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filterPrivacy="1"/>
  <bookViews>
    <workbookView xWindow="240" yWindow="120" windowWidth="14940" windowHeight="9225" firstSheet="3" activeTab="8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怪物属性" sheetId="40" r:id="rId13"/>
    <sheet name="普通关卡" sheetId="32" state="hidden" r:id="rId14"/>
    <sheet name="困难关卡" sheetId="37" state="hidden" r:id="rId15"/>
  </sheets>
  <definedNames/>
  <calcPr fullCalcOnLoad="1"/>
  <extLst xmlns="http://schemas.openxmlformats.org/spreadsheetml/2006/main"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<sst xmlns="http://schemas.openxmlformats.org/spreadsheetml/2006/main" count="35513" uniqueCount="5195">
  <si>
    <t>sheet名</t>
  </si>
  <si>
    <t>导出客户端文件</t>
  </si>
  <si>
    <t>导出服务端文件</t>
  </si>
  <si>
    <t>主键</t>
  </si>
  <si>
    <t>是否导出</t>
  </si>
  <si>
    <t>屏蔽字段</t>
  </si>
  <si>
    <t>表注释</t>
  </si>
  <si>
    <t>常驻内存</t>
  </si>
  <si>
    <t>cardId</t>
  </si>
  <si>
    <t>lv</t>
  </si>
  <si>
    <t>bklv</t>
  </si>
  <si>
    <t>star</t>
  </si>
  <si>
    <t>int:&lt;&gt;</t>
  </si>
  <si>
    <t>组</t>
  </si>
  <si>
    <t>位置</t>
  </si>
  <si>
    <t>卡牌ID</t>
  </si>
  <si>
    <t>等级</t>
  </si>
  <si>
    <t>突破</t>
  </si>
  <si>
    <t>星级</t>
  </si>
  <si>
    <t>relic[1].lv</t>
  </si>
  <si>
    <t>relic[1].md[1].lv</t>
  </si>
  <si>
    <t>relic[1].md[2].lv</t>
  </si>
  <si>
    <t>relic[2].lv</t>
  </si>
  <si>
    <t>relic[2].md[1].lv</t>
  </si>
  <si>
    <t>relic[2].md[2].lv</t>
  </si>
  <si>
    <t>relic[3].lv</t>
  </si>
  <si>
    <t>relic[3].md[1].lv</t>
  </si>
  <si>
    <t>relic[3].md[2].lv</t>
  </si>
  <si>
    <t>relic[3].md[3].lv</t>
  </si>
  <si>
    <t>relic[3].md[4].lv</t>
  </si>
  <si>
    <t>relic[4].lv</t>
  </si>
  <si>
    <t>relic[4].md[1].lv</t>
  </si>
  <si>
    <t>relic[4].md[2].lv</t>
  </si>
  <si>
    <t>relic[4].md[3].lv</t>
  </si>
  <si>
    <t>relic[4].md[4].lv</t>
  </si>
  <si>
    <t>relic[5].lv</t>
  </si>
  <si>
    <t>relic[5].md[1].lv</t>
  </si>
  <si>
    <t>relic[5].md[2].lv</t>
  </si>
  <si>
    <t>relic[5].md[3].lv</t>
  </si>
  <si>
    <t>relic[5].md[4].lv</t>
  </si>
  <si>
    <t>relic[5].md[5].lv</t>
  </si>
  <si>
    <t>relic[5].md[6].lv</t>
  </si>
  <si>
    <t>relic[6].lv</t>
  </si>
  <si>
    <t>relic[6].md[1].lv</t>
  </si>
  <si>
    <t>relic[6].md[2].lv</t>
  </si>
  <si>
    <t>relic[6].md[3].lv</t>
  </si>
  <si>
    <t>relic[6].md[4].lv</t>
  </si>
  <si>
    <t>relic[6].md[5].lv</t>
  </si>
  <si>
    <t>relic[6].md[6].lv</t>
  </si>
  <si>
    <t>int:&lt;&gt;</t>
  </si>
  <si>
    <t>ID</t>
  </si>
  <si>
    <t>神器1等级</t>
  </si>
  <si>
    <t>神器1模组1等级</t>
  </si>
  <si>
    <t>神器1模组2等级</t>
  </si>
  <si>
    <t>神器2等级</t>
  </si>
  <si>
    <t>神器2模组1等级</t>
  </si>
  <si>
    <t>神器2模组2等级</t>
  </si>
  <si>
    <t>神器3等级</t>
  </si>
  <si>
    <t>神器3模组1等级</t>
  </si>
  <si>
    <t>神器3模组2等级</t>
  </si>
  <si>
    <t>神器3模组3等级</t>
  </si>
  <si>
    <t>神器3模组4等级</t>
  </si>
  <si>
    <t>神器4等级</t>
  </si>
  <si>
    <t>神器4模组1等级</t>
  </si>
  <si>
    <t>神器4模组2等级</t>
  </si>
  <si>
    <t>神器4模组3等级</t>
  </si>
  <si>
    <t>神器4模组4等级</t>
  </si>
  <si>
    <t>神器5等级</t>
  </si>
  <si>
    <t>神器5模组1等级</t>
  </si>
  <si>
    <t>神器5模组2等级</t>
  </si>
  <si>
    <t>神器5模组3等级</t>
  </si>
  <si>
    <t>神器5模组4等级</t>
  </si>
  <si>
    <t>神器5模组5等级</t>
  </si>
  <si>
    <t>神器5模组6等级</t>
  </si>
  <si>
    <t>神器6等级</t>
  </si>
  <si>
    <t>神器6模组1等级</t>
  </si>
  <si>
    <t>神器6模组2等级</t>
  </si>
  <si>
    <t>神器6模组3等级</t>
  </si>
  <si>
    <t>神器6模组4等级</t>
  </si>
  <si>
    <t>神器6模组5等级</t>
  </si>
  <si>
    <t>神器6模组6等级</t>
  </si>
  <si>
    <t>#note</t>
  </si>
  <si>
    <t>string:&lt;&gt;</t>
  </si>
  <si>
    <t>备注</t>
  </si>
  <si>
    <t>类型</t>
  </si>
  <si>
    <t>ID</t>
  </si>
  <si>
    <t>卡牌组</t>
  </si>
  <si>
    <t>神器组</t>
  </si>
  <si>
    <t>int:&lt;&gt;</t>
  </si>
  <si>
    <t>Atk</t>
  </si>
  <si>
    <t>Def</t>
  </si>
  <si>
    <t>HP</t>
  </si>
  <si>
    <t>Crit</t>
  </si>
  <si>
    <t>EffectHit</t>
  </si>
  <si>
    <t>EffectResist</t>
  </si>
  <si>
    <t>AtkRate</t>
  </si>
  <si>
    <t>DefRate</t>
  </si>
  <si>
    <t>HPRate</t>
  </si>
  <si>
    <t>AtkExt</t>
  </si>
  <si>
    <t>HPExt</t>
  </si>
  <si>
    <t>Block</t>
  </si>
  <si>
    <t>DefIgnor</t>
  </si>
  <si>
    <t>R</t>
  </si>
  <si>
    <t>DefExt</t>
  </si>
  <si>
    <t>cardGroup</t>
  </si>
  <si>
    <t>id</t>
  </si>
  <si>
    <t>relic</t>
  </si>
  <si>
    <t>卡牌组</t>
  </si>
  <si>
    <t>神器</t>
  </si>
  <si>
    <t>关卡</t>
  </si>
  <si>
    <t>cardGroup.lua</t>
  </si>
  <si>
    <r>
      <t>r</t>
    </r>
    <r>
      <rPr>
        <sz val="11"/>
        <color theme="1"/>
        <rFont val="微软雅黑"/>
        <family val="2"/>
      </rPr>
      <t>elicGroup.lua</t>
    </r>
  </si>
  <si>
    <r>
      <t>l</t>
    </r>
    <r>
      <rPr>
        <sz val="11"/>
        <color theme="1"/>
        <rFont val="微软雅黑"/>
        <family val="2"/>
      </rPr>
      <t>evelDesigner.lua</t>
    </r>
  </si>
  <si>
    <t>group</t>
  </si>
  <si>
    <t>loc</t>
  </si>
  <si>
    <t>type</t>
  </si>
  <si>
    <t>group,loc,type</t>
  </si>
  <si>
    <t>id</t>
  </si>
  <si>
    <t>id</t>
  </si>
  <si>
    <t>float:e&lt;&gt;</t>
  </si>
  <si>
    <t>int:&lt;&gt;</t>
  </si>
  <si>
    <t>关卡ID</t>
  </si>
  <si>
    <t>位置</t>
  </si>
  <si>
    <t>类型</t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</si>
  <si>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</si>
  <si>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</si>
  <si>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</si>
  <si>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</si>
  <si>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</si>
  <si>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</si>
  <si>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</si>
  <si>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</si>
  <si>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</si>
  <si>
    <t>loc</t>
  </si>
  <si>
    <t>CritRate</t>
  </si>
  <si>
    <t>CritRate</t>
  </si>
  <si>
    <t>name</t>
  </si>
  <si>
    <t>string:&lt;&gt;</t>
  </si>
  <si>
    <t>名称</t>
  </si>
  <si>
    <t>bs</t>
  </si>
  <si>
    <t>战力</t>
  </si>
  <si>
    <t>bs</t>
  </si>
  <si>
    <t>战斗力和</t>
  </si>
  <si>
    <t>string:&lt;&gt;</t>
  </si>
  <si>
    <t>备注</t>
  </si>
  <si>
    <t>#note</t>
  </si>
  <si>
    <t>夏玲5级</t>
  </si>
  <si>
    <t>夏玲5级，曹玄亮5级</t>
  </si>
  <si>
    <t>cardUpDesc</t>
  </si>
  <si>
    <t>卡牌养成描述</t>
  </si>
  <si>
    <t>夏玲10级，曹玄亮10级，曹焱兵10级，于禁10级</t>
  </si>
  <si>
    <t>夏玲10级，曹玄亮10级，曹焱兵10级，唐流雨10级，于禁10级</t>
  </si>
  <si>
    <r>
      <t>夏玲1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</si>
  <si>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夏玲10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0</t>
    </r>
    <r>
      <rPr>
        <sz val="11"/>
        <color theme="1"/>
        <rFont val="微软雅黑"/>
        <family val="2"/>
      </rPr>
      <t>级</t>
    </r>
  </si>
  <si>
    <r>
      <t>夏玲12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级</t>
    </r>
  </si>
  <si>
    <r>
      <t>夏玲13</t>
    </r>
    <r>
      <rPr>
        <sz val="11"/>
        <color theme="1"/>
        <rFont val="微软雅黑"/>
        <family val="2"/>
      </rPr>
      <t>级，曹玄亮1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级，李轩辕1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级，唐流雨1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</si>
  <si>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</si>
  <si>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</si>
  <si>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，于禁1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</si>
  <si>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r>
      <t>夏玲20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20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</si>
  <si>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t>挂机楼3-1</t>
  </si>
  <si>
    <t>挂机楼3-2</t>
  </si>
  <si>
    <t>挂机楼3-3</t>
  </si>
  <si>
    <t>挂机楼3-4</t>
  </si>
  <si>
    <t>挂机楼3-5</t>
  </si>
  <si>
    <t>挂机楼3-6</t>
  </si>
  <si>
    <t>挂机塔3-1</t>
  </si>
  <si>
    <t>挂机塔3-2</t>
  </si>
  <si>
    <t>挂机塔3-3</t>
  </si>
  <si>
    <t>挂机塔3-4</t>
  </si>
  <si>
    <t>挂机塔3-5</t>
  </si>
  <si>
    <t>挂机塔3-6</t>
  </si>
  <si>
    <t>挂机楼1-1</t>
  </si>
  <si>
    <t>挂机楼1-2</t>
  </si>
  <si>
    <t>挂机塔1-1</t>
  </si>
  <si>
    <t>挂机塔1-2</t>
  </si>
  <si>
    <t>挂机楼2-1</t>
  </si>
  <si>
    <t>挂机楼2-2</t>
  </si>
  <si>
    <t>挂机楼2-3</t>
  </si>
  <si>
    <t>挂机楼2-4</t>
  </si>
  <si>
    <t>挂机塔2-1</t>
  </si>
  <si>
    <t>挂机塔2-2</t>
  </si>
  <si>
    <t>挂机塔2-3</t>
  </si>
  <si>
    <t>挂机塔2-4</t>
  </si>
  <si>
    <r>
      <t>夏玲30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30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2突</t>
    </r>
  </si>
  <si>
    <r>
      <t>夏玲35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，曹焱兵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突，唐流雨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  <r>
      <rPr>
        <sz val="11"/>
        <color theme="1"/>
        <rFont val="微软雅黑"/>
        <family val="2"/>
      </rPr>
      <t>，于禁</t>
    </r>
    <r>
      <rPr>
        <sz val="11"/>
        <color theme="1"/>
        <rFont val="微软雅黑"/>
        <family val="2"/>
      </rPr>
      <t>35</t>
    </r>
    <r>
      <rPr>
        <sz val="11"/>
        <color theme="1"/>
        <rFont val="微软雅黑"/>
        <family val="2"/>
      </rPr>
      <t>级</t>
    </r>
    <r>
      <rPr>
        <sz val="11"/>
        <color theme="1"/>
        <rFont val="微软雅黑"/>
        <family val="2"/>
      </rPr>
      <t>3突</t>
    </r>
  </si>
  <si>
    <t>未培养</t>
  </si>
  <si>
    <t>挂机楼4-1</t>
  </si>
  <si>
    <t>挂机楼4-2</t>
  </si>
  <si>
    <t>挂机楼4-3</t>
  </si>
  <si>
    <t>挂机楼4-4</t>
  </si>
  <si>
    <t>挂机楼4-5</t>
  </si>
  <si>
    <t>挂机楼4-6</t>
  </si>
  <si>
    <t>挂机楼4-7</t>
  </si>
  <si>
    <t>挂机塔4-1</t>
  </si>
  <si>
    <t>挂机塔4-2</t>
  </si>
  <si>
    <t>挂机塔4-3</t>
  </si>
  <si>
    <t>挂机塔4-4</t>
  </si>
  <si>
    <t>挂机塔4-5</t>
  </si>
  <si>
    <t>挂机塔4-6</t>
  </si>
  <si>
    <t>挂机塔4-7</t>
  </si>
  <si>
    <t>挂机塔4-8</t>
  </si>
  <si>
    <t>挂机楼5-1</t>
  </si>
  <si>
    <t>挂机楼5-2</t>
  </si>
  <si>
    <t>挂机楼5-3</t>
  </si>
  <si>
    <t>挂机楼5-4</t>
  </si>
  <si>
    <t>挂机楼5-5</t>
  </si>
  <si>
    <t>挂机楼5-6</t>
  </si>
  <si>
    <t>挂机楼5-7</t>
  </si>
  <si>
    <t>挂机塔5-1</t>
  </si>
  <si>
    <t>挂机塔5-2</t>
  </si>
  <si>
    <t>挂机塔5-3</t>
  </si>
  <si>
    <t>挂机塔5-4</t>
  </si>
  <si>
    <t>挂机塔5-5</t>
  </si>
  <si>
    <t>挂机塔5-6</t>
  </si>
  <si>
    <t>挂机塔5-7</t>
  </si>
  <si>
    <t>挂机塔5-8</t>
  </si>
  <si>
    <t>挂机楼6-1</t>
  </si>
  <si>
    <t>挂机楼6-2</t>
  </si>
  <si>
    <t>挂机楼6-3</t>
  </si>
  <si>
    <t>挂机楼6-4</t>
  </si>
  <si>
    <t>挂机楼6-5</t>
  </si>
  <si>
    <t>挂机楼6-6</t>
  </si>
  <si>
    <t>挂机楼6-7</t>
  </si>
  <si>
    <t>挂机塔6-1</t>
  </si>
  <si>
    <t>挂机塔6-2</t>
  </si>
  <si>
    <t>挂机塔6-3</t>
  </si>
  <si>
    <t>挂机塔6-4</t>
  </si>
  <si>
    <t>挂机塔6-5</t>
  </si>
  <si>
    <t>挂机塔6-6</t>
  </si>
  <si>
    <t>挂机塔6-7</t>
  </si>
  <si>
    <t>挂机塔6-8</t>
  </si>
  <si>
    <t>挂机楼7-1</t>
  </si>
  <si>
    <t>挂机楼7-2</t>
  </si>
  <si>
    <t>挂机楼7-3</t>
  </si>
  <si>
    <t>挂机楼7-4</t>
  </si>
  <si>
    <t>挂机楼7-5</t>
  </si>
  <si>
    <t>挂机楼7-6</t>
  </si>
  <si>
    <t>挂机楼7-7</t>
  </si>
  <si>
    <t>挂机塔7-1</t>
  </si>
  <si>
    <t>挂机塔7-2</t>
  </si>
  <si>
    <t>挂机塔7-3</t>
  </si>
  <si>
    <t>挂机塔7-4</t>
  </si>
  <si>
    <t>挂机塔7-5</t>
  </si>
  <si>
    <t>挂机塔7-6</t>
  </si>
  <si>
    <t>挂机塔7-7</t>
  </si>
  <si>
    <t>挂机塔7-8</t>
  </si>
  <si>
    <t>挂机楼8-1</t>
  </si>
  <si>
    <t>挂机楼8-2</t>
  </si>
  <si>
    <t>挂机楼8-3</t>
  </si>
  <si>
    <t>挂机楼8-4</t>
  </si>
  <si>
    <t>挂机楼8-5</t>
  </si>
  <si>
    <t>挂机楼8-6</t>
  </si>
  <si>
    <t>挂机楼8-7</t>
  </si>
  <si>
    <t>挂机塔8-1</t>
  </si>
  <si>
    <t>挂机塔8-2</t>
  </si>
  <si>
    <t>挂机塔8-3</t>
  </si>
  <si>
    <t>挂机塔8-4</t>
  </si>
  <si>
    <t>挂机塔8-5</t>
  </si>
  <si>
    <t>挂机塔8-6</t>
  </si>
  <si>
    <t>挂机塔8-7</t>
  </si>
  <si>
    <t>挂机塔8-8</t>
  </si>
  <si>
    <t>挂机楼9-1</t>
  </si>
  <si>
    <t>挂机楼9-2</t>
  </si>
  <si>
    <t>挂机楼9-3</t>
  </si>
  <si>
    <t>挂机楼9-4</t>
  </si>
  <si>
    <t>挂机楼9-5</t>
  </si>
  <si>
    <t>挂机楼9-6</t>
  </si>
  <si>
    <t>挂机楼9-7</t>
  </si>
  <si>
    <t>挂机塔9-1</t>
  </si>
  <si>
    <t>挂机塔9-2</t>
  </si>
  <si>
    <t>挂机塔9-3</t>
  </si>
  <si>
    <t>挂机塔9-4</t>
  </si>
  <si>
    <t>挂机塔9-5</t>
  </si>
  <si>
    <t>挂机塔9-6</t>
  </si>
  <si>
    <t>挂机塔9-7</t>
  </si>
  <si>
    <t>挂机塔9-8</t>
  </si>
  <si>
    <t>relic[7].lv</t>
  </si>
  <si>
    <t>relic[7].md[1].lv</t>
  </si>
  <si>
    <t>relic[7].md[2].lv</t>
  </si>
  <si>
    <t>relic[7].md[3].lv</t>
  </si>
  <si>
    <t>relic[7].md[4].lv</t>
  </si>
  <si>
    <t>relic[7].md[5].lv</t>
  </si>
  <si>
    <t>relic[7].md[6].lv</t>
  </si>
  <si>
    <t>神器7等级</t>
  </si>
  <si>
    <t>神器7模组1等级</t>
  </si>
  <si>
    <t>神器7模组2等级</t>
  </si>
  <si>
    <t>神器7模组3等级</t>
  </si>
  <si>
    <t>神器7模组4等级</t>
  </si>
  <si>
    <t>神器7模组5等级</t>
  </si>
  <si>
    <t>神器7模组6等级</t>
  </si>
  <si>
    <t>jlr</t>
  </si>
  <si>
    <t>shl</t>
  </si>
  <si>
    <t>曹玄亮</t>
  </si>
  <si>
    <t>唐流雨</t>
  </si>
  <si>
    <t>于禁</t>
  </si>
  <si>
    <t>card_id:e&lt;&gt;</t>
  </si>
  <si>
    <t>int:e&lt;&gt;</t>
  </si>
  <si>
    <t>int:e&lt;&gt;</t>
  </si>
  <si>
    <t>李轩辕</t>
  </si>
  <si>
    <t>许褚</t>
  </si>
  <si>
    <t>阎风吒</t>
  </si>
  <si>
    <t>战斗夏玲</t>
  </si>
  <si>
    <t>战斗曹焱兵</t>
  </si>
  <si>
    <t>int:e&lt;&gt;</t>
  </si>
  <si>
    <t>string:e</t>
  </si>
  <si>
    <t>唐流雨</t>
  </si>
  <si>
    <t>曹玄亮</t>
  </si>
  <si>
    <t>曹焱兵</t>
  </si>
  <si>
    <t>于禁</t>
  </si>
  <si>
    <t>夏玲</t>
  </si>
  <si>
    <t>李轩辕</t>
  </si>
  <si>
    <t>用通灵串起，玩家对SSR的追求</t>
  </si>
  <si>
    <t>于禁</t>
  </si>
  <si>
    <t>常服曹焱兵</t>
  </si>
  <si>
    <t>战斗夏玲</t>
  </si>
  <si>
    <t>Id</t>
  </si>
  <si>
    <t>关卡</t>
  </si>
  <si>
    <t>时间</t>
  </si>
  <si>
    <t>我方阵容</t>
  </si>
  <si>
    <t>敌方阵容</t>
  </si>
  <si>
    <t>战斗感受</t>
  </si>
  <si>
    <t>意义</t>
  </si>
  <si>
    <t>奖励</t>
  </si>
  <si>
    <t>创角前假战斗</t>
  </si>
  <si>
    <t>（战斗曹焱兵，张颌），（刘羽禅，关羽），(项昆仑，项羽)</t>
  </si>
  <si>
    <t>水晶双倍获得，看特效表现</t>
  </si>
  <si>
    <t>(红莲缇娜，天使缇娜)，（刘羽禅，张飞）,(盖文，西方龙)</t>
  </si>
  <si>
    <t>稍微有技巧的战斗</t>
  </si>
  <si>
    <r>
      <rPr>
        <sz val="11"/>
        <color theme="1"/>
        <rFont val="微软雅黑"/>
        <family val="2"/>
      </rPr>
      <t>1-1</t>
    </r>
  </si>
  <si>
    <t>曹焱兵，于禁，夏玲</t>
  </si>
  <si>
    <t>曹焱兵，于禁，夏玲</t>
  </si>
  <si>
    <t>一个弱逼</t>
  </si>
  <si>
    <t>夏玲2下，曹玄亮2技能，就能杀死对方</t>
  </si>
  <si>
    <t>熟悉释放技能的操作</t>
  </si>
  <si>
    <t>1-2</t>
  </si>
  <si>
    <t>一个比较强的寄灵人</t>
  </si>
  <si>
    <t>召唤出于禁，于禁一下秒对方。不召唤打不赢</t>
  </si>
  <si>
    <t>熟悉召唤守护灵机制</t>
  </si>
  <si>
    <t>守护灵抽卡券</t>
  </si>
  <si>
    <t>引导守护灵抽奖，保底李轩辕</t>
  </si>
  <si>
    <t>1-3</t>
  </si>
  <si>
    <t>曹焱兵，于禁，夏玲，李轩辕</t>
  </si>
  <si>
    <t>3个寄灵人，1个守护灵</t>
  </si>
  <si>
    <t>寄灵人抽卡券</t>
  </si>
  <si>
    <t>1-4剧情</t>
  </si>
  <si>
    <t>剧情关卡</t>
  </si>
  <si>
    <t>1-5</t>
  </si>
  <si>
    <t>3个寄灵人2个守护灵2级</t>
  </si>
  <si>
    <t>引导升级</t>
  </si>
  <si>
    <t>1-6</t>
  </si>
  <si>
    <t>曹焱兵，于禁，夏玲，李轩辕</t>
  </si>
  <si>
    <t>3个寄灵人2个守护灵3级</t>
  </si>
  <si>
    <t>1-7</t>
  </si>
  <si>
    <t>引导升级，告诉玩家去挂机派遣可以获得寄灵人和守护灵的经验，解锁挂机派遣</t>
  </si>
  <si>
    <t>1-8</t>
  </si>
  <si>
    <t>曹焱兵，于禁，夏玲，李轩辕，曹玄亮，唐流雨</t>
  </si>
  <si>
    <t>加强升级引导</t>
  </si>
  <si>
    <t>此时玩家希望凑满阵容，可以在星星宝箱投放寄灵人抽奖券。</t>
  </si>
  <si>
    <t>2-1</t>
  </si>
  <si>
    <t>3个寄灵人+2个守护灵，7级</t>
  </si>
  <si>
    <t>2-2</t>
  </si>
  <si>
    <t>3个寄灵人+2个守护灵，9级</t>
  </si>
  <si>
    <t>2-3</t>
  </si>
  <si>
    <t>3个寄灵人+3个守护灵，10级</t>
  </si>
  <si>
    <t>2-4</t>
  </si>
  <si>
    <t>开启困难关卡，困难关卡可获得1张寄灵人抽卡券，1张守护灵抽卡券</t>
  </si>
  <si>
    <t>3个寄灵人+3个守护灵，12级</t>
  </si>
  <si>
    <t>2-5</t>
  </si>
  <si>
    <t>3个寄灵人+3个守护灵，13级</t>
  </si>
  <si>
    <t>2-6</t>
  </si>
  <si>
    <t>3个寄灵人+3个守护灵，15级</t>
  </si>
  <si>
    <t>引导快速扫荡，引导突破</t>
  </si>
  <si>
    <t>2-7</t>
  </si>
  <si>
    <t>3个寄灵人+3个守护灵，15级，2突</t>
  </si>
  <si>
    <t>2-8</t>
  </si>
  <si>
    <t>3个寄灵人+3个守护灵，17级，2突</t>
  </si>
  <si>
    <t>2-9</t>
  </si>
  <si>
    <t>3个寄灵人+3个守护灵，20级，2突</t>
  </si>
  <si>
    <t>开放竞技场
引导玩家打一场竞技场</t>
  </si>
  <si>
    <t>曹焱兵，许褚，夏玲，李轩辕，曹玄亮，唐流雨</t>
  </si>
  <si>
    <r>
      <rPr>
        <sz val="11"/>
        <color theme="1"/>
        <rFont val="微软雅黑"/>
        <family val="2"/>
      </rPr>
      <t>3-2</t>
    </r>
  </si>
  <si>
    <r>
      <t>22级</t>
    </r>
  </si>
  <si>
    <r>
      <rPr>
        <sz val="11"/>
        <color theme="1"/>
        <rFont val="微软雅黑"/>
        <family val="2"/>
      </rPr>
      <t>3-3</t>
    </r>
  </si>
  <si>
    <r>
      <t>23级</t>
    </r>
  </si>
  <si>
    <t>开启芦花古楼</t>
  </si>
  <si>
    <t>3-4</t>
  </si>
  <si>
    <t>3-5</t>
  </si>
  <si>
    <t>3-6</t>
  </si>
  <si>
    <r>
      <t>25级</t>
    </r>
  </si>
  <si>
    <t>3-7</t>
  </si>
  <si>
    <t>3-8</t>
  </si>
  <si>
    <t>26级</t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</si>
  <si>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</si>
  <si>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</si>
  <si>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</si>
  <si>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</si>
  <si>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</si>
  <si>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</si>
  <si>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</si>
  <si>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</si>
  <si>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</si>
  <si>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</si>
  <si>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</si>
  <si>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</si>
  <si>
    <t>4-2</t>
  </si>
  <si>
    <t>曹焱兵，许褚，夏玲，李轩辕，曹玄亮，高顺</t>
  </si>
  <si>
    <t>4-3</t>
  </si>
  <si>
    <t>4-4</t>
  </si>
  <si>
    <t>4-5</t>
  </si>
  <si>
    <t>曹焱兵，许褚-觉，夏玲，李轩辕，吕仙宫，高顺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</si>
  <si>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</si>
  <si>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</si>
  <si>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</si>
  <si>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</si>
  <si>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</si>
  <si>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</si>
  <si>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</si>
  <si>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</si>
  <si>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</si>
  <si>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</si>
  <si>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</si>
  <si>
    <r>
      <rPr>
        <sz val="11"/>
        <color theme="1"/>
        <rFont val="微软雅黑"/>
        <family val="2"/>
      </rPr>
      <t>5-2</t>
    </r>
  </si>
  <si>
    <r>
      <rPr>
        <sz val="11"/>
        <color theme="1"/>
        <rFont val="微软雅黑"/>
        <family val="2"/>
      </rPr>
      <t>5-3</t>
    </r>
  </si>
  <si>
    <r>
      <rPr>
        <sz val="11"/>
        <color theme="1"/>
        <rFont val="微软雅黑"/>
        <family val="2"/>
      </rPr>
      <t>5-4</t>
    </r>
  </si>
  <si>
    <t>曹焱兵，许褚-觉，夏玲，李轩辕-觉，吕仙宫，高顺-觉</t>
  </si>
  <si>
    <r>
      <rPr>
        <sz val="11"/>
        <color theme="1"/>
        <rFont val="微软雅黑"/>
        <family val="2"/>
      </rPr>
      <t>5-5</t>
    </r>
  </si>
  <si>
    <r>
      <rPr>
        <sz val="11"/>
        <color theme="1"/>
        <rFont val="微软雅黑"/>
        <family val="2"/>
      </rPr>
      <t>5-6</t>
    </r>
  </si>
  <si>
    <r>
      <rPr>
        <sz val="11"/>
        <color theme="1"/>
        <rFont val="微软雅黑"/>
        <family val="2"/>
      </rPr>
      <t>5-7</t>
    </r>
  </si>
  <si>
    <r>
      <rPr>
        <sz val="11"/>
        <color theme="1"/>
        <rFont val="微软雅黑"/>
        <family val="2"/>
      </rPr>
      <t>5-8</t>
    </r>
  </si>
  <si>
    <r>
      <rPr>
        <sz val="11"/>
        <color theme="1"/>
        <rFont val="微软雅黑"/>
        <family val="2"/>
      </rPr>
      <t>5-9</t>
    </r>
  </si>
  <si>
    <r>
      <rPr>
        <sz val="11"/>
        <color theme="1"/>
        <rFont val="微软雅黑"/>
        <family val="2"/>
      </rPr>
      <t>5-10</t>
    </r>
  </si>
  <si>
    <r>
      <rPr>
        <sz val="11"/>
        <color theme="1"/>
        <rFont val="微软雅黑"/>
        <family val="2"/>
      </rPr>
      <t>5-11</t>
    </r>
  </si>
  <si>
    <r>
      <rPr>
        <sz val="11"/>
        <color theme="1"/>
        <rFont val="微软雅黑"/>
        <family val="2"/>
      </rPr>
      <t>5-12</t>
    </r>
  </si>
  <si>
    <r>
      <rPr>
        <sz val="11"/>
        <color theme="1"/>
        <rFont val="微软雅黑"/>
        <family val="2"/>
      </rPr>
      <t>5-13</t>
    </r>
  </si>
  <si>
    <r>
      <rPr>
        <sz val="11"/>
        <color theme="1"/>
        <rFont val="微软雅黑"/>
        <family val="2"/>
      </rPr>
      <t>5-14</t>
    </r>
  </si>
  <si>
    <r>
      <rPr>
        <sz val="11"/>
        <color theme="1"/>
        <rFont val="微软雅黑"/>
        <family val="2"/>
      </rPr>
      <t>5-15</t>
    </r>
  </si>
  <si>
    <r>
      <rPr>
        <sz val="11"/>
        <color theme="1"/>
        <rFont val="微软雅黑"/>
        <family val="2"/>
      </rPr>
      <t>3-1</t>
    </r>
  </si>
  <si>
    <r>
      <t>2</t>
    </r>
    <r>
      <rPr>
        <sz val="11"/>
        <color theme="1"/>
        <rFont val="微软雅黑"/>
        <family val="2"/>
      </rPr>
      <t>1级</t>
    </r>
  </si>
  <si>
    <r>
      <t>2</t>
    </r>
    <r>
      <rPr>
        <sz val="11"/>
        <color theme="1"/>
        <rFont val="微软雅黑"/>
        <family val="2"/>
      </rPr>
      <t>4级</t>
    </r>
  </si>
  <si>
    <r>
      <t>开放专属武器和个人B</t>
    </r>
    <r>
      <rPr>
        <sz val="11"/>
        <color theme="1"/>
        <rFont val="微软雅黑"/>
        <family val="2"/>
      </rPr>
      <t>OSS</t>
    </r>
  </si>
  <si>
    <r>
      <rPr>
        <sz val="11"/>
        <color theme="1"/>
        <rFont val="微软雅黑"/>
        <family val="2"/>
      </rPr>
      <t>5-1</t>
    </r>
  </si>
  <si>
    <r>
      <t>4</t>
    </r>
    <r>
      <rPr>
        <sz val="11"/>
        <color theme="1"/>
        <rFont val="微软雅黑"/>
        <family val="2"/>
      </rPr>
      <t>5级</t>
    </r>
  </si>
  <si>
    <t>1-9</t>
  </si>
  <si>
    <r>
      <t>3个寄灵人3个守护灵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级</t>
    </r>
  </si>
  <si>
    <r>
      <t>3个寄灵人3个守护灵5</t>
    </r>
    <r>
      <rPr>
        <sz val="11"/>
        <color theme="1"/>
        <rFont val="微软雅黑"/>
        <family val="2"/>
      </rPr>
      <t>级</t>
    </r>
  </si>
  <si>
    <t>曹焱兵，许褚，夏玲，李轩辕，曹玄亮，唐流雨。</t>
  </si>
  <si>
    <t>曹焱兵，许褚，夏玲，李轩辕，曹玄亮，唐流雨</t>
  </si>
  <si>
    <t>曹焱兵，许褚-觉，夏玲，李轩辕，吕仙宫，高顺</t>
  </si>
  <si>
    <t>曹焱兵，许褚，夏玲，李轩辕，曹玄亮，唐流雨。</t>
  </si>
  <si>
    <t>曹焱兵，许褚-觉，夏玲，李轩辕，吕仙宫，高顺。</t>
  </si>
  <si>
    <t>曹焱兵，许褚-觉，夏玲，李轩辕-觉，吕仙宫，高顺。</t>
  </si>
  <si>
    <t>曹焱兵，许褚-觉，夏玲，李轩辕-觉，吕仙宫，高顺-觉。</t>
  </si>
  <si>
    <t>曹焱兵，许褚-觉，夏玲，李轩辕-觉，吕仙宫，高顺-觉。</t>
  </si>
  <si>
    <t>曹焱兵，许褚-觉，夏玲，李轩辕-觉，吕仙宫，高顺。</t>
  </si>
  <si>
    <t>我方神器</t>
  </si>
  <si>
    <t>曹焱兵，许褚，夏玲，李轩辕，曹玄亮，唐流雨。</t>
  </si>
  <si>
    <t>激活神器1-1。</t>
  </si>
  <si>
    <t>曹焱兵，许褚，夏玲，李轩辕，曹玄亮，唐流雨。</t>
  </si>
  <si>
    <t>神器1-1-LV2。</t>
  </si>
  <si>
    <t>曹焱兵，许褚，夏玲，李轩辕，曹玄亮，唐流雨。</t>
  </si>
  <si>
    <t>曹焱兵，许褚，夏玲，李轩辕，曹玄亮，唐流雨。</t>
  </si>
  <si>
    <t>曹焱兵，许褚，夏玲，李轩辕，曹玄亮，高顺。</t>
  </si>
  <si>
    <t>激活神器2-1</t>
  </si>
  <si>
    <t>激活神器1</t>
  </si>
  <si>
    <t>曹焱兵，许褚-觉，夏玲，李轩辕，吕仙宫，高顺。</t>
  </si>
  <si>
    <t>神器2-2LV2</t>
  </si>
  <si>
    <t>曹焱兵，许褚-觉，夏玲，李轩辕-觉，吕仙宫，高顺。</t>
  </si>
  <si>
    <t>曹焱兵，许褚-觉，夏玲，李轩辕-觉，吕仙宫，高顺。</t>
  </si>
  <si>
    <t>激活神器1-2</t>
  </si>
  <si>
    <t>神器1-2LV3</t>
  </si>
  <si>
    <t>激活神器2-2</t>
  </si>
  <si>
    <t>激活神器2</t>
  </si>
  <si>
    <t>神器2-1LV2</t>
  </si>
  <si>
    <t>神器1LV2</t>
  </si>
  <si>
    <t>神器2LV2</t>
  </si>
  <si>
    <t>神器2-1LV3</t>
  </si>
  <si>
    <t>神器2-2LV3</t>
  </si>
  <si>
    <t>神器1-1-LV3。</t>
  </si>
  <si>
    <t>神器1-1-LV4。</t>
  </si>
  <si>
    <t>神器1-2-LV2</t>
  </si>
  <si>
    <t>神器1-2-LV4</t>
  </si>
  <si>
    <r>
      <t>神器2-1LV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，神器2-2LV4</t>
    </r>
  </si>
  <si>
    <t>神器3-1激活</t>
  </si>
  <si>
    <t>神器3-1LV1</t>
  </si>
  <si>
    <t>神器3-1LV2</t>
  </si>
  <si>
    <t>神器4激活LV2</t>
  </si>
  <si>
    <t>神器4-1-LV2</t>
  </si>
  <si>
    <t>神器4-2激活</t>
  </si>
  <si>
    <t>神器4-2-LV2</t>
  </si>
  <si>
    <t>神器4-3激活</t>
  </si>
  <si>
    <t>神器4-3-LV2</t>
  </si>
  <si>
    <t>神器4-4激活</t>
  </si>
  <si>
    <t>神器4-4-LV2</t>
  </si>
  <si>
    <t>神器4-1激活</t>
  </si>
  <si>
    <t>神器4激活</t>
  </si>
  <si>
    <t>神器3-3激活</t>
  </si>
  <si>
    <t>神器3-3-LV2</t>
  </si>
  <si>
    <r>
      <t>4</t>
    </r>
    <r>
      <rPr>
        <sz val="11"/>
        <color theme="1"/>
        <rFont val="微软雅黑"/>
        <family val="2"/>
      </rPr>
      <t>6级</t>
    </r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</si>
  <si>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</si>
  <si>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</si>
  <si>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</si>
  <si>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</rPr>
      <t>1</t>
    </r>
  </si>
  <si>
    <r>
      <t>30级，2突</t>
    </r>
    <r>
      <rPr>
        <sz val="11"/>
        <color theme="1"/>
        <rFont val="微软雅黑"/>
        <family val="2"/>
      </rPr>
      <t>2</t>
    </r>
  </si>
  <si>
    <t>31级，2突3</t>
  </si>
  <si>
    <t>32级，2突4</t>
  </si>
  <si>
    <r>
      <t>33级，2突</t>
    </r>
    <r>
      <rPr>
        <sz val="11"/>
        <color theme="1"/>
        <rFont val="微软雅黑"/>
        <family val="2"/>
      </rPr>
      <t>5</t>
    </r>
  </si>
  <si>
    <r>
      <t>35级，2突</t>
    </r>
    <r>
      <rPr>
        <sz val="11"/>
        <color theme="1"/>
        <rFont val="微软雅黑"/>
        <family val="2"/>
      </rPr>
      <t>6</t>
    </r>
  </si>
  <si>
    <r>
      <t>40级，3突</t>
    </r>
    <r>
      <rPr>
        <sz val="11"/>
        <color theme="1"/>
        <rFont val="微软雅黑"/>
        <family val="2"/>
      </rPr>
      <t>1</t>
    </r>
  </si>
  <si>
    <r>
      <t>40级，3突</t>
    </r>
    <r>
      <rPr>
        <sz val="11"/>
        <color theme="1"/>
        <rFont val="微软雅黑"/>
        <family val="2"/>
      </rPr>
      <t>3</t>
    </r>
  </si>
  <si>
    <t>42级</t>
  </si>
  <si>
    <t>33级</t>
  </si>
  <si>
    <t>34级</t>
  </si>
  <si>
    <t>35级</t>
  </si>
  <si>
    <t>36级</t>
  </si>
  <si>
    <t>36级</t>
  </si>
  <si>
    <t>37级</t>
  </si>
  <si>
    <t>38级</t>
  </si>
  <si>
    <t>39级</t>
  </si>
  <si>
    <t>40级</t>
  </si>
  <si>
    <t>44级</t>
  </si>
  <si>
    <r>
      <t>43级，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4</t>
    </r>
  </si>
  <si>
    <r>
      <t>44级，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5</t>
    </r>
  </si>
  <si>
    <t>47级</t>
  </si>
  <si>
    <t>45级，3突6</t>
  </si>
  <si>
    <r>
      <rPr>
        <sz val="11"/>
        <color theme="1"/>
        <rFont val="微软雅黑"/>
        <family val="2"/>
      </rPr>
      <t>6-2</t>
    </r>
  </si>
  <si>
    <r>
      <rPr>
        <sz val="11"/>
        <color theme="1"/>
        <rFont val="微软雅黑"/>
        <family val="2"/>
      </rPr>
      <t>6-3</t>
    </r>
  </si>
  <si>
    <r>
      <rPr>
        <sz val="11"/>
        <color theme="1"/>
        <rFont val="微软雅黑"/>
        <family val="2"/>
      </rPr>
      <t>6-4</t>
    </r>
  </si>
  <si>
    <r>
      <rPr>
        <sz val="11"/>
        <color theme="1"/>
        <rFont val="微软雅黑"/>
        <family val="2"/>
      </rPr>
      <t>6-5</t>
    </r>
  </si>
  <si>
    <r>
      <rPr>
        <sz val="11"/>
        <color theme="1"/>
        <rFont val="微软雅黑"/>
        <family val="2"/>
      </rPr>
      <t>6-6</t>
    </r>
  </si>
  <si>
    <r>
      <rPr>
        <sz val="11"/>
        <color theme="1"/>
        <rFont val="微软雅黑"/>
        <family val="2"/>
      </rPr>
      <t>6-7</t>
    </r>
  </si>
  <si>
    <r>
      <rPr>
        <sz val="11"/>
        <color theme="1"/>
        <rFont val="微软雅黑"/>
        <family val="2"/>
      </rPr>
      <t>6-8</t>
    </r>
  </si>
  <si>
    <r>
      <rPr>
        <sz val="11"/>
        <color theme="1"/>
        <rFont val="微软雅黑"/>
        <family val="2"/>
      </rPr>
      <t>6-9</t>
    </r>
  </si>
  <si>
    <r>
      <rPr>
        <sz val="11"/>
        <color theme="1"/>
        <rFont val="微软雅黑"/>
        <family val="2"/>
      </rPr>
      <t>6-10</t>
    </r>
  </si>
  <si>
    <r>
      <rPr>
        <sz val="11"/>
        <color theme="1"/>
        <rFont val="微软雅黑"/>
        <family val="2"/>
      </rPr>
      <t>6-11</t>
    </r>
  </si>
  <si>
    <r>
      <rPr>
        <sz val="11"/>
        <color theme="1"/>
        <rFont val="微软雅黑"/>
        <family val="2"/>
      </rPr>
      <t>6-12</t>
    </r>
  </si>
  <si>
    <r>
      <rPr>
        <sz val="11"/>
        <color theme="1"/>
        <rFont val="微软雅黑"/>
        <family val="2"/>
      </rPr>
      <t>6-13</t>
    </r>
  </si>
  <si>
    <r>
      <rPr>
        <sz val="11"/>
        <color theme="1"/>
        <rFont val="微软雅黑"/>
        <family val="2"/>
      </rPr>
      <t>6-14</t>
    </r>
  </si>
  <si>
    <r>
      <rPr>
        <sz val="11"/>
        <color theme="1"/>
        <rFont val="微软雅黑"/>
        <family val="2"/>
      </rPr>
      <t>6-15</t>
    </r>
  </si>
  <si>
    <r>
      <rPr>
        <sz val="11"/>
        <color theme="1"/>
        <rFont val="微软雅黑"/>
        <family val="2"/>
      </rPr>
      <t>6-1</t>
    </r>
  </si>
  <si>
    <t>50级，4突1</t>
  </si>
  <si>
    <t>50级，4突2</t>
  </si>
  <si>
    <t>50级，4突3</t>
  </si>
  <si>
    <t>50级，4突4</t>
  </si>
  <si>
    <t>50级，4突5</t>
  </si>
  <si>
    <t>50级，4突6</t>
  </si>
  <si>
    <r>
      <t>5</t>
    </r>
    <r>
      <rPr>
        <sz val="11"/>
        <color theme="1"/>
        <rFont val="微软雅黑"/>
        <family val="2"/>
      </rPr>
      <t>2级</t>
    </r>
  </si>
  <si>
    <t>54级</t>
  </si>
  <si>
    <t>55级</t>
  </si>
  <si>
    <t>56级</t>
  </si>
  <si>
    <t>57级</t>
  </si>
  <si>
    <t>58级</t>
  </si>
  <si>
    <t>59级</t>
  </si>
  <si>
    <t>60级</t>
  </si>
  <si>
    <t>神器3-2激活</t>
  </si>
  <si>
    <t>神器3-2-LV2</t>
  </si>
  <si>
    <r>
      <t>神器3-3-</t>
    </r>
    <r>
      <rPr>
        <sz val="11"/>
        <color theme="1"/>
        <rFont val="微软雅黑"/>
        <family val="2"/>
      </rPr>
      <t>LV2</t>
    </r>
  </si>
  <si>
    <r>
      <t>神器3-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-激活</t>
    </r>
  </si>
  <si>
    <r>
      <t>神器5-</t>
    </r>
    <r>
      <rPr>
        <sz val="11"/>
        <color theme="1"/>
        <rFont val="微软雅黑"/>
        <family val="2"/>
      </rPr>
      <t>1激活</t>
    </r>
  </si>
  <si>
    <r>
      <t>神器5</t>
    </r>
    <r>
      <rPr>
        <sz val="11"/>
        <color theme="1"/>
        <rFont val="微软雅黑"/>
        <family val="2"/>
      </rPr>
      <t>-2激活</t>
    </r>
  </si>
  <si>
    <t>战斗曹焱兵，夏侯惇-觉，夏玲，李轩辕-觉，吕仙宫，高顺-觉。全2星</t>
  </si>
  <si>
    <t>神器6-1激活</t>
  </si>
  <si>
    <t>神器6-2激活</t>
  </si>
  <si>
    <t>神器7-1激活</t>
  </si>
  <si>
    <t>神器7-2激活</t>
  </si>
  <si>
    <r>
      <t>神器5-</t>
    </r>
    <r>
      <rPr>
        <sz val="11"/>
        <color theme="1"/>
        <rFont val="微软雅黑"/>
        <family val="2"/>
      </rPr>
      <t>3激活</t>
    </r>
  </si>
  <si>
    <r>
      <t>神器5-</t>
    </r>
    <r>
      <rPr>
        <sz val="11"/>
        <color theme="1"/>
        <rFont val="微软雅黑"/>
        <family val="2"/>
      </rPr>
      <t>4激活</t>
    </r>
  </si>
  <si>
    <r>
      <t>神器5-</t>
    </r>
    <r>
      <rPr>
        <sz val="11"/>
        <color theme="1"/>
        <rFont val="微软雅黑"/>
        <family val="2"/>
      </rPr>
      <t>5激活</t>
    </r>
  </si>
  <si>
    <r>
      <t>神器5-</t>
    </r>
    <r>
      <rPr>
        <sz val="11"/>
        <color theme="1"/>
        <rFont val="微软雅黑"/>
        <family val="2"/>
      </rPr>
      <t>6激活</t>
    </r>
  </si>
  <si>
    <t>神器3激活，神器5激活</t>
  </si>
  <si>
    <t>许褚</t>
  </si>
  <si>
    <t>高顺</t>
  </si>
  <si>
    <t>吕仙宫</t>
  </si>
  <si>
    <t>战斗曹焱兵</t>
  </si>
  <si>
    <t>夏侯惇</t>
  </si>
  <si>
    <r>
      <t>主线3-</t>
    </r>
    <r>
      <rPr>
        <sz val="11"/>
        <color theme="1"/>
        <rFont val="微软雅黑"/>
        <family val="2"/>
      </rPr>
      <t>1</t>
    </r>
  </si>
  <si>
    <r>
      <t>主线3-</t>
    </r>
    <r>
      <rPr>
        <sz val="11"/>
        <color theme="1"/>
        <rFont val="微软雅黑"/>
        <family val="2"/>
      </rPr>
      <t>2</t>
    </r>
  </si>
  <si>
    <r>
      <t>主线3-</t>
    </r>
    <r>
      <rPr>
        <sz val="11"/>
        <color theme="1"/>
        <rFont val="微软雅黑"/>
        <family val="2"/>
      </rPr>
      <t>3</t>
    </r>
  </si>
  <si>
    <r>
      <t>主线3-</t>
    </r>
    <r>
      <rPr>
        <sz val="11"/>
        <color theme="1"/>
        <rFont val="微软雅黑"/>
        <family val="2"/>
      </rPr>
      <t>4</t>
    </r>
  </si>
  <si>
    <r>
      <t>主线3-</t>
    </r>
    <r>
      <rPr>
        <sz val="11"/>
        <color theme="1"/>
        <rFont val="微软雅黑"/>
        <family val="2"/>
      </rPr>
      <t>5</t>
    </r>
  </si>
  <si>
    <r>
      <t>主线3-</t>
    </r>
    <r>
      <rPr>
        <sz val="11"/>
        <color theme="1"/>
        <rFont val="微软雅黑"/>
        <family val="2"/>
      </rPr>
      <t>6</t>
    </r>
  </si>
  <si>
    <r>
      <t>主线3-</t>
    </r>
    <r>
      <rPr>
        <sz val="11"/>
        <color theme="1"/>
        <rFont val="微软雅黑"/>
        <family val="2"/>
      </rPr>
      <t>7</t>
    </r>
  </si>
  <si>
    <r>
      <t>主线3-</t>
    </r>
    <r>
      <rPr>
        <sz val="11"/>
        <color theme="1"/>
        <rFont val="微软雅黑"/>
        <family val="2"/>
      </rPr>
      <t>8</t>
    </r>
  </si>
  <si>
    <r>
      <t>主线3-</t>
    </r>
    <r>
      <rPr>
        <sz val="11"/>
        <color theme="1"/>
        <rFont val="微软雅黑"/>
        <family val="2"/>
      </rPr>
      <t>9</t>
    </r>
  </si>
  <si>
    <r>
      <t>主线3-</t>
    </r>
    <r>
      <rPr>
        <sz val="11"/>
        <color theme="1"/>
        <rFont val="微软雅黑"/>
        <family val="2"/>
      </rPr>
      <t>10</t>
    </r>
  </si>
  <si>
    <r>
      <t>主线3-</t>
    </r>
    <r>
      <rPr>
        <sz val="11"/>
        <color theme="1"/>
        <rFont val="微软雅黑"/>
        <family val="2"/>
      </rPr>
      <t>11</t>
    </r>
  </si>
  <si>
    <r>
      <t>主线3-</t>
    </r>
    <r>
      <rPr>
        <sz val="11"/>
        <color theme="1"/>
        <rFont val="微软雅黑"/>
        <family val="2"/>
      </rPr>
      <t>12</t>
    </r>
  </si>
  <si>
    <r>
      <t>主线3-</t>
    </r>
    <r>
      <rPr>
        <sz val="11"/>
        <color theme="1"/>
        <rFont val="微软雅黑"/>
        <family val="2"/>
      </rPr>
      <t>13</t>
    </r>
  </si>
  <si>
    <r>
      <t>主线3-</t>
    </r>
    <r>
      <rPr>
        <sz val="11"/>
        <color theme="1"/>
        <rFont val="微软雅黑"/>
        <family val="2"/>
      </rPr>
      <t>14</t>
    </r>
  </si>
  <si>
    <r>
      <t>主线3-</t>
    </r>
    <r>
      <rPr>
        <sz val="11"/>
        <color theme="1"/>
        <rFont val="微软雅黑"/>
        <family val="2"/>
      </rPr>
      <t>15</t>
    </r>
  </si>
  <si>
    <t>主线4-1</t>
  </si>
  <si>
    <t>主线4-2</t>
  </si>
  <si>
    <t>主线4-3</t>
  </si>
  <si>
    <t>主线4-4</t>
  </si>
  <si>
    <t>主线4-5</t>
  </si>
  <si>
    <t>主线4-6</t>
  </si>
  <si>
    <t>主线4-7</t>
  </si>
  <si>
    <t>主线4-8</t>
  </si>
  <si>
    <t>主线4-9</t>
  </si>
  <si>
    <t>主线4-10</t>
  </si>
  <si>
    <t>主线4-11</t>
  </si>
  <si>
    <t>主线4-12</t>
  </si>
  <si>
    <t>主线4-13</t>
  </si>
  <si>
    <t>主线4-14</t>
  </si>
  <si>
    <t>主线4-15</t>
  </si>
  <si>
    <t>主线5-1</t>
  </si>
  <si>
    <t>主线5-2</t>
  </si>
  <si>
    <t>主线5-3</t>
  </si>
  <si>
    <t>主线5-4</t>
  </si>
  <si>
    <t>主线5-5</t>
  </si>
  <si>
    <t>主线5-6</t>
  </si>
  <si>
    <t>主线5-7</t>
  </si>
  <si>
    <t>主线5-8</t>
  </si>
  <si>
    <t>主线5-9</t>
  </si>
  <si>
    <t>主线5-10</t>
  </si>
  <si>
    <t>主线5-11</t>
  </si>
  <si>
    <t>主线5-12</t>
  </si>
  <si>
    <t>主线5-13</t>
  </si>
  <si>
    <t>主线5-14</t>
  </si>
  <si>
    <t>主线5-15</t>
  </si>
  <si>
    <t>主线6-1</t>
  </si>
  <si>
    <t>主线6-2</t>
  </si>
  <si>
    <t>主线6-3</t>
  </si>
  <si>
    <t>主线6-4</t>
  </si>
  <si>
    <t>主线6-5</t>
  </si>
  <si>
    <t>主线6-6</t>
  </si>
  <si>
    <t>主线6-7</t>
  </si>
  <si>
    <t>主线6-8</t>
  </si>
  <si>
    <t>主线6-9</t>
  </si>
  <si>
    <t>主线6-10</t>
  </si>
  <si>
    <t>主线6-11</t>
  </si>
  <si>
    <t>主线6-12</t>
  </si>
  <si>
    <t>主线6-13</t>
  </si>
  <si>
    <t>主线6-14</t>
  </si>
  <si>
    <t>主线6-15</t>
  </si>
  <si>
    <t>战斗夏玲</t>
  </si>
  <si>
    <t>jlr</t>
  </si>
  <si>
    <t>shl</t>
  </si>
  <si>
    <t>于禁</t>
  </si>
  <si>
    <t>jlr</t>
  </si>
  <si>
    <t>jlr</t>
  </si>
  <si>
    <t>曹玄亮</t>
  </si>
  <si>
    <t>唐流雨</t>
  </si>
  <si>
    <t>shl</t>
  </si>
  <si>
    <t>李轩辕</t>
  </si>
  <si>
    <t>jlr</t>
  </si>
  <si>
    <t>许褚</t>
  </si>
  <si>
    <t>阎风吒</t>
  </si>
  <si>
    <t>飞廉</t>
  </si>
  <si>
    <t>李轩辕</t>
  </si>
  <si>
    <t>飞廉</t>
  </si>
  <si>
    <t>飞廉</t>
  </si>
  <si>
    <t>shl</t>
  </si>
  <si>
    <t>阎风吒</t>
  </si>
  <si>
    <t>李轩辕</t>
  </si>
  <si>
    <t>阎风吒</t>
  </si>
  <si>
    <t>许褚</t>
  </si>
  <si>
    <t>组合备注</t>
  </si>
  <si>
    <t>寄灵人1</t>
  </si>
  <si>
    <t>守护灵1</t>
  </si>
  <si>
    <t>寄灵人2</t>
  </si>
  <si>
    <t>守护灵2</t>
  </si>
  <si>
    <t>寄灵人3</t>
  </si>
  <si>
    <t>守护灵3</t>
  </si>
  <si>
    <t>新手</t>
  </si>
  <si>
    <t>强调水晶</t>
  </si>
  <si>
    <t>收割阵容</t>
  </si>
  <si>
    <t>召唤组合</t>
  </si>
  <si>
    <t>后期伤害</t>
  </si>
  <si>
    <t>控制组合</t>
  </si>
  <si>
    <t>残血爆发</t>
  </si>
  <si>
    <t>常规点杀</t>
  </si>
  <si>
    <t>护盾保护1</t>
  </si>
  <si>
    <t>护盾保护2</t>
  </si>
  <si>
    <t>护盾保护3</t>
  </si>
  <si>
    <t>护盾保护4</t>
  </si>
  <si>
    <t>护盾保护5</t>
  </si>
  <si>
    <t>蚕食削弱</t>
  </si>
  <si>
    <t>援护保护1</t>
  </si>
  <si>
    <t>拖把流1</t>
  </si>
  <si>
    <t>援护保护2</t>
  </si>
  <si>
    <t>拖把流2</t>
  </si>
  <si>
    <t>砍刀鬼兵</t>
  </si>
  <si>
    <t>双刃鬼兵</t>
  </si>
  <si>
    <t>链球鬼兵</t>
  </si>
  <si>
    <t>鬼将军</t>
  </si>
  <si>
    <t>变身后鬼将军</t>
  </si>
  <si>
    <t>伏尸将军</t>
  </si>
  <si>
    <t>石瀑将军</t>
  </si>
  <si>
    <t>山蜘蛛</t>
  </si>
  <si>
    <t>小蜘蛛</t>
  </si>
  <si>
    <t>魔导机兵团</t>
  </si>
  <si>
    <t>黑尔·坎普1</t>
  </si>
  <si>
    <t>石瀑伏尸</t>
  </si>
  <si>
    <t>骷髅小兵1</t>
  </si>
  <si>
    <t>骷髅小兵2</t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</si>
  <si>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</si>
  <si>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</si>
  <si>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</si>
  <si>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</si>
  <si>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</si>
  <si>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</si>
  <si>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</si>
  <si>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</si>
  <si>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</si>
  <si>
    <t>card_id</t>
  </si>
  <si>
    <t>新手李轩辕</t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</si>
  <si>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</si>
  <si>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</si>
  <si>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</si>
  <si>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</si>
  <si>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</si>
  <si>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</si>
  <si>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</si>
  <si>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</si>
  <si>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</si>
  <si>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</si>
  <si>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</si>
  <si>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</si>
  <si>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</si>
  <si>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</si>
  <si>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</si>
  <si>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</si>
  <si>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</si>
  <si>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</si>
  <si>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</si>
  <si>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</si>
  <si>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</si>
  <si>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</si>
  <si>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</si>
  <si>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</si>
  <si>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</si>
  <si>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</si>
  <si>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</si>
  <si>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</si>
  <si>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</si>
  <si>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</si>
  <si>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</si>
  <si>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常服曹焱兵技能1</t>
  </si>
  <si>
    <t>常服曹焱兵技能2</t>
  </si>
  <si>
    <t>曹玄亮技能1</t>
  </si>
  <si>
    <t>战斗夏玲技能1</t>
  </si>
  <si>
    <t>曹玄亮技能2</t>
  </si>
  <si>
    <t>战斗夏玲技能2</t>
  </si>
  <si>
    <t>刘羽禅技能1</t>
  </si>
  <si>
    <t>战斗曹焱兵技能2</t>
  </si>
  <si>
    <t>盖文技能2</t>
  </si>
  <si>
    <t>阎风吒技能2</t>
  </si>
  <si>
    <t>南御夫技能2</t>
  </si>
  <si>
    <t>吉拉技能2</t>
  </si>
  <si>
    <t>吕仙宫技能2</t>
  </si>
  <si>
    <t>阎巧巧技能2</t>
  </si>
  <si>
    <t>关羽技能</t>
  </si>
  <si>
    <t>许褚技能</t>
  </si>
  <si>
    <t>典韦技能</t>
  </si>
  <si>
    <t>唐流雨技能</t>
  </si>
  <si>
    <t>李轩辕技能</t>
  </si>
  <si>
    <t>项羽技能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</si>
  <si>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</si>
  <si>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</si>
  <si>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</si>
  <si>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</si>
  <si>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</si>
  <si>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</si>
  <si>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</si>
  <si>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</si>
  <si>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</si>
  <si>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</si>
  <si>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</si>
  <si>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</si>
  <si>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</si>
  <si>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</si>
  <si>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殇魂秘术</t>
  </si>
  <si>
    <t>斩灵秘术</t>
  </si>
  <si>
    <t>炼魄秘术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</si>
  <si>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</si>
  <si>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</si>
  <si>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</si>
  <si>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</si>
  <si>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</si>
  <si>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</si>
  <si>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</si>
  <si>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</si>
  <si>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</si>
  <si>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</si>
  <si>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</si>
  <si>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</si>
  <si>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</si>
  <si>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</si>
  <si>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</si>
  <si>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</si>
  <si>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</si>
  <si>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</si>
  <si>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</si>
  <si>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</si>
  <si>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</si>
  <si>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狂暴一击</t>
  </si>
  <si>
    <t>千机乱舞</t>
  </si>
  <si>
    <t>Skill[1]</t>
  </si>
  <si>
    <t>Skill[2]</t>
  </si>
  <si>
    <t>EnterSkill</t>
  </si>
  <si>
    <t>CallCost</t>
  </si>
  <si>
    <t>CallCD</t>
  </si>
  <si>
    <t>CrystalType</t>
  </si>
  <si>
    <t>RoleId</t>
  </si>
  <si>
    <t>skill_id:&lt;&gt;</t>
  </si>
  <si>
    <t>int:e&lt;&gt;</t>
  </si>
  <si>
    <t>mon_id:e&lt;&gt;|@0</t>
  </si>
  <si>
    <t>role_id:&lt;&gt;</t>
  </si>
  <si>
    <t>入场技能</t>
  </si>
  <si>
    <t>守护灵ID</t>
  </si>
  <si>
    <t>召唤CD</t>
  </si>
  <si>
    <t>颜色1-红  2-黄 3-蓝</t>
  </si>
  <si>
    <t>Id</t>
  </si>
  <si>
    <t>Id</t>
  </si>
  <si>
    <t>int:&lt;&gt;</t>
  </si>
  <si>
    <t>#note</t>
  </si>
  <si>
    <t>jlr[1]</t>
  </si>
  <si>
    <t>jlr[2]</t>
  </si>
  <si>
    <t>jlr[3]</t>
  </si>
  <si>
    <t>shl[1]</t>
  </si>
  <si>
    <t>shl[2]</t>
  </si>
  <si>
    <t>shl[3]</t>
  </si>
  <si>
    <t>card_id:e&lt;&gt;|@0</t>
  </si>
  <si>
    <t>card_id:e&lt;&gt;|@0</t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</si>
  <si>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</si>
  <si>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</si>
  <si>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</si>
  <si>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</si>
  <si>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</si>
  <si>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</si>
  <si>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</si>
  <si>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</si>
  <si>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</si>
  <si>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</si>
  <si>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</si>
  <si>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</si>
  <si>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</si>
  <si>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</si>
  <si>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</si>
  <si>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</si>
  <si>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</si>
  <si>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</si>
  <si>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</si>
  <si>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</si>
  <si>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</si>
  <si>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</si>
  <si>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</si>
  <si>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</si>
  <si>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</si>
  <si>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</si>
  <si>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</si>
  <si>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</si>
  <si>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</si>
  <si>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</si>
  <si>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</si>
  <si>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</si>
  <si>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</si>
  <si>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</si>
  <si>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</si>
  <si>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</si>
  <si>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</si>
  <si>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</si>
  <si>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</si>
  <si>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</si>
  <si>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</si>
  <si>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</si>
  <si>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</si>
  <si>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</si>
  <si>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</si>
  <si>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</si>
  <si>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</si>
  <si>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</si>
  <si>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</si>
  <si>
    <t>削水晶组合</t>
  </si>
  <si>
    <t>穿透点杀</t>
  </si>
  <si>
    <r>
      <rPr>
        <sz val="11"/>
        <color theme="1"/>
        <rFont val="微软雅黑"/>
        <family val="2"/>
      </rPr>
      <t>1-1</t>
    </r>
  </si>
  <si>
    <t>曹焱兵，于禁，夏玲，李轩辕，曹玄亮，唐流雨</t>
  </si>
  <si>
    <t>突破</t>
  </si>
  <si>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</si>
  <si>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</si>
  <si>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1-4</t>
    </r>
  </si>
  <si>
    <r>
      <rPr>
        <sz val="11"/>
        <color theme="1"/>
        <rFont val="微软雅黑"/>
        <family val="2"/>
      </rPr>
      <t>1-5</t>
    </r>
  </si>
  <si>
    <r>
      <rPr>
        <sz val="11"/>
        <color theme="1"/>
        <rFont val="微软雅黑"/>
        <family val="2"/>
      </rPr>
      <t>1-6</t>
    </r>
  </si>
  <si>
    <r>
      <rPr>
        <sz val="11"/>
        <color theme="1"/>
        <rFont val="微软雅黑"/>
        <family val="2"/>
      </rPr>
      <t>1-7</t>
    </r>
  </si>
  <si>
    <r>
      <rPr>
        <sz val="11"/>
        <color theme="1"/>
        <rFont val="微软雅黑"/>
        <family val="2"/>
      </rPr>
      <t>1-8</t>
    </r>
  </si>
  <si>
    <t>玩家全阵容后，尝试打困难关卡</t>
  </si>
  <si>
    <t>对等级进行加强</t>
  </si>
  <si>
    <t>引导寄灵人升星优势</t>
  </si>
  <si>
    <t>曹焱兵2，于禁，夏玲，李轩辕，曹玄亮，唐流雨</t>
  </si>
  <si>
    <r>
      <t>曹焱兵2，于禁，夏玲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，唐流雨</t>
    </r>
  </si>
  <si>
    <t>引导寄灵人突破</t>
  </si>
  <si>
    <r>
      <t>曹焱兵2-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，于禁，夏玲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</si>
  <si>
    <r>
      <t>曹焱兵2-2，于禁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</si>
  <si>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整体普破验证</t>
  </si>
  <si>
    <r>
      <rPr>
        <sz val="11"/>
        <color theme="1"/>
        <rFont val="微软雅黑"/>
        <family val="2"/>
      </rPr>
      <t>1-9</t>
    </r>
  </si>
  <si>
    <r>
      <t>曹焱兵2-2，于禁2-2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</si>
  <si>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对一个守护灵进行突破验证</t>
  </si>
  <si>
    <r>
      <t>2-</t>
    </r>
    <r>
      <rPr>
        <sz val="11"/>
        <color theme="1"/>
        <rFont val="微软雅黑"/>
        <family val="2"/>
      </rPr>
      <t>1</t>
    </r>
  </si>
  <si>
    <r>
      <t>2-</t>
    </r>
    <r>
      <rPr>
        <sz val="11"/>
        <color theme="1"/>
        <rFont val="微软雅黑"/>
        <family val="2"/>
      </rPr>
      <t>2</t>
    </r>
  </si>
  <si>
    <r>
      <t>2-</t>
    </r>
    <r>
      <rPr>
        <sz val="11"/>
        <color theme="1"/>
        <rFont val="微软雅黑"/>
        <family val="2"/>
      </rPr>
      <t>3</t>
    </r>
  </si>
  <si>
    <r>
      <t>2-</t>
    </r>
    <r>
      <rPr>
        <sz val="11"/>
        <color theme="1"/>
        <rFont val="微软雅黑"/>
        <family val="2"/>
      </rPr>
      <t>4</t>
    </r>
  </si>
  <si>
    <r>
      <t>2-</t>
    </r>
    <r>
      <rPr>
        <sz val="11"/>
        <color theme="1"/>
        <rFont val="微软雅黑"/>
        <family val="2"/>
      </rPr>
      <t>5</t>
    </r>
  </si>
  <si>
    <r>
      <t>2-</t>
    </r>
    <r>
      <rPr>
        <sz val="11"/>
        <color theme="1"/>
        <rFont val="微软雅黑"/>
        <family val="2"/>
      </rPr>
      <t>6</t>
    </r>
  </si>
  <si>
    <r>
      <t>2-</t>
    </r>
    <r>
      <rPr>
        <sz val="11"/>
        <color theme="1"/>
        <rFont val="微软雅黑"/>
        <family val="2"/>
      </rPr>
      <t>7</t>
    </r>
  </si>
  <si>
    <r>
      <t>2-</t>
    </r>
    <r>
      <rPr>
        <sz val="11"/>
        <color theme="1"/>
        <rFont val="微软雅黑"/>
        <family val="2"/>
      </rPr>
      <t>8</t>
    </r>
  </si>
  <si>
    <r>
      <t>2-</t>
    </r>
    <r>
      <rPr>
        <sz val="11"/>
        <color theme="1"/>
        <rFont val="微软雅黑"/>
        <family val="2"/>
      </rPr>
      <t>9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</si>
  <si>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</si>
  <si>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</si>
  <si>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</si>
  <si>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3-1</t>
    </r>
  </si>
  <si>
    <r>
      <rPr>
        <sz val="11"/>
        <color theme="1"/>
        <rFont val="微软雅黑"/>
        <family val="2"/>
      </rPr>
      <t>3-4</t>
    </r>
  </si>
  <si>
    <r>
      <rPr>
        <sz val="11"/>
        <color theme="1"/>
        <rFont val="微软雅黑"/>
        <family val="2"/>
      </rPr>
      <t>3-5</t>
    </r>
  </si>
  <si>
    <r>
      <rPr>
        <sz val="11"/>
        <color theme="1"/>
        <rFont val="微软雅黑"/>
        <family val="2"/>
      </rPr>
      <t>3-6</t>
    </r>
  </si>
  <si>
    <r>
      <rPr>
        <sz val="11"/>
        <color theme="1"/>
        <rFont val="微软雅黑"/>
        <family val="2"/>
      </rPr>
      <t>3-7</t>
    </r>
  </si>
  <si>
    <r>
      <rPr>
        <sz val="11"/>
        <color theme="1"/>
        <rFont val="微软雅黑"/>
        <family val="2"/>
      </rPr>
      <t>3-8</t>
    </r>
  </si>
  <si>
    <r>
      <rPr>
        <sz val="11"/>
        <color theme="1"/>
        <rFont val="微软雅黑"/>
        <family val="2"/>
      </rPr>
      <t>3-9</t>
    </r>
  </si>
  <si>
    <r>
      <rPr>
        <sz val="11"/>
        <color theme="1"/>
        <rFont val="微软雅黑"/>
        <family val="2"/>
      </rPr>
      <t>3-10</t>
    </r>
  </si>
  <si>
    <r>
      <rPr>
        <sz val="11"/>
        <color theme="1"/>
        <rFont val="微软雅黑"/>
        <family val="2"/>
      </rPr>
      <t>3-11</t>
    </r>
  </si>
  <si>
    <r>
      <rPr>
        <sz val="11"/>
        <color theme="1"/>
        <rFont val="微软雅黑"/>
        <family val="2"/>
      </rPr>
      <t>3-12</t>
    </r>
  </si>
  <si>
    <r>
      <rPr>
        <sz val="11"/>
        <color theme="1"/>
        <rFont val="微软雅黑"/>
        <family val="2"/>
      </rPr>
      <t>3-13</t>
    </r>
  </si>
  <si>
    <r>
      <rPr>
        <sz val="11"/>
        <color theme="1"/>
        <rFont val="微软雅黑"/>
        <family val="2"/>
      </rPr>
      <t>3-14</t>
    </r>
  </si>
  <si>
    <r>
      <rPr>
        <sz val="11"/>
        <color theme="1"/>
        <rFont val="微软雅黑"/>
        <family val="2"/>
      </rPr>
      <t>3-15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</si>
  <si>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</si>
  <si>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</si>
  <si>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</si>
  <si>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</si>
  <si>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</si>
  <si>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4-1</t>
    </r>
  </si>
  <si>
    <r>
      <rPr>
        <sz val="11"/>
        <color theme="1"/>
        <rFont val="微软雅黑"/>
        <family val="2"/>
      </rPr>
      <t>4-2</t>
    </r>
  </si>
  <si>
    <r>
      <rPr>
        <sz val="11"/>
        <color theme="1"/>
        <rFont val="微软雅黑"/>
        <family val="2"/>
      </rPr>
      <t>4-3</t>
    </r>
  </si>
  <si>
    <r>
      <rPr>
        <sz val="11"/>
        <color theme="1"/>
        <rFont val="微软雅黑"/>
        <family val="2"/>
      </rPr>
      <t>4-4</t>
    </r>
  </si>
  <si>
    <r>
      <rPr>
        <sz val="11"/>
        <color theme="1"/>
        <rFont val="微软雅黑"/>
        <family val="2"/>
      </rPr>
      <t>4-5</t>
    </r>
  </si>
  <si>
    <r>
      <rPr>
        <sz val="11"/>
        <color theme="1"/>
        <rFont val="微软雅黑"/>
        <family val="2"/>
      </rPr>
      <t>4-6</t>
    </r>
  </si>
  <si>
    <r>
      <rPr>
        <sz val="11"/>
        <color theme="1"/>
        <rFont val="微软雅黑"/>
        <family val="2"/>
      </rPr>
      <t>4-7</t>
    </r>
  </si>
  <si>
    <r>
      <rPr>
        <sz val="11"/>
        <color theme="1"/>
        <rFont val="微软雅黑"/>
        <family val="2"/>
      </rPr>
      <t>4-8</t>
    </r>
  </si>
  <si>
    <r>
      <rPr>
        <sz val="11"/>
        <color theme="1"/>
        <rFont val="微软雅黑"/>
        <family val="2"/>
      </rPr>
      <t>4-9</t>
    </r>
  </si>
  <si>
    <r>
      <rPr>
        <sz val="11"/>
        <color theme="1"/>
        <rFont val="微软雅黑"/>
        <family val="2"/>
      </rPr>
      <t>4-10</t>
    </r>
  </si>
  <si>
    <r>
      <rPr>
        <sz val="11"/>
        <color theme="1"/>
        <rFont val="微软雅黑"/>
        <family val="2"/>
      </rPr>
      <t>4-11</t>
    </r>
  </si>
  <si>
    <r>
      <rPr>
        <sz val="11"/>
        <color theme="1"/>
        <rFont val="微软雅黑"/>
        <family val="2"/>
      </rPr>
      <t>4-12</t>
    </r>
  </si>
  <si>
    <r>
      <rPr>
        <sz val="11"/>
        <color theme="1"/>
        <rFont val="微软雅黑"/>
        <family val="2"/>
      </rPr>
      <t>4-13</t>
    </r>
  </si>
  <si>
    <r>
      <rPr>
        <sz val="11"/>
        <color theme="1"/>
        <rFont val="微软雅黑"/>
        <family val="2"/>
      </rPr>
      <t>4-14</t>
    </r>
  </si>
  <si>
    <r>
      <rPr>
        <sz val="11"/>
        <color theme="1"/>
        <rFont val="微软雅黑"/>
        <family val="2"/>
      </rPr>
      <t>4-15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</si>
  <si>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</si>
  <si>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</si>
  <si>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</si>
  <si>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</si>
  <si>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</si>
  <si>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</si>
  <si>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</si>
  <si>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</si>
  <si>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</si>
  <si>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</si>
  <si>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，夏玲2-4，李轩辕2-4，吕仙宫2-4，高顺2-4</t>
    </r>
  </si>
  <si>
    <r>
      <t>5-1</t>
    </r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</si>
  <si>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</si>
  <si>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</si>
  <si>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</si>
  <si>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</si>
  <si>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</si>
  <si>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</si>
  <si>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</si>
  <si>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</si>
  <si>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</si>
  <si>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</si>
  <si>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</si>
  <si>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</si>
  <si>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</si>
  <si>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</si>
  <si>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</si>
  <si>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</si>
  <si>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</si>
  <si>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</si>
  <si>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</si>
  <si>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</si>
  <si>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</si>
  <si>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</si>
  <si>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</si>
  <si>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</si>
  <si>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6-1</t>
    </r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</si>
  <si>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</si>
  <si>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</si>
  <si>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</si>
  <si>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</si>
  <si>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</si>
  <si>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</si>
  <si>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</si>
  <si>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</si>
  <si>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</si>
  <si>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</si>
  <si>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</si>
  <si>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</si>
  <si>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</si>
  <si>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</si>
  <si>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</si>
  <si>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</si>
  <si>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</si>
  <si>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</si>
  <si>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</si>
  <si>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</si>
  <si>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t>盖文</t>
  </si>
  <si>
    <t>西方龙</t>
  </si>
  <si>
    <t>刘羽禅</t>
  </si>
  <si>
    <t>张飞</t>
  </si>
  <si>
    <t>困难主线3-1</t>
  </si>
  <si>
    <t>困难主线3-2</t>
  </si>
  <si>
    <t>困难主线3-3</t>
  </si>
  <si>
    <t>困难主线3-4</t>
  </si>
  <si>
    <t>困难主线3-5</t>
  </si>
  <si>
    <t>困难主线3-6</t>
  </si>
  <si>
    <t>困难主线3-7</t>
  </si>
  <si>
    <t>困难主线3-8</t>
  </si>
  <si>
    <t>困难主线3-9</t>
  </si>
  <si>
    <t>困难主线3-10</t>
  </si>
  <si>
    <t>困难主线3-11</t>
  </si>
  <si>
    <t>困难主线3-12</t>
  </si>
  <si>
    <t>困难主线3-13</t>
  </si>
  <si>
    <t>困难主线3-14</t>
  </si>
  <si>
    <t>困难主线3-15</t>
  </si>
  <si>
    <t>困难主线4-1</t>
  </si>
  <si>
    <t>困难主线4-2</t>
  </si>
  <si>
    <t>困难主线4-3</t>
  </si>
  <si>
    <t>困难主线4-4</t>
  </si>
  <si>
    <t>困难主线4-5</t>
  </si>
  <si>
    <t>困难主线4-6</t>
  </si>
  <si>
    <t>困难主线4-7</t>
  </si>
  <si>
    <t>困难主线4-8</t>
  </si>
  <si>
    <t>困难主线4-9</t>
  </si>
  <si>
    <t>困难主线4-10</t>
  </si>
  <si>
    <t>困难主线4-11</t>
  </si>
  <si>
    <t>困难主线4-12</t>
  </si>
  <si>
    <t>困难主线4-13</t>
  </si>
  <si>
    <t>困难主线4-14</t>
  </si>
  <si>
    <t>困难主线4-15</t>
  </si>
  <si>
    <t>困难主线5-1</t>
  </si>
  <si>
    <t>困难主线5-2</t>
  </si>
  <si>
    <t>困难主线5-3</t>
  </si>
  <si>
    <t>困难主线5-4</t>
  </si>
  <si>
    <t>困难主线5-5</t>
  </si>
  <si>
    <t>困难主线5-6</t>
  </si>
  <si>
    <t>困难主线5-7</t>
  </si>
  <si>
    <t>困难主线5-8</t>
  </si>
  <si>
    <t>困难主线5-9</t>
  </si>
  <si>
    <t>困难主线5-10</t>
  </si>
  <si>
    <t>困难主线5-11</t>
  </si>
  <si>
    <t>困难主线5-12</t>
  </si>
  <si>
    <t>困难主线5-13</t>
  </si>
  <si>
    <t>困难主线5-14</t>
  </si>
  <si>
    <t>困难主线5-15</t>
  </si>
  <si>
    <t>困难主线6-1</t>
  </si>
  <si>
    <t>困难主线6-2</t>
  </si>
  <si>
    <t>困难主线6-3</t>
  </si>
  <si>
    <t>困难主线6-4</t>
  </si>
  <si>
    <t>困难主线6-5</t>
  </si>
  <si>
    <t>困难主线6-6</t>
  </si>
  <si>
    <t>困难主线6-7</t>
  </si>
  <si>
    <t>困难主线6-8</t>
  </si>
  <si>
    <t>困难主线6-9</t>
  </si>
  <si>
    <t>困难主线6-10</t>
  </si>
  <si>
    <t>困难主线6-11</t>
  </si>
  <si>
    <t>困难主线6-12</t>
  </si>
  <si>
    <t>困难主线6-13</t>
  </si>
  <si>
    <t>困难主线6-14</t>
  </si>
  <si>
    <t>困难主线6-15</t>
  </si>
  <si>
    <t>#note</t>
  </si>
  <si>
    <t>roleId</t>
  </si>
  <si>
    <t>color</t>
  </si>
  <si>
    <t>skill[1]</t>
  </si>
  <si>
    <t>int:&lt;&gt;</t>
  </si>
  <si>
    <t>string:&lt;&gt;</t>
  </si>
  <si>
    <t>card_id:&lt;&gt;</t>
  </si>
  <si>
    <t>role_id:&lt;&gt;</t>
  </si>
  <si>
    <t>skill_id:e&lt;&gt;</t>
  </si>
  <si>
    <t>ID</t>
  </si>
  <si>
    <t>卡牌ID</t>
  </si>
  <si>
    <t>角色ID</t>
  </si>
  <si>
    <t>颜色</t>
  </si>
  <si>
    <t>技能1</t>
  </si>
  <si>
    <t>新手于禁</t>
  </si>
  <si>
    <t>于禁</t>
  </si>
  <si>
    <t>新手曹玄亮</t>
  </si>
  <si>
    <t>曹玄亮</t>
  </si>
  <si>
    <t>新手唐流雨</t>
  </si>
  <si>
    <t>唐流雨</t>
  </si>
  <si>
    <t>新手夏玲</t>
  </si>
  <si>
    <t>战斗夏玲</t>
  </si>
  <si>
    <t>李轩辕</t>
  </si>
  <si>
    <t>常服曹焱兵技能1</t>
  </si>
  <si>
    <t>常服曹焱兵技能2</t>
  </si>
  <si>
    <t>曹玄亮技能1</t>
  </si>
  <si>
    <t>曹玄亮技能2</t>
  </si>
  <si>
    <t>战斗夏玲技能1</t>
  </si>
  <si>
    <t>战斗夏玲技能2</t>
  </si>
  <si>
    <t>项昆仑技能1</t>
  </si>
  <si>
    <t>项昆仑技能2</t>
  </si>
  <si>
    <t>刘羽禅技能2</t>
  </si>
  <si>
    <t>战斗曹焱兵技能1</t>
  </si>
  <si>
    <t>北落师门技能1</t>
  </si>
  <si>
    <t>北落师门技能2</t>
  </si>
  <si>
    <t>盖文技能1</t>
  </si>
  <si>
    <t>阎风吒技能1</t>
  </si>
  <si>
    <t>南御夫技能1</t>
  </si>
  <si>
    <t>吉拉技能1</t>
  </si>
  <si>
    <t>吕仙宫技能1</t>
  </si>
  <si>
    <t>阎巧巧技能1</t>
  </si>
  <si>
    <t>蓄力猛攻</t>
  </si>
  <si>
    <t>怒斩</t>
  </si>
  <si>
    <t>狂暴一击</t>
  </si>
  <si>
    <t>回春妙术</t>
  </si>
  <si>
    <t>禁断之刃</t>
  </si>
  <si>
    <t>奇门化伤</t>
  </si>
  <si>
    <t>碎玉</t>
  </si>
  <si>
    <t>枕戈坐甲</t>
  </si>
  <si>
    <t>焚金</t>
  </si>
  <si>
    <t>封脉</t>
  </si>
  <si>
    <t>monId</t>
  </si>
  <si>
    <t>怪物模组ID</t>
  </si>
  <si>
    <t>cardmon_id:e&lt;&gt;</t>
  </si>
  <si>
    <t>Rou</t>
  </si>
  <si>
    <t>float:e&lt;&gt;</t>
  </si>
  <si>
    <t>肉度</t>
  </si>
  <si>
    <t>BsFac</t>
  </si>
  <si>
    <t>战力系数</t>
  </si>
  <si>
    <t>新手曹焱兵</t>
  </si>
  <si>
    <t>挂机卡牌组</t>
  </si>
  <si>
    <t>shl</t>
  </si>
  <si>
    <t>常服曹焱兵</t>
  </si>
  <si>
    <t>于禁</t>
  </si>
  <si>
    <t>jlr</t>
  </si>
  <si>
    <t>shl</t>
  </si>
  <si>
    <t>于禁</t>
  </si>
  <si>
    <t>战斗夏玲</t>
  </si>
  <si>
    <t>李轩辕</t>
  </si>
  <si>
    <t>常服曹焱兵</t>
  </si>
  <si>
    <t>shl</t>
  </si>
  <si>
    <t>曹玄亮</t>
  </si>
  <si>
    <t>jlr</t>
  </si>
  <si>
    <t>常服曹焱兵</t>
  </si>
  <si>
    <t>唐流雨</t>
  </si>
  <si>
    <t>shl</t>
  </si>
  <si>
    <t>唐流雨</t>
  </si>
  <si>
    <t>jlr</t>
  </si>
  <si>
    <t>常服曹焱兵</t>
  </si>
  <si>
    <t>李轩辕</t>
  </si>
  <si>
    <t>许褚</t>
  </si>
  <si>
    <t>曹玄亮</t>
  </si>
  <si>
    <t>唐流雨</t>
  </si>
  <si>
    <t>李轩辕</t>
  </si>
  <si>
    <t>许褚</t>
  </si>
  <si>
    <t>常服曹焱兵</t>
  </si>
  <si>
    <t>jlr</t>
  </si>
  <si>
    <t>吕仙宫</t>
  </si>
  <si>
    <t>许褚</t>
  </si>
  <si>
    <t>高顺</t>
  </si>
  <si>
    <t>战斗夏玲</t>
  </si>
  <si>
    <t>战斗曹焱兵</t>
  </si>
  <si>
    <t>吕仙宫</t>
  </si>
  <si>
    <t>战斗曹焱兵</t>
  </si>
  <si>
    <t>战斗夏玲</t>
  </si>
  <si>
    <t>高顺</t>
  </si>
  <si>
    <t>高顺</t>
  </si>
  <si>
    <t>夏侯惇</t>
  </si>
  <si>
    <t>夏侯惇</t>
  </si>
  <si>
    <t>高顺</t>
  </si>
  <si>
    <t>战斗曹焱兵</t>
  </si>
  <si>
    <t>吕仙宫</t>
  </si>
  <si>
    <t>唐流雨</t>
  </si>
  <si>
    <t>常服曹焱兵</t>
  </si>
  <si>
    <t>许褚</t>
  </si>
  <si>
    <t>战斗夏玲</t>
  </si>
  <si>
    <t>jlr</t>
  </si>
  <si>
    <t>曹玄亮</t>
  </si>
  <si>
    <t>shl</t>
  </si>
  <si>
    <t>李轩辕</t>
  </si>
  <si>
    <t>新手曹焱兵</t>
  </si>
  <si>
    <t>新手于禁</t>
  </si>
  <si>
    <t>相对肉度</t>
  </si>
  <si>
    <t>新手曹玄亮</t>
  </si>
  <si>
    <t>新手唐流雨</t>
  </si>
  <si>
    <t>普通天使缇娜</t>
  </si>
  <si>
    <t>普通夏侯渊</t>
  </si>
  <si>
    <t>常服曹焱兵</t>
  </si>
  <si>
    <t>曹玄亮</t>
  </si>
  <si>
    <t>战斗夏玲</t>
  </si>
  <si>
    <t>项昆仑</t>
  </si>
  <si>
    <t>刘羽禅</t>
  </si>
  <si>
    <t>战斗曹焱兵</t>
  </si>
  <si>
    <t>黑尔</t>
  </si>
  <si>
    <t>黑尔</t>
  </si>
  <si>
    <t>北落师门</t>
  </si>
  <si>
    <t>盖文</t>
  </si>
  <si>
    <t>阎风吒</t>
  </si>
  <si>
    <t>南御夫</t>
  </si>
  <si>
    <t>吉拉</t>
  </si>
  <si>
    <t>吕仙宫</t>
  </si>
  <si>
    <t>阎巧巧</t>
  </si>
  <si>
    <t>怪物模板</t>
  </si>
  <si>
    <t>Id</t>
  </si>
  <si>
    <t>Id</t>
  </si>
  <si>
    <t>红莲</t>
  </si>
  <si>
    <t>普通张郃</t>
  </si>
  <si>
    <t>shl</t>
  </si>
  <si>
    <t>int:e&lt;&gt;</t>
  </si>
  <si>
    <r>
      <t>m</t>
    </r>
    <r>
      <rPr>
        <sz val="11"/>
        <color theme="1"/>
        <rFont val="微软雅黑"/>
        <family val="2"/>
      </rPr>
      <t>onModle.lua</t>
    </r>
  </si>
  <si>
    <t>name</t>
  </si>
  <si>
    <t>string:&lt;</t>
  </si>
  <si>
    <t>新手夏玲</t>
  </si>
  <si>
    <t>新手李轩辕</t>
  </si>
  <si>
    <t>名字</t>
  </si>
  <si>
    <t>塞伯洛斯</t>
  </si>
  <si>
    <t>战斗夏铃</t>
  </si>
  <si>
    <t>战斗夏铃</t>
  </si>
  <si>
    <t>红莲缇娜</t>
  </si>
  <si>
    <t>天使缇娜</t>
  </si>
  <si>
    <t>天使缇娜</t>
  </si>
  <si>
    <t>召唤CD</t>
  </si>
  <si>
    <t>颜色</t>
  </si>
  <si>
    <t>shl.callCost</t>
  </si>
  <si>
    <t>shl.callCd</t>
  </si>
  <si>
    <t>shl.crystalType</t>
  </si>
  <si>
    <t>章节</t>
  </si>
  <si>
    <t>关卡</t>
  </si>
  <si>
    <t>cha</t>
  </si>
  <si>
    <t>pt-1</t>
  </si>
  <si>
    <t>pt-2</t>
  </si>
  <si>
    <t>pt-3</t>
  </si>
  <si>
    <t>pt-4</t>
  </si>
  <si>
    <t>pt-5</t>
  </si>
  <si>
    <t>pt-6</t>
  </si>
  <si>
    <t>mon.id</t>
  </si>
  <si>
    <t>mon.bsFac</t>
  </si>
  <si>
    <t>mon.rou</t>
  </si>
  <si>
    <t>mon.desc</t>
  </si>
  <si>
    <t>备注</t>
  </si>
  <si>
    <t>lvId</t>
  </si>
  <si>
    <t>string:&lt;</t>
  </si>
  <si>
    <t>string:e&lt;</t>
  </si>
  <si>
    <t>Des1</t>
  </si>
  <si>
    <t>Des2</t>
  </si>
  <si>
    <t>Level</t>
  </si>
  <si>
    <t>CritRate</t>
  </si>
  <si>
    <t>Skill[3]</t>
  </si>
  <si>
    <t>DefendGrostId</t>
  </si>
  <si>
    <t>int:&lt;&gt;</t>
  </si>
  <si>
    <t>string:e</t>
  </si>
  <si>
    <t>string:e&lt;&gt;</t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</si>
  <si>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</si>
  <si>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</si>
  <si>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</si>
  <si>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</si>
  <si>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</si>
  <si>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</si>
  <si>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</si>
  <si>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</si>
  <si>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</si>
  <si>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</si>
  <si>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</si>
  <si>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</si>
  <si>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</si>
  <si>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</si>
  <si>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</si>
  <si>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</si>
  <si>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</si>
  <si>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</si>
  <si>
    <t>技能1</t>
  </si>
  <si>
    <t>skill_id:e&lt;&gt;</t>
  </si>
  <si>
    <t>ID</t>
  </si>
  <si>
    <t>Des4</t>
  </si>
  <si>
    <t>Des3</t>
  </si>
  <si>
    <t>Monsters[1]</t>
  </si>
  <si>
    <t>Monsters[3]</t>
  </si>
  <si>
    <t>mon_id:e&gt;|@0</t>
  </si>
  <si>
    <t>Monsters[2]</t>
  </si>
  <si>
    <t>怪物1</t>
  </si>
  <si>
    <t>怪物2</t>
  </si>
  <si>
    <t>怪物3</t>
  </si>
  <si>
    <t>挂机关卡</t>
  </si>
  <si>
    <t>殇魂秘术</t>
  </si>
  <si>
    <t>斩灵秘术</t>
  </si>
  <si>
    <t>斩灵秘术</t>
  </si>
  <si>
    <t>int:&lt;&gt;</t>
  </si>
  <si>
    <t>风-1</t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</si>
  <si>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</si>
  <si>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</si>
  <si>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</si>
  <si>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</si>
  <si>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</si>
  <si>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</si>
  <si>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</si>
  <si>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</si>
  <si>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</si>
  <si>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</si>
  <si>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</si>
  <si>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</si>
  <si>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</si>
  <si>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</si>
  <si>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</si>
  <si>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</si>
  <si>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</si>
  <si>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</si>
  <si>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</si>
  <si>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</si>
  <si>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</si>
  <si>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</si>
  <si>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</si>
  <si>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</si>
  <si>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</si>
  <si>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</si>
  <si>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</si>
  <si>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</si>
  <si>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</si>
  <si>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</si>
  <si>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</si>
  <si>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</si>
  <si>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</si>
  <si>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</si>
  <si>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</si>
  <si>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</si>
  <si>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</si>
  <si>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</si>
  <si>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</si>
  <si>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</si>
  <si>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</si>
  <si>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</si>
  <si>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</si>
  <si>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</si>
  <si>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</si>
  <si>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</si>
  <si>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</si>
  <si>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</si>
  <si>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</si>
  <si>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基础卡10级</t>
  </si>
  <si>
    <t>pt-1-9-jlr-loc3</t>
  </si>
  <si>
    <t>pt-1-9-jlr-loc2</t>
  </si>
  <si>
    <t>pt-1-9-shl-loc2</t>
  </si>
  <si>
    <r>
      <t>[</t>
    </r>
    <r>
      <rPr>
        <sz val="11"/>
        <color theme="1"/>
        <rFont val="微软雅黑"/>
        <family val="2"/>
      </rPr>
      <t>nil]</t>
    </r>
  </si>
  <si>
    <t>砍刀鬼兵</t>
  </si>
  <si>
    <t>砍刀鬼兵</t>
  </si>
  <si>
    <t>砍刀鬼兵的普通攻击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</si>
  <si>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</si>
  <si>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</si>
  <si>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</si>
  <si>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</si>
  <si>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</si>
  <si>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</si>
  <si>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</si>
  <si>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</si>
  <si>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</si>
  <si>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</si>
  <si>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</si>
  <si>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</si>
  <si>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</si>
  <si>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</si>
  <si>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</si>
  <si>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</si>
  <si>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</si>
  <si>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</si>
  <si>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</si>
  <si>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</si>
  <si>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</si>
  <si>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</si>
  <si>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</si>
  <si>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</si>
  <si>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</si>
  <si>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</si>
  <si>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</si>
  <si>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</si>
  <si>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</si>
  <si>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</si>
  <si>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</t>
  </si>
  <si>
    <t>诸葛一心</t>
  </si>
  <si>
    <t>幻</t>
  </si>
  <si>
    <t>姬烟华技能1</t>
  </si>
  <si>
    <t>姬烟华技能2</t>
  </si>
  <si>
    <t>诸葛一心技能1</t>
  </si>
  <si>
    <t>诸葛一心技能2</t>
  </si>
  <si>
    <t>幻技能1</t>
  </si>
  <si>
    <t>幻技能2</t>
  </si>
  <si>
    <t>红莲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</si>
  <si>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</si>
  <si>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</si>
  <si>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</si>
  <si>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</si>
  <si>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</si>
  <si>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</si>
  <si>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</si>
  <si>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</si>
  <si>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</si>
  <si>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</si>
  <si>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</si>
  <si>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</si>
  <si>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</si>
  <si>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</si>
  <si>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</si>
  <si>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</si>
  <si>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</si>
  <si>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</si>
  <si>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</si>
  <si>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</si>
  <si>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</si>
  <si>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</si>
  <si>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</si>
  <si>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</si>
  <si>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</si>
  <si>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</si>
  <si>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</si>
  <si>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</si>
  <si>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</si>
  <si>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</si>
  <si>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</si>
  <si>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</si>
  <si>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</si>
  <si>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</si>
  <si>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</si>
  <si>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</si>
  <si>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</si>
  <si>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</si>
  <si>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</si>
  <si>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</si>
  <si>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</si>
  <si>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</si>
  <si>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</si>
  <si>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</si>
  <si>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</si>
  <si>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</si>
  <si>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</si>
  <si>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</si>
  <si>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</si>
  <si>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</si>
  <si>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t>基础卡15级</t>
  </si>
  <si>
    <t>基础卡5级，全1突</t>
  </si>
  <si>
    <t>基础卡15级，全2突</t>
  </si>
  <si>
    <t>基础卡20级</t>
  </si>
  <si>
    <t>基础卡25级</t>
  </si>
  <si>
    <t>基础卡30级</t>
  </si>
  <si>
    <t>基础卡40级</t>
  </si>
  <si>
    <t>基础卡30级，全3突</t>
  </si>
  <si>
    <t>基础卡35级</t>
  </si>
  <si>
    <t>基础卡45级</t>
  </si>
  <si>
    <t>基础卡47级</t>
  </si>
  <si>
    <t>基础卡50级</t>
  </si>
  <si>
    <t>基础卡150级</t>
  </si>
  <si>
    <t>基础卡52级</t>
  </si>
  <si>
    <t>基础卡54级</t>
  </si>
  <si>
    <t>基础卡56级</t>
  </si>
  <si>
    <t>基础卡58级</t>
  </si>
  <si>
    <t>基础卡62级</t>
  </si>
  <si>
    <t>基础卡64级</t>
  </si>
  <si>
    <t>基础卡66级</t>
  </si>
  <si>
    <t>基础卡68级</t>
  </si>
  <si>
    <t>基础卡72级</t>
  </si>
  <si>
    <t>基础卡74级</t>
  </si>
  <si>
    <t>基础卡76级</t>
  </si>
  <si>
    <t>基础卡78级</t>
  </si>
  <si>
    <t>基础卡81级</t>
  </si>
  <si>
    <t>基础卡82级</t>
  </si>
  <si>
    <t>基础卡83级</t>
  </si>
  <si>
    <t>基础卡84级</t>
  </si>
  <si>
    <t>基础卡86级</t>
  </si>
  <si>
    <t>基础卡87级</t>
  </si>
  <si>
    <t>基础卡88级</t>
  </si>
  <si>
    <t>基础卡89级</t>
  </si>
  <si>
    <t>基础卡91级</t>
  </si>
  <si>
    <t>基础卡92级</t>
  </si>
  <si>
    <t>基础卡93级</t>
  </si>
  <si>
    <t>基础卡94级</t>
  </si>
  <si>
    <t>基础卡96级</t>
  </si>
  <si>
    <t>基础卡97级</t>
  </si>
  <si>
    <t>基础卡98级</t>
  </si>
  <si>
    <t>基础卡99级</t>
  </si>
  <si>
    <t>基础卡101级</t>
  </si>
  <si>
    <t>基础卡102级</t>
  </si>
  <si>
    <t>基础卡103级</t>
  </si>
  <si>
    <t>基础卡104级</t>
  </si>
  <si>
    <t>基础卡106级</t>
  </si>
  <si>
    <t>基础卡107级</t>
  </si>
  <si>
    <t>基础卡108级</t>
  </si>
  <si>
    <t>基础卡109级</t>
  </si>
  <si>
    <t>基础卡111级</t>
  </si>
  <si>
    <t>基础卡112级</t>
  </si>
  <si>
    <t>基础卡113级</t>
  </si>
  <si>
    <t>基础卡114级</t>
  </si>
  <si>
    <t>基础卡116级</t>
  </si>
  <si>
    <t>基础卡117级</t>
  </si>
  <si>
    <t>基础卡118级</t>
  </si>
  <si>
    <t>基础卡119级</t>
  </si>
  <si>
    <t>基础卡121级</t>
  </si>
  <si>
    <t>基础卡122级</t>
  </si>
  <si>
    <t>基础卡123级</t>
  </si>
  <si>
    <t>基础卡124级</t>
  </si>
  <si>
    <t>基础卡126级</t>
  </si>
  <si>
    <t>基础卡127级</t>
  </si>
  <si>
    <t>基础卡128级</t>
  </si>
  <si>
    <t>基础卡129级</t>
  </si>
  <si>
    <t>基础卡131级</t>
  </si>
  <si>
    <t>基础卡132级</t>
  </si>
  <si>
    <t>基础卡133级</t>
  </si>
  <si>
    <t>基础卡134级</t>
  </si>
  <si>
    <t>基础卡136级</t>
  </si>
  <si>
    <t>基础卡137级</t>
  </si>
  <si>
    <t>基础卡138级</t>
  </si>
  <si>
    <t>基础卡139级</t>
  </si>
  <si>
    <t>基础卡141级</t>
  </si>
  <si>
    <t>基础卡142级</t>
  </si>
  <si>
    <t>基础卡143级</t>
  </si>
  <si>
    <t>基础卡144级</t>
  </si>
  <si>
    <t>基础卡145级</t>
  </si>
  <si>
    <t>基础卡146级</t>
  </si>
  <si>
    <t>基础卡147级</t>
  </si>
  <si>
    <t>基础卡148级</t>
  </si>
  <si>
    <t>基础卡149级</t>
  </si>
  <si>
    <t>基础卡40级，全4突</t>
  </si>
  <si>
    <t>基础卡50级，全5突</t>
  </si>
  <si>
    <t>基础卡60级，全6突</t>
  </si>
  <si>
    <t>基础卡70级，全7突</t>
  </si>
  <si>
    <t>基础卡80级，全8突</t>
  </si>
  <si>
    <t>基础卡85级，全9突</t>
  </si>
  <si>
    <t>基础卡90级，全10突</t>
  </si>
  <si>
    <t>基础卡95级，全11突</t>
  </si>
  <si>
    <t>基础卡100级，全12突</t>
  </si>
  <si>
    <t>基础卡105级，全13突</t>
  </si>
  <si>
    <t>基础卡110级，全14突</t>
  </si>
  <si>
    <t>基础卡115级，全15突</t>
  </si>
  <si>
    <t>基础卡120级，全16突</t>
  </si>
  <si>
    <t>基础卡125级，全17突</t>
  </si>
  <si>
    <t>基础卡130级，全18突</t>
  </si>
  <si>
    <t>基础卡135级，全19突</t>
  </si>
  <si>
    <t>基础卡140级，全20突</t>
  </si>
  <si>
    <r>
      <t>tw-</t>
    </r>
    <r>
      <rPr>
        <sz val="11"/>
        <color theme="1"/>
        <rFont val="微软雅黑"/>
        <family val="2"/>
      </rPr>
      <t>f</t>
    </r>
  </si>
  <si>
    <t>许褚</t>
  </si>
  <si>
    <t>噬日</t>
  </si>
  <si>
    <t>吕仙宫</t>
  </si>
  <si>
    <t>高顺</t>
  </si>
  <si>
    <t>北落师门</t>
  </si>
  <si>
    <t>石灵明</t>
  </si>
  <si>
    <t>战斗曹焱兵</t>
  </si>
  <si>
    <t>典韦</t>
  </si>
  <si>
    <t>阎风吒</t>
  </si>
  <si>
    <t>飞廉</t>
  </si>
  <si>
    <t>夏侯惇</t>
  </si>
  <si>
    <t>刘羽禅</t>
  </si>
  <si>
    <t>盖文</t>
  </si>
  <si>
    <t>芦花古楼风-1</t>
  </si>
  <si>
    <t>芦花古楼风-2</t>
  </si>
  <si>
    <t>芦花古楼风-3</t>
  </si>
  <si>
    <t>芦花古楼风-4</t>
  </si>
  <si>
    <t>芦花古楼风-5</t>
  </si>
  <si>
    <t>芦花古楼风-6</t>
  </si>
  <si>
    <t>芦花古楼风-7</t>
  </si>
  <si>
    <t>芦花古楼风-8</t>
  </si>
  <si>
    <t>芦花古楼风-9</t>
  </si>
  <si>
    <t>芦花古楼风-10</t>
  </si>
  <si>
    <t>芦花古楼风-11</t>
  </si>
  <si>
    <t>芦花古楼风-12</t>
  </si>
  <si>
    <t>芦花古楼风-13</t>
  </si>
  <si>
    <t>芦花古楼风-14</t>
  </si>
  <si>
    <t>芦花古楼风-15</t>
  </si>
  <si>
    <t>芦花古楼风-16</t>
  </si>
  <si>
    <t>芦花古楼风-17</t>
  </si>
  <si>
    <t>芦花古楼风-18</t>
  </si>
  <si>
    <t>芦花古楼风-19</t>
  </si>
  <si>
    <t>芦花古楼风-20</t>
  </si>
  <si>
    <t>芦花古楼风-21</t>
  </si>
  <si>
    <t>芦花古楼风-22</t>
  </si>
  <si>
    <t>芦花古楼风-23</t>
  </si>
  <si>
    <t>芦花古楼风-24</t>
  </si>
  <si>
    <t>芦花古楼风-25</t>
  </si>
  <si>
    <t>芦花古楼风-26</t>
  </si>
  <si>
    <t>芦花古楼风-27</t>
  </si>
  <si>
    <t>芦花古楼风-28</t>
  </si>
  <si>
    <t>芦花古楼风-29</t>
  </si>
  <si>
    <t>芦花古楼风-30</t>
  </si>
  <si>
    <t>芦花古楼风-31</t>
  </si>
  <si>
    <t>芦花古楼风-32</t>
  </si>
  <si>
    <t>芦花古楼风-33</t>
  </si>
  <si>
    <t>芦花古楼风-34</t>
  </si>
  <si>
    <t>芦花古楼风-35</t>
  </si>
  <si>
    <t>芦花古楼风-36</t>
  </si>
  <si>
    <t>芦花古楼风-37</t>
  </si>
  <si>
    <t>芦花古楼风-38</t>
  </si>
  <si>
    <t>芦花古楼风-39</t>
  </si>
  <si>
    <t>芦花古楼风-40</t>
  </si>
  <si>
    <t>芦花古楼风-41</t>
  </si>
  <si>
    <t>芦花古楼风-42</t>
  </si>
  <si>
    <t>芦花古楼风-43</t>
  </si>
  <si>
    <t>芦花古楼风-44</t>
  </si>
  <si>
    <t>芦花古楼风-45</t>
  </si>
  <si>
    <t>芦花古楼风-46</t>
  </si>
  <si>
    <t>芦花古楼风-47</t>
  </si>
  <si>
    <t>芦花古楼风-48</t>
  </si>
  <si>
    <t>芦花古楼风-49</t>
  </si>
  <si>
    <t>芦花古楼风-50</t>
  </si>
  <si>
    <t>芦花古楼风-51</t>
  </si>
  <si>
    <t>芦花古楼风-52</t>
  </si>
  <si>
    <t>芦花古楼风-53</t>
  </si>
  <si>
    <t>芦花古楼风-54</t>
  </si>
  <si>
    <t>芦花古楼风-55</t>
  </si>
  <si>
    <t>芦花古楼风-56</t>
  </si>
  <si>
    <t>芦花古楼风-57</t>
  </si>
  <si>
    <t>芦花古楼风-58</t>
  </si>
  <si>
    <t>芦花古楼风-59</t>
  </si>
  <si>
    <t>芦花古楼风-60</t>
  </si>
  <si>
    <t>芦花古楼风-61</t>
  </si>
  <si>
    <t>芦花古楼风-62</t>
  </si>
  <si>
    <t>芦花古楼风-63</t>
  </si>
  <si>
    <t>芦花古楼风-64</t>
  </si>
  <si>
    <t>芦花古楼风-65</t>
  </si>
  <si>
    <t>芦花古楼风-66</t>
  </si>
  <si>
    <t>芦花古楼风-67</t>
  </si>
  <si>
    <t>芦花古楼风-68</t>
  </si>
  <si>
    <t>芦花古楼风-69</t>
  </si>
  <si>
    <t>芦花古楼风-70</t>
  </si>
  <si>
    <t>芦花古楼风-71</t>
  </si>
  <si>
    <t>芦花古楼风-72</t>
  </si>
  <si>
    <t>芦花古楼风-73</t>
  </si>
  <si>
    <t>芦花古楼风-74</t>
  </si>
  <si>
    <t>芦花古楼风-75</t>
  </si>
  <si>
    <t>芦花古楼风-76</t>
  </si>
  <si>
    <t>芦花古楼风-77</t>
  </si>
  <si>
    <t>芦花古楼风-78</t>
  </si>
  <si>
    <t>芦花古楼风-79</t>
  </si>
  <si>
    <t>芦花古楼风-80</t>
  </si>
  <si>
    <t>芦花古楼风-81</t>
  </si>
  <si>
    <t>芦花古楼风-82</t>
  </si>
  <si>
    <t>芦花古楼风-83</t>
  </si>
  <si>
    <t>芦花古楼风-84</t>
  </si>
  <si>
    <t>芦花古楼风-85</t>
  </si>
  <si>
    <t>芦花古楼风-86</t>
  </si>
  <si>
    <t>芦花古楼风-87</t>
  </si>
  <si>
    <t>芦花古楼风-88</t>
  </si>
  <si>
    <t>芦花古楼风-89</t>
  </si>
  <si>
    <t>芦花古楼风-90</t>
  </si>
  <si>
    <t>芦花古楼风-91</t>
  </si>
  <si>
    <t>芦花古楼风-92</t>
  </si>
  <si>
    <t>芦花古楼风-93</t>
  </si>
  <si>
    <t>芦花古楼风-94</t>
  </si>
  <si>
    <t>芦花古楼风-95</t>
  </si>
  <si>
    <t>芦花古楼风-96</t>
  </si>
  <si>
    <t>芦花古楼风-97</t>
  </si>
  <si>
    <t>芦花古楼风-98</t>
  </si>
  <si>
    <t>芦花古楼风-99</t>
  </si>
  <si>
    <t>芦花古楼风-100</t>
  </si>
  <si>
    <t>芦花卡牌组</t>
  </si>
  <si>
    <t>芦花古楼</t>
  </si>
  <si>
    <t>pt-1-1-jlr-loc1</t>
  </si>
  <si>
    <t>pt-1-2-jlr-loc1</t>
  </si>
  <si>
    <t>pt-1-2-shl-loc1</t>
  </si>
  <si>
    <t>pt-1-3-jlr-loc3</t>
  </si>
  <si>
    <t>pt-1-5-jlr-loc1</t>
  </si>
  <si>
    <t>pt-1-5-shl-loc1</t>
  </si>
  <si>
    <t>pt-1-5-jlr-loc2</t>
  </si>
  <si>
    <t>pt-1-5-shl-loc2</t>
  </si>
  <si>
    <t>pt-1-6-jlr-loc1</t>
  </si>
  <si>
    <t>pt-1-6-shl-loc1</t>
  </si>
  <si>
    <t>pt-1-6-jlr-loc2</t>
  </si>
  <si>
    <t>pt-1-6-shl-loc2</t>
  </si>
  <si>
    <t>pt-1-6-jlr-loc3</t>
  </si>
  <si>
    <t>pt-1-6-shl-loc3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</si>
  <si>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</si>
  <si>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</si>
  <si>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</si>
  <si>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</si>
  <si>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</si>
  <si>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</si>
  <si>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</si>
  <si>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pt-2-1-jlr-loc1</t>
  </si>
  <si>
    <t>pt-2-1-shl-loc1</t>
  </si>
  <si>
    <t>pt-2-1-jlr-loc2</t>
  </si>
  <si>
    <t>pt-2-1-shl-loc2</t>
  </si>
  <si>
    <t>pt-2-1-jlr-loc3</t>
  </si>
  <si>
    <t>pt-2-1-shl-loc3</t>
  </si>
  <si>
    <t>pt-2-2-jlr-loc1</t>
  </si>
  <si>
    <t>pt-2-2-shl-loc1</t>
  </si>
  <si>
    <t>pt-2-2-jlr-loc2</t>
  </si>
  <si>
    <t>pt-2-2-shl-loc2</t>
  </si>
  <si>
    <t>pt-2-2-jlr-loc3</t>
  </si>
  <si>
    <t>pt-2-2-shl-loc3</t>
  </si>
  <si>
    <t>pt-2-3-jlr-loc1</t>
  </si>
  <si>
    <t>pt-2-3-shl-loc1</t>
  </si>
  <si>
    <t>pt-2-3-jlr-loc2</t>
  </si>
  <si>
    <t>pt-2-3-shl-loc2</t>
  </si>
  <si>
    <t>pt-2-3-jlr-loc3</t>
  </si>
  <si>
    <t>pt-2-3-shl-loc3</t>
  </si>
  <si>
    <t>pt-2-4-jlr-loc1</t>
  </si>
  <si>
    <t>pt-2-4-shl-loc1</t>
  </si>
  <si>
    <t>pt-2-4-jlr-loc2</t>
  </si>
  <si>
    <t>pt-2-4-shl-loc2</t>
  </si>
  <si>
    <t>pt-2-4-jlr-loc3</t>
  </si>
  <si>
    <t>pt-2-4-shl-loc3</t>
  </si>
  <si>
    <t>pt-2-5-jlr-loc1</t>
  </si>
  <si>
    <t>pt-2-5-shl-loc1</t>
  </si>
  <si>
    <t>pt-2-5-jlr-loc2</t>
  </si>
  <si>
    <t>pt-2-5-shl-loc2</t>
  </si>
  <si>
    <t>pt-2-5-jlr-loc3</t>
  </si>
  <si>
    <t>pt-2-5-shl-loc3</t>
  </si>
  <si>
    <t>pt-2-6-jlr-loc1</t>
  </si>
  <si>
    <t>pt-2-6-shl-loc1</t>
  </si>
  <si>
    <t>pt-2-6-jlr-loc2</t>
  </si>
  <si>
    <t>pt-2-6-shl-loc2</t>
  </si>
  <si>
    <t>pt-2-6-jlr-loc3</t>
  </si>
  <si>
    <t>pt-2-6-shl-loc3</t>
  </si>
  <si>
    <t>pt-2-7-jlr-loc1</t>
  </si>
  <si>
    <t>pt-2-7-shl-loc1</t>
  </si>
  <si>
    <t>pt-2-7-jlr-loc2</t>
  </si>
  <si>
    <t>pt-2-7-shl-loc2</t>
  </si>
  <si>
    <t>pt-2-7-jlr-loc3</t>
  </si>
  <si>
    <t>pt-2-7-shl-loc3</t>
  </si>
  <si>
    <t>pt-2-8-jlr-loc1</t>
  </si>
  <si>
    <t>pt-2-8-shl-loc1</t>
  </si>
  <si>
    <t>pt-2-8-jlr-loc2</t>
  </si>
  <si>
    <t>pt-2-8-shl-loc2</t>
  </si>
  <si>
    <t>pt-2-8-jlr-loc3</t>
  </si>
  <si>
    <t>pt-2-8-shl-loc3</t>
  </si>
  <si>
    <t>pt-2-9-jlr-loc1</t>
  </si>
  <si>
    <t>pt-2-9-shl-loc1</t>
  </si>
  <si>
    <t>pt-2-9-jlr-loc2</t>
  </si>
  <si>
    <t>pt-2-9-shl-loc2</t>
  </si>
  <si>
    <t>pt-2-9-jlr-loc3</t>
  </si>
  <si>
    <t>pt-2-9-shl-loc3</t>
  </si>
  <si>
    <t>pt-3-1-jlr-loc1</t>
  </si>
  <si>
    <t>pt-3-1-shl-loc1</t>
  </si>
  <si>
    <t>pt-3-1-jlr-loc2</t>
  </si>
  <si>
    <t>pt-3-1-shl-loc2</t>
  </si>
  <si>
    <t>pt-3-1-jlr-loc3</t>
  </si>
  <si>
    <t>pt-3-1-shl-loc3</t>
  </si>
  <si>
    <t>pt-3-2-jlr-loc1</t>
  </si>
  <si>
    <t>pt-3-2-shl-loc1</t>
  </si>
  <si>
    <t>pt-3-2-jlr-loc2</t>
  </si>
  <si>
    <t>pt-3-2-shl-loc2</t>
  </si>
  <si>
    <t>pt-3-2-jlr-loc3</t>
  </si>
  <si>
    <t>pt-3-2-shl-loc3</t>
  </si>
  <si>
    <t>pt-3-3-jlr-loc1</t>
  </si>
  <si>
    <t>pt-3-3-shl-loc1</t>
  </si>
  <si>
    <t>pt-3-3-jlr-loc2</t>
  </si>
  <si>
    <t>pt-3-3-shl-loc2</t>
  </si>
  <si>
    <t>pt-3-3-jlr-loc3</t>
  </si>
  <si>
    <t>pt-3-3-shl-loc3</t>
  </si>
  <si>
    <t>pt-3-4-jlr-loc1</t>
  </si>
  <si>
    <t>pt-3-4-shl-loc1</t>
  </si>
  <si>
    <t>pt-3-4-jlr-loc2</t>
  </si>
  <si>
    <t>pt-3-4-shl-loc2</t>
  </si>
  <si>
    <t>pt-3-4-jlr-loc3</t>
  </si>
  <si>
    <t>pt-3-4-shl-loc3</t>
  </si>
  <si>
    <t>pt-3-5-jlr-loc1</t>
  </si>
  <si>
    <t>pt-3-5-shl-loc1</t>
  </si>
  <si>
    <t>pt-3-5-jlr-loc2</t>
  </si>
  <si>
    <t>pt-3-5-shl-loc2</t>
  </si>
  <si>
    <t>pt-3-5-jlr-loc3</t>
  </si>
  <si>
    <t>pt-3-5-shl-loc3</t>
  </si>
  <si>
    <t>pt-3-6-jlr-loc1</t>
  </si>
  <si>
    <t>pt-3-6-shl-loc1</t>
  </si>
  <si>
    <t>pt-3-6-jlr-loc2</t>
  </si>
  <si>
    <t>pt-3-6-shl-loc2</t>
  </si>
  <si>
    <t>pt-3-6-jlr-loc3</t>
  </si>
  <si>
    <t>pt-3-6-shl-loc3</t>
  </si>
  <si>
    <t>pt-3-7-jlr-loc1</t>
  </si>
  <si>
    <t>pt-3-7-shl-loc1</t>
  </si>
  <si>
    <t>pt-3-7-jlr-loc2</t>
  </si>
  <si>
    <t>pt-3-7-shl-loc2</t>
  </si>
  <si>
    <t>pt-3-7-jlr-loc3</t>
  </si>
  <si>
    <t>pt-3-7-shl-loc3</t>
  </si>
  <si>
    <t>pt-3-8-jlr-loc1</t>
  </si>
  <si>
    <t>pt-3-8-shl-loc1</t>
  </si>
  <si>
    <t>pt-3-8-jlr-loc2</t>
  </si>
  <si>
    <t>pt-3-8-shl-loc2</t>
  </si>
  <si>
    <t>pt-3-8-jlr-loc3</t>
  </si>
  <si>
    <t>pt-3-8-shl-loc3</t>
  </si>
  <si>
    <t>pt-3-9-jlr-loc1</t>
  </si>
  <si>
    <t>pt-3-9-shl-loc1</t>
  </si>
  <si>
    <t>pt-3-9-jlr-loc2</t>
  </si>
  <si>
    <t>pt-3-9-shl-loc2</t>
  </si>
  <si>
    <t>pt-3-9-jlr-loc3</t>
  </si>
  <si>
    <t>pt-3-9-shl-loc3</t>
  </si>
  <si>
    <t>pt-4-1-jlr-loc1</t>
  </si>
  <si>
    <t>pt-4-1-shl-loc1</t>
  </si>
  <si>
    <t>pt-4-1-jlr-loc2</t>
  </si>
  <si>
    <t>pt-4-1-shl-loc2</t>
  </si>
  <si>
    <t>pt-4-1-jlr-loc3</t>
  </si>
  <si>
    <t>pt-4-1-shl-loc3</t>
  </si>
  <si>
    <t>pt-4-2-jlr-loc1</t>
  </si>
  <si>
    <t>pt-4-2-shl-loc1</t>
  </si>
  <si>
    <t>pt-4-2-jlr-loc2</t>
  </si>
  <si>
    <t>pt-4-2-shl-loc2</t>
  </si>
  <si>
    <t>pt-4-2-jlr-loc3</t>
  </si>
  <si>
    <t>pt-4-2-shl-loc3</t>
  </si>
  <si>
    <t>pt-4-3-jlr-loc1</t>
  </si>
  <si>
    <t>pt-4-3-shl-loc1</t>
  </si>
  <si>
    <t>pt-4-3-jlr-loc2</t>
  </si>
  <si>
    <t>pt-4-3-shl-loc2</t>
  </si>
  <si>
    <t>pt-4-3-jlr-loc3</t>
  </si>
  <si>
    <t>pt-4-3-shl-loc3</t>
  </si>
  <si>
    <t>pt-4-4-jlr-loc1</t>
  </si>
  <si>
    <t>pt-4-4-shl-loc1</t>
  </si>
  <si>
    <t>pt-4-4-jlr-loc2</t>
  </si>
  <si>
    <t>pt-4-4-shl-loc2</t>
  </si>
  <si>
    <t>pt-4-4-jlr-loc3</t>
  </si>
  <si>
    <t>pt-4-4-shl-loc3</t>
  </si>
  <si>
    <t>pt-4-5-jlr-loc1</t>
  </si>
  <si>
    <t>pt-4-5-shl-loc1</t>
  </si>
  <si>
    <t>pt-4-5-jlr-loc2</t>
  </si>
  <si>
    <t>pt-4-5-shl-loc2</t>
  </si>
  <si>
    <t>pt-4-5-jlr-loc3</t>
  </si>
  <si>
    <t>pt-4-5-shl-loc3</t>
  </si>
  <si>
    <t>pt-4-6-jlr-loc1</t>
  </si>
  <si>
    <t>pt-4-6-shl-loc1</t>
  </si>
  <si>
    <t>pt-4-6-jlr-loc2</t>
  </si>
  <si>
    <t>pt-4-6-shl-loc2</t>
  </si>
  <si>
    <t>pt-4-6-jlr-loc3</t>
  </si>
  <si>
    <t>pt-4-6-shl-loc3</t>
  </si>
  <si>
    <t>pt-4-7-jlr-loc1</t>
  </si>
  <si>
    <t>pt-4-7-shl-loc1</t>
  </si>
  <si>
    <t>pt-4-7-jlr-loc2</t>
  </si>
  <si>
    <t>pt-4-7-shl-loc2</t>
  </si>
  <si>
    <t>pt-4-7-jlr-loc3</t>
  </si>
  <si>
    <t>pt-4-7-shl-loc3</t>
  </si>
  <si>
    <t>pt-4-8-jlr-loc1</t>
  </si>
  <si>
    <t>pt-4-8-shl-loc1</t>
  </si>
  <si>
    <t>pt-4-8-jlr-loc2</t>
  </si>
  <si>
    <t>pt-4-8-shl-loc2</t>
  </si>
  <si>
    <t>pt-4-8-jlr-loc3</t>
  </si>
  <si>
    <t>pt-4-8-shl-loc3</t>
  </si>
  <si>
    <t>pt-4-9-jlr-loc1</t>
  </si>
  <si>
    <t>pt-4-9-shl-loc1</t>
  </si>
  <si>
    <t>pt-4-9-jlr-loc2</t>
  </si>
  <si>
    <t>pt-4-9-shl-loc2</t>
  </si>
  <si>
    <t>pt-4-9-jlr-loc3</t>
  </si>
  <si>
    <t>pt-4-9-shl-loc3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</si>
  <si>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</si>
  <si>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</si>
  <si>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</si>
  <si>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</si>
  <si>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</si>
  <si>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</si>
  <si>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</si>
  <si>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</si>
  <si>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</si>
  <si>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tg1</t>
  </si>
  <si>
    <t>tg2</t>
  </si>
  <si>
    <t>tg3</t>
  </si>
  <si>
    <t>tg4</t>
  </si>
  <si>
    <t>tg5</t>
  </si>
  <si>
    <t>tg6</t>
  </si>
  <si>
    <t>xy</t>
  </si>
  <si>
    <t>世界BOSS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</si>
  <si>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</si>
  <si>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</si>
  <si>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</si>
  <si>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</si>
  <si>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</si>
  <si>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</si>
  <si>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</si>
  <si>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</si>
  <si>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</si>
  <si>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</si>
  <si>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</si>
  <si>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</si>
  <si>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</si>
  <si>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</si>
  <si>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</si>
  <si>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</si>
  <si>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r>
      <t>pt-</t>
    </r>
    <r>
      <rPr>
        <sz val="11"/>
        <color theme="1"/>
        <rFont val="微软雅黑"/>
        <family val="2"/>
      </rPr>
      <t>7</t>
    </r>
  </si>
  <si>
    <t>pt-8</t>
  </si>
  <si>
    <t>pt-9</t>
  </si>
  <si>
    <t>pt-10</t>
  </si>
  <si>
    <t>pt-11</t>
  </si>
  <si>
    <t>pt-12</t>
  </si>
  <si>
    <t>pt-13</t>
  </si>
  <si>
    <t>pt-14</t>
  </si>
  <si>
    <t>pt-15</t>
  </si>
  <si>
    <t>章节</t>
  </si>
  <si>
    <t>等级</t>
  </si>
  <si>
    <t>突破</t>
  </si>
  <si>
    <t>星级</t>
  </si>
  <si>
    <t>Row</t>
  </si>
  <si>
    <t>关卡</t>
  </si>
  <si>
    <t>章节</t>
  </si>
  <si>
    <t>关卡数</t>
  </si>
  <si>
    <t>SUM</t>
  </si>
  <si>
    <t>普通关</t>
  </si>
  <si>
    <t>困难关</t>
  </si>
  <si>
    <t>突破等级</t>
  </si>
  <si>
    <t>最小级</t>
  </si>
  <si>
    <t>最大级</t>
  </si>
  <si>
    <t>HelpCol</t>
  </si>
  <si>
    <t>int:</t>
  </si>
  <si>
    <t>辅助列</t>
  </si>
  <si>
    <t>Id</t>
  </si>
  <si>
    <t>#note</t>
  </si>
  <si>
    <t>#note</t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</si>
  <si>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</si>
  <si>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</si>
  <si>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</si>
  <si>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</si>
  <si>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</si>
  <si>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</si>
  <si>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</si>
  <si>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</si>
  <si>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</si>
  <si>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</si>
  <si>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</si>
  <si>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</si>
  <si>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</si>
  <si>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</si>
  <si>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</si>
  <si>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</si>
  <si>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</si>
  <si>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</si>
  <si>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</si>
  <si>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</si>
  <si>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</si>
  <si>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</si>
  <si>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</si>
  <si>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</si>
  <si>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</si>
  <si>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</si>
  <si>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</si>
  <si>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</si>
  <si>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</si>
  <si>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</si>
  <si>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</si>
  <si>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</si>
  <si>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</si>
  <si>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</si>
  <si>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</si>
  <si>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</si>
  <si>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</si>
  <si>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</si>
  <si>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</si>
  <si>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</si>
  <si>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</si>
  <si>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</si>
  <si>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</si>
  <si>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</si>
  <si>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</si>
  <si>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</si>
  <si>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</si>
  <si>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</si>
  <si>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</si>
  <si>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</si>
  <si>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</si>
  <si>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</si>
  <si>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</si>
  <si>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</si>
  <si>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</si>
  <si>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</si>
  <si>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</si>
  <si>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</si>
  <si>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</si>
  <si>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</si>
  <si>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</si>
  <si>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</si>
  <si>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</si>
  <si>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</si>
  <si>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</si>
  <si>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</si>
  <si>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</si>
  <si>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</si>
  <si>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</si>
  <si>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</si>
  <si>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</si>
  <si>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</si>
  <si>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</si>
  <si>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</si>
  <si>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</si>
  <si>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</si>
  <si>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</si>
  <si>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</si>
  <si>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</si>
  <si>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</si>
  <si>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</si>
  <si>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</si>
  <si>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</si>
  <si>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</si>
  <si>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</si>
  <si>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</si>
  <si>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</si>
  <si>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</si>
  <si>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</si>
  <si>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</si>
  <si>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</si>
  <si>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</si>
  <si>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</si>
  <si>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</si>
  <si>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</si>
  <si>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</si>
  <si>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</si>
  <si>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</si>
  <si>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</si>
  <si>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</si>
  <si>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</si>
  <si>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</si>
  <si>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</si>
  <si>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</si>
  <si>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</si>
  <si>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</si>
  <si>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</si>
  <si>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</si>
  <si>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</si>
  <si>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</si>
  <si>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</si>
  <si>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</si>
  <si>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</si>
  <si>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</si>
  <si>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</si>
  <si>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</si>
  <si>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</si>
  <si>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</si>
  <si>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</si>
  <si>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</si>
  <si>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</si>
  <si>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</si>
  <si>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</si>
  <si>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</si>
  <si>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</si>
  <si>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</si>
  <si>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</si>
  <si>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</si>
  <si>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</si>
  <si>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</si>
  <si>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</si>
  <si>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</si>
  <si>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</si>
  <si>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</si>
  <si>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</si>
  <si>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</si>
  <si>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</si>
  <si>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</si>
  <si>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</si>
  <si>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</si>
  <si>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</si>
  <si>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</si>
  <si>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</si>
  <si>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</si>
  <si>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</si>
  <si>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</si>
  <si>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</si>
  <si>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</si>
  <si>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</si>
  <si>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</si>
  <si>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</si>
  <si>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</si>
  <si>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</si>
  <si>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</si>
  <si>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</si>
  <si>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</si>
  <si>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</si>
  <si>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</si>
  <si>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</si>
  <si>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</si>
  <si>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</si>
  <si>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</si>
  <si>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</si>
  <si>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</si>
  <si>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</si>
  <si>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</si>
  <si>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</si>
  <si>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</si>
  <si>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</si>
  <si>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</si>
  <si>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</si>
  <si>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</si>
  <si>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</si>
  <si>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</si>
  <si>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</si>
  <si>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</si>
  <si>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</si>
  <si>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</si>
  <si>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</si>
  <si>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</si>
  <si>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</si>
  <si>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</si>
  <si>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</si>
  <si>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</si>
  <si>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</si>
  <si>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</si>
  <si>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</si>
  <si>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</si>
  <si>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</si>
  <si>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</si>
  <si>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</si>
  <si>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</si>
  <si>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</si>
  <si>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</si>
  <si>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</si>
  <si>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</si>
  <si>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</si>
  <si>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</si>
  <si>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</si>
  <si>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</si>
  <si>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</si>
  <si>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</si>
  <si>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</si>
  <si>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</si>
  <si>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</si>
  <si>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</si>
  <si>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</si>
  <si>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</si>
  <si>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</si>
  <si>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</si>
  <si>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</si>
  <si>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</si>
  <si>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</si>
  <si>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</si>
  <si>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</si>
  <si>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</si>
  <si>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</si>
  <si>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</si>
  <si>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</si>
  <si>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</si>
  <si>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</si>
  <si>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</si>
  <si>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</si>
  <si>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</si>
  <si>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</si>
  <si>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</si>
  <si>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</si>
  <si>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</si>
  <si>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</si>
  <si>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</si>
  <si>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</si>
  <si>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</si>
  <si>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</si>
  <si>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</si>
  <si>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</si>
  <si>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</si>
  <si>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</si>
  <si>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</si>
  <si>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</si>
  <si>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</si>
  <si>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</si>
  <si>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</si>
  <si>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</si>
  <si>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</si>
  <si>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</si>
  <si>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</si>
  <si>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</si>
  <si>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</si>
  <si>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</si>
  <si>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</si>
  <si>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</si>
  <si>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</si>
  <si>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</si>
  <si>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</si>
  <si>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</si>
  <si>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</si>
  <si>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</si>
  <si>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</si>
  <si>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</si>
  <si>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</si>
  <si>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</si>
  <si>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</si>
  <si>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</si>
  <si>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</si>
  <si>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</si>
  <si>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</si>
  <si>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</si>
  <si>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</si>
  <si>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</si>
  <si>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</si>
  <si>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</si>
  <si>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</si>
  <si>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</si>
  <si>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</si>
  <si>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</si>
  <si>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</si>
  <si>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</si>
  <si>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</si>
  <si>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</si>
  <si>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</si>
  <si>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</si>
  <si>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</si>
  <si>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</si>
  <si>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</si>
  <si>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</si>
  <si>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</si>
  <si>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</si>
  <si>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</si>
  <si>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</si>
  <si>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</si>
  <si>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</si>
  <si>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</si>
  <si>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</si>
  <si>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</si>
  <si>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</si>
  <si>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</si>
  <si>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</si>
  <si>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</si>
  <si>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</si>
  <si>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</si>
  <si>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</si>
  <si>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</si>
  <si>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</si>
  <si>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</si>
  <si>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</si>
  <si>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</si>
  <si>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</si>
  <si>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</si>
  <si>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</si>
  <si>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</si>
  <si>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</si>
  <si>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</si>
  <si>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</si>
  <si>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</si>
  <si>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</si>
  <si>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</si>
  <si>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</si>
  <si>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</si>
  <si>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</si>
  <si>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</si>
  <si>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</si>
  <si>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</si>
  <si>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</si>
  <si>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</si>
  <si>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</si>
  <si>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</si>
  <si>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</si>
  <si>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</si>
  <si>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</si>
  <si>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</si>
  <si>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</si>
  <si>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</si>
  <si>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</si>
  <si>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</si>
  <si>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</si>
  <si>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</si>
  <si>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</si>
  <si>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</si>
  <si>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</si>
  <si>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</si>
  <si>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</si>
  <si>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</si>
  <si>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</si>
  <si>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</si>
  <si>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</si>
  <si>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</si>
  <si>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</si>
  <si>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</si>
  <si>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</si>
  <si>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</si>
  <si>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</si>
  <si>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</si>
  <si>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</si>
  <si>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</si>
  <si>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</si>
  <si>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</si>
  <si>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</si>
  <si>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</si>
  <si>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</si>
  <si>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</si>
  <si>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</si>
  <si>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</si>
  <si>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</si>
  <si>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</si>
  <si>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</si>
  <si>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</si>
  <si>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</si>
  <si>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</si>
  <si>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</si>
  <si>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</si>
  <si>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</si>
  <si>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</si>
  <si>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</si>
  <si>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</si>
  <si>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</si>
  <si>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</si>
  <si>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</si>
  <si>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</si>
  <si>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</si>
  <si>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</si>
  <si>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</si>
  <si>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</si>
  <si>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</si>
  <si>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</si>
  <si>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</si>
  <si>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</si>
  <si>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</si>
  <si>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</si>
  <si>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</si>
  <si>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</si>
  <si>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</si>
  <si>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</si>
  <si>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</si>
  <si>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</si>
  <si>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</si>
  <si>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</si>
  <si>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</si>
  <si>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</si>
  <si>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</si>
  <si>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</si>
  <si>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</si>
  <si>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</si>
  <si>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</si>
  <si>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</si>
  <si>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红莲缇娜技能1</t>
  </si>
  <si>
    <t>黑尔坎普技能1</t>
  </si>
  <si>
    <t>天使缇娜技能</t>
  </si>
  <si>
    <t>红莲缇娜技能2</t>
  </si>
  <si>
    <t>黑尔坎普技能2</t>
  </si>
  <si>
    <t>寄灵人</t>
  </si>
  <si>
    <t>守护灵</t>
  </si>
  <si>
    <t>灵装·夏铃</t>
  </si>
  <si>
    <t>灵装·曹焱兵</t>
  </si>
  <si>
    <t>提亚马特</t>
  </si>
  <si>
    <t>tw-f-1-jlr-loc1</t>
  </si>
  <si>
    <t>tw-f-1-shl-loc1</t>
  </si>
  <si>
    <t>tw-f-1-jlr-loc2</t>
  </si>
  <si>
    <t>tw-f-1-shl-loc2</t>
  </si>
  <si>
    <t>tw-f-1-jlr-loc3</t>
  </si>
  <si>
    <t>tw-f-1-shl-loc3</t>
  </si>
  <si>
    <t>tw-f-2-jlr-loc1</t>
  </si>
  <si>
    <t>tw-f-2-shl-loc1</t>
  </si>
  <si>
    <t>tw-f-2-jlr-loc2</t>
  </si>
  <si>
    <t>tw-f-2-shl-loc2</t>
  </si>
  <si>
    <t>tw-f-2-jlr-loc3</t>
  </si>
  <si>
    <t>tw-f-2-shl-loc3</t>
  </si>
  <si>
    <t>tw-f-3-jlr-loc1</t>
  </si>
  <si>
    <t>tw-f-3-shl-loc1</t>
  </si>
  <si>
    <t>tw-f-3-jlr-loc2</t>
  </si>
  <si>
    <t>tw-f-3-shl-loc2</t>
  </si>
  <si>
    <t>tw-f-3-jlr-loc3</t>
  </si>
  <si>
    <t>tw-f-3-shl-loc3</t>
  </si>
  <si>
    <t>tw-f-4-jlr-loc1</t>
  </si>
  <si>
    <t>tw-f-4-shl-loc1</t>
  </si>
  <si>
    <t>tw-f-4-jlr-loc2</t>
  </si>
  <si>
    <t>tw-f-4-shl-loc2</t>
  </si>
  <si>
    <t>tw-f-4-jlr-loc3</t>
  </si>
  <si>
    <t>tw-f-4-shl-loc3</t>
  </si>
  <si>
    <t>tw-f-5-jlr-loc1</t>
  </si>
  <si>
    <t>tw-f-5-shl-loc1</t>
  </si>
  <si>
    <t>tw-f-5-jlr-loc2</t>
  </si>
  <si>
    <t>tw-f-5-shl-loc2</t>
  </si>
  <si>
    <t>tw-f-5-jlr-loc3</t>
  </si>
  <si>
    <t>tw-f-5-shl-loc3</t>
  </si>
  <si>
    <t>tw-f-6-jlr-loc1</t>
  </si>
  <si>
    <t>tw-f-6-shl-loc1</t>
  </si>
  <si>
    <t>tw-f-6-jlr-loc2</t>
  </si>
  <si>
    <t>tw-f-6-shl-loc2</t>
  </si>
  <si>
    <t>tw-f-6-jlr-loc3</t>
  </si>
  <si>
    <t>tw-f-6-shl-loc3</t>
  </si>
  <si>
    <t>tw-f-7-jlr-loc1</t>
  </si>
  <si>
    <t>tw-f-7-shl-loc1</t>
  </si>
  <si>
    <t>tw-f-7-jlr-loc2</t>
  </si>
  <si>
    <t>tw-f-7-shl-loc2</t>
  </si>
  <si>
    <t>tw-f-7-jlr-loc3</t>
  </si>
  <si>
    <t>tw-f-7-shl-loc3</t>
  </si>
  <si>
    <t>tw-f-8-jlr-loc1</t>
  </si>
  <si>
    <t>tw-f-8-shl-loc1</t>
  </si>
  <si>
    <t>tw-f-8-jlr-loc2</t>
  </si>
  <si>
    <t>tw-f-8-shl-loc2</t>
  </si>
  <si>
    <t>tw-f-8-jlr-loc3</t>
  </si>
  <si>
    <t>tw-f-8-shl-loc3</t>
  </si>
  <si>
    <t>tw-f-9-jlr-loc1</t>
  </si>
  <si>
    <t>tw-f-9-shl-loc1</t>
  </si>
  <si>
    <t>tw-f-9-jlr-loc2</t>
  </si>
  <si>
    <t>tw-f-9-shl-loc2</t>
  </si>
  <si>
    <t>tw-f-9-jlr-loc3</t>
  </si>
  <si>
    <t>tw-f-9-shl-loc3</t>
  </si>
  <si>
    <t>tw-f-10-jlr-loc1</t>
  </si>
  <si>
    <t>tw-f-10-shl-loc1</t>
  </si>
  <si>
    <t>tw-f-10-jlr-loc2</t>
  </si>
  <si>
    <t>tw-f-10-shl-loc2</t>
  </si>
  <si>
    <t>tw-f-10-jlr-loc3</t>
  </si>
  <si>
    <t>tw-f-10-shl-loc3</t>
  </si>
  <si>
    <t>tw-f-11-jlr-loc1</t>
  </si>
  <si>
    <t>tw-f-11-shl-loc1</t>
  </si>
  <si>
    <t>tw-f-11-jlr-loc2</t>
  </si>
  <si>
    <t>tw-f-11-shl-loc2</t>
  </si>
  <si>
    <t>tw-f-11-jlr-loc3</t>
  </si>
  <si>
    <t>tw-f-11-shl-loc3</t>
  </si>
  <si>
    <t>tw-f-12-jlr-loc1</t>
  </si>
  <si>
    <t>tw-f-12-shl-loc1</t>
  </si>
  <si>
    <t>tw-f-12-jlr-loc2</t>
  </si>
  <si>
    <t>tw-f-12-shl-loc2</t>
  </si>
  <si>
    <t>tw-f-12-jlr-loc3</t>
  </si>
  <si>
    <t>tw-f-12-shl-loc3</t>
  </si>
  <si>
    <t>tw-f-13-jlr-loc1</t>
  </si>
  <si>
    <t>tw-f-13-shl-loc1</t>
  </si>
  <si>
    <t>tw-f-13-jlr-loc2</t>
  </si>
  <si>
    <t>tw-f-13-shl-loc2</t>
  </si>
  <si>
    <t>tw-f-13-jlr-loc3</t>
  </si>
  <si>
    <t>tw-f-13-shl-loc3</t>
  </si>
  <si>
    <t>tw-f-14-jlr-loc1</t>
  </si>
  <si>
    <t>tw-f-14-shl-loc1</t>
  </si>
  <si>
    <t>tw-f-14-jlr-loc2</t>
  </si>
  <si>
    <t>tw-f-14-shl-loc2</t>
  </si>
  <si>
    <t>tw-f-14-jlr-loc3</t>
  </si>
  <si>
    <t>tw-f-14-shl-loc3</t>
  </si>
  <si>
    <t>tw-f-15-jlr-loc1</t>
  </si>
  <si>
    <t>tw-f-15-shl-loc1</t>
  </si>
  <si>
    <t>tw-f-15-jlr-loc2</t>
  </si>
  <si>
    <t>tw-f-15-shl-loc2</t>
  </si>
  <si>
    <t>tw-f-15-jlr-loc3</t>
  </si>
  <si>
    <t>tw-f-15-shl-loc3</t>
  </si>
  <si>
    <t>tw-f-16-jlr-loc1</t>
  </si>
  <si>
    <t>tw-f-16-shl-loc1</t>
  </si>
  <si>
    <t>tw-f-16-jlr-loc2</t>
  </si>
  <si>
    <t>tw-f-16-shl-loc2</t>
  </si>
  <si>
    <t>tw-f-16-jlr-loc3</t>
  </si>
  <si>
    <t>tw-f-16-shl-loc3</t>
  </si>
  <si>
    <t>tw-f-17-jlr-loc1</t>
  </si>
  <si>
    <t>tw-f-17-shl-loc1</t>
  </si>
  <si>
    <t>tw-f-17-jlr-loc2</t>
  </si>
  <si>
    <t>tw-f-17-shl-loc2</t>
  </si>
  <si>
    <t>tw-f-17-jlr-loc3</t>
  </si>
  <si>
    <t>tw-f-17-shl-loc3</t>
  </si>
  <si>
    <t>tw-f-18-jlr-loc1</t>
  </si>
  <si>
    <t>tw-f-18-shl-loc1</t>
  </si>
  <si>
    <t>tw-f-18-jlr-loc2</t>
  </si>
  <si>
    <t>tw-f-18-shl-loc2</t>
  </si>
  <si>
    <t>tw-f-18-jlr-loc3</t>
  </si>
  <si>
    <t>tw-f-18-shl-loc3</t>
  </si>
  <si>
    <t>tw-f-19-jlr-loc1</t>
  </si>
  <si>
    <t>tw-f-19-shl-loc1</t>
  </si>
  <si>
    <t>tw-f-19-jlr-loc2</t>
  </si>
  <si>
    <t>tw-f-19-shl-loc2</t>
  </si>
  <si>
    <t>tw-f-19-jlr-loc3</t>
  </si>
  <si>
    <t>tw-f-19-shl-loc3</t>
  </si>
  <si>
    <t>tw-f-20-jlr-loc1</t>
  </si>
  <si>
    <t>tw-f-20-shl-loc1</t>
  </si>
  <si>
    <t>tw-f-20-jlr-loc2</t>
  </si>
  <si>
    <t>tw-f-20-shl-loc2</t>
  </si>
  <si>
    <t>tw-f-20-jlr-loc3</t>
  </si>
  <si>
    <t>tw-f-20-shl-loc3</t>
  </si>
  <si>
    <t>tw-f-21-jlr-loc1</t>
  </si>
  <si>
    <t>tw-f-21-shl-loc1</t>
  </si>
  <si>
    <t>tw-f-21-jlr-loc2</t>
  </si>
  <si>
    <t>tw-f-21-shl-loc2</t>
  </si>
  <si>
    <t>tw-f-21-jlr-loc3</t>
  </si>
  <si>
    <t>tw-f-21-shl-loc3</t>
  </si>
  <si>
    <t>tw-f-22-jlr-loc1</t>
  </si>
  <si>
    <t>tw-f-22-shl-loc1</t>
  </si>
  <si>
    <t>tw-f-22-jlr-loc2</t>
  </si>
  <si>
    <t>tw-f-22-shl-loc2</t>
  </si>
  <si>
    <t>tw-f-22-jlr-loc3</t>
  </si>
  <si>
    <t>tw-f-22-shl-loc3</t>
  </si>
  <si>
    <t>tw-f-23-jlr-loc1</t>
  </si>
  <si>
    <t>tw-f-23-shl-loc1</t>
  </si>
  <si>
    <t>tw-f-23-jlr-loc2</t>
  </si>
  <si>
    <t>tw-f-23-shl-loc2</t>
  </si>
  <si>
    <t>tw-f-23-jlr-loc3</t>
  </si>
  <si>
    <t>tw-f-23-shl-loc3</t>
  </si>
  <si>
    <t>tw-f-24-jlr-loc1</t>
  </si>
  <si>
    <t>tw-f-24-shl-loc1</t>
  </si>
  <si>
    <t>tw-f-24-jlr-loc2</t>
  </si>
  <si>
    <t>tw-f-24-shl-loc2</t>
  </si>
  <si>
    <t>tw-f-24-jlr-loc3</t>
  </si>
  <si>
    <t>tw-f-24-shl-loc3</t>
  </si>
  <si>
    <t>tw-f-25-jlr-loc1</t>
  </si>
  <si>
    <t>tw-f-25-shl-loc1</t>
  </si>
  <si>
    <t>tw-f-25-jlr-loc2</t>
  </si>
  <si>
    <t>tw-f-25-shl-loc2</t>
  </si>
  <si>
    <t>tw-f-25-jlr-loc3</t>
  </si>
  <si>
    <t>tw-f-25-shl-loc3</t>
  </si>
  <si>
    <t>tw-f-26-jlr-loc1</t>
  </si>
  <si>
    <t>tw-f-26-shl-loc1</t>
  </si>
  <si>
    <t>tw-f-26-jlr-loc2</t>
  </si>
  <si>
    <t>tw-f-26-shl-loc2</t>
  </si>
  <si>
    <t>tw-f-26-jlr-loc3</t>
  </si>
  <si>
    <t>tw-f-26-shl-loc3</t>
  </si>
  <si>
    <t>tw-f-27-jlr-loc1</t>
  </si>
  <si>
    <t>tw-f-27-shl-loc1</t>
  </si>
  <si>
    <t>tw-f-27-jlr-loc2</t>
  </si>
  <si>
    <t>tw-f-27-shl-loc2</t>
  </si>
  <si>
    <t>tw-f-27-jlr-loc3</t>
  </si>
  <si>
    <t>tw-f-27-shl-loc3</t>
  </si>
  <si>
    <t>tw-f-28-jlr-loc1</t>
  </si>
  <si>
    <t>tw-f-28-shl-loc1</t>
  </si>
  <si>
    <t>tw-f-28-jlr-loc2</t>
  </si>
  <si>
    <t>tw-f-28-shl-loc2</t>
  </si>
  <si>
    <t>tw-f-28-jlr-loc3</t>
  </si>
  <si>
    <t>tw-f-28-shl-loc3</t>
  </si>
  <si>
    <t>tw-f-29-jlr-loc1</t>
  </si>
  <si>
    <t>tw-f-29-shl-loc1</t>
  </si>
  <si>
    <t>tw-f-29-jlr-loc2</t>
  </si>
  <si>
    <t>tw-f-29-shl-loc2</t>
  </si>
  <si>
    <t>tw-f-29-jlr-loc3</t>
  </si>
  <si>
    <t>tw-f-29-shl-loc3</t>
  </si>
  <si>
    <t>tw-f-30-jlr-loc1</t>
  </si>
  <si>
    <t>tw-f-30-shl-loc1</t>
  </si>
  <si>
    <t>tw-f-30-jlr-loc2</t>
  </si>
  <si>
    <t>tw-f-30-shl-loc2</t>
  </si>
  <si>
    <t>tw-f-30-jlr-loc3</t>
  </si>
  <si>
    <t>tw-f-30-shl-loc3</t>
  </si>
  <si>
    <t>tw-f-31-jlr-loc1</t>
  </si>
  <si>
    <t>tw-f-31-shl-loc1</t>
  </si>
  <si>
    <t>tw-f-31-jlr-loc2</t>
  </si>
  <si>
    <t>tw-f-31-shl-loc2</t>
  </si>
  <si>
    <t>tw-f-31-jlr-loc3</t>
  </si>
  <si>
    <t>tw-f-31-shl-loc3</t>
  </si>
  <si>
    <t>tw-f-32-jlr-loc1</t>
  </si>
  <si>
    <t>tw-f-32-shl-loc1</t>
  </si>
  <si>
    <t>tw-f-32-jlr-loc2</t>
  </si>
  <si>
    <t>tw-f-32-shl-loc2</t>
  </si>
  <si>
    <t>tw-f-32-jlr-loc3</t>
  </si>
  <si>
    <t>tw-f-32-shl-loc3</t>
  </si>
  <si>
    <t>tw-f-33-jlr-loc1</t>
  </si>
  <si>
    <t>tw-f-33-shl-loc1</t>
  </si>
  <si>
    <t>tw-f-33-jlr-loc2</t>
  </si>
  <si>
    <t>tw-f-33-shl-loc2</t>
  </si>
  <si>
    <t>tw-f-33-jlr-loc3</t>
  </si>
  <si>
    <t>tw-f-33-shl-loc3</t>
  </si>
  <si>
    <t>tw-f-34-jlr-loc1</t>
  </si>
  <si>
    <t>tw-f-34-shl-loc1</t>
  </si>
  <si>
    <t>tw-f-34-jlr-loc2</t>
  </si>
  <si>
    <t>tw-f-34-shl-loc2</t>
  </si>
  <si>
    <t>tw-f-34-jlr-loc3</t>
  </si>
  <si>
    <t>tw-f-34-shl-loc3</t>
  </si>
  <si>
    <t>tw-f-35-jlr-loc1</t>
  </si>
  <si>
    <t>tw-f-35-shl-loc1</t>
  </si>
  <si>
    <t>tw-f-35-jlr-loc2</t>
  </si>
  <si>
    <t>tw-f-35-shl-loc2</t>
  </si>
  <si>
    <t>tw-f-35-jlr-loc3</t>
  </si>
  <si>
    <t>tw-f-35-shl-loc3</t>
  </si>
  <si>
    <t>tw-f-36-jlr-loc1</t>
  </si>
  <si>
    <t>tw-f-36-shl-loc1</t>
  </si>
  <si>
    <t>tw-f-36-jlr-loc2</t>
  </si>
  <si>
    <t>tw-f-36-shl-loc2</t>
  </si>
  <si>
    <t>tw-f-36-jlr-loc3</t>
  </si>
  <si>
    <t>tw-f-36-shl-loc3</t>
  </si>
  <si>
    <t>tw-f-37-jlr-loc1</t>
  </si>
  <si>
    <t>tw-f-37-shl-loc1</t>
  </si>
  <si>
    <t>tw-f-37-jlr-loc2</t>
  </si>
  <si>
    <t>tw-f-37-shl-loc2</t>
  </si>
  <si>
    <t>tw-f-37-jlr-loc3</t>
  </si>
  <si>
    <t>tw-f-37-shl-loc3</t>
  </si>
  <si>
    <t>tw-f-38-jlr-loc1</t>
  </si>
  <si>
    <t>tw-f-38-shl-loc1</t>
  </si>
  <si>
    <t>tw-f-38-jlr-loc2</t>
  </si>
  <si>
    <t>tw-f-38-shl-loc2</t>
  </si>
  <si>
    <t>tw-f-38-jlr-loc3</t>
  </si>
  <si>
    <t>tw-f-38-shl-loc3</t>
  </si>
  <si>
    <t>tw-f-39-jlr-loc1</t>
  </si>
  <si>
    <t>tw-f-39-shl-loc1</t>
  </si>
  <si>
    <t>tw-f-39-jlr-loc2</t>
  </si>
  <si>
    <t>tw-f-39-shl-loc2</t>
  </si>
  <si>
    <t>tw-f-39-jlr-loc3</t>
  </si>
  <si>
    <t>tw-f-39-shl-loc3</t>
  </si>
  <si>
    <t>tw-f-40-jlr-loc1</t>
  </si>
  <si>
    <t>tw-f-40-shl-loc1</t>
  </si>
  <si>
    <t>tw-f-40-jlr-loc2</t>
  </si>
  <si>
    <t>tw-f-40-shl-loc2</t>
  </si>
  <si>
    <t>tw-f-40-jlr-loc3</t>
  </si>
  <si>
    <t>tw-f-40-shl-loc3</t>
  </si>
  <si>
    <t>tw-f-41-jlr-loc1</t>
  </si>
  <si>
    <t>tw-f-41-shl-loc1</t>
  </si>
  <si>
    <t>tw-f-41-jlr-loc2</t>
  </si>
  <si>
    <t>tw-f-41-shl-loc2</t>
  </si>
  <si>
    <t>tw-f-41-jlr-loc3</t>
  </si>
  <si>
    <t>tw-f-41-shl-loc3</t>
  </si>
  <si>
    <t>tw-f-42-jlr-loc1</t>
  </si>
  <si>
    <t>tw-f-42-shl-loc1</t>
  </si>
  <si>
    <t>tw-f-42-jlr-loc2</t>
  </si>
  <si>
    <t>tw-f-42-shl-loc2</t>
  </si>
  <si>
    <t>tw-f-42-jlr-loc3</t>
  </si>
  <si>
    <t>tw-f-42-shl-loc3</t>
  </si>
  <si>
    <t>tw-f-43-jlr-loc1</t>
  </si>
  <si>
    <t>tw-f-43-shl-loc1</t>
  </si>
  <si>
    <t>tw-f-43-jlr-loc2</t>
  </si>
  <si>
    <t>tw-f-43-shl-loc2</t>
  </si>
  <si>
    <t>tw-f-43-jlr-loc3</t>
  </si>
  <si>
    <t>tw-f-43-shl-loc3</t>
  </si>
  <si>
    <t>tw-f-44-jlr-loc1</t>
  </si>
  <si>
    <t>tw-f-44-shl-loc1</t>
  </si>
  <si>
    <t>tw-f-44-jlr-loc2</t>
  </si>
  <si>
    <t>tw-f-44-shl-loc2</t>
  </si>
  <si>
    <t>tw-f-44-jlr-loc3</t>
  </si>
  <si>
    <t>tw-f-44-shl-loc3</t>
  </si>
  <si>
    <t>tw-f-45-jlr-loc1</t>
  </si>
  <si>
    <t>tw-f-45-shl-loc1</t>
  </si>
  <si>
    <t>tw-f-45-jlr-loc2</t>
  </si>
  <si>
    <t>tw-f-45-shl-loc2</t>
  </si>
  <si>
    <t>tw-f-45-jlr-loc3</t>
  </si>
  <si>
    <t>tw-f-45-shl-loc3</t>
  </si>
  <si>
    <t>tw-f-46-jlr-loc1</t>
  </si>
  <si>
    <t>tw-f-46-shl-loc1</t>
  </si>
  <si>
    <t>tw-f-46-jlr-loc2</t>
  </si>
  <si>
    <t>tw-f-46-shl-loc2</t>
  </si>
  <si>
    <t>tw-f-46-jlr-loc3</t>
  </si>
  <si>
    <t>tw-f-46-shl-loc3</t>
  </si>
  <si>
    <t>tw-f-47-jlr-loc1</t>
  </si>
  <si>
    <t>tw-f-47-shl-loc1</t>
  </si>
  <si>
    <t>tw-f-47-jlr-loc2</t>
  </si>
  <si>
    <t>tw-f-47-shl-loc2</t>
  </si>
  <si>
    <t>tw-f-47-jlr-loc3</t>
  </si>
  <si>
    <t>tw-f-47-shl-loc3</t>
  </si>
  <si>
    <t>tw-f-48-jlr-loc1</t>
  </si>
  <si>
    <t>tw-f-48-shl-loc1</t>
  </si>
  <si>
    <t>tw-f-48-jlr-loc2</t>
  </si>
  <si>
    <t>tw-f-48-shl-loc2</t>
  </si>
  <si>
    <t>tw-f-48-jlr-loc3</t>
  </si>
  <si>
    <t>tw-f-48-shl-loc3</t>
  </si>
  <si>
    <t>tw-f-49-jlr-loc1</t>
  </si>
  <si>
    <t>tw-f-49-shl-loc1</t>
  </si>
  <si>
    <t>tw-f-49-jlr-loc2</t>
  </si>
  <si>
    <t>tw-f-49-shl-loc2</t>
  </si>
  <si>
    <t>tw-f-49-jlr-loc3</t>
  </si>
  <si>
    <t>tw-f-49-shl-loc3</t>
  </si>
  <si>
    <t>tw-f-50-jlr-loc1</t>
  </si>
  <si>
    <t>tw-f-50-shl-loc1</t>
  </si>
  <si>
    <t>tw-f-50-jlr-loc2</t>
  </si>
  <si>
    <t>tw-f-50-shl-loc2</t>
  </si>
  <si>
    <t>tw-f-50-jlr-loc3</t>
  </si>
  <si>
    <t>tw-f-50-shl-loc3</t>
  </si>
  <si>
    <t>tw-f-51-jlr-loc1</t>
  </si>
  <si>
    <t>tw-f-51-shl-loc1</t>
  </si>
  <si>
    <t>tw-f-51-jlr-loc2</t>
  </si>
  <si>
    <t>tw-f-51-shl-loc2</t>
  </si>
  <si>
    <t>tw-f-51-jlr-loc3</t>
  </si>
  <si>
    <t>tw-f-51-shl-loc3</t>
  </si>
  <si>
    <t>tw-f-52-jlr-loc1</t>
  </si>
  <si>
    <t>tw-f-52-shl-loc1</t>
  </si>
  <si>
    <t>tw-f-52-jlr-loc2</t>
  </si>
  <si>
    <t>tw-f-52-shl-loc2</t>
  </si>
  <si>
    <t>tw-f-52-jlr-loc3</t>
  </si>
  <si>
    <t>tw-f-52-shl-loc3</t>
  </si>
  <si>
    <t>tw-f-53-jlr-loc1</t>
  </si>
  <si>
    <t>tw-f-53-shl-loc1</t>
  </si>
  <si>
    <t>tw-f-53-jlr-loc2</t>
  </si>
  <si>
    <t>tw-f-53-shl-loc2</t>
  </si>
  <si>
    <t>tw-f-53-jlr-loc3</t>
  </si>
  <si>
    <t>tw-f-53-shl-loc3</t>
  </si>
  <si>
    <t>tw-f-54-jlr-loc1</t>
  </si>
  <si>
    <t>tw-f-54-shl-loc1</t>
  </si>
  <si>
    <t>tw-f-54-jlr-loc2</t>
  </si>
  <si>
    <t>tw-f-54-shl-loc2</t>
  </si>
  <si>
    <t>tw-f-54-jlr-loc3</t>
  </si>
  <si>
    <t>tw-f-54-shl-loc3</t>
  </si>
  <si>
    <t>tw-f-55-jlr-loc1</t>
  </si>
  <si>
    <t>tw-f-55-shl-loc1</t>
  </si>
  <si>
    <t>tw-f-55-jlr-loc2</t>
  </si>
  <si>
    <t>tw-f-55-shl-loc2</t>
  </si>
  <si>
    <t>tw-f-55-jlr-loc3</t>
  </si>
  <si>
    <t>tw-f-55-shl-loc3</t>
  </si>
  <si>
    <t>tw-f-56-jlr-loc1</t>
  </si>
  <si>
    <t>tw-f-56-shl-loc1</t>
  </si>
  <si>
    <t>tw-f-56-jlr-loc2</t>
  </si>
  <si>
    <t>tw-f-56-shl-loc2</t>
  </si>
  <si>
    <t>tw-f-56-jlr-loc3</t>
  </si>
  <si>
    <t>tw-f-56-shl-loc3</t>
  </si>
  <si>
    <t>tw-f-57-jlr-loc1</t>
  </si>
  <si>
    <t>tw-f-57-shl-loc1</t>
  </si>
  <si>
    <t>tw-f-57-jlr-loc2</t>
  </si>
  <si>
    <t>tw-f-57-shl-loc2</t>
  </si>
  <si>
    <t>tw-f-57-jlr-loc3</t>
  </si>
  <si>
    <t>tw-f-57-shl-loc3</t>
  </si>
  <si>
    <t>tw-f-58-jlr-loc1</t>
  </si>
  <si>
    <t>tw-f-58-shl-loc1</t>
  </si>
  <si>
    <t>tw-f-58-jlr-loc2</t>
  </si>
  <si>
    <t>tw-f-58-shl-loc2</t>
  </si>
  <si>
    <t>tw-f-58-jlr-loc3</t>
  </si>
  <si>
    <t>tw-f-58-shl-loc3</t>
  </si>
  <si>
    <t>tw-f-59-jlr-loc1</t>
  </si>
  <si>
    <t>tw-f-59-shl-loc1</t>
  </si>
  <si>
    <t>tw-f-59-jlr-loc2</t>
  </si>
  <si>
    <t>tw-f-59-shl-loc2</t>
  </si>
  <si>
    <t>tw-f-59-jlr-loc3</t>
  </si>
  <si>
    <t>tw-f-59-shl-loc3</t>
  </si>
  <si>
    <t>tw-f-60-jlr-loc1</t>
  </si>
  <si>
    <t>tw-f-60-shl-loc1</t>
  </si>
  <si>
    <t>tw-f-60-jlr-loc2</t>
  </si>
  <si>
    <t>tw-f-60-shl-loc2</t>
  </si>
  <si>
    <t>tw-f-60-jlr-loc3</t>
  </si>
  <si>
    <t>tw-f-60-shl-loc3</t>
  </si>
  <si>
    <t>tw-f-61-jlr-loc1</t>
  </si>
  <si>
    <t>tw-f-61-shl-loc1</t>
  </si>
  <si>
    <t>tw-f-61-jlr-loc2</t>
  </si>
  <si>
    <t>tw-f-61-shl-loc2</t>
  </si>
  <si>
    <t>tw-f-61-jlr-loc3</t>
  </si>
  <si>
    <t>tw-f-61-shl-loc3</t>
  </si>
  <si>
    <t>tw-f-62-jlr-loc1</t>
  </si>
  <si>
    <t>tw-f-62-shl-loc1</t>
  </si>
  <si>
    <t>tw-f-62-jlr-loc2</t>
  </si>
  <si>
    <t>tw-f-62-shl-loc2</t>
  </si>
  <si>
    <t>tw-f-62-jlr-loc3</t>
  </si>
  <si>
    <t>tw-f-62-shl-loc3</t>
  </si>
  <si>
    <t>tw-f-63-jlr-loc1</t>
  </si>
  <si>
    <t>tw-f-63-shl-loc1</t>
  </si>
  <si>
    <t>tw-f-63-jlr-loc2</t>
  </si>
  <si>
    <t>tw-f-63-shl-loc2</t>
  </si>
  <si>
    <t>tw-f-63-jlr-loc3</t>
  </si>
  <si>
    <t>tw-f-63-shl-loc3</t>
  </si>
  <si>
    <t>tw-f-64-jlr-loc1</t>
  </si>
  <si>
    <t>tw-f-64-shl-loc1</t>
  </si>
  <si>
    <t>tw-f-64-jlr-loc2</t>
  </si>
  <si>
    <t>tw-f-64-shl-loc2</t>
  </si>
  <si>
    <t>tw-f-64-jlr-loc3</t>
  </si>
  <si>
    <t>tw-f-64-shl-loc3</t>
  </si>
  <si>
    <t>tw-f-65-jlr-loc1</t>
  </si>
  <si>
    <t>tw-f-65-shl-loc1</t>
  </si>
  <si>
    <t>tw-f-65-jlr-loc2</t>
  </si>
  <si>
    <t>tw-f-65-shl-loc2</t>
  </si>
  <si>
    <t>tw-f-65-jlr-loc3</t>
  </si>
  <si>
    <t>tw-f-65-shl-loc3</t>
  </si>
  <si>
    <t>tw-f-66-jlr-loc1</t>
  </si>
  <si>
    <t>tw-f-66-shl-loc1</t>
  </si>
  <si>
    <t>tw-f-66-jlr-loc2</t>
  </si>
  <si>
    <t>tw-f-66-shl-loc2</t>
  </si>
  <si>
    <t>tw-f-66-jlr-loc3</t>
  </si>
  <si>
    <t>tw-f-66-shl-loc3</t>
  </si>
  <si>
    <t>tw-f-67-jlr-loc1</t>
  </si>
  <si>
    <t>tw-f-67-shl-loc1</t>
  </si>
  <si>
    <t>tw-f-67-jlr-loc2</t>
  </si>
  <si>
    <t>tw-f-67-shl-loc2</t>
  </si>
  <si>
    <t>tw-f-67-jlr-loc3</t>
  </si>
  <si>
    <t>tw-f-67-shl-loc3</t>
  </si>
  <si>
    <t>tw-f-68-jlr-loc1</t>
  </si>
  <si>
    <t>tw-f-68-shl-loc1</t>
  </si>
  <si>
    <t>tw-f-68-jlr-loc2</t>
  </si>
  <si>
    <t>tw-f-68-shl-loc2</t>
  </si>
  <si>
    <t>tw-f-68-jlr-loc3</t>
  </si>
  <si>
    <t>tw-f-68-shl-loc3</t>
  </si>
  <si>
    <t>tw-f-69-jlr-loc1</t>
  </si>
  <si>
    <t>tw-f-69-shl-loc1</t>
  </si>
  <si>
    <t>tw-f-69-jlr-loc2</t>
  </si>
  <si>
    <t>tw-f-69-shl-loc2</t>
  </si>
  <si>
    <t>tw-f-69-jlr-loc3</t>
  </si>
  <si>
    <t>tw-f-69-shl-loc3</t>
  </si>
  <si>
    <t>tw-f-70-jlr-loc1</t>
  </si>
  <si>
    <t>tw-f-70-shl-loc1</t>
  </si>
  <si>
    <t>tw-f-70-jlr-loc2</t>
  </si>
  <si>
    <t>tw-f-70-shl-loc2</t>
  </si>
  <si>
    <t>tw-f-70-jlr-loc3</t>
  </si>
  <si>
    <t>tw-f-70-shl-loc3</t>
  </si>
  <si>
    <t>tw-f-71-jlr-loc1</t>
  </si>
  <si>
    <t>tw-f-71-shl-loc1</t>
  </si>
  <si>
    <t>tw-f-71-jlr-loc2</t>
  </si>
  <si>
    <t>tw-f-71-shl-loc2</t>
  </si>
  <si>
    <t>tw-f-71-jlr-loc3</t>
  </si>
  <si>
    <t>tw-f-71-shl-loc3</t>
  </si>
  <si>
    <t>tw-f-72-jlr-loc1</t>
  </si>
  <si>
    <t>tw-f-72-shl-loc1</t>
  </si>
  <si>
    <t>tw-f-72-jlr-loc2</t>
  </si>
  <si>
    <t>tw-f-72-shl-loc2</t>
  </si>
  <si>
    <t>tw-f-72-jlr-loc3</t>
  </si>
  <si>
    <t>tw-f-72-shl-loc3</t>
  </si>
  <si>
    <t>tw-f-73-jlr-loc1</t>
  </si>
  <si>
    <t>tw-f-73-shl-loc1</t>
  </si>
  <si>
    <t>tw-f-73-jlr-loc2</t>
  </si>
  <si>
    <t>tw-f-73-shl-loc2</t>
  </si>
  <si>
    <t>tw-f-73-jlr-loc3</t>
  </si>
  <si>
    <t>tw-f-73-shl-loc3</t>
  </si>
  <si>
    <t>tw-f-74-jlr-loc1</t>
  </si>
  <si>
    <t>tw-f-74-shl-loc1</t>
  </si>
  <si>
    <t>tw-f-74-jlr-loc2</t>
  </si>
  <si>
    <t>tw-f-74-shl-loc2</t>
  </si>
  <si>
    <t>tw-f-74-jlr-loc3</t>
  </si>
  <si>
    <t>tw-f-74-shl-loc3</t>
  </si>
  <si>
    <t>tw-f-75-jlr-loc1</t>
  </si>
  <si>
    <t>tw-f-75-shl-loc1</t>
  </si>
  <si>
    <t>tw-f-75-jlr-loc2</t>
  </si>
  <si>
    <t>tw-f-75-shl-loc2</t>
  </si>
  <si>
    <t>tw-f-75-jlr-loc3</t>
  </si>
  <si>
    <t>tw-f-75-shl-loc3</t>
  </si>
  <si>
    <t>tw-f-76-jlr-loc1</t>
  </si>
  <si>
    <t>tw-f-76-shl-loc1</t>
  </si>
  <si>
    <t>tw-f-76-jlr-loc2</t>
  </si>
  <si>
    <t>tw-f-76-shl-loc2</t>
  </si>
  <si>
    <t>tw-f-76-jlr-loc3</t>
  </si>
  <si>
    <t>tw-f-76-shl-loc3</t>
  </si>
  <si>
    <t>tw-f-77-jlr-loc1</t>
  </si>
  <si>
    <t>tw-f-77-shl-loc1</t>
  </si>
  <si>
    <t>tw-f-77-jlr-loc2</t>
  </si>
  <si>
    <t>tw-f-77-shl-loc2</t>
  </si>
  <si>
    <t>tw-f-77-jlr-loc3</t>
  </si>
  <si>
    <t>tw-f-77-shl-loc3</t>
  </si>
  <si>
    <t>tw-f-78-jlr-loc1</t>
  </si>
  <si>
    <t>tw-f-78-shl-loc1</t>
  </si>
  <si>
    <t>tw-f-78-jlr-loc2</t>
  </si>
  <si>
    <t>tw-f-78-shl-loc2</t>
  </si>
  <si>
    <t>tw-f-78-jlr-loc3</t>
  </si>
  <si>
    <t>tw-f-78-shl-loc3</t>
  </si>
  <si>
    <t>tw-f-79-jlr-loc1</t>
  </si>
  <si>
    <t>tw-f-79-shl-loc1</t>
  </si>
  <si>
    <t>tw-f-79-jlr-loc2</t>
  </si>
  <si>
    <t>tw-f-79-shl-loc2</t>
  </si>
  <si>
    <t>tw-f-79-jlr-loc3</t>
  </si>
  <si>
    <t>tw-f-79-shl-loc3</t>
  </si>
  <si>
    <t>tw-f-80-jlr-loc1</t>
  </si>
  <si>
    <t>tw-f-80-shl-loc1</t>
  </si>
  <si>
    <t>tw-f-80-jlr-loc2</t>
  </si>
  <si>
    <t>tw-f-80-shl-loc2</t>
  </si>
  <si>
    <t>tw-f-80-jlr-loc3</t>
  </si>
  <si>
    <t>tw-f-80-shl-loc3</t>
  </si>
  <si>
    <t>tw-f-81-jlr-loc1</t>
  </si>
  <si>
    <t>tw-f-81-shl-loc1</t>
  </si>
  <si>
    <t>tw-f-81-jlr-loc2</t>
  </si>
  <si>
    <t>tw-f-81-shl-loc2</t>
  </si>
  <si>
    <t>tw-f-81-jlr-loc3</t>
  </si>
  <si>
    <t>tw-f-81-shl-loc3</t>
  </si>
  <si>
    <t>tw-f-82-jlr-loc1</t>
  </si>
  <si>
    <t>tw-f-82-shl-loc1</t>
  </si>
  <si>
    <t>tw-f-82-jlr-loc2</t>
  </si>
  <si>
    <t>tw-f-82-shl-loc2</t>
  </si>
  <si>
    <t>tw-f-82-jlr-loc3</t>
  </si>
  <si>
    <t>tw-f-82-shl-loc3</t>
  </si>
  <si>
    <t>tw-f-83-jlr-loc1</t>
  </si>
  <si>
    <t>tw-f-83-shl-loc1</t>
  </si>
  <si>
    <t>tw-f-83-jlr-loc2</t>
  </si>
  <si>
    <t>tw-f-83-shl-loc2</t>
  </si>
  <si>
    <t>tw-f-83-jlr-loc3</t>
  </si>
  <si>
    <t>tw-f-83-shl-loc3</t>
  </si>
  <si>
    <t>tw-f-84-jlr-loc1</t>
  </si>
  <si>
    <t>tw-f-84-shl-loc1</t>
  </si>
  <si>
    <t>tw-f-84-jlr-loc2</t>
  </si>
  <si>
    <t>tw-f-84-shl-loc2</t>
  </si>
  <si>
    <t>tw-f-84-jlr-loc3</t>
  </si>
  <si>
    <t>tw-f-84-shl-loc3</t>
  </si>
  <si>
    <t>tw-f-85-jlr-loc1</t>
  </si>
  <si>
    <t>tw-f-85-shl-loc1</t>
  </si>
  <si>
    <t>tw-f-85-jlr-loc2</t>
  </si>
  <si>
    <t>tw-f-85-shl-loc2</t>
  </si>
  <si>
    <t>tw-f-85-jlr-loc3</t>
  </si>
  <si>
    <t>tw-f-85-shl-loc3</t>
  </si>
  <si>
    <t>tw-f-86-jlr-loc1</t>
  </si>
  <si>
    <t>tw-f-86-shl-loc1</t>
  </si>
  <si>
    <t>tw-f-86-jlr-loc2</t>
  </si>
  <si>
    <t>tw-f-86-shl-loc2</t>
  </si>
  <si>
    <t>tw-f-86-jlr-loc3</t>
  </si>
  <si>
    <t>tw-f-86-shl-loc3</t>
  </si>
  <si>
    <t>tw-f-87-jlr-loc1</t>
  </si>
  <si>
    <t>tw-f-87-shl-loc1</t>
  </si>
  <si>
    <t>tw-f-87-jlr-loc2</t>
  </si>
  <si>
    <t>tw-f-87-shl-loc2</t>
  </si>
  <si>
    <t>tw-f-87-jlr-loc3</t>
  </si>
  <si>
    <t>tw-f-87-shl-loc3</t>
  </si>
  <si>
    <t>tw-f-88-jlr-loc1</t>
  </si>
  <si>
    <t>tw-f-88-shl-loc1</t>
  </si>
  <si>
    <t>tw-f-88-jlr-loc2</t>
  </si>
  <si>
    <t>tw-f-88-shl-loc2</t>
  </si>
  <si>
    <t>tw-f-88-jlr-loc3</t>
  </si>
  <si>
    <t>tw-f-88-shl-loc3</t>
  </si>
  <si>
    <t>tw-f-89-jlr-loc1</t>
  </si>
  <si>
    <t>tw-f-89-shl-loc1</t>
  </si>
  <si>
    <t>tw-f-89-jlr-loc2</t>
  </si>
  <si>
    <t>tw-f-89-shl-loc2</t>
  </si>
  <si>
    <t>tw-f-89-jlr-loc3</t>
  </si>
  <si>
    <t>tw-f-89-shl-loc3</t>
  </si>
  <si>
    <t>tw-f-90-jlr-loc1</t>
  </si>
  <si>
    <t>tw-f-90-shl-loc1</t>
  </si>
  <si>
    <t>tw-f-90-jlr-loc2</t>
  </si>
  <si>
    <t>tw-f-90-shl-loc2</t>
  </si>
  <si>
    <t>tw-f-90-jlr-loc3</t>
  </si>
  <si>
    <t>tw-f-90-shl-loc3</t>
  </si>
  <si>
    <t>tw-f-91-jlr-loc1</t>
  </si>
  <si>
    <t>tw-f-91-shl-loc1</t>
  </si>
  <si>
    <t>tw-f-91-jlr-loc2</t>
  </si>
  <si>
    <t>tw-f-91-shl-loc2</t>
  </si>
  <si>
    <t>tw-f-91-jlr-loc3</t>
  </si>
  <si>
    <t>tw-f-91-shl-loc3</t>
  </si>
  <si>
    <t>tw-f-92-jlr-loc1</t>
  </si>
  <si>
    <t>tw-f-92-shl-loc1</t>
  </si>
  <si>
    <t>tw-f-92-jlr-loc2</t>
  </si>
  <si>
    <t>tw-f-92-shl-loc2</t>
  </si>
  <si>
    <t>tw-f-92-jlr-loc3</t>
  </si>
  <si>
    <t>tw-f-92-shl-loc3</t>
  </si>
  <si>
    <t>tw-f-93-jlr-loc1</t>
  </si>
  <si>
    <t>tw-f-93-shl-loc1</t>
  </si>
  <si>
    <t>tw-f-93-jlr-loc2</t>
  </si>
  <si>
    <t>tw-f-93-shl-loc2</t>
  </si>
  <si>
    <t>tw-f-93-jlr-loc3</t>
  </si>
  <si>
    <t>tw-f-93-shl-loc3</t>
  </si>
  <si>
    <t>tw-f-94-jlr-loc1</t>
  </si>
  <si>
    <t>tw-f-94-shl-loc1</t>
  </si>
  <si>
    <t>tw-f-94-jlr-loc2</t>
  </si>
  <si>
    <t>tw-f-94-shl-loc2</t>
  </si>
  <si>
    <t>tw-f-94-jlr-loc3</t>
  </si>
  <si>
    <t>tw-f-94-shl-loc3</t>
  </si>
  <si>
    <t>tw-f-95-jlr-loc1</t>
  </si>
  <si>
    <t>tw-f-95-shl-loc1</t>
  </si>
  <si>
    <t>tw-f-95-jlr-loc2</t>
  </si>
  <si>
    <t>tw-f-95-shl-loc2</t>
  </si>
  <si>
    <t>tw-f-95-jlr-loc3</t>
  </si>
  <si>
    <t>tw-f-95-shl-loc3</t>
  </si>
  <si>
    <t>tw-f-96-jlr-loc1</t>
  </si>
  <si>
    <t>tw-f-96-shl-loc1</t>
  </si>
  <si>
    <t>tw-f-96-jlr-loc2</t>
  </si>
  <si>
    <t>tw-f-96-shl-loc2</t>
  </si>
  <si>
    <t>tw-f-96-jlr-loc3</t>
  </si>
  <si>
    <t>tw-f-96-shl-loc3</t>
  </si>
  <si>
    <t>tw-f-97-jlr-loc1</t>
  </si>
  <si>
    <t>tw-f-97-shl-loc1</t>
  </si>
  <si>
    <t>tw-f-97-jlr-loc2</t>
  </si>
  <si>
    <t>tw-f-97-shl-loc2</t>
  </si>
  <si>
    <t>tw-f-97-jlr-loc3</t>
  </si>
  <si>
    <t>tw-f-97-shl-loc3</t>
  </si>
  <si>
    <t>tw-f-98-jlr-loc1</t>
  </si>
  <si>
    <t>tw-f-98-shl-loc1</t>
  </si>
  <si>
    <t>tw-f-98-jlr-loc2</t>
  </si>
  <si>
    <t>tw-f-98-shl-loc2</t>
  </si>
  <si>
    <t>tw-f-98-jlr-loc3</t>
  </si>
  <si>
    <t>tw-f-98-shl-loc3</t>
  </si>
  <si>
    <t>tw-f-99-jlr-loc1</t>
  </si>
  <si>
    <t>tw-f-99-shl-loc1</t>
  </si>
  <si>
    <t>tw-f-99-jlr-loc2</t>
  </si>
  <si>
    <t>tw-f-99-shl-loc2</t>
  </si>
  <si>
    <t>tw-f-99-jlr-loc3</t>
  </si>
  <si>
    <t>tw-f-99-shl-loc3</t>
  </si>
  <si>
    <t>tw-f-100-jlr-loc1</t>
  </si>
  <si>
    <t>tw-f-100-shl-loc1</t>
  </si>
  <si>
    <t>tw-f-100-jlr-loc2</t>
  </si>
  <si>
    <t>tw-f-100-shl-loc2</t>
  </si>
  <si>
    <t>tw-f-100-jlr-loc3</t>
  </si>
  <si>
    <t>tw-f-100-shl-loc3</t>
  </si>
  <si>
    <t>ds1-loc1-jlr</t>
  </si>
  <si>
    <t>ds1-loc1-shl</t>
  </si>
  <si>
    <t>ds1-loc2-jlr</t>
  </si>
  <si>
    <t>ds1-loc2-shl</t>
  </si>
  <si>
    <t>ds1-loc3-jlr</t>
  </si>
  <si>
    <t>ds1-loc3-shl</t>
  </si>
  <si>
    <t>ds2-loc1-jlr</t>
  </si>
  <si>
    <t>ds2-loc1-shl</t>
  </si>
  <si>
    <t>ds2-loc2-jlr</t>
  </si>
  <si>
    <t>ds2-loc2-shl</t>
  </si>
  <si>
    <t>ds2-loc3-jlr</t>
  </si>
  <si>
    <t>ds2-loc3-shl</t>
  </si>
  <si>
    <t>ds3-loc1-jlr</t>
  </si>
  <si>
    <t>ds3-loc1-shl</t>
  </si>
  <si>
    <t>ds3-loc2-jlr</t>
  </si>
  <si>
    <t>ds3-loc2-shl</t>
  </si>
  <si>
    <t>ds3-loc3-jlr</t>
  </si>
  <si>
    <t>ds3-loc3-shl</t>
  </si>
  <si>
    <t>ds4-loc1-jlr</t>
  </si>
  <si>
    <t>ds4-loc1-shl</t>
  </si>
  <si>
    <t>ds4-loc2-jlr</t>
  </si>
  <si>
    <t>ds4-loc2-shl</t>
  </si>
  <si>
    <t>ds4-loc3-jlr</t>
  </si>
  <si>
    <t>ds4-loc3-shl</t>
  </si>
  <si>
    <t>ds5-loc1-jlr</t>
  </si>
  <si>
    <t>ds5-loc1-shl</t>
  </si>
  <si>
    <t>ds5-loc2-jlr</t>
  </si>
  <si>
    <t>ds5-loc2-shl</t>
  </si>
  <si>
    <t>ds5-loc3-jlr</t>
  </si>
  <si>
    <t>ds5-loc3-shl</t>
  </si>
  <si>
    <t>ds6-loc1-jlr</t>
  </si>
  <si>
    <t>ds6-loc1-shl</t>
  </si>
  <si>
    <t>ds6-loc2-jlr</t>
  </si>
  <si>
    <t>ds6-loc2-shl</t>
  </si>
  <si>
    <t>ds6-loc3-jlr</t>
  </si>
  <si>
    <t>ds6-loc3-shl</t>
  </si>
  <si>
    <t>ds7-loc1-jlr</t>
  </si>
  <si>
    <t>ds7-loc1-shl</t>
  </si>
  <si>
    <t>ds7-loc2-jlr</t>
  </si>
  <si>
    <t>ds7-loc2-shl</t>
  </si>
  <si>
    <t>ds7-loc3-jlr</t>
  </si>
  <si>
    <t>ds7-loc3-shl</t>
  </si>
  <si>
    <t>ds8-loc1-jlr</t>
  </si>
  <si>
    <t>ds8-loc1-shl</t>
  </si>
  <si>
    <t>ds8-loc2-jlr</t>
  </si>
  <si>
    <t>ds8-loc2-shl</t>
  </si>
  <si>
    <t>ds8-loc3-jlr</t>
  </si>
  <si>
    <t>ds8-loc3-shl</t>
  </si>
  <si>
    <t>ds9-loc1-jlr</t>
  </si>
  <si>
    <t>ds9-loc1-shl</t>
  </si>
  <si>
    <t>ds9-loc2-jlr</t>
  </si>
  <si>
    <t>ds9-loc2-shl</t>
  </si>
  <si>
    <t>ds9-loc3-jlr</t>
  </si>
  <si>
    <t>ds9-loc3-shl</t>
  </si>
  <si>
    <t>tg1-loc1-jlr</t>
  </si>
  <si>
    <t>tg1-loc1-shl</t>
  </si>
  <si>
    <t>tg1-loc2-jlr</t>
  </si>
  <si>
    <t>tg1-loc2-shl</t>
  </si>
  <si>
    <t>tg1-loc3-jlr</t>
  </si>
  <si>
    <t>tg1-loc3-shl</t>
  </si>
  <si>
    <t>tg2-loc1-jlr</t>
  </si>
  <si>
    <t>tg2-loc1-shl</t>
  </si>
  <si>
    <t>tg2-loc2-jlr</t>
  </si>
  <si>
    <t>tg2-loc2-shl</t>
  </si>
  <si>
    <t>tg2-loc3-jlr</t>
  </si>
  <si>
    <t>tg2-loc3-shl</t>
  </si>
  <si>
    <t>tg3-loc1-jlr</t>
  </si>
  <si>
    <t>tg3-loc1-shl</t>
  </si>
  <si>
    <t>tg3-loc2-jlr</t>
  </si>
  <si>
    <t>tg3-loc2-shl</t>
  </si>
  <si>
    <t>tg3-loc3-jlr</t>
  </si>
  <si>
    <t>tg3-loc3-shl</t>
  </si>
  <si>
    <t>tg4-loc1-jlr</t>
  </si>
  <si>
    <t>tg4-loc1-shl</t>
  </si>
  <si>
    <t>tg4-loc2-jlr</t>
  </si>
  <si>
    <t>tg4-loc2-shl</t>
  </si>
  <si>
    <t>tg4-loc3-jlr</t>
  </si>
  <si>
    <t>tg4-loc3-shl</t>
  </si>
  <si>
    <t>tg5-loc1-jlr</t>
  </si>
  <si>
    <t>tg5-loc1-shl</t>
  </si>
  <si>
    <t>tg5-loc2-jlr</t>
  </si>
  <si>
    <t>tg5-loc2-shl</t>
  </si>
  <si>
    <t>tg5-loc3-jlr</t>
  </si>
  <si>
    <t>tg5-loc3-shl</t>
  </si>
  <si>
    <t>tg6-loc1-jlr</t>
  </si>
  <si>
    <t>tg6-loc1-shl</t>
  </si>
  <si>
    <t>tg6-loc2-jlr</t>
  </si>
  <si>
    <t>tg6-loc2-shl</t>
  </si>
  <si>
    <t>tg6-loc3-jlr</t>
  </si>
  <si>
    <t>tg6-loc3-shl</t>
  </si>
  <si>
    <t>xy-loc1-jlr</t>
  </si>
  <si>
    <t>xy-loc1-shl</t>
  </si>
  <si>
    <t>xy-loc2-jlr</t>
  </si>
  <si>
    <t>xy-loc2-shl</t>
  </si>
  <si>
    <t>xy-loc3-jlr</t>
  </si>
  <si>
    <t>xy-loc3-shl</t>
  </si>
  <si>
    <t>pt-5-1-jlr-loc1</t>
  </si>
  <si>
    <t>pt-5-1-shl-loc1</t>
  </si>
  <si>
    <t>pt-5-1-jlr-loc2</t>
  </si>
  <si>
    <t>pt-5-1-shl-loc2</t>
  </si>
  <si>
    <t>pt-5-1-jlr-loc3</t>
  </si>
  <si>
    <t>pt-5-1-shl-loc3</t>
  </si>
  <si>
    <t>pt-5-2-jlr-loc1</t>
  </si>
  <si>
    <t>pt-5-2-shl-loc1</t>
  </si>
  <si>
    <t>pt-5-2-jlr-loc2</t>
  </si>
  <si>
    <t>pt-5-2-shl-loc2</t>
  </si>
  <si>
    <t>pt-5-2-jlr-loc3</t>
  </si>
  <si>
    <t>pt-5-2-shl-loc3</t>
  </si>
  <si>
    <t>pt-5-3-jlr-loc1</t>
  </si>
  <si>
    <t>pt-5-3-shl-loc1</t>
  </si>
  <si>
    <t>pt-5-3-jlr-loc2</t>
  </si>
  <si>
    <t>pt-5-3-shl-loc2</t>
  </si>
  <si>
    <t>pt-5-3-jlr-loc3</t>
  </si>
  <si>
    <t>pt-5-3-shl-loc3</t>
  </si>
  <si>
    <t>pt-5-4-jlr-loc1</t>
  </si>
  <si>
    <t>pt-5-4-shl-loc1</t>
  </si>
  <si>
    <t>pt-5-4-jlr-loc2</t>
  </si>
  <si>
    <t>pt-5-4-shl-loc2</t>
  </si>
  <si>
    <t>pt-5-4-jlr-loc3</t>
  </si>
  <si>
    <t>pt-5-4-shl-loc3</t>
  </si>
  <si>
    <t>pt-5-5-jlr-loc1</t>
  </si>
  <si>
    <t>pt-5-5-shl-loc1</t>
  </si>
  <si>
    <t>pt-5-5-jlr-loc2</t>
  </si>
  <si>
    <t>pt-5-5-shl-loc2</t>
  </si>
  <si>
    <t>pt-5-5-jlr-loc3</t>
  </si>
  <si>
    <t>pt-5-5-shl-loc3</t>
  </si>
  <si>
    <t>pt-5-6-jlr-loc1</t>
  </si>
  <si>
    <t>pt-5-6-shl-loc1</t>
  </si>
  <si>
    <t>pt-5-6-jlr-loc2</t>
  </si>
  <si>
    <t>pt-5-6-shl-loc2</t>
  </si>
  <si>
    <t>pt-5-6-jlr-loc3</t>
  </si>
  <si>
    <t>pt-5-6-shl-loc3</t>
  </si>
  <si>
    <t>pt-5-7-jlr-loc1</t>
  </si>
  <si>
    <t>pt-5-7-shl-loc1</t>
  </si>
  <si>
    <t>pt-5-7-jlr-loc2</t>
  </si>
  <si>
    <t>pt-5-7-shl-loc2</t>
  </si>
  <si>
    <t>pt-5-7-jlr-loc3</t>
  </si>
  <si>
    <t>pt-5-7-shl-loc3</t>
  </si>
  <si>
    <t>pt-5-8-jlr-loc1</t>
  </si>
  <si>
    <t>pt-5-8-shl-loc1</t>
  </si>
  <si>
    <t>pt-5-8-jlr-loc2</t>
  </si>
  <si>
    <t>pt-5-8-shl-loc2</t>
  </si>
  <si>
    <t>pt-5-8-jlr-loc3</t>
  </si>
  <si>
    <t>pt-5-8-shl-loc3</t>
  </si>
  <si>
    <t>pt-5-9-jlr-loc1</t>
  </si>
  <si>
    <t>pt-5-9-shl-loc1</t>
  </si>
  <si>
    <t>pt-5-9-jlr-loc2</t>
  </si>
  <si>
    <t>pt-5-9-shl-loc2</t>
  </si>
  <si>
    <t>pt-5-9-jlr-loc3</t>
  </si>
  <si>
    <t>pt-5-9-shl-loc3</t>
  </si>
  <si>
    <t>pt-5-10-jlr-loc1</t>
  </si>
  <si>
    <t>pt-5-10-shl-loc1</t>
  </si>
  <si>
    <t>pt-5-10-jlr-loc2</t>
  </si>
  <si>
    <t>pt-5-10-shl-loc2</t>
  </si>
  <si>
    <t>pt-5-10-jlr-loc3</t>
  </si>
  <si>
    <t>pt-5-10-shl-loc3</t>
  </si>
  <si>
    <t>pt-5-11-jlr-loc1</t>
  </si>
  <si>
    <t>pt-5-11-shl-loc1</t>
  </si>
  <si>
    <t>pt-5-11-jlr-loc2</t>
  </si>
  <si>
    <t>pt-5-11-shl-loc2</t>
  </si>
  <si>
    <t>pt-5-11-jlr-loc3</t>
  </si>
  <si>
    <t>pt-5-11-shl-loc3</t>
  </si>
  <si>
    <t>pt-5-12-jlr-loc1</t>
  </si>
  <si>
    <t>pt-5-12-shl-loc1</t>
  </si>
  <si>
    <t>pt-5-12-jlr-loc2</t>
  </si>
  <si>
    <t>pt-5-12-shl-loc2</t>
  </si>
  <si>
    <t>pt-5-12-jlr-loc3</t>
  </si>
  <si>
    <t>pt-5-12-shl-loc3</t>
  </si>
  <si>
    <t>pt-5-13-jlr-loc1</t>
  </si>
  <si>
    <t>pt-5-13-shl-loc1</t>
  </si>
  <si>
    <t>pt-5-13-jlr-loc2</t>
  </si>
  <si>
    <t>pt-5-13-shl-loc2</t>
  </si>
  <si>
    <t>pt-5-13-jlr-loc3</t>
  </si>
  <si>
    <t>pt-5-13-shl-loc3</t>
  </si>
  <si>
    <t>pt-5-14-jlr-loc1</t>
  </si>
  <si>
    <t>pt-5-14-shl-loc1</t>
  </si>
  <si>
    <t>pt-5-14-jlr-loc2</t>
  </si>
  <si>
    <t>pt-5-14-shl-loc2</t>
  </si>
  <si>
    <t>pt-5-14-jlr-loc3</t>
  </si>
  <si>
    <t>pt-5-14-shl-loc3</t>
  </si>
  <si>
    <t>pt-5-15-jlr-loc1</t>
  </si>
  <si>
    <t>pt-5-15-shl-loc1</t>
  </si>
  <si>
    <t>pt-5-15-jlr-loc2</t>
  </si>
  <si>
    <t>pt-5-15-shl-loc2</t>
  </si>
  <si>
    <t>pt-5-15-jlr-loc3</t>
  </si>
  <si>
    <t>pt-5-15-shl-loc3</t>
  </si>
  <si>
    <t>pt-6-1-jlr-loc1</t>
  </si>
  <si>
    <t>pt-6-1-shl-loc1</t>
  </si>
  <si>
    <t>pt-6-1-jlr-loc2</t>
  </si>
  <si>
    <t>pt-6-1-shl-loc2</t>
  </si>
  <si>
    <t>pt-6-1-jlr-loc3</t>
  </si>
  <si>
    <t>pt-6-1-shl-loc3</t>
  </si>
  <si>
    <t>pt-6-2-jlr-loc1</t>
  </si>
  <si>
    <t>pt-6-2-shl-loc1</t>
  </si>
  <si>
    <t>pt-6-2-jlr-loc2</t>
  </si>
  <si>
    <t>pt-6-2-shl-loc2</t>
  </si>
  <si>
    <t>pt-6-2-jlr-loc3</t>
  </si>
  <si>
    <t>pt-6-2-shl-loc3</t>
  </si>
  <si>
    <t>pt-6-3-jlr-loc1</t>
  </si>
  <si>
    <t>pt-6-3-shl-loc1</t>
  </si>
  <si>
    <t>pt-6-3-jlr-loc2</t>
  </si>
  <si>
    <t>pt-6-3-shl-loc2</t>
  </si>
  <si>
    <t>pt-6-3-jlr-loc3</t>
  </si>
  <si>
    <t>pt-6-3-shl-loc3</t>
  </si>
  <si>
    <t>pt-6-4-jlr-loc1</t>
  </si>
  <si>
    <t>pt-6-4-shl-loc1</t>
  </si>
  <si>
    <t>pt-6-4-jlr-loc2</t>
  </si>
  <si>
    <t>pt-6-4-shl-loc2</t>
  </si>
  <si>
    <t>pt-6-4-jlr-loc3</t>
  </si>
  <si>
    <t>pt-6-4-shl-loc3</t>
  </si>
  <si>
    <t>pt-6-5-jlr-loc1</t>
  </si>
  <si>
    <t>pt-6-5-shl-loc1</t>
  </si>
  <si>
    <t>pt-6-5-jlr-loc2</t>
  </si>
  <si>
    <t>pt-6-5-shl-loc2</t>
  </si>
  <si>
    <t>pt-6-5-jlr-loc3</t>
  </si>
  <si>
    <t>pt-6-5-shl-loc3</t>
  </si>
  <si>
    <t>pt-6-6-jlr-loc1</t>
  </si>
  <si>
    <t>pt-6-6-shl-loc1</t>
  </si>
  <si>
    <t>pt-6-6-jlr-loc2</t>
  </si>
  <si>
    <t>pt-6-6-shl-loc2</t>
  </si>
  <si>
    <t>pt-6-6-jlr-loc3</t>
  </si>
  <si>
    <t>pt-6-6-shl-loc3</t>
  </si>
  <si>
    <t>pt-6-7-jlr-loc1</t>
  </si>
  <si>
    <t>pt-6-7-shl-loc1</t>
  </si>
  <si>
    <t>pt-6-7-jlr-loc2</t>
  </si>
  <si>
    <t>pt-6-7-shl-loc2</t>
  </si>
  <si>
    <t>pt-6-7-jlr-loc3</t>
  </si>
  <si>
    <t>pt-6-7-shl-loc3</t>
  </si>
  <si>
    <t>pt-6-8-jlr-loc1</t>
  </si>
  <si>
    <t>pt-6-8-shl-loc1</t>
  </si>
  <si>
    <t>pt-6-8-jlr-loc2</t>
  </si>
  <si>
    <t>pt-6-8-shl-loc2</t>
  </si>
  <si>
    <t>pt-6-8-jlr-loc3</t>
  </si>
  <si>
    <t>pt-6-8-shl-loc3</t>
  </si>
  <si>
    <t>pt-6-9-jlr-loc1</t>
  </si>
  <si>
    <t>pt-6-9-shl-loc1</t>
  </si>
  <si>
    <t>pt-6-9-jlr-loc2</t>
  </si>
  <si>
    <t>pt-6-9-shl-loc2</t>
  </si>
  <si>
    <t>pt-6-9-jlr-loc3</t>
  </si>
  <si>
    <t>pt-6-9-shl-loc3</t>
  </si>
  <si>
    <t>pt-6-10-jlr-loc1</t>
  </si>
  <si>
    <t>pt-6-10-shl-loc1</t>
  </si>
  <si>
    <t>pt-6-10-jlr-loc2</t>
  </si>
  <si>
    <t>pt-6-10-shl-loc2</t>
  </si>
  <si>
    <t>pt-6-10-jlr-loc3</t>
  </si>
  <si>
    <t>pt-6-10-shl-loc3</t>
  </si>
  <si>
    <t>pt-6-11-jlr-loc1</t>
  </si>
  <si>
    <t>pt-6-11-shl-loc1</t>
  </si>
  <si>
    <t>pt-6-11-jlr-loc2</t>
  </si>
  <si>
    <t>pt-6-11-shl-loc2</t>
  </si>
  <si>
    <t>pt-6-11-jlr-loc3</t>
  </si>
  <si>
    <t>pt-6-11-shl-loc3</t>
  </si>
  <si>
    <t>pt-6-12-jlr-loc1</t>
  </si>
  <si>
    <t>pt-6-12-shl-loc1</t>
  </si>
  <si>
    <t>pt-6-12-jlr-loc2</t>
  </si>
  <si>
    <t>pt-6-12-shl-loc2</t>
  </si>
  <si>
    <t>pt-6-12-jlr-loc3</t>
  </si>
  <si>
    <t>pt-6-12-shl-loc3</t>
  </si>
  <si>
    <t>pt-6-13-jlr-loc1</t>
  </si>
  <si>
    <t>pt-6-13-shl-loc1</t>
  </si>
  <si>
    <t>pt-6-13-jlr-loc2</t>
  </si>
  <si>
    <t>pt-6-13-shl-loc2</t>
  </si>
  <si>
    <t>pt-6-13-jlr-loc3</t>
  </si>
  <si>
    <t>pt-6-13-shl-loc3</t>
  </si>
  <si>
    <t>pt-6-14-jlr-loc1</t>
  </si>
  <si>
    <t>pt-6-14-shl-loc1</t>
  </si>
  <si>
    <t>pt-6-14-jlr-loc2</t>
  </si>
  <si>
    <t>pt-6-14-shl-loc2</t>
  </si>
  <si>
    <t>pt-6-14-jlr-loc3</t>
  </si>
  <si>
    <t>pt-6-14-shl-loc3</t>
  </si>
  <si>
    <t>pt-6-15-jlr-loc1</t>
  </si>
  <si>
    <t>pt-6-15-shl-loc1</t>
  </si>
  <si>
    <t>pt-6-15-jlr-loc2</t>
  </si>
  <si>
    <t>pt-6-15-shl-loc2</t>
  </si>
  <si>
    <t>pt-6-15-jlr-loc3</t>
  </si>
  <si>
    <t>pt-6-15-shl-loc3</t>
  </si>
  <si>
    <t>pt-7-1-jlr-loc1</t>
  </si>
  <si>
    <t>pt-7-1-shl-loc1</t>
  </si>
  <si>
    <t>pt-7-1-jlr-loc2</t>
  </si>
  <si>
    <t>pt-7-1-shl-loc2</t>
  </si>
  <si>
    <t>pt-7-1-jlr-loc3</t>
  </si>
  <si>
    <t>pt-7-1-shl-loc3</t>
  </si>
  <si>
    <t>pt-7-2-jlr-loc1</t>
  </si>
  <si>
    <t>pt-7-2-shl-loc1</t>
  </si>
  <si>
    <t>pt-7-2-jlr-loc2</t>
  </si>
  <si>
    <t>pt-7-2-shl-loc2</t>
  </si>
  <si>
    <t>pt-7-2-jlr-loc3</t>
  </si>
  <si>
    <t>pt-7-2-shl-loc3</t>
  </si>
  <si>
    <t>pt-7-3-jlr-loc1</t>
  </si>
  <si>
    <t>pt-7-3-shl-loc1</t>
  </si>
  <si>
    <t>pt-7-3-jlr-loc2</t>
  </si>
  <si>
    <t>pt-7-3-shl-loc2</t>
  </si>
  <si>
    <t>pt-7-3-jlr-loc3</t>
  </si>
  <si>
    <t>pt-7-3-shl-loc3</t>
  </si>
  <si>
    <t>pt-7-4-jlr-loc1</t>
  </si>
  <si>
    <t>pt-7-4-shl-loc1</t>
  </si>
  <si>
    <t>pt-7-4-jlr-loc2</t>
  </si>
  <si>
    <t>pt-7-4-shl-loc2</t>
  </si>
  <si>
    <t>pt-7-4-jlr-loc3</t>
  </si>
  <si>
    <t>pt-7-4-shl-loc3</t>
  </si>
  <si>
    <t>pt-7-5-jlr-loc1</t>
  </si>
  <si>
    <t>pt-7-5-shl-loc1</t>
  </si>
  <si>
    <t>pt-7-5-jlr-loc2</t>
  </si>
  <si>
    <t>pt-7-5-shl-loc2</t>
  </si>
  <si>
    <t>pt-7-5-jlr-loc3</t>
  </si>
  <si>
    <t>pt-7-5-shl-loc3</t>
  </si>
  <si>
    <t>pt-7-6-jlr-loc1</t>
  </si>
  <si>
    <t>pt-7-6-shl-loc1</t>
  </si>
  <si>
    <t>pt-7-6-jlr-loc2</t>
  </si>
  <si>
    <t>pt-7-6-shl-loc2</t>
  </si>
  <si>
    <t>pt-7-6-jlr-loc3</t>
  </si>
  <si>
    <t>pt-7-6-shl-loc3</t>
  </si>
  <si>
    <t>pt-7-7-jlr-loc1</t>
  </si>
  <si>
    <t>pt-7-7-shl-loc1</t>
  </si>
  <si>
    <t>pt-7-7-jlr-loc2</t>
  </si>
  <si>
    <t>pt-7-7-shl-loc2</t>
  </si>
  <si>
    <t>pt-7-7-jlr-loc3</t>
  </si>
  <si>
    <t>pt-7-7-shl-loc3</t>
  </si>
  <si>
    <t>pt-7-8-jlr-loc1</t>
  </si>
  <si>
    <t>pt-7-8-shl-loc1</t>
  </si>
  <si>
    <t>pt-7-8-jlr-loc2</t>
  </si>
  <si>
    <t>pt-7-8-shl-loc2</t>
  </si>
  <si>
    <t>pt-7-8-jlr-loc3</t>
  </si>
  <si>
    <t>pt-7-8-shl-loc3</t>
  </si>
  <si>
    <t>pt-7-9-jlr-loc1</t>
  </si>
  <si>
    <t>pt-7-9-shl-loc1</t>
  </si>
  <si>
    <t>pt-7-9-jlr-loc2</t>
  </si>
  <si>
    <t>pt-7-9-shl-loc2</t>
  </si>
  <si>
    <t>pt-7-9-jlr-loc3</t>
  </si>
  <si>
    <t>pt-7-9-shl-loc3</t>
  </si>
  <si>
    <t>pt-7-10-jlr-loc1</t>
  </si>
  <si>
    <t>pt-7-10-shl-loc1</t>
  </si>
  <si>
    <t>pt-7-10-jlr-loc2</t>
  </si>
  <si>
    <t>pt-7-10-shl-loc2</t>
  </si>
  <si>
    <t>pt-7-10-jlr-loc3</t>
  </si>
  <si>
    <t>pt-7-10-shl-loc3</t>
  </si>
  <si>
    <t>pt-7-11-jlr-loc1</t>
  </si>
  <si>
    <t>pt-7-11-shl-loc1</t>
  </si>
  <si>
    <t>pt-7-11-jlr-loc2</t>
  </si>
  <si>
    <t>pt-7-11-shl-loc2</t>
  </si>
  <si>
    <t>pt-7-11-jlr-loc3</t>
  </si>
  <si>
    <t>pt-7-11-shl-loc3</t>
  </si>
  <si>
    <t>pt-7-12-jlr-loc1</t>
  </si>
  <si>
    <t>pt-7-12-shl-loc1</t>
  </si>
  <si>
    <t>pt-7-12-jlr-loc2</t>
  </si>
  <si>
    <t>pt-7-12-shl-loc2</t>
  </si>
  <si>
    <t>pt-7-12-jlr-loc3</t>
  </si>
  <si>
    <t>pt-7-12-shl-loc3</t>
  </si>
  <si>
    <t>pt-7-13-jlr-loc1</t>
  </si>
  <si>
    <t>pt-7-13-shl-loc1</t>
  </si>
  <si>
    <t>pt-7-13-jlr-loc2</t>
  </si>
  <si>
    <t>pt-7-13-shl-loc2</t>
  </si>
  <si>
    <t>pt-7-13-jlr-loc3</t>
  </si>
  <si>
    <t>pt-7-13-shl-loc3</t>
  </si>
  <si>
    <t>pt-7-14-jlr-loc1</t>
  </si>
  <si>
    <t>pt-7-14-shl-loc1</t>
  </si>
  <si>
    <t>pt-7-14-jlr-loc2</t>
  </si>
  <si>
    <t>pt-7-14-shl-loc2</t>
  </si>
  <si>
    <t>pt-7-14-jlr-loc3</t>
  </si>
  <si>
    <t>pt-7-14-shl-loc3</t>
  </si>
  <si>
    <t>pt-7-15-jlr-loc1</t>
  </si>
  <si>
    <t>pt-7-15-shl-loc1</t>
  </si>
  <si>
    <t>pt-7-15-jlr-loc2</t>
  </si>
  <si>
    <t>pt-7-15-shl-loc2</t>
  </si>
  <si>
    <t>pt-7-15-jlr-loc3</t>
  </si>
  <si>
    <t>pt-7-15-shl-loc3</t>
  </si>
  <si>
    <t>pt-8-1-jlr-loc1</t>
  </si>
  <si>
    <t>pt-8-1-shl-loc1</t>
  </si>
  <si>
    <t>pt-8-1-jlr-loc2</t>
  </si>
  <si>
    <t>pt-8-1-shl-loc2</t>
  </si>
  <si>
    <t>pt-8-1-jlr-loc3</t>
  </si>
  <si>
    <t>pt-8-1-shl-loc3</t>
  </si>
  <si>
    <t>pt-8-2-jlr-loc1</t>
  </si>
  <si>
    <t>pt-8-2-shl-loc1</t>
  </si>
  <si>
    <t>pt-8-2-jlr-loc2</t>
  </si>
  <si>
    <t>pt-8-2-shl-loc2</t>
  </si>
  <si>
    <t>pt-8-2-jlr-loc3</t>
  </si>
  <si>
    <t>pt-8-2-shl-loc3</t>
  </si>
  <si>
    <t>pt-8-3-jlr-loc1</t>
  </si>
  <si>
    <t>pt-8-3-shl-loc1</t>
  </si>
  <si>
    <t>pt-8-3-jlr-loc2</t>
  </si>
  <si>
    <t>pt-8-3-shl-loc2</t>
  </si>
  <si>
    <t>pt-8-3-jlr-loc3</t>
  </si>
  <si>
    <t>pt-8-3-shl-loc3</t>
  </si>
  <si>
    <t>pt-8-4-jlr-loc1</t>
  </si>
  <si>
    <t>pt-8-4-shl-loc1</t>
  </si>
  <si>
    <t>pt-8-4-jlr-loc2</t>
  </si>
  <si>
    <t>pt-8-4-shl-loc2</t>
  </si>
  <si>
    <t>pt-8-4-jlr-loc3</t>
  </si>
  <si>
    <t>pt-8-4-shl-loc3</t>
  </si>
  <si>
    <t>pt-8-5-jlr-loc1</t>
  </si>
  <si>
    <t>pt-8-5-shl-loc1</t>
  </si>
  <si>
    <t>pt-8-5-jlr-loc2</t>
  </si>
  <si>
    <t>pt-8-5-shl-loc2</t>
  </si>
  <si>
    <t>pt-8-5-jlr-loc3</t>
  </si>
  <si>
    <t>pt-8-5-shl-loc3</t>
  </si>
  <si>
    <t>pt-8-6-jlr-loc1</t>
  </si>
  <si>
    <t>pt-8-6-shl-loc1</t>
  </si>
  <si>
    <t>pt-8-6-jlr-loc2</t>
  </si>
  <si>
    <t>pt-8-6-shl-loc2</t>
  </si>
  <si>
    <t>pt-8-6-jlr-loc3</t>
  </si>
  <si>
    <t>pt-8-6-shl-loc3</t>
  </si>
  <si>
    <t>pt-8-7-jlr-loc1</t>
  </si>
  <si>
    <t>pt-8-7-shl-loc1</t>
  </si>
  <si>
    <t>pt-8-7-jlr-loc2</t>
  </si>
  <si>
    <t>pt-8-7-shl-loc2</t>
  </si>
  <si>
    <t>pt-8-7-jlr-loc3</t>
  </si>
  <si>
    <t>pt-8-7-shl-loc3</t>
  </si>
  <si>
    <t>pt-8-8-jlr-loc1</t>
  </si>
  <si>
    <t>pt-8-8-shl-loc1</t>
  </si>
  <si>
    <t>pt-8-8-jlr-loc2</t>
  </si>
  <si>
    <t>pt-8-8-shl-loc2</t>
  </si>
  <si>
    <t>pt-8-8-jlr-loc3</t>
  </si>
  <si>
    <t>pt-8-8-shl-loc3</t>
  </si>
  <si>
    <t>pt-8-9-jlr-loc1</t>
  </si>
  <si>
    <t>pt-8-9-shl-loc1</t>
  </si>
  <si>
    <t>pt-8-9-jlr-loc2</t>
  </si>
  <si>
    <t>pt-8-9-shl-loc2</t>
  </si>
  <si>
    <t>pt-8-9-jlr-loc3</t>
  </si>
  <si>
    <t>pt-8-9-shl-loc3</t>
  </si>
  <si>
    <t>pt-8-10-jlr-loc1</t>
  </si>
  <si>
    <t>pt-8-10-shl-loc1</t>
  </si>
  <si>
    <t>pt-8-10-jlr-loc2</t>
  </si>
  <si>
    <t>pt-8-10-shl-loc2</t>
  </si>
  <si>
    <t>pt-8-10-jlr-loc3</t>
  </si>
  <si>
    <t>pt-8-10-shl-loc3</t>
  </si>
  <si>
    <t>pt-8-11-jlr-loc1</t>
  </si>
  <si>
    <t>pt-8-11-shl-loc1</t>
  </si>
  <si>
    <t>pt-8-11-jlr-loc2</t>
  </si>
  <si>
    <t>pt-8-11-shl-loc2</t>
  </si>
  <si>
    <t>pt-8-11-jlr-loc3</t>
  </si>
  <si>
    <t>pt-8-11-shl-loc3</t>
  </si>
  <si>
    <t>pt-8-12-jlr-loc1</t>
  </si>
  <si>
    <t>pt-8-12-shl-loc1</t>
  </si>
  <si>
    <t>pt-8-12-jlr-loc2</t>
  </si>
  <si>
    <t>pt-8-12-shl-loc2</t>
  </si>
  <si>
    <t>pt-8-12-jlr-loc3</t>
  </si>
  <si>
    <t>pt-8-12-shl-loc3</t>
  </si>
  <si>
    <t>pt-8-13-jlr-loc1</t>
  </si>
  <si>
    <t>pt-8-13-shl-loc1</t>
  </si>
  <si>
    <t>pt-8-13-jlr-loc2</t>
  </si>
  <si>
    <t>pt-8-13-shl-loc2</t>
  </si>
  <si>
    <t>pt-8-13-jlr-loc3</t>
  </si>
  <si>
    <t>pt-8-13-shl-loc3</t>
  </si>
  <si>
    <t>pt-8-14-jlr-loc1</t>
  </si>
  <si>
    <t>pt-8-14-shl-loc1</t>
  </si>
  <si>
    <t>pt-8-14-jlr-loc2</t>
  </si>
  <si>
    <t>pt-8-14-shl-loc2</t>
  </si>
  <si>
    <t>pt-8-14-jlr-loc3</t>
  </si>
  <si>
    <t>pt-8-14-shl-loc3</t>
  </si>
  <si>
    <t>pt-8-15-jlr-loc1</t>
  </si>
  <si>
    <t>pt-8-15-shl-loc1</t>
  </si>
  <si>
    <t>pt-8-15-jlr-loc2</t>
  </si>
  <si>
    <t>pt-8-15-shl-loc2</t>
  </si>
  <si>
    <t>pt-8-15-jlr-loc3</t>
  </si>
  <si>
    <t>pt-8-15-shl-loc3</t>
  </si>
  <si>
    <t>pt-9-1-jlr-loc1</t>
  </si>
  <si>
    <t>pt-9-1-shl-loc1</t>
  </si>
  <si>
    <t>pt-9-1-jlr-loc2</t>
  </si>
  <si>
    <t>pt-9-1-shl-loc2</t>
  </si>
  <si>
    <t>pt-9-1-jlr-loc3</t>
  </si>
  <si>
    <t>pt-9-1-shl-loc3</t>
  </si>
  <si>
    <t>pt-9-2-jlr-loc1</t>
  </si>
  <si>
    <t>pt-9-2-shl-loc1</t>
  </si>
  <si>
    <t>pt-9-2-jlr-loc2</t>
  </si>
  <si>
    <t>pt-9-2-shl-loc2</t>
  </si>
  <si>
    <t>pt-9-2-jlr-loc3</t>
  </si>
  <si>
    <t>pt-9-2-shl-loc3</t>
  </si>
  <si>
    <t>pt-9-3-jlr-loc1</t>
  </si>
  <si>
    <t>pt-9-3-shl-loc1</t>
  </si>
  <si>
    <t>pt-9-3-jlr-loc2</t>
  </si>
  <si>
    <t>pt-9-3-shl-loc2</t>
  </si>
  <si>
    <t>pt-9-3-jlr-loc3</t>
  </si>
  <si>
    <t>pt-9-3-shl-loc3</t>
  </si>
  <si>
    <t>pt-9-4-jlr-loc1</t>
  </si>
  <si>
    <t>pt-9-4-shl-loc1</t>
  </si>
  <si>
    <t>pt-9-4-jlr-loc2</t>
  </si>
  <si>
    <t>pt-9-4-shl-loc2</t>
  </si>
  <si>
    <t>pt-9-4-jlr-loc3</t>
  </si>
  <si>
    <t>pt-9-4-shl-loc3</t>
  </si>
  <si>
    <t>pt-9-5-jlr-loc1</t>
  </si>
  <si>
    <t>pt-9-5-shl-loc1</t>
  </si>
  <si>
    <t>pt-9-5-jlr-loc2</t>
  </si>
  <si>
    <t>pt-9-5-shl-loc2</t>
  </si>
  <si>
    <t>pt-9-5-jlr-loc3</t>
  </si>
  <si>
    <t>pt-9-5-shl-loc3</t>
  </si>
  <si>
    <t>pt-9-6-jlr-loc1</t>
  </si>
  <si>
    <t>pt-9-6-shl-loc1</t>
  </si>
  <si>
    <t>pt-9-6-jlr-loc2</t>
  </si>
  <si>
    <t>pt-9-6-shl-loc2</t>
  </si>
  <si>
    <t>pt-9-6-jlr-loc3</t>
  </si>
  <si>
    <t>pt-9-6-shl-loc3</t>
  </si>
  <si>
    <t>pt-9-7-jlr-loc1</t>
  </si>
  <si>
    <t>pt-9-7-shl-loc1</t>
  </si>
  <si>
    <t>pt-9-7-jlr-loc2</t>
  </si>
  <si>
    <t>pt-9-7-shl-loc2</t>
  </si>
  <si>
    <t>pt-9-7-jlr-loc3</t>
  </si>
  <si>
    <t>pt-9-7-shl-loc3</t>
  </si>
  <si>
    <t>pt-9-8-jlr-loc1</t>
  </si>
  <si>
    <t>pt-9-8-shl-loc1</t>
  </si>
  <si>
    <t>pt-9-8-jlr-loc2</t>
  </si>
  <si>
    <t>pt-9-8-shl-loc2</t>
  </si>
  <si>
    <t>pt-9-8-jlr-loc3</t>
  </si>
  <si>
    <t>pt-9-8-shl-loc3</t>
  </si>
  <si>
    <t>pt-9-9-jlr-loc1</t>
  </si>
  <si>
    <t>pt-9-9-shl-loc1</t>
  </si>
  <si>
    <t>pt-9-9-jlr-loc2</t>
  </si>
  <si>
    <t>pt-9-9-shl-loc2</t>
  </si>
  <si>
    <t>pt-9-9-jlr-loc3</t>
  </si>
  <si>
    <t>pt-9-9-shl-loc3</t>
  </si>
  <si>
    <t>pt-9-10-jlr-loc1</t>
  </si>
  <si>
    <t>pt-9-10-shl-loc1</t>
  </si>
  <si>
    <t>pt-9-10-jlr-loc2</t>
  </si>
  <si>
    <t>pt-9-10-shl-loc2</t>
  </si>
  <si>
    <t>pt-9-10-jlr-loc3</t>
  </si>
  <si>
    <t>pt-9-10-shl-loc3</t>
  </si>
  <si>
    <t>pt-9-11-jlr-loc1</t>
  </si>
  <si>
    <t>pt-9-11-shl-loc1</t>
  </si>
  <si>
    <t>pt-9-11-jlr-loc2</t>
  </si>
  <si>
    <t>pt-9-11-shl-loc2</t>
  </si>
  <si>
    <t>pt-9-11-jlr-loc3</t>
  </si>
  <si>
    <t>pt-9-11-shl-loc3</t>
  </si>
  <si>
    <t>pt-9-12-jlr-loc1</t>
  </si>
  <si>
    <t>pt-9-12-shl-loc1</t>
  </si>
  <si>
    <t>pt-9-12-jlr-loc2</t>
  </si>
  <si>
    <t>pt-9-12-shl-loc2</t>
  </si>
  <si>
    <t>pt-9-12-jlr-loc3</t>
  </si>
  <si>
    <t>pt-9-12-shl-loc3</t>
  </si>
  <si>
    <t>pt-9-13-jlr-loc1</t>
  </si>
  <si>
    <t>pt-9-13-shl-loc1</t>
  </si>
  <si>
    <t>pt-9-13-jlr-loc2</t>
  </si>
  <si>
    <t>pt-9-13-shl-loc2</t>
  </si>
  <si>
    <t>pt-9-13-jlr-loc3</t>
  </si>
  <si>
    <t>pt-9-13-shl-loc3</t>
  </si>
  <si>
    <t>pt-9-14-jlr-loc1</t>
  </si>
  <si>
    <t>pt-9-14-shl-loc1</t>
  </si>
  <si>
    <t>pt-9-14-jlr-loc2</t>
  </si>
  <si>
    <t>pt-9-14-shl-loc2</t>
  </si>
  <si>
    <t>pt-9-14-jlr-loc3</t>
  </si>
  <si>
    <t>pt-9-14-shl-loc3</t>
  </si>
  <si>
    <t>pt-9-15-jlr-loc1</t>
  </si>
  <si>
    <t>pt-9-15-shl-loc1</t>
  </si>
  <si>
    <t>pt-9-15-jlr-loc2</t>
  </si>
  <si>
    <t>pt-9-15-shl-loc2</t>
  </si>
  <si>
    <t>pt-9-15-jlr-loc3</t>
  </si>
  <si>
    <t>pt-9-15-shl-loc3</t>
  </si>
  <si>
    <t>pt-10-1-jlr-loc1</t>
  </si>
  <si>
    <t>pt-10-1-shl-loc1</t>
  </si>
  <si>
    <t>pt-10-1-jlr-loc2</t>
  </si>
  <si>
    <t>pt-10-1-shl-loc2</t>
  </si>
  <si>
    <t>pt-10-1-jlr-loc3</t>
  </si>
  <si>
    <t>pt-10-1-shl-loc3</t>
  </si>
  <si>
    <t>pt-10-2-jlr-loc1</t>
  </si>
  <si>
    <t>pt-10-2-shl-loc1</t>
  </si>
  <si>
    <t>pt-10-2-jlr-loc2</t>
  </si>
  <si>
    <t>pt-10-2-shl-loc2</t>
  </si>
  <si>
    <t>pt-10-2-jlr-loc3</t>
  </si>
  <si>
    <t>pt-10-2-shl-loc3</t>
  </si>
  <si>
    <t>pt-10-3-jlr-loc1</t>
  </si>
  <si>
    <t>pt-10-3-shl-loc1</t>
  </si>
  <si>
    <t>pt-10-3-jlr-loc2</t>
  </si>
  <si>
    <t>pt-10-3-shl-loc2</t>
  </si>
  <si>
    <t>pt-10-3-jlr-loc3</t>
  </si>
  <si>
    <t>pt-10-3-shl-loc3</t>
  </si>
  <si>
    <t>pt-10-4-jlr-loc1</t>
  </si>
  <si>
    <t>pt-10-4-shl-loc1</t>
  </si>
  <si>
    <t>pt-10-4-jlr-loc2</t>
  </si>
  <si>
    <t>pt-10-4-shl-loc2</t>
  </si>
  <si>
    <t>pt-10-4-jlr-loc3</t>
  </si>
  <si>
    <t>pt-10-4-shl-loc3</t>
  </si>
  <si>
    <t>pt-10-5-jlr-loc1</t>
  </si>
  <si>
    <t>pt-10-5-shl-loc1</t>
  </si>
  <si>
    <t>pt-10-5-jlr-loc2</t>
  </si>
  <si>
    <t>pt-10-5-shl-loc2</t>
  </si>
  <si>
    <t>pt-10-5-jlr-loc3</t>
  </si>
  <si>
    <t>pt-10-5-shl-loc3</t>
  </si>
  <si>
    <t>pt-10-6-jlr-loc1</t>
  </si>
  <si>
    <t>pt-10-6-shl-loc1</t>
  </si>
  <si>
    <t>pt-10-6-jlr-loc2</t>
  </si>
  <si>
    <t>pt-10-6-shl-loc2</t>
  </si>
  <si>
    <t>pt-10-6-jlr-loc3</t>
  </si>
  <si>
    <t>pt-10-6-shl-loc3</t>
  </si>
  <si>
    <t>pt-10-7-jlr-loc1</t>
  </si>
  <si>
    <t>pt-10-7-shl-loc1</t>
  </si>
  <si>
    <t>pt-10-7-jlr-loc2</t>
  </si>
  <si>
    <t>pt-10-7-shl-loc2</t>
  </si>
  <si>
    <t>pt-10-7-jlr-loc3</t>
  </si>
  <si>
    <t>pt-10-7-shl-loc3</t>
  </si>
  <si>
    <t>pt-10-8-jlr-loc1</t>
  </si>
  <si>
    <t>pt-10-8-shl-loc1</t>
  </si>
  <si>
    <t>pt-10-8-jlr-loc2</t>
  </si>
  <si>
    <t>pt-10-8-shl-loc2</t>
  </si>
  <si>
    <t>pt-10-8-jlr-loc3</t>
  </si>
  <si>
    <t>pt-10-8-shl-loc3</t>
  </si>
  <si>
    <t>pt-10-9-jlr-loc1</t>
  </si>
  <si>
    <t>pt-10-9-shl-loc1</t>
  </si>
  <si>
    <t>pt-10-9-jlr-loc2</t>
  </si>
  <si>
    <t>pt-10-9-shl-loc2</t>
  </si>
  <si>
    <t>pt-10-9-jlr-loc3</t>
  </si>
  <si>
    <t>pt-10-9-shl-loc3</t>
  </si>
  <si>
    <t>pt-10-10-jlr-loc1</t>
  </si>
  <si>
    <t>pt-10-10-shl-loc1</t>
  </si>
  <si>
    <t>pt-10-10-jlr-loc2</t>
  </si>
  <si>
    <t>pt-10-10-shl-loc2</t>
  </si>
  <si>
    <t>pt-10-10-jlr-loc3</t>
  </si>
  <si>
    <t>pt-10-10-shl-loc3</t>
  </si>
  <si>
    <t>pt-10-11-jlr-loc1</t>
  </si>
  <si>
    <t>pt-10-11-shl-loc1</t>
  </si>
  <si>
    <t>pt-10-11-jlr-loc2</t>
  </si>
  <si>
    <t>pt-10-11-shl-loc2</t>
  </si>
  <si>
    <t>pt-10-11-jlr-loc3</t>
  </si>
  <si>
    <t>pt-10-11-shl-loc3</t>
  </si>
  <si>
    <t>pt-10-12-jlr-loc1</t>
  </si>
  <si>
    <t>pt-10-12-shl-loc1</t>
  </si>
  <si>
    <t>pt-10-12-jlr-loc2</t>
  </si>
  <si>
    <t>pt-10-12-shl-loc2</t>
  </si>
  <si>
    <t>pt-10-12-jlr-loc3</t>
  </si>
  <si>
    <t>pt-10-12-shl-loc3</t>
  </si>
  <si>
    <t>pt-10-13-jlr-loc1</t>
  </si>
  <si>
    <t>pt-10-13-shl-loc1</t>
  </si>
  <si>
    <t>pt-10-13-jlr-loc2</t>
  </si>
  <si>
    <t>pt-10-13-shl-loc2</t>
  </si>
  <si>
    <t>pt-10-13-jlr-loc3</t>
  </si>
  <si>
    <t>pt-10-13-shl-loc3</t>
  </si>
  <si>
    <t>pt-10-14-jlr-loc1</t>
  </si>
  <si>
    <t>pt-10-14-shl-loc1</t>
  </si>
  <si>
    <t>pt-10-14-jlr-loc2</t>
  </si>
  <si>
    <t>pt-10-14-shl-loc2</t>
  </si>
  <si>
    <t>pt-10-14-jlr-loc3</t>
  </si>
  <si>
    <t>pt-10-14-shl-loc3</t>
  </si>
  <si>
    <t>pt-10-15-jlr-loc1</t>
  </si>
  <si>
    <t>pt-10-15-shl-loc1</t>
  </si>
  <si>
    <t>pt-10-15-jlr-loc2</t>
  </si>
  <si>
    <t>pt-10-15-shl-loc2</t>
  </si>
  <si>
    <t>pt-10-15-jlr-loc3</t>
  </si>
  <si>
    <t>pt-10-15-shl-loc3</t>
  </si>
  <si>
    <t>pt-11-1-jlr-loc1</t>
  </si>
  <si>
    <t>pt-11-1-shl-loc1</t>
  </si>
  <si>
    <t>pt-11-1-jlr-loc2</t>
  </si>
  <si>
    <t>pt-11-1-shl-loc2</t>
  </si>
  <si>
    <t>pt-11-1-jlr-loc3</t>
  </si>
  <si>
    <t>pt-11-1-shl-loc3</t>
  </si>
  <si>
    <t>pt-11-2-jlr-loc1</t>
  </si>
  <si>
    <t>pt-11-2-shl-loc1</t>
  </si>
  <si>
    <t>pt-11-2-jlr-loc2</t>
  </si>
  <si>
    <t>pt-11-2-shl-loc2</t>
  </si>
  <si>
    <t>pt-11-2-jlr-loc3</t>
  </si>
  <si>
    <t>pt-11-2-shl-loc3</t>
  </si>
  <si>
    <t>pt-11-3-jlr-loc1</t>
  </si>
  <si>
    <t>pt-11-3-shl-loc1</t>
  </si>
  <si>
    <t>pt-11-3-jlr-loc2</t>
  </si>
  <si>
    <t>pt-11-3-shl-loc2</t>
  </si>
  <si>
    <t>pt-11-3-jlr-loc3</t>
  </si>
  <si>
    <t>pt-11-3-shl-loc3</t>
  </si>
  <si>
    <t>pt-11-4-jlr-loc1</t>
  </si>
  <si>
    <t>pt-11-4-shl-loc1</t>
  </si>
  <si>
    <t>pt-11-4-jlr-loc2</t>
  </si>
  <si>
    <t>pt-11-4-shl-loc2</t>
  </si>
  <si>
    <t>pt-11-4-jlr-loc3</t>
  </si>
  <si>
    <t>pt-11-4-shl-loc3</t>
  </si>
  <si>
    <t>pt-11-5-jlr-loc1</t>
  </si>
  <si>
    <t>pt-11-5-shl-loc1</t>
  </si>
  <si>
    <t>pt-11-5-jlr-loc2</t>
  </si>
  <si>
    <t>pt-11-5-shl-loc2</t>
  </si>
  <si>
    <t>pt-11-5-jlr-loc3</t>
  </si>
  <si>
    <t>pt-11-5-shl-loc3</t>
  </si>
  <si>
    <t>pt-11-6-jlr-loc1</t>
  </si>
  <si>
    <t>pt-11-6-shl-loc1</t>
  </si>
  <si>
    <t>pt-11-6-jlr-loc2</t>
  </si>
  <si>
    <t>pt-11-6-shl-loc2</t>
  </si>
  <si>
    <t>pt-11-6-jlr-loc3</t>
  </si>
  <si>
    <t>pt-11-6-shl-loc3</t>
  </si>
  <si>
    <t>pt-11-7-jlr-loc1</t>
  </si>
  <si>
    <t>pt-11-7-shl-loc1</t>
  </si>
  <si>
    <t>pt-11-7-jlr-loc2</t>
  </si>
  <si>
    <t>pt-11-7-shl-loc2</t>
  </si>
  <si>
    <t>pt-11-7-jlr-loc3</t>
  </si>
  <si>
    <t>pt-11-7-shl-loc3</t>
  </si>
  <si>
    <t>pt-11-8-jlr-loc1</t>
  </si>
  <si>
    <t>pt-11-8-shl-loc1</t>
  </si>
  <si>
    <t>pt-11-8-jlr-loc2</t>
  </si>
  <si>
    <t>pt-11-8-shl-loc2</t>
  </si>
  <si>
    <t>pt-11-8-jlr-loc3</t>
  </si>
  <si>
    <t>pt-11-8-shl-loc3</t>
  </si>
  <si>
    <t>pt-11-9-jlr-loc1</t>
  </si>
  <si>
    <t>pt-11-9-shl-loc1</t>
  </si>
  <si>
    <t>pt-11-9-jlr-loc2</t>
  </si>
  <si>
    <t>pt-11-9-shl-loc2</t>
  </si>
  <si>
    <t>pt-11-9-jlr-loc3</t>
  </si>
  <si>
    <t>pt-11-9-shl-loc3</t>
  </si>
  <si>
    <t>pt-11-10-jlr-loc1</t>
  </si>
  <si>
    <t>pt-11-10-shl-loc1</t>
  </si>
  <si>
    <t>pt-11-10-jlr-loc2</t>
  </si>
  <si>
    <t>pt-11-10-shl-loc2</t>
  </si>
  <si>
    <t>pt-11-10-jlr-loc3</t>
  </si>
  <si>
    <t>pt-11-10-shl-loc3</t>
  </si>
  <si>
    <t>pt-11-11-jlr-loc1</t>
  </si>
  <si>
    <t>pt-11-11-shl-loc1</t>
  </si>
  <si>
    <t>pt-11-11-jlr-loc2</t>
  </si>
  <si>
    <t>pt-11-11-shl-loc2</t>
  </si>
  <si>
    <t>pt-11-11-jlr-loc3</t>
  </si>
  <si>
    <t>pt-11-11-shl-loc3</t>
  </si>
  <si>
    <t>pt-11-12-jlr-loc1</t>
  </si>
  <si>
    <t>pt-11-12-shl-loc1</t>
  </si>
  <si>
    <t>pt-11-12-jlr-loc2</t>
  </si>
  <si>
    <t>pt-11-12-shl-loc2</t>
  </si>
  <si>
    <t>pt-11-12-jlr-loc3</t>
  </si>
  <si>
    <t>pt-11-12-shl-loc3</t>
  </si>
  <si>
    <t>pt-11-13-jlr-loc1</t>
  </si>
  <si>
    <t>pt-11-13-shl-loc1</t>
  </si>
  <si>
    <t>pt-11-13-jlr-loc2</t>
  </si>
  <si>
    <t>pt-11-13-shl-loc2</t>
  </si>
  <si>
    <t>pt-11-13-jlr-loc3</t>
  </si>
  <si>
    <t>pt-11-13-shl-loc3</t>
  </si>
  <si>
    <t>pt-11-14-jlr-loc1</t>
  </si>
  <si>
    <t>pt-11-14-shl-loc1</t>
  </si>
  <si>
    <t>pt-11-14-jlr-loc2</t>
  </si>
  <si>
    <t>pt-11-14-shl-loc2</t>
  </si>
  <si>
    <t>pt-11-14-jlr-loc3</t>
  </si>
  <si>
    <t>pt-11-14-shl-loc3</t>
  </si>
  <si>
    <t>pt-11-15-jlr-loc1</t>
  </si>
  <si>
    <t>pt-11-15-shl-loc1</t>
  </si>
  <si>
    <t>pt-11-15-jlr-loc2</t>
  </si>
  <si>
    <t>pt-11-15-shl-loc2</t>
  </si>
  <si>
    <t>pt-11-15-jlr-loc3</t>
  </si>
  <si>
    <t>pt-11-15-shl-loc3</t>
  </si>
  <si>
    <t>pt-12-1-jlr-loc1</t>
  </si>
  <si>
    <t>pt-12-1-shl-loc1</t>
  </si>
  <si>
    <t>pt-12-1-jlr-loc2</t>
  </si>
  <si>
    <t>pt-12-1-shl-loc2</t>
  </si>
  <si>
    <t>pt-12-1-jlr-loc3</t>
  </si>
  <si>
    <t>pt-12-1-shl-loc3</t>
  </si>
  <si>
    <t>pt-12-2-jlr-loc1</t>
  </si>
  <si>
    <t>pt-12-2-shl-loc1</t>
  </si>
  <si>
    <t>pt-12-2-jlr-loc2</t>
  </si>
  <si>
    <t>pt-12-2-shl-loc2</t>
  </si>
  <si>
    <t>pt-12-2-jlr-loc3</t>
  </si>
  <si>
    <t>pt-12-2-shl-loc3</t>
  </si>
  <si>
    <t>pt-12-3-jlr-loc1</t>
  </si>
  <si>
    <t>pt-12-3-shl-loc1</t>
  </si>
  <si>
    <t>pt-12-3-jlr-loc2</t>
  </si>
  <si>
    <t>pt-12-3-shl-loc2</t>
  </si>
  <si>
    <t>pt-12-3-jlr-loc3</t>
  </si>
  <si>
    <t>pt-12-3-shl-loc3</t>
  </si>
  <si>
    <t>pt-12-4-jlr-loc1</t>
  </si>
  <si>
    <t>pt-12-4-shl-loc1</t>
  </si>
  <si>
    <t>pt-12-4-jlr-loc2</t>
  </si>
  <si>
    <t>pt-12-4-shl-loc2</t>
  </si>
  <si>
    <t>pt-12-4-jlr-loc3</t>
  </si>
  <si>
    <t>pt-12-4-shl-loc3</t>
  </si>
  <si>
    <t>pt-12-5-jlr-loc1</t>
  </si>
  <si>
    <t>pt-12-5-shl-loc1</t>
  </si>
  <si>
    <t>pt-12-5-jlr-loc2</t>
  </si>
  <si>
    <t>pt-12-5-shl-loc2</t>
  </si>
  <si>
    <t>pt-12-5-jlr-loc3</t>
  </si>
  <si>
    <t>pt-12-5-shl-loc3</t>
  </si>
  <si>
    <t>pt-12-6-jlr-loc1</t>
  </si>
  <si>
    <t>pt-12-6-shl-loc1</t>
  </si>
  <si>
    <t>pt-12-6-jlr-loc2</t>
  </si>
  <si>
    <t>pt-12-6-shl-loc2</t>
  </si>
  <si>
    <t>pt-12-6-jlr-loc3</t>
  </si>
  <si>
    <t>pt-12-6-shl-loc3</t>
  </si>
  <si>
    <t>pt-12-7-jlr-loc1</t>
  </si>
  <si>
    <t>pt-12-7-shl-loc1</t>
  </si>
  <si>
    <t>pt-12-7-jlr-loc2</t>
  </si>
  <si>
    <t>pt-12-7-shl-loc2</t>
  </si>
  <si>
    <t>pt-12-7-jlr-loc3</t>
  </si>
  <si>
    <t>pt-12-7-shl-loc3</t>
  </si>
  <si>
    <t>pt-12-8-jlr-loc1</t>
  </si>
  <si>
    <t>pt-12-8-shl-loc1</t>
  </si>
  <si>
    <t>pt-12-8-jlr-loc2</t>
  </si>
  <si>
    <t>pt-12-8-shl-loc2</t>
  </si>
  <si>
    <t>pt-12-8-jlr-loc3</t>
  </si>
  <si>
    <t>pt-12-8-shl-loc3</t>
  </si>
  <si>
    <t>pt-12-9-jlr-loc1</t>
  </si>
  <si>
    <t>pt-12-9-shl-loc1</t>
  </si>
  <si>
    <t>pt-12-9-jlr-loc2</t>
  </si>
  <si>
    <t>pt-12-9-shl-loc2</t>
  </si>
  <si>
    <t>pt-12-9-jlr-loc3</t>
  </si>
  <si>
    <t>pt-12-9-shl-loc3</t>
  </si>
  <si>
    <t>pt-12-10-jlr-loc1</t>
  </si>
  <si>
    <t>pt-12-10-shl-loc1</t>
  </si>
  <si>
    <t>pt-12-10-jlr-loc2</t>
  </si>
  <si>
    <t>pt-12-10-shl-loc2</t>
  </si>
  <si>
    <t>pt-12-10-jlr-loc3</t>
  </si>
  <si>
    <t>pt-12-10-shl-loc3</t>
  </si>
  <si>
    <t>pt-12-11-jlr-loc1</t>
  </si>
  <si>
    <t>pt-12-11-shl-loc1</t>
  </si>
  <si>
    <t>pt-12-11-jlr-loc2</t>
  </si>
  <si>
    <t>pt-12-11-shl-loc2</t>
  </si>
  <si>
    <t>pt-12-11-jlr-loc3</t>
  </si>
  <si>
    <t>pt-12-11-shl-loc3</t>
  </si>
  <si>
    <t>pt-12-12-jlr-loc1</t>
  </si>
  <si>
    <t>pt-12-12-shl-loc1</t>
  </si>
  <si>
    <t>pt-12-12-jlr-loc2</t>
  </si>
  <si>
    <t>pt-12-12-shl-loc2</t>
  </si>
  <si>
    <t>pt-12-12-jlr-loc3</t>
  </si>
  <si>
    <t>pt-12-12-shl-loc3</t>
  </si>
  <si>
    <t>pt-12-13-jlr-loc1</t>
  </si>
  <si>
    <t>pt-12-13-shl-loc1</t>
  </si>
  <si>
    <t>pt-12-13-jlr-loc2</t>
  </si>
  <si>
    <t>pt-12-13-shl-loc2</t>
  </si>
  <si>
    <t>pt-12-13-jlr-loc3</t>
  </si>
  <si>
    <t>pt-12-13-shl-loc3</t>
  </si>
  <si>
    <t>pt-12-14-jlr-loc1</t>
  </si>
  <si>
    <t>pt-12-14-shl-loc1</t>
  </si>
  <si>
    <t>pt-12-14-jlr-loc2</t>
  </si>
  <si>
    <t>pt-12-14-shl-loc2</t>
  </si>
  <si>
    <t>pt-12-14-jlr-loc3</t>
  </si>
  <si>
    <t>pt-12-14-shl-loc3</t>
  </si>
  <si>
    <t>pt-12-15-jlr-loc1</t>
  </si>
  <si>
    <t>pt-12-15-shl-loc1</t>
  </si>
  <si>
    <t>pt-12-15-jlr-loc2</t>
  </si>
  <si>
    <t>pt-12-15-shl-loc2</t>
  </si>
  <si>
    <t>pt-12-15-jlr-loc3</t>
  </si>
  <si>
    <t>pt-12-15-shl-loc3</t>
  </si>
  <si>
    <t>pt-13-1-jlr-loc1</t>
  </si>
  <si>
    <t>pt-13-1-shl-loc1</t>
  </si>
  <si>
    <t>pt-13-1-jlr-loc2</t>
  </si>
  <si>
    <t>pt-13-1-shl-loc2</t>
  </si>
  <si>
    <t>pt-13-1-jlr-loc3</t>
  </si>
  <si>
    <t>pt-13-1-shl-loc3</t>
  </si>
  <si>
    <t>pt-13-2-jlr-loc1</t>
  </si>
  <si>
    <t>pt-13-2-shl-loc1</t>
  </si>
  <si>
    <t>pt-13-2-jlr-loc2</t>
  </si>
  <si>
    <t>pt-13-2-shl-loc2</t>
  </si>
  <si>
    <t>pt-13-2-jlr-loc3</t>
  </si>
  <si>
    <t>pt-13-2-shl-loc3</t>
  </si>
  <si>
    <t>pt-13-3-jlr-loc1</t>
  </si>
  <si>
    <t>pt-13-3-shl-loc1</t>
  </si>
  <si>
    <t>pt-13-3-jlr-loc2</t>
  </si>
  <si>
    <t>pt-13-3-shl-loc2</t>
  </si>
  <si>
    <t>pt-13-3-jlr-loc3</t>
  </si>
  <si>
    <t>pt-13-3-shl-loc3</t>
  </si>
  <si>
    <t>pt-13-4-jlr-loc1</t>
  </si>
  <si>
    <t>pt-13-4-shl-loc1</t>
  </si>
  <si>
    <t>pt-13-4-jlr-loc2</t>
  </si>
  <si>
    <t>pt-13-4-shl-loc2</t>
  </si>
  <si>
    <t>pt-13-4-jlr-loc3</t>
  </si>
  <si>
    <t>pt-13-4-shl-loc3</t>
  </si>
  <si>
    <t>pt-13-5-jlr-loc1</t>
  </si>
  <si>
    <t>pt-13-5-shl-loc1</t>
  </si>
  <si>
    <t>pt-13-5-jlr-loc2</t>
  </si>
  <si>
    <t>pt-13-5-shl-loc2</t>
  </si>
  <si>
    <t>pt-13-5-jlr-loc3</t>
  </si>
  <si>
    <t>pt-13-5-shl-loc3</t>
  </si>
  <si>
    <t>pt-13-6-jlr-loc1</t>
  </si>
  <si>
    <t>pt-13-6-shl-loc1</t>
  </si>
  <si>
    <t>pt-13-6-jlr-loc2</t>
  </si>
  <si>
    <t>pt-13-6-shl-loc2</t>
  </si>
  <si>
    <t>pt-13-6-jlr-loc3</t>
  </si>
  <si>
    <t>pt-13-6-shl-loc3</t>
  </si>
  <si>
    <t>pt-13-7-jlr-loc1</t>
  </si>
  <si>
    <t>pt-13-7-shl-loc1</t>
  </si>
  <si>
    <t>pt-13-7-jlr-loc2</t>
  </si>
  <si>
    <t>pt-13-7-shl-loc2</t>
  </si>
  <si>
    <t>pt-13-7-jlr-loc3</t>
  </si>
  <si>
    <t>pt-13-7-shl-loc3</t>
  </si>
  <si>
    <t>pt-13-8-jlr-loc1</t>
  </si>
  <si>
    <t>pt-13-8-shl-loc1</t>
  </si>
  <si>
    <t>pt-13-8-jlr-loc2</t>
  </si>
  <si>
    <t>pt-13-8-shl-loc2</t>
  </si>
  <si>
    <t>pt-13-8-jlr-loc3</t>
  </si>
  <si>
    <t>pt-13-8-shl-loc3</t>
  </si>
  <si>
    <t>pt-13-9-jlr-loc1</t>
  </si>
  <si>
    <t>pt-13-9-shl-loc1</t>
  </si>
  <si>
    <t>pt-13-9-jlr-loc2</t>
  </si>
  <si>
    <t>pt-13-9-shl-loc2</t>
  </si>
  <si>
    <t>pt-13-9-jlr-loc3</t>
  </si>
  <si>
    <t>pt-13-9-shl-loc3</t>
  </si>
  <si>
    <t>pt-13-10-jlr-loc1</t>
  </si>
  <si>
    <t>pt-13-10-shl-loc1</t>
  </si>
  <si>
    <t>pt-13-10-jlr-loc2</t>
  </si>
  <si>
    <t>pt-13-10-shl-loc2</t>
  </si>
  <si>
    <t>pt-13-10-jlr-loc3</t>
  </si>
  <si>
    <t>pt-13-10-shl-loc3</t>
  </si>
  <si>
    <t>pt-13-11-jlr-loc1</t>
  </si>
  <si>
    <t>pt-13-11-shl-loc1</t>
  </si>
  <si>
    <t>pt-13-11-jlr-loc2</t>
  </si>
  <si>
    <t>pt-13-11-shl-loc2</t>
  </si>
  <si>
    <t>pt-13-11-jlr-loc3</t>
  </si>
  <si>
    <t>pt-13-11-shl-loc3</t>
  </si>
  <si>
    <t>pt-13-12-jlr-loc1</t>
  </si>
  <si>
    <t>pt-13-12-shl-loc1</t>
  </si>
  <si>
    <t>pt-13-12-jlr-loc2</t>
  </si>
  <si>
    <t>pt-13-12-shl-loc2</t>
  </si>
  <si>
    <t>pt-13-12-jlr-loc3</t>
  </si>
  <si>
    <t>pt-13-12-shl-loc3</t>
  </si>
  <si>
    <t>pt-13-13-jlr-loc1</t>
  </si>
  <si>
    <t>pt-13-13-shl-loc1</t>
  </si>
  <si>
    <t>pt-13-13-jlr-loc2</t>
  </si>
  <si>
    <t>pt-13-13-shl-loc2</t>
  </si>
  <si>
    <t>pt-13-13-jlr-loc3</t>
  </si>
  <si>
    <t>pt-13-13-shl-loc3</t>
  </si>
  <si>
    <t>pt-13-14-jlr-loc1</t>
  </si>
  <si>
    <t>pt-13-14-shl-loc1</t>
  </si>
  <si>
    <t>pt-13-14-jlr-loc2</t>
  </si>
  <si>
    <t>pt-13-14-shl-loc2</t>
  </si>
  <si>
    <t>pt-13-14-jlr-loc3</t>
  </si>
  <si>
    <t>pt-13-14-shl-loc3</t>
  </si>
  <si>
    <t>pt-13-15-jlr-loc1</t>
  </si>
  <si>
    <t>pt-13-15-shl-loc1</t>
  </si>
  <si>
    <t>pt-13-15-jlr-loc2</t>
  </si>
  <si>
    <t>pt-13-15-shl-loc2</t>
  </si>
  <si>
    <t>pt-13-15-jlr-loc3</t>
  </si>
  <si>
    <t>pt-13-15-shl-loc3</t>
  </si>
  <si>
    <t>pt-14-1-jlr-loc1</t>
  </si>
  <si>
    <t>pt-14-1-shl-loc1</t>
  </si>
  <si>
    <t>pt-14-1-jlr-loc2</t>
  </si>
  <si>
    <t>pt-14-1-shl-loc2</t>
  </si>
  <si>
    <t>pt-14-1-jlr-loc3</t>
  </si>
  <si>
    <t>pt-14-1-shl-loc3</t>
  </si>
  <si>
    <t>pt-14-2-jlr-loc1</t>
  </si>
  <si>
    <t>pt-14-2-shl-loc1</t>
  </si>
  <si>
    <t>pt-14-2-jlr-loc2</t>
  </si>
  <si>
    <t>pt-14-2-shl-loc2</t>
  </si>
  <si>
    <t>pt-14-2-jlr-loc3</t>
  </si>
  <si>
    <t>pt-14-2-shl-loc3</t>
  </si>
  <si>
    <t>pt-14-3-jlr-loc1</t>
  </si>
  <si>
    <t>pt-14-3-shl-loc1</t>
  </si>
  <si>
    <t>pt-14-3-jlr-loc2</t>
  </si>
  <si>
    <t>pt-14-3-shl-loc2</t>
  </si>
  <si>
    <t>pt-14-3-jlr-loc3</t>
  </si>
  <si>
    <t>pt-14-3-shl-loc3</t>
  </si>
  <si>
    <t>pt-14-4-jlr-loc1</t>
  </si>
  <si>
    <t>pt-14-4-shl-loc1</t>
  </si>
  <si>
    <t>pt-14-4-jlr-loc2</t>
  </si>
  <si>
    <t>pt-14-4-shl-loc2</t>
  </si>
  <si>
    <t>pt-14-4-jlr-loc3</t>
  </si>
  <si>
    <t>pt-14-4-shl-loc3</t>
  </si>
  <si>
    <t>pt-14-5-jlr-loc1</t>
  </si>
  <si>
    <t>pt-14-5-shl-loc1</t>
  </si>
  <si>
    <t>pt-14-5-jlr-loc2</t>
  </si>
  <si>
    <t>pt-14-5-shl-loc2</t>
  </si>
  <si>
    <t>pt-14-5-jlr-loc3</t>
  </si>
  <si>
    <t>pt-14-5-shl-loc3</t>
  </si>
  <si>
    <t>pt-14-6-jlr-loc1</t>
  </si>
  <si>
    <t>pt-14-6-shl-loc1</t>
  </si>
  <si>
    <t>pt-14-6-jlr-loc2</t>
  </si>
  <si>
    <t>pt-14-6-shl-loc2</t>
  </si>
  <si>
    <t>pt-14-6-jlr-loc3</t>
  </si>
  <si>
    <t>pt-14-6-shl-loc3</t>
  </si>
  <si>
    <t>pt-14-7-jlr-loc1</t>
  </si>
  <si>
    <t>pt-14-7-shl-loc1</t>
  </si>
  <si>
    <t>pt-14-7-jlr-loc2</t>
  </si>
  <si>
    <t>pt-14-7-shl-loc2</t>
  </si>
  <si>
    <t>pt-14-7-jlr-loc3</t>
  </si>
  <si>
    <t>pt-14-7-shl-loc3</t>
  </si>
  <si>
    <t>pt-14-8-jlr-loc1</t>
  </si>
  <si>
    <t>pt-14-8-shl-loc1</t>
  </si>
  <si>
    <t>pt-14-8-jlr-loc2</t>
  </si>
  <si>
    <t>pt-14-8-shl-loc2</t>
  </si>
  <si>
    <t>pt-14-8-jlr-loc3</t>
  </si>
  <si>
    <t>pt-14-8-shl-loc3</t>
  </si>
  <si>
    <t>pt-14-9-jlr-loc1</t>
  </si>
  <si>
    <t>pt-14-9-shl-loc1</t>
  </si>
  <si>
    <t>pt-14-9-jlr-loc2</t>
  </si>
  <si>
    <t>pt-14-9-shl-loc2</t>
  </si>
  <si>
    <t>pt-14-9-jlr-loc3</t>
  </si>
  <si>
    <t>pt-14-9-shl-loc3</t>
  </si>
  <si>
    <t>pt-14-10-jlr-loc1</t>
  </si>
  <si>
    <t>pt-14-10-shl-loc1</t>
  </si>
  <si>
    <t>pt-14-10-jlr-loc2</t>
  </si>
  <si>
    <t>pt-14-10-shl-loc2</t>
  </si>
  <si>
    <t>pt-14-10-jlr-loc3</t>
  </si>
  <si>
    <t>pt-14-10-shl-loc3</t>
  </si>
  <si>
    <t>pt-14-11-jlr-loc1</t>
  </si>
  <si>
    <t>pt-14-11-shl-loc1</t>
  </si>
  <si>
    <t>pt-14-11-jlr-loc2</t>
  </si>
  <si>
    <t>pt-14-11-shl-loc2</t>
  </si>
  <si>
    <t>pt-14-11-jlr-loc3</t>
  </si>
  <si>
    <t>pt-14-11-shl-loc3</t>
  </si>
  <si>
    <t>pt-14-12-jlr-loc1</t>
  </si>
  <si>
    <t>pt-14-12-shl-loc1</t>
  </si>
  <si>
    <t>pt-14-12-jlr-loc2</t>
  </si>
  <si>
    <t>pt-14-12-shl-loc2</t>
  </si>
  <si>
    <t>pt-14-12-jlr-loc3</t>
  </si>
  <si>
    <t>pt-14-12-shl-loc3</t>
  </si>
  <si>
    <t>pt-14-13-jlr-loc1</t>
  </si>
  <si>
    <t>pt-14-13-shl-loc1</t>
  </si>
  <si>
    <t>pt-14-13-jlr-loc2</t>
  </si>
  <si>
    <t>pt-14-13-shl-loc2</t>
  </si>
  <si>
    <t>pt-14-13-jlr-loc3</t>
  </si>
  <si>
    <t>pt-14-13-shl-loc3</t>
  </si>
  <si>
    <t>pt-14-14-jlr-loc1</t>
  </si>
  <si>
    <t>pt-14-14-shl-loc1</t>
  </si>
  <si>
    <t>pt-14-14-jlr-loc2</t>
  </si>
  <si>
    <t>pt-14-14-shl-loc2</t>
  </si>
  <si>
    <t>pt-14-14-jlr-loc3</t>
  </si>
  <si>
    <t>pt-14-14-shl-loc3</t>
  </si>
  <si>
    <t>pt-14-15-jlr-loc1</t>
  </si>
  <si>
    <t>pt-14-15-shl-loc1</t>
  </si>
  <si>
    <t>pt-14-15-jlr-loc2</t>
  </si>
  <si>
    <t>pt-14-15-shl-loc2</t>
  </si>
  <si>
    <t>pt-14-15-jlr-loc3</t>
  </si>
  <si>
    <t>pt-14-15-shl-loc3</t>
  </si>
  <si>
    <t>pt-15-1-jlr-loc1</t>
  </si>
  <si>
    <t>pt-15-1-shl-loc1</t>
  </si>
  <si>
    <t>pt-15-1-jlr-loc2</t>
  </si>
  <si>
    <t>pt-15-1-shl-loc2</t>
  </si>
  <si>
    <t>pt-15-1-jlr-loc3</t>
  </si>
  <si>
    <t>pt-15-1-shl-loc3</t>
  </si>
  <si>
    <t>pt-15-2-jlr-loc1</t>
  </si>
  <si>
    <t>pt-15-2-shl-loc1</t>
  </si>
  <si>
    <t>pt-15-2-jlr-loc2</t>
  </si>
  <si>
    <t>pt-15-2-shl-loc2</t>
  </si>
  <si>
    <t>pt-15-2-jlr-loc3</t>
  </si>
  <si>
    <t>pt-15-2-shl-loc3</t>
  </si>
  <si>
    <t>pt-15-3-jlr-loc1</t>
  </si>
  <si>
    <t>pt-15-3-shl-loc1</t>
  </si>
  <si>
    <t>pt-15-3-jlr-loc2</t>
  </si>
  <si>
    <t>pt-15-3-shl-loc2</t>
  </si>
  <si>
    <t>pt-15-3-jlr-loc3</t>
  </si>
  <si>
    <t>pt-15-3-shl-loc3</t>
  </si>
  <si>
    <t>pt-15-4-jlr-loc1</t>
  </si>
  <si>
    <t>pt-15-4-shl-loc1</t>
  </si>
  <si>
    <t>pt-15-4-jlr-loc2</t>
  </si>
  <si>
    <t>pt-15-4-shl-loc2</t>
  </si>
  <si>
    <t>pt-15-4-jlr-loc3</t>
  </si>
  <si>
    <t>pt-15-4-shl-loc3</t>
  </si>
  <si>
    <t>pt-15-5-jlr-loc1</t>
  </si>
  <si>
    <t>pt-15-5-shl-loc1</t>
  </si>
  <si>
    <t>pt-15-5-jlr-loc2</t>
  </si>
  <si>
    <t>pt-15-5-shl-loc2</t>
  </si>
  <si>
    <t>pt-15-5-jlr-loc3</t>
  </si>
  <si>
    <t>pt-15-5-shl-loc3</t>
  </si>
  <si>
    <t>pt-15-6-jlr-loc1</t>
  </si>
  <si>
    <t>pt-15-6-shl-loc1</t>
  </si>
  <si>
    <t>pt-15-6-jlr-loc2</t>
  </si>
  <si>
    <t>pt-15-6-shl-loc2</t>
  </si>
  <si>
    <t>pt-15-6-jlr-loc3</t>
  </si>
  <si>
    <t>pt-15-6-shl-loc3</t>
  </si>
  <si>
    <t>pt-15-7-jlr-loc1</t>
  </si>
  <si>
    <t>pt-15-7-shl-loc1</t>
  </si>
  <si>
    <t>pt-15-7-jlr-loc2</t>
  </si>
  <si>
    <t>pt-15-7-shl-loc2</t>
  </si>
  <si>
    <t>pt-15-7-jlr-loc3</t>
  </si>
  <si>
    <t>pt-15-7-shl-loc3</t>
  </si>
  <si>
    <t>pt-15-8-jlr-loc1</t>
  </si>
  <si>
    <t>pt-15-8-shl-loc1</t>
  </si>
  <si>
    <t>pt-15-8-jlr-loc2</t>
  </si>
  <si>
    <t>pt-15-8-shl-loc2</t>
  </si>
  <si>
    <t>pt-15-8-jlr-loc3</t>
  </si>
  <si>
    <t>pt-15-8-shl-loc3</t>
  </si>
  <si>
    <t>pt-15-9-jlr-loc1</t>
  </si>
  <si>
    <t>pt-15-9-shl-loc1</t>
  </si>
  <si>
    <t>pt-15-9-jlr-loc2</t>
  </si>
  <si>
    <t>pt-15-9-shl-loc2</t>
  </si>
  <si>
    <t>pt-15-9-jlr-loc3</t>
  </si>
  <si>
    <t>pt-15-9-shl-loc3</t>
  </si>
  <si>
    <t>pt-15-10-jlr-loc1</t>
  </si>
  <si>
    <t>pt-15-10-shl-loc1</t>
  </si>
  <si>
    <t>pt-15-10-jlr-loc2</t>
  </si>
  <si>
    <t>pt-15-10-shl-loc2</t>
  </si>
  <si>
    <t>pt-15-10-jlr-loc3</t>
  </si>
  <si>
    <t>pt-15-10-shl-loc3</t>
  </si>
  <si>
    <t>pt-15-11-jlr-loc1</t>
  </si>
  <si>
    <t>pt-15-11-shl-loc1</t>
  </si>
  <si>
    <t>pt-15-11-jlr-loc2</t>
  </si>
  <si>
    <t>pt-15-11-shl-loc2</t>
  </si>
  <si>
    <t>pt-15-11-jlr-loc3</t>
  </si>
  <si>
    <t>pt-15-11-shl-loc3</t>
  </si>
  <si>
    <t>pt-15-12-jlr-loc1</t>
  </si>
  <si>
    <t>pt-15-12-shl-loc1</t>
  </si>
  <si>
    <t>pt-15-12-jlr-loc2</t>
  </si>
  <si>
    <t>pt-15-12-shl-loc2</t>
  </si>
  <si>
    <t>pt-15-12-jlr-loc3</t>
  </si>
  <si>
    <t>pt-15-12-shl-loc3</t>
  </si>
  <si>
    <t>pt-15-13-jlr-loc1</t>
  </si>
  <si>
    <t>pt-15-13-shl-loc1</t>
  </si>
  <si>
    <t>pt-15-13-jlr-loc2</t>
  </si>
  <si>
    <t>pt-15-13-shl-loc2</t>
  </si>
  <si>
    <t>pt-15-13-jlr-loc3</t>
  </si>
  <si>
    <t>pt-15-13-shl-loc3</t>
  </si>
  <si>
    <t>pt-15-14-jlr-loc1</t>
  </si>
  <si>
    <t>pt-15-14-shl-loc1</t>
  </si>
  <si>
    <t>pt-15-14-jlr-loc2</t>
  </si>
  <si>
    <t>pt-15-14-shl-loc2</t>
  </si>
  <si>
    <t>pt-15-14-jlr-loc3</t>
  </si>
  <si>
    <t>pt-15-14-shl-loc3</t>
  </si>
  <si>
    <t>pt-15-15-jlr-loc1</t>
  </si>
  <si>
    <t>pt-15-15-shl-loc1</t>
  </si>
  <si>
    <t>pt-15-15-jlr-loc2</t>
  </si>
  <si>
    <t>pt-15-15-shl-loc2</t>
  </si>
  <si>
    <t>pt-15-15-jlr-loc3</t>
  </si>
  <si>
    <t>pt-15-15-shl-loc3</t>
  </si>
  <si>
    <t>kn-1-1-jlr-loc1</t>
  </si>
  <si>
    <t>kn-1-1-shl-loc1</t>
  </si>
  <si>
    <t>kn-1-1-jlr-loc2</t>
  </si>
  <si>
    <t>kn-1-1-shl-loc2</t>
  </si>
  <si>
    <t>kn-1-1-jlr-loc3</t>
  </si>
  <si>
    <t>kn-1-1-shl-loc3</t>
  </si>
  <si>
    <t>kn-1-2-jlr-loc1</t>
  </si>
  <si>
    <t>kn-1-2-shl-loc1</t>
  </si>
  <si>
    <t>kn-1-2-jlr-loc2</t>
  </si>
  <si>
    <t>kn-1-2-shl-loc2</t>
  </si>
  <si>
    <t>kn-1-2-jlr-loc3</t>
  </si>
  <si>
    <t>kn-1-2-shl-loc3</t>
  </si>
  <si>
    <t>kn-1-3-jlr-loc1</t>
  </si>
  <si>
    <t>kn-1-3-shl-loc1</t>
  </si>
  <si>
    <t>kn-1-3-jlr-loc2</t>
  </si>
  <si>
    <t>kn-1-3-shl-loc2</t>
  </si>
  <si>
    <t>kn-1-3-jlr-loc3</t>
  </si>
  <si>
    <t>kn-1-3-shl-loc3</t>
  </si>
  <si>
    <t>kn-1-4-jlr-loc1</t>
  </si>
  <si>
    <t>kn-1-4-shl-loc1</t>
  </si>
  <si>
    <t>kn-1-4-jlr-loc2</t>
  </si>
  <si>
    <t>kn-1-4-shl-loc2</t>
  </si>
  <si>
    <t>kn-1-4-jlr-loc3</t>
  </si>
  <si>
    <t>kn-1-4-shl-loc3</t>
  </si>
  <si>
    <t>kn-1-5-jlr-loc1</t>
  </si>
  <si>
    <t>kn-1-5-shl-loc1</t>
  </si>
  <si>
    <t>kn-1-5-jlr-loc2</t>
  </si>
  <si>
    <t>kn-1-5-shl-loc2</t>
  </si>
  <si>
    <t>kn-1-5-jlr-loc3</t>
  </si>
  <si>
    <t>kn-1-5-shl-loc3</t>
  </si>
  <si>
    <t>kn-1-6-jlr-loc1</t>
  </si>
  <si>
    <t>kn-1-6-shl-loc1</t>
  </si>
  <si>
    <t>kn-1-6-jlr-loc2</t>
  </si>
  <si>
    <t>kn-1-6-shl-loc2</t>
  </si>
  <si>
    <t>kn-1-6-jlr-loc3</t>
  </si>
  <si>
    <t>kn-1-6-shl-loc3</t>
  </si>
  <si>
    <t>kn-1-7-jlr-loc1</t>
  </si>
  <si>
    <t>kn-1-7-shl-loc1</t>
  </si>
  <si>
    <t>kn-1-7-jlr-loc2</t>
  </si>
  <si>
    <t>kn-1-7-shl-loc2</t>
  </si>
  <si>
    <t>kn-1-7-jlr-loc3</t>
  </si>
  <si>
    <t>kn-1-7-shl-loc3</t>
  </si>
  <si>
    <t>kn-1-8-jlr-loc1</t>
  </si>
  <si>
    <t>kn-1-8-shl-loc1</t>
  </si>
  <si>
    <t>kn-1-8-jlr-loc2</t>
  </si>
  <si>
    <t>kn-1-8-shl-loc2</t>
  </si>
  <si>
    <t>kn-1-8-jlr-loc3</t>
  </si>
  <si>
    <t>kn-1-8-shl-loc3</t>
  </si>
  <si>
    <t>kn-1-9-jlr-loc1</t>
  </si>
  <si>
    <t>kn-1-9-shl-loc1</t>
  </si>
  <si>
    <t>kn-1-9-jlr-loc2</t>
  </si>
  <si>
    <t>kn-1-9-shl-loc2</t>
  </si>
  <si>
    <t>kn-1-9-jlr-loc3</t>
  </si>
  <si>
    <t>kn-1-9-shl-loc3</t>
  </si>
  <si>
    <t>kn-2-1-jlr-loc1</t>
  </si>
  <si>
    <t>kn-2-1-shl-loc1</t>
  </si>
  <si>
    <t>kn-2-1-jlr-loc2</t>
  </si>
  <si>
    <t>kn-2-1-shl-loc2</t>
  </si>
  <si>
    <t>kn-2-1-jlr-loc3</t>
  </si>
  <si>
    <t>kn-2-1-shl-loc3</t>
  </si>
  <si>
    <t>kn-2-2-jlr-loc1</t>
  </si>
  <si>
    <t>kn-2-2-shl-loc1</t>
  </si>
  <si>
    <t>kn-2-2-jlr-loc2</t>
  </si>
  <si>
    <t>kn-2-2-shl-loc2</t>
  </si>
  <si>
    <t>kn-2-2-jlr-loc3</t>
  </si>
  <si>
    <t>kn-2-2-shl-loc3</t>
  </si>
  <si>
    <t>kn-2-3-jlr-loc1</t>
  </si>
  <si>
    <t>kn-2-3-shl-loc1</t>
  </si>
  <si>
    <t>kn-2-3-jlr-loc2</t>
  </si>
  <si>
    <t>kn-2-3-shl-loc2</t>
  </si>
  <si>
    <t>kn-2-3-jlr-loc3</t>
  </si>
  <si>
    <t>kn-2-3-shl-loc3</t>
  </si>
  <si>
    <t>kn-2-4-jlr-loc1</t>
  </si>
  <si>
    <t>kn-2-4-shl-loc1</t>
  </si>
  <si>
    <t>kn-2-4-jlr-loc2</t>
  </si>
  <si>
    <t>kn-2-4-shl-loc2</t>
  </si>
  <si>
    <t>kn-2-4-jlr-loc3</t>
  </si>
  <si>
    <t>kn-2-4-shl-loc3</t>
  </si>
  <si>
    <t>kn-2-5-jlr-loc1</t>
  </si>
  <si>
    <t>kn-2-5-shl-loc1</t>
  </si>
  <si>
    <t>kn-2-5-jlr-loc2</t>
  </si>
  <si>
    <t>kn-2-5-shl-loc2</t>
  </si>
  <si>
    <t>kn-2-5-jlr-loc3</t>
  </si>
  <si>
    <t>kn-2-5-shl-loc3</t>
  </si>
  <si>
    <t>kn-2-6-jlr-loc1</t>
  </si>
  <si>
    <t>kn-2-6-shl-loc1</t>
  </si>
  <si>
    <t>kn-2-6-jlr-loc2</t>
  </si>
  <si>
    <t>kn-2-6-shl-loc2</t>
  </si>
  <si>
    <t>kn-2-6-jlr-loc3</t>
  </si>
  <si>
    <t>kn-2-6-shl-loc3</t>
  </si>
  <si>
    <t>kn-2-7-jlr-loc1</t>
  </si>
  <si>
    <t>kn-2-7-shl-loc1</t>
  </si>
  <si>
    <t>kn-2-7-jlr-loc2</t>
  </si>
  <si>
    <t>kn-2-7-shl-loc2</t>
  </si>
  <si>
    <t>kn-2-7-jlr-loc3</t>
  </si>
  <si>
    <t>kn-2-7-shl-loc3</t>
  </si>
  <si>
    <t>kn-2-8-jlr-loc1</t>
  </si>
  <si>
    <t>kn-2-8-shl-loc1</t>
  </si>
  <si>
    <t>kn-2-8-jlr-loc2</t>
  </si>
  <si>
    <t>kn-2-8-shl-loc2</t>
  </si>
  <si>
    <t>kn-2-8-jlr-loc3</t>
  </si>
  <si>
    <t>kn-2-8-shl-loc3</t>
  </si>
  <si>
    <t>kn-2-9-jlr-loc1</t>
  </si>
  <si>
    <t>kn-2-9-shl-loc1</t>
  </si>
  <si>
    <t>kn-2-9-jlr-loc2</t>
  </si>
  <si>
    <t>kn-2-9-shl-loc2</t>
  </si>
  <si>
    <t>kn-2-9-jlr-loc3</t>
  </si>
  <si>
    <t>kn-2-9-shl-loc3</t>
  </si>
  <si>
    <t>kn-3-1-jlr-loc1</t>
  </si>
  <si>
    <t>kn-3-1-shl-loc1</t>
  </si>
  <si>
    <t>kn-3-1-jlr-loc2</t>
  </si>
  <si>
    <t>kn-3-1-shl-loc2</t>
  </si>
  <si>
    <t>kn-3-1-jlr-loc3</t>
  </si>
  <si>
    <t>kn-3-1-shl-loc3</t>
  </si>
  <si>
    <t>kn-3-2-jlr-loc1</t>
  </si>
  <si>
    <t>kn-3-2-shl-loc1</t>
  </si>
  <si>
    <t>kn-3-2-jlr-loc2</t>
  </si>
  <si>
    <t>kn-3-2-shl-loc2</t>
  </si>
  <si>
    <t>kn-3-2-jlr-loc3</t>
  </si>
  <si>
    <t>kn-3-2-shl-loc3</t>
  </si>
  <si>
    <t>kn-3-3-jlr-loc1</t>
  </si>
  <si>
    <t>kn-3-3-shl-loc1</t>
  </si>
  <si>
    <t>kn-3-3-jlr-loc2</t>
  </si>
  <si>
    <t>kn-3-3-shl-loc2</t>
  </si>
  <si>
    <t>kn-3-3-jlr-loc3</t>
  </si>
  <si>
    <t>kn-3-3-shl-loc3</t>
  </si>
  <si>
    <t>kn-3-4-jlr-loc1</t>
  </si>
  <si>
    <t>kn-3-4-shl-loc1</t>
  </si>
  <si>
    <t>kn-3-4-jlr-loc2</t>
  </si>
  <si>
    <t>kn-3-4-shl-loc2</t>
  </si>
  <si>
    <t>kn-3-4-jlr-loc3</t>
  </si>
  <si>
    <t>kn-3-4-shl-loc3</t>
  </si>
  <si>
    <t>kn-3-5-jlr-loc1</t>
  </si>
  <si>
    <t>kn-3-5-shl-loc1</t>
  </si>
  <si>
    <t>kn-3-5-jlr-loc2</t>
  </si>
  <si>
    <t>kn-3-5-shl-loc2</t>
  </si>
  <si>
    <t>kn-3-5-jlr-loc3</t>
  </si>
  <si>
    <t>kn-3-5-shl-loc3</t>
  </si>
  <si>
    <t>kn-3-6-jlr-loc1</t>
  </si>
  <si>
    <t>kn-3-6-shl-loc1</t>
  </si>
  <si>
    <t>kn-3-6-jlr-loc2</t>
  </si>
  <si>
    <t>kn-3-6-shl-loc2</t>
  </si>
  <si>
    <t>kn-3-6-jlr-loc3</t>
  </si>
  <si>
    <t>kn-3-6-shl-loc3</t>
  </si>
  <si>
    <t>kn-3-7-jlr-loc1</t>
  </si>
  <si>
    <t>kn-3-7-shl-loc1</t>
  </si>
  <si>
    <t>kn-3-7-jlr-loc2</t>
  </si>
  <si>
    <t>kn-3-7-shl-loc2</t>
  </si>
  <si>
    <t>kn-3-7-jlr-loc3</t>
  </si>
  <si>
    <t>kn-3-7-shl-loc3</t>
  </si>
  <si>
    <t>kn-3-8-jlr-loc1</t>
  </si>
  <si>
    <t>kn-3-8-shl-loc1</t>
  </si>
  <si>
    <t>kn-3-8-jlr-loc2</t>
  </si>
  <si>
    <t>kn-3-8-shl-loc2</t>
  </si>
  <si>
    <t>kn-3-8-jlr-loc3</t>
  </si>
  <si>
    <t>kn-3-8-shl-loc3</t>
  </si>
  <si>
    <t>kn-3-9-jlr-loc1</t>
  </si>
  <si>
    <t>kn-3-9-shl-loc1</t>
  </si>
  <si>
    <t>kn-3-9-jlr-loc2</t>
  </si>
  <si>
    <t>kn-3-9-shl-loc2</t>
  </si>
  <si>
    <t>kn-3-9-jlr-loc3</t>
  </si>
  <si>
    <t>kn-3-9-shl-loc3</t>
  </si>
  <si>
    <t>kn-4-1-jlr-loc1</t>
  </si>
  <si>
    <t>kn-4-1-shl-loc1</t>
  </si>
  <si>
    <t>kn-4-1-jlr-loc2</t>
  </si>
  <si>
    <t>kn-4-1-shl-loc2</t>
  </si>
  <si>
    <t>kn-4-1-jlr-loc3</t>
  </si>
  <si>
    <t>kn-4-1-shl-loc3</t>
  </si>
  <si>
    <t>kn-4-2-jlr-loc1</t>
  </si>
  <si>
    <t>kn-4-2-shl-loc1</t>
  </si>
  <si>
    <t>kn-4-2-jlr-loc2</t>
  </si>
  <si>
    <t>kn-4-2-shl-loc2</t>
  </si>
  <si>
    <t>kn-4-2-jlr-loc3</t>
  </si>
  <si>
    <t>kn-4-2-shl-loc3</t>
  </si>
  <si>
    <t>kn-4-3-jlr-loc1</t>
  </si>
  <si>
    <t>kn-4-3-shl-loc1</t>
  </si>
  <si>
    <t>kn-4-3-jlr-loc2</t>
  </si>
  <si>
    <t>kn-4-3-shl-loc2</t>
  </si>
  <si>
    <t>kn-4-3-jlr-loc3</t>
  </si>
  <si>
    <t>kn-4-3-shl-loc3</t>
  </si>
  <si>
    <t>kn-4-4-jlr-loc1</t>
  </si>
  <si>
    <t>kn-4-4-shl-loc1</t>
  </si>
  <si>
    <t>kn-4-4-jlr-loc2</t>
  </si>
  <si>
    <t>kn-4-4-shl-loc2</t>
  </si>
  <si>
    <t>kn-4-4-jlr-loc3</t>
  </si>
  <si>
    <t>kn-4-4-shl-loc3</t>
  </si>
  <si>
    <t>kn-4-5-jlr-loc1</t>
  </si>
  <si>
    <t>kn-4-5-shl-loc1</t>
  </si>
  <si>
    <t>kn-4-5-jlr-loc2</t>
  </si>
  <si>
    <t>kn-4-5-shl-loc2</t>
  </si>
  <si>
    <t>kn-4-5-jlr-loc3</t>
  </si>
  <si>
    <t>kn-4-5-shl-loc3</t>
  </si>
  <si>
    <t>kn-4-6-jlr-loc1</t>
  </si>
  <si>
    <t>kn-4-6-shl-loc1</t>
  </si>
  <si>
    <t>kn-4-6-jlr-loc2</t>
  </si>
  <si>
    <t>kn-4-6-shl-loc2</t>
  </si>
  <si>
    <t>kn-4-6-jlr-loc3</t>
  </si>
  <si>
    <t>kn-4-6-shl-loc3</t>
  </si>
  <si>
    <t>kn-4-7-jlr-loc1</t>
  </si>
  <si>
    <t>kn-4-7-shl-loc1</t>
  </si>
  <si>
    <t>kn-4-7-jlr-loc2</t>
  </si>
  <si>
    <t>kn-4-7-shl-loc2</t>
  </si>
  <si>
    <t>kn-4-7-jlr-loc3</t>
  </si>
  <si>
    <t>kn-4-7-shl-loc3</t>
  </si>
  <si>
    <t>kn-4-8-jlr-loc1</t>
  </si>
  <si>
    <t>kn-4-8-shl-loc1</t>
  </si>
  <si>
    <t>kn-4-8-jlr-loc2</t>
  </si>
  <si>
    <t>kn-4-8-shl-loc2</t>
  </si>
  <si>
    <t>kn-4-8-jlr-loc3</t>
  </si>
  <si>
    <t>kn-4-8-shl-loc3</t>
  </si>
  <si>
    <t>kn-4-9-jlr-loc1</t>
  </si>
  <si>
    <t>kn-4-9-shl-loc1</t>
  </si>
  <si>
    <t>kn-4-9-jlr-loc2</t>
  </si>
  <si>
    <t>kn-4-9-shl-loc2</t>
  </si>
  <si>
    <t>kn-4-9-jlr-loc3</t>
  </si>
  <si>
    <t>kn-4-9-shl-loc3</t>
  </si>
  <si>
    <t>kn-5-1-jlr-loc1</t>
  </si>
  <si>
    <t>kn-5-1-shl-loc1</t>
  </si>
  <si>
    <t>kn-5-1-jlr-loc2</t>
  </si>
  <si>
    <t>kn-5-1-shl-loc2</t>
  </si>
  <si>
    <t>kn-5-1-jlr-loc3</t>
  </si>
  <si>
    <t>kn-5-1-shl-loc3</t>
  </si>
  <si>
    <t>kn-5-2-jlr-loc1</t>
  </si>
  <si>
    <t>kn-5-2-shl-loc1</t>
  </si>
  <si>
    <t>kn-5-2-jlr-loc2</t>
  </si>
  <si>
    <t>kn-5-2-shl-loc2</t>
  </si>
  <si>
    <t>kn-5-2-jlr-loc3</t>
  </si>
  <si>
    <t>kn-5-2-shl-loc3</t>
  </si>
  <si>
    <t>kn-5-3-jlr-loc1</t>
  </si>
  <si>
    <t>kn-5-3-shl-loc1</t>
  </si>
  <si>
    <t>kn-5-3-jlr-loc2</t>
  </si>
  <si>
    <t>kn-5-3-shl-loc2</t>
  </si>
  <si>
    <t>kn-5-3-jlr-loc3</t>
  </si>
  <si>
    <t>kn-5-3-shl-loc3</t>
  </si>
  <si>
    <t>kn-5-4-jlr-loc1</t>
  </si>
  <si>
    <t>kn-5-4-shl-loc1</t>
  </si>
  <si>
    <t>kn-5-4-jlr-loc2</t>
  </si>
  <si>
    <t>kn-5-4-shl-loc2</t>
  </si>
  <si>
    <t>kn-5-4-jlr-loc3</t>
  </si>
  <si>
    <t>kn-5-4-shl-loc3</t>
  </si>
  <si>
    <t>kn-5-5-jlr-loc1</t>
  </si>
  <si>
    <t>kn-5-5-shl-loc1</t>
  </si>
  <si>
    <t>kn-5-5-jlr-loc2</t>
  </si>
  <si>
    <t>kn-5-5-shl-loc2</t>
  </si>
  <si>
    <t>kn-5-5-jlr-loc3</t>
  </si>
  <si>
    <t>kn-5-5-shl-loc3</t>
  </si>
  <si>
    <t>kn-5-6-jlr-loc1</t>
  </si>
  <si>
    <t>kn-5-6-shl-loc1</t>
  </si>
  <si>
    <t>kn-5-6-jlr-loc2</t>
  </si>
  <si>
    <t>kn-5-6-shl-loc2</t>
  </si>
  <si>
    <t>kn-5-6-jlr-loc3</t>
  </si>
  <si>
    <t>kn-5-6-shl-loc3</t>
  </si>
  <si>
    <t>kn-5-7-jlr-loc1</t>
  </si>
  <si>
    <t>kn-5-7-shl-loc1</t>
  </si>
  <si>
    <t>kn-5-7-jlr-loc2</t>
  </si>
  <si>
    <t>kn-5-7-shl-loc2</t>
  </si>
  <si>
    <t>kn-5-7-jlr-loc3</t>
  </si>
  <si>
    <t>kn-5-7-shl-loc3</t>
  </si>
  <si>
    <t>kn-5-8-jlr-loc1</t>
  </si>
  <si>
    <t>kn-5-8-shl-loc1</t>
  </si>
  <si>
    <t>kn-5-8-jlr-loc2</t>
  </si>
  <si>
    <t>kn-5-8-shl-loc2</t>
  </si>
  <si>
    <t>kn-5-8-jlr-loc3</t>
  </si>
  <si>
    <t>kn-5-8-shl-loc3</t>
  </si>
  <si>
    <t>kn-5-9-jlr-loc1</t>
  </si>
  <si>
    <t>kn-5-9-shl-loc1</t>
  </si>
  <si>
    <t>kn-5-9-jlr-loc2</t>
  </si>
  <si>
    <t>kn-5-9-shl-loc2</t>
  </si>
  <si>
    <t>kn-5-9-jlr-loc3</t>
  </si>
  <si>
    <t>kn-5-9-shl-loc3</t>
  </si>
  <si>
    <t>kn-5-10-jlr-loc1</t>
  </si>
  <si>
    <t>kn-5-10-shl-loc1</t>
  </si>
  <si>
    <t>kn-5-10-jlr-loc2</t>
  </si>
  <si>
    <t>kn-5-10-shl-loc2</t>
  </si>
  <si>
    <t>kn-5-10-jlr-loc3</t>
  </si>
  <si>
    <t>kn-5-10-shl-loc3</t>
  </si>
  <si>
    <t>kn-5-11-jlr-loc1</t>
  </si>
  <si>
    <t>kn-5-11-shl-loc1</t>
  </si>
  <si>
    <t>kn-5-11-jlr-loc2</t>
  </si>
  <si>
    <t>kn-5-11-shl-loc2</t>
  </si>
  <si>
    <t>kn-5-11-jlr-loc3</t>
  </si>
  <si>
    <t>kn-5-11-shl-loc3</t>
  </si>
  <si>
    <t>kn-5-12-jlr-loc1</t>
  </si>
  <si>
    <t>kn-5-12-shl-loc1</t>
  </si>
  <si>
    <t>kn-5-12-jlr-loc2</t>
  </si>
  <si>
    <t>kn-5-12-shl-loc2</t>
  </si>
  <si>
    <t>kn-5-12-jlr-loc3</t>
  </si>
  <si>
    <t>kn-5-12-shl-loc3</t>
  </si>
  <si>
    <t>kn-5-13-jlr-loc1</t>
  </si>
  <si>
    <t>kn-5-13-shl-loc1</t>
  </si>
  <si>
    <t>kn-5-13-jlr-loc2</t>
  </si>
  <si>
    <t>kn-5-13-shl-loc2</t>
  </si>
  <si>
    <t>kn-5-13-jlr-loc3</t>
  </si>
  <si>
    <t>kn-5-13-shl-loc3</t>
  </si>
  <si>
    <t>kn-5-14-jlr-loc1</t>
  </si>
  <si>
    <t>kn-5-14-shl-loc1</t>
  </si>
  <si>
    <t>kn-5-14-jlr-loc2</t>
  </si>
  <si>
    <t>kn-5-14-shl-loc2</t>
  </si>
  <si>
    <t>kn-5-14-jlr-loc3</t>
  </si>
  <si>
    <t>kn-5-14-shl-loc3</t>
  </si>
  <si>
    <t>kn-5-15-jlr-loc1</t>
  </si>
  <si>
    <t>kn-5-15-shl-loc1</t>
  </si>
  <si>
    <t>kn-5-15-jlr-loc2</t>
  </si>
  <si>
    <t>kn-5-15-shl-loc2</t>
  </si>
  <si>
    <t>kn-5-15-jlr-loc3</t>
  </si>
  <si>
    <t>kn-5-15-shl-loc3</t>
  </si>
  <si>
    <t>kn-6-1-jlr-loc1</t>
  </si>
  <si>
    <t>kn-6-1-shl-loc1</t>
  </si>
  <si>
    <t>kn-6-1-jlr-loc2</t>
  </si>
  <si>
    <t>kn-6-1-shl-loc2</t>
  </si>
  <si>
    <t>kn-6-1-jlr-loc3</t>
  </si>
  <si>
    <t>kn-6-1-shl-loc3</t>
  </si>
  <si>
    <t>kn-6-2-jlr-loc1</t>
  </si>
  <si>
    <t>kn-6-2-shl-loc1</t>
  </si>
  <si>
    <t>kn-6-2-jlr-loc2</t>
  </si>
  <si>
    <t>kn-6-2-shl-loc2</t>
  </si>
  <si>
    <t>kn-6-2-jlr-loc3</t>
  </si>
  <si>
    <t>kn-6-2-shl-loc3</t>
  </si>
  <si>
    <t>kn-6-3-jlr-loc1</t>
  </si>
  <si>
    <t>kn-6-3-shl-loc1</t>
  </si>
  <si>
    <t>kn-6-3-jlr-loc2</t>
  </si>
  <si>
    <t>kn-6-3-shl-loc2</t>
  </si>
  <si>
    <t>kn-6-3-jlr-loc3</t>
  </si>
  <si>
    <t>kn-6-3-shl-loc3</t>
  </si>
  <si>
    <t>kn-6-4-jlr-loc1</t>
  </si>
  <si>
    <t>kn-6-4-shl-loc1</t>
  </si>
  <si>
    <t>kn-6-4-jlr-loc2</t>
  </si>
  <si>
    <t>kn-6-4-shl-loc2</t>
  </si>
  <si>
    <t>kn-6-4-jlr-loc3</t>
  </si>
  <si>
    <t>kn-6-4-shl-loc3</t>
  </si>
  <si>
    <t>kn-6-5-jlr-loc1</t>
  </si>
  <si>
    <t>kn-6-5-shl-loc1</t>
  </si>
  <si>
    <t>kn-6-5-jlr-loc2</t>
  </si>
  <si>
    <t>kn-6-5-shl-loc2</t>
  </si>
  <si>
    <t>kn-6-5-jlr-loc3</t>
  </si>
  <si>
    <t>kn-6-5-shl-loc3</t>
  </si>
  <si>
    <t>kn-6-6-jlr-loc1</t>
  </si>
  <si>
    <t>kn-6-6-shl-loc1</t>
  </si>
  <si>
    <t>kn-6-6-jlr-loc2</t>
  </si>
  <si>
    <t>kn-6-6-shl-loc2</t>
  </si>
  <si>
    <t>kn-6-6-jlr-loc3</t>
  </si>
  <si>
    <t>kn-6-6-shl-loc3</t>
  </si>
  <si>
    <t>kn-6-7-jlr-loc1</t>
  </si>
  <si>
    <t>kn-6-7-shl-loc1</t>
  </si>
  <si>
    <t>kn-6-7-jlr-loc2</t>
  </si>
  <si>
    <t>kn-6-7-shl-loc2</t>
  </si>
  <si>
    <t>kn-6-7-jlr-loc3</t>
  </si>
  <si>
    <t>kn-6-7-shl-loc3</t>
  </si>
  <si>
    <t>kn-6-8-jlr-loc1</t>
  </si>
  <si>
    <t>kn-6-8-shl-loc1</t>
  </si>
  <si>
    <t>kn-6-8-jlr-loc2</t>
  </si>
  <si>
    <t>kn-6-8-shl-loc2</t>
  </si>
  <si>
    <t>kn-6-8-jlr-loc3</t>
  </si>
  <si>
    <t>kn-6-8-shl-loc3</t>
  </si>
  <si>
    <t>kn-6-9-jlr-loc1</t>
  </si>
  <si>
    <t>kn-6-9-shl-loc1</t>
  </si>
  <si>
    <t>kn-6-9-jlr-loc2</t>
  </si>
  <si>
    <t>kn-6-9-shl-loc2</t>
  </si>
  <si>
    <t>kn-6-9-jlr-loc3</t>
  </si>
  <si>
    <t>kn-6-9-shl-loc3</t>
  </si>
  <si>
    <t>kn-6-10-jlr-loc1</t>
  </si>
  <si>
    <t>kn-6-10-shl-loc1</t>
  </si>
  <si>
    <t>kn-6-10-jlr-loc2</t>
  </si>
  <si>
    <t>kn-6-10-shl-loc2</t>
  </si>
  <si>
    <t>kn-6-10-jlr-loc3</t>
  </si>
  <si>
    <t>kn-6-10-shl-loc3</t>
  </si>
  <si>
    <t>kn-6-11-jlr-loc1</t>
  </si>
  <si>
    <t>kn-6-11-shl-loc1</t>
  </si>
  <si>
    <t>kn-6-11-jlr-loc2</t>
  </si>
  <si>
    <t>kn-6-11-shl-loc2</t>
  </si>
  <si>
    <t>kn-6-11-jlr-loc3</t>
  </si>
  <si>
    <t>kn-6-11-shl-loc3</t>
  </si>
  <si>
    <t>kn-6-12-jlr-loc1</t>
  </si>
  <si>
    <t>kn-6-12-shl-loc1</t>
  </si>
  <si>
    <t>kn-6-12-jlr-loc2</t>
  </si>
  <si>
    <t>kn-6-12-shl-loc2</t>
  </si>
  <si>
    <t>kn-6-12-jlr-loc3</t>
  </si>
  <si>
    <t>kn-6-12-shl-loc3</t>
  </si>
  <si>
    <t>kn-6-13-jlr-loc1</t>
  </si>
  <si>
    <t>kn-6-13-shl-loc1</t>
  </si>
  <si>
    <t>kn-6-13-jlr-loc2</t>
  </si>
  <si>
    <t>kn-6-13-shl-loc2</t>
  </si>
  <si>
    <t>kn-6-13-jlr-loc3</t>
  </si>
  <si>
    <t>kn-6-13-shl-loc3</t>
  </si>
  <si>
    <t>kn-6-14-jlr-loc1</t>
  </si>
  <si>
    <t>kn-6-14-shl-loc1</t>
  </si>
  <si>
    <t>kn-6-14-jlr-loc2</t>
  </si>
  <si>
    <t>kn-6-14-shl-loc2</t>
  </si>
  <si>
    <t>kn-6-14-jlr-loc3</t>
  </si>
  <si>
    <t>kn-6-14-shl-loc3</t>
  </si>
  <si>
    <t>kn-6-15-jlr-loc1</t>
  </si>
  <si>
    <t>kn-6-15-shl-loc1</t>
  </si>
  <si>
    <t>kn-6-15-jlr-loc2</t>
  </si>
  <si>
    <t>kn-6-15-shl-loc2</t>
  </si>
  <si>
    <t>kn-6-15-jlr-loc3</t>
  </si>
  <si>
    <t>kn-6-15-shl-loc3</t>
  </si>
  <si>
    <t>kn-7-1-jlr-loc1</t>
  </si>
  <si>
    <t>kn-7-1-shl-loc1</t>
  </si>
  <si>
    <t>kn-7-1-jlr-loc2</t>
  </si>
  <si>
    <t>kn-7-1-shl-loc2</t>
  </si>
  <si>
    <t>kn-7-1-jlr-loc3</t>
  </si>
  <si>
    <t>kn-7-1-shl-loc3</t>
  </si>
  <si>
    <t>kn-7-2-jlr-loc1</t>
  </si>
  <si>
    <t>kn-7-2-shl-loc1</t>
  </si>
  <si>
    <t>kn-7-2-jlr-loc2</t>
  </si>
  <si>
    <t>kn-7-2-shl-loc2</t>
  </si>
  <si>
    <t>kn-7-2-jlr-loc3</t>
  </si>
  <si>
    <t>kn-7-2-shl-loc3</t>
  </si>
  <si>
    <t>kn-7-3-jlr-loc1</t>
  </si>
  <si>
    <t>kn-7-3-shl-loc1</t>
  </si>
  <si>
    <t>kn-7-3-jlr-loc2</t>
  </si>
  <si>
    <t>kn-7-3-shl-loc2</t>
  </si>
  <si>
    <t>kn-7-3-jlr-loc3</t>
  </si>
  <si>
    <t>kn-7-3-shl-loc3</t>
  </si>
  <si>
    <t>kn-7-4-jlr-loc1</t>
  </si>
  <si>
    <t>kn-7-4-shl-loc1</t>
  </si>
  <si>
    <t>kn-7-4-jlr-loc2</t>
  </si>
  <si>
    <t>kn-7-4-shl-loc2</t>
  </si>
  <si>
    <t>kn-7-4-jlr-loc3</t>
  </si>
  <si>
    <t>kn-7-4-shl-loc3</t>
  </si>
  <si>
    <t>kn-7-5-jlr-loc1</t>
  </si>
  <si>
    <t>kn-7-5-shl-loc1</t>
  </si>
  <si>
    <t>kn-7-5-jlr-loc2</t>
  </si>
  <si>
    <t>kn-7-5-shl-loc2</t>
  </si>
  <si>
    <t>kn-7-5-jlr-loc3</t>
  </si>
  <si>
    <t>kn-7-5-shl-loc3</t>
  </si>
  <si>
    <t>kn-7-6-jlr-loc1</t>
  </si>
  <si>
    <t>kn-7-6-shl-loc1</t>
  </si>
  <si>
    <t>kn-7-6-jlr-loc2</t>
  </si>
  <si>
    <t>kn-7-6-shl-loc2</t>
  </si>
  <si>
    <t>kn-7-6-jlr-loc3</t>
  </si>
  <si>
    <t>kn-7-6-shl-loc3</t>
  </si>
  <si>
    <t>kn-7-7-jlr-loc1</t>
  </si>
  <si>
    <t>kn-7-7-shl-loc1</t>
  </si>
  <si>
    <t>kn-7-7-jlr-loc2</t>
  </si>
  <si>
    <t>kn-7-7-shl-loc2</t>
  </si>
  <si>
    <t>kn-7-7-jlr-loc3</t>
  </si>
  <si>
    <t>kn-7-7-shl-loc3</t>
  </si>
  <si>
    <t>kn-7-8-jlr-loc1</t>
  </si>
  <si>
    <t>kn-7-8-shl-loc1</t>
  </si>
  <si>
    <t>kn-7-8-jlr-loc2</t>
  </si>
  <si>
    <t>kn-7-8-shl-loc2</t>
  </si>
  <si>
    <t>kn-7-8-jlr-loc3</t>
  </si>
  <si>
    <t>kn-7-8-shl-loc3</t>
  </si>
  <si>
    <t>kn-7-9-jlr-loc1</t>
  </si>
  <si>
    <t>kn-7-9-shl-loc1</t>
  </si>
  <si>
    <t>kn-7-9-jlr-loc2</t>
  </si>
  <si>
    <t>kn-7-9-shl-loc2</t>
  </si>
  <si>
    <t>kn-7-9-jlr-loc3</t>
  </si>
  <si>
    <t>kn-7-9-shl-loc3</t>
  </si>
  <si>
    <t>kn-7-10-jlr-loc1</t>
  </si>
  <si>
    <t>kn-7-10-shl-loc1</t>
  </si>
  <si>
    <t>kn-7-10-jlr-loc2</t>
  </si>
  <si>
    <t>kn-7-10-shl-loc2</t>
  </si>
  <si>
    <t>kn-7-10-jlr-loc3</t>
  </si>
  <si>
    <t>kn-7-10-shl-loc3</t>
  </si>
  <si>
    <t>kn-7-11-jlr-loc1</t>
  </si>
  <si>
    <t>kn-7-11-shl-loc1</t>
  </si>
  <si>
    <t>kn-7-11-jlr-loc2</t>
  </si>
  <si>
    <t>kn-7-11-shl-loc2</t>
  </si>
  <si>
    <t>kn-7-11-jlr-loc3</t>
  </si>
  <si>
    <t>kn-7-11-shl-loc3</t>
  </si>
  <si>
    <t>kn-7-12-jlr-loc1</t>
  </si>
  <si>
    <t>kn-7-12-shl-loc1</t>
  </si>
  <si>
    <t>kn-7-12-jlr-loc2</t>
  </si>
  <si>
    <t>kn-7-12-shl-loc2</t>
  </si>
  <si>
    <t>kn-7-12-jlr-loc3</t>
  </si>
  <si>
    <t>kn-7-12-shl-loc3</t>
  </si>
  <si>
    <t>kn-7-13-jlr-loc1</t>
  </si>
  <si>
    <t>kn-7-13-shl-loc1</t>
  </si>
  <si>
    <t>kn-7-13-jlr-loc2</t>
  </si>
  <si>
    <t>kn-7-13-shl-loc2</t>
  </si>
  <si>
    <t>kn-7-13-jlr-loc3</t>
  </si>
  <si>
    <t>kn-7-13-shl-loc3</t>
  </si>
  <si>
    <t>kn-7-14-jlr-loc1</t>
  </si>
  <si>
    <t>kn-7-14-shl-loc1</t>
  </si>
  <si>
    <t>kn-7-14-jlr-loc2</t>
  </si>
  <si>
    <t>kn-7-14-shl-loc2</t>
  </si>
  <si>
    <t>kn-7-14-jlr-loc3</t>
  </si>
  <si>
    <t>kn-7-14-shl-loc3</t>
  </si>
  <si>
    <t>kn-7-15-jlr-loc1</t>
  </si>
  <si>
    <t>kn-7-15-shl-loc1</t>
  </si>
  <si>
    <t>kn-7-15-jlr-loc2</t>
  </si>
  <si>
    <t>kn-7-15-shl-loc2</t>
  </si>
  <si>
    <t>kn-7-15-jlr-loc3</t>
  </si>
  <si>
    <t>kn-7-15-shl-loc3</t>
  </si>
  <si>
    <t>kn-8-1-jlr-loc1</t>
  </si>
  <si>
    <t>kn-8-1-shl-loc1</t>
  </si>
  <si>
    <t>kn-8-1-jlr-loc2</t>
  </si>
  <si>
    <t>kn-8-1-shl-loc2</t>
  </si>
  <si>
    <t>kn-8-1-jlr-loc3</t>
  </si>
  <si>
    <t>kn-8-1-shl-loc3</t>
  </si>
  <si>
    <t>kn-8-2-jlr-loc1</t>
  </si>
  <si>
    <t>kn-8-2-shl-loc1</t>
  </si>
  <si>
    <t>kn-8-2-jlr-loc2</t>
  </si>
  <si>
    <t>kn-8-2-shl-loc2</t>
  </si>
  <si>
    <t>kn-8-2-jlr-loc3</t>
  </si>
  <si>
    <t>kn-8-2-shl-loc3</t>
  </si>
  <si>
    <t>kn-8-3-jlr-loc1</t>
  </si>
  <si>
    <t>kn-8-3-shl-loc1</t>
  </si>
  <si>
    <t>kn-8-3-jlr-loc2</t>
  </si>
  <si>
    <t>kn-8-3-shl-loc2</t>
  </si>
  <si>
    <t>kn-8-3-jlr-loc3</t>
  </si>
  <si>
    <t>kn-8-3-shl-loc3</t>
  </si>
  <si>
    <t>kn-8-4-jlr-loc1</t>
  </si>
  <si>
    <t>kn-8-4-shl-loc1</t>
  </si>
  <si>
    <t>kn-8-4-jlr-loc2</t>
  </si>
  <si>
    <t>kn-8-4-shl-loc2</t>
  </si>
  <si>
    <t>kn-8-4-jlr-loc3</t>
  </si>
  <si>
    <t>kn-8-4-shl-loc3</t>
  </si>
  <si>
    <t>kn-8-5-jlr-loc1</t>
  </si>
  <si>
    <t>kn-8-5-shl-loc1</t>
  </si>
  <si>
    <t>kn-8-5-jlr-loc2</t>
  </si>
  <si>
    <t>kn-8-5-shl-loc2</t>
  </si>
  <si>
    <t>kn-8-5-jlr-loc3</t>
  </si>
  <si>
    <t>kn-8-5-shl-loc3</t>
  </si>
  <si>
    <t>kn-8-6-jlr-loc1</t>
  </si>
  <si>
    <t>kn-8-6-shl-loc1</t>
  </si>
  <si>
    <t>kn-8-6-jlr-loc2</t>
  </si>
  <si>
    <t>kn-8-6-shl-loc2</t>
  </si>
  <si>
    <t>kn-8-6-jlr-loc3</t>
  </si>
  <si>
    <t>kn-8-6-shl-loc3</t>
  </si>
  <si>
    <t>kn-8-7-jlr-loc1</t>
  </si>
  <si>
    <t>kn-8-7-shl-loc1</t>
  </si>
  <si>
    <t>kn-8-7-jlr-loc2</t>
  </si>
  <si>
    <t>kn-8-7-shl-loc2</t>
  </si>
  <si>
    <t>kn-8-7-jlr-loc3</t>
  </si>
  <si>
    <t>kn-8-7-shl-loc3</t>
  </si>
  <si>
    <t>kn-8-8-jlr-loc1</t>
  </si>
  <si>
    <t>kn-8-8-shl-loc1</t>
  </si>
  <si>
    <t>kn-8-8-jlr-loc2</t>
  </si>
  <si>
    <t>kn-8-8-shl-loc2</t>
  </si>
  <si>
    <t>kn-8-8-jlr-loc3</t>
  </si>
  <si>
    <t>kn-8-8-shl-loc3</t>
  </si>
  <si>
    <t>kn-8-9-jlr-loc1</t>
  </si>
  <si>
    <t>kn-8-9-shl-loc1</t>
  </si>
  <si>
    <t>kn-8-9-jlr-loc2</t>
  </si>
  <si>
    <t>kn-8-9-shl-loc2</t>
  </si>
  <si>
    <t>kn-8-9-jlr-loc3</t>
  </si>
  <si>
    <t>kn-8-9-shl-loc3</t>
  </si>
  <si>
    <t>kn-8-10-jlr-loc1</t>
  </si>
  <si>
    <t>kn-8-10-shl-loc1</t>
  </si>
  <si>
    <t>kn-8-10-jlr-loc2</t>
  </si>
  <si>
    <t>kn-8-10-shl-loc2</t>
  </si>
  <si>
    <t>kn-8-10-jlr-loc3</t>
  </si>
  <si>
    <t>kn-8-10-shl-loc3</t>
  </si>
  <si>
    <t>kn-8-11-jlr-loc1</t>
  </si>
  <si>
    <t>kn-8-11-shl-loc1</t>
  </si>
  <si>
    <t>kn-8-11-jlr-loc2</t>
  </si>
  <si>
    <t>kn-8-11-shl-loc2</t>
  </si>
  <si>
    <t>kn-8-11-jlr-loc3</t>
  </si>
  <si>
    <t>kn-8-11-shl-loc3</t>
  </si>
  <si>
    <t>kn-8-12-jlr-loc1</t>
  </si>
  <si>
    <t>kn-8-12-shl-loc1</t>
  </si>
  <si>
    <t>kn-8-12-jlr-loc2</t>
  </si>
  <si>
    <t>kn-8-12-shl-loc2</t>
  </si>
  <si>
    <t>kn-8-12-jlr-loc3</t>
  </si>
  <si>
    <t>kn-8-12-shl-loc3</t>
  </si>
  <si>
    <t>kn-8-13-jlr-loc1</t>
  </si>
  <si>
    <t>kn-8-13-shl-loc1</t>
  </si>
  <si>
    <t>kn-8-13-jlr-loc2</t>
  </si>
  <si>
    <t>kn-8-13-shl-loc2</t>
  </si>
  <si>
    <t>kn-8-13-jlr-loc3</t>
  </si>
  <si>
    <t>kn-8-13-shl-loc3</t>
  </si>
  <si>
    <t>kn-8-14-jlr-loc1</t>
  </si>
  <si>
    <t>kn-8-14-shl-loc1</t>
  </si>
  <si>
    <t>kn-8-14-jlr-loc2</t>
  </si>
  <si>
    <t>kn-8-14-shl-loc2</t>
  </si>
  <si>
    <t>kn-8-14-jlr-loc3</t>
  </si>
  <si>
    <t>kn-8-14-shl-loc3</t>
  </si>
  <si>
    <t>kn-8-15-jlr-loc1</t>
  </si>
  <si>
    <t>kn-8-15-shl-loc1</t>
  </si>
  <si>
    <t>kn-8-15-jlr-loc2</t>
  </si>
  <si>
    <t>kn-8-15-shl-loc2</t>
  </si>
  <si>
    <t>kn-8-15-jlr-loc3</t>
  </si>
  <si>
    <t>kn-8-15-shl-loc3</t>
  </si>
  <si>
    <t>kn-9-1-jlr-loc1</t>
  </si>
  <si>
    <t>kn-9-1-shl-loc1</t>
  </si>
  <si>
    <t>kn-9-1-jlr-loc2</t>
  </si>
  <si>
    <t>kn-9-1-shl-loc2</t>
  </si>
  <si>
    <t>kn-9-1-jlr-loc3</t>
  </si>
  <si>
    <t>kn-9-1-shl-loc3</t>
  </si>
  <si>
    <t>kn-9-2-jlr-loc1</t>
  </si>
  <si>
    <t>kn-9-2-shl-loc1</t>
  </si>
  <si>
    <t>kn-9-2-jlr-loc2</t>
  </si>
  <si>
    <t>kn-9-2-shl-loc2</t>
  </si>
  <si>
    <t>kn-9-2-jlr-loc3</t>
  </si>
  <si>
    <t>kn-9-2-shl-loc3</t>
  </si>
  <si>
    <t>kn-9-3-jlr-loc1</t>
  </si>
  <si>
    <t>kn-9-3-shl-loc1</t>
  </si>
  <si>
    <t>kn-9-3-jlr-loc2</t>
  </si>
  <si>
    <t>kn-9-3-shl-loc2</t>
  </si>
  <si>
    <t>kn-9-3-jlr-loc3</t>
  </si>
  <si>
    <t>kn-9-3-shl-loc3</t>
  </si>
  <si>
    <t>kn-9-4-jlr-loc1</t>
  </si>
  <si>
    <t>kn-9-4-shl-loc1</t>
  </si>
  <si>
    <t>kn-9-4-jlr-loc2</t>
  </si>
  <si>
    <t>kn-9-4-shl-loc2</t>
  </si>
  <si>
    <t>kn-9-4-jlr-loc3</t>
  </si>
  <si>
    <t>kn-9-4-shl-loc3</t>
  </si>
  <si>
    <t>kn-9-5-jlr-loc1</t>
  </si>
  <si>
    <t>kn-9-5-shl-loc1</t>
  </si>
  <si>
    <t>kn-9-5-jlr-loc2</t>
  </si>
  <si>
    <t>kn-9-5-shl-loc2</t>
  </si>
  <si>
    <t>kn-9-5-jlr-loc3</t>
  </si>
  <si>
    <t>kn-9-5-shl-loc3</t>
  </si>
  <si>
    <t>kn-9-6-jlr-loc1</t>
  </si>
  <si>
    <t>kn-9-6-shl-loc1</t>
  </si>
  <si>
    <t>kn-9-6-jlr-loc2</t>
  </si>
  <si>
    <t>kn-9-6-shl-loc2</t>
  </si>
  <si>
    <t>kn-9-6-jlr-loc3</t>
  </si>
  <si>
    <t>kn-9-6-shl-loc3</t>
  </si>
  <si>
    <t>kn-9-7-jlr-loc1</t>
  </si>
  <si>
    <t>kn-9-7-shl-loc1</t>
  </si>
  <si>
    <t>kn-9-7-jlr-loc2</t>
  </si>
  <si>
    <t>kn-9-7-shl-loc2</t>
  </si>
  <si>
    <t>kn-9-7-jlr-loc3</t>
  </si>
  <si>
    <t>kn-9-7-shl-loc3</t>
  </si>
  <si>
    <t>kn-9-8-jlr-loc1</t>
  </si>
  <si>
    <t>kn-9-8-shl-loc1</t>
  </si>
  <si>
    <t>kn-9-8-jlr-loc2</t>
  </si>
  <si>
    <t>kn-9-8-shl-loc2</t>
  </si>
  <si>
    <t>kn-9-8-jlr-loc3</t>
  </si>
  <si>
    <t>kn-9-8-shl-loc3</t>
  </si>
  <si>
    <t>kn-9-9-jlr-loc1</t>
  </si>
  <si>
    <t>kn-9-9-shl-loc1</t>
  </si>
  <si>
    <t>kn-9-9-jlr-loc2</t>
  </si>
  <si>
    <t>kn-9-9-shl-loc2</t>
  </si>
  <si>
    <t>kn-9-9-jlr-loc3</t>
  </si>
  <si>
    <t>kn-9-9-shl-loc3</t>
  </si>
  <si>
    <t>kn-9-10-jlr-loc1</t>
  </si>
  <si>
    <t>kn-9-10-shl-loc1</t>
  </si>
  <si>
    <t>kn-9-10-jlr-loc2</t>
  </si>
  <si>
    <t>kn-9-10-shl-loc2</t>
  </si>
  <si>
    <t>kn-9-10-jlr-loc3</t>
  </si>
  <si>
    <t>kn-9-10-shl-loc3</t>
  </si>
  <si>
    <t>kn-9-11-jlr-loc1</t>
  </si>
  <si>
    <t>kn-9-11-shl-loc1</t>
  </si>
  <si>
    <t>kn-9-11-jlr-loc2</t>
  </si>
  <si>
    <t>kn-9-11-shl-loc2</t>
  </si>
  <si>
    <t>kn-9-11-jlr-loc3</t>
  </si>
  <si>
    <t>kn-9-11-shl-loc3</t>
  </si>
  <si>
    <t>kn-9-12-jlr-loc1</t>
  </si>
  <si>
    <t>kn-9-12-shl-loc1</t>
  </si>
  <si>
    <t>kn-9-12-jlr-loc2</t>
  </si>
  <si>
    <t>kn-9-12-shl-loc2</t>
  </si>
  <si>
    <t>kn-9-12-jlr-loc3</t>
  </si>
  <si>
    <t>kn-9-12-shl-loc3</t>
  </si>
  <si>
    <t>kn-9-13-jlr-loc1</t>
  </si>
  <si>
    <t>kn-9-13-shl-loc1</t>
  </si>
  <si>
    <t>kn-9-13-jlr-loc2</t>
  </si>
  <si>
    <t>kn-9-13-shl-loc2</t>
  </si>
  <si>
    <t>kn-9-13-jlr-loc3</t>
  </si>
  <si>
    <t>kn-9-13-shl-loc3</t>
  </si>
  <si>
    <t>kn-9-14-jlr-loc1</t>
  </si>
  <si>
    <t>kn-9-14-shl-loc1</t>
  </si>
  <si>
    <t>kn-9-14-jlr-loc2</t>
  </si>
  <si>
    <t>kn-9-14-shl-loc2</t>
  </si>
  <si>
    <t>kn-9-14-jlr-loc3</t>
  </si>
  <si>
    <t>kn-9-14-shl-loc3</t>
  </si>
  <si>
    <t>kn-9-15-jlr-loc1</t>
  </si>
  <si>
    <t>kn-9-15-shl-loc1</t>
  </si>
  <si>
    <t>kn-9-15-jlr-loc2</t>
  </si>
  <si>
    <t>kn-9-15-shl-loc2</t>
  </si>
  <si>
    <t>kn-9-15-jlr-loc3</t>
  </si>
  <si>
    <t>kn-9-15-shl-loc3</t>
  </si>
  <si>
    <t>kn-10-1-jlr-loc1</t>
  </si>
  <si>
    <t>kn-10-1-shl-loc1</t>
  </si>
  <si>
    <t>kn-10-1-jlr-loc2</t>
  </si>
  <si>
    <t>kn-10-1-shl-loc2</t>
  </si>
  <si>
    <t>kn-10-1-jlr-loc3</t>
  </si>
  <si>
    <t>kn-10-1-shl-loc3</t>
  </si>
  <si>
    <t>kn-10-2-jlr-loc1</t>
  </si>
  <si>
    <t>kn-10-2-shl-loc1</t>
  </si>
  <si>
    <t>kn-10-2-jlr-loc2</t>
  </si>
  <si>
    <t>kn-10-2-shl-loc2</t>
  </si>
  <si>
    <t>kn-10-2-jlr-loc3</t>
  </si>
  <si>
    <t>kn-10-2-shl-loc3</t>
  </si>
  <si>
    <t>kn-10-3-jlr-loc1</t>
  </si>
  <si>
    <t>kn-10-3-shl-loc1</t>
  </si>
  <si>
    <t>kn-10-3-jlr-loc2</t>
  </si>
  <si>
    <t>kn-10-3-shl-loc2</t>
  </si>
  <si>
    <t>kn-10-3-jlr-loc3</t>
  </si>
  <si>
    <t>kn-10-3-shl-loc3</t>
  </si>
  <si>
    <t>kn-10-4-jlr-loc1</t>
  </si>
  <si>
    <t>kn-10-4-shl-loc1</t>
  </si>
  <si>
    <t>kn-10-4-jlr-loc2</t>
  </si>
  <si>
    <t>kn-10-4-shl-loc2</t>
  </si>
  <si>
    <t>kn-10-4-jlr-loc3</t>
  </si>
  <si>
    <t>kn-10-4-shl-loc3</t>
  </si>
  <si>
    <t>kn-10-5-jlr-loc1</t>
  </si>
  <si>
    <t>kn-10-5-shl-loc1</t>
  </si>
  <si>
    <t>kn-10-5-jlr-loc2</t>
  </si>
  <si>
    <t>kn-10-5-shl-loc2</t>
  </si>
  <si>
    <t>kn-10-5-jlr-loc3</t>
  </si>
  <si>
    <t>kn-10-5-shl-loc3</t>
  </si>
  <si>
    <t>kn-10-6-jlr-loc1</t>
  </si>
  <si>
    <t>kn-10-6-shl-loc1</t>
  </si>
  <si>
    <t>kn-10-6-jlr-loc2</t>
  </si>
  <si>
    <t>kn-10-6-shl-loc2</t>
  </si>
  <si>
    <t>kn-10-6-jlr-loc3</t>
  </si>
  <si>
    <t>kn-10-6-shl-loc3</t>
  </si>
  <si>
    <t>kn-10-7-jlr-loc1</t>
  </si>
  <si>
    <t>kn-10-7-shl-loc1</t>
  </si>
  <si>
    <t>kn-10-7-jlr-loc2</t>
  </si>
  <si>
    <t>kn-10-7-shl-loc2</t>
  </si>
  <si>
    <t>kn-10-7-jlr-loc3</t>
  </si>
  <si>
    <t>kn-10-7-shl-loc3</t>
  </si>
  <si>
    <t>kn-10-8-jlr-loc1</t>
  </si>
  <si>
    <t>kn-10-8-shl-loc1</t>
  </si>
  <si>
    <t>kn-10-8-jlr-loc2</t>
  </si>
  <si>
    <t>kn-10-8-shl-loc2</t>
  </si>
  <si>
    <t>kn-10-8-jlr-loc3</t>
  </si>
  <si>
    <t>kn-10-8-shl-loc3</t>
  </si>
  <si>
    <t>kn-10-9-jlr-loc1</t>
  </si>
  <si>
    <t>kn-10-9-shl-loc1</t>
  </si>
  <si>
    <t>kn-10-9-jlr-loc2</t>
  </si>
  <si>
    <t>kn-10-9-shl-loc2</t>
  </si>
  <si>
    <t>kn-10-9-jlr-loc3</t>
  </si>
  <si>
    <t>kn-10-9-shl-loc3</t>
  </si>
  <si>
    <t>kn-10-10-jlr-loc1</t>
  </si>
  <si>
    <t>kn-10-10-shl-loc1</t>
  </si>
  <si>
    <t>kn-10-10-jlr-loc2</t>
  </si>
  <si>
    <t>kn-10-10-shl-loc2</t>
  </si>
  <si>
    <t>kn-10-10-jlr-loc3</t>
  </si>
  <si>
    <t>kn-10-10-shl-loc3</t>
  </si>
  <si>
    <t>kn-10-11-jlr-loc1</t>
  </si>
  <si>
    <t>kn-10-11-shl-loc1</t>
  </si>
  <si>
    <t>kn-10-11-jlr-loc2</t>
  </si>
  <si>
    <t>kn-10-11-shl-loc2</t>
  </si>
  <si>
    <t>kn-10-11-jlr-loc3</t>
  </si>
  <si>
    <t>kn-10-11-shl-loc3</t>
  </si>
  <si>
    <t>kn-10-12-jlr-loc1</t>
  </si>
  <si>
    <t>kn-10-12-shl-loc1</t>
  </si>
  <si>
    <t>kn-10-12-jlr-loc2</t>
  </si>
  <si>
    <t>kn-10-12-shl-loc2</t>
  </si>
  <si>
    <t>kn-10-12-jlr-loc3</t>
  </si>
  <si>
    <t>kn-10-12-shl-loc3</t>
  </si>
  <si>
    <t>kn-10-13-jlr-loc1</t>
  </si>
  <si>
    <t>kn-10-13-shl-loc1</t>
  </si>
  <si>
    <t>kn-10-13-jlr-loc2</t>
  </si>
  <si>
    <t>kn-10-13-shl-loc2</t>
  </si>
  <si>
    <t>kn-10-13-jlr-loc3</t>
  </si>
  <si>
    <t>kn-10-13-shl-loc3</t>
  </si>
  <si>
    <t>kn-10-14-jlr-loc1</t>
  </si>
  <si>
    <t>kn-10-14-shl-loc1</t>
  </si>
  <si>
    <t>kn-10-14-jlr-loc2</t>
  </si>
  <si>
    <t>kn-10-14-shl-loc2</t>
  </si>
  <si>
    <t>kn-10-14-jlr-loc3</t>
  </si>
  <si>
    <t>kn-10-14-shl-loc3</t>
  </si>
  <si>
    <t>kn-10-15-jlr-loc1</t>
  </si>
  <si>
    <t>kn-10-15-shl-loc1</t>
  </si>
  <si>
    <t>kn-10-15-jlr-loc2</t>
  </si>
  <si>
    <t>kn-10-15-shl-loc2</t>
  </si>
  <si>
    <t>kn-10-15-jlr-loc3</t>
  </si>
  <si>
    <t>kn-10-15-shl-loc3</t>
  </si>
  <si>
    <t>kn-11-1-jlr-loc1</t>
  </si>
  <si>
    <t>kn-11-1-shl-loc1</t>
  </si>
  <si>
    <t>kn-11-1-jlr-loc2</t>
  </si>
  <si>
    <t>kn-11-1-shl-loc2</t>
  </si>
  <si>
    <t>kn-11-1-jlr-loc3</t>
  </si>
  <si>
    <t>kn-11-1-shl-loc3</t>
  </si>
  <si>
    <t>kn-11-2-jlr-loc1</t>
  </si>
  <si>
    <t>kn-11-2-shl-loc1</t>
  </si>
  <si>
    <t>kn-11-2-jlr-loc2</t>
  </si>
  <si>
    <t>kn-11-2-shl-loc2</t>
  </si>
  <si>
    <t>kn-11-2-jlr-loc3</t>
  </si>
  <si>
    <t>kn-11-2-shl-loc3</t>
  </si>
  <si>
    <t>kn-11-3-jlr-loc1</t>
  </si>
  <si>
    <t>kn-11-3-shl-loc1</t>
  </si>
  <si>
    <t>kn-11-3-jlr-loc2</t>
  </si>
  <si>
    <t>kn-11-3-shl-loc2</t>
  </si>
  <si>
    <t>kn-11-3-jlr-loc3</t>
  </si>
  <si>
    <t>kn-11-3-shl-loc3</t>
  </si>
  <si>
    <t>kn-11-4-jlr-loc1</t>
  </si>
  <si>
    <t>kn-11-4-shl-loc1</t>
  </si>
  <si>
    <t>kn-11-4-jlr-loc2</t>
  </si>
  <si>
    <t>kn-11-4-shl-loc2</t>
  </si>
  <si>
    <t>kn-11-4-jlr-loc3</t>
  </si>
  <si>
    <t>kn-11-4-shl-loc3</t>
  </si>
  <si>
    <t>kn-11-5-jlr-loc1</t>
  </si>
  <si>
    <t>kn-11-5-shl-loc1</t>
  </si>
  <si>
    <t>kn-11-5-jlr-loc2</t>
  </si>
  <si>
    <t>kn-11-5-shl-loc2</t>
  </si>
  <si>
    <t>kn-11-5-jlr-loc3</t>
  </si>
  <si>
    <t>kn-11-5-shl-loc3</t>
  </si>
  <si>
    <t>kn-11-6-jlr-loc1</t>
  </si>
  <si>
    <t>kn-11-6-shl-loc1</t>
  </si>
  <si>
    <t>kn-11-6-jlr-loc2</t>
  </si>
  <si>
    <t>kn-11-6-shl-loc2</t>
  </si>
  <si>
    <t>kn-11-6-jlr-loc3</t>
  </si>
  <si>
    <t>kn-11-6-shl-loc3</t>
  </si>
  <si>
    <t>kn-11-7-jlr-loc1</t>
  </si>
  <si>
    <t>kn-11-7-shl-loc1</t>
  </si>
  <si>
    <t>kn-11-7-jlr-loc2</t>
  </si>
  <si>
    <t>kn-11-7-shl-loc2</t>
  </si>
  <si>
    <t>kn-11-7-jlr-loc3</t>
  </si>
  <si>
    <t>kn-11-7-shl-loc3</t>
  </si>
  <si>
    <t>kn-11-8-jlr-loc1</t>
  </si>
  <si>
    <t>kn-11-8-shl-loc1</t>
  </si>
  <si>
    <t>kn-11-8-jlr-loc2</t>
  </si>
  <si>
    <t>kn-11-8-shl-loc2</t>
  </si>
  <si>
    <t>kn-11-8-jlr-loc3</t>
  </si>
  <si>
    <t>kn-11-8-shl-loc3</t>
  </si>
  <si>
    <t>kn-11-9-jlr-loc1</t>
  </si>
  <si>
    <t>kn-11-9-shl-loc1</t>
  </si>
  <si>
    <t>kn-11-9-jlr-loc2</t>
  </si>
  <si>
    <t>kn-11-9-shl-loc2</t>
  </si>
  <si>
    <t>kn-11-9-jlr-loc3</t>
  </si>
  <si>
    <t>kn-11-9-shl-loc3</t>
  </si>
  <si>
    <t>kn-11-10-jlr-loc1</t>
  </si>
  <si>
    <t>kn-11-10-shl-loc1</t>
  </si>
  <si>
    <t>kn-11-10-jlr-loc2</t>
  </si>
  <si>
    <t>kn-11-10-shl-loc2</t>
  </si>
  <si>
    <t>kn-11-10-jlr-loc3</t>
  </si>
  <si>
    <t>kn-11-10-shl-loc3</t>
  </si>
  <si>
    <t>kn-11-11-jlr-loc1</t>
  </si>
  <si>
    <t>kn-11-11-shl-loc1</t>
  </si>
  <si>
    <t>kn-11-11-jlr-loc2</t>
  </si>
  <si>
    <t>kn-11-11-shl-loc2</t>
  </si>
  <si>
    <t>kn-11-11-jlr-loc3</t>
  </si>
  <si>
    <t>kn-11-11-shl-loc3</t>
  </si>
  <si>
    <t>kn-11-12-jlr-loc1</t>
  </si>
  <si>
    <t>kn-11-12-shl-loc1</t>
  </si>
  <si>
    <t>kn-11-12-jlr-loc2</t>
  </si>
  <si>
    <t>kn-11-12-shl-loc2</t>
  </si>
  <si>
    <t>kn-11-12-jlr-loc3</t>
  </si>
  <si>
    <t>kn-11-12-shl-loc3</t>
  </si>
  <si>
    <t>kn-11-13-jlr-loc1</t>
  </si>
  <si>
    <t>kn-11-13-shl-loc1</t>
  </si>
  <si>
    <t>kn-11-13-jlr-loc2</t>
  </si>
  <si>
    <t>kn-11-13-shl-loc2</t>
  </si>
  <si>
    <t>kn-11-13-jlr-loc3</t>
  </si>
  <si>
    <t>kn-11-13-shl-loc3</t>
  </si>
  <si>
    <t>kn-11-14-jlr-loc1</t>
  </si>
  <si>
    <t>kn-11-14-shl-loc1</t>
  </si>
  <si>
    <t>kn-11-14-jlr-loc2</t>
  </si>
  <si>
    <t>kn-11-14-shl-loc2</t>
  </si>
  <si>
    <t>kn-11-14-jlr-loc3</t>
  </si>
  <si>
    <t>kn-11-14-shl-loc3</t>
  </si>
  <si>
    <t>kn-11-15-jlr-loc1</t>
  </si>
  <si>
    <t>kn-11-15-shl-loc1</t>
  </si>
  <si>
    <t>kn-11-15-jlr-loc2</t>
  </si>
  <si>
    <t>kn-11-15-shl-loc2</t>
  </si>
  <si>
    <t>kn-11-15-jlr-loc3</t>
  </si>
  <si>
    <t>kn-11-15-shl-loc3</t>
  </si>
  <si>
    <t>kn-12-1-jlr-loc1</t>
  </si>
  <si>
    <t>kn-12-1-shl-loc1</t>
  </si>
  <si>
    <t>kn-12-1-jlr-loc2</t>
  </si>
  <si>
    <t>kn-12-1-shl-loc2</t>
  </si>
  <si>
    <t>kn-12-1-jlr-loc3</t>
  </si>
  <si>
    <t>kn-12-1-shl-loc3</t>
  </si>
  <si>
    <t>kn-12-2-jlr-loc1</t>
  </si>
  <si>
    <t>kn-12-2-shl-loc1</t>
  </si>
  <si>
    <t>kn-12-2-jlr-loc2</t>
  </si>
  <si>
    <t>kn-12-2-shl-loc2</t>
  </si>
  <si>
    <t>kn-12-2-jlr-loc3</t>
  </si>
  <si>
    <t>kn-12-2-shl-loc3</t>
  </si>
  <si>
    <t>kn-12-3-jlr-loc1</t>
  </si>
  <si>
    <t>kn-12-3-shl-loc1</t>
  </si>
  <si>
    <t>kn-12-3-jlr-loc2</t>
  </si>
  <si>
    <t>kn-12-3-shl-loc2</t>
  </si>
  <si>
    <t>kn-12-3-jlr-loc3</t>
  </si>
  <si>
    <t>kn-12-3-shl-loc3</t>
  </si>
  <si>
    <t>kn-12-4-jlr-loc1</t>
  </si>
  <si>
    <t>kn-12-4-shl-loc1</t>
  </si>
  <si>
    <t>kn-12-4-jlr-loc2</t>
  </si>
  <si>
    <t>kn-12-4-shl-loc2</t>
  </si>
  <si>
    <t>kn-12-4-jlr-loc3</t>
  </si>
  <si>
    <t>kn-12-4-shl-loc3</t>
  </si>
  <si>
    <t>kn-12-5-jlr-loc1</t>
  </si>
  <si>
    <t>kn-12-5-shl-loc1</t>
  </si>
  <si>
    <t>kn-12-5-jlr-loc2</t>
  </si>
  <si>
    <t>kn-12-5-shl-loc2</t>
  </si>
  <si>
    <t>kn-12-5-jlr-loc3</t>
  </si>
  <si>
    <t>kn-12-5-shl-loc3</t>
  </si>
  <si>
    <t>kn-12-6-jlr-loc1</t>
  </si>
  <si>
    <t>kn-12-6-shl-loc1</t>
  </si>
  <si>
    <t>kn-12-6-jlr-loc2</t>
  </si>
  <si>
    <t>kn-12-6-shl-loc2</t>
  </si>
  <si>
    <t>kn-12-6-jlr-loc3</t>
  </si>
  <si>
    <t>kn-12-6-shl-loc3</t>
  </si>
  <si>
    <t>kn-12-7-jlr-loc1</t>
  </si>
  <si>
    <t>kn-12-7-shl-loc1</t>
  </si>
  <si>
    <t>kn-12-7-jlr-loc2</t>
  </si>
  <si>
    <t>kn-12-7-shl-loc2</t>
  </si>
  <si>
    <t>kn-12-7-jlr-loc3</t>
  </si>
  <si>
    <t>kn-12-7-shl-loc3</t>
  </si>
  <si>
    <t>kn-12-8-jlr-loc1</t>
  </si>
  <si>
    <t>kn-12-8-shl-loc1</t>
  </si>
  <si>
    <t>kn-12-8-jlr-loc2</t>
  </si>
  <si>
    <t>kn-12-8-shl-loc2</t>
  </si>
  <si>
    <t>kn-12-8-jlr-loc3</t>
  </si>
  <si>
    <t>kn-12-8-shl-loc3</t>
  </si>
  <si>
    <t>kn-12-9-jlr-loc1</t>
  </si>
  <si>
    <t>kn-12-9-shl-loc1</t>
  </si>
  <si>
    <t>kn-12-9-jlr-loc2</t>
  </si>
  <si>
    <t>kn-12-9-shl-loc2</t>
  </si>
  <si>
    <t>kn-12-9-jlr-loc3</t>
  </si>
  <si>
    <t>kn-12-9-shl-loc3</t>
  </si>
  <si>
    <t>kn-12-10-jlr-loc1</t>
  </si>
  <si>
    <t>kn-12-10-shl-loc1</t>
  </si>
  <si>
    <t>kn-12-10-jlr-loc2</t>
  </si>
  <si>
    <t>kn-12-10-shl-loc2</t>
  </si>
  <si>
    <t>kn-12-10-jlr-loc3</t>
  </si>
  <si>
    <t>kn-12-10-shl-loc3</t>
  </si>
  <si>
    <t>kn-12-11-jlr-loc1</t>
  </si>
  <si>
    <t>kn-12-11-shl-loc1</t>
  </si>
  <si>
    <t>kn-12-11-jlr-loc2</t>
  </si>
  <si>
    <t>kn-12-11-shl-loc2</t>
  </si>
  <si>
    <t>kn-12-11-jlr-loc3</t>
  </si>
  <si>
    <t>kn-12-11-shl-loc3</t>
  </si>
  <si>
    <t>kn-12-12-jlr-loc1</t>
  </si>
  <si>
    <t>kn-12-12-shl-loc1</t>
  </si>
  <si>
    <t>kn-12-12-jlr-loc2</t>
  </si>
  <si>
    <t>kn-12-12-shl-loc2</t>
  </si>
  <si>
    <t>kn-12-12-jlr-loc3</t>
  </si>
  <si>
    <t>kn-12-12-shl-loc3</t>
  </si>
  <si>
    <t>kn-12-13-jlr-loc1</t>
  </si>
  <si>
    <t>kn-12-13-shl-loc1</t>
  </si>
  <si>
    <t>kn-12-13-jlr-loc2</t>
  </si>
  <si>
    <t>kn-12-13-shl-loc2</t>
  </si>
  <si>
    <t>kn-12-13-jlr-loc3</t>
  </si>
  <si>
    <t>kn-12-13-shl-loc3</t>
  </si>
  <si>
    <t>kn-12-14-jlr-loc1</t>
  </si>
  <si>
    <t>kn-12-14-shl-loc1</t>
  </si>
  <si>
    <t>kn-12-14-jlr-loc2</t>
  </si>
  <si>
    <t>kn-12-14-shl-loc2</t>
  </si>
  <si>
    <t>kn-12-14-jlr-loc3</t>
  </si>
  <si>
    <t>kn-12-14-shl-loc3</t>
  </si>
  <si>
    <t>kn-12-15-jlr-loc1</t>
  </si>
  <si>
    <t>kn-12-15-shl-loc1</t>
  </si>
  <si>
    <t>kn-12-15-jlr-loc2</t>
  </si>
  <si>
    <t>kn-12-15-shl-loc2</t>
  </si>
  <si>
    <t>kn-12-15-jlr-loc3</t>
  </si>
  <si>
    <t>kn-12-15-shl-loc3</t>
  </si>
  <si>
    <t>kn-13-1-jlr-loc1</t>
  </si>
  <si>
    <t>kn-13-1-shl-loc1</t>
  </si>
  <si>
    <t>kn-13-1-jlr-loc2</t>
  </si>
  <si>
    <t>kn-13-1-shl-loc2</t>
  </si>
  <si>
    <t>kn-13-1-jlr-loc3</t>
  </si>
  <si>
    <t>kn-13-1-shl-loc3</t>
  </si>
  <si>
    <t>kn-13-2-jlr-loc1</t>
  </si>
  <si>
    <t>kn-13-2-shl-loc1</t>
  </si>
  <si>
    <t>kn-13-2-jlr-loc2</t>
  </si>
  <si>
    <t>kn-13-2-shl-loc2</t>
  </si>
  <si>
    <t>kn-13-2-jlr-loc3</t>
  </si>
  <si>
    <t>kn-13-2-shl-loc3</t>
  </si>
  <si>
    <t>kn-13-3-jlr-loc1</t>
  </si>
  <si>
    <t>kn-13-3-shl-loc1</t>
  </si>
  <si>
    <t>kn-13-3-jlr-loc2</t>
  </si>
  <si>
    <t>kn-13-3-shl-loc2</t>
  </si>
  <si>
    <t>kn-13-3-jlr-loc3</t>
  </si>
  <si>
    <t>kn-13-3-shl-loc3</t>
  </si>
  <si>
    <t>kn-13-4-jlr-loc1</t>
  </si>
  <si>
    <t>kn-13-4-shl-loc1</t>
  </si>
  <si>
    <t>kn-13-4-jlr-loc2</t>
  </si>
  <si>
    <t>kn-13-4-shl-loc2</t>
  </si>
  <si>
    <t>kn-13-4-jlr-loc3</t>
  </si>
  <si>
    <t>kn-13-4-shl-loc3</t>
  </si>
  <si>
    <t>kn-13-5-jlr-loc1</t>
  </si>
  <si>
    <t>kn-13-5-shl-loc1</t>
  </si>
  <si>
    <t>kn-13-5-jlr-loc2</t>
  </si>
  <si>
    <t>kn-13-5-shl-loc2</t>
  </si>
  <si>
    <t>kn-13-5-jlr-loc3</t>
  </si>
  <si>
    <t>kn-13-5-shl-loc3</t>
  </si>
  <si>
    <t>kn-13-6-jlr-loc1</t>
  </si>
  <si>
    <t>kn-13-6-shl-loc1</t>
  </si>
  <si>
    <t>kn-13-6-jlr-loc2</t>
  </si>
  <si>
    <t>kn-13-6-shl-loc2</t>
  </si>
  <si>
    <t>kn-13-6-jlr-loc3</t>
  </si>
  <si>
    <t>kn-13-6-shl-loc3</t>
  </si>
  <si>
    <t>kn-13-7-jlr-loc1</t>
  </si>
  <si>
    <t>kn-13-7-shl-loc1</t>
  </si>
  <si>
    <t>kn-13-7-jlr-loc2</t>
  </si>
  <si>
    <t>kn-13-7-shl-loc2</t>
  </si>
  <si>
    <t>kn-13-7-jlr-loc3</t>
  </si>
  <si>
    <t>kn-13-7-shl-loc3</t>
  </si>
  <si>
    <t>kn-13-8-jlr-loc1</t>
  </si>
  <si>
    <t>kn-13-8-shl-loc1</t>
  </si>
  <si>
    <t>kn-13-8-jlr-loc2</t>
  </si>
  <si>
    <t>kn-13-8-shl-loc2</t>
  </si>
  <si>
    <t>kn-13-8-jlr-loc3</t>
  </si>
  <si>
    <t>kn-13-8-shl-loc3</t>
  </si>
  <si>
    <t>kn-13-9-jlr-loc1</t>
  </si>
  <si>
    <t>kn-13-9-shl-loc1</t>
  </si>
  <si>
    <t>kn-13-9-jlr-loc2</t>
  </si>
  <si>
    <t>kn-13-9-shl-loc2</t>
  </si>
  <si>
    <t>kn-13-9-jlr-loc3</t>
  </si>
  <si>
    <t>kn-13-9-shl-loc3</t>
  </si>
  <si>
    <t>kn-13-10-jlr-loc1</t>
  </si>
  <si>
    <t>kn-13-10-shl-loc1</t>
  </si>
  <si>
    <t>kn-13-10-jlr-loc2</t>
  </si>
  <si>
    <t>kn-13-10-shl-loc2</t>
  </si>
  <si>
    <t>kn-13-10-jlr-loc3</t>
  </si>
  <si>
    <t>kn-13-10-shl-loc3</t>
  </si>
  <si>
    <t>kn-13-11-jlr-loc1</t>
  </si>
  <si>
    <t>kn-13-11-shl-loc1</t>
  </si>
  <si>
    <t>kn-13-11-jlr-loc2</t>
  </si>
  <si>
    <t>kn-13-11-shl-loc2</t>
  </si>
  <si>
    <t>kn-13-11-jlr-loc3</t>
  </si>
  <si>
    <t>kn-13-11-shl-loc3</t>
  </si>
  <si>
    <t>kn-13-12-jlr-loc1</t>
  </si>
  <si>
    <t>kn-13-12-shl-loc1</t>
  </si>
  <si>
    <t>kn-13-12-jlr-loc2</t>
  </si>
  <si>
    <t>kn-13-12-shl-loc2</t>
  </si>
  <si>
    <t>kn-13-12-jlr-loc3</t>
  </si>
  <si>
    <t>kn-13-12-shl-loc3</t>
  </si>
  <si>
    <t>kn-13-13-jlr-loc1</t>
  </si>
  <si>
    <t>kn-13-13-shl-loc1</t>
  </si>
  <si>
    <t>kn-13-13-jlr-loc2</t>
  </si>
  <si>
    <t>kn-13-13-shl-loc2</t>
  </si>
  <si>
    <t>kn-13-13-jlr-loc3</t>
  </si>
  <si>
    <t>kn-13-13-shl-loc3</t>
  </si>
  <si>
    <t>kn-13-14-jlr-loc1</t>
  </si>
  <si>
    <t>kn-13-14-shl-loc1</t>
  </si>
  <si>
    <t>kn-13-14-jlr-loc2</t>
  </si>
  <si>
    <t>kn-13-14-shl-loc2</t>
  </si>
  <si>
    <t>kn-13-14-jlr-loc3</t>
  </si>
  <si>
    <t>kn-13-14-shl-loc3</t>
  </si>
  <si>
    <t>kn-13-15-jlr-loc1</t>
  </si>
  <si>
    <t>kn-13-15-shl-loc1</t>
  </si>
  <si>
    <t>kn-13-15-jlr-loc2</t>
  </si>
  <si>
    <t>kn-13-15-shl-loc2</t>
  </si>
  <si>
    <t>kn-13-15-jlr-loc3</t>
  </si>
  <si>
    <t>kn-13-15-shl-loc3</t>
  </si>
  <si>
    <t>kn-14-1-jlr-loc1</t>
  </si>
  <si>
    <t>kn-14-1-shl-loc1</t>
  </si>
  <si>
    <t>kn-14-1-jlr-loc2</t>
  </si>
  <si>
    <t>kn-14-1-shl-loc2</t>
  </si>
  <si>
    <t>kn-14-1-jlr-loc3</t>
  </si>
  <si>
    <t>kn-14-1-shl-loc3</t>
  </si>
  <si>
    <t>kn-14-2-jlr-loc1</t>
  </si>
  <si>
    <t>kn-14-2-shl-loc1</t>
  </si>
  <si>
    <t>kn-14-2-jlr-loc2</t>
  </si>
  <si>
    <t>kn-14-2-shl-loc2</t>
  </si>
  <si>
    <t>kn-14-2-jlr-loc3</t>
  </si>
  <si>
    <t>kn-14-2-shl-loc3</t>
  </si>
  <si>
    <t>kn-14-3-jlr-loc1</t>
  </si>
  <si>
    <t>kn-14-3-shl-loc1</t>
  </si>
  <si>
    <t>kn-14-3-jlr-loc2</t>
  </si>
  <si>
    <t>kn-14-3-shl-loc2</t>
  </si>
  <si>
    <t>kn-14-3-jlr-loc3</t>
  </si>
  <si>
    <t>kn-14-3-shl-loc3</t>
  </si>
  <si>
    <t>kn-14-4-jlr-loc1</t>
  </si>
  <si>
    <t>kn-14-4-shl-loc1</t>
  </si>
  <si>
    <t>kn-14-4-jlr-loc2</t>
  </si>
  <si>
    <t>kn-14-4-shl-loc2</t>
  </si>
  <si>
    <t>kn-14-4-jlr-loc3</t>
  </si>
  <si>
    <t>kn-14-4-shl-loc3</t>
  </si>
  <si>
    <t>kn-14-5-jlr-loc1</t>
  </si>
  <si>
    <t>kn-14-5-shl-loc1</t>
  </si>
  <si>
    <t>kn-14-5-jlr-loc2</t>
  </si>
  <si>
    <t>kn-14-5-shl-loc2</t>
  </si>
  <si>
    <t>kn-14-5-jlr-loc3</t>
  </si>
  <si>
    <t>kn-14-5-shl-loc3</t>
  </si>
  <si>
    <t>kn-14-6-jlr-loc1</t>
  </si>
  <si>
    <t>kn-14-6-shl-loc1</t>
  </si>
  <si>
    <t>kn-14-6-jlr-loc2</t>
  </si>
  <si>
    <t>kn-14-6-shl-loc2</t>
  </si>
  <si>
    <t>kn-14-6-jlr-loc3</t>
  </si>
  <si>
    <t>kn-14-6-shl-loc3</t>
  </si>
  <si>
    <t>kn-14-7-jlr-loc1</t>
  </si>
  <si>
    <t>kn-14-7-shl-loc1</t>
  </si>
  <si>
    <t>kn-14-7-jlr-loc2</t>
  </si>
  <si>
    <t>kn-14-7-shl-loc2</t>
  </si>
  <si>
    <t>kn-14-7-jlr-loc3</t>
  </si>
  <si>
    <t>kn-14-7-shl-loc3</t>
  </si>
  <si>
    <t>kn-14-8-jlr-loc1</t>
  </si>
  <si>
    <t>kn-14-8-shl-loc1</t>
  </si>
  <si>
    <t>kn-14-8-jlr-loc2</t>
  </si>
  <si>
    <t>kn-14-8-shl-loc2</t>
  </si>
  <si>
    <t>kn-14-8-jlr-loc3</t>
  </si>
  <si>
    <t>kn-14-8-shl-loc3</t>
  </si>
  <si>
    <t>kn-14-9-jlr-loc1</t>
  </si>
  <si>
    <t>kn-14-9-shl-loc1</t>
  </si>
  <si>
    <t>kn-14-9-jlr-loc2</t>
  </si>
  <si>
    <t>kn-14-9-shl-loc2</t>
  </si>
  <si>
    <t>kn-14-9-jlr-loc3</t>
  </si>
  <si>
    <t>kn-14-9-shl-loc3</t>
  </si>
  <si>
    <t>kn-14-10-jlr-loc1</t>
  </si>
  <si>
    <t>kn-14-10-shl-loc1</t>
  </si>
  <si>
    <t>kn-14-10-jlr-loc2</t>
  </si>
  <si>
    <t>kn-14-10-shl-loc2</t>
  </si>
  <si>
    <t>kn-14-10-jlr-loc3</t>
  </si>
  <si>
    <t>kn-14-10-shl-loc3</t>
  </si>
  <si>
    <t>kn-14-11-jlr-loc1</t>
  </si>
  <si>
    <t>kn-14-11-shl-loc1</t>
  </si>
  <si>
    <t>kn-14-11-jlr-loc2</t>
  </si>
  <si>
    <t>kn-14-11-shl-loc2</t>
  </si>
  <si>
    <t>kn-14-11-jlr-loc3</t>
  </si>
  <si>
    <t>kn-14-11-shl-loc3</t>
  </si>
  <si>
    <t>kn-14-12-jlr-loc1</t>
  </si>
  <si>
    <t>kn-14-12-shl-loc1</t>
  </si>
  <si>
    <t>kn-14-12-jlr-loc2</t>
  </si>
  <si>
    <t>kn-14-12-shl-loc2</t>
  </si>
  <si>
    <t>kn-14-12-jlr-loc3</t>
  </si>
  <si>
    <t>kn-14-12-shl-loc3</t>
  </si>
  <si>
    <t>kn-14-13-jlr-loc1</t>
  </si>
  <si>
    <t>kn-14-13-shl-loc1</t>
  </si>
  <si>
    <t>kn-14-13-jlr-loc2</t>
  </si>
  <si>
    <t>kn-14-13-shl-loc2</t>
  </si>
  <si>
    <t>kn-14-13-jlr-loc3</t>
  </si>
  <si>
    <t>kn-14-13-shl-loc3</t>
  </si>
  <si>
    <t>kn-14-14-jlr-loc1</t>
  </si>
  <si>
    <t>kn-14-14-shl-loc1</t>
  </si>
  <si>
    <t>kn-14-14-jlr-loc2</t>
  </si>
  <si>
    <t>kn-14-14-shl-loc2</t>
  </si>
  <si>
    <t>kn-14-14-jlr-loc3</t>
  </si>
  <si>
    <t>kn-14-14-shl-loc3</t>
  </si>
  <si>
    <t>kn-14-15-jlr-loc1</t>
  </si>
  <si>
    <t>kn-14-15-shl-loc1</t>
  </si>
  <si>
    <t>kn-14-15-jlr-loc2</t>
  </si>
  <si>
    <t>kn-14-15-shl-loc2</t>
  </si>
  <si>
    <t>kn-14-15-jlr-loc3</t>
  </si>
  <si>
    <t>kn-14-15-shl-loc3</t>
  </si>
  <si>
    <t>kn-15-1-jlr-loc1</t>
  </si>
  <si>
    <t>kn-15-1-shl-loc1</t>
  </si>
  <si>
    <t>kn-15-1-jlr-loc2</t>
  </si>
  <si>
    <t>kn-15-1-shl-loc2</t>
  </si>
  <si>
    <t>kn-15-1-jlr-loc3</t>
  </si>
  <si>
    <t>kn-15-1-shl-loc3</t>
  </si>
  <si>
    <t>kn-15-2-jlr-loc1</t>
  </si>
  <si>
    <t>kn-15-2-shl-loc1</t>
  </si>
  <si>
    <t>kn-15-2-jlr-loc2</t>
  </si>
  <si>
    <t>kn-15-2-shl-loc2</t>
  </si>
  <si>
    <t>kn-15-2-jlr-loc3</t>
  </si>
  <si>
    <t>kn-15-2-shl-loc3</t>
  </si>
  <si>
    <t>kn-15-3-jlr-loc1</t>
  </si>
  <si>
    <t>kn-15-3-shl-loc1</t>
  </si>
  <si>
    <t>kn-15-3-jlr-loc2</t>
  </si>
  <si>
    <t>kn-15-3-shl-loc2</t>
  </si>
  <si>
    <t>kn-15-3-jlr-loc3</t>
  </si>
  <si>
    <t>kn-15-3-shl-loc3</t>
  </si>
  <si>
    <t>kn-15-4-jlr-loc1</t>
  </si>
  <si>
    <t>kn-15-4-shl-loc1</t>
  </si>
  <si>
    <t>kn-15-4-jlr-loc2</t>
  </si>
  <si>
    <t>kn-15-4-shl-loc2</t>
  </si>
  <si>
    <t>kn-15-4-jlr-loc3</t>
  </si>
  <si>
    <t>kn-15-4-shl-loc3</t>
  </si>
  <si>
    <t>kn-15-5-jlr-loc1</t>
  </si>
  <si>
    <t>kn-15-5-shl-loc1</t>
  </si>
  <si>
    <t>kn-15-5-jlr-loc2</t>
  </si>
  <si>
    <t>kn-15-5-shl-loc2</t>
  </si>
  <si>
    <t>kn-15-5-jlr-loc3</t>
  </si>
  <si>
    <t>kn-15-5-shl-loc3</t>
  </si>
  <si>
    <t>kn-15-6-jlr-loc1</t>
  </si>
  <si>
    <t>kn-15-6-shl-loc1</t>
  </si>
  <si>
    <t>kn-15-6-jlr-loc2</t>
  </si>
  <si>
    <t>kn-15-6-shl-loc2</t>
  </si>
  <si>
    <t>kn-15-6-jlr-loc3</t>
  </si>
  <si>
    <t>kn-15-6-shl-loc3</t>
  </si>
  <si>
    <t>kn-15-7-jlr-loc1</t>
  </si>
  <si>
    <t>kn-15-7-shl-loc1</t>
  </si>
  <si>
    <t>kn-15-7-jlr-loc2</t>
  </si>
  <si>
    <t>kn-15-7-shl-loc2</t>
  </si>
  <si>
    <t>kn-15-7-jlr-loc3</t>
  </si>
  <si>
    <t>kn-15-7-shl-loc3</t>
  </si>
  <si>
    <t>kn-15-8-jlr-loc1</t>
  </si>
  <si>
    <t>kn-15-8-shl-loc1</t>
  </si>
  <si>
    <t>kn-15-8-jlr-loc2</t>
  </si>
  <si>
    <t>kn-15-8-shl-loc2</t>
  </si>
  <si>
    <t>kn-15-8-jlr-loc3</t>
  </si>
  <si>
    <t>kn-15-8-shl-loc3</t>
  </si>
  <si>
    <t>kn-15-9-jlr-loc1</t>
  </si>
  <si>
    <t>kn-15-9-shl-loc1</t>
  </si>
  <si>
    <t>kn-15-9-jlr-loc2</t>
  </si>
  <si>
    <t>kn-15-9-shl-loc2</t>
  </si>
  <si>
    <t>kn-15-9-jlr-loc3</t>
  </si>
  <si>
    <t>kn-15-9-shl-loc3</t>
  </si>
  <si>
    <t>kn-15-10-jlr-loc1</t>
  </si>
  <si>
    <t>kn-15-10-shl-loc1</t>
  </si>
  <si>
    <t>kn-15-10-jlr-loc2</t>
  </si>
  <si>
    <t>kn-15-10-shl-loc2</t>
  </si>
  <si>
    <t>kn-15-10-jlr-loc3</t>
  </si>
  <si>
    <t>kn-15-10-shl-loc3</t>
  </si>
  <si>
    <t>kn-15-11-jlr-loc1</t>
  </si>
  <si>
    <t>kn-15-11-shl-loc1</t>
  </si>
  <si>
    <t>kn-15-11-jlr-loc2</t>
  </si>
  <si>
    <t>kn-15-11-shl-loc2</t>
  </si>
  <si>
    <t>kn-15-11-jlr-loc3</t>
  </si>
  <si>
    <t>kn-15-11-shl-loc3</t>
  </si>
  <si>
    <t>kn-15-12-jlr-loc1</t>
  </si>
  <si>
    <t>kn-15-12-shl-loc1</t>
  </si>
  <si>
    <t>kn-15-12-jlr-loc2</t>
  </si>
  <si>
    <t>kn-15-12-shl-loc2</t>
  </si>
  <si>
    <t>kn-15-12-jlr-loc3</t>
  </si>
  <si>
    <t>kn-15-12-shl-loc3</t>
  </si>
  <si>
    <t>kn-15-13-jlr-loc1</t>
  </si>
  <si>
    <t>kn-15-13-shl-loc1</t>
  </si>
  <si>
    <t>kn-15-13-jlr-loc2</t>
  </si>
  <si>
    <t>kn-15-13-shl-loc2</t>
  </si>
  <si>
    <t>kn-15-13-jlr-loc3</t>
  </si>
  <si>
    <t>kn-15-13-shl-loc3</t>
  </si>
  <si>
    <t>kn-15-14-jlr-loc1</t>
  </si>
  <si>
    <t>kn-15-14-shl-loc1</t>
  </si>
  <si>
    <t>kn-15-14-jlr-loc2</t>
  </si>
  <si>
    <t>kn-15-14-shl-loc2</t>
  </si>
  <si>
    <t>kn-15-14-jlr-loc3</t>
  </si>
  <si>
    <t>kn-15-14-shl-loc3</t>
  </si>
  <si>
    <t>kn-15-15-jlr-loc1</t>
  </si>
  <si>
    <t>kn-15-15-shl-loc1</t>
  </si>
  <si>
    <t>kn-15-15-jlr-loc2</t>
  </si>
  <si>
    <t>kn-15-15-shl-loc2</t>
  </si>
  <si>
    <t>kn-15-15-jlr-loc3</t>
  </si>
  <si>
    <t>kn-15-15-shl-loc3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</si>
</sst>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等线"/>
      <family val="2"/>
      <scheme val="minor"/>
    </font>
    <font>
      <sz val="10"/>
      <name val="Arial"/>
      <family val="2"/>
    </font>
    <font>
      <sz val="11"/>
      <color theme="1"/>
      <name val="微软雅黑"/>
      <family val="2"/>
    </font>
    <font>
      <sz val="9"/>
      <name val="等线"/>
      <family val="3"/>
      <scheme val="minor"/>
    </font>
    <font>
      <b/>
      <sz val="11"/>
      <color theme="1"/>
      <name val="微软雅黑"/>
      <family val="2"/>
    </font>
    <font>
      <sz val="12"/>
      <color theme="1"/>
      <name val="微软雅黑"/>
      <family val="2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scheme val="minor"/>
    </font>
    <font>
      <u val="single"/>
      <sz val="12"/>
      <color theme="10"/>
      <name val="等线"/>
      <family val="2"/>
      <scheme val="minor"/>
    </font>
  </fonts>
  <fills count="8">
    <fill>
      <patternFill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"/>
        <bgColor indexed="64"/>
      </patternFill>
    </fill>
    <fill>
      <patternFill patternType="solid">
        <fgColor theme="0" tint="-0.149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 style="thin"/>
      <bottom style="thin"/>
    </border>
    <border>
      <left style="thin"/>
      <right style="thin"/>
      <top style="thin"/>
      <bottom style="thin"/>
    </border>
    <border>
      <left style="medium">
        <color theme="5" tint="-0.49997"/>
      </left>
      <right style="thin"/>
      <top style="medium">
        <color theme="5" tint="-0.49997"/>
      </top>
      <bottom style="thin"/>
    </border>
    <border>
      <left style="thin"/>
      <right style="thin"/>
      <top style="medium">
        <color theme="5" tint="-0.49997"/>
      </top>
      <bottom style="thin"/>
    </border>
    <border>
      <left style="thin"/>
      <right style="medium">
        <color theme="5" tint="-0.49997"/>
      </right>
      <top style="medium">
        <color theme="5" tint="-0.49997"/>
      </top>
      <bottom style="thin"/>
    </border>
    <border>
      <left style="medium">
        <color theme="5" tint="-0.49997"/>
      </left>
      <right style="thin"/>
      <top style="thin"/>
      <bottom style="thin"/>
    </border>
    <border>
      <left style="thin"/>
      <right style="medium">
        <color theme="5" tint="-0.49997"/>
      </right>
      <top style="thin"/>
      <bottom style="thin"/>
    </border>
    <border>
      <left style="medium">
        <color theme="5" tint="-0.49997"/>
      </left>
      <right style="thin"/>
      <top style="thin"/>
      <bottom style="medium">
        <color theme="5" tint="-0.49997"/>
      </bottom>
    </border>
    <border>
      <left style="thin"/>
      <right style="thin"/>
      <top style="thin"/>
      <bottom style="medium">
        <color theme="5" tint="-0.49997"/>
      </bottom>
    </border>
    <border>
      <left style="thin"/>
      <right style="medium">
        <color theme="5" tint="-0.49997"/>
      </right>
      <top style="thin"/>
      <bottom style="medium">
        <color theme="5" tint="-0.49997"/>
      </bottom>
    </border>
    <border>
      <left/>
      <right/>
      <top style="thin"/>
      <bottom/>
    </border>
    <border>
      <left style="medium">
        <color theme="5" tint="-0.49997"/>
      </left>
      <right/>
      <top style="medium">
        <color theme="5" tint="-0.49997"/>
      </top>
      <bottom style="thin"/>
    </border>
    <border>
      <left/>
      <right/>
      <top style="medium">
        <color theme="5" tint="-0.49997"/>
      </top>
      <bottom style="thin"/>
    </border>
    <border>
      <left style="medium">
        <color theme="5" tint="-0.49997"/>
      </left>
      <right/>
      <top style="thin"/>
      <bottom style="thin"/>
    </border>
    <border>
      <left style="medium">
        <color theme="5" tint="-0.49997"/>
      </left>
      <right/>
      <top style="thin"/>
      <bottom style="medium">
        <color theme="5" tint="-0.49997"/>
      </bottom>
    </border>
    <border>
      <left/>
      <right/>
      <top style="thin"/>
      <bottom style="medium">
        <color theme="5" tint="-0.49997"/>
      </bottom>
    </border>
    <border>
      <left style="medium">
        <color theme="5" tint="-0.49997"/>
      </left>
      <right/>
      <top style="thin"/>
      <bottom/>
    </border>
    <border>
      <left style="thin"/>
      <right style="thin"/>
      <top style="thin"/>
      <bottom/>
    </border>
    <border>
      <left style="thin"/>
      <right style="medium">
        <color theme="5" tint="-0.49997"/>
      </right>
      <top style="thin"/>
      <bottom/>
    </border>
    <border>
      <left/>
      <right style="thin"/>
      <top style="medium">
        <color theme="5" tint="-0.49997"/>
      </top>
      <bottom style="thin"/>
    </border>
    <border>
      <left/>
      <right style="thin"/>
      <top style="thin"/>
      <bottom style="thin"/>
    </border>
    <border>
      <left/>
      <right style="thin"/>
      <top style="thin"/>
      <bottom style="medium">
        <color theme="5" tint="-0.49997"/>
      </bottom>
    </border>
  </borders>
  <cellStyleXfs count="31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" fillId="2" borderId="0">
      <alignment horizontal="center" vertical="top" wrapText="1"/>
      <protection/>
    </xf>
    <xf numFmtId="0" fontId="6" fillId="0" borderId="1">
      <alignment horizontal="center" vertical="center"/>
      <protection/>
    </xf>
    <xf numFmtId="0" fontId="2" fillId="0" borderId="2">
      <alignment vertical="top" wrapText="1"/>
      <protection/>
    </xf>
    <xf numFmtId="0" fontId="5" fillId="3" borderId="2">
      <alignment horizontal="center" vertical="center" shrinkToFit="1"/>
      <protection/>
    </xf>
    <xf numFmtId="0" fontId="7" fillId="4" borderId="0">
      <alignment/>
      <protection/>
    </xf>
    <xf numFmtId="0" fontId="2" fillId="5" borderId="2">
      <alignment horizontal="center" vertical="center" wrapText="1"/>
      <protection/>
    </xf>
    <xf numFmtId="0" fontId="0" fillId="6" borderId="2" applyFont="0">
      <alignment horizontal="center" vertical="center" wrapText="1"/>
      <protection/>
    </xf>
    <xf numFmtId="0" fontId="2" fillId="7" borderId="0">
      <alignment/>
      <protection/>
    </xf>
    <xf numFmtId="0" fontId="8" fillId="0" borderId="0">
      <alignment/>
      <protection/>
    </xf>
    <xf numFmtId="0" fontId="9" fillId="0" borderId="0" applyNumberFormat="0" applyFill="0" applyBorder="0" applyAlignment="0" applyProtection="0"/>
    <xf numFmtId="0" fontId="4" fillId="0" borderId="0">
      <alignment horizontal="center" vertical="center"/>
      <protection/>
    </xf>
  </cellStyleXfs>
  <cellXfs count="89">
    <xf numFmtId="0" fontId="0" fillId="0" borderId="0" xfId="0"/>
    <xf numFmtId="0" fontId="4" fillId="2" borderId="0" xfId="20" applyAlignment="1">
      <alignment horizontal="center"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4" fillId="0" borderId="0" xfId="30" applyAlignment="1">
      <alignment horizontal="center" vertical="center"/>
      <protection/>
    </xf>
    <xf numFmtId="0" fontId="4" fillId="0" borderId="0" xfId="30" applyFill="1" applyAlignment="1">
      <alignment horizontal="center" vertical="center"/>
      <protection/>
    </xf>
    <xf numFmtId="0" fontId="2" fillId="5" borderId="2" xfId="25" applyAlignment="1">
      <alignment horizontal="center" vertical="center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0" fillId="6" borderId="2" xfId="26" applyFont="1" applyAlignment="1">
      <alignment horizontal="center" vertical="center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5" fillId="3" borderId="2" xfId="23" applyAlignment="1">
      <alignment horizontal="center" vertical="center" shrinkToFit="1"/>
      <protection/>
    </xf>
    <xf numFmtId="0" fontId="0" fillId="0" borderId="0" xfId="0"/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Border="1" applyAlignment="1">
      <alignment vertical="top" wrapText="1"/>
      <protection/>
    </xf>
    <xf numFmtId="0" fontId="2" fillId="0" borderId="2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58" fontId="2" fillId="0" borderId="2" xfId="22" applyNumberFormat="1" applyFont="1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Font="1" applyAlignment="1" quotePrefix="1">
      <alignment vertical="top" wrapText="1"/>
      <protection/>
    </xf>
    <xf numFmtId="0" fontId="2" fillId="0" borderId="3" xfId="22" applyBorder="1" applyAlignment="1">
      <alignment vertical="top" wrapText="1"/>
      <protection/>
    </xf>
    <xf numFmtId="0" fontId="2" fillId="0" borderId="4" xfId="22" applyBorder="1" applyAlignment="1">
      <alignment vertical="top" wrapText="1"/>
      <protection/>
    </xf>
    <xf numFmtId="0" fontId="2" fillId="0" borderId="5" xfId="22" applyBorder="1" applyAlignment="1">
      <alignment vertical="top" wrapText="1"/>
      <protection/>
    </xf>
    <xf numFmtId="0" fontId="2" fillId="0" borderId="6" xfId="22" applyBorder="1" applyAlignment="1">
      <alignment vertical="top" wrapText="1"/>
      <protection/>
    </xf>
    <xf numFmtId="0" fontId="2" fillId="0" borderId="7" xfId="22" applyBorder="1" applyAlignment="1">
      <alignment vertical="top" wrapText="1"/>
      <protection/>
    </xf>
    <xf numFmtId="0" fontId="2" fillId="0" borderId="8" xfId="22" applyBorder="1" applyAlignment="1">
      <alignment vertical="top" wrapText="1"/>
      <protection/>
    </xf>
    <xf numFmtId="0" fontId="2" fillId="0" borderId="9" xfId="22" applyBorder="1" applyAlignment="1">
      <alignment vertical="top" wrapText="1"/>
      <protection/>
    </xf>
    <xf numFmtId="0" fontId="2" fillId="0" borderId="9" xfId="22" applyFont="1" applyBorder="1" applyAlignment="1">
      <alignment vertical="top" wrapText="1"/>
      <protection/>
    </xf>
    <xf numFmtId="0" fontId="2" fillId="0" borderId="10" xfId="22" applyBorder="1" applyAlignment="1">
      <alignment vertical="top" wrapText="1"/>
      <protection/>
    </xf>
    <xf numFmtId="0" fontId="2" fillId="0" borderId="4" xfId="22" applyFont="1" applyBorder="1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/>
    <xf numFmtId="0" fontId="2" fillId="0" borderId="1" xfId="22" applyBorder="1" applyAlignment="1">
      <alignment vertical="top" wrapText="1"/>
      <protection/>
    </xf>
    <xf numFmtId="0" fontId="2" fillId="0" borderId="11" xfId="22" applyBorder="1" applyAlignment="1">
      <alignment vertical="top" wrapText="1"/>
      <protection/>
    </xf>
    <xf numFmtId="0" fontId="2" fillId="0" borderId="12" xfId="22" applyBorder="1" applyAlignment="1">
      <alignment vertical="top" wrapText="1"/>
      <protection/>
    </xf>
    <xf numFmtId="0" fontId="2" fillId="0" borderId="13" xfId="22" applyBorder="1" applyAlignment="1">
      <alignment vertical="top" wrapText="1"/>
      <protection/>
    </xf>
    <xf numFmtId="0" fontId="2" fillId="0" borderId="14" xfId="22" applyBorder="1" applyAlignment="1">
      <alignment vertical="top" wrapText="1"/>
      <protection/>
    </xf>
    <xf numFmtId="0" fontId="2" fillId="0" borderId="15" xfId="22" applyBorder="1" applyAlignment="1">
      <alignment vertical="top" wrapText="1"/>
      <protection/>
    </xf>
    <xf numFmtId="0" fontId="2" fillId="0" borderId="16" xfId="22" applyBorder="1" applyAlignment="1">
      <alignment vertical="top" wrapText="1"/>
      <protection/>
    </xf>
    <xf numFmtId="0" fontId="2" fillId="0" borderId="17" xfId="22" applyBorder="1" applyAlignment="1">
      <alignment vertical="top" wrapText="1"/>
      <protection/>
    </xf>
    <xf numFmtId="0" fontId="2" fillId="0" borderId="18" xfId="22" applyBorder="1" applyAlignment="1">
      <alignment vertical="top" wrapText="1"/>
      <protection/>
    </xf>
    <xf numFmtId="0" fontId="2" fillId="0" borderId="19" xfId="22" applyBorder="1" applyAlignment="1">
      <alignment vertical="top" wrapText="1"/>
      <protection/>
    </xf>
    <xf numFmtId="0" fontId="2" fillId="0" borderId="16" xfId="22" applyFont="1" applyBorder="1" applyAlignment="1">
      <alignment vertical="top" wrapText="1"/>
      <protection/>
    </xf>
    <xf numFmtId="0" fontId="2" fillId="0" borderId="11" xfId="22" applyFont="1" applyBorder="1" applyAlignment="1">
      <alignment vertical="top" wrapText="1"/>
      <protection/>
    </xf>
    <xf numFmtId="0" fontId="2" fillId="0" borderId="18" xfId="22" applyFont="1" applyBorder="1" applyAlignment="1">
      <alignment vertical="top" wrapText="1"/>
      <protection/>
    </xf>
    <xf numFmtId="0" fontId="2" fillId="0" borderId="1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0" xfId="22" applyBorder="1" applyAlignment="1">
      <alignment vertical="top" wrapText="1"/>
      <protection/>
    </xf>
    <xf numFmtId="0" fontId="2" fillId="0" borderId="21" xfId="22" applyBorder="1" applyAlignment="1">
      <alignment vertical="top" wrapText="1"/>
      <protection/>
    </xf>
    <xf numFmtId="0" fontId="2" fillId="0" borderId="22" xfId="22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6" fillId="0" borderId="1" xfId="21" applyAlignment="1">
      <alignment horizontal="center" vertical="center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</cellXfs>
  <cellStyles count="1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中文标题" xfId="20"/>
    <cellStyle name="大标题" xfId="21"/>
    <cellStyle name="Grid" xfId="22"/>
    <cellStyle name="横向标题" xfId="23"/>
    <cellStyle name="无效" xfId="24"/>
    <cellStyle name="因变Grid" xfId="25"/>
    <cellStyle name="纵向标题" xfId="26"/>
    <cellStyle name="文本" xfId="27"/>
    <cellStyle name="常规 2" xfId="28"/>
    <cellStyle name="超链接 2" xfId="29"/>
    <cellStyle name="英文标题" xfId="3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styles" Target="styles.xml" /><Relationship Id="rId17" Type="http://schemas.openxmlformats.org/officeDocument/2006/relationships/sharedStrings" Target="sharedStrings.xml" /><Relationship Id="rId18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 topLeftCell="A1">
      <selection pane="topLeft" activeCell="A6" sqref="A6"/>
    </sheetView>
  </sheetViews>
  <sheetFormatPr defaultColWidth="9" defaultRowHeight="14.25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50" customFormat="1" ht="47.25" customHeight="1">
      <c r="A3" s="47" t="s">
        <v>1124</v>
      </c>
      <c r="B3" s="47" t="s">
        <v>110</v>
      </c>
      <c r="C3" s="47"/>
      <c r="D3" s="47" t="s">
        <v>116</v>
      </c>
      <c r="E3" s="47" t="s">
        <v>116</v>
      </c>
      <c r="F3" s="47"/>
      <c r="G3" s="48" t="b">
        <v>1</v>
      </c>
      <c r="H3" s="48"/>
    </row>
    <row r="4" spans="1:8" s="50" customFormat="1" ht="47.25" customHeight="1">
      <c r="A4" s="47" t="s">
        <v>1642</v>
      </c>
      <c r="B4" s="47" t="s">
        <v>110</v>
      </c>
      <c r="C4" s="47"/>
      <c r="D4" s="47" t="s">
        <v>116</v>
      </c>
      <c r="E4" s="47" t="s">
        <v>116</v>
      </c>
      <c r="F4" s="47"/>
      <c r="G4" s="76" t="b">
        <v>1</v>
      </c>
      <c r="H4" s="76"/>
    </row>
    <row r="5" spans="1:8" s="50" customFormat="1" ht="47.25" customHeight="1">
      <c r="A5" s="47" t="s">
        <v>1843</v>
      </c>
      <c r="B5" s="47" t="s">
        <v>110</v>
      </c>
      <c r="C5" s="47"/>
      <c r="D5" s="47" t="s">
        <v>116</v>
      </c>
      <c r="E5" s="47" t="s">
        <v>116</v>
      </c>
      <c r="F5" s="47"/>
      <c r="G5" s="80" t="b">
        <v>1</v>
      </c>
      <c r="H5" s="80"/>
    </row>
    <row r="6" spans="1:8" ht="54" customHeight="1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>
      <c r="A7" s="3" t="s">
        <v>109</v>
      </c>
      <c r="B7" s="3" t="s">
        <v>112</v>
      </c>
      <c r="C7" s="2"/>
      <c r="D7" s="69" t="s">
        <v>105</v>
      </c>
      <c r="E7" s="69" t="s">
        <v>105</v>
      </c>
      <c r="F7" s="2"/>
      <c r="G7" s="2" t="b">
        <v>1</v>
      </c>
      <c r="H7" s="2"/>
    </row>
    <row r="8" spans="1:8" s="50" customFormat="1" ht="41.25" customHeight="1">
      <c r="A8" s="47" t="s">
        <v>1276</v>
      </c>
      <c r="B8" s="47" t="s">
        <v>112</v>
      </c>
      <c r="C8" s="69"/>
      <c r="D8" s="69" t="s">
        <v>105</v>
      </c>
      <c r="E8" s="69" t="s">
        <v>105</v>
      </c>
      <c r="F8" s="69"/>
      <c r="G8" s="71" t="b">
        <v>1</v>
      </c>
      <c r="H8" s="69"/>
    </row>
    <row r="9" spans="1:8" s="50" customFormat="1" ht="41.25" customHeight="1">
      <c r="A9" s="47" t="s">
        <v>1643</v>
      </c>
      <c r="B9" s="47" t="s">
        <v>112</v>
      </c>
      <c r="C9" s="76"/>
      <c r="D9" s="76" t="s">
        <v>105</v>
      </c>
      <c r="E9" s="76" t="s">
        <v>105</v>
      </c>
      <c r="F9" s="76"/>
      <c r="G9" s="76" t="b">
        <v>1</v>
      </c>
      <c r="H9" s="76"/>
    </row>
    <row r="10" spans="1:8" ht="40.5" customHeight="1">
      <c r="A10" s="49" t="s">
        <v>1196</v>
      </c>
      <c r="B10" s="47" t="s">
        <v>1203</v>
      </c>
      <c r="C10" s="49"/>
      <c r="D10" s="47" t="s">
        <v>1197</v>
      </c>
      <c r="E10" s="47" t="s">
        <v>1198</v>
      </c>
      <c r="F10" s="49"/>
      <c r="G10" s="49" t="b">
        <v>1</v>
      </c>
      <c r="H10" s="49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 topLeftCell="A1">
      <selection pane="topLeft" activeCell="M11" sqref="M11"/>
    </sheetView>
  </sheetViews>
  <sheetFormatPr defaultColWidth="9" defaultRowHeight="14.25"/>
  <cols>
    <col min="1" max="1" width="9" style="17" customWidth="1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7" customWidth="1"/>
    <col min="13" max="13" width="12.125" customWidth="1"/>
  </cols>
  <sheetData>
    <row r="1" spans="1:8" s="17" customFormat="1" ht="15">
      <c r="A1" s="4" t="s">
        <v>814</v>
      </c>
      <c r="B1" s="4" t="s">
        <v>816</v>
      </c>
      <c r="C1" s="4" t="s">
        <v>817</v>
      </c>
      <c r="D1" s="4" t="s">
        <v>820</v>
      </c>
      <c r="E1" s="4" t="s">
        <v>818</v>
      </c>
      <c r="F1" s="4" t="s">
        <v>821</v>
      </c>
      <c r="G1" s="4" t="s">
        <v>819</v>
      </c>
      <c r="H1" s="4" t="s">
        <v>822</v>
      </c>
    </row>
    <row r="2" spans="1:8" s="17" customFormat="1" ht="14.25">
      <c r="A2" s="17" t="s">
        <v>815</v>
      </c>
      <c r="B2" s="17" t="s">
        <v>82</v>
      </c>
      <c r="C2" s="17" t="s">
        <v>824</v>
      </c>
      <c r="D2" s="17" t="s">
        <v>823</v>
      </c>
      <c r="E2" s="17" t="s">
        <v>824</v>
      </c>
      <c r="F2" s="17" t="s">
        <v>824</v>
      </c>
      <c r="G2" s="17" t="s">
        <v>824</v>
      </c>
      <c r="H2" s="17" t="s">
        <v>824</v>
      </c>
    </row>
    <row r="3" spans="1:8" ht="15">
      <c r="A3" s="1" t="s">
        <v>813</v>
      </c>
      <c r="B3" s="1" t="s">
        <v>657</v>
      </c>
      <c r="C3" s="1" t="s">
        <v>658</v>
      </c>
      <c r="D3" s="1" t="s">
        <v>659</v>
      </c>
      <c r="E3" s="1" t="s">
        <v>660</v>
      </c>
      <c r="F3" s="1" t="s">
        <v>661</v>
      </c>
      <c r="G3" s="1" t="s">
        <v>662</v>
      </c>
      <c r="H3" s="1" t="s">
        <v>663</v>
      </c>
    </row>
    <row r="4" spans="1:8" ht="16.5">
      <c r="A4" s="25">
        <v>1</v>
      </c>
      <c r="B4" s="25" t="s">
        <v>664</v>
      </c>
      <c r="C4" s="25" t="s">
        <v>825</v>
      </c>
      <c r="D4" s="25" t="s">
        <v>825</v>
      </c>
      <c r="E4" s="25" t="s">
        <v>826</v>
      </c>
      <c r="F4" s="25" t="s">
        <v>827</v>
      </c>
      <c r="G4" s="25" t="s">
        <v>825</v>
      </c>
      <c r="H4" s="25" t="s">
        <v>825</v>
      </c>
    </row>
    <row r="5" spans="1:8" ht="16.5">
      <c r="A5" s="25">
        <v>2</v>
      </c>
      <c r="B5" s="25" t="s">
        <v>665</v>
      </c>
      <c r="C5" s="25" t="s">
        <v>828</v>
      </c>
      <c r="D5" s="25" t="s">
        <v>829</v>
      </c>
      <c r="E5" s="25" t="s">
        <v>826</v>
      </c>
      <c r="F5" s="25" t="s">
        <v>827</v>
      </c>
      <c r="G5" s="25" t="s">
        <v>830</v>
      </c>
      <c r="H5" s="25" t="s">
        <v>831</v>
      </c>
    </row>
    <row r="6" spans="1:8" ht="16.5">
      <c r="A6" s="25">
        <v>3</v>
      </c>
      <c r="B6" s="26" t="s">
        <v>666</v>
      </c>
      <c r="C6" s="25" t="s">
        <v>828</v>
      </c>
      <c r="D6" s="25" t="s">
        <v>829</v>
      </c>
      <c r="E6" s="25" t="s">
        <v>832</v>
      </c>
      <c r="F6" s="25" t="s">
        <v>833</v>
      </c>
      <c r="G6" s="25" t="s">
        <v>826</v>
      </c>
      <c r="H6" s="25" t="s">
        <v>834</v>
      </c>
    </row>
    <row r="7" spans="1:8" ht="16.5">
      <c r="A7" s="25">
        <v>4</v>
      </c>
      <c r="B7" s="26" t="s">
        <v>873</v>
      </c>
      <c r="C7" s="25" t="s">
        <v>835</v>
      </c>
      <c r="D7" s="25" t="s">
        <v>836</v>
      </c>
      <c r="E7" s="25" t="s">
        <v>837</v>
      </c>
      <c r="F7" s="25" t="s">
        <v>838</v>
      </c>
      <c r="G7" s="25" t="s">
        <v>839</v>
      </c>
      <c r="H7" s="25" t="s">
        <v>840</v>
      </c>
    </row>
    <row r="8" spans="1:8" ht="16.5">
      <c r="A8" s="25">
        <v>5</v>
      </c>
      <c r="B8" s="26" t="s">
        <v>874</v>
      </c>
      <c r="C8" s="25" t="s">
        <v>835</v>
      </c>
      <c r="D8" s="25" t="s">
        <v>836</v>
      </c>
      <c r="E8" s="25" t="s">
        <v>841</v>
      </c>
      <c r="F8" s="25" t="s">
        <v>842</v>
      </c>
      <c r="G8" s="25" t="s">
        <v>843</v>
      </c>
      <c r="H8" s="25" t="s">
        <v>844</v>
      </c>
    </row>
    <row r="9" spans="1:8" ht="16.5">
      <c r="A9" s="25">
        <v>6</v>
      </c>
      <c r="B9" s="26" t="s">
        <v>667</v>
      </c>
      <c r="C9" s="25" t="s">
        <v>845</v>
      </c>
      <c r="D9" s="25" t="s">
        <v>846</v>
      </c>
      <c r="E9" s="25" t="s">
        <v>847</v>
      </c>
      <c r="F9" s="25" t="s">
        <v>848</v>
      </c>
      <c r="G9" s="25" t="s">
        <v>828</v>
      </c>
      <c r="H9" s="25" t="s">
        <v>829</v>
      </c>
    </row>
    <row r="10" spans="1:8" ht="16.5">
      <c r="A10" s="25">
        <v>7</v>
      </c>
      <c r="B10" s="26" t="s">
        <v>875</v>
      </c>
      <c r="C10" s="25" t="s">
        <v>828</v>
      </c>
      <c r="D10" s="25" t="s">
        <v>829</v>
      </c>
      <c r="E10" s="25" t="s">
        <v>839</v>
      </c>
      <c r="F10" s="25" t="s">
        <v>849</v>
      </c>
      <c r="G10" s="25" t="s">
        <v>835</v>
      </c>
      <c r="H10" s="25" t="s">
        <v>850</v>
      </c>
    </row>
    <row r="11" spans="1:8" ht="16.5">
      <c r="A11" s="25">
        <v>8</v>
      </c>
      <c r="B11" s="25" t="s">
        <v>668</v>
      </c>
      <c r="C11" s="25" t="s">
        <v>828</v>
      </c>
      <c r="D11" s="25" t="s">
        <v>829</v>
      </c>
      <c r="E11" s="25" t="s">
        <v>851</v>
      </c>
      <c r="F11" s="25" t="s">
        <v>852</v>
      </c>
      <c r="G11" s="25" t="s">
        <v>835</v>
      </c>
      <c r="H11" s="25" t="s">
        <v>853</v>
      </c>
    </row>
    <row r="12" spans="1:8" ht="16.5">
      <c r="A12" s="25">
        <v>9</v>
      </c>
      <c r="B12" s="25" t="s">
        <v>669</v>
      </c>
      <c r="C12" s="25" t="s">
        <v>854</v>
      </c>
      <c r="D12" s="25" t="s">
        <v>855</v>
      </c>
      <c r="E12" s="25" t="s">
        <v>856</v>
      </c>
      <c r="F12" s="25" t="s">
        <v>857</v>
      </c>
      <c r="G12" s="25" t="s">
        <v>841</v>
      </c>
      <c r="H12" s="25" t="s">
        <v>842</v>
      </c>
    </row>
    <row r="13" spans="1:8" ht="16.5">
      <c r="A13" s="25">
        <v>10</v>
      </c>
      <c r="B13" s="25" t="s">
        <v>670</v>
      </c>
      <c r="C13" s="25" t="s">
        <v>828</v>
      </c>
      <c r="D13" s="25" t="s">
        <v>829</v>
      </c>
      <c r="E13" s="25" t="s">
        <v>858</v>
      </c>
      <c r="F13" s="25" t="s">
        <v>859</v>
      </c>
      <c r="G13" s="25" t="s">
        <v>835</v>
      </c>
      <c r="H13" s="25" t="s">
        <v>860</v>
      </c>
    </row>
    <row r="14" spans="1:8" ht="16.5">
      <c r="A14" s="25">
        <v>11</v>
      </c>
      <c r="B14" s="25" t="s">
        <v>671</v>
      </c>
      <c r="C14" s="25" t="s">
        <v>835</v>
      </c>
      <c r="D14" s="25" t="s">
        <v>836</v>
      </c>
      <c r="E14" s="25" t="s">
        <v>826</v>
      </c>
      <c r="F14" s="25" t="s">
        <v>853</v>
      </c>
      <c r="G14" s="25" t="s">
        <v>839</v>
      </c>
      <c r="H14" s="25" t="s">
        <v>840</v>
      </c>
    </row>
    <row r="15" spans="1:8" ht="16.5">
      <c r="A15" s="25">
        <v>12</v>
      </c>
      <c r="B15" s="25" t="s">
        <v>672</v>
      </c>
      <c r="C15" s="25" t="s">
        <v>854</v>
      </c>
      <c r="D15" s="25" t="s">
        <v>855</v>
      </c>
      <c r="E15" s="25" t="s">
        <v>839</v>
      </c>
      <c r="F15" s="25" t="s">
        <v>849</v>
      </c>
      <c r="G15" s="25" t="s">
        <v>841</v>
      </c>
      <c r="H15" s="25" t="s">
        <v>842</v>
      </c>
    </row>
    <row r="16" spans="1:8" ht="16.5">
      <c r="A16" s="25">
        <v>13</v>
      </c>
      <c r="B16" s="25" t="s">
        <v>673</v>
      </c>
      <c r="C16" s="25" t="s">
        <v>854</v>
      </c>
      <c r="D16" s="25" t="s">
        <v>855</v>
      </c>
      <c r="E16" s="25" t="s">
        <v>839</v>
      </c>
      <c r="F16" s="25" t="s">
        <v>849</v>
      </c>
      <c r="G16" s="25" t="s">
        <v>856</v>
      </c>
      <c r="H16" s="25" t="s">
        <v>857</v>
      </c>
    </row>
    <row r="17" spans="1:8" ht="16.5">
      <c r="A17" s="25">
        <v>14</v>
      </c>
      <c r="B17" s="25" t="s">
        <v>674</v>
      </c>
      <c r="C17" s="25" t="s">
        <v>854</v>
      </c>
      <c r="D17" s="25" t="s">
        <v>855</v>
      </c>
      <c r="E17" s="25" t="s">
        <v>839</v>
      </c>
      <c r="F17" s="25" t="s">
        <v>849</v>
      </c>
      <c r="G17" s="25" t="s">
        <v>826</v>
      </c>
      <c r="H17" s="25" t="s">
        <v>834</v>
      </c>
    </row>
    <row r="18" spans="1:8" ht="16.5">
      <c r="A18" s="25">
        <v>15</v>
      </c>
      <c r="B18" s="25" t="s">
        <v>675</v>
      </c>
      <c r="C18" s="25" t="s">
        <v>854</v>
      </c>
      <c r="D18" s="25" t="s">
        <v>855</v>
      </c>
      <c r="E18" s="25" t="s">
        <v>839</v>
      </c>
      <c r="F18" s="25" t="s">
        <v>849</v>
      </c>
      <c r="G18" s="25" t="s">
        <v>830</v>
      </c>
      <c r="H18" s="25" t="s">
        <v>831</v>
      </c>
    </row>
    <row r="19" spans="1:8" ht="16.5">
      <c r="A19" s="25">
        <v>16</v>
      </c>
      <c r="B19" s="25" t="s">
        <v>676</v>
      </c>
      <c r="C19" s="25" t="s">
        <v>854</v>
      </c>
      <c r="D19" s="25" t="s">
        <v>855</v>
      </c>
      <c r="E19" s="25" t="s">
        <v>839</v>
      </c>
      <c r="F19" s="25" t="s">
        <v>849</v>
      </c>
      <c r="G19" s="25" t="s">
        <v>839</v>
      </c>
      <c r="H19" s="25" t="s">
        <v>840</v>
      </c>
    </row>
    <row r="20" spans="1:8" ht="16.5">
      <c r="A20" s="25">
        <v>17</v>
      </c>
      <c r="B20" s="25" t="s">
        <v>677</v>
      </c>
      <c r="C20" s="25" t="s">
        <v>826</v>
      </c>
      <c r="D20" s="25" t="s">
        <v>836</v>
      </c>
      <c r="E20" s="25" t="s">
        <v>835</v>
      </c>
      <c r="F20" s="25" t="s">
        <v>860</v>
      </c>
      <c r="G20" s="25" t="s">
        <v>841</v>
      </c>
      <c r="H20" s="25" t="s">
        <v>842</v>
      </c>
    </row>
    <row r="21" spans="1:8" ht="16.5">
      <c r="A21" s="25">
        <v>18</v>
      </c>
      <c r="B21" s="25" t="s">
        <v>678</v>
      </c>
      <c r="C21" s="25" t="s">
        <v>826</v>
      </c>
      <c r="D21" s="25" t="s">
        <v>836</v>
      </c>
      <c r="E21" s="25" t="s">
        <v>835</v>
      </c>
      <c r="F21" s="25" t="s">
        <v>860</v>
      </c>
      <c r="G21" s="25" t="s">
        <v>858</v>
      </c>
      <c r="H21" s="25" t="s">
        <v>859</v>
      </c>
    </row>
    <row r="22" spans="1:8" ht="16.5">
      <c r="A22" s="25">
        <v>19</v>
      </c>
      <c r="B22" s="25" t="s">
        <v>679</v>
      </c>
      <c r="C22" s="25" t="s">
        <v>826</v>
      </c>
      <c r="D22" s="25" t="s">
        <v>836</v>
      </c>
      <c r="E22" s="25" t="s">
        <v>839</v>
      </c>
      <c r="F22" s="25" t="s">
        <v>849</v>
      </c>
      <c r="G22" s="25" t="s">
        <v>835</v>
      </c>
      <c r="H22" s="25" t="s">
        <v>860</v>
      </c>
    </row>
    <row r="23" spans="1:8" ht="16.5">
      <c r="A23" s="25">
        <v>20</v>
      </c>
      <c r="B23" s="25" t="s">
        <v>680</v>
      </c>
      <c r="C23" s="25" t="s">
        <v>826</v>
      </c>
      <c r="D23" s="25" t="s">
        <v>836</v>
      </c>
      <c r="E23" s="25" t="s">
        <v>835</v>
      </c>
      <c r="F23" s="25" t="s">
        <v>860</v>
      </c>
      <c r="G23" s="25" t="s">
        <v>851</v>
      </c>
      <c r="H23" s="25" t="s">
        <v>852</v>
      </c>
    </row>
    <row r="24" spans="1:8" ht="16.5">
      <c r="A24" s="25">
        <v>21</v>
      </c>
      <c r="B24" s="25" t="s">
        <v>681</v>
      </c>
      <c r="C24" s="25" t="s">
        <v>826</v>
      </c>
      <c r="D24" s="25" t="s">
        <v>836</v>
      </c>
      <c r="E24" s="25" t="s">
        <v>835</v>
      </c>
      <c r="F24" s="25" t="s">
        <v>860</v>
      </c>
      <c r="G24" s="25" t="s">
        <v>843</v>
      </c>
      <c r="H24" s="25" t="s">
        <v>844</v>
      </c>
    </row>
    <row r="25" spans="1:8" ht="16.5">
      <c r="A25" s="25">
        <v>22</v>
      </c>
      <c r="B25" s="25" t="s">
        <v>682</v>
      </c>
      <c r="C25" s="25" t="s">
        <v>861</v>
      </c>
      <c r="D25" s="25" t="s">
        <v>825</v>
      </c>
      <c r="E25" s="25" t="s">
        <v>861</v>
      </c>
      <c r="F25" s="25" t="s">
        <v>825</v>
      </c>
      <c r="G25" s="25" t="s">
        <v>861</v>
      </c>
      <c r="H25" s="25" t="s">
        <v>825</v>
      </c>
    </row>
    <row r="26" spans="1:8" ht="16.5">
      <c r="A26" s="25">
        <v>23</v>
      </c>
      <c r="B26" s="25" t="s">
        <v>683</v>
      </c>
      <c r="C26" s="25" t="s">
        <v>862</v>
      </c>
      <c r="D26" s="25" t="s">
        <v>825</v>
      </c>
      <c r="E26" s="25" t="s">
        <v>861</v>
      </c>
      <c r="F26" s="25" t="s">
        <v>825</v>
      </c>
      <c r="G26" s="25" t="s">
        <v>862</v>
      </c>
      <c r="H26" s="25" t="s">
        <v>825</v>
      </c>
    </row>
    <row r="27" spans="1:8" ht="16.5">
      <c r="A27" s="25">
        <v>24</v>
      </c>
      <c r="B27" s="25" t="s">
        <v>684</v>
      </c>
      <c r="C27" s="25" t="s">
        <v>861</v>
      </c>
      <c r="D27" s="25" t="s">
        <v>825</v>
      </c>
      <c r="E27" s="25" t="s">
        <v>863</v>
      </c>
      <c r="F27" s="25" t="s">
        <v>825</v>
      </c>
      <c r="G27" s="25" t="s">
        <v>862</v>
      </c>
      <c r="H27" s="25" t="s">
        <v>825</v>
      </c>
    </row>
    <row r="28" spans="1:8" ht="16.5">
      <c r="A28" s="25">
        <v>25</v>
      </c>
      <c r="B28" s="25" t="s">
        <v>685</v>
      </c>
      <c r="C28" s="25" t="s">
        <v>863</v>
      </c>
      <c r="D28" s="25" t="s">
        <v>825</v>
      </c>
      <c r="E28" s="25" t="s">
        <v>864</v>
      </c>
      <c r="F28" s="25" t="s">
        <v>825</v>
      </c>
      <c r="G28" s="25" t="s">
        <v>863</v>
      </c>
      <c r="H28" s="25" t="s">
        <v>825</v>
      </c>
    </row>
    <row r="29" spans="1:8" ht="16.5">
      <c r="A29" s="25">
        <v>26</v>
      </c>
      <c r="B29" s="25" t="s">
        <v>686</v>
      </c>
      <c r="C29" s="25" t="s">
        <v>865</v>
      </c>
      <c r="D29" s="25" t="s">
        <v>825</v>
      </c>
      <c r="E29" s="25" t="s">
        <v>866</v>
      </c>
      <c r="F29" s="25" t="s">
        <v>825</v>
      </c>
      <c r="G29" s="25" t="s">
        <v>867</v>
      </c>
      <c r="H29" s="25" t="s">
        <v>825</v>
      </c>
    </row>
    <row r="30" spans="1:8" ht="16.5">
      <c r="A30" s="25">
        <v>27</v>
      </c>
      <c r="B30" s="25" t="s">
        <v>689</v>
      </c>
      <c r="C30" s="25" t="s">
        <v>868</v>
      </c>
      <c r="D30" s="25" t="s">
        <v>825</v>
      </c>
      <c r="E30" s="25" t="s">
        <v>869</v>
      </c>
      <c r="F30" s="25" t="s">
        <v>825</v>
      </c>
      <c r="G30" s="25" t="s">
        <v>868</v>
      </c>
      <c r="H30" s="25" t="s">
        <v>825</v>
      </c>
    </row>
    <row r="31" spans="1:8" ht="16.5">
      <c r="A31" s="25">
        <v>28</v>
      </c>
      <c r="B31" s="25" t="s">
        <v>690</v>
      </c>
      <c r="C31" s="25" t="s">
        <v>868</v>
      </c>
      <c r="D31" s="25" t="s">
        <v>825</v>
      </c>
      <c r="E31" s="25" t="s">
        <v>868</v>
      </c>
      <c r="F31" s="25" t="s">
        <v>825</v>
      </c>
      <c r="G31" s="25" t="s">
        <v>868</v>
      </c>
      <c r="H31" s="25" t="s">
        <v>825</v>
      </c>
    </row>
    <row r="32" spans="1:8" ht="16.5">
      <c r="A32" s="25">
        <v>29</v>
      </c>
      <c r="B32" s="25" t="s">
        <v>691</v>
      </c>
      <c r="C32" s="25" t="s">
        <v>870</v>
      </c>
      <c r="D32" s="25" t="s">
        <v>825</v>
      </c>
      <c r="E32" s="25" t="s">
        <v>870</v>
      </c>
      <c r="F32" s="25" t="s">
        <v>825</v>
      </c>
      <c r="G32" s="25" t="s">
        <v>870</v>
      </c>
      <c r="H32" s="25" t="s">
        <v>825</v>
      </c>
    </row>
    <row r="33" spans="1:8" ht="16.5">
      <c r="A33" s="25">
        <v>30</v>
      </c>
      <c r="B33" s="25" t="s">
        <v>692</v>
      </c>
      <c r="C33" s="25" t="s">
        <v>868</v>
      </c>
      <c r="D33" s="25" t="s">
        <v>825</v>
      </c>
      <c r="E33" s="25" t="s">
        <v>858</v>
      </c>
      <c r="F33" s="25" t="s">
        <v>859</v>
      </c>
      <c r="G33" s="25" t="s">
        <v>868</v>
      </c>
      <c r="H33" s="25" t="s">
        <v>825</v>
      </c>
    </row>
    <row r="34" spans="1:8" ht="16.5">
      <c r="A34" s="25">
        <v>31</v>
      </c>
      <c r="B34" s="25" t="s">
        <v>687</v>
      </c>
      <c r="C34" s="25" t="s">
        <v>861</v>
      </c>
      <c r="D34" s="25" t="s">
        <v>825</v>
      </c>
      <c r="E34" s="25" t="s">
        <v>865</v>
      </c>
      <c r="F34" s="25" t="s">
        <v>825</v>
      </c>
      <c r="G34" s="25" t="s">
        <v>861</v>
      </c>
      <c r="H34" s="25" t="s">
        <v>825</v>
      </c>
    </row>
    <row r="35" spans="1:8" ht="16.5">
      <c r="A35" s="25">
        <v>32</v>
      </c>
      <c r="B35" s="25" t="s">
        <v>688</v>
      </c>
      <c r="C35" s="25" t="s">
        <v>863</v>
      </c>
      <c r="D35" s="25" t="s">
        <v>825</v>
      </c>
      <c r="E35" s="25" t="s">
        <v>867</v>
      </c>
      <c r="F35" s="25" t="s">
        <v>825</v>
      </c>
      <c r="G35" s="25" t="s">
        <v>863</v>
      </c>
      <c r="H35" s="25" t="s">
        <v>825</v>
      </c>
    </row>
    <row r="36" spans="1:8" ht="16.5">
      <c r="A36" s="25">
        <v>33</v>
      </c>
      <c r="B36" s="25" t="s">
        <v>693</v>
      </c>
      <c r="C36" s="25" t="s">
        <v>865</v>
      </c>
      <c r="D36" s="25" t="s">
        <v>825</v>
      </c>
      <c r="E36" s="25" t="s">
        <v>867</v>
      </c>
      <c r="F36" s="25" t="s">
        <v>825</v>
      </c>
      <c r="G36" s="25" t="s">
        <v>863</v>
      </c>
      <c r="H36" s="25" t="s">
        <v>825</v>
      </c>
    </row>
    <row r="37" spans="1:8" ht="16.5">
      <c r="A37" s="25">
        <v>34</v>
      </c>
      <c r="B37" s="25" t="s">
        <v>694</v>
      </c>
      <c r="C37" s="25" t="s">
        <v>871</v>
      </c>
      <c r="D37" s="25" t="s">
        <v>825</v>
      </c>
      <c r="E37" s="25" t="s">
        <v>871</v>
      </c>
      <c r="F37" s="25" t="s">
        <v>825</v>
      </c>
      <c r="G37" s="25" t="s">
        <v>871</v>
      </c>
      <c r="H37" s="25" t="s">
        <v>825</v>
      </c>
    </row>
    <row r="38" spans="1:8" ht="16.5">
      <c r="A38" s="25">
        <v>35</v>
      </c>
      <c r="B38" s="25" t="s">
        <v>695</v>
      </c>
      <c r="C38" s="25" t="s">
        <v>872</v>
      </c>
      <c r="D38" s="25" t="s">
        <v>825</v>
      </c>
      <c r="E38" s="25" t="s">
        <v>872</v>
      </c>
      <c r="F38" s="25" t="s">
        <v>825</v>
      </c>
      <c r="G38" s="25" t="s">
        <v>872</v>
      </c>
      <c r="H38" s="25" t="s">
        <v>825</v>
      </c>
    </row>
    <row r="39" spans="1:8" ht="16.5">
      <c r="A39" s="25">
        <v>36</v>
      </c>
      <c r="B39" s="25" t="s">
        <v>696</v>
      </c>
      <c r="C39" s="25" t="s">
        <v>870</v>
      </c>
      <c r="D39" s="25" t="s">
        <v>825</v>
      </c>
      <c r="E39" s="25" t="s">
        <v>858</v>
      </c>
      <c r="F39" s="25" t="s">
        <v>859</v>
      </c>
      <c r="G39" s="25" t="s">
        <v>870</v>
      </c>
      <c r="H39" s="25" t="s">
        <v>825</v>
      </c>
    </row>
    <row r="40" spans="1:8" ht="16.5">
      <c r="A40" s="25">
        <v>37</v>
      </c>
      <c r="B40" s="25" t="s">
        <v>697</v>
      </c>
      <c r="C40" s="25" t="s">
        <v>863</v>
      </c>
      <c r="D40" s="25" t="s">
        <v>825</v>
      </c>
      <c r="E40" s="25" t="s">
        <v>858</v>
      </c>
      <c r="F40" s="25" t="s">
        <v>859</v>
      </c>
      <c r="G40" s="25" t="s">
        <v>863</v>
      </c>
      <c r="H40" s="25" t="s">
        <v>825</v>
      </c>
    </row>
  </sheetData>
  <printOptions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 topLeftCell="A1">
      <selection pane="topLeft" activeCell="O10" sqref="O10"/>
    </sheetView>
  </sheetViews>
  <sheetFormatPr defaultColWidth="9" defaultRowHeight="14.25"/>
  <cols>
    <col min="1" max="1" width="9" style="17" customWidth="1"/>
    <col min="2" max="2" width="15.75" style="17" customWidth="1"/>
    <col min="3" max="3" width="14.5" style="50" customWidth="1"/>
    <col min="4" max="4" width="14.875" style="17" customWidth="1"/>
    <col min="5" max="5" width="13.125" style="17" customWidth="1"/>
    <col min="6" max="6" width="12" style="17" customWidth="1"/>
    <col min="7" max="7" width="19.375" style="17" customWidth="1"/>
    <col min="8" max="9" width="20.5" style="17" customWidth="1"/>
    <col min="10" max="10" width="11.75" style="17" customWidth="1"/>
    <col min="11" max="11" width="11.875" style="50" customWidth="1"/>
    <col min="12" max="12" width="16.375" style="17" customWidth="1"/>
    <col min="13" max="16384" width="9" style="17" customWidth="1"/>
  </cols>
  <sheetData>
    <row r="1" spans="1:12" ht="15">
      <c r="A1" s="4" t="s">
        <v>316</v>
      </c>
      <c r="B1" s="4" t="s">
        <v>1064</v>
      </c>
      <c r="C1" s="4" t="s">
        <v>1204</v>
      </c>
      <c r="D1" s="4" t="s">
        <v>705</v>
      </c>
      <c r="E1" s="4" t="s">
        <v>1065</v>
      </c>
      <c r="F1" s="4" t="s">
        <v>1066</v>
      </c>
      <c r="G1" s="4" t="s">
        <v>1067</v>
      </c>
      <c r="H1" s="4" t="s">
        <v>698</v>
      </c>
      <c r="I1" s="4" t="s">
        <v>699</v>
      </c>
      <c r="J1" s="4" t="s">
        <v>1217</v>
      </c>
      <c r="K1" s="4" t="s">
        <v>1218</v>
      </c>
      <c r="L1" s="5" t="s">
        <v>1219</v>
      </c>
    </row>
    <row r="2" spans="1:12" ht="14.25">
      <c r="A2" s="17" t="s">
        <v>1068</v>
      </c>
      <c r="B2" s="17" t="s">
        <v>1069</v>
      </c>
      <c r="C2" s="50" t="s">
        <v>1205</v>
      </c>
      <c r="D2" s="17" t="s">
        <v>1070</v>
      </c>
      <c r="E2" s="17" t="s">
        <v>1071</v>
      </c>
      <c r="F2" s="17" t="s">
        <v>1068</v>
      </c>
      <c r="G2" s="17" t="s">
        <v>1072</v>
      </c>
      <c r="H2" s="17" t="s">
        <v>1072</v>
      </c>
      <c r="I2" s="17" t="s">
        <v>1072</v>
      </c>
      <c r="J2" s="17" t="s">
        <v>1202</v>
      </c>
      <c r="K2" s="50" t="s">
        <v>1202</v>
      </c>
      <c r="L2" s="50" t="s">
        <v>1202</v>
      </c>
    </row>
    <row r="3" spans="1:12" ht="15">
      <c r="A3" s="1" t="s">
        <v>1073</v>
      </c>
      <c r="B3" s="1" t="s">
        <v>83</v>
      </c>
      <c r="C3" s="1" t="s">
        <v>1208</v>
      </c>
      <c r="D3" s="1" t="s">
        <v>1074</v>
      </c>
      <c r="E3" s="1" t="s">
        <v>1075</v>
      </c>
      <c r="F3" s="1" t="s">
        <v>1076</v>
      </c>
      <c r="G3" s="1" t="s">
        <v>1077</v>
      </c>
      <c r="H3" s="1" t="s">
        <v>701</v>
      </c>
      <c r="I3" s="1" t="s">
        <v>702</v>
      </c>
      <c r="J3" s="1" t="s">
        <v>704</v>
      </c>
      <c r="K3" s="1" t="s">
        <v>1215</v>
      </c>
      <c r="L3" s="1" t="s">
        <v>1216</v>
      </c>
    </row>
    <row r="4" spans="1:12" ht="16.5">
      <c r="A4" s="48">
        <v>101</v>
      </c>
      <c r="B4" s="47" t="s">
        <v>1174</v>
      </c>
      <c r="C4" s="47" t="s">
        <v>1123</v>
      </c>
      <c r="D4" s="48" t="s">
        <v>707</v>
      </c>
      <c r="E4" s="48" t="s">
        <v>707</v>
      </c>
      <c r="F4" s="48">
        <v>0</v>
      </c>
      <c r="G4" s="48" t="s">
        <v>738</v>
      </c>
      <c r="H4" s="48" t="s">
        <v>739</v>
      </c>
      <c r="I4" s="48"/>
      <c r="J4" s="48"/>
      <c r="K4" s="66"/>
      <c r="L4" s="66"/>
    </row>
    <row r="5" spans="1:12" ht="16.5">
      <c r="A5" s="48">
        <v>102</v>
      </c>
      <c r="B5" s="48" t="s">
        <v>1078</v>
      </c>
      <c r="C5" s="65" t="s">
        <v>1175</v>
      </c>
      <c r="D5" s="48" t="s">
        <v>1079</v>
      </c>
      <c r="E5" s="48" t="s">
        <v>731</v>
      </c>
      <c r="F5" s="48">
        <v>0</v>
      </c>
      <c r="G5" s="48" t="s">
        <v>765</v>
      </c>
      <c r="H5" s="47" t="s">
        <v>1277</v>
      </c>
      <c r="I5" s="48"/>
      <c r="J5" s="48">
        <v>4</v>
      </c>
      <c r="K5" s="66">
        <v>4</v>
      </c>
      <c r="L5" s="66">
        <v>2</v>
      </c>
    </row>
    <row r="6" spans="1:12" ht="16.5">
      <c r="A6" s="48">
        <v>103</v>
      </c>
      <c r="B6" s="48" t="s">
        <v>1080</v>
      </c>
      <c r="C6" s="65" t="s">
        <v>1177</v>
      </c>
      <c r="D6" s="48" t="s">
        <v>1081</v>
      </c>
      <c r="E6" s="48" t="s">
        <v>708</v>
      </c>
      <c r="F6" s="48">
        <v>0</v>
      </c>
      <c r="G6" s="48" t="s">
        <v>740</v>
      </c>
      <c r="H6" s="48" t="s">
        <v>742</v>
      </c>
      <c r="I6" s="48"/>
      <c r="J6" s="48"/>
      <c r="K6" s="66"/>
      <c r="L6" s="66"/>
    </row>
    <row r="7" spans="1:12" ht="16.5">
      <c r="A7" s="48">
        <v>104</v>
      </c>
      <c r="B7" s="48" t="s">
        <v>1082</v>
      </c>
      <c r="C7" s="65" t="s">
        <v>1178</v>
      </c>
      <c r="D7" s="48" t="s">
        <v>1083</v>
      </c>
      <c r="E7" s="48" t="s">
        <v>720</v>
      </c>
      <c r="F7" s="48">
        <v>0</v>
      </c>
      <c r="G7" s="48" t="s">
        <v>755</v>
      </c>
      <c r="H7" s="47" t="s">
        <v>1278</v>
      </c>
      <c r="I7" s="48"/>
      <c r="J7" s="48">
        <v>4</v>
      </c>
      <c r="K7" s="66">
        <v>4</v>
      </c>
      <c r="L7" s="66">
        <v>1</v>
      </c>
    </row>
    <row r="8" spans="1:12" ht="16.5">
      <c r="A8" s="48">
        <v>105</v>
      </c>
      <c r="B8" s="48" t="s">
        <v>1084</v>
      </c>
      <c r="C8" s="65" t="s">
        <v>1206</v>
      </c>
      <c r="D8" s="48" t="s">
        <v>1085</v>
      </c>
      <c r="E8" s="47" t="s">
        <v>1211</v>
      </c>
      <c r="F8" s="48">
        <v>0</v>
      </c>
      <c r="G8" s="48" t="s">
        <v>741</v>
      </c>
      <c r="H8" s="48" t="s">
        <v>743</v>
      </c>
      <c r="I8" s="48"/>
      <c r="J8" s="48"/>
      <c r="K8" s="66"/>
      <c r="L8" s="66"/>
    </row>
    <row r="9" spans="1:12" ht="16.5">
      <c r="A9" s="48">
        <v>106</v>
      </c>
      <c r="B9" s="48" t="s">
        <v>706</v>
      </c>
      <c r="C9" s="65" t="s">
        <v>1207</v>
      </c>
      <c r="D9" s="48" t="s">
        <v>1086</v>
      </c>
      <c r="E9" s="48" t="s">
        <v>721</v>
      </c>
      <c r="F9" s="48">
        <v>0</v>
      </c>
      <c r="G9" s="48" t="s">
        <v>756</v>
      </c>
      <c r="H9" s="48" t="s">
        <v>774</v>
      </c>
      <c r="I9" s="48"/>
      <c r="J9" s="48">
        <v>4</v>
      </c>
      <c r="K9" s="66">
        <v>4</v>
      </c>
      <c r="L9" s="66">
        <v>3</v>
      </c>
    </row>
    <row r="10" spans="1:12" ht="16.5">
      <c r="A10" s="48">
        <v>201</v>
      </c>
      <c r="B10" s="47" t="s">
        <v>1181</v>
      </c>
      <c r="C10" s="47" t="s">
        <v>707</v>
      </c>
      <c r="D10" s="48" t="s">
        <v>707</v>
      </c>
      <c r="E10" s="48" t="s">
        <v>707</v>
      </c>
      <c r="F10" s="48">
        <v>0</v>
      </c>
      <c r="G10" s="48" t="s">
        <v>1087</v>
      </c>
      <c r="H10" s="48" t="s">
        <v>1088</v>
      </c>
      <c r="I10" s="48"/>
      <c r="J10" s="48"/>
      <c r="K10" s="66"/>
      <c r="L10" s="66"/>
    </row>
    <row r="11" spans="1:12" ht="16.5">
      <c r="A11" s="48">
        <v>202</v>
      </c>
      <c r="B11" s="47" t="s">
        <v>1182</v>
      </c>
      <c r="C11" s="47" t="s">
        <v>708</v>
      </c>
      <c r="D11" s="48" t="s">
        <v>708</v>
      </c>
      <c r="E11" s="48" t="s">
        <v>708</v>
      </c>
      <c r="F11" s="48">
        <v>0</v>
      </c>
      <c r="G11" s="48" t="s">
        <v>1089</v>
      </c>
      <c r="H11" s="48" t="s">
        <v>1090</v>
      </c>
      <c r="I11" s="48"/>
      <c r="J11" s="48"/>
      <c r="K11" s="66"/>
      <c r="L11" s="66"/>
    </row>
    <row r="12" spans="1:12" ht="16.5">
      <c r="A12" s="48">
        <v>203</v>
      </c>
      <c r="B12" s="47" t="s">
        <v>1183</v>
      </c>
      <c r="C12" s="47" t="s">
        <v>302</v>
      </c>
      <c r="D12" s="48" t="s">
        <v>302</v>
      </c>
      <c r="E12" s="47" t="s">
        <v>1210</v>
      </c>
      <c r="F12" s="48">
        <v>0</v>
      </c>
      <c r="G12" s="48" t="s">
        <v>1091</v>
      </c>
      <c r="H12" s="48" t="s">
        <v>1092</v>
      </c>
      <c r="I12" s="48"/>
      <c r="J12" s="48"/>
      <c r="K12" s="66"/>
      <c r="L12" s="66"/>
    </row>
    <row r="13" spans="1:12" ht="16.5">
      <c r="A13" s="48">
        <v>204</v>
      </c>
      <c r="B13" s="47" t="s">
        <v>1184</v>
      </c>
      <c r="C13" s="47" t="s">
        <v>709</v>
      </c>
      <c r="D13" s="48" t="s">
        <v>709</v>
      </c>
      <c r="E13" s="48" t="s">
        <v>709</v>
      </c>
      <c r="F13" s="48">
        <v>0</v>
      </c>
      <c r="G13" s="48" t="s">
        <v>1093</v>
      </c>
      <c r="H13" s="48" t="s">
        <v>1094</v>
      </c>
      <c r="I13" s="48"/>
      <c r="J13" s="48"/>
      <c r="K13" s="66"/>
      <c r="L13" s="66"/>
    </row>
    <row r="14" spans="1:12" ht="16.5">
      <c r="A14" s="48">
        <v>205</v>
      </c>
      <c r="B14" s="47" t="s">
        <v>1185</v>
      </c>
      <c r="C14" s="47" t="s">
        <v>710</v>
      </c>
      <c r="D14" s="48" t="s">
        <v>710</v>
      </c>
      <c r="E14" s="48" t="s">
        <v>710</v>
      </c>
      <c r="F14" s="48">
        <v>0</v>
      </c>
      <c r="G14" s="48" t="s">
        <v>744</v>
      </c>
      <c r="H14" s="48" t="s">
        <v>1095</v>
      </c>
      <c r="I14" s="48"/>
      <c r="J14" s="48"/>
      <c r="K14" s="66"/>
      <c r="L14" s="66"/>
    </row>
    <row r="15" spans="1:12" ht="16.5">
      <c r="A15" s="48">
        <v>206</v>
      </c>
      <c r="B15" s="47" t="s">
        <v>1378</v>
      </c>
      <c r="C15" s="47" t="s">
        <v>1199</v>
      </c>
      <c r="D15" s="48" t="s">
        <v>2291</v>
      </c>
      <c r="E15" s="47" t="s">
        <v>1212</v>
      </c>
      <c r="F15" s="48">
        <v>0</v>
      </c>
      <c r="G15" s="48" t="s">
        <v>2293</v>
      </c>
      <c r="H15" s="48" t="s">
        <v>2296</v>
      </c>
      <c r="I15" s="48"/>
      <c r="J15" s="48"/>
      <c r="K15" s="66"/>
      <c r="L15" s="66"/>
    </row>
    <row r="16" spans="1:12" ht="16.5">
      <c r="A16" s="48">
        <v>207</v>
      </c>
      <c r="B16" s="47" t="s">
        <v>1186</v>
      </c>
      <c r="C16" s="47" t="s">
        <v>303</v>
      </c>
      <c r="D16" s="48" t="s">
        <v>303</v>
      </c>
      <c r="E16" s="48" t="s">
        <v>303</v>
      </c>
      <c r="F16" s="48">
        <v>0</v>
      </c>
      <c r="G16" s="48" t="s">
        <v>1096</v>
      </c>
      <c r="H16" s="48" t="s">
        <v>745</v>
      </c>
      <c r="I16" s="48"/>
      <c r="J16" s="48"/>
      <c r="K16" s="66"/>
      <c r="L16" s="66"/>
    </row>
    <row r="17" spans="1:12" ht="16.5">
      <c r="A17" s="48">
        <v>208</v>
      </c>
      <c r="B17" s="47" t="s">
        <v>1188</v>
      </c>
      <c r="C17" s="47" t="s">
        <v>1187</v>
      </c>
      <c r="D17" s="47" t="s">
        <v>2292</v>
      </c>
      <c r="E17" s="48" t="s">
        <v>1187</v>
      </c>
      <c r="F17" s="48">
        <v>0</v>
      </c>
      <c r="G17" s="48" t="s">
        <v>2294</v>
      </c>
      <c r="H17" s="48" t="s">
        <v>2297</v>
      </c>
      <c r="I17" s="48"/>
      <c r="J17" s="48"/>
      <c r="K17" s="66"/>
      <c r="L17" s="66"/>
    </row>
    <row r="18" spans="1:12" ht="16.5">
      <c r="A18" s="48">
        <v>209</v>
      </c>
      <c r="B18" s="47" t="s">
        <v>1189</v>
      </c>
      <c r="C18" s="47" t="s">
        <v>711</v>
      </c>
      <c r="D18" s="48" t="s">
        <v>711</v>
      </c>
      <c r="E18" s="48" t="s">
        <v>711</v>
      </c>
      <c r="F18" s="48">
        <v>0</v>
      </c>
      <c r="G18" s="48" t="s">
        <v>1097</v>
      </c>
      <c r="H18" s="48" t="s">
        <v>1098</v>
      </c>
      <c r="I18" s="48"/>
      <c r="J18" s="48"/>
      <c r="K18" s="66"/>
      <c r="L18" s="66"/>
    </row>
    <row r="19" spans="1:12" ht="16.5">
      <c r="A19" s="48">
        <v>210</v>
      </c>
      <c r="B19" s="47" t="s">
        <v>1190</v>
      </c>
      <c r="C19" s="47" t="s">
        <v>712</v>
      </c>
      <c r="D19" s="48" t="s">
        <v>712</v>
      </c>
      <c r="E19" s="48" t="s">
        <v>712</v>
      </c>
      <c r="F19" s="48">
        <v>0</v>
      </c>
      <c r="G19" s="48" t="s">
        <v>1099</v>
      </c>
      <c r="H19" s="48" t="s">
        <v>746</v>
      </c>
      <c r="I19" s="48"/>
      <c r="J19" s="48"/>
      <c r="K19" s="66"/>
      <c r="L19" s="66"/>
    </row>
    <row r="20" spans="1:12" ht="16.5">
      <c r="A20" s="48">
        <v>211</v>
      </c>
      <c r="B20" s="47" t="s">
        <v>1191</v>
      </c>
      <c r="C20" s="47" t="s">
        <v>713</v>
      </c>
      <c r="D20" s="48" t="s">
        <v>713</v>
      </c>
      <c r="E20" s="48" t="s">
        <v>713</v>
      </c>
      <c r="F20" s="48">
        <v>0</v>
      </c>
      <c r="G20" s="48" t="s">
        <v>1100</v>
      </c>
      <c r="H20" s="48" t="s">
        <v>747</v>
      </c>
      <c r="I20" s="48"/>
      <c r="J20" s="48"/>
      <c r="K20" s="66"/>
      <c r="L20" s="66"/>
    </row>
    <row r="21" spans="1:12" ht="16.5">
      <c r="A21" s="48">
        <v>212</v>
      </c>
      <c r="B21" s="47" t="s">
        <v>1192</v>
      </c>
      <c r="C21" s="47" t="s">
        <v>714</v>
      </c>
      <c r="D21" s="48" t="s">
        <v>714</v>
      </c>
      <c r="E21" s="48" t="s">
        <v>714</v>
      </c>
      <c r="F21" s="48">
        <v>0</v>
      </c>
      <c r="G21" s="48" t="s">
        <v>1101</v>
      </c>
      <c r="H21" s="48" t="s">
        <v>748</v>
      </c>
      <c r="I21" s="48"/>
      <c r="J21" s="48"/>
      <c r="K21" s="66"/>
      <c r="L21" s="66"/>
    </row>
    <row r="22" spans="1:12" ht="16.5">
      <c r="A22" s="48">
        <v>213</v>
      </c>
      <c r="B22" s="47" t="s">
        <v>1193</v>
      </c>
      <c r="C22" s="47" t="s">
        <v>715</v>
      </c>
      <c r="D22" s="48" t="s">
        <v>715</v>
      </c>
      <c r="E22" s="48" t="s">
        <v>715</v>
      </c>
      <c r="F22" s="48">
        <v>0</v>
      </c>
      <c r="G22" s="48" t="s">
        <v>1102</v>
      </c>
      <c r="H22" s="48" t="s">
        <v>749</v>
      </c>
      <c r="I22" s="48"/>
      <c r="J22" s="48"/>
      <c r="K22" s="66"/>
      <c r="L22" s="66"/>
    </row>
    <row r="23" spans="1:12" ht="16.5">
      <c r="A23" s="48">
        <v>214</v>
      </c>
      <c r="B23" s="47" t="s">
        <v>1194</v>
      </c>
      <c r="C23" s="47" t="s">
        <v>716</v>
      </c>
      <c r="D23" s="48" t="s">
        <v>716</v>
      </c>
      <c r="E23" s="48" t="s">
        <v>716</v>
      </c>
      <c r="F23" s="48">
        <v>0</v>
      </c>
      <c r="G23" s="48" t="s">
        <v>1103</v>
      </c>
      <c r="H23" s="48" t="s">
        <v>750</v>
      </c>
      <c r="I23" s="48"/>
      <c r="J23" s="48"/>
      <c r="K23" s="66"/>
      <c r="L23" s="66"/>
    </row>
    <row r="24" spans="1:12" ht="16.5">
      <c r="A24" s="48">
        <v>215</v>
      </c>
      <c r="B24" s="47" t="s">
        <v>1195</v>
      </c>
      <c r="C24" s="47" t="s">
        <v>717</v>
      </c>
      <c r="D24" s="48" t="s">
        <v>717</v>
      </c>
      <c r="E24" s="48" t="s">
        <v>717</v>
      </c>
      <c r="F24" s="48">
        <v>0</v>
      </c>
      <c r="G24" s="48" t="s">
        <v>1104</v>
      </c>
      <c r="H24" s="48" t="s">
        <v>751</v>
      </c>
      <c r="I24" s="48"/>
      <c r="J24" s="48"/>
      <c r="K24" s="66"/>
      <c r="L24" s="66"/>
    </row>
    <row r="25" spans="1:12" s="50" customFormat="1" ht="16.5">
      <c r="A25" s="75">
        <v>216</v>
      </c>
      <c r="B25" s="47" t="s">
        <v>1369</v>
      </c>
      <c r="C25" s="47" t="s">
        <v>1369</v>
      </c>
      <c r="D25" s="47" t="s">
        <v>1369</v>
      </c>
      <c r="E25" s="47" t="s">
        <v>1369</v>
      </c>
      <c r="F25" s="75">
        <v>0</v>
      </c>
      <c r="G25" s="47" t="s">
        <v>1372</v>
      </c>
      <c r="H25" s="47" t="s">
        <v>1373</v>
      </c>
      <c r="I25" s="75"/>
      <c r="J25" s="75"/>
      <c r="K25" s="75"/>
      <c r="L25" s="75"/>
    </row>
    <row r="26" spans="1:12" s="50" customFormat="1" ht="16.5">
      <c r="A26" s="75">
        <v>217</v>
      </c>
      <c r="B26" s="47" t="s">
        <v>1370</v>
      </c>
      <c r="C26" s="47" t="s">
        <v>1370</v>
      </c>
      <c r="D26" s="47" t="s">
        <v>1370</v>
      </c>
      <c r="E26" s="47" t="s">
        <v>1370</v>
      </c>
      <c r="F26" s="75">
        <v>0</v>
      </c>
      <c r="G26" s="47" t="s">
        <v>1374</v>
      </c>
      <c r="H26" s="47" t="s">
        <v>1375</v>
      </c>
      <c r="I26" s="75"/>
      <c r="J26" s="75"/>
      <c r="K26" s="75"/>
      <c r="L26" s="75"/>
    </row>
    <row r="27" spans="1:12" s="50" customFormat="1" ht="16.5">
      <c r="A27" s="75">
        <v>218</v>
      </c>
      <c r="B27" s="47" t="s">
        <v>1371</v>
      </c>
      <c r="C27" s="47" t="s">
        <v>1371</v>
      </c>
      <c r="D27" s="47" t="s">
        <v>1371</v>
      </c>
      <c r="E27" s="47" t="s">
        <v>1371</v>
      </c>
      <c r="F27" s="75">
        <v>0</v>
      </c>
      <c r="G27" s="47" t="s">
        <v>1376</v>
      </c>
      <c r="H27" s="47" t="s">
        <v>1377</v>
      </c>
      <c r="I27" s="75"/>
      <c r="J27" s="75"/>
      <c r="K27" s="75"/>
      <c r="L27" s="75"/>
    </row>
    <row r="28" spans="1:12" ht="16.5">
      <c r="A28" s="75">
        <v>219</v>
      </c>
      <c r="B28" s="48" t="s">
        <v>840</v>
      </c>
      <c r="C28" s="65" t="s">
        <v>840</v>
      </c>
      <c r="D28" s="48" t="s">
        <v>718</v>
      </c>
      <c r="E28" s="48" t="s">
        <v>718</v>
      </c>
      <c r="F28" s="48">
        <v>1</v>
      </c>
      <c r="G28" s="48" t="s">
        <v>752</v>
      </c>
      <c r="H28" s="48" t="s">
        <v>772</v>
      </c>
      <c r="I28" s="48"/>
      <c r="J28" s="48">
        <v>4</v>
      </c>
      <c r="K28" s="66">
        <v>4</v>
      </c>
      <c r="L28" s="66">
        <v>1</v>
      </c>
    </row>
    <row r="29" spans="1:12" ht="16.5">
      <c r="A29" s="75">
        <v>220</v>
      </c>
      <c r="B29" s="48" t="s">
        <v>834</v>
      </c>
      <c r="C29" s="65" t="s">
        <v>834</v>
      </c>
      <c r="D29" s="48" t="s">
        <v>570</v>
      </c>
      <c r="E29" s="48" t="s">
        <v>570</v>
      </c>
      <c r="F29" s="48">
        <v>1</v>
      </c>
      <c r="G29" s="48" t="s">
        <v>753</v>
      </c>
      <c r="H29" s="48" t="s">
        <v>772</v>
      </c>
      <c r="I29" s="48"/>
      <c r="J29" s="48">
        <v>4</v>
      </c>
      <c r="K29" s="68">
        <v>4</v>
      </c>
      <c r="L29" s="66">
        <v>1</v>
      </c>
    </row>
    <row r="30" spans="1:12" ht="16.5">
      <c r="A30" s="75">
        <v>221</v>
      </c>
      <c r="B30" s="48" t="s">
        <v>853</v>
      </c>
      <c r="C30" s="65" t="s">
        <v>853</v>
      </c>
      <c r="D30" s="48" t="s">
        <v>719</v>
      </c>
      <c r="E30" s="48" t="s">
        <v>719</v>
      </c>
      <c r="F30" s="48">
        <v>2</v>
      </c>
      <c r="G30" s="48" t="s">
        <v>754</v>
      </c>
      <c r="H30" s="48" t="s">
        <v>773</v>
      </c>
      <c r="I30" s="48"/>
      <c r="J30" s="48">
        <v>4</v>
      </c>
      <c r="K30" s="68">
        <v>4</v>
      </c>
      <c r="L30" s="66">
        <v>2</v>
      </c>
    </row>
    <row r="31" spans="1:12" ht="16.5">
      <c r="A31" s="75">
        <v>222</v>
      </c>
      <c r="B31" s="48" t="s">
        <v>831</v>
      </c>
      <c r="C31" s="65" t="s">
        <v>831</v>
      </c>
      <c r="D31" s="48" t="s">
        <v>720</v>
      </c>
      <c r="E31" s="48" t="s">
        <v>720</v>
      </c>
      <c r="F31" s="48">
        <v>1</v>
      </c>
      <c r="G31" s="48" t="s">
        <v>755</v>
      </c>
      <c r="H31" s="47" t="s">
        <v>1279</v>
      </c>
      <c r="I31" s="48"/>
      <c r="J31" s="48">
        <v>4</v>
      </c>
      <c r="K31" s="68">
        <v>4</v>
      </c>
      <c r="L31" s="66">
        <v>1</v>
      </c>
    </row>
    <row r="32" spans="1:12" ht="16.5">
      <c r="A32" s="75">
        <v>223</v>
      </c>
      <c r="B32" s="48" t="s">
        <v>829</v>
      </c>
      <c r="C32" s="65" t="s">
        <v>829</v>
      </c>
      <c r="D32" s="48" t="s">
        <v>721</v>
      </c>
      <c r="E32" s="48" t="s">
        <v>721</v>
      </c>
      <c r="F32" s="48">
        <v>3</v>
      </c>
      <c r="G32" s="48" t="s">
        <v>756</v>
      </c>
      <c r="H32" s="48" t="s">
        <v>774</v>
      </c>
      <c r="I32" s="48"/>
      <c r="J32" s="48">
        <v>4</v>
      </c>
      <c r="K32" s="68">
        <v>4</v>
      </c>
      <c r="L32" s="66">
        <v>3</v>
      </c>
    </row>
    <row r="33" spans="1:12" ht="16.5">
      <c r="A33" s="75">
        <v>224</v>
      </c>
      <c r="B33" s="48" t="s">
        <v>838</v>
      </c>
      <c r="C33" s="65" t="s">
        <v>838</v>
      </c>
      <c r="D33" s="48" t="s">
        <v>722</v>
      </c>
      <c r="E33" s="48" t="s">
        <v>722</v>
      </c>
      <c r="F33" s="48">
        <v>2</v>
      </c>
      <c r="G33" s="48" t="s">
        <v>757</v>
      </c>
      <c r="H33" s="48" t="s">
        <v>773</v>
      </c>
      <c r="I33" s="48"/>
      <c r="J33" s="48">
        <v>4</v>
      </c>
      <c r="K33" s="68">
        <v>4</v>
      </c>
      <c r="L33" s="66">
        <v>2</v>
      </c>
    </row>
    <row r="34" spans="1:12" ht="16.5">
      <c r="A34" s="75">
        <v>225</v>
      </c>
      <c r="B34" s="48" t="s">
        <v>1179</v>
      </c>
      <c r="C34" s="65" t="s">
        <v>1179</v>
      </c>
      <c r="D34" s="48" t="s">
        <v>723</v>
      </c>
      <c r="E34" s="47" t="s">
        <v>1213</v>
      </c>
      <c r="F34" s="48">
        <v>1</v>
      </c>
      <c r="G34" s="48" t="s">
        <v>2295</v>
      </c>
      <c r="H34" s="48" t="s">
        <v>772</v>
      </c>
      <c r="I34" s="48"/>
      <c r="J34" s="48">
        <v>4</v>
      </c>
      <c r="K34" s="68">
        <v>4</v>
      </c>
      <c r="L34" s="66">
        <v>1</v>
      </c>
    </row>
    <row r="35" spans="1:12" ht="16.5">
      <c r="A35" s="75">
        <v>226</v>
      </c>
      <c r="B35" s="48" t="s">
        <v>1180</v>
      </c>
      <c r="C35" s="65" t="s">
        <v>1180</v>
      </c>
      <c r="D35" s="48" t="s">
        <v>724</v>
      </c>
      <c r="E35" s="48" t="s">
        <v>724</v>
      </c>
      <c r="F35" s="48">
        <v>1</v>
      </c>
      <c r="G35" s="48" t="s">
        <v>758</v>
      </c>
      <c r="H35" s="48" t="s">
        <v>772</v>
      </c>
      <c r="I35" s="48"/>
      <c r="J35" s="48">
        <v>4</v>
      </c>
      <c r="K35" s="68">
        <v>4</v>
      </c>
      <c r="L35" s="66">
        <v>2</v>
      </c>
    </row>
    <row r="36" spans="1:12" ht="16.5">
      <c r="A36" s="75">
        <v>227</v>
      </c>
      <c r="B36" s="48" t="s">
        <v>860</v>
      </c>
      <c r="C36" s="65" t="s">
        <v>860</v>
      </c>
      <c r="D36" s="48" t="s">
        <v>725</v>
      </c>
      <c r="E36" s="48" t="s">
        <v>725</v>
      </c>
      <c r="F36" s="48">
        <v>2</v>
      </c>
      <c r="G36" s="48" t="s">
        <v>759</v>
      </c>
      <c r="H36" s="48" t="s">
        <v>773</v>
      </c>
      <c r="I36" s="48"/>
      <c r="J36" s="48">
        <v>4</v>
      </c>
      <c r="K36" s="68">
        <v>4</v>
      </c>
      <c r="L36" s="66">
        <v>2</v>
      </c>
    </row>
    <row r="37" spans="1:12" ht="16.5">
      <c r="A37" s="75">
        <v>228</v>
      </c>
      <c r="B37" s="47" t="s">
        <v>1200</v>
      </c>
      <c r="C37" s="47" t="s">
        <v>836</v>
      </c>
      <c r="D37" s="48" t="s">
        <v>726</v>
      </c>
      <c r="E37" s="48" t="s">
        <v>726</v>
      </c>
      <c r="F37" s="48">
        <v>3</v>
      </c>
      <c r="G37" s="48" t="s">
        <v>760</v>
      </c>
      <c r="H37" s="48" t="s">
        <v>774</v>
      </c>
      <c r="I37" s="48"/>
      <c r="J37" s="48">
        <v>4</v>
      </c>
      <c r="K37" s="68">
        <v>4</v>
      </c>
      <c r="L37" s="66">
        <v>3</v>
      </c>
    </row>
    <row r="38" spans="1:12" ht="16.5">
      <c r="A38" s="75">
        <v>229</v>
      </c>
      <c r="B38" s="48" t="s">
        <v>849</v>
      </c>
      <c r="C38" s="65" t="s">
        <v>849</v>
      </c>
      <c r="D38" s="48" t="s">
        <v>727</v>
      </c>
      <c r="E38" s="48" t="s">
        <v>727</v>
      </c>
      <c r="F38" s="48">
        <v>2</v>
      </c>
      <c r="G38" s="48" t="s">
        <v>761</v>
      </c>
      <c r="H38" s="48" t="s">
        <v>773</v>
      </c>
      <c r="I38" s="48"/>
      <c r="J38" s="48">
        <v>4</v>
      </c>
      <c r="K38" s="68">
        <v>4</v>
      </c>
      <c r="L38" s="66">
        <v>2</v>
      </c>
    </row>
    <row r="39" spans="1:12" ht="16.5">
      <c r="A39" s="75">
        <v>230</v>
      </c>
      <c r="B39" s="48" t="s">
        <v>850</v>
      </c>
      <c r="C39" s="65" t="s">
        <v>850</v>
      </c>
      <c r="D39" s="48" t="s">
        <v>728</v>
      </c>
      <c r="E39" s="48" t="s">
        <v>728</v>
      </c>
      <c r="F39" s="48">
        <v>1</v>
      </c>
      <c r="G39" s="48" t="s">
        <v>762</v>
      </c>
      <c r="H39" s="48" t="s">
        <v>772</v>
      </c>
      <c r="I39" s="48"/>
      <c r="J39" s="48">
        <v>4</v>
      </c>
      <c r="K39" s="68">
        <v>4</v>
      </c>
      <c r="L39" s="66">
        <v>1</v>
      </c>
    </row>
    <row r="40" spans="1:12" ht="16.5">
      <c r="A40" s="75">
        <v>231</v>
      </c>
      <c r="B40" s="48" t="s">
        <v>859</v>
      </c>
      <c r="C40" s="65" t="s">
        <v>859</v>
      </c>
      <c r="D40" s="48" t="s">
        <v>729</v>
      </c>
      <c r="E40" s="48" t="s">
        <v>1209</v>
      </c>
      <c r="F40" s="48">
        <v>3</v>
      </c>
      <c r="G40" s="48" t="s">
        <v>763</v>
      </c>
      <c r="H40" s="48" t="s">
        <v>774</v>
      </c>
      <c r="I40" s="48"/>
      <c r="J40" s="48">
        <v>4</v>
      </c>
      <c r="K40" s="68">
        <v>4</v>
      </c>
      <c r="L40" s="66">
        <v>3</v>
      </c>
    </row>
    <row r="41" spans="1:12" ht="16.5">
      <c r="A41" s="75">
        <v>232</v>
      </c>
      <c r="B41" s="48" t="s">
        <v>857</v>
      </c>
      <c r="C41" s="65" t="s">
        <v>857</v>
      </c>
      <c r="D41" s="48" t="s">
        <v>730</v>
      </c>
      <c r="E41" s="48" t="s">
        <v>730</v>
      </c>
      <c r="F41" s="48">
        <v>1</v>
      </c>
      <c r="G41" s="48" t="s">
        <v>764</v>
      </c>
      <c r="H41" s="48" t="s">
        <v>772</v>
      </c>
      <c r="I41" s="48"/>
      <c r="J41" s="48">
        <v>4</v>
      </c>
      <c r="K41" s="68">
        <v>4</v>
      </c>
      <c r="L41" s="66">
        <v>1</v>
      </c>
    </row>
    <row r="42" spans="1:12" ht="16.5">
      <c r="A42" s="75">
        <v>233</v>
      </c>
      <c r="B42" s="48" t="s">
        <v>827</v>
      </c>
      <c r="C42" s="65" t="s">
        <v>827</v>
      </c>
      <c r="D42" s="48" t="s">
        <v>731</v>
      </c>
      <c r="E42" s="48" t="s">
        <v>731</v>
      </c>
      <c r="F42" s="48">
        <v>2</v>
      </c>
      <c r="G42" s="48" t="s">
        <v>765</v>
      </c>
      <c r="H42" s="47" t="s">
        <v>1277</v>
      </c>
      <c r="I42" s="48"/>
      <c r="J42" s="48">
        <v>4</v>
      </c>
      <c r="K42" s="68">
        <v>4</v>
      </c>
      <c r="L42" s="66">
        <v>2</v>
      </c>
    </row>
    <row r="43" spans="1:12" ht="16.5">
      <c r="A43" s="75">
        <v>234</v>
      </c>
      <c r="B43" s="48" t="s">
        <v>855</v>
      </c>
      <c r="C43" s="65" t="s">
        <v>855</v>
      </c>
      <c r="D43" s="48" t="s">
        <v>732</v>
      </c>
      <c r="E43" s="48" t="s">
        <v>732</v>
      </c>
      <c r="F43" s="48">
        <v>2</v>
      </c>
      <c r="G43" s="48" t="s">
        <v>766</v>
      </c>
      <c r="H43" s="48" t="s">
        <v>773</v>
      </c>
      <c r="I43" s="48"/>
      <c r="J43" s="48">
        <v>4</v>
      </c>
      <c r="K43" s="68">
        <v>4</v>
      </c>
      <c r="L43" s="66">
        <v>3</v>
      </c>
    </row>
    <row r="44" spans="1:12" ht="16.5">
      <c r="A44" s="75">
        <v>235</v>
      </c>
      <c r="B44" s="48" t="s">
        <v>833</v>
      </c>
      <c r="C44" s="65" t="s">
        <v>833</v>
      </c>
      <c r="D44" s="48" t="s">
        <v>733</v>
      </c>
      <c r="E44" s="48" t="s">
        <v>733</v>
      </c>
      <c r="F44" s="48">
        <v>3</v>
      </c>
      <c r="G44" s="48" t="s">
        <v>767</v>
      </c>
      <c r="H44" s="48" t="s">
        <v>774</v>
      </c>
      <c r="I44" s="48"/>
      <c r="J44" s="48">
        <v>4</v>
      </c>
      <c r="K44" s="68">
        <v>4</v>
      </c>
      <c r="L44" s="66">
        <v>3</v>
      </c>
    </row>
    <row r="45" spans="1:12" ht="16.5">
      <c r="A45" s="75">
        <v>236</v>
      </c>
      <c r="B45" s="48" t="s">
        <v>846</v>
      </c>
      <c r="C45" s="65" t="s">
        <v>846</v>
      </c>
      <c r="D45" s="48" t="s">
        <v>734</v>
      </c>
      <c r="E45" s="48" t="s">
        <v>734</v>
      </c>
      <c r="F45" s="48">
        <v>2</v>
      </c>
      <c r="G45" s="48" t="s">
        <v>768</v>
      </c>
      <c r="H45" s="48" t="s">
        <v>773</v>
      </c>
      <c r="I45" s="48"/>
      <c r="J45" s="48">
        <v>4</v>
      </c>
      <c r="K45" s="68">
        <v>4</v>
      </c>
      <c r="L45" s="66">
        <v>2</v>
      </c>
    </row>
    <row r="46" spans="1:12" ht="16.5">
      <c r="A46" s="75">
        <v>237</v>
      </c>
      <c r="B46" s="48" t="s">
        <v>844</v>
      </c>
      <c r="C46" s="65" t="s">
        <v>844</v>
      </c>
      <c r="D46" s="48" t="s">
        <v>735</v>
      </c>
      <c r="E46" s="48" t="s">
        <v>735</v>
      </c>
      <c r="F46" s="48">
        <v>1</v>
      </c>
      <c r="G46" s="48" t="s">
        <v>769</v>
      </c>
      <c r="H46" s="48" t="s">
        <v>772</v>
      </c>
      <c r="I46" s="48"/>
      <c r="J46" s="48">
        <v>4</v>
      </c>
      <c r="K46" s="68">
        <v>4</v>
      </c>
      <c r="L46" s="66">
        <v>1</v>
      </c>
    </row>
    <row r="47" spans="1:12" ht="16.5">
      <c r="A47" s="75">
        <v>238</v>
      </c>
      <c r="B47" s="48" t="s">
        <v>848</v>
      </c>
      <c r="C47" s="65" t="s">
        <v>848</v>
      </c>
      <c r="D47" s="48" t="s">
        <v>736</v>
      </c>
      <c r="E47" s="48" t="s">
        <v>736</v>
      </c>
      <c r="F47" s="48">
        <v>2</v>
      </c>
      <c r="G47" s="48" t="s">
        <v>770</v>
      </c>
      <c r="H47" s="48" t="s">
        <v>773</v>
      </c>
      <c r="I47" s="48"/>
      <c r="J47" s="48">
        <v>4</v>
      </c>
      <c r="K47" s="68">
        <v>4</v>
      </c>
      <c r="L47" s="66">
        <v>2</v>
      </c>
    </row>
    <row r="48" spans="1:12" ht="16.5">
      <c r="A48" s="75">
        <v>239</v>
      </c>
      <c r="B48" s="48" t="s">
        <v>852</v>
      </c>
      <c r="C48" s="65" t="s">
        <v>852</v>
      </c>
      <c r="D48" s="48" t="s">
        <v>737</v>
      </c>
      <c r="E48" s="48" t="s">
        <v>737</v>
      </c>
      <c r="F48" s="48">
        <v>2</v>
      </c>
      <c r="G48" s="48" t="s">
        <v>771</v>
      </c>
      <c r="H48" s="48" t="s">
        <v>773</v>
      </c>
      <c r="I48" s="48"/>
      <c r="J48" s="48">
        <v>4</v>
      </c>
      <c r="K48" s="68">
        <v>4</v>
      </c>
      <c r="L48" s="66">
        <v>1</v>
      </c>
    </row>
    <row r="49" spans="1:12" ht="16.5">
      <c r="A49" s="75">
        <v>240</v>
      </c>
      <c r="B49" s="48" t="s">
        <v>775</v>
      </c>
      <c r="C49" s="65" t="s">
        <v>775</v>
      </c>
      <c r="D49" s="48" t="s">
        <v>718</v>
      </c>
      <c r="E49" s="48" t="s">
        <v>718</v>
      </c>
      <c r="F49" s="48">
        <v>1</v>
      </c>
      <c r="G49" s="48" t="s">
        <v>752</v>
      </c>
      <c r="H49" s="48" t="s">
        <v>1105</v>
      </c>
      <c r="I49" s="48" t="s">
        <v>772</v>
      </c>
      <c r="J49" s="48">
        <v>4</v>
      </c>
      <c r="K49" s="68">
        <v>4</v>
      </c>
      <c r="L49" s="66">
        <v>1</v>
      </c>
    </row>
    <row r="50" spans="1:12" ht="16.5">
      <c r="A50" s="75">
        <v>241</v>
      </c>
      <c r="B50" s="48" t="s">
        <v>776</v>
      </c>
      <c r="C50" s="65" t="s">
        <v>776</v>
      </c>
      <c r="D50" s="48" t="s">
        <v>570</v>
      </c>
      <c r="E50" s="48" t="s">
        <v>570</v>
      </c>
      <c r="F50" s="48">
        <v>1</v>
      </c>
      <c r="G50" s="48" t="s">
        <v>753</v>
      </c>
      <c r="H50" s="48" t="s">
        <v>1106</v>
      </c>
      <c r="I50" s="48" t="s">
        <v>1105</v>
      </c>
      <c r="J50" s="48">
        <v>4</v>
      </c>
      <c r="K50" s="68">
        <v>4</v>
      </c>
      <c r="L50" s="66">
        <v>1</v>
      </c>
    </row>
    <row r="51" spans="1:12" ht="16.5">
      <c r="A51" s="75">
        <v>242</v>
      </c>
      <c r="B51" s="48" t="s">
        <v>777</v>
      </c>
      <c r="C51" s="65" t="s">
        <v>777</v>
      </c>
      <c r="D51" s="48" t="s">
        <v>719</v>
      </c>
      <c r="E51" s="48" t="s">
        <v>719</v>
      </c>
      <c r="F51" s="48">
        <v>2</v>
      </c>
      <c r="G51" s="48" t="s">
        <v>754</v>
      </c>
      <c r="H51" s="48" t="s">
        <v>1107</v>
      </c>
      <c r="I51" s="48" t="s">
        <v>773</v>
      </c>
      <c r="J51" s="48">
        <v>4</v>
      </c>
      <c r="K51" s="68">
        <v>4</v>
      </c>
      <c r="L51" s="66">
        <v>2</v>
      </c>
    </row>
    <row r="52" spans="1:12" ht="16.5">
      <c r="A52" s="75">
        <v>243</v>
      </c>
      <c r="B52" s="48" t="s">
        <v>778</v>
      </c>
      <c r="C52" s="65" t="s">
        <v>778</v>
      </c>
      <c r="D52" s="48" t="s">
        <v>720</v>
      </c>
      <c r="E52" s="48" t="s">
        <v>720</v>
      </c>
      <c r="F52" s="48">
        <v>1</v>
      </c>
      <c r="G52" s="48" t="s">
        <v>755</v>
      </c>
      <c r="H52" s="48" t="s">
        <v>1107</v>
      </c>
      <c r="I52" s="48" t="s">
        <v>772</v>
      </c>
      <c r="J52" s="48">
        <v>4</v>
      </c>
      <c r="K52" s="68">
        <v>4</v>
      </c>
      <c r="L52" s="66">
        <v>1</v>
      </c>
    </row>
    <row r="53" spans="1:12" ht="16.5">
      <c r="A53" s="75">
        <v>244</v>
      </c>
      <c r="B53" s="48" t="s">
        <v>779</v>
      </c>
      <c r="C53" s="65" t="s">
        <v>779</v>
      </c>
      <c r="D53" s="48" t="s">
        <v>721</v>
      </c>
      <c r="E53" s="48" t="s">
        <v>721</v>
      </c>
      <c r="F53" s="48">
        <v>3</v>
      </c>
      <c r="G53" s="48" t="s">
        <v>756</v>
      </c>
      <c r="H53" s="48" t="s">
        <v>1108</v>
      </c>
      <c r="I53" s="48" t="s">
        <v>774</v>
      </c>
      <c r="J53" s="48">
        <v>4</v>
      </c>
      <c r="K53" s="68">
        <v>4</v>
      </c>
      <c r="L53" s="66">
        <v>3</v>
      </c>
    </row>
    <row r="54" spans="1:12" ht="16.5">
      <c r="A54" s="75">
        <v>245</v>
      </c>
      <c r="B54" s="48" t="s">
        <v>780</v>
      </c>
      <c r="C54" s="65" t="s">
        <v>780</v>
      </c>
      <c r="D54" s="48" t="s">
        <v>722</v>
      </c>
      <c r="E54" s="48" t="s">
        <v>722</v>
      </c>
      <c r="F54" s="48">
        <v>2</v>
      </c>
      <c r="G54" s="48" t="s">
        <v>757</v>
      </c>
      <c r="H54" s="48" t="s">
        <v>796</v>
      </c>
      <c r="I54" s="48" t="s">
        <v>773</v>
      </c>
      <c r="J54" s="48">
        <v>4</v>
      </c>
      <c r="K54" s="68">
        <v>4</v>
      </c>
      <c r="L54" s="66">
        <v>2</v>
      </c>
    </row>
    <row r="55" spans="1:12" ht="16.5">
      <c r="A55" s="75">
        <v>246</v>
      </c>
      <c r="B55" s="48" t="s">
        <v>781</v>
      </c>
      <c r="C55" s="65" t="s">
        <v>781</v>
      </c>
      <c r="D55" s="48" t="s">
        <v>723</v>
      </c>
      <c r="E55" s="47" t="s">
        <v>1214</v>
      </c>
      <c r="F55" s="48">
        <v>1</v>
      </c>
      <c r="G55" s="48" t="s">
        <v>2295</v>
      </c>
      <c r="H55" s="48" t="s">
        <v>1109</v>
      </c>
      <c r="I55" s="48" t="s">
        <v>772</v>
      </c>
      <c r="J55" s="48">
        <v>4</v>
      </c>
      <c r="K55" s="68">
        <v>4</v>
      </c>
      <c r="L55" s="66">
        <v>1</v>
      </c>
    </row>
    <row r="56" spans="1:12" ht="16.5">
      <c r="A56" s="75">
        <v>247</v>
      </c>
      <c r="B56" s="48" t="s">
        <v>782</v>
      </c>
      <c r="C56" s="65" t="s">
        <v>782</v>
      </c>
      <c r="D56" s="48" t="s">
        <v>724</v>
      </c>
      <c r="E56" s="48" t="s">
        <v>724</v>
      </c>
      <c r="F56" s="48">
        <v>1</v>
      </c>
      <c r="G56" s="48" t="s">
        <v>758</v>
      </c>
      <c r="H56" s="48" t="s">
        <v>1105</v>
      </c>
      <c r="I56" s="48" t="s">
        <v>772</v>
      </c>
      <c r="J56" s="48">
        <v>4</v>
      </c>
      <c r="K56" s="68">
        <v>4</v>
      </c>
      <c r="L56" s="66">
        <v>2</v>
      </c>
    </row>
    <row r="57" spans="1:12" ht="16.5">
      <c r="A57" s="75">
        <v>248</v>
      </c>
      <c r="B57" s="48" t="s">
        <v>783</v>
      </c>
      <c r="C57" s="65" t="s">
        <v>783</v>
      </c>
      <c r="D57" s="48" t="s">
        <v>725</v>
      </c>
      <c r="E57" s="48" t="s">
        <v>725</v>
      </c>
      <c r="F57" s="48">
        <v>2</v>
      </c>
      <c r="G57" s="48" t="s">
        <v>759</v>
      </c>
      <c r="H57" s="48" t="s">
        <v>1110</v>
      </c>
      <c r="I57" s="48" t="s">
        <v>773</v>
      </c>
      <c r="J57" s="48">
        <v>4</v>
      </c>
      <c r="K57" s="68">
        <v>4</v>
      </c>
      <c r="L57" s="66">
        <v>2</v>
      </c>
    </row>
    <row r="58" spans="1:12" ht="16.5">
      <c r="A58" s="75">
        <v>249</v>
      </c>
      <c r="B58" s="48" t="s">
        <v>784</v>
      </c>
      <c r="C58" s="65" t="s">
        <v>784</v>
      </c>
      <c r="D58" s="48" t="s">
        <v>726</v>
      </c>
      <c r="E58" s="48" t="s">
        <v>726</v>
      </c>
      <c r="F58" s="48">
        <v>3</v>
      </c>
      <c r="G58" s="48" t="s">
        <v>760</v>
      </c>
      <c r="H58" s="48" t="s">
        <v>1111</v>
      </c>
      <c r="I58" s="48" t="s">
        <v>774</v>
      </c>
      <c r="J58" s="48">
        <v>4</v>
      </c>
      <c r="K58" s="68">
        <v>4</v>
      </c>
      <c r="L58" s="66">
        <v>3</v>
      </c>
    </row>
    <row r="59" spans="1:12" ht="16.5">
      <c r="A59" s="75">
        <v>250</v>
      </c>
      <c r="B59" s="48" t="s">
        <v>785</v>
      </c>
      <c r="C59" s="65" t="s">
        <v>785</v>
      </c>
      <c r="D59" s="48" t="s">
        <v>727</v>
      </c>
      <c r="E59" s="48" t="s">
        <v>727</v>
      </c>
      <c r="F59" s="48">
        <v>2</v>
      </c>
      <c r="G59" s="48" t="s">
        <v>761</v>
      </c>
      <c r="H59" s="48" t="s">
        <v>796</v>
      </c>
      <c r="I59" s="48" t="s">
        <v>773</v>
      </c>
      <c r="J59" s="48">
        <v>4</v>
      </c>
      <c r="K59" s="68">
        <v>4</v>
      </c>
      <c r="L59" s="66">
        <v>2</v>
      </c>
    </row>
    <row r="60" spans="1:12" ht="16.5">
      <c r="A60" s="75">
        <v>251</v>
      </c>
      <c r="B60" s="48" t="s">
        <v>786</v>
      </c>
      <c r="C60" s="65" t="s">
        <v>786</v>
      </c>
      <c r="D60" s="48" t="s">
        <v>728</v>
      </c>
      <c r="E60" s="48" t="s">
        <v>728</v>
      </c>
      <c r="F60" s="48">
        <v>1</v>
      </c>
      <c r="G60" s="48" t="s">
        <v>762</v>
      </c>
      <c r="H60" s="48" t="s">
        <v>1107</v>
      </c>
      <c r="I60" s="48" t="s">
        <v>772</v>
      </c>
      <c r="J60" s="48">
        <v>4</v>
      </c>
      <c r="K60" s="68">
        <v>4</v>
      </c>
      <c r="L60" s="66">
        <v>1</v>
      </c>
    </row>
    <row r="61" spans="1:12" ht="16.5">
      <c r="A61" s="75">
        <v>252</v>
      </c>
      <c r="B61" s="48" t="s">
        <v>787</v>
      </c>
      <c r="C61" s="65" t="s">
        <v>787</v>
      </c>
      <c r="D61" s="48" t="s">
        <v>729</v>
      </c>
      <c r="E61" s="48" t="s">
        <v>1209</v>
      </c>
      <c r="F61" s="48">
        <v>3</v>
      </c>
      <c r="G61" s="48" t="s">
        <v>763</v>
      </c>
      <c r="H61" s="48" t="s">
        <v>797</v>
      </c>
      <c r="I61" s="48" t="s">
        <v>774</v>
      </c>
      <c r="J61" s="48">
        <v>4</v>
      </c>
      <c r="K61" s="68">
        <v>4</v>
      </c>
      <c r="L61" s="66">
        <v>3</v>
      </c>
    </row>
    <row r="62" spans="1:12" ht="16.5">
      <c r="A62" s="75">
        <v>253</v>
      </c>
      <c r="B62" s="48" t="s">
        <v>788</v>
      </c>
      <c r="C62" s="65" t="s">
        <v>788</v>
      </c>
      <c r="D62" s="48" t="s">
        <v>730</v>
      </c>
      <c r="E62" s="48" t="s">
        <v>730</v>
      </c>
      <c r="F62" s="48">
        <v>1</v>
      </c>
      <c r="G62" s="48" t="s">
        <v>764</v>
      </c>
      <c r="H62" s="48" t="s">
        <v>1105</v>
      </c>
      <c r="I62" s="48" t="s">
        <v>772</v>
      </c>
      <c r="J62" s="48">
        <v>4</v>
      </c>
      <c r="K62" s="68">
        <v>4</v>
      </c>
      <c r="L62" s="66">
        <v>1</v>
      </c>
    </row>
    <row r="63" spans="1:12" ht="16.5">
      <c r="A63" s="75">
        <v>254</v>
      </c>
      <c r="B63" s="48" t="s">
        <v>789</v>
      </c>
      <c r="C63" s="65" t="s">
        <v>789</v>
      </c>
      <c r="D63" s="48" t="s">
        <v>731</v>
      </c>
      <c r="E63" s="48" t="s">
        <v>731</v>
      </c>
      <c r="F63" s="48">
        <v>2</v>
      </c>
      <c r="G63" s="48" t="s">
        <v>765</v>
      </c>
      <c r="H63" s="48" t="s">
        <v>796</v>
      </c>
      <c r="I63" s="48" t="s">
        <v>773</v>
      </c>
      <c r="J63" s="48">
        <v>4</v>
      </c>
      <c r="K63" s="68">
        <v>4</v>
      </c>
      <c r="L63" s="66">
        <v>2</v>
      </c>
    </row>
    <row r="64" spans="1:12" ht="16.5">
      <c r="A64" s="75">
        <v>255</v>
      </c>
      <c r="B64" s="48" t="s">
        <v>790</v>
      </c>
      <c r="C64" s="65" t="s">
        <v>790</v>
      </c>
      <c r="D64" s="48" t="s">
        <v>732</v>
      </c>
      <c r="E64" s="48" t="s">
        <v>732</v>
      </c>
      <c r="F64" s="48">
        <v>2</v>
      </c>
      <c r="G64" s="48" t="s">
        <v>766</v>
      </c>
      <c r="H64" s="48" t="s">
        <v>1112</v>
      </c>
      <c r="I64" s="48" t="s">
        <v>773</v>
      </c>
      <c r="J64" s="48">
        <v>4</v>
      </c>
      <c r="K64" s="68">
        <v>4</v>
      </c>
      <c r="L64" s="66">
        <v>3</v>
      </c>
    </row>
    <row r="65" spans="1:12" ht="16.5">
      <c r="A65" s="75">
        <v>256</v>
      </c>
      <c r="B65" s="48" t="s">
        <v>791</v>
      </c>
      <c r="C65" s="65" t="s">
        <v>791</v>
      </c>
      <c r="D65" s="48" t="s">
        <v>733</v>
      </c>
      <c r="E65" s="48" t="s">
        <v>733</v>
      </c>
      <c r="F65" s="48">
        <v>3</v>
      </c>
      <c r="G65" s="48" t="s">
        <v>767</v>
      </c>
      <c r="H65" s="48" t="s">
        <v>1111</v>
      </c>
      <c r="I65" s="48" t="s">
        <v>774</v>
      </c>
      <c r="J65" s="48">
        <v>4</v>
      </c>
      <c r="K65" s="68">
        <v>4</v>
      </c>
      <c r="L65" s="66">
        <v>3</v>
      </c>
    </row>
    <row r="66" spans="1:12" ht="16.5">
      <c r="A66" s="75">
        <v>257</v>
      </c>
      <c r="B66" s="48" t="s">
        <v>792</v>
      </c>
      <c r="C66" s="65" t="s">
        <v>792</v>
      </c>
      <c r="D66" s="48" t="s">
        <v>734</v>
      </c>
      <c r="E66" s="48" t="s">
        <v>734</v>
      </c>
      <c r="F66" s="48">
        <v>2</v>
      </c>
      <c r="G66" s="48" t="s">
        <v>768</v>
      </c>
      <c r="H66" s="48" t="s">
        <v>1111</v>
      </c>
      <c r="I66" s="48" t="s">
        <v>773</v>
      </c>
      <c r="J66" s="48">
        <v>4</v>
      </c>
      <c r="K66" s="68">
        <v>4</v>
      </c>
      <c r="L66" s="66">
        <v>2</v>
      </c>
    </row>
    <row r="67" spans="1:12" ht="16.5">
      <c r="A67" s="75">
        <v>258</v>
      </c>
      <c r="B67" s="48" t="s">
        <v>793</v>
      </c>
      <c r="C67" s="65" t="s">
        <v>793</v>
      </c>
      <c r="D67" s="48" t="s">
        <v>735</v>
      </c>
      <c r="E67" s="48" t="s">
        <v>735</v>
      </c>
      <c r="F67" s="48">
        <v>1</v>
      </c>
      <c r="G67" s="48" t="s">
        <v>769</v>
      </c>
      <c r="H67" s="48" t="s">
        <v>1105</v>
      </c>
      <c r="I67" s="48" t="s">
        <v>772</v>
      </c>
      <c r="J67" s="48">
        <v>4</v>
      </c>
      <c r="K67" s="68">
        <v>4</v>
      </c>
      <c r="L67" s="66">
        <v>1</v>
      </c>
    </row>
    <row r="68" spans="1:12" ht="16.5">
      <c r="A68" s="75">
        <v>259</v>
      </c>
      <c r="B68" s="48" t="s">
        <v>794</v>
      </c>
      <c r="C68" s="65" t="s">
        <v>794</v>
      </c>
      <c r="D68" s="48" t="s">
        <v>736</v>
      </c>
      <c r="E68" s="48" t="s">
        <v>736</v>
      </c>
      <c r="F68" s="48">
        <v>2</v>
      </c>
      <c r="G68" s="48" t="s">
        <v>770</v>
      </c>
      <c r="H68" s="48" t="s">
        <v>1113</v>
      </c>
      <c r="I68" s="48" t="s">
        <v>773</v>
      </c>
      <c r="J68" s="48">
        <v>4</v>
      </c>
      <c r="K68" s="68">
        <v>4</v>
      </c>
      <c r="L68" s="66">
        <v>2</v>
      </c>
    </row>
    <row r="69" spans="1:12" ht="16.5">
      <c r="A69" s="75">
        <v>260</v>
      </c>
      <c r="B69" s="48" t="s">
        <v>795</v>
      </c>
      <c r="C69" s="65" t="s">
        <v>795</v>
      </c>
      <c r="D69" s="48" t="s">
        <v>737</v>
      </c>
      <c r="E69" s="48" t="s">
        <v>737</v>
      </c>
      <c r="F69" s="48">
        <v>2</v>
      </c>
      <c r="G69" s="48" t="s">
        <v>771</v>
      </c>
      <c r="H69" s="48" t="s">
        <v>1114</v>
      </c>
      <c r="I69" s="48" t="s">
        <v>773</v>
      </c>
      <c r="J69" s="48">
        <v>4</v>
      </c>
      <c r="K69" s="68">
        <v>4</v>
      </c>
      <c r="L69" s="66">
        <v>1</v>
      </c>
    </row>
    <row r="70" spans="1:12" ht="16.5">
      <c r="A70" s="75">
        <v>261</v>
      </c>
      <c r="B70" s="47" t="s">
        <v>1339</v>
      </c>
      <c r="C70" s="47" t="s">
        <v>1336</v>
      </c>
      <c r="D70" s="47" t="s">
        <v>1335</v>
      </c>
      <c r="E70" s="47" t="s">
        <v>1337</v>
      </c>
      <c r="F70" s="73">
        <v>0</v>
      </c>
      <c r="G70" s="47" t="s">
        <v>1338</v>
      </c>
      <c r="H70" s="73"/>
      <c r="I70" s="73"/>
      <c r="J70" s="73"/>
      <c r="K70" s="73"/>
      <c r="L70" s="73"/>
    </row>
    <row r="71" spans="1:12" ht="16.5">
      <c r="A71" s="75">
        <v>262</v>
      </c>
      <c r="B71" s="74" t="s">
        <v>1340</v>
      </c>
      <c r="C71" s="74" t="s">
        <v>1340</v>
      </c>
      <c r="D71" s="74" t="s">
        <v>1351</v>
      </c>
      <c r="E71" s="74" t="s">
        <v>1340</v>
      </c>
      <c r="F71" s="74">
        <v>0</v>
      </c>
      <c r="G71" s="74" t="s">
        <v>1352</v>
      </c>
      <c r="H71" s="74"/>
      <c r="I71" s="74"/>
      <c r="J71" s="74"/>
      <c r="K71" s="74"/>
      <c r="L71" s="74"/>
    </row>
    <row r="72" spans="1:12" ht="16.5">
      <c r="A72" s="75">
        <v>263</v>
      </c>
      <c r="B72" s="74" t="s">
        <v>1341</v>
      </c>
      <c r="C72" s="74" t="s">
        <v>1341</v>
      </c>
      <c r="D72" s="74" t="s">
        <v>1351</v>
      </c>
      <c r="E72" s="74" t="s">
        <v>1341</v>
      </c>
      <c r="F72" s="74">
        <v>0</v>
      </c>
      <c r="G72" s="74" t="s">
        <v>1353</v>
      </c>
      <c r="H72" s="74"/>
      <c r="I72" s="74"/>
      <c r="J72" s="74"/>
      <c r="K72" s="74"/>
      <c r="L72" s="74"/>
    </row>
    <row r="73" spans="1:12" ht="16.5">
      <c r="A73" s="75">
        <v>264</v>
      </c>
      <c r="B73" s="74" t="s">
        <v>1342</v>
      </c>
      <c r="C73" s="74" t="s">
        <v>1342</v>
      </c>
      <c r="D73" s="74" t="s">
        <v>1351</v>
      </c>
      <c r="E73" s="74" t="s">
        <v>1342</v>
      </c>
      <c r="F73" s="74">
        <v>0</v>
      </c>
      <c r="G73" s="74" t="s">
        <v>1354</v>
      </c>
      <c r="H73" s="74" t="s">
        <v>1355</v>
      </c>
      <c r="I73" s="74"/>
      <c r="J73" s="74"/>
      <c r="K73" s="74"/>
      <c r="L73" s="74"/>
    </row>
    <row r="74" spans="1:12" ht="16.5">
      <c r="A74" s="75">
        <v>265</v>
      </c>
      <c r="B74" s="74" t="s">
        <v>1343</v>
      </c>
      <c r="C74" s="74" t="s">
        <v>1343</v>
      </c>
      <c r="D74" s="74" t="s">
        <v>1351</v>
      </c>
      <c r="E74" s="74" t="s">
        <v>1343</v>
      </c>
      <c r="F74" s="74">
        <v>0</v>
      </c>
      <c r="G74" s="74" t="s">
        <v>1356</v>
      </c>
      <c r="H74" s="74" t="s">
        <v>1357</v>
      </c>
      <c r="I74" s="74" t="s">
        <v>1358</v>
      </c>
      <c r="J74" s="74"/>
      <c r="K74" s="74"/>
      <c r="L74" s="74"/>
    </row>
    <row r="75" spans="1:12" ht="16.5">
      <c r="A75" s="75">
        <v>266</v>
      </c>
      <c r="B75" s="74" t="s">
        <v>1344</v>
      </c>
      <c r="C75" s="74" t="s">
        <v>1344</v>
      </c>
      <c r="D75" s="74" t="s">
        <v>1351</v>
      </c>
      <c r="E75" s="74" t="s">
        <v>1344</v>
      </c>
      <c r="F75" s="74">
        <v>0</v>
      </c>
      <c r="G75" s="74" t="s">
        <v>1359</v>
      </c>
      <c r="H75" s="74"/>
      <c r="I75" s="74"/>
      <c r="J75" s="74"/>
      <c r="K75" s="74"/>
      <c r="L75" s="74"/>
    </row>
    <row r="76" spans="1:12" ht="16.5">
      <c r="A76" s="75">
        <v>267</v>
      </c>
      <c r="B76" s="74" t="s">
        <v>1345</v>
      </c>
      <c r="C76" s="74" t="s">
        <v>1345</v>
      </c>
      <c r="D76" s="74" t="s">
        <v>1351</v>
      </c>
      <c r="E76" s="74" t="s">
        <v>1345</v>
      </c>
      <c r="F76" s="74">
        <v>0</v>
      </c>
      <c r="G76" s="74" t="s">
        <v>1359</v>
      </c>
      <c r="H76" s="74"/>
      <c r="I76" s="74"/>
      <c r="J76" s="74"/>
      <c r="K76" s="74"/>
      <c r="L76" s="74"/>
    </row>
    <row r="77" spans="1:12" ht="16.5">
      <c r="A77" s="75">
        <v>268</v>
      </c>
      <c r="B77" s="74" t="s">
        <v>1346</v>
      </c>
      <c r="C77" s="74" t="s">
        <v>1346</v>
      </c>
      <c r="D77" s="74" t="s">
        <v>1351</v>
      </c>
      <c r="E77" s="74" t="s">
        <v>1346</v>
      </c>
      <c r="F77" s="74">
        <v>0</v>
      </c>
      <c r="G77" s="74" t="s">
        <v>1360</v>
      </c>
      <c r="H77" s="74" t="s">
        <v>1361</v>
      </c>
      <c r="I77" s="74"/>
      <c r="J77" s="74"/>
      <c r="K77" s="74"/>
      <c r="L77" s="74"/>
    </row>
    <row r="78" spans="1:12" ht="16.5">
      <c r="A78" s="75">
        <v>269</v>
      </c>
      <c r="B78" s="74" t="s">
        <v>1347</v>
      </c>
      <c r="C78" s="74" t="s">
        <v>1347</v>
      </c>
      <c r="D78" s="74" t="s">
        <v>1351</v>
      </c>
      <c r="E78" s="74" t="s">
        <v>1347</v>
      </c>
      <c r="F78" s="74">
        <v>0</v>
      </c>
      <c r="G78" s="74" t="s">
        <v>1362</v>
      </c>
      <c r="H78" s="74" t="s">
        <v>1363</v>
      </c>
      <c r="I78" s="74"/>
      <c r="J78" s="74"/>
      <c r="K78" s="74"/>
      <c r="L78" s="74"/>
    </row>
    <row r="79" spans="1:12" ht="16.5">
      <c r="A79" s="75">
        <v>270</v>
      </c>
      <c r="B79" s="74" t="s">
        <v>1348</v>
      </c>
      <c r="C79" s="74" t="s">
        <v>1348</v>
      </c>
      <c r="D79" s="74" t="s">
        <v>1351</v>
      </c>
      <c r="E79" s="74" t="s">
        <v>1348</v>
      </c>
      <c r="F79" s="74">
        <v>0</v>
      </c>
      <c r="G79" s="74" t="s">
        <v>1364</v>
      </c>
      <c r="H79" s="74"/>
      <c r="I79" s="74"/>
      <c r="J79" s="74"/>
      <c r="K79" s="74"/>
      <c r="L79" s="74"/>
    </row>
    <row r="80" spans="1:12" ht="16.5">
      <c r="A80" s="75">
        <v>271</v>
      </c>
      <c r="B80" s="74" t="s">
        <v>1349</v>
      </c>
      <c r="C80" s="74" t="s">
        <v>1349</v>
      </c>
      <c r="D80" s="74" t="s">
        <v>1351</v>
      </c>
      <c r="E80" s="74" t="s">
        <v>1349</v>
      </c>
      <c r="F80" s="74">
        <v>0</v>
      </c>
      <c r="G80" s="74" t="s">
        <v>1365</v>
      </c>
      <c r="H80" s="74"/>
      <c r="I80" s="74"/>
      <c r="J80" s="74"/>
      <c r="K80" s="74"/>
      <c r="L80" s="74"/>
    </row>
    <row r="81" spans="1:12" ht="16.5">
      <c r="A81" s="75">
        <v>272</v>
      </c>
      <c r="B81" s="74" t="s">
        <v>1350</v>
      </c>
      <c r="C81" s="74" t="s">
        <v>1350</v>
      </c>
      <c r="D81" s="74" t="s">
        <v>1351</v>
      </c>
      <c r="E81" s="74" t="s">
        <v>1350</v>
      </c>
      <c r="F81" s="74">
        <v>0</v>
      </c>
      <c r="G81" s="74" t="s">
        <v>1366</v>
      </c>
      <c r="H81" s="74" t="s">
        <v>1367</v>
      </c>
      <c r="I81" s="74" t="s">
        <v>1368</v>
      </c>
      <c r="J81" s="74"/>
      <c r="K81" s="74"/>
      <c r="L81" s="74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413"/>
  <sheetViews>
    <sheetView workbookViewId="0" topLeftCell="A1">
      <selection pane="topLeft" activeCell="P7" sqref="P7"/>
    </sheetView>
  </sheetViews>
  <sheetFormatPr defaultColWidth="9" defaultRowHeight="14.25"/>
  <cols>
    <col min="1" max="2" width="9" style="50" customWidth="1"/>
    <col min="4" max="4" width="9" style="50" customWidth="1"/>
    <col min="6" max="6" width="11.25" customWidth="1"/>
    <col min="7" max="7" width="12.625" customWidth="1"/>
    <col min="11" max="11" width="14.875" customWidth="1"/>
    <col min="12" max="12" width="17.625" style="50" customWidth="1"/>
    <col min="13" max="13" width="11.625" style="50" customWidth="1"/>
    <col min="14" max="14" width="12.25" style="17" customWidth="1"/>
    <col min="15" max="16" width="10.625" style="17" customWidth="1"/>
    <col min="17" max="18" width="9" style="17" customWidth="1"/>
    <col min="20" max="21" width="9" style="50" customWidth="1"/>
    <col min="22" max="22" width="16.5" style="50" customWidth="1"/>
    <col min="24" max="24" width="9.625" customWidth="1"/>
    <col min="35" max="35" width="9" style="50" customWidth="1"/>
    <col min="36" max="36" width="21.125" style="50" customWidth="1"/>
  </cols>
  <sheetData>
    <row r="1" spans="1:14" ht="15">
      <c r="A1" s="4" t="s">
        <v>1222</v>
      </c>
      <c r="B1" s="4" t="s">
        <v>1234</v>
      </c>
      <c r="C1" s="4" t="s">
        <v>113</v>
      </c>
      <c r="D1" s="4" t="s">
        <v>1883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1229</v>
      </c>
      <c r="L1" s="5" t="s">
        <v>1232</v>
      </c>
      <c r="M1" s="5" t="s">
        <v>1230</v>
      </c>
      <c r="N1" s="5" t="s">
        <v>1231</v>
      </c>
    </row>
    <row r="2" spans="1:43" ht="12.75" customHeight="1">
      <c r="A2" s="50" t="s">
        <v>1205</v>
      </c>
      <c r="B2" s="50" t="s">
        <v>1235</v>
      </c>
      <c r="C2" t="s">
        <v>12</v>
      </c>
      <c r="D2" s="50" t="s">
        <v>1884</v>
      </c>
      <c r="E2" t="s">
        <v>1280</v>
      </c>
      <c r="F2" t="s">
        <v>82</v>
      </c>
      <c r="G2" t="s">
        <v>296</v>
      </c>
      <c r="H2" t="s">
        <v>297</v>
      </c>
      <c r="I2" t="s">
        <v>298</v>
      </c>
      <c r="J2" t="s">
        <v>297</v>
      </c>
      <c r="K2" s="17" t="s">
        <v>1117</v>
      </c>
      <c r="L2" s="50" t="s">
        <v>1236</v>
      </c>
      <c r="M2" s="50" t="s">
        <v>1119</v>
      </c>
      <c r="N2" s="17" t="s">
        <v>1119</v>
      </c>
      <c r="R2" s="86" t="s">
        <v>1878</v>
      </c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F2" s="86" t="s">
        <v>1879</v>
      </c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</row>
    <row r="3" spans="1:48" ht="18">
      <c r="A3" s="1" t="s">
        <v>1220</v>
      </c>
      <c r="B3" s="1" t="s">
        <v>1221</v>
      </c>
      <c r="C3" s="1" t="s">
        <v>13</v>
      </c>
      <c r="D3" s="1" t="s">
        <v>1885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1116</v>
      </c>
      <c r="L3" s="1" t="s">
        <v>1233</v>
      </c>
      <c r="M3" s="1" t="s">
        <v>1122</v>
      </c>
      <c r="N3" s="1" t="s">
        <v>1176</v>
      </c>
      <c r="R3" s="16" t="s">
        <v>1873</v>
      </c>
      <c r="S3" s="16" t="s">
        <v>1869</v>
      </c>
      <c r="T3" s="16" t="s">
        <v>1874</v>
      </c>
      <c r="U3" s="16" t="s">
        <v>1886</v>
      </c>
      <c r="V3" s="16" t="s">
        <v>1887</v>
      </c>
      <c r="W3" s="16" t="s">
        <v>1870</v>
      </c>
      <c r="X3" s="16" t="s">
        <v>1871</v>
      </c>
      <c r="Y3" s="16" t="s">
        <v>1872</v>
      </c>
      <c r="Z3" s="16"/>
      <c r="AA3" s="16" t="s">
        <v>1875</v>
      </c>
      <c r="AB3" s="16" t="s">
        <v>1876</v>
      </c>
      <c r="AC3" s="16" t="s">
        <v>1877</v>
      </c>
      <c r="AF3" s="16" t="s">
        <v>1873</v>
      </c>
      <c r="AG3" s="16" t="s">
        <v>1869</v>
      </c>
      <c r="AH3" s="16" t="s">
        <v>1874</v>
      </c>
      <c r="AI3" s="16" t="s">
        <v>1886</v>
      </c>
      <c r="AJ3" s="16" t="s">
        <v>1888</v>
      </c>
      <c r="AK3" s="16" t="s">
        <v>1870</v>
      </c>
      <c r="AL3" s="16" t="s">
        <v>1871</v>
      </c>
      <c r="AM3" s="16" t="s">
        <v>1872</v>
      </c>
      <c r="AN3" s="16"/>
      <c r="AO3" s="16" t="s">
        <v>1875</v>
      </c>
      <c r="AP3" s="16" t="s">
        <v>1876</v>
      </c>
      <c r="AQ3" s="16" t="s">
        <v>1877</v>
      </c>
      <c r="AT3" s="16" t="s">
        <v>1880</v>
      </c>
      <c r="AU3" s="16" t="s">
        <v>1881</v>
      </c>
      <c r="AV3" s="16" t="s">
        <v>1882</v>
      </c>
    </row>
    <row r="4" spans="1:48" ht="17.25" customHeight="1">
      <c r="A4" s="67" t="s">
        <v>1223</v>
      </c>
      <c r="B4" s="67">
        <v>1</v>
      </c>
      <c r="C4" s="53">
        <v>10101</v>
      </c>
      <c r="D4" s="54">
        <v>1</v>
      </c>
      <c r="E4" s="54">
        <v>1</v>
      </c>
      <c r="F4" s="54" t="s">
        <v>291</v>
      </c>
      <c r="G4" s="54" t="s">
        <v>314</v>
      </c>
      <c r="H4" s="54">
        <f>INDEX($W$4:$W$204,INDEX($AC$4:$AC$19,D4)+B4)</f>
        <v>1</v>
      </c>
      <c r="I4" s="54">
        <f>INDEX($X$4:$X$204,INDEX($AC$4:$AC$19,D4)+B4)</f>
        <v>1</v>
      </c>
      <c r="J4" s="54">
        <f>INDEX($Y$4:$Y$204,INDEX($AC$4:$AC$19,D4)+B4)</f>
        <v>1</v>
      </c>
      <c r="K4" s="46" t="s">
        <v>1123</v>
      </c>
      <c r="L4" s="46" t="s">
        <v>1644</v>
      </c>
      <c r="M4" s="38">
        <v>1</v>
      </c>
      <c r="N4" s="39">
        <v>1</v>
      </c>
      <c r="R4" s="81">
        <v>1</v>
      </c>
      <c r="S4" s="81">
        <f>MATCH(R4-1,$AC$4:$AC$19,1)</f>
        <v>1</v>
      </c>
      <c r="T4" s="81">
        <f>R4-INDEX($AC$4:$AC$19,S4)</f>
        <v>1</v>
      </c>
      <c r="U4" s="81">
        <f>(100+S4)*100+T4</f>
        <v>10101</v>
      </c>
      <c r="V4" s="81" t="str">
        <f>"普通"&amp;S4&amp;"章"&amp;T4&amp;"关"</f>
        <v>普通1章1关</v>
      </c>
      <c r="W4" s="81">
        <v>1</v>
      </c>
      <c r="X4" s="81">
        <f>INDEX($AT$4:$AT$24,MATCH(W4,$AU$4:$AU$24,1))</f>
        <v>1</v>
      </c>
      <c r="Y4" s="81">
        <v>1</v>
      </c>
      <c r="AA4" s="81">
        <v>0</v>
      </c>
      <c r="AB4" s="81">
        <v>0</v>
      </c>
      <c r="AC4" s="81">
        <v>0</v>
      </c>
      <c r="AF4" s="81">
        <v>1</v>
      </c>
      <c r="AG4" s="81">
        <v>1</v>
      </c>
      <c r="AH4" s="81">
        <v>1</v>
      </c>
      <c r="AI4" s="81">
        <f>(200+AG4)*100+AH4</f>
        <v>20101</v>
      </c>
      <c r="AJ4" s="81" t="str">
        <f>"困难"&amp;AG4&amp;"章"&amp;AH4&amp;"关"</f>
        <v>困难1章1关</v>
      </c>
      <c r="AK4" s="81">
        <v>10</v>
      </c>
      <c r="AL4" s="81">
        <f>INDEX($AT$4:$AT$24,MATCH(AK4,$AU$4:$AU$24,1))</f>
        <v>2</v>
      </c>
      <c r="AM4" s="81">
        <v>1</v>
      </c>
      <c r="AO4" s="81">
        <v>0</v>
      </c>
      <c r="AP4" s="81">
        <v>0</v>
      </c>
      <c r="AQ4" s="81">
        <v>0</v>
      </c>
      <c r="AT4" s="81">
        <v>1</v>
      </c>
      <c r="AU4" s="81">
        <v>1</v>
      </c>
      <c r="AV4" s="81">
        <v>5</v>
      </c>
    </row>
    <row r="5" spans="1:48" ht="16.5">
      <c r="A5" s="67" t="s">
        <v>1223</v>
      </c>
      <c r="B5" s="67">
        <v>1</v>
      </c>
      <c r="C5" s="55">
        <v>10101</v>
      </c>
      <c r="D5" s="51">
        <v>1</v>
      </c>
      <c r="E5" s="51">
        <v>1</v>
      </c>
      <c r="F5" s="64" t="s">
        <v>1201</v>
      </c>
      <c r="G5" s="51" t="s">
        <v>313</v>
      </c>
      <c r="H5" s="51">
        <f t="shared" si="0" ref="H5:H68">INDEX($W$4:$W$204,INDEX($AC$4:$AC$19,D5)+B5)</f>
        <v>1</v>
      </c>
      <c r="I5" s="51">
        <f t="shared" si="1" ref="I5:I68">INDEX($X$4:$X$204,INDEX($AC$4:$AC$19,D5)+B5)</f>
        <v>1</v>
      </c>
      <c r="J5" s="51">
        <f t="shared" si="2" ref="J5:J68">INDEX($Y$4:$Y$204,INDEX($AC$4:$AC$19,D5)+B5)</f>
        <v>1</v>
      </c>
      <c r="K5" s="27"/>
      <c r="L5" s="27"/>
      <c r="M5" s="27"/>
      <c r="N5" s="41"/>
      <c r="R5" s="81">
        <v>2</v>
      </c>
      <c r="S5" s="81">
        <f t="shared" si="3" ref="S5:S68">MATCH(R5-1,$AC$4:$AC$19,1)</f>
        <v>1</v>
      </c>
      <c r="T5" s="81">
        <f t="shared" si="4" ref="T5:T68">R5-INDEX($AC$4:$AC$19,S5)</f>
        <v>2</v>
      </c>
      <c r="U5" s="81">
        <f t="shared" si="5" ref="U5:U68">(100+S5)*100+T5</f>
        <v>10102</v>
      </c>
      <c r="V5" s="81" t="str">
        <f t="shared" si="6" ref="V5:V68">"普通"&amp;S5&amp;"章"&amp;T5&amp;"关"</f>
        <v>普通1章2关</v>
      </c>
      <c r="W5" s="81">
        <v>1</v>
      </c>
      <c r="X5" s="81">
        <f t="shared" si="7" ref="X5:X68">INDEX($AT$4:$AT$24,MATCH(W5,$AU$4:$AU$24,1))</f>
        <v>1</v>
      </c>
      <c r="Y5" s="81">
        <v>1</v>
      </c>
      <c r="AA5" s="81">
        <v>1</v>
      </c>
      <c r="AB5" s="81">
        <v>9</v>
      </c>
      <c r="AC5" s="81">
        <f>SUM(AB$5:AB5)</f>
        <v>9</v>
      </c>
      <c r="AF5" s="81">
        <v>2</v>
      </c>
      <c r="AG5" s="81">
        <v>1</v>
      </c>
      <c r="AH5" s="81">
        <v>2</v>
      </c>
      <c r="AI5" s="81">
        <f t="shared" si="8" ref="AI5:AI68">(200+AG5)*100+AH5</f>
        <v>20102</v>
      </c>
      <c r="AJ5" s="81" t="str">
        <f t="shared" si="9" ref="AJ5:AJ68">"困难"&amp;AG5&amp;"章"&amp;AH5&amp;"关"</f>
        <v>困难1章2关</v>
      </c>
      <c r="AK5" s="81">
        <v>11</v>
      </c>
      <c r="AL5" s="81">
        <f t="shared" si="10" ref="AL5:AL68">INDEX($AT$4:$AT$24,MATCH(AK5,$AU$4:$AU$24,1))</f>
        <v>2</v>
      </c>
      <c r="AM5" s="81">
        <v>1</v>
      </c>
      <c r="AO5" s="81">
        <v>1</v>
      </c>
      <c r="AP5" s="81">
        <v>9</v>
      </c>
      <c r="AQ5" s="81">
        <f>SUM(AP$5:AP5)</f>
        <v>9</v>
      </c>
      <c r="AT5" s="81">
        <v>2</v>
      </c>
      <c r="AU5" s="81">
        <v>5</v>
      </c>
      <c r="AV5" s="81">
        <v>15</v>
      </c>
    </row>
    <row r="6" spans="1:48" s="50" customFormat="1" ht="16.5">
      <c r="A6" s="67" t="s">
        <v>1223</v>
      </c>
      <c r="B6" s="67">
        <v>1</v>
      </c>
      <c r="C6" s="58">
        <v>10101</v>
      </c>
      <c r="D6" s="52">
        <v>1</v>
      </c>
      <c r="E6" s="52">
        <v>2</v>
      </c>
      <c r="F6" s="52" t="s">
        <v>1170</v>
      </c>
      <c r="G6" s="62" t="s">
        <v>1171</v>
      </c>
      <c r="H6" s="52">
        <f t="shared" si="0"/>
        <v>1</v>
      </c>
      <c r="I6" s="52">
        <f t="shared" si="1"/>
        <v>1</v>
      </c>
      <c r="J6" s="52">
        <f t="shared" si="2"/>
        <v>1</v>
      </c>
      <c r="K6" s="59"/>
      <c r="L6" s="59"/>
      <c r="M6" s="59"/>
      <c r="N6" s="60"/>
      <c r="R6" s="81">
        <v>3</v>
      </c>
      <c r="S6" s="81">
        <f t="shared" si="3"/>
        <v>1</v>
      </c>
      <c r="T6" s="81">
        <f t="shared" si="4"/>
        <v>3</v>
      </c>
      <c r="U6" s="81">
        <f t="shared" si="5"/>
        <v>10103</v>
      </c>
      <c r="V6" s="81" t="str">
        <f t="shared" si="6"/>
        <v>普通1章3关</v>
      </c>
      <c r="W6" s="81">
        <v>2</v>
      </c>
      <c r="X6" s="81">
        <f t="shared" si="7"/>
        <v>1</v>
      </c>
      <c r="Y6" s="81">
        <v>1</v>
      </c>
      <c r="AA6" s="81">
        <v>2</v>
      </c>
      <c r="AB6" s="81">
        <v>9</v>
      </c>
      <c r="AC6" s="81">
        <f>SUM(AB$5:AB6)</f>
        <v>18</v>
      </c>
      <c r="AF6" s="81">
        <v>3</v>
      </c>
      <c r="AG6" s="81">
        <v>1</v>
      </c>
      <c r="AH6" s="81">
        <v>3</v>
      </c>
      <c r="AI6" s="81">
        <f t="shared" si="8"/>
        <v>20103</v>
      </c>
      <c r="AJ6" s="81" t="str">
        <f t="shared" si="9"/>
        <v>困难1章3关</v>
      </c>
      <c r="AK6" s="81">
        <v>12</v>
      </c>
      <c r="AL6" s="81">
        <f t="shared" si="10"/>
        <v>2</v>
      </c>
      <c r="AM6" s="81">
        <v>1</v>
      </c>
      <c r="AO6" s="81">
        <v>2</v>
      </c>
      <c r="AP6" s="81">
        <v>9</v>
      </c>
      <c r="AQ6" s="81">
        <f>SUM(AP$5:AP6)</f>
        <v>18</v>
      </c>
      <c r="AT6" s="81">
        <v>3</v>
      </c>
      <c r="AU6" s="81">
        <v>15</v>
      </c>
      <c r="AV6" s="81">
        <v>30</v>
      </c>
    </row>
    <row r="7" spans="1:48" ht="17.25">
      <c r="A7" s="67" t="s">
        <v>1223</v>
      </c>
      <c r="B7" s="67">
        <v>1</v>
      </c>
      <c r="C7" s="56">
        <v>10101</v>
      </c>
      <c r="D7" s="57">
        <v>1</v>
      </c>
      <c r="E7" s="57">
        <v>2</v>
      </c>
      <c r="F7" s="61" t="s">
        <v>637</v>
      </c>
      <c r="G7" s="61" t="s">
        <v>1146</v>
      </c>
      <c r="H7" s="57">
        <f t="shared" si="0"/>
        <v>1</v>
      </c>
      <c r="I7" s="57">
        <f t="shared" si="1"/>
        <v>1</v>
      </c>
      <c r="J7" s="57">
        <f t="shared" si="2"/>
        <v>1</v>
      </c>
      <c r="K7" s="43"/>
      <c r="L7" s="43"/>
      <c r="M7" s="43"/>
      <c r="N7" s="45"/>
      <c r="R7" s="81">
        <v>4</v>
      </c>
      <c r="S7" s="81">
        <f t="shared" si="3"/>
        <v>1</v>
      </c>
      <c r="T7" s="81">
        <f t="shared" si="4"/>
        <v>4</v>
      </c>
      <c r="U7" s="81">
        <f t="shared" si="5"/>
        <v>10104</v>
      </c>
      <c r="V7" s="81" t="str">
        <f t="shared" si="6"/>
        <v>普通1章4关</v>
      </c>
      <c r="W7" s="81">
        <v>2</v>
      </c>
      <c r="X7" s="81">
        <f t="shared" si="7"/>
        <v>1</v>
      </c>
      <c r="Y7" s="81">
        <v>1</v>
      </c>
      <c r="AA7" s="81">
        <v>3</v>
      </c>
      <c r="AB7" s="81">
        <v>9</v>
      </c>
      <c r="AC7" s="81">
        <f>SUM(AB$5:AB7)</f>
        <v>27</v>
      </c>
      <c r="AF7" s="81">
        <v>4</v>
      </c>
      <c r="AG7" s="81">
        <v>1</v>
      </c>
      <c r="AH7" s="81">
        <v>4</v>
      </c>
      <c r="AI7" s="81">
        <f t="shared" si="8"/>
        <v>20104</v>
      </c>
      <c r="AJ7" s="81" t="str">
        <f t="shared" si="9"/>
        <v>困难1章4关</v>
      </c>
      <c r="AK7" s="81">
        <v>12</v>
      </c>
      <c r="AL7" s="81">
        <f t="shared" si="10"/>
        <v>2</v>
      </c>
      <c r="AM7" s="81">
        <v>1</v>
      </c>
      <c r="AO7" s="81">
        <v>3</v>
      </c>
      <c r="AP7" s="81">
        <v>9</v>
      </c>
      <c r="AQ7" s="81">
        <f>SUM(AP$5:AP7)</f>
        <v>27</v>
      </c>
      <c r="AT7" s="81">
        <v>4</v>
      </c>
      <c r="AU7" s="81">
        <v>30</v>
      </c>
      <c r="AV7" s="81">
        <v>40</v>
      </c>
    </row>
    <row r="8" spans="1:48" ht="16.5">
      <c r="A8" s="67" t="s">
        <v>1223</v>
      </c>
      <c r="B8" s="67">
        <v>2</v>
      </c>
      <c r="C8" s="53">
        <v>10102</v>
      </c>
      <c r="D8" s="54">
        <v>1</v>
      </c>
      <c r="E8" s="54">
        <v>1</v>
      </c>
      <c r="F8" s="54" t="s">
        <v>291</v>
      </c>
      <c r="G8" s="54" t="s">
        <v>1126</v>
      </c>
      <c r="H8" s="54">
        <f t="shared" si="0"/>
        <v>1</v>
      </c>
      <c r="I8" s="54">
        <f t="shared" si="1"/>
        <v>1</v>
      </c>
      <c r="J8" s="54">
        <f t="shared" si="2"/>
        <v>1</v>
      </c>
      <c r="K8" s="46" t="s">
        <v>1123</v>
      </c>
      <c r="L8" s="46" t="s">
        <v>1645</v>
      </c>
      <c r="M8" s="38">
        <v>1</v>
      </c>
      <c r="N8" s="39">
        <v>0.8</v>
      </c>
      <c r="R8" s="81">
        <v>5</v>
      </c>
      <c r="S8" s="81">
        <f t="shared" si="3"/>
        <v>1</v>
      </c>
      <c r="T8" s="81">
        <f t="shared" si="4"/>
        <v>5</v>
      </c>
      <c r="U8" s="81">
        <f t="shared" si="5"/>
        <v>10105</v>
      </c>
      <c r="V8" s="81" t="str">
        <f t="shared" si="6"/>
        <v>普通1章5关</v>
      </c>
      <c r="W8" s="81">
        <v>3</v>
      </c>
      <c r="X8" s="81">
        <f t="shared" si="7"/>
        <v>1</v>
      </c>
      <c r="Y8" s="81">
        <v>1</v>
      </c>
      <c r="AA8" s="81">
        <v>4</v>
      </c>
      <c r="AB8" s="81">
        <v>9</v>
      </c>
      <c r="AC8" s="81">
        <f>SUM(AB$5:AB8)</f>
        <v>36</v>
      </c>
      <c r="AF8" s="81">
        <v>5</v>
      </c>
      <c r="AG8" s="81">
        <v>1</v>
      </c>
      <c r="AH8" s="81">
        <v>5</v>
      </c>
      <c r="AI8" s="81">
        <f t="shared" si="8"/>
        <v>20105</v>
      </c>
      <c r="AJ8" s="81" t="str">
        <f t="shared" si="9"/>
        <v>困难1章5关</v>
      </c>
      <c r="AK8" s="81">
        <v>13</v>
      </c>
      <c r="AL8" s="81">
        <f t="shared" si="10"/>
        <v>2</v>
      </c>
      <c r="AM8" s="81">
        <v>1</v>
      </c>
      <c r="AO8" s="81">
        <v>4</v>
      </c>
      <c r="AP8" s="81">
        <v>9</v>
      </c>
      <c r="AQ8" s="81">
        <f>SUM(AP$5:AP8)</f>
        <v>36</v>
      </c>
      <c r="AT8" s="81">
        <v>5</v>
      </c>
      <c r="AU8" s="81">
        <v>40</v>
      </c>
      <c r="AV8" s="81">
        <v>50</v>
      </c>
    </row>
    <row r="9" spans="1:48" ht="16.5">
      <c r="A9" s="67" t="s">
        <v>1223</v>
      </c>
      <c r="B9" s="67">
        <v>2</v>
      </c>
      <c r="C9" s="55">
        <v>10102</v>
      </c>
      <c r="D9" s="51">
        <v>1</v>
      </c>
      <c r="E9" s="51">
        <v>1</v>
      </c>
      <c r="F9" s="51" t="s">
        <v>1125</v>
      </c>
      <c r="G9" s="51" t="s">
        <v>1127</v>
      </c>
      <c r="H9" s="51">
        <f t="shared" si="0"/>
        <v>1</v>
      </c>
      <c r="I9" s="51">
        <f t="shared" si="1"/>
        <v>1</v>
      </c>
      <c r="J9" s="51">
        <f t="shared" si="2"/>
        <v>1</v>
      </c>
      <c r="K9" s="28" t="s">
        <v>1175</v>
      </c>
      <c r="L9" s="28" t="s">
        <v>1646</v>
      </c>
      <c r="M9" s="27">
        <v>1</v>
      </c>
      <c r="N9" s="41">
        <v>1</v>
      </c>
      <c r="R9" s="81">
        <v>6</v>
      </c>
      <c r="S9" s="81">
        <f t="shared" si="3"/>
        <v>1</v>
      </c>
      <c r="T9" s="81">
        <f t="shared" si="4"/>
        <v>6</v>
      </c>
      <c r="U9" s="81">
        <f t="shared" si="5"/>
        <v>10106</v>
      </c>
      <c r="V9" s="81" t="str">
        <f t="shared" si="6"/>
        <v>普通1章6关</v>
      </c>
      <c r="W9" s="81">
        <v>3</v>
      </c>
      <c r="X9" s="81">
        <f t="shared" si="7"/>
        <v>1</v>
      </c>
      <c r="Y9" s="81">
        <v>1</v>
      </c>
      <c r="AA9" s="81">
        <v>5</v>
      </c>
      <c r="AB9" s="81">
        <v>15</v>
      </c>
      <c r="AC9" s="81">
        <f>SUM(AB$5:AB9)</f>
        <v>51</v>
      </c>
      <c r="AF9" s="81">
        <v>6</v>
      </c>
      <c r="AG9" s="81">
        <v>1</v>
      </c>
      <c r="AH9" s="81">
        <v>6</v>
      </c>
      <c r="AI9" s="81">
        <f t="shared" si="8"/>
        <v>20106</v>
      </c>
      <c r="AJ9" s="81" t="str">
        <f t="shared" si="9"/>
        <v>困难1章6关</v>
      </c>
      <c r="AK9" s="81">
        <v>13</v>
      </c>
      <c r="AL9" s="81">
        <f t="shared" si="10"/>
        <v>2</v>
      </c>
      <c r="AM9" s="81">
        <v>1</v>
      </c>
      <c r="AO9" s="81">
        <v>5</v>
      </c>
      <c r="AP9" s="81">
        <v>15</v>
      </c>
      <c r="AQ9" s="81">
        <f>SUM(AP$5:AP9)</f>
        <v>51</v>
      </c>
      <c r="AT9" s="81">
        <v>6</v>
      </c>
      <c r="AU9" s="81">
        <v>50</v>
      </c>
      <c r="AV9" s="81">
        <v>60</v>
      </c>
    </row>
    <row r="10" spans="1:48" s="50" customFormat="1" ht="16.5">
      <c r="A10" s="67" t="s">
        <v>1223</v>
      </c>
      <c r="B10" s="67">
        <v>2</v>
      </c>
      <c r="C10" s="58">
        <v>10102</v>
      </c>
      <c r="D10" s="52">
        <v>1</v>
      </c>
      <c r="E10" s="52">
        <v>2</v>
      </c>
      <c r="F10" s="52" t="s">
        <v>1170</v>
      </c>
      <c r="G10" s="52" t="s">
        <v>708</v>
      </c>
      <c r="H10" s="52">
        <f t="shared" si="0"/>
        <v>1</v>
      </c>
      <c r="I10" s="52">
        <f t="shared" si="1"/>
        <v>1</v>
      </c>
      <c r="J10" s="52">
        <f t="shared" si="2"/>
        <v>1</v>
      </c>
      <c r="K10" s="59"/>
      <c r="L10" s="59"/>
      <c r="M10" s="59"/>
      <c r="N10" s="60"/>
      <c r="R10" s="81">
        <v>7</v>
      </c>
      <c r="S10" s="81">
        <f t="shared" si="3"/>
        <v>1</v>
      </c>
      <c r="T10" s="81">
        <f t="shared" si="4"/>
        <v>7</v>
      </c>
      <c r="U10" s="81">
        <f t="shared" si="5"/>
        <v>10107</v>
      </c>
      <c r="V10" s="81" t="str">
        <f t="shared" si="6"/>
        <v>普通1章7关</v>
      </c>
      <c r="W10" s="81">
        <v>3</v>
      </c>
      <c r="X10" s="81">
        <f t="shared" si="7"/>
        <v>1</v>
      </c>
      <c r="Y10" s="81">
        <v>1</v>
      </c>
      <c r="AA10" s="81">
        <v>6</v>
      </c>
      <c r="AB10" s="81">
        <v>15</v>
      </c>
      <c r="AC10" s="81">
        <f>SUM(AB$5:AB10)</f>
        <v>66</v>
      </c>
      <c r="AF10" s="81">
        <v>7</v>
      </c>
      <c r="AG10" s="81">
        <v>1</v>
      </c>
      <c r="AH10" s="81">
        <v>7</v>
      </c>
      <c r="AI10" s="81">
        <f t="shared" si="8"/>
        <v>20107</v>
      </c>
      <c r="AJ10" s="81" t="str">
        <f t="shared" si="9"/>
        <v>困难1章7关</v>
      </c>
      <c r="AK10" s="81">
        <v>14</v>
      </c>
      <c r="AL10" s="81">
        <f t="shared" si="10"/>
        <v>2</v>
      </c>
      <c r="AM10" s="81">
        <v>1</v>
      </c>
      <c r="AO10" s="81">
        <v>6</v>
      </c>
      <c r="AP10" s="81">
        <v>15</v>
      </c>
      <c r="AQ10" s="81">
        <f>SUM(AP$5:AP10)</f>
        <v>66</v>
      </c>
      <c r="AT10" s="81">
        <v>7</v>
      </c>
      <c r="AU10" s="81">
        <v>60</v>
      </c>
      <c r="AV10" s="81">
        <v>70</v>
      </c>
    </row>
    <row r="11" spans="1:48" s="50" customFormat="1" ht="16.5">
      <c r="A11" s="67" t="s">
        <v>1223</v>
      </c>
      <c r="B11" s="67">
        <v>2</v>
      </c>
      <c r="C11" s="58">
        <v>10102</v>
      </c>
      <c r="D11" s="52">
        <v>1</v>
      </c>
      <c r="E11" s="52">
        <v>2</v>
      </c>
      <c r="F11" s="52" t="s">
        <v>1172</v>
      </c>
      <c r="G11" s="52" t="s">
        <v>720</v>
      </c>
      <c r="H11" s="52">
        <f t="shared" si="0"/>
        <v>1</v>
      </c>
      <c r="I11" s="52">
        <f t="shared" si="1"/>
        <v>1</v>
      </c>
      <c r="J11" s="52">
        <f t="shared" si="2"/>
        <v>1</v>
      </c>
      <c r="K11" s="59"/>
      <c r="L11" s="59"/>
      <c r="M11" s="59"/>
      <c r="N11" s="60"/>
      <c r="R11" s="81">
        <v>8</v>
      </c>
      <c r="S11" s="81">
        <f t="shared" si="3"/>
        <v>1</v>
      </c>
      <c r="T11" s="81">
        <f t="shared" si="4"/>
        <v>8</v>
      </c>
      <c r="U11" s="81">
        <f t="shared" si="5"/>
        <v>10108</v>
      </c>
      <c r="V11" s="81" t="str">
        <f t="shared" si="6"/>
        <v>普通1章8关</v>
      </c>
      <c r="W11" s="81">
        <v>4</v>
      </c>
      <c r="X11" s="81">
        <f t="shared" si="7"/>
        <v>1</v>
      </c>
      <c r="Y11" s="81">
        <v>1</v>
      </c>
      <c r="AA11" s="81">
        <v>7</v>
      </c>
      <c r="AB11" s="81">
        <v>15</v>
      </c>
      <c r="AC11" s="81">
        <f>SUM(AB$5:AB11)</f>
        <v>81</v>
      </c>
      <c r="AF11" s="81">
        <v>8</v>
      </c>
      <c r="AG11" s="81">
        <v>1</v>
      </c>
      <c r="AH11" s="81">
        <v>8</v>
      </c>
      <c r="AI11" s="81">
        <f t="shared" si="8"/>
        <v>20108</v>
      </c>
      <c r="AJ11" s="81" t="str">
        <f t="shared" si="9"/>
        <v>困难1章8关</v>
      </c>
      <c r="AK11" s="81">
        <v>14</v>
      </c>
      <c r="AL11" s="81">
        <f t="shared" si="10"/>
        <v>2</v>
      </c>
      <c r="AM11" s="81">
        <v>1</v>
      </c>
      <c r="AO11" s="81">
        <v>7</v>
      </c>
      <c r="AP11" s="81">
        <v>15</v>
      </c>
      <c r="AQ11" s="81">
        <f>SUM(AP$5:AP11)</f>
        <v>81</v>
      </c>
      <c r="AT11" s="81">
        <v>8</v>
      </c>
      <c r="AU11" s="81">
        <v>70</v>
      </c>
      <c r="AV11" s="81">
        <v>80</v>
      </c>
    </row>
    <row r="12" spans="1:48" s="50" customFormat="1" ht="16.5">
      <c r="A12" s="67" t="s">
        <v>1223</v>
      </c>
      <c r="B12" s="67">
        <v>2</v>
      </c>
      <c r="C12" s="58">
        <v>10102</v>
      </c>
      <c r="D12" s="52">
        <v>1</v>
      </c>
      <c r="E12" s="52">
        <v>3</v>
      </c>
      <c r="F12" s="52" t="s">
        <v>1170</v>
      </c>
      <c r="G12" s="52" t="s">
        <v>302</v>
      </c>
      <c r="H12" s="52">
        <f t="shared" si="0"/>
        <v>1</v>
      </c>
      <c r="I12" s="52">
        <f t="shared" si="1"/>
        <v>1</v>
      </c>
      <c r="J12" s="52">
        <f t="shared" si="2"/>
        <v>1</v>
      </c>
      <c r="K12" s="59"/>
      <c r="L12" s="59"/>
      <c r="M12" s="59"/>
      <c r="N12" s="60"/>
      <c r="R12" s="81">
        <v>9</v>
      </c>
      <c r="S12" s="81">
        <f t="shared" si="3"/>
        <v>1</v>
      </c>
      <c r="T12" s="81">
        <f t="shared" si="4"/>
        <v>9</v>
      </c>
      <c r="U12" s="81">
        <f t="shared" si="5"/>
        <v>10109</v>
      </c>
      <c r="V12" s="81" t="str">
        <f t="shared" si="6"/>
        <v>普通1章9关</v>
      </c>
      <c r="W12" s="81">
        <v>5</v>
      </c>
      <c r="X12" s="81">
        <f t="shared" si="7"/>
        <v>2</v>
      </c>
      <c r="Y12" s="81">
        <v>1</v>
      </c>
      <c r="AA12" s="81">
        <v>8</v>
      </c>
      <c r="AB12" s="81">
        <v>15</v>
      </c>
      <c r="AC12" s="81">
        <f>SUM(AB$5:AB12)</f>
        <v>96</v>
      </c>
      <c r="AF12" s="81">
        <v>9</v>
      </c>
      <c r="AG12" s="81">
        <v>1</v>
      </c>
      <c r="AH12" s="81">
        <v>9</v>
      </c>
      <c r="AI12" s="81">
        <f t="shared" si="8"/>
        <v>20109</v>
      </c>
      <c r="AJ12" s="81" t="str">
        <f t="shared" si="9"/>
        <v>困难1章9关</v>
      </c>
      <c r="AK12" s="81">
        <v>15</v>
      </c>
      <c r="AL12" s="81">
        <f t="shared" si="10"/>
        <v>3</v>
      </c>
      <c r="AM12" s="81">
        <v>1</v>
      </c>
      <c r="AO12" s="81">
        <v>8</v>
      </c>
      <c r="AP12" s="81">
        <v>15</v>
      </c>
      <c r="AQ12" s="81">
        <f>SUM(AP$5:AP12)</f>
        <v>96</v>
      </c>
      <c r="AT12" s="81">
        <v>9</v>
      </c>
      <c r="AU12" s="81">
        <v>80</v>
      </c>
      <c r="AV12" s="81">
        <v>85</v>
      </c>
    </row>
    <row r="13" spans="1:48" ht="17.25">
      <c r="A13" s="67" t="s">
        <v>1223</v>
      </c>
      <c r="B13" s="67">
        <v>2</v>
      </c>
      <c r="C13" s="56">
        <v>10102</v>
      </c>
      <c r="D13" s="57">
        <v>1</v>
      </c>
      <c r="E13" s="57">
        <v>3</v>
      </c>
      <c r="F13" s="57" t="s">
        <v>1172</v>
      </c>
      <c r="G13" s="61" t="s">
        <v>1173</v>
      </c>
      <c r="H13" s="57">
        <f t="shared" si="0"/>
        <v>1</v>
      </c>
      <c r="I13" s="57">
        <f t="shared" si="1"/>
        <v>1</v>
      </c>
      <c r="J13" s="57">
        <f t="shared" si="2"/>
        <v>1</v>
      </c>
      <c r="K13" s="44"/>
      <c r="L13" s="44"/>
      <c r="M13" s="43"/>
      <c r="N13" s="45"/>
      <c r="R13" s="81">
        <v>10</v>
      </c>
      <c r="S13" s="81">
        <f t="shared" si="3"/>
        <v>2</v>
      </c>
      <c r="T13" s="81">
        <f t="shared" si="4"/>
        <v>1</v>
      </c>
      <c r="U13" s="81">
        <f t="shared" si="5"/>
        <v>10201</v>
      </c>
      <c r="V13" s="81" t="str">
        <f t="shared" si="6"/>
        <v>普通2章1关</v>
      </c>
      <c r="W13" s="81">
        <v>5</v>
      </c>
      <c r="X13" s="81">
        <f t="shared" si="7"/>
        <v>2</v>
      </c>
      <c r="Y13" s="81">
        <v>1</v>
      </c>
      <c r="AA13" s="81">
        <v>9</v>
      </c>
      <c r="AB13" s="81">
        <v>15</v>
      </c>
      <c r="AC13" s="81">
        <f>SUM(AB$5:AB13)</f>
        <v>111</v>
      </c>
      <c r="AF13" s="81">
        <v>10</v>
      </c>
      <c r="AG13" s="81">
        <v>2</v>
      </c>
      <c r="AH13" s="81">
        <v>1</v>
      </c>
      <c r="AI13" s="81">
        <f t="shared" si="8"/>
        <v>20201</v>
      </c>
      <c r="AJ13" s="81" t="str">
        <f t="shared" si="9"/>
        <v>困难2章1关</v>
      </c>
      <c r="AK13" s="81">
        <v>15</v>
      </c>
      <c r="AL13" s="81">
        <f t="shared" si="10"/>
        <v>3</v>
      </c>
      <c r="AM13" s="81">
        <v>2</v>
      </c>
      <c r="AO13" s="81">
        <v>9</v>
      </c>
      <c r="AP13" s="81">
        <v>15</v>
      </c>
      <c r="AQ13" s="81">
        <f>SUM(AP$5:AP13)</f>
        <v>111</v>
      </c>
      <c r="AT13" s="81">
        <v>10</v>
      </c>
      <c r="AU13" s="81">
        <v>85</v>
      </c>
      <c r="AV13" s="81">
        <v>90</v>
      </c>
    </row>
    <row r="14" spans="1:48" ht="16.5">
      <c r="A14" s="67" t="s">
        <v>1223</v>
      </c>
      <c r="B14" s="67">
        <v>3</v>
      </c>
      <c r="C14" s="53">
        <v>10103</v>
      </c>
      <c r="D14" s="54">
        <v>1</v>
      </c>
      <c r="E14" s="54">
        <v>1</v>
      </c>
      <c r="F14" s="54" t="s">
        <v>291</v>
      </c>
      <c r="G14" s="54" t="s">
        <v>1126</v>
      </c>
      <c r="H14" s="54">
        <f t="shared" si="0"/>
        <v>2</v>
      </c>
      <c r="I14" s="54">
        <f t="shared" si="1"/>
        <v>1</v>
      </c>
      <c r="J14" s="54">
        <f t="shared" si="2"/>
        <v>1</v>
      </c>
      <c r="K14" s="46"/>
      <c r="L14" s="46"/>
      <c r="M14" s="38"/>
      <c r="N14" s="39"/>
      <c r="R14" s="81">
        <v>11</v>
      </c>
      <c r="S14" s="81">
        <f t="shared" si="3"/>
        <v>2</v>
      </c>
      <c r="T14" s="81">
        <f t="shared" si="4"/>
        <v>2</v>
      </c>
      <c r="U14" s="81">
        <f t="shared" si="5"/>
        <v>10202</v>
      </c>
      <c r="V14" s="81" t="str">
        <f t="shared" si="6"/>
        <v>普通2章2关</v>
      </c>
      <c r="W14" s="81">
        <v>5</v>
      </c>
      <c r="X14" s="81">
        <f t="shared" si="7"/>
        <v>2</v>
      </c>
      <c r="Y14" s="81">
        <v>1</v>
      </c>
      <c r="AA14" s="81">
        <v>10</v>
      </c>
      <c r="AB14" s="81">
        <v>15</v>
      </c>
      <c r="AC14" s="81">
        <f>SUM(AB$5:AB14)</f>
        <v>126</v>
      </c>
      <c r="AF14" s="81">
        <v>11</v>
      </c>
      <c r="AG14" s="81">
        <v>2</v>
      </c>
      <c r="AH14" s="81">
        <v>2</v>
      </c>
      <c r="AI14" s="81">
        <f t="shared" si="8"/>
        <v>20202</v>
      </c>
      <c r="AJ14" s="81" t="str">
        <f t="shared" si="9"/>
        <v>困难2章2关</v>
      </c>
      <c r="AK14" s="81">
        <v>16</v>
      </c>
      <c r="AL14" s="81">
        <f t="shared" si="10"/>
        <v>3</v>
      </c>
      <c r="AM14" s="81">
        <v>2</v>
      </c>
      <c r="AO14" s="81">
        <v>10</v>
      </c>
      <c r="AP14" s="81">
        <v>15</v>
      </c>
      <c r="AQ14" s="81">
        <f>SUM(AP$5:AP14)</f>
        <v>126</v>
      </c>
      <c r="AT14" s="81">
        <v>11</v>
      </c>
      <c r="AU14" s="81">
        <v>90</v>
      </c>
      <c r="AV14" s="81">
        <v>95</v>
      </c>
    </row>
    <row r="15" spans="1:48" ht="16.5">
      <c r="A15" s="67" t="s">
        <v>1223</v>
      </c>
      <c r="B15" s="67">
        <v>3</v>
      </c>
      <c r="C15" s="55">
        <v>10103</v>
      </c>
      <c r="D15" s="51">
        <v>1</v>
      </c>
      <c r="E15" s="51">
        <v>1</v>
      </c>
      <c r="F15" s="51" t="s">
        <v>1125</v>
      </c>
      <c r="G15" s="51" t="s">
        <v>1127</v>
      </c>
      <c r="H15" s="51">
        <f t="shared" si="0"/>
        <v>2</v>
      </c>
      <c r="I15" s="51">
        <f t="shared" si="1"/>
        <v>1</v>
      </c>
      <c r="J15" s="51">
        <f t="shared" si="2"/>
        <v>1</v>
      </c>
      <c r="K15" s="27"/>
      <c r="L15" s="27"/>
      <c r="M15" s="27"/>
      <c r="N15" s="41"/>
      <c r="R15" s="81">
        <v>12</v>
      </c>
      <c r="S15" s="81">
        <f t="shared" si="3"/>
        <v>2</v>
      </c>
      <c r="T15" s="81">
        <f t="shared" si="4"/>
        <v>3</v>
      </c>
      <c r="U15" s="81">
        <f t="shared" si="5"/>
        <v>10203</v>
      </c>
      <c r="V15" s="81" t="str">
        <f t="shared" si="6"/>
        <v>普通2章3关</v>
      </c>
      <c r="W15" s="81">
        <v>6</v>
      </c>
      <c r="X15" s="81">
        <f t="shared" si="7"/>
        <v>2</v>
      </c>
      <c r="Y15" s="81">
        <v>1</v>
      </c>
      <c r="AA15" s="81">
        <v>11</v>
      </c>
      <c r="AB15" s="81">
        <v>15</v>
      </c>
      <c r="AC15" s="81">
        <f>SUM(AB$5:AB15)</f>
        <v>141</v>
      </c>
      <c r="AF15" s="81">
        <v>12</v>
      </c>
      <c r="AG15" s="81">
        <v>2</v>
      </c>
      <c r="AH15" s="81">
        <v>3</v>
      </c>
      <c r="AI15" s="81">
        <f t="shared" si="8"/>
        <v>20203</v>
      </c>
      <c r="AJ15" s="81" t="str">
        <f t="shared" si="9"/>
        <v>困难2章3关</v>
      </c>
      <c r="AK15" s="81">
        <v>17</v>
      </c>
      <c r="AL15" s="81">
        <f t="shared" si="10"/>
        <v>3</v>
      </c>
      <c r="AM15" s="81">
        <v>2</v>
      </c>
      <c r="AO15" s="81">
        <v>11</v>
      </c>
      <c r="AP15" s="81">
        <v>15</v>
      </c>
      <c r="AQ15" s="81">
        <f>SUM(AP$5:AP15)</f>
        <v>141</v>
      </c>
      <c r="AT15" s="81">
        <v>12</v>
      </c>
      <c r="AU15" s="81">
        <v>95</v>
      </c>
      <c r="AV15" s="81">
        <v>100</v>
      </c>
    </row>
    <row r="16" spans="1:48" ht="16.5">
      <c r="A16" s="67" t="s">
        <v>1223</v>
      </c>
      <c r="B16" s="67">
        <v>3</v>
      </c>
      <c r="C16" s="58">
        <v>10103</v>
      </c>
      <c r="D16" s="52">
        <v>1</v>
      </c>
      <c r="E16" s="52">
        <v>2</v>
      </c>
      <c r="F16" s="52" t="s">
        <v>1170</v>
      </c>
      <c r="G16" s="52" t="s">
        <v>708</v>
      </c>
      <c r="H16" s="52">
        <f t="shared" si="0"/>
        <v>2</v>
      </c>
      <c r="I16" s="52">
        <f t="shared" si="1"/>
        <v>1</v>
      </c>
      <c r="J16" s="52">
        <f t="shared" si="2"/>
        <v>1</v>
      </c>
      <c r="K16" s="59"/>
      <c r="L16" s="59"/>
      <c r="M16" s="59"/>
      <c r="N16" s="60"/>
      <c r="R16" s="81">
        <v>13</v>
      </c>
      <c r="S16" s="81">
        <f t="shared" si="3"/>
        <v>2</v>
      </c>
      <c r="T16" s="81">
        <f t="shared" si="4"/>
        <v>4</v>
      </c>
      <c r="U16" s="81">
        <f t="shared" si="5"/>
        <v>10204</v>
      </c>
      <c r="V16" s="81" t="str">
        <f t="shared" si="6"/>
        <v>普通2章4关</v>
      </c>
      <c r="W16" s="81">
        <v>7</v>
      </c>
      <c r="X16" s="81">
        <f t="shared" si="7"/>
        <v>2</v>
      </c>
      <c r="Y16" s="81">
        <v>1</v>
      </c>
      <c r="AA16" s="81">
        <v>12</v>
      </c>
      <c r="AB16" s="81">
        <v>15</v>
      </c>
      <c r="AC16" s="81">
        <f>SUM(AB$5:AB16)</f>
        <v>156</v>
      </c>
      <c r="AF16" s="81">
        <v>13</v>
      </c>
      <c r="AG16" s="81">
        <v>2</v>
      </c>
      <c r="AH16" s="81">
        <v>4</v>
      </c>
      <c r="AI16" s="81">
        <f t="shared" si="8"/>
        <v>20204</v>
      </c>
      <c r="AJ16" s="81" t="str">
        <f t="shared" si="9"/>
        <v>困难2章4关</v>
      </c>
      <c r="AK16" s="81">
        <v>18</v>
      </c>
      <c r="AL16" s="81">
        <f t="shared" si="10"/>
        <v>3</v>
      </c>
      <c r="AM16" s="81">
        <v>2</v>
      </c>
      <c r="AO16" s="81">
        <v>12</v>
      </c>
      <c r="AP16" s="81">
        <v>15</v>
      </c>
      <c r="AQ16" s="81">
        <f>SUM(AP$5:AP16)</f>
        <v>156</v>
      </c>
      <c r="AT16" s="81">
        <v>13</v>
      </c>
      <c r="AU16" s="81">
        <v>100</v>
      </c>
      <c r="AV16" s="81">
        <v>105</v>
      </c>
    </row>
    <row r="17" spans="1:48" ht="16.5">
      <c r="A17" s="67" t="s">
        <v>1223</v>
      </c>
      <c r="B17" s="67">
        <v>3</v>
      </c>
      <c r="C17" s="58">
        <v>10103</v>
      </c>
      <c r="D17" s="52">
        <v>1</v>
      </c>
      <c r="E17" s="52">
        <v>2</v>
      </c>
      <c r="F17" s="52" t="s">
        <v>1172</v>
      </c>
      <c r="G17" s="52" t="s">
        <v>720</v>
      </c>
      <c r="H17" s="52">
        <f t="shared" si="0"/>
        <v>2</v>
      </c>
      <c r="I17" s="52">
        <f t="shared" si="1"/>
        <v>1</v>
      </c>
      <c r="J17" s="52">
        <f t="shared" si="2"/>
        <v>1</v>
      </c>
      <c r="K17" s="59"/>
      <c r="L17" s="59"/>
      <c r="M17" s="59"/>
      <c r="N17" s="60"/>
      <c r="R17" s="81">
        <v>14</v>
      </c>
      <c r="S17" s="81">
        <f t="shared" si="3"/>
        <v>2</v>
      </c>
      <c r="T17" s="81">
        <f t="shared" si="4"/>
        <v>5</v>
      </c>
      <c r="U17" s="81">
        <f t="shared" si="5"/>
        <v>10205</v>
      </c>
      <c r="V17" s="81" t="str">
        <f t="shared" si="6"/>
        <v>普通2章5关</v>
      </c>
      <c r="W17" s="81">
        <v>8</v>
      </c>
      <c r="X17" s="81">
        <f t="shared" si="7"/>
        <v>2</v>
      </c>
      <c r="Y17" s="81">
        <v>1</v>
      </c>
      <c r="AA17" s="81">
        <v>13</v>
      </c>
      <c r="AB17" s="81">
        <v>15</v>
      </c>
      <c r="AC17" s="81">
        <f>SUM(AB$5:AB17)</f>
        <v>171</v>
      </c>
      <c r="AF17" s="81">
        <v>14</v>
      </c>
      <c r="AG17" s="81">
        <v>2</v>
      </c>
      <c r="AH17" s="81">
        <v>5</v>
      </c>
      <c r="AI17" s="81">
        <f t="shared" si="8"/>
        <v>20205</v>
      </c>
      <c r="AJ17" s="81" t="str">
        <f t="shared" si="9"/>
        <v>困难2章5关</v>
      </c>
      <c r="AK17" s="81">
        <v>19</v>
      </c>
      <c r="AL17" s="81">
        <f t="shared" si="10"/>
        <v>3</v>
      </c>
      <c r="AM17" s="81">
        <v>2</v>
      </c>
      <c r="AO17" s="81">
        <v>13</v>
      </c>
      <c r="AP17" s="81">
        <v>15</v>
      </c>
      <c r="AQ17" s="81">
        <f>SUM(AP$5:AP17)</f>
        <v>171</v>
      </c>
      <c r="AT17" s="81">
        <v>14</v>
      </c>
      <c r="AU17" s="81">
        <v>105</v>
      </c>
      <c r="AV17" s="81">
        <v>110</v>
      </c>
    </row>
    <row r="18" spans="1:48" ht="16.5">
      <c r="A18" s="67" t="s">
        <v>1223</v>
      </c>
      <c r="B18" s="67">
        <v>3</v>
      </c>
      <c r="C18" s="58">
        <v>10103</v>
      </c>
      <c r="D18" s="52">
        <v>1</v>
      </c>
      <c r="E18" s="52">
        <v>3</v>
      </c>
      <c r="F18" s="52" t="s">
        <v>1170</v>
      </c>
      <c r="G18" s="52" t="s">
        <v>302</v>
      </c>
      <c r="H18" s="52">
        <f t="shared" si="0"/>
        <v>2</v>
      </c>
      <c r="I18" s="52">
        <f t="shared" si="1"/>
        <v>1</v>
      </c>
      <c r="J18" s="52">
        <f t="shared" si="2"/>
        <v>1</v>
      </c>
      <c r="K18" s="63" t="s">
        <v>303</v>
      </c>
      <c r="L18" s="63" t="s">
        <v>1647</v>
      </c>
      <c r="M18" s="59">
        <v>5</v>
      </c>
      <c r="N18" s="60">
        <v>1.3</v>
      </c>
      <c r="R18" s="81">
        <v>15</v>
      </c>
      <c r="S18" s="81">
        <f t="shared" si="3"/>
        <v>2</v>
      </c>
      <c r="T18" s="81">
        <f t="shared" si="4"/>
        <v>6</v>
      </c>
      <c r="U18" s="81">
        <f t="shared" si="5"/>
        <v>10206</v>
      </c>
      <c r="V18" s="81" t="str">
        <f t="shared" si="6"/>
        <v>普通2章6关</v>
      </c>
      <c r="W18" s="81">
        <v>9</v>
      </c>
      <c r="X18" s="81">
        <f t="shared" si="7"/>
        <v>2</v>
      </c>
      <c r="Y18" s="81">
        <v>1</v>
      </c>
      <c r="AA18" s="81">
        <v>14</v>
      </c>
      <c r="AB18" s="81">
        <v>15</v>
      </c>
      <c r="AC18" s="81">
        <f>SUM(AB$5:AB18)</f>
        <v>186</v>
      </c>
      <c r="AF18" s="81">
        <v>15</v>
      </c>
      <c r="AG18" s="81">
        <v>2</v>
      </c>
      <c r="AH18" s="81">
        <v>6</v>
      </c>
      <c r="AI18" s="81">
        <f t="shared" si="8"/>
        <v>20206</v>
      </c>
      <c r="AJ18" s="81" t="str">
        <f t="shared" si="9"/>
        <v>困难2章6关</v>
      </c>
      <c r="AK18" s="81">
        <v>20</v>
      </c>
      <c r="AL18" s="81">
        <f t="shared" si="10"/>
        <v>3</v>
      </c>
      <c r="AM18" s="81">
        <v>2</v>
      </c>
      <c r="AO18" s="81">
        <v>14</v>
      </c>
      <c r="AP18" s="81">
        <v>15</v>
      </c>
      <c r="AQ18" s="81">
        <f>SUM(AP$5:AP18)</f>
        <v>186</v>
      </c>
      <c r="AT18" s="81">
        <v>15</v>
      </c>
      <c r="AU18" s="81">
        <v>110</v>
      </c>
      <c r="AV18" s="81">
        <v>115</v>
      </c>
    </row>
    <row r="19" spans="1:48" ht="17.25">
      <c r="A19" s="67" t="s">
        <v>1223</v>
      </c>
      <c r="B19" s="67">
        <v>3</v>
      </c>
      <c r="C19" s="56">
        <v>10103</v>
      </c>
      <c r="D19" s="57">
        <v>1</v>
      </c>
      <c r="E19" s="57">
        <v>3</v>
      </c>
      <c r="F19" s="57" t="s">
        <v>1172</v>
      </c>
      <c r="G19" s="61" t="s">
        <v>1173</v>
      </c>
      <c r="H19" s="57">
        <f t="shared" si="0"/>
        <v>2</v>
      </c>
      <c r="I19" s="57">
        <f t="shared" si="1"/>
        <v>1</v>
      </c>
      <c r="J19" s="57">
        <f t="shared" si="2"/>
        <v>1</v>
      </c>
      <c r="K19" s="44"/>
      <c r="L19" s="44"/>
      <c r="M19" s="43"/>
      <c r="N19" s="45"/>
      <c r="R19" s="81">
        <v>16</v>
      </c>
      <c r="S19" s="81">
        <f t="shared" si="3"/>
        <v>2</v>
      </c>
      <c r="T19" s="81">
        <f t="shared" si="4"/>
        <v>7</v>
      </c>
      <c r="U19" s="81">
        <f t="shared" si="5"/>
        <v>10207</v>
      </c>
      <c r="V19" s="81" t="str">
        <f t="shared" si="6"/>
        <v>普通2章7关</v>
      </c>
      <c r="W19" s="81">
        <v>10</v>
      </c>
      <c r="X19" s="81">
        <f t="shared" si="7"/>
        <v>2</v>
      </c>
      <c r="Y19" s="81">
        <v>1</v>
      </c>
      <c r="AA19" s="81">
        <v>15</v>
      </c>
      <c r="AB19" s="81">
        <v>15</v>
      </c>
      <c r="AC19" s="81">
        <f>SUM(AB$5:AB19)</f>
        <v>201</v>
      </c>
      <c r="AF19" s="81">
        <v>16</v>
      </c>
      <c r="AG19" s="81">
        <v>2</v>
      </c>
      <c r="AH19" s="81">
        <v>7</v>
      </c>
      <c r="AI19" s="81">
        <f t="shared" si="8"/>
        <v>20207</v>
      </c>
      <c r="AJ19" s="81" t="str">
        <f t="shared" si="9"/>
        <v>困难2章7关</v>
      </c>
      <c r="AK19" s="81">
        <v>21</v>
      </c>
      <c r="AL19" s="81">
        <f t="shared" si="10"/>
        <v>3</v>
      </c>
      <c r="AM19" s="81">
        <v>2</v>
      </c>
      <c r="AO19" s="81">
        <v>15</v>
      </c>
      <c r="AP19" s="81">
        <v>15</v>
      </c>
      <c r="AQ19" s="81">
        <f>SUM(AP$5:AP19)</f>
        <v>201</v>
      </c>
      <c r="AT19" s="81">
        <v>16</v>
      </c>
      <c r="AU19" s="81">
        <v>115</v>
      </c>
      <c r="AV19" s="81">
        <v>120</v>
      </c>
    </row>
    <row r="20" spans="1:48" s="50" customFormat="1" ht="16.5">
      <c r="A20" s="81" t="s">
        <v>1223</v>
      </c>
      <c r="B20" s="81">
        <v>3</v>
      </c>
      <c r="C20" s="53">
        <v>10104</v>
      </c>
      <c r="D20" s="54">
        <v>1</v>
      </c>
      <c r="E20" s="54">
        <v>1</v>
      </c>
      <c r="F20" s="54" t="s">
        <v>291</v>
      </c>
      <c r="G20" s="54" t="s">
        <v>1126</v>
      </c>
      <c r="H20" s="54">
        <f t="shared" si="0"/>
        <v>2</v>
      </c>
      <c r="I20" s="54">
        <f t="shared" si="1"/>
        <v>1</v>
      </c>
      <c r="J20" s="54">
        <f t="shared" si="2"/>
        <v>1</v>
      </c>
      <c r="K20" s="46"/>
      <c r="L20" s="46"/>
      <c r="M20" s="38"/>
      <c r="N20" s="39"/>
      <c r="R20" s="81">
        <v>17</v>
      </c>
      <c r="S20" s="81">
        <f t="shared" si="3"/>
        <v>2</v>
      </c>
      <c r="T20" s="81">
        <f t="shared" si="4"/>
        <v>8</v>
      </c>
      <c r="U20" s="81">
        <f t="shared" si="5"/>
        <v>10208</v>
      </c>
      <c r="V20" s="81" t="str">
        <f t="shared" si="6"/>
        <v>普通2章8关</v>
      </c>
      <c r="W20" s="81">
        <v>11</v>
      </c>
      <c r="X20" s="81">
        <f t="shared" si="7"/>
        <v>2</v>
      </c>
      <c r="Y20" s="81">
        <v>1</v>
      </c>
      <c r="AF20" s="81">
        <v>17</v>
      </c>
      <c r="AG20" s="81">
        <v>2</v>
      </c>
      <c r="AH20" s="81">
        <v>8</v>
      </c>
      <c r="AI20" s="81">
        <f t="shared" si="8"/>
        <v>20208</v>
      </c>
      <c r="AJ20" s="81" t="str">
        <f t="shared" si="9"/>
        <v>困难2章8关</v>
      </c>
      <c r="AK20" s="81">
        <v>22</v>
      </c>
      <c r="AL20" s="81">
        <f t="shared" si="10"/>
        <v>3</v>
      </c>
      <c r="AM20" s="81">
        <v>2</v>
      </c>
      <c r="AT20" s="81">
        <v>17</v>
      </c>
      <c r="AU20" s="81">
        <v>120</v>
      </c>
      <c r="AV20" s="81">
        <v>125</v>
      </c>
    </row>
    <row r="21" spans="1:48" s="50" customFormat="1" ht="16.5">
      <c r="A21" s="81" t="s">
        <v>1223</v>
      </c>
      <c r="B21" s="81">
        <v>3</v>
      </c>
      <c r="C21" s="55">
        <v>10104</v>
      </c>
      <c r="D21" s="51">
        <v>1</v>
      </c>
      <c r="E21" s="51">
        <v>1</v>
      </c>
      <c r="F21" s="51" t="s">
        <v>1125</v>
      </c>
      <c r="G21" s="51" t="s">
        <v>1127</v>
      </c>
      <c r="H21" s="51">
        <f t="shared" si="0"/>
        <v>2</v>
      </c>
      <c r="I21" s="51">
        <f t="shared" si="1"/>
        <v>1</v>
      </c>
      <c r="J21" s="51">
        <f t="shared" si="2"/>
        <v>1</v>
      </c>
      <c r="K21" s="27"/>
      <c r="L21" s="27"/>
      <c r="M21" s="27"/>
      <c r="N21" s="41"/>
      <c r="R21" s="81">
        <v>18</v>
      </c>
      <c r="S21" s="81">
        <f t="shared" si="3"/>
        <v>2</v>
      </c>
      <c r="T21" s="81">
        <f t="shared" si="4"/>
        <v>9</v>
      </c>
      <c r="U21" s="81">
        <f t="shared" si="5"/>
        <v>10209</v>
      </c>
      <c r="V21" s="81" t="str">
        <f t="shared" si="6"/>
        <v>普通2章9关</v>
      </c>
      <c r="W21" s="81">
        <v>12</v>
      </c>
      <c r="X21" s="81">
        <f t="shared" si="7"/>
        <v>2</v>
      </c>
      <c r="Y21" s="81">
        <v>1</v>
      </c>
      <c r="AF21" s="81">
        <v>18</v>
      </c>
      <c r="AG21" s="81">
        <v>2</v>
      </c>
      <c r="AH21" s="81">
        <v>9</v>
      </c>
      <c r="AI21" s="81">
        <f t="shared" si="8"/>
        <v>20209</v>
      </c>
      <c r="AJ21" s="81" t="str">
        <f t="shared" si="9"/>
        <v>困难2章9关</v>
      </c>
      <c r="AK21" s="81">
        <v>23</v>
      </c>
      <c r="AL21" s="81">
        <f t="shared" si="10"/>
        <v>3</v>
      </c>
      <c r="AM21" s="81">
        <v>2</v>
      </c>
      <c r="AT21" s="81">
        <v>18</v>
      </c>
      <c r="AU21" s="81">
        <v>125</v>
      </c>
      <c r="AV21" s="81">
        <v>130</v>
      </c>
    </row>
    <row r="22" spans="1:48" s="50" customFormat="1" ht="16.5">
      <c r="A22" s="81" t="s">
        <v>1223</v>
      </c>
      <c r="B22" s="81">
        <v>3</v>
      </c>
      <c r="C22" s="58">
        <v>10104</v>
      </c>
      <c r="D22" s="52">
        <v>1</v>
      </c>
      <c r="E22" s="52">
        <v>2</v>
      </c>
      <c r="F22" s="52" t="s">
        <v>1170</v>
      </c>
      <c r="G22" s="52" t="s">
        <v>708</v>
      </c>
      <c r="H22" s="52">
        <f t="shared" si="0"/>
        <v>2</v>
      </c>
      <c r="I22" s="52">
        <f t="shared" si="1"/>
        <v>1</v>
      </c>
      <c r="J22" s="52">
        <f t="shared" si="2"/>
        <v>1</v>
      </c>
      <c r="K22" s="59"/>
      <c r="L22" s="59"/>
      <c r="M22" s="59"/>
      <c r="N22" s="60"/>
      <c r="R22" s="81">
        <v>19</v>
      </c>
      <c r="S22" s="81">
        <f t="shared" si="3"/>
        <v>3</v>
      </c>
      <c r="T22" s="81">
        <f t="shared" si="4"/>
        <v>1</v>
      </c>
      <c r="U22" s="81">
        <f t="shared" si="5"/>
        <v>10301</v>
      </c>
      <c r="V22" s="81" t="str">
        <f t="shared" si="6"/>
        <v>普通3章1关</v>
      </c>
      <c r="W22" s="81">
        <v>20</v>
      </c>
      <c r="X22" s="81">
        <f t="shared" si="7"/>
        <v>3</v>
      </c>
      <c r="Y22" s="81">
        <v>1</v>
      </c>
      <c r="AF22" s="81">
        <v>19</v>
      </c>
      <c r="AG22" s="81">
        <v>3</v>
      </c>
      <c r="AH22" s="81">
        <v>1</v>
      </c>
      <c r="AI22" s="81">
        <f t="shared" si="8"/>
        <v>20301</v>
      </c>
      <c r="AJ22" s="81" t="str">
        <f t="shared" si="9"/>
        <v>困难3章1关</v>
      </c>
      <c r="AK22" s="81">
        <v>25</v>
      </c>
      <c r="AL22" s="81">
        <f t="shared" si="10"/>
        <v>3</v>
      </c>
      <c r="AM22" s="81">
        <v>2</v>
      </c>
      <c r="AT22" s="81">
        <v>19</v>
      </c>
      <c r="AU22" s="81">
        <v>130</v>
      </c>
      <c r="AV22" s="81">
        <v>135</v>
      </c>
    </row>
    <row r="23" spans="1:48" s="50" customFormat="1" ht="16.5">
      <c r="A23" s="81" t="s">
        <v>1223</v>
      </c>
      <c r="B23" s="81">
        <v>3</v>
      </c>
      <c r="C23" s="58">
        <v>10104</v>
      </c>
      <c r="D23" s="52">
        <v>1</v>
      </c>
      <c r="E23" s="52">
        <v>2</v>
      </c>
      <c r="F23" s="52" t="s">
        <v>1172</v>
      </c>
      <c r="G23" s="52" t="s">
        <v>720</v>
      </c>
      <c r="H23" s="52">
        <f t="shared" si="0"/>
        <v>2</v>
      </c>
      <c r="I23" s="52">
        <f t="shared" si="1"/>
        <v>1</v>
      </c>
      <c r="J23" s="52">
        <f t="shared" si="2"/>
        <v>1</v>
      </c>
      <c r="K23" s="59"/>
      <c r="L23" s="59"/>
      <c r="M23" s="59"/>
      <c r="N23" s="60"/>
      <c r="R23" s="81">
        <v>20</v>
      </c>
      <c r="S23" s="81">
        <f t="shared" si="3"/>
        <v>3</v>
      </c>
      <c r="T23" s="81">
        <f t="shared" si="4"/>
        <v>2</v>
      </c>
      <c r="U23" s="81">
        <f t="shared" si="5"/>
        <v>10302</v>
      </c>
      <c r="V23" s="81" t="str">
        <f t="shared" si="6"/>
        <v>普通3章2关</v>
      </c>
      <c r="W23" s="81">
        <v>21</v>
      </c>
      <c r="X23" s="81">
        <f t="shared" si="7"/>
        <v>3</v>
      </c>
      <c r="Y23" s="81">
        <v>1</v>
      </c>
      <c r="AF23" s="81">
        <v>20</v>
      </c>
      <c r="AG23" s="81">
        <v>3</v>
      </c>
      <c r="AH23" s="81">
        <v>2</v>
      </c>
      <c r="AI23" s="81">
        <f t="shared" si="8"/>
        <v>20302</v>
      </c>
      <c r="AJ23" s="81" t="str">
        <f t="shared" si="9"/>
        <v>困难3章2关</v>
      </c>
      <c r="AK23" s="81">
        <v>26</v>
      </c>
      <c r="AL23" s="81">
        <f t="shared" si="10"/>
        <v>3</v>
      </c>
      <c r="AM23" s="81">
        <v>2</v>
      </c>
      <c r="AT23" s="81">
        <v>20</v>
      </c>
      <c r="AU23" s="81">
        <v>135</v>
      </c>
      <c r="AV23" s="81">
        <v>140</v>
      </c>
    </row>
    <row r="24" spans="1:48" s="50" customFormat="1" ht="16.5">
      <c r="A24" s="81" t="s">
        <v>1223</v>
      </c>
      <c r="B24" s="81">
        <v>3</v>
      </c>
      <c r="C24" s="58">
        <v>10104</v>
      </c>
      <c r="D24" s="52">
        <v>1</v>
      </c>
      <c r="E24" s="52">
        <v>3</v>
      </c>
      <c r="F24" s="52" t="s">
        <v>1170</v>
      </c>
      <c r="G24" s="52" t="s">
        <v>302</v>
      </c>
      <c r="H24" s="52">
        <f t="shared" si="0"/>
        <v>2</v>
      </c>
      <c r="I24" s="52">
        <f t="shared" si="1"/>
        <v>1</v>
      </c>
      <c r="J24" s="52">
        <f t="shared" si="2"/>
        <v>1</v>
      </c>
      <c r="K24" s="63"/>
      <c r="L24" s="63"/>
      <c r="M24" s="59"/>
      <c r="N24" s="60"/>
      <c r="R24" s="81">
        <v>21</v>
      </c>
      <c r="S24" s="81">
        <f t="shared" si="3"/>
        <v>3</v>
      </c>
      <c r="T24" s="81">
        <f t="shared" si="4"/>
        <v>3</v>
      </c>
      <c r="U24" s="81">
        <f t="shared" si="5"/>
        <v>10303</v>
      </c>
      <c r="V24" s="81" t="str">
        <f t="shared" si="6"/>
        <v>普通3章3关</v>
      </c>
      <c r="W24" s="81">
        <v>21</v>
      </c>
      <c r="X24" s="81">
        <f t="shared" si="7"/>
        <v>3</v>
      </c>
      <c r="Y24" s="81">
        <v>1</v>
      </c>
      <c r="AF24" s="81">
        <v>21</v>
      </c>
      <c r="AG24" s="81">
        <v>3</v>
      </c>
      <c r="AH24" s="81">
        <v>3</v>
      </c>
      <c r="AI24" s="81">
        <f t="shared" si="8"/>
        <v>20303</v>
      </c>
      <c r="AJ24" s="81" t="str">
        <f t="shared" si="9"/>
        <v>困难3章3关</v>
      </c>
      <c r="AK24" s="81">
        <v>27</v>
      </c>
      <c r="AL24" s="81">
        <f t="shared" si="10"/>
        <v>3</v>
      </c>
      <c r="AM24" s="81">
        <v>2</v>
      </c>
      <c r="AT24" s="81">
        <v>21</v>
      </c>
      <c r="AU24" s="81">
        <v>140</v>
      </c>
      <c r="AV24" s="81">
        <v>150</v>
      </c>
    </row>
    <row r="25" spans="1:39" s="50" customFormat="1" ht="17.25">
      <c r="A25" s="81" t="s">
        <v>1223</v>
      </c>
      <c r="B25" s="81">
        <v>3</v>
      </c>
      <c r="C25" s="56">
        <v>10104</v>
      </c>
      <c r="D25" s="57">
        <v>1</v>
      </c>
      <c r="E25" s="57">
        <v>3</v>
      </c>
      <c r="F25" s="57" t="s">
        <v>1172</v>
      </c>
      <c r="G25" s="61" t="s">
        <v>1173</v>
      </c>
      <c r="H25" s="57">
        <f t="shared" si="0"/>
        <v>2</v>
      </c>
      <c r="I25" s="57">
        <f t="shared" si="1"/>
        <v>1</v>
      </c>
      <c r="J25" s="57">
        <f t="shared" si="2"/>
        <v>1</v>
      </c>
      <c r="K25" s="44"/>
      <c r="L25" s="44"/>
      <c r="M25" s="43"/>
      <c r="N25" s="45"/>
      <c r="R25" s="81">
        <v>22</v>
      </c>
      <c r="S25" s="81">
        <f t="shared" si="3"/>
        <v>3</v>
      </c>
      <c r="T25" s="81">
        <f t="shared" si="4"/>
        <v>4</v>
      </c>
      <c r="U25" s="81">
        <f t="shared" si="5"/>
        <v>10304</v>
      </c>
      <c r="V25" s="81" t="str">
        <f t="shared" si="6"/>
        <v>普通3章4关</v>
      </c>
      <c r="W25" s="81">
        <v>22</v>
      </c>
      <c r="X25" s="81">
        <f t="shared" si="7"/>
        <v>3</v>
      </c>
      <c r="Y25" s="81">
        <v>1</v>
      </c>
      <c r="AF25" s="81">
        <v>22</v>
      </c>
      <c r="AG25" s="81">
        <v>3</v>
      </c>
      <c r="AH25" s="81">
        <v>4</v>
      </c>
      <c r="AI25" s="81">
        <f t="shared" si="8"/>
        <v>20304</v>
      </c>
      <c r="AJ25" s="81" t="str">
        <f t="shared" si="9"/>
        <v>困难3章4关</v>
      </c>
      <c r="AK25" s="81">
        <v>28</v>
      </c>
      <c r="AL25" s="81">
        <f t="shared" si="10"/>
        <v>3</v>
      </c>
      <c r="AM25" s="81">
        <v>2</v>
      </c>
    </row>
    <row r="26" spans="1:39" s="50" customFormat="1" ht="16.5">
      <c r="A26" s="67" t="s">
        <v>1223</v>
      </c>
      <c r="B26" s="67">
        <v>5</v>
      </c>
      <c r="C26" s="53">
        <v>10105</v>
      </c>
      <c r="D26" s="54">
        <v>1</v>
      </c>
      <c r="E26" s="54">
        <v>1</v>
      </c>
      <c r="F26" s="54" t="s">
        <v>291</v>
      </c>
      <c r="G26" s="54" t="s">
        <v>1126</v>
      </c>
      <c r="H26" s="54">
        <f t="shared" si="0"/>
        <v>3</v>
      </c>
      <c r="I26" s="54">
        <f t="shared" si="1"/>
        <v>1</v>
      </c>
      <c r="J26" s="54">
        <f t="shared" si="2"/>
        <v>1</v>
      </c>
      <c r="K26" s="46" t="s">
        <v>1187</v>
      </c>
      <c r="L26" s="38" t="s">
        <v>1648</v>
      </c>
      <c r="M26" s="38">
        <v>1</v>
      </c>
      <c r="N26" s="39">
        <v>0.75</v>
      </c>
      <c r="R26" s="81">
        <v>23</v>
      </c>
      <c r="S26" s="81">
        <f t="shared" si="3"/>
        <v>3</v>
      </c>
      <c r="T26" s="81">
        <f t="shared" si="4"/>
        <v>5</v>
      </c>
      <c r="U26" s="81">
        <f t="shared" si="5"/>
        <v>10305</v>
      </c>
      <c r="V26" s="81" t="str">
        <f t="shared" si="6"/>
        <v>普通3章5关</v>
      </c>
      <c r="W26" s="81">
        <v>22</v>
      </c>
      <c r="X26" s="81">
        <f t="shared" si="7"/>
        <v>3</v>
      </c>
      <c r="Y26" s="81">
        <v>1</v>
      </c>
      <c r="AF26" s="81">
        <v>23</v>
      </c>
      <c r="AG26" s="81">
        <v>3</v>
      </c>
      <c r="AH26" s="81">
        <v>5</v>
      </c>
      <c r="AI26" s="81">
        <f t="shared" si="8"/>
        <v>20305</v>
      </c>
      <c r="AJ26" s="81" t="str">
        <f t="shared" si="9"/>
        <v>困难3章5关</v>
      </c>
      <c r="AK26" s="81">
        <v>29</v>
      </c>
      <c r="AL26" s="81">
        <f t="shared" si="10"/>
        <v>3</v>
      </c>
      <c r="AM26" s="81">
        <v>2</v>
      </c>
    </row>
    <row r="27" spans="1:39" s="50" customFormat="1" ht="16.5">
      <c r="A27" s="67" t="s">
        <v>1223</v>
      </c>
      <c r="B27" s="67">
        <v>5</v>
      </c>
      <c r="C27" s="55">
        <v>10105</v>
      </c>
      <c r="D27" s="51">
        <v>1</v>
      </c>
      <c r="E27" s="51">
        <v>1</v>
      </c>
      <c r="F27" s="51" t="s">
        <v>1125</v>
      </c>
      <c r="G27" s="51" t="s">
        <v>1127</v>
      </c>
      <c r="H27" s="51">
        <f t="shared" si="0"/>
        <v>3</v>
      </c>
      <c r="I27" s="51">
        <f t="shared" si="1"/>
        <v>1</v>
      </c>
      <c r="J27" s="51">
        <f t="shared" si="2"/>
        <v>1</v>
      </c>
      <c r="K27" s="28" t="s">
        <v>859</v>
      </c>
      <c r="L27" s="27" t="s">
        <v>1649</v>
      </c>
      <c r="M27" s="27">
        <v>0.85</v>
      </c>
      <c r="N27" s="41">
        <v>1</v>
      </c>
      <c r="R27" s="81">
        <v>24</v>
      </c>
      <c r="S27" s="81">
        <f t="shared" si="3"/>
        <v>3</v>
      </c>
      <c r="T27" s="81">
        <f t="shared" si="4"/>
        <v>6</v>
      </c>
      <c r="U27" s="81">
        <f t="shared" si="5"/>
        <v>10306</v>
      </c>
      <c r="V27" s="81" t="str">
        <f t="shared" si="6"/>
        <v>普通3章6关</v>
      </c>
      <c r="W27" s="81">
        <v>23</v>
      </c>
      <c r="X27" s="81">
        <f t="shared" si="7"/>
        <v>3</v>
      </c>
      <c r="Y27" s="81">
        <v>1</v>
      </c>
      <c r="AF27" s="81">
        <v>24</v>
      </c>
      <c r="AG27" s="81">
        <v>3</v>
      </c>
      <c r="AH27" s="81">
        <v>6</v>
      </c>
      <c r="AI27" s="81">
        <f t="shared" si="8"/>
        <v>20306</v>
      </c>
      <c r="AJ27" s="81" t="str">
        <f t="shared" si="9"/>
        <v>困难3章6关</v>
      </c>
      <c r="AK27" s="81">
        <v>30</v>
      </c>
      <c r="AL27" s="81">
        <f t="shared" si="10"/>
        <v>4</v>
      </c>
      <c r="AM27" s="81">
        <v>2</v>
      </c>
    </row>
    <row r="28" spans="1:39" s="50" customFormat="1" ht="16.5">
      <c r="A28" s="67" t="s">
        <v>1223</v>
      </c>
      <c r="B28" s="67">
        <v>5</v>
      </c>
      <c r="C28" s="58">
        <v>10105</v>
      </c>
      <c r="D28" s="52">
        <v>1</v>
      </c>
      <c r="E28" s="52">
        <v>2</v>
      </c>
      <c r="F28" s="52" t="s">
        <v>1170</v>
      </c>
      <c r="G28" s="52" t="s">
        <v>708</v>
      </c>
      <c r="H28" s="51">
        <f t="shared" si="0"/>
        <v>3</v>
      </c>
      <c r="I28" s="52">
        <f t="shared" si="1"/>
        <v>1</v>
      </c>
      <c r="J28" s="52">
        <f t="shared" si="2"/>
        <v>1</v>
      </c>
      <c r="K28" s="28" t="s">
        <v>715</v>
      </c>
      <c r="L28" s="59" t="s">
        <v>1650</v>
      </c>
      <c r="M28" s="59">
        <v>1</v>
      </c>
      <c r="N28" s="60">
        <v>0.75</v>
      </c>
      <c r="R28" s="81">
        <v>25</v>
      </c>
      <c r="S28" s="81">
        <f t="shared" si="3"/>
        <v>3</v>
      </c>
      <c r="T28" s="81">
        <f t="shared" si="4"/>
        <v>7</v>
      </c>
      <c r="U28" s="81">
        <f t="shared" si="5"/>
        <v>10307</v>
      </c>
      <c r="V28" s="81" t="str">
        <f t="shared" si="6"/>
        <v>普通3章7关</v>
      </c>
      <c r="W28" s="81">
        <v>23</v>
      </c>
      <c r="X28" s="81">
        <f t="shared" si="7"/>
        <v>3</v>
      </c>
      <c r="Y28" s="81">
        <v>1</v>
      </c>
      <c r="AF28" s="81">
        <v>25</v>
      </c>
      <c r="AG28" s="81">
        <v>3</v>
      </c>
      <c r="AH28" s="81">
        <v>7</v>
      </c>
      <c r="AI28" s="81">
        <f t="shared" si="8"/>
        <v>20307</v>
      </c>
      <c r="AJ28" s="81" t="str">
        <f t="shared" si="9"/>
        <v>困难3章7关</v>
      </c>
      <c r="AK28" s="81">
        <v>31</v>
      </c>
      <c r="AL28" s="81">
        <f t="shared" si="10"/>
        <v>4</v>
      </c>
      <c r="AM28" s="81">
        <v>2</v>
      </c>
    </row>
    <row r="29" spans="1:39" s="50" customFormat="1" ht="16.5">
      <c r="A29" s="67" t="s">
        <v>1223</v>
      </c>
      <c r="B29" s="67">
        <v>5</v>
      </c>
      <c r="C29" s="58">
        <v>10105</v>
      </c>
      <c r="D29" s="52">
        <v>1</v>
      </c>
      <c r="E29" s="52">
        <v>2</v>
      </c>
      <c r="F29" s="52" t="s">
        <v>1172</v>
      </c>
      <c r="G29" s="52" t="s">
        <v>720</v>
      </c>
      <c r="H29" s="51">
        <f t="shared" si="0"/>
        <v>3</v>
      </c>
      <c r="I29" s="52">
        <f t="shared" si="1"/>
        <v>1</v>
      </c>
      <c r="J29" s="52">
        <f t="shared" si="2"/>
        <v>1</v>
      </c>
      <c r="K29" s="63" t="s">
        <v>844</v>
      </c>
      <c r="L29" s="59" t="s">
        <v>1651</v>
      </c>
      <c r="M29" s="59">
        <v>0.85</v>
      </c>
      <c r="N29" s="60">
        <v>1</v>
      </c>
      <c r="R29" s="81">
        <v>26</v>
      </c>
      <c r="S29" s="81">
        <f t="shared" si="3"/>
        <v>3</v>
      </c>
      <c r="T29" s="81">
        <f t="shared" si="4"/>
        <v>8</v>
      </c>
      <c r="U29" s="81">
        <f t="shared" si="5"/>
        <v>10308</v>
      </c>
      <c r="V29" s="81" t="str">
        <f t="shared" si="6"/>
        <v>普通3章8关</v>
      </c>
      <c r="W29" s="81">
        <v>24</v>
      </c>
      <c r="X29" s="81">
        <f t="shared" si="7"/>
        <v>3</v>
      </c>
      <c r="Y29" s="81">
        <v>1</v>
      </c>
      <c r="AF29" s="81">
        <v>26</v>
      </c>
      <c r="AG29" s="81">
        <v>3</v>
      </c>
      <c r="AH29" s="81">
        <v>8</v>
      </c>
      <c r="AI29" s="81">
        <f t="shared" si="8"/>
        <v>20308</v>
      </c>
      <c r="AJ29" s="81" t="str">
        <f t="shared" si="9"/>
        <v>困难3章8关</v>
      </c>
      <c r="AK29" s="81">
        <v>32</v>
      </c>
      <c r="AL29" s="81">
        <f t="shared" si="10"/>
        <v>4</v>
      </c>
      <c r="AM29" s="81">
        <v>2</v>
      </c>
    </row>
    <row r="30" spans="1:39" s="50" customFormat="1" ht="16.5">
      <c r="A30" s="67" t="s">
        <v>1223</v>
      </c>
      <c r="B30" s="67">
        <v>5</v>
      </c>
      <c r="C30" s="58">
        <v>10105</v>
      </c>
      <c r="D30" s="52">
        <v>1</v>
      </c>
      <c r="E30" s="52">
        <v>3</v>
      </c>
      <c r="F30" s="52" t="s">
        <v>1170</v>
      </c>
      <c r="G30" s="52" t="s">
        <v>302</v>
      </c>
      <c r="H30" s="51">
        <f t="shared" si="0"/>
        <v>3</v>
      </c>
      <c r="I30" s="52">
        <f t="shared" si="1"/>
        <v>1</v>
      </c>
      <c r="J30" s="52">
        <f t="shared" si="2"/>
        <v>1</v>
      </c>
      <c r="K30" s="63"/>
      <c r="L30" s="63"/>
      <c r="M30" s="59"/>
      <c r="N30" s="60"/>
      <c r="R30" s="81">
        <v>27</v>
      </c>
      <c r="S30" s="81">
        <f t="shared" si="3"/>
        <v>3</v>
      </c>
      <c r="T30" s="81">
        <f t="shared" si="4"/>
        <v>9</v>
      </c>
      <c r="U30" s="81">
        <f t="shared" si="5"/>
        <v>10309</v>
      </c>
      <c r="V30" s="81" t="str">
        <f t="shared" si="6"/>
        <v>普通3章9关</v>
      </c>
      <c r="W30" s="81">
        <v>24</v>
      </c>
      <c r="X30" s="81">
        <f t="shared" si="7"/>
        <v>3</v>
      </c>
      <c r="Y30" s="81">
        <v>1</v>
      </c>
      <c r="AF30" s="81">
        <v>27</v>
      </c>
      <c r="AG30" s="81">
        <v>3</v>
      </c>
      <c r="AH30" s="81">
        <v>9</v>
      </c>
      <c r="AI30" s="81">
        <f t="shared" si="8"/>
        <v>20309</v>
      </c>
      <c r="AJ30" s="81" t="str">
        <f t="shared" si="9"/>
        <v>困难3章9关</v>
      </c>
      <c r="AK30" s="81">
        <v>33</v>
      </c>
      <c r="AL30" s="81">
        <f t="shared" si="10"/>
        <v>4</v>
      </c>
      <c r="AM30" s="81">
        <v>2</v>
      </c>
    </row>
    <row r="31" spans="1:39" s="50" customFormat="1" ht="17.25">
      <c r="A31" s="67" t="s">
        <v>1223</v>
      </c>
      <c r="B31" s="67">
        <v>5</v>
      </c>
      <c r="C31" s="56">
        <v>10105</v>
      </c>
      <c r="D31" s="57">
        <v>1</v>
      </c>
      <c r="E31" s="57">
        <v>3</v>
      </c>
      <c r="F31" s="57" t="s">
        <v>1172</v>
      </c>
      <c r="G31" s="61" t="s">
        <v>1173</v>
      </c>
      <c r="H31" s="57">
        <f t="shared" si="0"/>
        <v>3</v>
      </c>
      <c r="I31" s="57">
        <f t="shared" si="1"/>
        <v>1</v>
      </c>
      <c r="J31" s="57">
        <f t="shared" si="2"/>
        <v>1</v>
      </c>
      <c r="K31" s="44"/>
      <c r="L31" s="44"/>
      <c r="M31" s="43"/>
      <c r="N31" s="45"/>
      <c r="R31" s="81">
        <v>28</v>
      </c>
      <c r="S31" s="81">
        <f t="shared" si="3"/>
        <v>4</v>
      </c>
      <c r="T31" s="81">
        <f t="shared" si="4"/>
        <v>1</v>
      </c>
      <c r="U31" s="81">
        <f t="shared" si="5"/>
        <v>10401</v>
      </c>
      <c r="V31" s="81" t="str">
        <f t="shared" si="6"/>
        <v>普通4章1关</v>
      </c>
      <c r="W31" s="81">
        <v>30</v>
      </c>
      <c r="X31" s="81">
        <f t="shared" si="7"/>
        <v>4</v>
      </c>
      <c r="Y31" s="81">
        <v>2</v>
      </c>
      <c r="AF31" s="81">
        <v>28</v>
      </c>
      <c r="AG31" s="81">
        <v>4</v>
      </c>
      <c r="AH31" s="81">
        <v>1</v>
      </c>
      <c r="AI31" s="81">
        <f t="shared" si="8"/>
        <v>20401</v>
      </c>
      <c r="AJ31" s="81" t="str">
        <f t="shared" si="9"/>
        <v>困难4章1关</v>
      </c>
      <c r="AK31" s="81">
        <v>35</v>
      </c>
      <c r="AL31" s="81">
        <f t="shared" si="10"/>
        <v>4</v>
      </c>
      <c r="AM31" s="81">
        <v>3</v>
      </c>
    </row>
    <row r="32" spans="1:39" s="50" customFormat="1" ht="16.5">
      <c r="A32" s="67" t="s">
        <v>1223</v>
      </c>
      <c r="B32" s="67">
        <v>6</v>
      </c>
      <c r="C32" s="53">
        <v>10106</v>
      </c>
      <c r="D32" s="54">
        <v>1</v>
      </c>
      <c r="E32" s="54">
        <v>1</v>
      </c>
      <c r="F32" s="54" t="s">
        <v>291</v>
      </c>
      <c r="G32" s="54" t="s">
        <v>1126</v>
      </c>
      <c r="H32" s="54">
        <f t="shared" si="0"/>
        <v>3</v>
      </c>
      <c r="I32" s="54">
        <f t="shared" si="1"/>
        <v>1</v>
      </c>
      <c r="J32" s="54">
        <f t="shared" si="2"/>
        <v>1</v>
      </c>
      <c r="K32" s="38" t="s">
        <v>1123</v>
      </c>
      <c r="L32" s="38" t="s">
        <v>1652</v>
      </c>
      <c r="M32" s="38">
        <v>0.9</v>
      </c>
      <c r="N32" s="39">
        <v>0.8</v>
      </c>
      <c r="R32" s="81">
        <v>29</v>
      </c>
      <c r="S32" s="81">
        <f t="shared" si="3"/>
        <v>4</v>
      </c>
      <c r="T32" s="81">
        <f t="shared" si="4"/>
        <v>2</v>
      </c>
      <c r="U32" s="81">
        <f t="shared" si="5"/>
        <v>10402</v>
      </c>
      <c r="V32" s="81" t="str">
        <f t="shared" si="6"/>
        <v>普通4章2关</v>
      </c>
      <c r="W32" s="81">
        <v>31</v>
      </c>
      <c r="X32" s="81">
        <f t="shared" si="7"/>
        <v>4</v>
      </c>
      <c r="Y32" s="81">
        <v>2</v>
      </c>
      <c r="AF32" s="81">
        <v>29</v>
      </c>
      <c r="AG32" s="81">
        <v>4</v>
      </c>
      <c r="AH32" s="81">
        <v>2</v>
      </c>
      <c r="AI32" s="81">
        <f t="shared" si="8"/>
        <v>20402</v>
      </c>
      <c r="AJ32" s="81" t="str">
        <f t="shared" si="9"/>
        <v>困难4章2关</v>
      </c>
      <c r="AK32" s="81">
        <v>36</v>
      </c>
      <c r="AL32" s="81">
        <f t="shared" si="10"/>
        <v>4</v>
      </c>
      <c r="AM32" s="81">
        <v>3</v>
      </c>
    </row>
    <row r="33" spans="1:39" s="50" customFormat="1" ht="16.5">
      <c r="A33" s="67" t="s">
        <v>1223</v>
      </c>
      <c r="B33" s="67">
        <v>6</v>
      </c>
      <c r="C33" s="55">
        <v>10106</v>
      </c>
      <c r="D33" s="51">
        <v>1</v>
      </c>
      <c r="E33" s="51">
        <v>1</v>
      </c>
      <c r="F33" s="51" t="s">
        <v>1125</v>
      </c>
      <c r="G33" s="51" t="s">
        <v>1127</v>
      </c>
      <c r="H33" s="51">
        <f t="shared" si="0"/>
        <v>3</v>
      </c>
      <c r="I33" s="51">
        <f t="shared" si="1"/>
        <v>1</v>
      </c>
      <c r="J33" s="51">
        <f t="shared" si="2"/>
        <v>1</v>
      </c>
      <c r="K33" s="28" t="s">
        <v>1175</v>
      </c>
      <c r="L33" s="27" t="s">
        <v>1653</v>
      </c>
      <c r="M33" s="27">
        <v>0.8</v>
      </c>
      <c r="N33" s="41">
        <v>1</v>
      </c>
      <c r="R33" s="81">
        <v>30</v>
      </c>
      <c r="S33" s="81">
        <f t="shared" si="3"/>
        <v>4</v>
      </c>
      <c r="T33" s="81">
        <f t="shared" si="4"/>
        <v>3</v>
      </c>
      <c r="U33" s="81">
        <f t="shared" si="5"/>
        <v>10403</v>
      </c>
      <c r="V33" s="81" t="str">
        <f t="shared" si="6"/>
        <v>普通4章3关</v>
      </c>
      <c r="W33" s="81">
        <v>31</v>
      </c>
      <c r="X33" s="81">
        <f t="shared" si="7"/>
        <v>4</v>
      </c>
      <c r="Y33" s="81">
        <v>2</v>
      </c>
      <c r="AF33" s="81">
        <v>30</v>
      </c>
      <c r="AG33" s="81">
        <v>4</v>
      </c>
      <c r="AH33" s="81">
        <v>3</v>
      </c>
      <c r="AI33" s="81">
        <f t="shared" si="8"/>
        <v>20403</v>
      </c>
      <c r="AJ33" s="81" t="str">
        <f t="shared" si="9"/>
        <v>困难4章3关</v>
      </c>
      <c r="AK33" s="81">
        <v>37</v>
      </c>
      <c r="AL33" s="81">
        <f t="shared" si="10"/>
        <v>4</v>
      </c>
      <c r="AM33" s="81">
        <v>3</v>
      </c>
    </row>
    <row r="34" spans="1:39" s="50" customFormat="1" ht="16.5">
      <c r="A34" s="67" t="s">
        <v>1223</v>
      </c>
      <c r="B34" s="67">
        <v>6</v>
      </c>
      <c r="C34" s="58">
        <v>10106</v>
      </c>
      <c r="D34" s="52">
        <v>1</v>
      </c>
      <c r="E34" s="52">
        <v>2</v>
      </c>
      <c r="F34" s="52" t="s">
        <v>1170</v>
      </c>
      <c r="G34" s="52" t="s">
        <v>708</v>
      </c>
      <c r="H34" s="51">
        <f t="shared" si="0"/>
        <v>3</v>
      </c>
      <c r="I34" s="52">
        <f t="shared" si="1"/>
        <v>1</v>
      </c>
      <c r="J34" s="52">
        <f t="shared" si="2"/>
        <v>1</v>
      </c>
      <c r="K34" s="47" t="s">
        <v>1177</v>
      </c>
      <c r="L34" s="59" t="s">
        <v>1654</v>
      </c>
      <c r="M34" s="59">
        <v>0.9</v>
      </c>
      <c r="N34" s="60">
        <v>0.8</v>
      </c>
      <c r="R34" s="81">
        <v>31</v>
      </c>
      <c r="S34" s="81">
        <f t="shared" si="3"/>
        <v>4</v>
      </c>
      <c r="T34" s="81">
        <f t="shared" si="4"/>
        <v>4</v>
      </c>
      <c r="U34" s="81">
        <f t="shared" si="5"/>
        <v>10404</v>
      </c>
      <c r="V34" s="81" t="str">
        <f t="shared" si="6"/>
        <v>普通4章4关</v>
      </c>
      <c r="W34" s="81">
        <v>32</v>
      </c>
      <c r="X34" s="81">
        <f t="shared" si="7"/>
        <v>4</v>
      </c>
      <c r="Y34" s="81">
        <v>2</v>
      </c>
      <c r="AF34" s="81">
        <v>31</v>
      </c>
      <c r="AG34" s="81">
        <v>4</v>
      </c>
      <c r="AH34" s="81">
        <v>4</v>
      </c>
      <c r="AI34" s="81">
        <f t="shared" si="8"/>
        <v>20404</v>
      </c>
      <c r="AJ34" s="81" t="str">
        <f t="shared" si="9"/>
        <v>困难4章4关</v>
      </c>
      <c r="AK34" s="81">
        <v>38</v>
      </c>
      <c r="AL34" s="81">
        <f t="shared" si="10"/>
        <v>4</v>
      </c>
      <c r="AM34" s="81">
        <v>3</v>
      </c>
    </row>
    <row r="35" spans="1:39" s="50" customFormat="1" ht="16.5">
      <c r="A35" s="67" t="s">
        <v>1223</v>
      </c>
      <c r="B35" s="67">
        <v>6</v>
      </c>
      <c r="C35" s="58">
        <v>10106</v>
      </c>
      <c r="D35" s="52">
        <v>1</v>
      </c>
      <c r="E35" s="52">
        <v>2</v>
      </c>
      <c r="F35" s="52" t="s">
        <v>1172</v>
      </c>
      <c r="G35" s="52" t="s">
        <v>720</v>
      </c>
      <c r="H35" s="51">
        <f t="shared" si="0"/>
        <v>3</v>
      </c>
      <c r="I35" s="52">
        <f t="shared" si="1"/>
        <v>1</v>
      </c>
      <c r="J35" s="52">
        <f t="shared" si="2"/>
        <v>1</v>
      </c>
      <c r="K35" s="63" t="s">
        <v>1178</v>
      </c>
      <c r="L35" s="59" t="s">
        <v>1655</v>
      </c>
      <c r="M35" s="59">
        <v>0.8</v>
      </c>
      <c r="N35" s="60">
        <v>1</v>
      </c>
      <c r="R35" s="81">
        <v>32</v>
      </c>
      <c r="S35" s="81">
        <f t="shared" si="3"/>
        <v>4</v>
      </c>
      <c r="T35" s="81">
        <f t="shared" si="4"/>
        <v>5</v>
      </c>
      <c r="U35" s="81">
        <f t="shared" si="5"/>
        <v>10405</v>
      </c>
      <c r="V35" s="81" t="str">
        <f t="shared" si="6"/>
        <v>普通4章5关</v>
      </c>
      <c r="W35" s="81">
        <v>32</v>
      </c>
      <c r="X35" s="81">
        <f t="shared" si="7"/>
        <v>4</v>
      </c>
      <c r="Y35" s="81">
        <v>2</v>
      </c>
      <c r="AF35" s="81">
        <v>32</v>
      </c>
      <c r="AG35" s="81">
        <v>4</v>
      </c>
      <c r="AH35" s="81">
        <v>5</v>
      </c>
      <c r="AI35" s="81">
        <f t="shared" si="8"/>
        <v>20405</v>
      </c>
      <c r="AJ35" s="81" t="str">
        <f t="shared" si="9"/>
        <v>困难4章5关</v>
      </c>
      <c r="AK35" s="81">
        <v>39</v>
      </c>
      <c r="AL35" s="81">
        <f t="shared" si="10"/>
        <v>4</v>
      </c>
      <c r="AM35" s="81">
        <v>3</v>
      </c>
    </row>
    <row r="36" spans="1:39" s="50" customFormat="1" ht="16.5">
      <c r="A36" s="67" t="s">
        <v>1223</v>
      </c>
      <c r="B36" s="67">
        <v>6</v>
      </c>
      <c r="C36" s="58">
        <v>10106</v>
      </c>
      <c r="D36" s="52">
        <v>1</v>
      </c>
      <c r="E36" s="52">
        <v>3</v>
      </c>
      <c r="F36" s="52" t="s">
        <v>1170</v>
      </c>
      <c r="G36" s="52" t="s">
        <v>302</v>
      </c>
      <c r="H36" s="51">
        <f t="shared" si="0"/>
        <v>3</v>
      </c>
      <c r="I36" s="52">
        <f t="shared" si="1"/>
        <v>1</v>
      </c>
      <c r="J36" s="52">
        <f t="shared" si="2"/>
        <v>1</v>
      </c>
      <c r="K36" s="63" t="s">
        <v>1206</v>
      </c>
      <c r="L36" s="63" t="s">
        <v>1656</v>
      </c>
      <c r="M36" s="59">
        <v>0.9</v>
      </c>
      <c r="N36" s="60">
        <v>0.8</v>
      </c>
      <c r="R36" s="81">
        <v>33</v>
      </c>
      <c r="S36" s="81">
        <f t="shared" si="3"/>
        <v>4</v>
      </c>
      <c r="T36" s="81">
        <f t="shared" si="4"/>
        <v>6</v>
      </c>
      <c r="U36" s="81">
        <f t="shared" si="5"/>
        <v>10406</v>
      </c>
      <c r="V36" s="81" t="str">
        <f t="shared" si="6"/>
        <v>普通4章6关</v>
      </c>
      <c r="W36" s="81">
        <v>33</v>
      </c>
      <c r="X36" s="81">
        <f t="shared" si="7"/>
        <v>4</v>
      </c>
      <c r="Y36" s="81">
        <v>2</v>
      </c>
      <c r="AF36" s="81">
        <v>33</v>
      </c>
      <c r="AG36" s="81">
        <v>4</v>
      </c>
      <c r="AH36" s="81">
        <v>6</v>
      </c>
      <c r="AI36" s="81">
        <f t="shared" si="8"/>
        <v>20406</v>
      </c>
      <c r="AJ36" s="81" t="str">
        <f t="shared" si="9"/>
        <v>困难4章6关</v>
      </c>
      <c r="AK36" s="81">
        <v>40</v>
      </c>
      <c r="AL36" s="81">
        <f t="shared" si="10"/>
        <v>5</v>
      </c>
      <c r="AM36" s="81">
        <v>3</v>
      </c>
    </row>
    <row r="37" spans="1:39" s="50" customFormat="1" ht="17.25">
      <c r="A37" s="67" t="s">
        <v>1223</v>
      </c>
      <c r="B37" s="67">
        <v>6</v>
      </c>
      <c r="C37" s="56">
        <v>10106</v>
      </c>
      <c r="D37" s="57">
        <v>1</v>
      </c>
      <c r="E37" s="57">
        <v>3</v>
      </c>
      <c r="F37" s="57" t="s">
        <v>1172</v>
      </c>
      <c r="G37" s="61" t="s">
        <v>1173</v>
      </c>
      <c r="H37" s="57">
        <f t="shared" si="0"/>
        <v>3</v>
      </c>
      <c r="I37" s="57">
        <f t="shared" si="1"/>
        <v>1</v>
      </c>
      <c r="J37" s="57">
        <f t="shared" si="2"/>
        <v>1</v>
      </c>
      <c r="K37" s="44" t="s">
        <v>1207</v>
      </c>
      <c r="L37" s="44" t="s">
        <v>1657</v>
      </c>
      <c r="M37" s="43">
        <v>0.7</v>
      </c>
      <c r="N37" s="45">
        <v>1</v>
      </c>
      <c r="R37" s="81">
        <v>34</v>
      </c>
      <c r="S37" s="81">
        <f t="shared" si="3"/>
        <v>4</v>
      </c>
      <c r="T37" s="81">
        <f t="shared" si="4"/>
        <v>7</v>
      </c>
      <c r="U37" s="81">
        <f t="shared" si="5"/>
        <v>10407</v>
      </c>
      <c r="V37" s="81" t="str">
        <f t="shared" si="6"/>
        <v>普通4章7关</v>
      </c>
      <c r="W37" s="81">
        <v>33</v>
      </c>
      <c r="X37" s="81">
        <f t="shared" si="7"/>
        <v>4</v>
      </c>
      <c r="Y37" s="81">
        <v>2</v>
      </c>
      <c r="AF37" s="81">
        <v>34</v>
      </c>
      <c r="AG37" s="81">
        <v>4</v>
      </c>
      <c r="AH37" s="81">
        <v>7</v>
      </c>
      <c r="AI37" s="81">
        <f t="shared" si="8"/>
        <v>20407</v>
      </c>
      <c r="AJ37" s="81" t="str">
        <f t="shared" si="9"/>
        <v>困难4章7关</v>
      </c>
      <c r="AK37" s="81">
        <v>41</v>
      </c>
      <c r="AL37" s="81">
        <f t="shared" si="10"/>
        <v>5</v>
      </c>
      <c r="AM37" s="81">
        <v>3</v>
      </c>
    </row>
    <row r="38" spans="1:39" s="50" customFormat="1" ht="16.5">
      <c r="A38" s="81" t="s">
        <v>1223</v>
      </c>
      <c r="B38" s="81">
        <v>6</v>
      </c>
      <c r="C38" s="53">
        <v>10107</v>
      </c>
      <c r="D38" s="54">
        <v>1</v>
      </c>
      <c r="E38" s="54">
        <v>1</v>
      </c>
      <c r="F38" s="54" t="s">
        <v>291</v>
      </c>
      <c r="G38" s="54" t="s">
        <v>1126</v>
      </c>
      <c r="H38" s="54">
        <f t="shared" si="0"/>
        <v>3</v>
      </c>
      <c r="I38" s="54">
        <f t="shared" si="1"/>
        <v>1</v>
      </c>
      <c r="J38" s="54">
        <f t="shared" si="2"/>
        <v>1</v>
      </c>
      <c r="K38" s="38"/>
      <c r="L38" s="38"/>
      <c r="M38" s="38"/>
      <c r="N38" s="39"/>
      <c r="R38" s="81">
        <v>35</v>
      </c>
      <c r="S38" s="81">
        <f t="shared" si="3"/>
        <v>4</v>
      </c>
      <c r="T38" s="81">
        <f t="shared" si="4"/>
        <v>8</v>
      </c>
      <c r="U38" s="81">
        <f t="shared" si="5"/>
        <v>10408</v>
      </c>
      <c r="V38" s="81" t="str">
        <f t="shared" si="6"/>
        <v>普通4章8关</v>
      </c>
      <c r="W38" s="81">
        <v>34</v>
      </c>
      <c r="X38" s="81">
        <f t="shared" si="7"/>
        <v>4</v>
      </c>
      <c r="Y38" s="81">
        <v>2</v>
      </c>
      <c r="AF38" s="81">
        <v>35</v>
      </c>
      <c r="AG38" s="81">
        <v>4</v>
      </c>
      <c r="AH38" s="81">
        <v>8</v>
      </c>
      <c r="AI38" s="81">
        <f t="shared" si="8"/>
        <v>20408</v>
      </c>
      <c r="AJ38" s="81" t="str">
        <f t="shared" si="9"/>
        <v>困难4章8关</v>
      </c>
      <c r="AK38" s="81">
        <v>42</v>
      </c>
      <c r="AL38" s="81">
        <f t="shared" si="10"/>
        <v>5</v>
      </c>
      <c r="AM38" s="81">
        <v>3</v>
      </c>
    </row>
    <row r="39" spans="1:39" s="50" customFormat="1" ht="16.5">
      <c r="A39" s="81" t="s">
        <v>1223</v>
      </c>
      <c r="B39" s="81">
        <v>6</v>
      </c>
      <c r="C39" s="55">
        <v>10107</v>
      </c>
      <c r="D39" s="51">
        <v>1</v>
      </c>
      <c r="E39" s="51">
        <v>1</v>
      </c>
      <c r="F39" s="51" t="s">
        <v>1125</v>
      </c>
      <c r="G39" s="51" t="s">
        <v>1127</v>
      </c>
      <c r="H39" s="51">
        <f t="shared" si="0"/>
        <v>3</v>
      </c>
      <c r="I39" s="51">
        <f t="shared" si="1"/>
        <v>1</v>
      </c>
      <c r="J39" s="51">
        <f t="shared" si="2"/>
        <v>1</v>
      </c>
      <c r="K39" s="28"/>
      <c r="L39" s="27"/>
      <c r="M39" s="27"/>
      <c r="N39" s="41"/>
      <c r="R39" s="81">
        <v>36</v>
      </c>
      <c r="S39" s="81">
        <f t="shared" si="3"/>
        <v>4</v>
      </c>
      <c r="T39" s="81">
        <f t="shared" si="4"/>
        <v>9</v>
      </c>
      <c r="U39" s="81">
        <f t="shared" si="5"/>
        <v>10409</v>
      </c>
      <c r="V39" s="81" t="str">
        <f t="shared" si="6"/>
        <v>普通4章9关</v>
      </c>
      <c r="W39" s="81">
        <v>34</v>
      </c>
      <c r="X39" s="81">
        <f t="shared" si="7"/>
        <v>4</v>
      </c>
      <c r="Y39" s="81">
        <v>2</v>
      </c>
      <c r="AF39" s="81">
        <v>36</v>
      </c>
      <c r="AG39" s="81">
        <v>4</v>
      </c>
      <c r="AH39" s="81">
        <v>9</v>
      </c>
      <c r="AI39" s="81">
        <f t="shared" si="8"/>
        <v>20409</v>
      </c>
      <c r="AJ39" s="81" t="str">
        <f t="shared" si="9"/>
        <v>困难4章9关</v>
      </c>
      <c r="AK39" s="81">
        <v>43</v>
      </c>
      <c r="AL39" s="81">
        <f t="shared" si="10"/>
        <v>5</v>
      </c>
      <c r="AM39" s="81">
        <v>3</v>
      </c>
    </row>
    <row r="40" spans="1:39" s="50" customFormat="1" ht="16.5">
      <c r="A40" s="81" t="s">
        <v>1223</v>
      </c>
      <c r="B40" s="81">
        <v>6</v>
      </c>
      <c r="C40" s="58">
        <v>10107</v>
      </c>
      <c r="D40" s="52">
        <v>1</v>
      </c>
      <c r="E40" s="52">
        <v>2</v>
      </c>
      <c r="F40" s="52" t="s">
        <v>1170</v>
      </c>
      <c r="G40" s="52" t="s">
        <v>708</v>
      </c>
      <c r="H40" s="51">
        <f t="shared" si="0"/>
        <v>3</v>
      </c>
      <c r="I40" s="52">
        <f t="shared" si="1"/>
        <v>1</v>
      </c>
      <c r="J40" s="52">
        <f t="shared" si="2"/>
        <v>1</v>
      </c>
      <c r="K40" s="47"/>
      <c r="L40" s="59"/>
      <c r="M40" s="59"/>
      <c r="N40" s="60"/>
      <c r="R40" s="81">
        <v>37</v>
      </c>
      <c r="S40" s="81">
        <f t="shared" si="3"/>
        <v>5</v>
      </c>
      <c r="T40" s="81">
        <f t="shared" si="4"/>
        <v>1</v>
      </c>
      <c r="U40" s="81">
        <f t="shared" si="5"/>
        <v>10501</v>
      </c>
      <c r="V40" s="81" t="str">
        <f t="shared" si="6"/>
        <v>普通5章1关</v>
      </c>
      <c r="W40" s="81">
        <v>40</v>
      </c>
      <c r="X40" s="81">
        <f t="shared" si="7"/>
        <v>5</v>
      </c>
      <c r="Y40" s="81">
        <v>2</v>
      </c>
      <c r="AF40" s="81">
        <v>37</v>
      </c>
      <c r="AG40" s="81">
        <v>5</v>
      </c>
      <c r="AH40" s="81">
        <v>1</v>
      </c>
      <c r="AI40" s="81">
        <f t="shared" si="8"/>
        <v>20501</v>
      </c>
      <c r="AJ40" s="81" t="str">
        <f t="shared" si="9"/>
        <v>困难5章1关</v>
      </c>
      <c r="AK40" s="81">
        <v>45</v>
      </c>
      <c r="AL40" s="81">
        <f t="shared" si="10"/>
        <v>5</v>
      </c>
      <c r="AM40" s="81">
        <v>3</v>
      </c>
    </row>
    <row r="41" spans="1:39" s="50" customFormat="1" ht="16.5">
      <c r="A41" s="81" t="s">
        <v>1223</v>
      </c>
      <c r="B41" s="81">
        <v>6</v>
      </c>
      <c r="C41" s="58">
        <v>10107</v>
      </c>
      <c r="D41" s="52">
        <v>1</v>
      </c>
      <c r="E41" s="52">
        <v>2</v>
      </c>
      <c r="F41" s="52" t="s">
        <v>1172</v>
      </c>
      <c r="G41" s="52" t="s">
        <v>720</v>
      </c>
      <c r="H41" s="51">
        <f t="shared" si="0"/>
        <v>3</v>
      </c>
      <c r="I41" s="52">
        <f t="shared" si="1"/>
        <v>1</v>
      </c>
      <c r="J41" s="52">
        <f t="shared" si="2"/>
        <v>1</v>
      </c>
      <c r="K41" s="63"/>
      <c r="L41" s="59"/>
      <c r="M41" s="59"/>
      <c r="N41" s="60"/>
      <c r="R41" s="81">
        <v>38</v>
      </c>
      <c r="S41" s="81">
        <f t="shared" si="3"/>
        <v>5</v>
      </c>
      <c r="T41" s="81">
        <f t="shared" si="4"/>
        <v>2</v>
      </c>
      <c r="U41" s="81">
        <f t="shared" si="5"/>
        <v>10502</v>
      </c>
      <c r="V41" s="81" t="str">
        <f t="shared" si="6"/>
        <v>普通5章2关</v>
      </c>
      <c r="W41" s="81">
        <v>40</v>
      </c>
      <c r="X41" s="81">
        <f t="shared" si="7"/>
        <v>5</v>
      </c>
      <c r="Y41" s="81">
        <v>2</v>
      </c>
      <c r="AF41" s="81">
        <v>38</v>
      </c>
      <c r="AG41" s="81">
        <v>5</v>
      </c>
      <c r="AH41" s="81">
        <v>2</v>
      </c>
      <c r="AI41" s="81">
        <f t="shared" si="8"/>
        <v>20502</v>
      </c>
      <c r="AJ41" s="81" t="str">
        <f t="shared" si="9"/>
        <v>困难5章2关</v>
      </c>
      <c r="AK41" s="81">
        <v>46</v>
      </c>
      <c r="AL41" s="81">
        <f t="shared" si="10"/>
        <v>5</v>
      </c>
      <c r="AM41" s="81">
        <v>3</v>
      </c>
    </row>
    <row r="42" spans="1:39" s="50" customFormat="1" ht="16.5">
      <c r="A42" s="81" t="s">
        <v>1223</v>
      </c>
      <c r="B42" s="81">
        <v>6</v>
      </c>
      <c r="C42" s="58">
        <v>10107</v>
      </c>
      <c r="D42" s="52">
        <v>1</v>
      </c>
      <c r="E42" s="52">
        <v>3</v>
      </c>
      <c r="F42" s="52" t="s">
        <v>1170</v>
      </c>
      <c r="G42" s="52" t="s">
        <v>302</v>
      </c>
      <c r="H42" s="51">
        <f t="shared" si="0"/>
        <v>3</v>
      </c>
      <c r="I42" s="52">
        <f t="shared" si="1"/>
        <v>1</v>
      </c>
      <c r="J42" s="52">
        <f t="shared" si="2"/>
        <v>1</v>
      </c>
      <c r="K42" s="63"/>
      <c r="L42" s="63"/>
      <c r="M42" s="59"/>
      <c r="N42" s="60"/>
      <c r="R42" s="81">
        <v>39</v>
      </c>
      <c r="S42" s="81">
        <f t="shared" si="3"/>
        <v>5</v>
      </c>
      <c r="T42" s="81">
        <f t="shared" si="4"/>
        <v>3</v>
      </c>
      <c r="U42" s="81">
        <f t="shared" si="5"/>
        <v>10503</v>
      </c>
      <c r="V42" s="81" t="str">
        <f t="shared" si="6"/>
        <v>普通5章3关</v>
      </c>
      <c r="W42" s="81">
        <v>40</v>
      </c>
      <c r="X42" s="81">
        <f t="shared" si="7"/>
        <v>5</v>
      </c>
      <c r="Y42" s="81">
        <v>2</v>
      </c>
      <c r="AF42" s="81">
        <v>39</v>
      </c>
      <c r="AG42" s="81">
        <v>5</v>
      </c>
      <c r="AH42" s="81">
        <v>3</v>
      </c>
      <c r="AI42" s="81">
        <f t="shared" si="8"/>
        <v>20503</v>
      </c>
      <c r="AJ42" s="81" t="str">
        <f t="shared" si="9"/>
        <v>困难5章3关</v>
      </c>
      <c r="AK42" s="81">
        <v>46</v>
      </c>
      <c r="AL42" s="81">
        <f t="shared" si="10"/>
        <v>5</v>
      </c>
      <c r="AM42" s="81">
        <v>3</v>
      </c>
    </row>
    <row r="43" spans="1:39" s="50" customFormat="1" ht="17.25">
      <c r="A43" s="81" t="s">
        <v>1223</v>
      </c>
      <c r="B43" s="81">
        <v>6</v>
      </c>
      <c r="C43" s="56">
        <v>10107</v>
      </c>
      <c r="D43" s="57">
        <v>1</v>
      </c>
      <c r="E43" s="57">
        <v>3</v>
      </c>
      <c r="F43" s="57" t="s">
        <v>1172</v>
      </c>
      <c r="G43" s="61" t="s">
        <v>1173</v>
      </c>
      <c r="H43" s="57">
        <f t="shared" si="0"/>
        <v>3</v>
      </c>
      <c r="I43" s="57">
        <f t="shared" si="1"/>
        <v>1</v>
      </c>
      <c r="J43" s="57">
        <f t="shared" si="2"/>
        <v>1</v>
      </c>
      <c r="K43" s="44"/>
      <c r="L43" s="44"/>
      <c r="M43" s="43"/>
      <c r="N43" s="45"/>
      <c r="R43" s="81">
        <v>40</v>
      </c>
      <c r="S43" s="81">
        <f t="shared" si="3"/>
        <v>5</v>
      </c>
      <c r="T43" s="81">
        <f t="shared" si="4"/>
        <v>4</v>
      </c>
      <c r="U43" s="81">
        <f t="shared" si="5"/>
        <v>10504</v>
      </c>
      <c r="V43" s="81" t="str">
        <f t="shared" si="6"/>
        <v>普通5章4关</v>
      </c>
      <c r="W43" s="81">
        <v>41</v>
      </c>
      <c r="X43" s="81">
        <f t="shared" si="7"/>
        <v>5</v>
      </c>
      <c r="Y43" s="81">
        <v>2</v>
      </c>
      <c r="AF43" s="81">
        <v>40</v>
      </c>
      <c r="AG43" s="81">
        <v>5</v>
      </c>
      <c r="AH43" s="81">
        <v>4</v>
      </c>
      <c r="AI43" s="81">
        <f t="shared" si="8"/>
        <v>20504</v>
      </c>
      <c r="AJ43" s="81" t="str">
        <f t="shared" si="9"/>
        <v>困难5章4关</v>
      </c>
      <c r="AK43" s="81">
        <v>47</v>
      </c>
      <c r="AL43" s="81">
        <f t="shared" si="10"/>
        <v>5</v>
      </c>
      <c r="AM43" s="81">
        <v>3</v>
      </c>
    </row>
    <row r="44" spans="1:39" ht="16.5">
      <c r="A44" s="67" t="s">
        <v>1223</v>
      </c>
      <c r="B44" s="67">
        <v>8</v>
      </c>
      <c r="C44" s="37">
        <v>10108</v>
      </c>
      <c r="D44" s="82">
        <v>1</v>
      </c>
      <c r="E44" s="38">
        <v>1</v>
      </c>
      <c r="F44" s="46" t="s">
        <v>291</v>
      </c>
      <c r="G44" s="46" t="s">
        <v>1133</v>
      </c>
      <c r="H44" s="38">
        <f t="shared" si="0"/>
        <v>4</v>
      </c>
      <c r="I44" s="38">
        <f t="shared" si="1"/>
        <v>1</v>
      </c>
      <c r="J44" s="38">
        <f t="shared" si="2"/>
        <v>1</v>
      </c>
      <c r="K44" s="38" t="s">
        <v>714</v>
      </c>
      <c r="L44" s="38" t="s">
        <v>1658</v>
      </c>
      <c r="M44" s="38">
        <v>1</v>
      </c>
      <c r="N44" s="39">
        <v>0.8</v>
      </c>
      <c r="R44" s="81">
        <v>41</v>
      </c>
      <c r="S44" s="81">
        <f t="shared" si="3"/>
        <v>5</v>
      </c>
      <c r="T44" s="81">
        <f t="shared" si="4"/>
        <v>5</v>
      </c>
      <c r="U44" s="81">
        <f t="shared" si="5"/>
        <v>10505</v>
      </c>
      <c r="V44" s="81" t="str">
        <f t="shared" si="6"/>
        <v>普通5章5关</v>
      </c>
      <c r="W44" s="81">
        <v>41</v>
      </c>
      <c r="X44" s="81">
        <f t="shared" si="7"/>
        <v>5</v>
      </c>
      <c r="Y44" s="81">
        <v>2</v>
      </c>
      <c r="AF44" s="81">
        <v>41</v>
      </c>
      <c r="AG44" s="81">
        <v>5</v>
      </c>
      <c r="AH44" s="81">
        <v>5</v>
      </c>
      <c r="AI44" s="81">
        <f t="shared" si="8"/>
        <v>20505</v>
      </c>
      <c r="AJ44" s="81" t="str">
        <f t="shared" si="9"/>
        <v>困难5章5关</v>
      </c>
      <c r="AK44" s="81">
        <v>47</v>
      </c>
      <c r="AL44" s="81">
        <f t="shared" si="10"/>
        <v>5</v>
      </c>
      <c r="AM44" s="81">
        <v>3</v>
      </c>
    </row>
    <row r="45" spans="1:39" ht="16.5">
      <c r="A45" s="67" t="s">
        <v>1223</v>
      </c>
      <c r="B45" s="67">
        <v>8</v>
      </c>
      <c r="C45" s="40">
        <v>10108</v>
      </c>
      <c r="D45" s="83">
        <v>1</v>
      </c>
      <c r="E45" s="27">
        <v>1</v>
      </c>
      <c r="F45" s="28" t="s">
        <v>292</v>
      </c>
      <c r="G45" s="28" t="s">
        <v>295</v>
      </c>
      <c r="H45" s="27">
        <f t="shared" si="0"/>
        <v>4</v>
      </c>
      <c r="I45" s="27">
        <f t="shared" si="1"/>
        <v>1</v>
      </c>
      <c r="J45" s="27">
        <f t="shared" si="2"/>
        <v>1</v>
      </c>
      <c r="K45" s="27" t="s">
        <v>846</v>
      </c>
      <c r="L45" s="27" t="s">
        <v>1659</v>
      </c>
      <c r="M45" s="27">
        <v>0.85</v>
      </c>
      <c r="N45" s="41">
        <v>1</v>
      </c>
      <c r="R45" s="81">
        <v>42</v>
      </c>
      <c r="S45" s="81">
        <f t="shared" si="3"/>
        <v>5</v>
      </c>
      <c r="T45" s="81">
        <f t="shared" si="4"/>
        <v>6</v>
      </c>
      <c r="U45" s="81">
        <f t="shared" si="5"/>
        <v>10506</v>
      </c>
      <c r="V45" s="81" t="str">
        <f t="shared" si="6"/>
        <v>普通5章6关</v>
      </c>
      <c r="W45" s="81">
        <v>41</v>
      </c>
      <c r="X45" s="81">
        <f t="shared" si="7"/>
        <v>5</v>
      </c>
      <c r="Y45" s="81">
        <v>2</v>
      </c>
      <c r="AF45" s="81">
        <v>42</v>
      </c>
      <c r="AG45" s="81">
        <v>5</v>
      </c>
      <c r="AH45" s="81">
        <v>6</v>
      </c>
      <c r="AI45" s="81">
        <f t="shared" si="8"/>
        <v>20506</v>
      </c>
      <c r="AJ45" s="81" t="str">
        <f t="shared" si="9"/>
        <v>困难5章6关</v>
      </c>
      <c r="AK45" s="81">
        <v>48</v>
      </c>
      <c r="AL45" s="81">
        <f t="shared" si="10"/>
        <v>5</v>
      </c>
      <c r="AM45" s="81">
        <v>3</v>
      </c>
    </row>
    <row r="46" spans="1:39" ht="16.5">
      <c r="A46" s="67" t="s">
        <v>1223</v>
      </c>
      <c r="B46" s="67">
        <v>8</v>
      </c>
      <c r="C46" s="40">
        <v>10108</v>
      </c>
      <c r="D46" s="83">
        <v>1</v>
      </c>
      <c r="E46" s="27">
        <v>2</v>
      </c>
      <c r="F46" s="28" t="s">
        <v>1170</v>
      </c>
      <c r="G46" s="28" t="s">
        <v>708</v>
      </c>
      <c r="H46" s="27">
        <f t="shared" si="0"/>
        <v>4</v>
      </c>
      <c r="I46" s="27">
        <f t="shared" si="1"/>
        <v>1</v>
      </c>
      <c r="J46" s="27">
        <f t="shared" si="2"/>
        <v>1</v>
      </c>
      <c r="K46" s="27" t="s">
        <v>1187</v>
      </c>
      <c r="L46" s="59" t="s">
        <v>1660</v>
      </c>
      <c r="M46" s="27">
        <v>1</v>
      </c>
      <c r="N46" s="41">
        <v>0.8</v>
      </c>
      <c r="R46" s="81">
        <v>43</v>
      </c>
      <c r="S46" s="81">
        <f t="shared" si="3"/>
        <v>5</v>
      </c>
      <c r="T46" s="81">
        <f t="shared" si="4"/>
        <v>7</v>
      </c>
      <c r="U46" s="81">
        <f t="shared" si="5"/>
        <v>10507</v>
      </c>
      <c r="V46" s="81" t="str">
        <f t="shared" si="6"/>
        <v>普通5章7关</v>
      </c>
      <c r="W46" s="81">
        <v>42</v>
      </c>
      <c r="X46" s="81">
        <f t="shared" si="7"/>
        <v>5</v>
      </c>
      <c r="Y46" s="81">
        <v>2</v>
      </c>
      <c r="AF46" s="81">
        <v>43</v>
      </c>
      <c r="AG46" s="81">
        <v>5</v>
      </c>
      <c r="AH46" s="81">
        <v>7</v>
      </c>
      <c r="AI46" s="81">
        <f t="shared" si="8"/>
        <v>20507</v>
      </c>
      <c r="AJ46" s="81" t="str">
        <f t="shared" si="9"/>
        <v>困难5章7关</v>
      </c>
      <c r="AK46" s="81">
        <v>48</v>
      </c>
      <c r="AL46" s="81">
        <f t="shared" si="10"/>
        <v>5</v>
      </c>
      <c r="AM46" s="81">
        <v>3</v>
      </c>
    </row>
    <row r="47" spans="1:39" ht="16.5">
      <c r="A47" s="67" t="s">
        <v>1223</v>
      </c>
      <c r="B47" s="67">
        <v>8</v>
      </c>
      <c r="C47" s="40">
        <v>10108</v>
      </c>
      <c r="D47" s="83">
        <v>1</v>
      </c>
      <c r="E47" s="27">
        <v>2</v>
      </c>
      <c r="F47" s="28" t="s">
        <v>1172</v>
      </c>
      <c r="G47" s="28" t="s">
        <v>721</v>
      </c>
      <c r="H47" s="27">
        <f t="shared" si="0"/>
        <v>4</v>
      </c>
      <c r="I47" s="27">
        <f t="shared" si="1"/>
        <v>1</v>
      </c>
      <c r="J47" s="27">
        <f t="shared" si="2"/>
        <v>1</v>
      </c>
      <c r="K47" s="27" t="s">
        <v>859</v>
      </c>
      <c r="L47" s="59" t="s">
        <v>1661</v>
      </c>
      <c r="M47" s="27">
        <v>0.85</v>
      </c>
      <c r="N47" s="41">
        <v>1</v>
      </c>
      <c r="R47" s="81">
        <v>44</v>
      </c>
      <c r="S47" s="81">
        <f t="shared" si="3"/>
        <v>5</v>
      </c>
      <c r="T47" s="81">
        <f t="shared" si="4"/>
        <v>8</v>
      </c>
      <c r="U47" s="81">
        <f t="shared" si="5"/>
        <v>10508</v>
      </c>
      <c r="V47" s="81" t="str">
        <f t="shared" si="6"/>
        <v>普通5章8关</v>
      </c>
      <c r="W47" s="81">
        <v>42</v>
      </c>
      <c r="X47" s="81">
        <f t="shared" si="7"/>
        <v>5</v>
      </c>
      <c r="Y47" s="81">
        <v>2</v>
      </c>
      <c r="AF47" s="81">
        <v>44</v>
      </c>
      <c r="AG47" s="81">
        <v>5</v>
      </c>
      <c r="AH47" s="81">
        <v>8</v>
      </c>
      <c r="AI47" s="81">
        <f t="shared" si="8"/>
        <v>20508</v>
      </c>
      <c r="AJ47" s="81" t="str">
        <f t="shared" si="9"/>
        <v>困难5章8关</v>
      </c>
      <c r="AK47" s="81">
        <v>49</v>
      </c>
      <c r="AL47" s="81">
        <f t="shared" si="10"/>
        <v>5</v>
      </c>
      <c r="AM47" s="81">
        <v>3</v>
      </c>
    </row>
    <row r="48" spans="1:39" ht="16.5">
      <c r="A48" s="67" t="s">
        <v>1223</v>
      </c>
      <c r="B48" s="67">
        <v>8</v>
      </c>
      <c r="C48" s="40">
        <v>10108</v>
      </c>
      <c r="D48" s="83">
        <v>1</v>
      </c>
      <c r="E48" s="27">
        <v>3</v>
      </c>
      <c r="F48" s="28" t="s">
        <v>1170</v>
      </c>
      <c r="G48" s="28" t="s">
        <v>302</v>
      </c>
      <c r="H48" s="27">
        <f t="shared" si="0"/>
        <v>4</v>
      </c>
      <c r="I48" s="27">
        <f t="shared" si="1"/>
        <v>1</v>
      </c>
      <c r="J48" s="27">
        <f t="shared" si="2"/>
        <v>1</v>
      </c>
      <c r="K48" s="27" t="s">
        <v>711</v>
      </c>
      <c r="L48" s="63" t="s">
        <v>1662</v>
      </c>
      <c r="M48" s="27">
        <v>1</v>
      </c>
      <c r="N48" s="41">
        <v>0.8</v>
      </c>
      <c r="R48" s="81">
        <v>45</v>
      </c>
      <c r="S48" s="81">
        <f t="shared" si="3"/>
        <v>5</v>
      </c>
      <c r="T48" s="81">
        <f t="shared" si="4"/>
        <v>9</v>
      </c>
      <c r="U48" s="81">
        <f t="shared" si="5"/>
        <v>10509</v>
      </c>
      <c r="V48" s="81" t="str">
        <f t="shared" si="6"/>
        <v>普通5章9关</v>
      </c>
      <c r="W48" s="81">
        <v>42</v>
      </c>
      <c r="X48" s="81">
        <f t="shared" si="7"/>
        <v>5</v>
      </c>
      <c r="Y48" s="81">
        <v>2</v>
      </c>
      <c r="AF48" s="81">
        <v>45</v>
      </c>
      <c r="AG48" s="81">
        <v>5</v>
      </c>
      <c r="AH48" s="81">
        <v>9</v>
      </c>
      <c r="AI48" s="81">
        <f t="shared" si="8"/>
        <v>20509</v>
      </c>
      <c r="AJ48" s="81" t="str">
        <f t="shared" si="9"/>
        <v>困难5章9关</v>
      </c>
      <c r="AK48" s="81">
        <v>50</v>
      </c>
      <c r="AL48" s="81">
        <f t="shared" si="10"/>
        <v>6</v>
      </c>
      <c r="AM48" s="81">
        <v>3</v>
      </c>
    </row>
    <row r="49" spans="1:39" ht="21" customHeight="1">
      <c r="A49" s="67" t="s">
        <v>1223</v>
      </c>
      <c r="B49" s="67">
        <v>8</v>
      </c>
      <c r="C49" s="42">
        <v>10108</v>
      </c>
      <c r="D49" s="84">
        <v>1</v>
      </c>
      <c r="E49" s="43">
        <v>3</v>
      </c>
      <c r="F49" s="44" t="s">
        <v>1172</v>
      </c>
      <c r="G49" s="44" t="s">
        <v>721</v>
      </c>
      <c r="H49" s="43">
        <f t="shared" si="0"/>
        <v>4</v>
      </c>
      <c r="I49" s="43">
        <f t="shared" si="1"/>
        <v>1</v>
      </c>
      <c r="J49" s="43">
        <f t="shared" si="2"/>
        <v>1</v>
      </c>
      <c r="K49" s="43" t="s">
        <v>857</v>
      </c>
      <c r="L49" s="44" t="s">
        <v>1663</v>
      </c>
      <c r="M49" s="43">
        <v>0.7</v>
      </c>
      <c r="N49" s="45">
        <v>1</v>
      </c>
      <c r="R49" s="81">
        <v>46</v>
      </c>
      <c r="S49" s="81">
        <f t="shared" si="3"/>
        <v>5</v>
      </c>
      <c r="T49" s="81">
        <f t="shared" si="4"/>
        <v>10</v>
      </c>
      <c r="U49" s="81">
        <f t="shared" si="5"/>
        <v>10510</v>
      </c>
      <c r="V49" s="81" t="str">
        <f t="shared" si="6"/>
        <v>普通5章10关</v>
      </c>
      <c r="W49" s="81">
        <v>43</v>
      </c>
      <c r="X49" s="81">
        <f t="shared" si="7"/>
        <v>5</v>
      </c>
      <c r="Y49" s="81">
        <v>2</v>
      </c>
      <c r="AF49" s="81">
        <v>46</v>
      </c>
      <c r="AG49" s="81">
        <v>5</v>
      </c>
      <c r="AH49" s="81">
        <v>10</v>
      </c>
      <c r="AI49" s="81">
        <f t="shared" si="8"/>
        <v>20510</v>
      </c>
      <c r="AJ49" s="81" t="str">
        <f t="shared" si="9"/>
        <v>困难5章10关</v>
      </c>
      <c r="AK49" s="81">
        <v>50</v>
      </c>
      <c r="AL49" s="81">
        <f t="shared" si="10"/>
        <v>6</v>
      </c>
      <c r="AM49" s="81">
        <v>3</v>
      </c>
    </row>
    <row r="50" spans="1:39" ht="16.5">
      <c r="A50" s="67" t="s">
        <v>1223</v>
      </c>
      <c r="B50" s="67">
        <v>9</v>
      </c>
      <c r="C50" s="37">
        <v>10109</v>
      </c>
      <c r="D50" s="82">
        <v>1</v>
      </c>
      <c r="E50" s="38">
        <v>1</v>
      </c>
      <c r="F50" s="46" t="s">
        <v>291</v>
      </c>
      <c r="G50" s="46" t="s">
        <v>314</v>
      </c>
      <c r="H50" s="38">
        <f t="shared" si="0"/>
        <v>5</v>
      </c>
      <c r="I50" s="38">
        <f t="shared" si="1"/>
        <v>2</v>
      </c>
      <c r="J50" s="38">
        <f t="shared" si="2"/>
        <v>1</v>
      </c>
      <c r="K50" s="46" t="s">
        <v>1339</v>
      </c>
      <c r="L50" s="28" t="s">
        <v>1664</v>
      </c>
      <c r="M50" s="38">
        <v>1</v>
      </c>
      <c r="N50" s="39">
        <v>1</v>
      </c>
      <c r="R50" s="81">
        <v>47</v>
      </c>
      <c r="S50" s="81">
        <f t="shared" si="3"/>
        <v>5</v>
      </c>
      <c r="T50" s="81">
        <f t="shared" si="4"/>
        <v>11</v>
      </c>
      <c r="U50" s="81">
        <f t="shared" si="5"/>
        <v>10511</v>
      </c>
      <c r="V50" s="81" t="str">
        <f t="shared" si="6"/>
        <v>普通5章11关</v>
      </c>
      <c r="W50" s="81">
        <v>43</v>
      </c>
      <c r="X50" s="81">
        <f t="shared" si="7"/>
        <v>5</v>
      </c>
      <c r="Y50" s="81">
        <v>2</v>
      </c>
      <c r="AF50" s="81">
        <v>47</v>
      </c>
      <c r="AG50" s="81">
        <v>5</v>
      </c>
      <c r="AH50" s="81">
        <v>11</v>
      </c>
      <c r="AI50" s="81">
        <f t="shared" si="8"/>
        <v>20511</v>
      </c>
      <c r="AJ50" s="81" t="str">
        <f t="shared" si="9"/>
        <v>困难5章11关</v>
      </c>
      <c r="AK50" s="81">
        <v>50</v>
      </c>
      <c r="AL50" s="81">
        <f t="shared" si="10"/>
        <v>6</v>
      </c>
      <c r="AM50" s="81">
        <v>3</v>
      </c>
    </row>
    <row r="51" spans="1:39" ht="16.5">
      <c r="A51" s="67" t="s">
        <v>1223</v>
      </c>
      <c r="B51" s="67">
        <v>9</v>
      </c>
      <c r="C51" s="40">
        <v>10109</v>
      </c>
      <c r="D51" s="83">
        <v>1</v>
      </c>
      <c r="E51" s="27">
        <v>1</v>
      </c>
      <c r="F51" s="28" t="s">
        <v>1134</v>
      </c>
      <c r="G51" s="28" t="s">
        <v>295</v>
      </c>
      <c r="H51" s="27">
        <f t="shared" si="0"/>
        <v>5</v>
      </c>
      <c r="I51" s="27">
        <f t="shared" si="1"/>
        <v>2</v>
      </c>
      <c r="J51" s="27">
        <f t="shared" si="2"/>
        <v>1</v>
      </c>
      <c r="K51" s="27"/>
      <c r="L51" s="27"/>
      <c r="M51" s="27"/>
      <c r="N51" s="41"/>
      <c r="R51" s="81">
        <v>48</v>
      </c>
      <c r="S51" s="81">
        <f t="shared" si="3"/>
        <v>5</v>
      </c>
      <c r="T51" s="81">
        <f t="shared" si="4"/>
        <v>12</v>
      </c>
      <c r="U51" s="81">
        <f t="shared" si="5"/>
        <v>10512</v>
      </c>
      <c r="V51" s="81" t="str">
        <f t="shared" si="6"/>
        <v>普通5章12关</v>
      </c>
      <c r="W51" s="81">
        <v>43</v>
      </c>
      <c r="X51" s="81">
        <f t="shared" si="7"/>
        <v>5</v>
      </c>
      <c r="Y51" s="81">
        <v>2</v>
      </c>
      <c r="AF51" s="81">
        <v>48</v>
      </c>
      <c r="AG51" s="81">
        <v>5</v>
      </c>
      <c r="AH51" s="81">
        <v>12</v>
      </c>
      <c r="AI51" s="81">
        <f t="shared" si="8"/>
        <v>20512</v>
      </c>
      <c r="AJ51" s="81" t="str">
        <f t="shared" si="9"/>
        <v>困难5章12关</v>
      </c>
      <c r="AK51" s="81">
        <v>51</v>
      </c>
      <c r="AL51" s="81">
        <f t="shared" si="10"/>
        <v>6</v>
      </c>
      <c r="AM51" s="81">
        <v>3</v>
      </c>
    </row>
    <row r="52" spans="1:39" ht="16.5">
      <c r="A52" s="67" t="s">
        <v>1223</v>
      </c>
      <c r="B52" s="67">
        <v>9</v>
      </c>
      <c r="C52" s="40">
        <v>10109</v>
      </c>
      <c r="D52" s="83">
        <v>1</v>
      </c>
      <c r="E52" s="27">
        <v>2</v>
      </c>
      <c r="F52" s="28" t="s">
        <v>1170</v>
      </c>
      <c r="G52" s="28" t="s">
        <v>708</v>
      </c>
      <c r="H52" s="27">
        <f t="shared" si="0"/>
        <v>5</v>
      </c>
      <c r="I52" s="27">
        <f t="shared" si="1"/>
        <v>2</v>
      </c>
      <c r="J52" s="27">
        <f t="shared" si="2"/>
        <v>1</v>
      </c>
      <c r="K52" s="28" t="s">
        <v>1339</v>
      </c>
      <c r="L52" s="28" t="s">
        <v>1332</v>
      </c>
      <c r="M52" s="27">
        <v>1</v>
      </c>
      <c r="N52" s="41">
        <v>1</v>
      </c>
      <c r="R52" s="81">
        <v>49</v>
      </c>
      <c r="S52" s="81">
        <f t="shared" si="3"/>
        <v>5</v>
      </c>
      <c r="T52" s="81">
        <f t="shared" si="4"/>
        <v>13</v>
      </c>
      <c r="U52" s="81">
        <f t="shared" si="5"/>
        <v>10513</v>
      </c>
      <c r="V52" s="81" t="str">
        <f t="shared" si="6"/>
        <v>普通5章13关</v>
      </c>
      <c r="W52" s="81">
        <v>44</v>
      </c>
      <c r="X52" s="81">
        <f t="shared" si="7"/>
        <v>5</v>
      </c>
      <c r="Y52" s="81">
        <v>2</v>
      </c>
      <c r="AF52" s="81">
        <v>49</v>
      </c>
      <c r="AG52" s="81">
        <v>5</v>
      </c>
      <c r="AH52" s="81">
        <v>13</v>
      </c>
      <c r="AI52" s="81">
        <f t="shared" si="8"/>
        <v>20513</v>
      </c>
      <c r="AJ52" s="81" t="str">
        <f t="shared" si="9"/>
        <v>困难5章13关</v>
      </c>
      <c r="AK52" s="81">
        <v>52</v>
      </c>
      <c r="AL52" s="81">
        <f t="shared" si="10"/>
        <v>6</v>
      </c>
      <c r="AM52" s="81">
        <v>3</v>
      </c>
    </row>
    <row r="53" spans="1:39" s="17" customFormat="1" ht="16.5">
      <c r="A53" s="67" t="s">
        <v>1223</v>
      </c>
      <c r="B53" s="67">
        <v>9</v>
      </c>
      <c r="C53" s="40">
        <v>10109</v>
      </c>
      <c r="D53" s="83">
        <v>1</v>
      </c>
      <c r="E53" s="27">
        <v>2</v>
      </c>
      <c r="F53" s="28" t="s">
        <v>1172</v>
      </c>
      <c r="G53" s="28" t="s">
        <v>721</v>
      </c>
      <c r="H53" s="27">
        <f t="shared" si="0"/>
        <v>5</v>
      </c>
      <c r="I53" s="27">
        <f t="shared" si="1"/>
        <v>2</v>
      </c>
      <c r="J53" s="27">
        <f t="shared" si="2"/>
        <v>1</v>
      </c>
      <c r="K53" s="27"/>
      <c r="L53" s="28"/>
      <c r="M53" s="27"/>
      <c r="N53" s="41"/>
      <c r="R53" s="81">
        <v>50</v>
      </c>
      <c r="S53" s="81">
        <f t="shared" si="3"/>
        <v>5</v>
      </c>
      <c r="T53" s="81">
        <f t="shared" si="4"/>
        <v>14</v>
      </c>
      <c r="U53" s="81">
        <f t="shared" si="5"/>
        <v>10514</v>
      </c>
      <c r="V53" s="81" t="str">
        <f t="shared" si="6"/>
        <v>普通5章14关</v>
      </c>
      <c r="W53" s="81">
        <v>44</v>
      </c>
      <c r="X53" s="81">
        <f t="shared" si="7"/>
        <v>5</v>
      </c>
      <c r="Y53" s="81">
        <v>2</v>
      </c>
      <c r="AF53" s="81">
        <v>50</v>
      </c>
      <c r="AG53" s="81">
        <v>5</v>
      </c>
      <c r="AH53" s="81">
        <v>14</v>
      </c>
      <c r="AI53" s="81">
        <f t="shared" si="8"/>
        <v>20514</v>
      </c>
      <c r="AJ53" s="81" t="str">
        <f t="shared" si="9"/>
        <v>困难5章14关</v>
      </c>
      <c r="AK53" s="81">
        <v>53</v>
      </c>
      <c r="AL53" s="81">
        <f t="shared" si="10"/>
        <v>6</v>
      </c>
      <c r="AM53" s="81">
        <v>3</v>
      </c>
    </row>
    <row r="54" spans="1:39" s="17" customFormat="1" ht="16.5">
      <c r="A54" s="67" t="s">
        <v>1223</v>
      </c>
      <c r="B54" s="67">
        <v>9</v>
      </c>
      <c r="C54" s="40">
        <v>10109</v>
      </c>
      <c r="D54" s="83">
        <v>1</v>
      </c>
      <c r="E54" s="27">
        <v>3</v>
      </c>
      <c r="F54" s="28" t="s">
        <v>1170</v>
      </c>
      <c r="G54" s="28" t="s">
        <v>302</v>
      </c>
      <c r="H54" s="27">
        <f t="shared" si="0"/>
        <v>5</v>
      </c>
      <c r="I54" s="27">
        <f t="shared" si="1"/>
        <v>2</v>
      </c>
      <c r="J54" s="27">
        <f t="shared" si="2"/>
        <v>1</v>
      </c>
      <c r="K54" s="28" t="s">
        <v>303</v>
      </c>
      <c r="L54" s="28" t="s">
        <v>1333</v>
      </c>
      <c r="M54" s="27">
        <v>2</v>
      </c>
      <c r="N54" s="41">
        <v>1.5</v>
      </c>
      <c r="R54" s="81">
        <v>51</v>
      </c>
      <c r="S54" s="81">
        <f t="shared" si="3"/>
        <v>5</v>
      </c>
      <c r="T54" s="81">
        <f t="shared" si="4"/>
        <v>15</v>
      </c>
      <c r="U54" s="81">
        <f t="shared" si="5"/>
        <v>10515</v>
      </c>
      <c r="V54" s="81" t="str">
        <f t="shared" si="6"/>
        <v>普通5章15关</v>
      </c>
      <c r="W54" s="81">
        <v>44</v>
      </c>
      <c r="X54" s="81">
        <f t="shared" si="7"/>
        <v>5</v>
      </c>
      <c r="Y54" s="81">
        <v>2</v>
      </c>
      <c r="AF54" s="81">
        <v>51</v>
      </c>
      <c r="AG54" s="81">
        <v>5</v>
      </c>
      <c r="AH54" s="81">
        <v>15</v>
      </c>
      <c r="AI54" s="81">
        <f t="shared" si="8"/>
        <v>20515</v>
      </c>
      <c r="AJ54" s="81" t="str">
        <f t="shared" si="9"/>
        <v>困难5章15关</v>
      </c>
      <c r="AK54" s="81">
        <v>54</v>
      </c>
      <c r="AL54" s="81">
        <f t="shared" si="10"/>
        <v>6</v>
      </c>
      <c r="AM54" s="81">
        <v>3</v>
      </c>
    </row>
    <row r="55" spans="1:39" s="17" customFormat="1" ht="17.25">
      <c r="A55" s="67" t="s">
        <v>1223</v>
      </c>
      <c r="B55" s="67">
        <v>9</v>
      </c>
      <c r="C55" s="42">
        <v>10109</v>
      </c>
      <c r="D55" s="84">
        <v>1</v>
      </c>
      <c r="E55" s="43">
        <v>3</v>
      </c>
      <c r="F55" s="44" t="s">
        <v>1172</v>
      </c>
      <c r="G55" s="44" t="s">
        <v>721</v>
      </c>
      <c r="H55" s="43">
        <f t="shared" si="0"/>
        <v>5</v>
      </c>
      <c r="I55" s="43">
        <f t="shared" si="1"/>
        <v>2</v>
      </c>
      <c r="J55" s="43">
        <f t="shared" si="2"/>
        <v>1</v>
      </c>
      <c r="K55" s="44" t="s">
        <v>776</v>
      </c>
      <c r="L55" s="44" t="s">
        <v>1334</v>
      </c>
      <c r="M55" s="43">
        <v>1.5</v>
      </c>
      <c r="N55" s="45">
        <v>1.5</v>
      </c>
      <c r="R55" s="81">
        <v>52</v>
      </c>
      <c r="S55" s="81">
        <f t="shared" si="3"/>
        <v>6</v>
      </c>
      <c r="T55" s="81">
        <f t="shared" si="4"/>
        <v>1</v>
      </c>
      <c r="U55" s="81">
        <f t="shared" si="5"/>
        <v>10601</v>
      </c>
      <c r="V55" s="81" t="str">
        <f t="shared" si="6"/>
        <v>普通6章1关</v>
      </c>
      <c r="W55" s="81">
        <v>50</v>
      </c>
      <c r="X55" s="81">
        <f t="shared" si="7"/>
        <v>6</v>
      </c>
      <c r="Y55" s="81">
        <v>2</v>
      </c>
      <c r="AF55" s="81">
        <v>52</v>
      </c>
      <c r="AG55" s="81">
        <v>6</v>
      </c>
      <c r="AH55" s="81">
        <v>1</v>
      </c>
      <c r="AI55" s="81">
        <f t="shared" si="8"/>
        <v>20601</v>
      </c>
      <c r="AJ55" s="81" t="str">
        <f t="shared" si="9"/>
        <v>困难6章1关</v>
      </c>
      <c r="AK55" s="81">
        <f>AK40+10</f>
        <v>55</v>
      </c>
      <c r="AL55" s="81">
        <f t="shared" si="10"/>
        <v>6</v>
      </c>
      <c r="AM55" s="81">
        <v>3</v>
      </c>
    </row>
    <row r="56" spans="1:39" ht="16.5">
      <c r="A56" s="67" t="s">
        <v>1224</v>
      </c>
      <c r="B56" s="67">
        <v>1</v>
      </c>
      <c r="C56" s="37">
        <v>10201</v>
      </c>
      <c r="D56" s="82">
        <v>2</v>
      </c>
      <c r="E56" s="38">
        <v>1</v>
      </c>
      <c r="F56" s="46" t="s">
        <v>291</v>
      </c>
      <c r="G56" s="46" t="s">
        <v>314</v>
      </c>
      <c r="H56" s="38">
        <f t="shared" si="0"/>
        <v>5</v>
      </c>
      <c r="I56" s="38">
        <f t="shared" si="1"/>
        <v>2</v>
      </c>
      <c r="J56" s="38">
        <f t="shared" si="2"/>
        <v>1</v>
      </c>
      <c r="K56" s="46" t="s">
        <v>714</v>
      </c>
      <c r="L56" s="38" t="s">
        <v>1665</v>
      </c>
      <c r="M56" s="38">
        <v>1</v>
      </c>
      <c r="N56" s="39">
        <v>0.8</v>
      </c>
      <c r="R56" s="81">
        <v>53</v>
      </c>
      <c r="S56" s="81">
        <f t="shared" si="3"/>
        <v>6</v>
      </c>
      <c r="T56" s="81">
        <f t="shared" si="4"/>
        <v>2</v>
      </c>
      <c r="U56" s="81">
        <f t="shared" si="5"/>
        <v>10602</v>
      </c>
      <c r="V56" s="81" t="str">
        <f t="shared" si="6"/>
        <v>普通6章2关</v>
      </c>
      <c r="W56" s="81">
        <v>50</v>
      </c>
      <c r="X56" s="81">
        <f t="shared" si="7"/>
        <v>6</v>
      </c>
      <c r="Y56" s="81">
        <v>2</v>
      </c>
      <c r="AF56" s="81">
        <v>53</v>
      </c>
      <c r="AG56" s="81">
        <v>6</v>
      </c>
      <c r="AH56" s="81">
        <v>2</v>
      </c>
      <c r="AI56" s="81">
        <f t="shared" si="8"/>
        <v>20602</v>
      </c>
      <c r="AJ56" s="81" t="str">
        <f t="shared" si="9"/>
        <v>困难6章2关</v>
      </c>
      <c r="AK56" s="81">
        <f t="shared" si="11" ref="AK56:AK119">AK41+10</f>
        <v>56</v>
      </c>
      <c r="AL56" s="81">
        <f t="shared" si="10"/>
        <v>6</v>
      </c>
      <c r="AM56" s="81">
        <v>3</v>
      </c>
    </row>
    <row r="57" spans="1:39" ht="16.5">
      <c r="A57" s="67" t="s">
        <v>1224</v>
      </c>
      <c r="B57" s="67">
        <v>1</v>
      </c>
      <c r="C57" s="40">
        <v>10201</v>
      </c>
      <c r="D57" s="83">
        <v>2</v>
      </c>
      <c r="E57" s="27">
        <v>1</v>
      </c>
      <c r="F57" s="28" t="s">
        <v>292</v>
      </c>
      <c r="G57" s="28" t="s">
        <v>295</v>
      </c>
      <c r="H57" s="27">
        <f t="shared" si="0"/>
        <v>5</v>
      </c>
      <c r="I57" s="27">
        <f t="shared" si="1"/>
        <v>2</v>
      </c>
      <c r="J57" s="27">
        <f t="shared" si="2"/>
        <v>1</v>
      </c>
      <c r="K57" s="28" t="s">
        <v>846</v>
      </c>
      <c r="L57" s="27" t="s">
        <v>1666</v>
      </c>
      <c r="M57" s="27">
        <v>1</v>
      </c>
      <c r="N57" s="41">
        <v>1</v>
      </c>
      <c r="R57" s="81">
        <v>54</v>
      </c>
      <c r="S57" s="81">
        <f t="shared" si="3"/>
        <v>6</v>
      </c>
      <c r="T57" s="81">
        <f t="shared" si="4"/>
        <v>3</v>
      </c>
      <c r="U57" s="81">
        <f t="shared" si="5"/>
        <v>10603</v>
      </c>
      <c r="V57" s="81" t="str">
        <f t="shared" si="6"/>
        <v>普通6章3关</v>
      </c>
      <c r="W57" s="81">
        <v>50</v>
      </c>
      <c r="X57" s="81">
        <f t="shared" si="7"/>
        <v>6</v>
      </c>
      <c r="Y57" s="81">
        <v>2</v>
      </c>
      <c r="AF57" s="81">
        <v>54</v>
      </c>
      <c r="AG57" s="81">
        <v>6</v>
      </c>
      <c r="AH57" s="81">
        <v>3</v>
      </c>
      <c r="AI57" s="81">
        <f t="shared" si="8"/>
        <v>20603</v>
      </c>
      <c r="AJ57" s="81" t="str">
        <f t="shared" si="9"/>
        <v>困难6章3关</v>
      </c>
      <c r="AK57" s="81">
        <f t="shared" si="11"/>
        <v>56</v>
      </c>
      <c r="AL57" s="81">
        <f t="shared" si="10"/>
        <v>6</v>
      </c>
      <c r="AM57" s="81">
        <v>3</v>
      </c>
    </row>
    <row r="58" spans="1:39" ht="16.5">
      <c r="A58" s="67" t="s">
        <v>1224</v>
      </c>
      <c r="B58" s="67">
        <v>1</v>
      </c>
      <c r="C58" s="40">
        <v>10201</v>
      </c>
      <c r="D58" s="83">
        <v>2</v>
      </c>
      <c r="E58" s="27">
        <v>2</v>
      </c>
      <c r="F58" s="28" t="s">
        <v>291</v>
      </c>
      <c r="G58" s="28" t="s">
        <v>315</v>
      </c>
      <c r="H58" s="27">
        <f t="shared" si="0"/>
        <v>5</v>
      </c>
      <c r="I58" s="27">
        <f t="shared" si="1"/>
        <v>2</v>
      </c>
      <c r="J58" s="27">
        <f t="shared" si="2"/>
        <v>1</v>
      </c>
      <c r="K58" s="28" t="s">
        <v>1187</v>
      </c>
      <c r="L58" s="59" t="s">
        <v>1667</v>
      </c>
      <c r="M58" s="27">
        <v>1</v>
      </c>
      <c r="N58" s="41">
        <v>0.8</v>
      </c>
      <c r="R58" s="81">
        <v>55</v>
      </c>
      <c r="S58" s="81">
        <f t="shared" si="3"/>
        <v>6</v>
      </c>
      <c r="T58" s="81">
        <f t="shared" si="4"/>
        <v>4</v>
      </c>
      <c r="U58" s="81">
        <f t="shared" si="5"/>
        <v>10604</v>
      </c>
      <c r="V58" s="81" t="str">
        <f t="shared" si="6"/>
        <v>普通6章4关</v>
      </c>
      <c r="W58" s="81">
        <v>51</v>
      </c>
      <c r="X58" s="81">
        <f t="shared" si="7"/>
        <v>6</v>
      </c>
      <c r="Y58" s="81">
        <v>2</v>
      </c>
      <c r="AF58" s="81">
        <v>55</v>
      </c>
      <c r="AG58" s="81">
        <v>6</v>
      </c>
      <c r="AH58" s="81">
        <v>4</v>
      </c>
      <c r="AI58" s="81">
        <f t="shared" si="8"/>
        <v>20604</v>
      </c>
      <c r="AJ58" s="81" t="str">
        <f t="shared" si="9"/>
        <v>困难6章4关</v>
      </c>
      <c r="AK58" s="81">
        <f t="shared" si="11"/>
        <v>57</v>
      </c>
      <c r="AL58" s="81">
        <f t="shared" si="10"/>
        <v>6</v>
      </c>
      <c r="AM58" s="81">
        <v>3</v>
      </c>
    </row>
    <row r="59" spans="1:39" s="17" customFormat="1" ht="16.5">
      <c r="A59" s="67" t="s">
        <v>1224</v>
      </c>
      <c r="B59" s="67">
        <v>1</v>
      </c>
      <c r="C59" s="40">
        <v>10201</v>
      </c>
      <c r="D59" s="83">
        <v>2</v>
      </c>
      <c r="E59" s="27">
        <v>2</v>
      </c>
      <c r="F59" s="28" t="s">
        <v>292</v>
      </c>
      <c r="G59" s="28" t="s">
        <v>299</v>
      </c>
      <c r="H59" s="27">
        <f t="shared" si="0"/>
        <v>5</v>
      </c>
      <c r="I59" s="27">
        <f t="shared" si="1"/>
        <v>2</v>
      </c>
      <c r="J59" s="27">
        <f t="shared" si="2"/>
        <v>1</v>
      </c>
      <c r="K59" s="63" t="s">
        <v>859</v>
      </c>
      <c r="L59" s="59" t="s">
        <v>1668</v>
      </c>
      <c r="M59" s="27">
        <v>1</v>
      </c>
      <c r="N59" s="41">
        <v>1</v>
      </c>
      <c r="R59" s="81">
        <v>56</v>
      </c>
      <c r="S59" s="81">
        <f t="shared" si="3"/>
        <v>6</v>
      </c>
      <c r="T59" s="81">
        <f t="shared" si="4"/>
        <v>5</v>
      </c>
      <c r="U59" s="81">
        <f t="shared" si="5"/>
        <v>10605</v>
      </c>
      <c r="V59" s="81" t="str">
        <f t="shared" si="6"/>
        <v>普通6章5关</v>
      </c>
      <c r="W59" s="81">
        <v>51</v>
      </c>
      <c r="X59" s="81">
        <f t="shared" si="7"/>
        <v>6</v>
      </c>
      <c r="Y59" s="81">
        <v>2</v>
      </c>
      <c r="AF59" s="81">
        <v>56</v>
      </c>
      <c r="AG59" s="81">
        <v>6</v>
      </c>
      <c r="AH59" s="81">
        <v>5</v>
      </c>
      <c r="AI59" s="81">
        <f t="shared" si="8"/>
        <v>20605</v>
      </c>
      <c r="AJ59" s="81" t="str">
        <f t="shared" si="9"/>
        <v>困难6章5关</v>
      </c>
      <c r="AK59" s="81">
        <f t="shared" si="11"/>
        <v>57</v>
      </c>
      <c r="AL59" s="81">
        <f t="shared" si="10"/>
        <v>6</v>
      </c>
      <c r="AM59" s="81">
        <v>3</v>
      </c>
    </row>
    <row r="60" spans="1:39" s="17" customFormat="1" ht="16.5">
      <c r="A60" s="67" t="s">
        <v>1224</v>
      </c>
      <c r="B60" s="67">
        <v>1</v>
      </c>
      <c r="C60" s="40">
        <v>10201</v>
      </c>
      <c r="D60" s="83">
        <v>2</v>
      </c>
      <c r="E60" s="27">
        <v>3</v>
      </c>
      <c r="F60" s="28" t="s">
        <v>291</v>
      </c>
      <c r="G60" s="28" t="s">
        <v>293</v>
      </c>
      <c r="H60" s="27">
        <f t="shared" si="0"/>
        <v>5</v>
      </c>
      <c r="I60" s="27">
        <f t="shared" si="1"/>
        <v>2</v>
      </c>
      <c r="J60" s="27">
        <f t="shared" si="2"/>
        <v>1</v>
      </c>
      <c r="K60" s="63" t="s">
        <v>711</v>
      </c>
      <c r="L60" s="63" t="s">
        <v>1669</v>
      </c>
      <c r="M60" s="27">
        <v>1</v>
      </c>
      <c r="N60" s="41">
        <v>0.8</v>
      </c>
      <c r="R60" s="81">
        <v>57</v>
      </c>
      <c r="S60" s="81">
        <f t="shared" si="3"/>
        <v>6</v>
      </c>
      <c r="T60" s="81">
        <f t="shared" si="4"/>
        <v>6</v>
      </c>
      <c r="U60" s="81">
        <f t="shared" si="5"/>
        <v>10606</v>
      </c>
      <c r="V60" s="81" t="str">
        <f t="shared" si="6"/>
        <v>普通6章6关</v>
      </c>
      <c r="W60" s="81">
        <v>51</v>
      </c>
      <c r="X60" s="81">
        <f t="shared" si="7"/>
        <v>6</v>
      </c>
      <c r="Y60" s="81">
        <v>2</v>
      </c>
      <c r="AF60" s="81">
        <v>57</v>
      </c>
      <c r="AG60" s="81">
        <v>6</v>
      </c>
      <c r="AH60" s="81">
        <v>6</v>
      </c>
      <c r="AI60" s="81">
        <f t="shared" si="8"/>
        <v>20606</v>
      </c>
      <c r="AJ60" s="81" t="str">
        <f t="shared" si="9"/>
        <v>困难6章6关</v>
      </c>
      <c r="AK60" s="81">
        <f t="shared" si="11"/>
        <v>58</v>
      </c>
      <c r="AL60" s="81">
        <f t="shared" si="10"/>
        <v>6</v>
      </c>
      <c r="AM60" s="81">
        <v>3</v>
      </c>
    </row>
    <row r="61" spans="1:39" s="17" customFormat="1" ht="17.25">
      <c r="A61" s="67" t="s">
        <v>1224</v>
      </c>
      <c r="B61" s="67">
        <v>1</v>
      </c>
      <c r="C61" s="42">
        <v>10201</v>
      </c>
      <c r="D61" s="84">
        <v>2</v>
      </c>
      <c r="E61" s="43">
        <v>3</v>
      </c>
      <c r="F61" s="44" t="s">
        <v>292</v>
      </c>
      <c r="G61" s="44" t="s">
        <v>294</v>
      </c>
      <c r="H61" s="43">
        <f t="shared" si="0"/>
        <v>5</v>
      </c>
      <c r="I61" s="43">
        <f t="shared" si="1"/>
        <v>2</v>
      </c>
      <c r="J61" s="43">
        <f t="shared" si="2"/>
        <v>1</v>
      </c>
      <c r="K61" s="44" t="s">
        <v>857</v>
      </c>
      <c r="L61" s="44" t="s">
        <v>1670</v>
      </c>
      <c r="M61" s="43">
        <v>1</v>
      </c>
      <c r="N61" s="45">
        <v>1</v>
      </c>
      <c r="R61" s="81">
        <v>58</v>
      </c>
      <c r="S61" s="81">
        <f t="shared" si="3"/>
        <v>6</v>
      </c>
      <c r="T61" s="81">
        <f t="shared" si="4"/>
        <v>7</v>
      </c>
      <c r="U61" s="81">
        <f t="shared" si="5"/>
        <v>10607</v>
      </c>
      <c r="V61" s="81" t="str">
        <f t="shared" si="6"/>
        <v>普通6章7关</v>
      </c>
      <c r="W61" s="81">
        <v>52</v>
      </c>
      <c r="X61" s="81">
        <f t="shared" si="7"/>
        <v>6</v>
      </c>
      <c r="Y61" s="81">
        <v>2</v>
      </c>
      <c r="AF61" s="81">
        <v>58</v>
      </c>
      <c r="AG61" s="81">
        <v>6</v>
      </c>
      <c r="AH61" s="81">
        <v>7</v>
      </c>
      <c r="AI61" s="81">
        <f t="shared" si="8"/>
        <v>20607</v>
      </c>
      <c r="AJ61" s="81" t="str">
        <f t="shared" si="9"/>
        <v>困难6章7关</v>
      </c>
      <c r="AK61" s="81">
        <f t="shared" si="11"/>
        <v>58</v>
      </c>
      <c r="AL61" s="81">
        <f t="shared" si="10"/>
        <v>6</v>
      </c>
      <c r="AM61" s="81">
        <v>3</v>
      </c>
    </row>
    <row r="62" spans="1:39" ht="16.5">
      <c r="A62" s="67" t="s">
        <v>1224</v>
      </c>
      <c r="B62" s="67">
        <v>2</v>
      </c>
      <c r="C62" s="37">
        <v>10202</v>
      </c>
      <c r="D62" s="82">
        <v>2</v>
      </c>
      <c r="E62" s="38">
        <v>1</v>
      </c>
      <c r="F62" s="46" t="s">
        <v>291</v>
      </c>
      <c r="G62" s="46" t="s">
        <v>314</v>
      </c>
      <c r="H62" s="38">
        <f t="shared" si="0"/>
        <v>5</v>
      </c>
      <c r="I62" s="38">
        <f t="shared" si="1"/>
        <v>2</v>
      </c>
      <c r="J62" s="38">
        <f t="shared" si="2"/>
        <v>1</v>
      </c>
      <c r="K62" s="38" t="s">
        <v>707</v>
      </c>
      <c r="L62" s="38" t="s">
        <v>1671</v>
      </c>
      <c r="M62" s="38">
        <v>1</v>
      </c>
      <c r="N62" s="39">
        <v>0.8</v>
      </c>
      <c r="R62" s="81">
        <v>59</v>
      </c>
      <c r="S62" s="81">
        <f t="shared" si="3"/>
        <v>6</v>
      </c>
      <c r="T62" s="81">
        <f t="shared" si="4"/>
        <v>8</v>
      </c>
      <c r="U62" s="81">
        <f t="shared" si="5"/>
        <v>10608</v>
      </c>
      <c r="V62" s="81" t="str">
        <f t="shared" si="6"/>
        <v>普通6章8关</v>
      </c>
      <c r="W62" s="81">
        <v>52</v>
      </c>
      <c r="X62" s="81">
        <f t="shared" si="7"/>
        <v>6</v>
      </c>
      <c r="Y62" s="81">
        <v>2</v>
      </c>
      <c r="AF62" s="81">
        <v>59</v>
      </c>
      <c r="AG62" s="81">
        <v>6</v>
      </c>
      <c r="AH62" s="81">
        <v>8</v>
      </c>
      <c r="AI62" s="81">
        <f t="shared" si="8"/>
        <v>20608</v>
      </c>
      <c r="AJ62" s="81" t="str">
        <f t="shared" si="9"/>
        <v>困难6章8关</v>
      </c>
      <c r="AK62" s="81">
        <f t="shared" si="11"/>
        <v>59</v>
      </c>
      <c r="AL62" s="81">
        <f t="shared" si="10"/>
        <v>6</v>
      </c>
      <c r="AM62" s="81">
        <v>3</v>
      </c>
    </row>
    <row r="63" spans="1:39" ht="16.5">
      <c r="A63" s="67" t="s">
        <v>1224</v>
      </c>
      <c r="B63" s="67">
        <v>2</v>
      </c>
      <c r="C63" s="40">
        <v>10202</v>
      </c>
      <c r="D63" s="83">
        <v>2</v>
      </c>
      <c r="E63" s="27">
        <v>1</v>
      </c>
      <c r="F63" s="28" t="s">
        <v>292</v>
      </c>
      <c r="G63" s="28" t="s">
        <v>295</v>
      </c>
      <c r="H63" s="27">
        <f t="shared" si="0"/>
        <v>5</v>
      </c>
      <c r="I63" s="27">
        <f t="shared" si="1"/>
        <v>2</v>
      </c>
      <c r="J63" s="27">
        <f t="shared" si="2"/>
        <v>1</v>
      </c>
      <c r="K63" s="28" t="s">
        <v>834</v>
      </c>
      <c r="L63" s="27" t="s">
        <v>1672</v>
      </c>
      <c r="M63" s="27">
        <v>1</v>
      </c>
      <c r="N63" s="41">
        <v>1</v>
      </c>
      <c r="R63" s="81">
        <v>60</v>
      </c>
      <c r="S63" s="81">
        <f t="shared" si="3"/>
        <v>6</v>
      </c>
      <c r="T63" s="81">
        <f t="shared" si="4"/>
        <v>9</v>
      </c>
      <c r="U63" s="81">
        <f t="shared" si="5"/>
        <v>10609</v>
      </c>
      <c r="V63" s="81" t="str">
        <f t="shared" si="6"/>
        <v>普通6章9关</v>
      </c>
      <c r="W63" s="81">
        <v>52</v>
      </c>
      <c r="X63" s="81">
        <f t="shared" si="7"/>
        <v>6</v>
      </c>
      <c r="Y63" s="81">
        <v>2</v>
      </c>
      <c r="AF63" s="81">
        <v>60</v>
      </c>
      <c r="AG63" s="81">
        <v>6</v>
      </c>
      <c r="AH63" s="81">
        <v>9</v>
      </c>
      <c r="AI63" s="81">
        <f t="shared" si="8"/>
        <v>20609</v>
      </c>
      <c r="AJ63" s="81" t="str">
        <f t="shared" si="9"/>
        <v>困难6章9关</v>
      </c>
      <c r="AK63" s="81">
        <f t="shared" si="11"/>
        <v>60</v>
      </c>
      <c r="AL63" s="81">
        <f t="shared" si="10"/>
        <v>7</v>
      </c>
      <c r="AM63" s="81">
        <v>3</v>
      </c>
    </row>
    <row r="64" spans="1:39" ht="16.5">
      <c r="A64" s="67" t="s">
        <v>1224</v>
      </c>
      <c r="B64" s="67">
        <v>2</v>
      </c>
      <c r="C64" s="40">
        <v>10202</v>
      </c>
      <c r="D64" s="83">
        <v>2</v>
      </c>
      <c r="E64" s="27">
        <v>2</v>
      </c>
      <c r="F64" s="28" t="s">
        <v>291</v>
      </c>
      <c r="G64" s="28" t="s">
        <v>315</v>
      </c>
      <c r="H64" s="27">
        <f t="shared" si="0"/>
        <v>5</v>
      </c>
      <c r="I64" s="27">
        <f t="shared" si="1"/>
        <v>2</v>
      </c>
      <c r="J64" s="27">
        <f t="shared" si="2"/>
        <v>1</v>
      </c>
      <c r="K64" s="47" t="s">
        <v>302</v>
      </c>
      <c r="L64" s="59" t="s">
        <v>1673</v>
      </c>
      <c r="M64" s="27">
        <v>1</v>
      </c>
      <c r="N64" s="41">
        <v>0.8</v>
      </c>
      <c r="R64" s="81">
        <v>61</v>
      </c>
      <c r="S64" s="81">
        <f t="shared" si="3"/>
        <v>6</v>
      </c>
      <c r="T64" s="81">
        <f t="shared" si="4"/>
        <v>10</v>
      </c>
      <c r="U64" s="81">
        <f t="shared" si="5"/>
        <v>10610</v>
      </c>
      <c r="V64" s="81" t="str">
        <f t="shared" si="6"/>
        <v>普通6章10关</v>
      </c>
      <c r="W64" s="81">
        <v>53</v>
      </c>
      <c r="X64" s="81">
        <f t="shared" si="7"/>
        <v>6</v>
      </c>
      <c r="Y64" s="81">
        <v>2</v>
      </c>
      <c r="AF64" s="81">
        <v>61</v>
      </c>
      <c r="AG64" s="81">
        <v>6</v>
      </c>
      <c r="AH64" s="81">
        <v>10</v>
      </c>
      <c r="AI64" s="81">
        <f t="shared" si="8"/>
        <v>20610</v>
      </c>
      <c r="AJ64" s="81" t="str">
        <f t="shared" si="9"/>
        <v>困难6章10关</v>
      </c>
      <c r="AK64" s="81">
        <f t="shared" si="11"/>
        <v>60</v>
      </c>
      <c r="AL64" s="81">
        <f t="shared" si="10"/>
        <v>7</v>
      </c>
      <c r="AM64" s="81">
        <v>3</v>
      </c>
    </row>
    <row r="65" spans="1:39" ht="16.5">
      <c r="A65" s="67" t="s">
        <v>1224</v>
      </c>
      <c r="B65" s="67">
        <v>2</v>
      </c>
      <c r="C65" s="40">
        <v>10202</v>
      </c>
      <c r="D65" s="83">
        <v>2</v>
      </c>
      <c r="E65" s="27">
        <v>2</v>
      </c>
      <c r="F65" s="28" t="s">
        <v>292</v>
      </c>
      <c r="G65" s="28" t="s">
        <v>1132</v>
      </c>
      <c r="H65" s="27">
        <f t="shared" si="0"/>
        <v>5</v>
      </c>
      <c r="I65" s="27">
        <f t="shared" si="1"/>
        <v>2</v>
      </c>
      <c r="J65" s="27">
        <f t="shared" si="2"/>
        <v>1</v>
      </c>
      <c r="K65" s="63" t="s">
        <v>829</v>
      </c>
      <c r="L65" s="59" t="s">
        <v>1674</v>
      </c>
      <c r="M65" s="27">
        <v>1</v>
      </c>
      <c r="N65" s="41">
        <v>1</v>
      </c>
      <c r="R65" s="81">
        <v>62</v>
      </c>
      <c r="S65" s="81">
        <f t="shared" si="3"/>
        <v>6</v>
      </c>
      <c r="T65" s="81">
        <f t="shared" si="4"/>
        <v>11</v>
      </c>
      <c r="U65" s="81">
        <f t="shared" si="5"/>
        <v>10611</v>
      </c>
      <c r="V65" s="81" t="str">
        <f t="shared" si="6"/>
        <v>普通6章11关</v>
      </c>
      <c r="W65" s="81">
        <v>53</v>
      </c>
      <c r="X65" s="81">
        <f t="shared" si="7"/>
        <v>6</v>
      </c>
      <c r="Y65" s="81">
        <v>2</v>
      </c>
      <c r="AF65" s="81">
        <v>62</v>
      </c>
      <c r="AG65" s="81">
        <v>6</v>
      </c>
      <c r="AH65" s="81">
        <v>11</v>
      </c>
      <c r="AI65" s="81">
        <f t="shared" si="8"/>
        <v>20611</v>
      </c>
      <c r="AJ65" s="81" t="str">
        <f t="shared" si="9"/>
        <v>困难6章11关</v>
      </c>
      <c r="AK65" s="81">
        <f t="shared" si="11"/>
        <v>60</v>
      </c>
      <c r="AL65" s="81">
        <f t="shared" si="10"/>
        <v>7</v>
      </c>
      <c r="AM65" s="81">
        <v>3</v>
      </c>
    </row>
    <row r="66" spans="1:39" s="17" customFormat="1" ht="16.5">
      <c r="A66" s="67" t="s">
        <v>1224</v>
      </c>
      <c r="B66" s="67">
        <v>2</v>
      </c>
      <c r="C66" s="40">
        <v>10202</v>
      </c>
      <c r="D66" s="83">
        <v>2</v>
      </c>
      <c r="E66" s="27">
        <v>3</v>
      </c>
      <c r="F66" s="28" t="s">
        <v>291</v>
      </c>
      <c r="G66" s="28" t="s">
        <v>293</v>
      </c>
      <c r="H66" s="27">
        <f t="shared" si="0"/>
        <v>5</v>
      </c>
      <c r="I66" s="27">
        <f t="shared" si="1"/>
        <v>2</v>
      </c>
      <c r="J66" s="27">
        <f t="shared" si="2"/>
        <v>1</v>
      </c>
      <c r="K66" s="63" t="s">
        <v>716</v>
      </c>
      <c r="L66" s="63" t="s">
        <v>1675</v>
      </c>
      <c r="M66" s="27">
        <v>1</v>
      </c>
      <c r="N66" s="41">
        <v>0.8</v>
      </c>
      <c r="R66" s="81">
        <v>63</v>
      </c>
      <c r="S66" s="81">
        <f t="shared" si="3"/>
        <v>6</v>
      </c>
      <c r="T66" s="81">
        <f t="shared" si="4"/>
        <v>12</v>
      </c>
      <c r="U66" s="81">
        <f t="shared" si="5"/>
        <v>10612</v>
      </c>
      <c r="V66" s="81" t="str">
        <f t="shared" si="6"/>
        <v>普通6章12关</v>
      </c>
      <c r="W66" s="81">
        <v>53</v>
      </c>
      <c r="X66" s="81">
        <f t="shared" si="7"/>
        <v>6</v>
      </c>
      <c r="Y66" s="81">
        <v>2</v>
      </c>
      <c r="AF66" s="81">
        <v>63</v>
      </c>
      <c r="AG66" s="81">
        <v>6</v>
      </c>
      <c r="AH66" s="81">
        <v>12</v>
      </c>
      <c r="AI66" s="81">
        <f t="shared" si="8"/>
        <v>20612</v>
      </c>
      <c r="AJ66" s="81" t="str">
        <f t="shared" si="9"/>
        <v>困难6章12关</v>
      </c>
      <c r="AK66" s="81">
        <f t="shared" si="11"/>
        <v>61</v>
      </c>
      <c r="AL66" s="81">
        <f t="shared" si="10"/>
        <v>7</v>
      </c>
      <c r="AM66" s="81">
        <v>3</v>
      </c>
    </row>
    <row r="67" spans="1:39" s="17" customFormat="1" ht="17.25">
      <c r="A67" s="67" t="s">
        <v>1224</v>
      </c>
      <c r="B67" s="67">
        <v>2</v>
      </c>
      <c r="C67" s="42">
        <v>10202</v>
      </c>
      <c r="D67" s="84">
        <v>2</v>
      </c>
      <c r="E67" s="43">
        <v>3</v>
      </c>
      <c r="F67" s="44" t="s">
        <v>292</v>
      </c>
      <c r="G67" s="44" t="s">
        <v>294</v>
      </c>
      <c r="H67" s="43">
        <f t="shared" si="0"/>
        <v>5</v>
      </c>
      <c r="I67" s="43">
        <f t="shared" si="1"/>
        <v>2</v>
      </c>
      <c r="J67" s="43">
        <f t="shared" si="2"/>
        <v>1</v>
      </c>
      <c r="K67" s="44" t="s">
        <v>848</v>
      </c>
      <c r="L67" s="44" t="s">
        <v>1676</v>
      </c>
      <c r="M67" s="43">
        <v>1</v>
      </c>
      <c r="N67" s="45">
        <v>1</v>
      </c>
      <c r="R67" s="81">
        <v>64</v>
      </c>
      <c r="S67" s="81">
        <f t="shared" si="3"/>
        <v>6</v>
      </c>
      <c r="T67" s="81">
        <f t="shared" si="4"/>
        <v>13</v>
      </c>
      <c r="U67" s="81">
        <f t="shared" si="5"/>
        <v>10613</v>
      </c>
      <c r="V67" s="81" t="str">
        <f t="shared" si="6"/>
        <v>普通6章13关</v>
      </c>
      <c r="W67" s="81">
        <v>54</v>
      </c>
      <c r="X67" s="81">
        <f t="shared" si="7"/>
        <v>6</v>
      </c>
      <c r="Y67" s="81">
        <v>2</v>
      </c>
      <c r="AF67" s="81">
        <v>64</v>
      </c>
      <c r="AG67" s="81">
        <v>6</v>
      </c>
      <c r="AH67" s="81">
        <v>13</v>
      </c>
      <c r="AI67" s="81">
        <f t="shared" si="8"/>
        <v>20613</v>
      </c>
      <c r="AJ67" s="81" t="str">
        <f t="shared" si="9"/>
        <v>困难6章13关</v>
      </c>
      <c r="AK67" s="81">
        <f t="shared" si="11"/>
        <v>62</v>
      </c>
      <c r="AL67" s="81">
        <f t="shared" si="10"/>
        <v>7</v>
      </c>
      <c r="AM67" s="81">
        <v>3</v>
      </c>
    </row>
    <row r="68" spans="1:39" s="17" customFormat="1" ht="16.5">
      <c r="A68" s="67" t="s">
        <v>1224</v>
      </c>
      <c r="B68" s="67">
        <v>3</v>
      </c>
      <c r="C68" s="37">
        <v>10203</v>
      </c>
      <c r="D68" s="82">
        <v>2</v>
      </c>
      <c r="E68" s="38">
        <v>1</v>
      </c>
      <c r="F68" s="46" t="s">
        <v>1128</v>
      </c>
      <c r="G68" s="46" t="s">
        <v>314</v>
      </c>
      <c r="H68" s="38">
        <f t="shared" si="0"/>
        <v>6</v>
      </c>
      <c r="I68" s="38">
        <f t="shared" si="1"/>
        <v>2</v>
      </c>
      <c r="J68" s="38">
        <f t="shared" si="2"/>
        <v>1</v>
      </c>
      <c r="K68" s="46" t="s">
        <v>714</v>
      </c>
      <c r="L68" s="38" t="s">
        <v>1677</v>
      </c>
      <c r="M68" s="38">
        <v>1</v>
      </c>
      <c r="N68" s="39">
        <v>0.8</v>
      </c>
      <c r="R68" s="81">
        <v>65</v>
      </c>
      <c r="S68" s="81">
        <f t="shared" si="3"/>
        <v>6</v>
      </c>
      <c r="T68" s="81">
        <f t="shared" si="4"/>
        <v>14</v>
      </c>
      <c r="U68" s="81">
        <f t="shared" si="5"/>
        <v>10614</v>
      </c>
      <c r="V68" s="81" t="str">
        <f t="shared" si="6"/>
        <v>普通6章14关</v>
      </c>
      <c r="W68" s="81">
        <v>54</v>
      </c>
      <c r="X68" s="81">
        <f t="shared" si="7"/>
        <v>6</v>
      </c>
      <c r="Y68" s="81">
        <v>2</v>
      </c>
      <c r="AF68" s="81">
        <v>65</v>
      </c>
      <c r="AG68" s="81">
        <v>6</v>
      </c>
      <c r="AH68" s="81">
        <v>14</v>
      </c>
      <c r="AI68" s="81">
        <f t="shared" si="8"/>
        <v>20614</v>
      </c>
      <c r="AJ68" s="81" t="str">
        <f t="shared" si="9"/>
        <v>困难6章14关</v>
      </c>
      <c r="AK68" s="81">
        <f t="shared" si="11"/>
        <v>63</v>
      </c>
      <c r="AL68" s="81">
        <f t="shared" si="10"/>
        <v>7</v>
      </c>
      <c r="AM68" s="81">
        <v>3</v>
      </c>
    </row>
    <row r="69" spans="1:39" s="17" customFormat="1" ht="16.5">
      <c r="A69" s="67" t="s">
        <v>1224</v>
      </c>
      <c r="B69" s="67">
        <v>3</v>
      </c>
      <c r="C69" s="40">
        <v>10203</v>
      </c>
      <c r="D69" s="83">
        <v>2</v>
      </c>
      <c r="E69" s="27">
        <v>1</v>
      </c>
      <c r="F69" s="28" t="s">
        <v>292</v>
      </c>
      <c r="G69" s="28" t="s">
        <v>295</v>
      </c>
      <c r="H69" s="27">
        <f t="shared" si="12" ref="H69:H132">INDEX($W$4:$W$204,INDEX($AC$4:$AC$19,D69)+B69)</f>
        <v>6</v>
      </c>
      <c r="I69" s="27">
        <f t="shared" si="13" ref="I69:I132">INDEX($X$4:$X$204,INDEX($AC$4:$AC$19,D69)+B69)</f>
        <v>2</v>
      </c>
      <c r="J69" s="27">
        <f t="shared" si="14" ref="J69:J132">INDEX($Y$4:$Y$204,INDEX($AC$4:$AC$19,D69)+B69)</f>
        <v>1</v>
      </c>
      <c r="K69" s="28" t="s">
        <v>846</v>
      </c>
      <c r="L69" s="27" t="s">
        <v>1678</v>
      </c>
      <c r="M69" s="27">
        <v>1</v>
      </c>
      <c r="N69" s="41">
        <v>1</v>
      </c>
      <c r="R69" s="81">
        <v>66</v>
      </c>
      <c r="S69" s="81">
        <f t="shared" si="15" ref="S69:S132">MATCH(R69-1,$AC$4:$AC$19,1)</f>
        <v>6</v>
      </c>
      <c r="T69" s="81">
        <f t="shared" si="16" ref="T69:T132">R69-INDEX($AC$4:$AC$19,S69)</f>
        <v>15</v>
      </c>
      <c r="U69" s="81">
        <f t="shared" si="17" ref="U69:U132">(100+S69)*100+T69</f>
        <v>10615</v>
      </c>
      <c r="V69" s="81" t="str">
        <f t="shared" si="18" ref="V69:V132">"普通"&amp;S69&amp;"章"&amp;T69&amp;"关"</f>
        <v>普通6章15关</v>
      </c>
      <c r="W69" s="81">
        <v>54</v>
      </c>
      <c r="X69" s="81">
        <f t="shared" si="19" ref="X69:X132">INDEX($AT$4:$AT$24,MATCH(W69,$AU$4:$AU$24,1))</f>
        <v>6</v>
      </c>
      <c r="Y69" s="81">
        <v>2</v>
      </c>
      <c r="AF69" s="81">
        <v>66</v>
      </c>
      <c r="AG69" s="81">
        <v>6</v>
      </c>
      <c r="AH69" s="81">
        <v>15</v>
      </c>
      <c r="AI69" s="81">
        <f t="shared" si="20" ref="AI69:AI132">(200+AG69)*100+AH69</f>
        <v>20615</v>
      </c>
      <c r="AJ69" s="81" t="str">
        <f t="shared" si="21" ref="AJ69:AJ132">"困难"&amp;AG69&amp;"章"&amp;AH69&amp;"关"</f>
        <v>困难6章15关</v>
      </c>
      <c r="AK69" s="81">
        <f t="shared" si="11"/>
        <v>64</v>
      </c>
      <c r="AL69" s="81">
        <f t="shared" si="22" ref="AL69:AL132">INDEX($AT$4:$AT$24,MATCH(AK69,$AU$4:$AU$24,1))</f>
        <v>7</v>
      </c>
      <c r="AM69" s="81">
        <v>3</v>
      </c>
    </row>
    <row r="70" spans="1:39" s="17" customFormat="1" ht="16.5">
      <c r="A70" s="67" t="s">
        <v>1224</v>
      </c>
      <c r="B70" s="67">
        <v>3</v>
      </c>
      <c r="C70" s="40">
        <v>10203</v>
      </c>
      <c r="D70" s="83">
        <v>2</v>
      </c>
      <c r="E70" s="27">
        <v>2</v>
      </c>
      <c r="F70" s="28" t="s">
        <v>291</v>
      </c>
      <c r="G70" s="28" t="s">
        <v>315</v>
      </c>
      <c r="H70" s="27">
        <f t="shared" si="12"/>
        <v>6</v>
      </c>
      <c r="I70" s="27">
        <f t="shared" si="13"/>
        <v>2</v>
      </c>
      <c r="J70" s="27">
        <f t="shared" si="14"/>
        <v>1</v>
      </c>
      <c r="K70" s="28" t="s">
        <v>1187</v>
      </c>
      <c r="L70" s="59" t="s">
        <v>1679</v>
      </c>
      <c r="M70" s="27">
        <v>1</v>
      </c>
      <c r="N70" s="41">
        <v>0.8</v>
      </c>
      <c r="R70" s="81">
        <v>67</v>
      </c>
      <c r="S70" s="81">
        <f t="shared" si="15"/>
        <v>7</v>
      </c>
      <c r="T70" s="81">
        <f t="shared" si="16"/>
        <v>1</v>
      </c>
      <c r="U70" s="81">
        <f t="shared" si="17"/>
        <v>10701</v>
      </c>
      <c r="V70" s="81" t="str">
        <f t="shared" si="18"/>
        <v>普通7章1关</v>
      </c>
      <c r="W70" s="81">
        <v>60</v>
      </c>
      <c r="X70" s="81">
        <f t="shared" si="19"/>
        <v>7</v>
      </c>
      <c r="Y70" s="81">
        <v>2</v>
      </c>
      <c r="AF70" s="81">
        <v>67</v>
      </c>
      <c r="AG70" s="81">
        <v>7</v>
      </c>
      <c r="AH70" s="81">
        <v>1</v>
      </c>
      <c r="AI70" s="81">
        <f t="shared" si="20"/>
        <v>20701</v>
      </c>
      <c r="AJ70" s="81" t="str">
        <f t="shared" si="21"/>
        <v>困难7章1关</v>
      </c>
      <c r="AK70" s="81">
        <f t="shared" si="11"/>
        <v>65</v>
      </c>
      <c r="AL70" s="81">
        <f t="shared" si="22"/>
        <v>7</v>
      </c>
      <c r="AM70" s="81">
        <v>3</v>
      </c>
    </row>
    <row r="71" spans="1:39" s="17" customFormat="1" ht="16.5">
      <c r="A71" s="67" t="s">
        <v>1224</v>
      </c>
      <c r="B71" s="67">
        <v>3</v>
      </c>
      <c r="C71" s="40">
        <v>10203</v>
      </c>
      <c r="D71" s="83">
        <v>2</v>
      </c>
      <c r="E71" s="27">
        <v>2</v>
      </c>
      <c r="F71" s="28" t="s">
        <v>292</v>
      </c>
      <c r="G71" s="28" t="s">
        <v>299</v>
      </c>
      <c r="H71" s="27">
        <f t="shared" si="12"/>
        <v>6</v>
      </c>
      <c r="I71" s="27">
        <f t="shared" si="13"/>
        <v>2</v>
      </c>
      <c r="J71" s="27">
        <f t="shared" si="14"/>
        <v>1</v>
      </c>
      <c r="K71" s="63" t="s">
        <v>859</v>
      </c>
      <c r="L71" s="59" t="s">
        <v>1680</v>
      </c>
      <c r="M71" s="27">
        <v>1</v>
      </c>
      <c r="N71" s="41">
        <v>1</v>
      </c>
      <c r="R71" s="81">
        <v>68</v>
      </c>
      <c r="S71" s="81">
        <f t="shared" si="15"/>
        <v>7</v>
      </c>
      <c r="T71" s="81">
        <f t="shared" si="16"/>
        <v>2</v>
      </c>
      <c r="U71" s="81">
        <f t="shared" si="17"/>
        <v>10702</v>
      </c>
      <c r="V71" s="81" t="str">
        <f t="shared" si="18"/>
        <v>普通7章2关</v>
      </c>
      <c r="W71" s="81">
        <v>60</v>
      </c>
      <c r="X71" s="81">
        <f t="shared" si="19"/>
        <v>7</v>
      </c>
      <c r="Y71" s="81">
        <v>2</v>
      </c>
      <c r="AF71" s="81">
        <v>68</v>
      </c>
      <c r="AG71" s="81">
        <v>7</v>
      </c>
      <c r="AH71" s="81">
        <v>2</v>
      </c>
      <c r="AI71" s="81">
        <f t="shared" si="20"/>
        <v>20702</v>
      </c>
      <c r="AJ71" s="81" t="str">
        <f t="shared" si="21"/>
        <v>困难7章2关</v>
      </c>
      <c r="AK71" s="81">
        <f t="shared" si="11"/>
        <v>66</v>
      </c>
      <c r="AL71" s="81">
        <f t="shared" si="22"/>
        <v>7</v>
      </c>
      <c r="AM71" s="81">
        <v>3</v>
      </c>
    </row>
    <row r="72" spans="1:39" s="17" customFormat="1" ht="16.5">
      <c r="A72" s="67" t="s">
        <v>1224</v>
      </c>
      <c r="B72" s="67">
        <v>3</v>
      </c>
      <c r="C72" s="40">
        <v>10203</v>
      </c>
      <c r="D72" s="83">
        <v>2</v>
      </c>
      <c r="E72" s="27">
        <v>3</v>
      </c>
      <c r="F72" s="28" t="s">
        <v>291</v>
      </c>
      <c r="G72" s="28" t="s">
        <v>1135</v>
      </c>
      <c r="H72" s="27">
        <f t="shared" si="12"/>
        <v>6</v>
      </c>
      <c r="I72" s="27">
        <f t="shared" si="13"/>
        <v>2</v>
      </c>
      <c r="J72" s="27">
        <f t="shared" si="14"/>
        <v>1</v>
      </c>
      <c r="K72" s="63" t="s">
        <v>711</v>
      </c>
      <c r="L72" s="63" t="s">
        <v>1681</v>
      </c>
      <c r="M72" s="27">
        <v>1</v>
      </c>
      <c r="N72" s="41">
        <v>0.8</v>
      </c>
      <c r="R72" s="81">
        <v>69</v>
      </c>
      <c r="S72" s="81">
        <f t="shared" si="15"/>
        <v>7</v>
      </c>
      <c r="T72" s="81">
        <f t="shared" si="16"/>
        <v>3</v>
      </c>
      <c r="U72" s="81">
        <f t="shared" si="17"/>
        <v>10703</v>
      </c>
      <c r="V72" s="81" t="str">
        <f t="shared" si="18"/>
        <v>普通7章3关</v>
      </c>
      <c r="W72" s="81">
        <v>60</v>
      </c>
      <c r="X72" s="81">
        <f t="shared" si="19"/>
        <v>7</v>
      </c>
      <c r="Y72" s="81">
        <v>2</v>
      </c>
      <c r="AF72" s="81">
        <v>69</v>
      </c>
      <c r="AG72" s="81">
        <v>7</v>
      </c>
      <c r="AH72" s="81">
        <v>3</v>
      </c>
      <c r="AI72" s="81">
        <f t="shared" si="20"/>
        <v>20703</v>
      </c>
      <c r="AJ72" s="81" t="str">
        <f t="shared" si="21"/>
        <v>困难7章3关</v>
      </c>
      <c r="AK72" s="81">
        <f t="shared" si="11"/>
        <v>66</v>
      </c>
      <c r="AL72" s="81">
        <f t="shared" si="22"/>
        <v>7</v>
      </c>
      <c r="AM72" s="81">
        <v>3</v>
      </c>
    </row>
    <row r="73" spans="1:39" s="17" customFormat="1" ht="17.25">
      <c r="A73" s="67" t="s">
        <v>1224</v>
      </c>
      <c r="B73" s="67">
        <v>3</v>
      </c>
      <c r="C73" s="42">
        <v>10203</v>
      </c>
      <c r="D73" s="84">
        <v>2</v>
      </c>
      <c r="E73" s="43">
        <v>3</v>
      </c>
      <c r="F73" s="44" t="s">
        <v>292</v>
      </c>
      <c r="G73" s="44" t="s">
        <v>294</v>
      </c>
      <c r="H73" s="43">
        <f t="shared" si="12"/>
        <v>6</v>
      </c>
      <c r="I73" s="43">
        <f t="shared" si="13"/>
        <v>2</v>
      </c>
      <c r="J73" s="43">
        <f t="shared" si="14"/>
        <v>1</v>
      </c>
      <c r="K73" s="44" t="s">
        <v>857</v>
      </c>
      <c r="L73" s="44" t="s">
        <v>1682</v>
      </c>
      <c r="M73" s="43">
        <v>1</v>
      </c>
      <c r="N73" s="45">
        <v>1</v>
      </c>
      <c r="R73" s="81">
        <v>70</v>
      </c>
      <c r="S73" s="81">
        <f t="shared" si="15"/>
        <v>7</v>
      </c>
      <c r="T73" s="81">
        <f t="shared" si="16"/>
        <v>4</v>
      </c>
      <c r="U73" s="81">
        <f t="shared" si="17"/>
        <v>10704</v>
      </c>
      <c r="V73" s="81" t="str">
        <f t="shared" si="18"/>
        <v>普通7章4关</v>
      </c>
      <c r="W73" s="81">
        <v>61</v>
      </c>
      <c r="X73" s="81">
        <f t="shared" si="19"/>
        <v>7</v>
      </c>
      <c r="Y73" s="81">
        <v>2</v>
      </c>
      <c r="AF73" s="81">
        <v>70</v>
      </c>
      <c r="AG73" s="81">
        <v>7</v>
      </c>
      <c r="AH73" s="81">
        <v>4</v>
      </c>
      <c r="AI73" s="81">
        <f t="shared" si="20"/>
        <v>20704</v>
      </c>
      <c r="AJ73" s="81" t="str">
        <f t="shared" si="21"/>
        <v>困难7章4关</v>
      </c>
      <c r="AK73" s="81">
        <f t="shared" si="11"/>
        <v>67</v>
      </c>
      <c r="AL73" s="81">
        <f t="shared" si="22"/>
        <v>7</v>
      </c>
      <c r="AM73" s="81">
        <v>3</v>
      </c>
    </row>
    <row r="74" spans="1:39" ht="16.5">
      <c r="A74" s="67" t="s">
        <v>1224</v>
      </c>
      <c r="B74" s="67">
        <v>4</v>
      </c>
      <c r="C74" s="37">
        <v>10204</v>
      </c>
      <c r="D74" s="82">
        <v>2</v>
      </c>
      <c r="E74" s="38">
        <v>1</v>
      </c>
      <c r="F74" s="46" t="s">
        <v>1136</v>
      </c>
      <c r="G74" s="46" t="s">
        <v>1137</v>
      </c>
      <c r="H74" s="38">
        <f t="shared" si="12"/>
        <v>7</v>
      </c>
      <c r="I74" s="38">
        <f t="shared" si="13"/>
        <v>2</v>
      </c>
      <c r="J74" s="38">
        <f t="shared" si="14"/>
        <v>1</v>
      </c>
      <c r="K74" s="38" t="s">
        <v>717</v>
      </c>
      <c r="L74" s="38" t="s">
        <v>1683</v>
      </c>
      <c r="M74" s="38">
        <v>1</v>
      </c>
      <c r="N74" s="39">
        <v>0.8</v>
      </c>
      <c r="R74" s="81">
        <v>71</v>
      </c>
      <c r="S74" s="81">
        <f t="shared" si="15"/>
        <v>7</v>
      </c>
      <c r="T74" s="81">
        <f t="shared" si="16"/>
        <v>5</v>
      </c>
      <c r="U74" s="81">
        <f t="shared" si="17"/>
        <v>10705</v>
      </c>
      <c r="V74" s="81" t="str">
        <f t="shared" si="18"/>
        <v>普通7章5关</v>
      </c>
      <c r="W74" s="81">
        <v>61</v>
      </c>
      <c r="X74" s="81">
        <f t="shared" si="19"/>
        <v>7</v>
      </c>
      <c r="Y74" s="81">
        <v>2</v>
      </c>
      <c r="AF74" s="81">
        <v>71</v>
      </c>
      <c r="AG74" s="81">
        <v>7</v>
      </c>
      <c r="AH74" s="81">
        <v>5</v>
      </c>
      <c r="AI74" s="81">
        <f t="shared" si="20"/>
        <v>20705</v>
      </c>
      <c r="AJ74" s="81" t="str">
        <f t="shared" si="21"/>
        <v>困难7章5关</v>
      </c>
      <c r="AK74" s="81">
        <f t="shared" si="11"/>
        <v>67</v>
      </c>
      <c r="AL74" s="81">
        <f t="shared" si="22"/>
        <v>7</v>
      </c>
      <c r="AM74" s="81">
        <v>3</v>
      </c>
    </row>
    <row r="75" spans="1:39" ht="16.5">
      <c r="A75" s="67" t="s">
        <v>1224</v>
      </c>
      <c r="B75" s="67">
        <v>4</v>
      </c>
      <c r="C75" s="40">
        <v>10204</v>
      </c>
      <c r="D75" s="83">
        <v>2</v>
      </c>
      <c r="E75" s="27">
        <v>1</v>
      </c>
      <c r="F75" s="28" t="s">
        <v>292</v>
      </c>
      <c r="G75" s="28" t="s">
        <v>295</v>
      </c>
      <c r="H75" s="27">
        <f t="shared" si="12"/>
        <v>7</v>
      </c>
      <c r="I75" s="27">
        <f t="shared" si="13"/>
        <v>2</v>
      </c>
      <c r="J75" s="27">
        <f t="shared" si="14"/>
        <v>1</v>
      </c>
      <c r="K75" s="28" t="s">
        <v>852</v>
      </c>
      <c r="L75" s="27" t="s">
        <v>1684</v>
      </c>
      <c r="M75" s="27">
        <v>1</v>
      </c>
      <c r="N75" s="41">
        <v>1</v>
      </c>
      <c r="R75" s="81">
        <v>72</v>
      </c>
      <c r="S75" s="81">
        <f t="shared" si="15"/>
        <v>7</v>
      </c>
      <c r="T75" s="81">
        <f t="shared" si="16"/>
        <v>6</v>
      </c>
      <c r="U75" s="81">
        <f t="shared" si="17"/>
        <v>10706</v>
      </c>
      <c r="V75" s="81" t="str">
        <f t="shared" si="18"/>
        <v>普通7章6关</v>
      </c>
      <c r="W75" s="81">
        <v>61</v>
      </c>
      <c r="X75" s="81">
        <f t="shared" si="19"/>
        <v>7</v>
      </c>
      <c r="Y75" s="81">
        <v>2</v>
      </c>
      <c r="AF75" s="81">
        <v>72</v>
      </c>
      <c r="AG75" s="81">
        <v>7</v>
      </c>
      <c r="AH75" s="81">
        <v>6</v>
      </c>
      <c r="AI75" s="81">
        <f t="shared" si="20"/>
        <v>20706</v>
      </c>
      <c r="AJ75" s="81" t="str">
        <f t="shared" si="21"/>
        <v>困难7章6关</v>
      </c>
      <c r="AK75" s="81">
        <f t="shared" si="11"/>
        <v>68</v>
      </c>
      <c r="AL75" s="81">
        <f t="shared" si="22"/>
        <v>7</v>
      </c>
      <c r="AM75" s="81">
        <v>3</v>
      </c>
    </row>
    <row r="76" spans="1:39" ht="16.5">
      <c r="A76" s="67" t="s">
        <v>1224</v>
      </c>
      <c r="B76" s="67">
        <v>4</v>
      </c>
      <c r="C76" s="40">
        <v>10204</v>
      </c>
      <c r="D76" s="83">
        <v>2</v>
      </c>
      <c r="E76" s="27">
        <v>2</v>
      </c>
      <c r="F76" s="28" t="s">
        <v>291</v>
      </c>
      <c r="G76" s="28" t="s">
        <v>315</v>
      </c>
      <c r="H76" s="27">
        <f t="shared" si="12"/>
        <v>7</v>
      </c>
      <c r="I76" s="27">
        <f t="shared" si="13"/>
        <v>2</v>
      </c>
      <c r="J76" s="27">
        <f t="shared" si="14"/>
        <v>1</v>
      </c>
      <c r="K76" s="47" t="s">
        <v>707</v>
      </c>
      <c r="L76" s="59" t="s">
        <v>1685</v>
      </c>
      <c r="M76" s="27">
        <v>1</v>
      </c>
      <c r="N76" s="41">
        <v>0.8</v>
      </c>
      <c r="R76" s="81">
        <v>73</v>
      </c>
      <c r="S76" s="81">
        <f t="shared" si="15"/>
        <v>7</v>
      </c>
      <c r="T76" s="81">
        <f t="shared" si="16"/>
        <v>7</v>
      </c>
      <c r="U76" s="81">
        <f t="shared" si="17"/>
        <v>10707</v>
      </c>
      <c r="V76" s="81" t="str">
        <f t="shared" si="18"/>
        <v>普通7章7关</v>
      </c>
      <c r="W76" s="81">
        <v>62</v>
      </c>
      <c r="X76" s="81">
        <f t="shared" si="19"/>
        <v>7</v>
      </c>
      <c r="Y76" s="81">
        <v>2</v>
      </c>
      <c r="AF76" s="81">
        <v>73</v>
      </c>
      <c r="AG76" s="81">
        <v>7</v>
      </c>
      <c r="AH76" s="81">
        <v>7</v>
      </c>
      <c r="AI76" s="81">
        <f t="shared" si="20"/>
        <v>20707</v>
      </c>
      <c r="AJ76" s="81" t="str">
        <f t="shared" si="21"/>
        <v>困难7章7关</v>
      </c>
      <c r="AK76" s="81">
        <f t="shared" si="11"/>
        <v>68</v>
      </c>
      <c r="AL76" s="81">
        <f t="shared" si="22"/>
        <v>7</v>
      </c>
      <c r="AM76" s="81">
        <v>3</v>
      </c>
    </row>
    <row r="77" spans="1:39" ht="16.5">
      <c r="A77" s="67" t="s">
        <v>1224</v>
      </c>
      <c r="B77" s="67">
        <v>4</v>
      </c>
      <c r="C77" s="40">
        <v>10204</v>
      </c>
      <c r="D77" s="83">
        <v>2</v>
      </c>
      <c r="E77" s="27">
        <v>2</v>
      </c>
      <c r="F77" s="28" t="s">
        <v>292</v>
      </c>
      <c r="G77" s="28" t="s">
        <v>299</v>
      </c>
      <c r="H77" s="27">
        <f t="shared" si="12"/>
        <v>7</v>
      </c>
      <c r="I77" s="27">
        <f t="shared" si="13"/>
        <v>2</v>
      </c>
      <c r="J77" s="27">
        <f t="shared" si="14"/>
        <v>1</v>
      </c>
      <c r="K77" s="63" t="s">
        <v>860</v>
      </c>
      <c r="L77" s="59" t="s">
        <v>1686</v>
      </c>
      <c r="M77" s="27">
        <v>1</v>
      </c>
      <c r="N77" s="41">
        <v>1</v>
      </c>
      <c r="R77" s="81">
        <v>74</v>
      </c>
      <c r="S77" s="81">
        <f t="shared" si="15"/>
        <v>7</v>
      </c>
      <c r="T77" s="81">
        <f t="shared" si="16"/>
        <v>8</v>
      </c>
      <c r="U77" s="81">
        <f t="shared" si="17"/>
        <v>10708</v>
      </c>
      <c r="V77" s="81" t="str">
        <f t="shared" si="18"/>
        <v>普通7章8关</v>
      </c>
      <c r="W77" s="81">
        <v>62</v>
      </c>
      <c r="X77" s="81">
        <f t="shared" si="19"/>
        <v>7</v>
      </c>
      <c r="Y77" s="81">
        <v>2</v>
      </c>
      <c r="AF77" s="81">
        <v>74</v>
      </c>
      <c r="AG77" s="81">
        <v>7</v>
      </c>
      <c r="AH77" s="81">
        <v>8</v>
      </c>
      <c r="AI77" s="81">
        <f t="shared" si="20"/>
        <v>20708</v>
      </c>
      <c r="AJ77" s="81" t="str">
        <f t="shared" si="21"/>
        <v>困难7章8关</v>
      </c>
      <c r="AK77" s="81">
        <f t="shared" si="11"/>
        <v>69</v>
      </c>
      <c r="AL77" s="81">
        <f t="shared" si="22"/>
        <v>7</v>
      </c>
      <c r="AM77" s="81">
        <v>3</v>
      </c>
    </row>
    <row r="78" spans="1:39" s="17" customFormat="1" ht="16.5">
      <c r="A78" s="67" t="s">
        <v>1224</v>
      </c>
      <c r="B78" s="67">
        <v>4</v>
      </c>
      <c r="C78" s="40">
        <v>10204</v>
      </c>
      <c r="D78" s="83">
        <v>2</v>
      </c>
      <c r="E78" s="27">
        <v>3</v>
      </c>
      <c r="F78" s="28" t="s">
        <v>291</v>
      </c>
      <c r="G78" s="28" t="s">
        <v>293</v>
      </c>
      <c r="H78" s="27">
        <f t="shared" si="12"/>
        <v>7</v>
      </c>
      <c r="I78" s="27">
        <f t="shared" si="13"/>
        <v>2</v>
      </c>
      <c r="J78" s="27">
        <f t="shared" si="14"/>
        <v>1</v>
      </c>
      <c r="K78" s="63" t="s">
        <v>713</v>
      </c>
      <c r="L78" s="63" t="s">
        <v>1687</v>
      </c>
      <c r="M78" s="27">
        <v>1</v>
      </c>
      <c r="N78" s="41">
        <v>0.8</v>
      </c>
      <c r="R78" s="81">
        <v>75</v>
      </c>
      <c r="S78" s="81">
        <f t="shared" si="15"/>
        <v>7</v>
      </c>
      <c r="T78" s="81">
        <f t="shared" si="16"/>
        <v>9</v>
      </c>
      <c r="U78" s="81">
        <f t="shared" si="17"/>
        <v>10709</v>
      </c>
      <c r="V78" s="81" t="str">
        <f t="shared" si="18"/>
        <v>普通7章9关</v>
      </c>
      <c r="W78" s="81">
        <v>62</v>
      </c>
      <c r="X78" s="81">
        <f t="shared" si="19"/>
        <v>7</v>
      </c>
      <c r="Y78" s="81">
        <v>2</v>
      </c>
      <c r="AF78" s="81">
        <v>75</v>
      </c>
      <c r="AG78" s="81">
        <v>7</v>
      </c>
      <c r="AH78" s="81">
        <v>9</v>
      </c>
      <c r="AI78" s="81">
        <f t="shared" si="20"/>
        <v>20709</v>
      </c>
      <c r="AJ78" s="81" t="str">
        <f t="shared" si="21"/>
        <v>困难7章9关</v>
      </c>
      <c r="AK78" s="81">
        <f t="shared" si="11"/>
        <v>70</v>
      </c>
      <c r="AL78" s="81">
        <f t="shared" si="22"/>
        <v>8</v>
      </c>
      <c r="AM78" s="81">
        <v>3</v>
      </c>
    </row>
    <row r="79" spans="1:39" s="17" customFormat="1" ht="17.25">
      <c r="A79" s="67" t="s">
        <v>1224</v>
      </c>
      <c r="B79" s="67">
        <v>4</v>
      </c>
      <c r="C79" s="42">
        <v>10204</v>
      </c>
      <c r="D79" s="84">
        <v>2</v>
      </c>
      <c r="E79" s="43">
        <v>3</v>
      </c>
      <c r="F79" s="44" t="s">
        <v>292</v>
      </c>
      <c r="G79" s="44" t="s">
        <v>1138</v>
      </c>
      <c r="H79" s="43">
        <f t="shared" si="12"/>
        <v>7</v>
      </c>
      <c r="I79" s="43">
        <f t="shared" si="13"/>
        <v>2</v>
      </c>
      <c r="J79" s="43">
        <f t="shared" si="14"/>
        <v>1</v>
      </c>
      <c r="K79" s="44" t="s">
        <v>833</v>
      </c>
      <c r="L79" s="44" t="s">
        <v>1688</v>
      </c>
      <c r="M79" s="43">
        <v>1</v>
      </c>
      <c r="N79" s="45">
        <v>1</v>
      </c>
      <c r="R79" s="81">
        <v>76</v>
      </c>
      <c r="S79" s="81">
        <f t="shared" si="15"/>
        <v>7</v>
      </c>
      <c r="T79" s="81">
        <f t="shared" si="16"/>
        <v>10</v>
      </c>
      <c r="U79" s="81">
        <f t="shared" si="17"/>
        <v>10710</v>
      </c>
      <c r="V79" s="81" t="str">
        <f t="shared" si="18"/>
        <v>普通7章10关</v>
      </c>
      <c r="W79" s="81">
        <v>63</v>
      </c>
      <c r="X79" s="81">
        <f t="shared" si="19"/>
        <v>7</v>
      </c>
      <c r="Y79" s="81">
        <v>2</v>
      </c>
      <c r="AF79" s="81">
        <v>76</v>
      </c>
      <c r="AG79" s="81">
        <v>7</v>
      </c>
      <c r="AH79" s="81">
        <v>10</v>
      </c>
      <c r="AI79" s="81">
        <f t="shared" si="20"/>
        <v>20710</v>
      </c>
      <c r="AJ79" s="81" t="str">
        <f t="shared" si="21"/>
        <v>困难7章10关</v>
      </c>
      <c r="AK79" s="81">
        <f t="shared" si="11"/>
        <v>70</v>
      </c>
      <c r="AL79" s="81">
        <f t="shared" si="22"/>
        <v>8</v>
      </c>
      <c r="AM79" s="81">
        <v>3</v>
      </c>
    </row>
    <row r="80" spans="1:39" ht="16.5">
      <c r="A80" s="67" t="s">
        <v>1224</v>
      </c>
      <c r="B80" s="67">
        <v>5</v>
      </c>
      <c r="C80" s="37">
        <v>10205</v>
      </c>
      <c r="D80" s="82">
        <v>2</v>
      </c>
      <c r="E80" s="38">
        <v>1</v>
      </c>
      <c r="F80" s="46" t="s">
        <v>291</v>
      </c>
      <c r="G80" s="46" t="s">
        <v>314</v>
      </c>
      <c r="H80" s="38">
        <f t="shared" si="12"/>
        <v>8</v>
      </c>
      <c r="I80" s="38">
        <f t="shared" si="13"/>
        <v>2</v>
      </c>
      <c r="J80" s="38">
        <f t="shared" si="14"/>
        <v>1</v>
      </c>
      <c r="K80" s="46" t="s">
        <v>1199</v>
      </c>
      <c r="L80" s="38" t="s">
        <v>1689</v>
      </c>
      <c r="M80" s="38">
        <v>1</v>
      </c>
      <c r="N80" s="39">
        <v>0.8</v>
      </c>
      <c r="R80" s="81">
        <v>77</v>
      </c>
      <c r="S80" s="81">
        <f t="shared" si="15"/>
        <v>7</v>
      </c>
      <c r="T80" s="81">
        <f t="shared" si="16"/>
        <v>11</v>
      </c>
      <c r="U80" s="81">
        <f t="shared" si="17"/>
        <v>10711</v>
      </c>
      <c r="V80" s="81" t="str">
        <f t="shared" si="18"/>
        <v>普通7章11关</v>
      </c>
      <c r="W80" s="81">
        <v>63</v>
      </c>
      <c r="X80" s="81">
        <f t="shared" si="19"/>
        <v>7</v>
      </c>
      <c r="Y80" s="81">
        <v>2</v>
      </c>
      <c r="AF80" s="81">
        <v>77</v>
      </c>
      <c r="AG80" s="81">
        <v>7</v>
      </c>
      <c r="AH80" s="81">
        <v>11</v>
      </c>
      <c r="AI80" s="81">
        <f t="shared" si="20"/>
        <v>20711</v>
      </c>
      <c r="AJ80" s="81" t="str">
        <f t="shared" si="21"/>
        <v>困难7章11关</v>
      </c>
      <c r="AK80" s="81">
        <f t="shared" si="11"/>
        <v>70</v>
      </c>
      <c r="AL80" s="81">
        <f t="shared" si="22"/>
        <v>8</v>
      </c>
      <c r="AM80" s="81">
        <v>3</v>
      </c>
    </row>
    <row r="81" spans="1:39" ht="16.5">
      <c r="A81" s="67" t="s">
        <v>1224</v>
      </c>
      <c r="B81" s="67">
        <v>5</v>
      </c>
      <c r="C81" s="40">
        <v>10205</v>
      </c>
      <c r="D81" s="83">
        <v>2</v>
      </c>
      <c r="E81" s="27">
        <v>1</v>
      </c>
      <c r="F81" s="28" t="s">
        <v>292</v>
      </c>
      <c r="G81" s="28" t="s">
        <v>295</v>
      </c>
      <c r="H81" s="27">
        <f t="shared" si="12"/>
        <v>8</v>
      </c>
      <c r="I81" s="27">
        <f t="shared" si="13"/>
        <v>2</v>
      </c>
      <c r="J81" s="27">
        <f t="shared" si="14"/>
        <v>1</v>
      </c>
      <c r="K81" s="28" t="s">
        <v>1179</v>
      </c>
      <c r="L81" s="27" t="s">
        <v>1690</v>
      </c>
      <c r="M81" s="27">
        <v>1</v>
      </c>
      <c r="N81" s="41">
        <v>1</v>
      </c>
      <c r="R81" s="81">
        <v>78</v>
      </c>
      <c r="S81" s="81">
        <f t="shared" si="15"/>
        <v>7</v>
      </c>
      <c r="T81" s="81">
        <f t="shared" si="16"/>
        <v>12</v>
      </c>
      <c r="U81" s="81">
        <f t="shared" si="17"/>
        <v>10712</v>
      </c>
      <c r="V81" s="81" t="str">
        <f t="shared" si="18"/>
        <v>普通7章12关</v>
      </c>
      <c r="W81" s="81">
        <v>63</v>
      </c>
      <c r="X81" s="81">
        <f t="shared" si="19"/>
        <v>7</v>
      </c>
      <c r="Y81" s="81">
        <v>2</v>
      </c>
      <c r="AF81" s="81">
        <v>78</v>
      </c>
      <c r="AG81" s="81">
        <v>7</v>
      </c>
      <c r="AH81" s="81">
        <v>12</v>
      </c>
      <c r="AI81" s="81">
        <f t="shared" si="20"/>
        <v>20712</v>
      </c>
      <c r="AJ81" s="81" t="str">
        <f t="shared" si="21"/>
        <v>困难7章12关</v>
      </c>
      <c r="AK81" s="81">
        <f t="shared" si="11"/>
        <v>71</v>
      </c>
      <c r="AL81" s="81">
        <f t="shared" si="22"/>
        <v>8</v>
      </c>
      <c r="AM81" s="81">
        <v>3</v>
      </c>
    </row>
    <row r="82" spans="1:39" ht="16.5">
      <c r="A82" s="67" t="s">
        <v>1224</v>
      </c>
      <c r="B82" s="67">
        <v>5</v>
      </c>
      <c r="C82" s="40">
        <v>10205</v>
      </c>
      <c r="D82" s="83">
        <v>2</v>
      </c>
      <c r="E82" s="27">
        <v>2</v>
      </c>
      <c r="F82" s="28" t="s">
        <v>291</v>
      </c>
      <c r="G82" s="28" t="s">
        <v>315</v>
      </c>
      <c r="H82" s="27">
        <f t="shared" si="12"/>
        <v>8</v>
      </c>
      <c r="I82" s="27">
        <f t="shared" si="13"/>
        <v>2</v>
      </c>
      <c r="J82" s="27">
        <f t="shared" si="14"/>
        <v>1</v>
      </c>
      <c r="K82" s="28" t="s">
        <v>302</v>
      </c>
      <c r="L82" s="59" t="s">
        <v>1691</v>
      </c>
      <c r="M82" s="27">
        <v>1</v>
      </c>
      <c r="N82" s="41">
        <v>0.8</v>
      </c>
      <c r="R82" s="81">
        <v>79</v>
      </c>
      <c r="S82" s="81">
        <f t="shared" si="15"/>
        <v>7</v>
      </c>
      <c r="T82" s="81">
        <f t="shared" si="16"/>
        <v>13</v>
      </c>
      <c r="U82" s="81">
        <f t="shared" si="17"/>
        <v>10713</v>
      </c>
      <c r="V82" s="81" t="str">
        <f t="shared" si="18"/>
        <v>普通7章13关</v>
      </c>
      <c r="W82" s="81">
        <v>64</v>
      </c>
      <c r="X82" s="81">
        <f t="shared" si="19"/>
        <v>7</v>
      </c>
      <c r="Y82" s="81">
        <v>2</v>
      </c>
      <c r="AF82" s="81">
        <v>79</v>
      </c>
      <c r="AG82" s="81">
        <v>7</v>
      </c>
      <c r="AH82" s="81">
        <v>13</v>
      </c>
      <c r="AI82" s="81">
        <f t="shared" si="20"/>
        <v>20713</v>
      </c>
      <c r="AJ82" s="81" t="str">
        <f t="shared" si="21"/>
        <v>困难7章13关</v>
      </c>
      <c r="AK82" s="81">
        <f t="shared" si="11"/>
        <v>72</v>
      </c>
      <c r="AL82" s="81">
        <f t="shared" si="22"/>
        <v>8</v>
      </c>
      <c r="AM82" s="81">
        <v>3</v>
      </c>
    </row>
    <row r="83" spans="1:39" ht="16.5">
      <c r="A83" s="67" t="s">
        <v>1224</v>
      </c>
      <c r="B83" s="67">
        <v>5</v>
      </c>
      <c r="C83" s="40">
        <v>10205</v>
      </c>
      <c r="D83" s="83">
        <v>2</v>
      </c>
      <c r="E83" s="27">
        <v>2</v>
      </c>
      <c r="F83" s="28" t="s">
        <v>292</v>
      </c>
      <c r="G83" s="28" t="s">
        <v>299</v>
      </c>
      <c r="H83" s="27">
        <f t="shared" si="12"/>
        <v>8</v>
      </c>
      <c r="I83" s="27">
        <f t="shared" si="13"/>
        <v>2</v>
      </c>
      <c r="J83" s="27">
        <f t="shared" si="14"/>
        <v>1</v>
      </c>
      <c r="K83" s="63" t="s">
        <v>829</v>
      </c>
      <c r="L83" s="59" t="s">
        <v>1692</v>
      </c>
      <c r="M83" s="27">
        <v>1</v>
      </c>
      <c r="N83" s="41">
        <v>1</v>
      </c>
      <c r="R83" s="81">
        <v>80</v>
      </c>
      <c r="S83" s="81">
        <f t="shared" si="15"/>
        <v>7</v>
      </c>
      <c r="T83" s="81">
        <f t="shared" si="16"/>
        <v>14</v>
      </c>
      <c r="U83" s="81">
        <f t="shared" si="17"/>
        <v>10714</v>
      </c>
      <c r="V83" s="81" t="str">
        <f t="shared" si="18"/>
        <v>普通7章14关</v>
      </c>
      <c r="W83" s="81">
        <v>64</v>
      </c>
      <c r="X83" s="81">
        <f t="shared" si="19"/>
        <v>7</v>
      </c>
      <c r="Y83" s="81">
        <v>2</v>
      </c>
      <c r="AF83" s="81">
        <v>80</v>
      </c>
      <c r="AG83" s="81">
        <v>7</v>
      </c>
      <c r="AH83" s="81">
        <v>14</v>
      </c>
      <c r="AI83" s="81">
        <f t="shared" si="20"/>
        <v>20714</v>
      </c>
      <c r="AJ83" s="81" t="str">
        <f t="shared" si="21"/>
        <v>困难7章14关</v>
      </c>
      <c r="AK83" s="81">
        <f t="shared" si="11"/>
        <v>73</v>
      </c>
      <c r="AL83" s="81">
        <f t="shared" si="22"/>
        <v>8</v>
      </c>
      <c r="AM83" s="81">
        <v>3</v>
      </c>
    </row>
    <row r="84" spans="1:39" s="17" customFormat="1" ht="16.5">
      <c r="A84" s="67" t="s">
        <v>1224</v>
      </c>
      <c r="B84" s="67">
        <v>5</v>
      </c>
      <c r="C84" s="40">
        <v>10205</v>
      </c>
      <c r="D84" s="83">
        <v>2</v>
      </c>
      <c r="E84" s="27">
        <v>3</v>
      </c>
      <c r="F84" s="28" t="s">
        <v>291</v>
      </c>
      <c r="G84" s="28" t="s">
        <v>293</v>
      </c>
      <c r="H84" s="27">
        <f t="shared" si="12"/>
        <v>8</v>
      </c>
      <c r="I84" s="27">
        <f t="shared" si="13"/>
        <v>2</v>
      </c>
      <c r="J84" s="27">
        <f t="shared" si="14"/>
        <v>1</v>
      </c>
      <c r="K84" s="63" t="s">
        <v>714</v>
      </c>
      <c r="L84" s="63" t="s">
        <v>1693</v>
      </c>
      <c r="M84" s="27">
        <v>1</v>
      </c>
      <c r="N84" s="41">
        <v>0.8</v>
      </c>
      <c r="R84" s="81">
        <v>81</v>
      </c>
      <c r="S84" s="81">
        <f t="shared" si="15"/>
        <v>7</v>
      </c>
      <c r="T84" s="81">
        <f t="shared" si="16"/>
        <v>15</v>
      </c>
      <c r="U84" s="81">
        <f t="shared" si="17"/>
        <v>10715</v>
      </c>
      <c r="V84" s="81" t="str">
        <f t="shared" si="18"/>
        <v>普通7章15关</v>
      </c>
      <c r="W84" s="81">
        <v>64</v>
      </c>
      <c r="X84" s="81">
        <f t="shared" si="19"/>
        <v>7</v>
      </c>
      <c r="Y84" s="81">
        <v>2</v>
      </c>
      <c r="AF84" s="81">
        <v>81</v>
      </c>
      <c r="AG84" s="81">
        <v>7</v>
      </c>
      <c r="AH84" s="81">
        <v>15</v>
      </c>
      <c r="AI84" s="81">
        <f t="shared" si="20"/>
        <v>20715</v>
      </c>
      <c r="AJ84" s="81" t="str">
        <f t="shared" si="21"/>
        <v>困难7章15关</v>
      </c>
      <c r="AK84" s="81">
        <f t="shared" si="11"/>
        <v>74</v>
      </c>
      <c r="AL84" s="81">
        <f t="shared" si="22"/>
        <v>8</v>
      </c>
      <c r="AM84" s="81">
        <v>3</v>
      </c>
    </row>
    <row r="85" spans="1:39" s="17" customFormat="1" ht="17.25">
      <c r="A85" s="67" t="s">
        <v>1224</v>
      </c>
      <c r="B85" s="67">
        <v>5</v>
      </c>
      <c r="C85" s="42">
        <v>10205</v>
      </c>
      <c r="D85" s="84">
        <v>2</v>
      </c>
      <c r="E85" s="43">
        <v>3</v>
      </c>
      <c r="F85" s="44" t="s">
        <v>1134</v>
      </c>
      <c r="G85" s="44" t="s">
        <v>294</v>
      </c>
      <c r="H85" s="43">
        <f t="shared" si="12"/>
        <v>8</v>
      </c>
      <c r="I85" s="43">
        <f t="shared" si="13"/>
        <v>2</v>
      </c>
      <c r="J85" s="43">
        <f t="shared" si="14"/>
        <v>1</v>
      </c>
      <c r="K85" s="44" t="s">
        <v>846</v>
      </c>
      <c r="L85" s="44" t="s">
        <v>1694</v>
      </c>
      <c r="M85" s="43">
        <v>1</v>
      </c>
      <c r="N85" s="45">
        <v>1</v>
      </c>
      <c r="R85" s="81">
        <v>82</v>
      </c>
      <c r="S85" s="81">
        <f t="shared" si="15"/>
        <v>8</v>
      </c>
      <c r="T85" s="81">
        <f t="shared" si="16"/>
        <v>1</v>
      </c>
      <c r="U85" s="81">
        <f t="shared" si="17"/>
        <v>10801</v>
      </c>
      <c r="V85" s="81" t="str">
        <f t="shared" si="18"/>
        <v>普通8章1关</v>
      </c>
      <c r="W85" s="81">
        <v>70</v>
      </c>
      <c r="X85" s="81">
        <f t="shared" si="19"/>
        <v>8</v>
      </c>
      <c r="Y85" s="81">
        <v>2</v>
      </c>
      <c r="AF85" s="81">
        <v>82</v>
      </c>
      <c r="AG85" s="81">
        <v>8</v>
      </c>
      <c r="AH85" s="81">
        <v>1</v>
      </c>
      <c r="AI85" s="81">
        <f t="shared" si="20"/>
        <v>20801</v>
      </c>
      <c r="AJ85" s="81" t="str">
        <f t="shared" si="21"/>
        <v>困难8章1关</v>
      </c>
      <c r="AK85" s="81">
        <f t="shared" si="11"/>
        <v>75</v>
      </c>
      <c r="AL85" s="81">
        <f t="shared" si="22"/>
        <v>8</v>
      </c>
      <c r="AM85" s="81">
        <v>3</v>
      </c>
    </row>
    <row r="86" spans="1:39" s="17" customFormat="1" ht="16.5">
      <c r="A86" s="67" t="s">
        <v>1224</v>
      </c>
      <c r="B86" s="67">
        <v>6</v>
      </c>
      <c r="C86" s="37">
        <v>10206</v>
      </c>
      <c r="D86" s="82">
        <v>2</v>
      </c>
      <c r="E86" s="38">
        <v>1</v>
      </c>
      <c r="F86" s="46" t="s">
        <v>291</v>
      </c>
      <c r="G86" s="46" t="s">
        <v>314</v>
      </c>
      <c r="H86" s="38">
        <f t="shared" si="12"/>
        <v>9</v>
      </c>
      <c r="I86" s="38">
        <f t="shared" si="13"/>
        <v>2</v>
      </c>
      <c r="J86" s="38">
        <f t="shared" si="14"/>
        <v>1</v>
      </c>
      <c r="K86" s="38" t="s">
        <v>711</v>
      </c>
      <c r="L86" s="38" t="s">
        <v>1695</v>
      </c>
      <c r="M86" s="38">
        <v>1</v>
      </c>
      <c r="N86" s="39">
        <v>0.8</v>
      </c>
      <c r="R86" s="81">
        <v>83</v>
      </c>
      <c r="S86" s="81">
        <f t="shared" si="15"/>
        <v>8</v>
      </c>
      <c r="T86" s="81">
        <f t="shared" si="16"/>
        <v>2</v>
      </c>
      <c r="U86" s="81">
        <f t="shared" si="17"/>
        <v>10802</v>
      </c>
      <c r="V86" s="81" t="str">
        <f t="shared" si="18"/>
        <v>普通8章2关</v>
      </c>
      <c r="W86" s="81">
        <v>70</v>
      </c>
      <c r="X86" s="81">
        <f t="shared" si="19"/>
        <v>8</v>
      </c>
      <c r="Y86" s="81">
        <v>2</v>
      </c>
      <c r="AF86" s="81">
        <v>83</v>
      </c>
      <c r="AG86" s="81">
        <v>8</v>
      </c>
      <c r="AH86" s="81">
        <v>2</v>
      </c>
      <c r="AI86" s="81">
        <f t="shared" si="20"/>
        <v>20802</v>
      </c>
      <c r="AJ86" s="81" t="str">
        <f t="shared" si="21"/>
        <v>困难8章2关</v>
      </c>
      <c r="AK86" s="81">
        <f t="shared" si="11"/>
        <v>76</v>
      </c>
      <c r="AL86" s="81">
        <f t="shared" si="22"/>
        <v>8</v>
      </c>
      <c r="AM86" s="81">
        <v>3</v>
      </c>
    </row>
    <row r="87" spans="1:39" s="17" customFormat="1" ht="16.5">
      <c r="A87" s="67" t="s">
        <v>1224</v>
      </c>
      <c r="B87" s="67">
        <v>6</v>
      </c>
      <c r="C87" s="40">
        <v>10206</v>
      </c>
      <c r="D87" s="83">
        <v>2</v>
      </c>
      <c r="E87" s="27">
        <v>1</v>
      </c>
      <c r="F87" s="28" t="s">
        <v>292</v>
      </c>
      <c r="G87" s="28" t="s">
        <v>295</v>
      </c>
      <c r="H87" s="27">
        <f t="shared" si="12"/>
        <v>9</v>
      </c>
      <c r="I87" s="27">
        <f t="shared" si="13"/>
        <v>2</v>
      </c>
      <c r="J87" s="27">
        <f t="shared" si="14"/>
        <v>1</v>
      </c>
      <c r="K87" s="28" t="s">
        <v>857</v>
      </c>
      <c r="L87" s="27" t="s">
        <v>1696</v>
      </c>
      <c r="M87" s="27">
        <v>1</v>
      </c>
      <c r="N87" s="41">
        <v>1</v>
      </c>
      <c r="R87" s="81">
        <v>84</v>
      </c>
      <c r="S87" s="81">
        <f t="shared" si="15"/>
        <v>8</v>
      </c>
      <c r="T87" s="81">
        <f t="shared" si="16"/>
        <v>3</v>
      </c>
      <c r="U87" s="81">
        <f t="shared" si="17"/>
        <v>10803</v>
      </c>
      <c r="V87" s="81" t="str">
        <f t="shared" si="18"/>
        <v>普通8章3关</v>
      </c>
      <c r="W87" s="81">
        <v>70</v>
      </c>
      <c r="X87" s="81">
        <f t="shared" si="19"/>
        <v>8</v>
      </c>
      <c r="Y87" s="81">
        <v>2</v>
      </c>
      <c r="AF87" s="81">
        <v>84</v>
      </c>
      <c r="AG87" s="81">
        <v>8</v>
      </c>
      <c r="AH87" s="81">
        <v>3</v>
      </c>
      <c r="AI87" s="81">
        <f t="shared" si="20"/>
        <v>20803</v>
      </c>
      <c r="AJ87" s="81" t="str">
        <f t="shared" si="21"/>
        <v>困难8章3关</v>
      </c>
      <c r="AK87" s="81">
        <f t="shared" si="11"/>
        <v>76</v>
      </c>
      <c r="AL87" s="81">
        <f t="shared" si="22"/>
        <v>8</v>
      </c>
      <c r="AM87" s="81">
        <v>3</v>
      </c>
    </row>
    <row r="88" spans="1:39" s="17" customFormat="1" ht="16.5">
      <c r="A88" s="67" t="s">
        <v>1224</v>
      </c>
      <c r="B88" s="67">
        <v>6</v>
      </c>
      <c r="C88" s="40">
        <v>10206</v>
      </c>
      <c r="D88" s="83">
        <v>2</v>
      </c>
      <c r="E88" s="27">
        <v>2</v>
      </c>
      <c r="F88" s="28" t="s">
        <v>291</v>
      </c>
      <c r="G88" s="28" t="s">
        <v>315</v>
      </c>
      <c r="H88" s="27">
        <f t="shared" si="12"/>
        <v>9</v>
      </c>
      <c r="I88" s="27">
        <f t="shared" si="13"/>
        <v>2</v>
      </c>
      <c r="J88" s="27">
        <f t="shared" si="14"/>
        <v>1</v>
      </c>
      <c r="K88" s="47" t="s">
        <v>1187</v>
      </c>
      <c r="L88" s="59" t="s">
        <v>1697</v>
      </c>
      <c r="M88" s="27">
        <v>1</v>
      </c>
      <c r="N88" s="41">
        <v>0.8</v>
      </c>
      <c r="R88" s="81">
        <v>85</v>
      </c>
      <c r="S88" s="81">
        <f t="shared" si="15"/>
        <v>8</v>
      </c>
      <c r="T88" s="81">
        <f t="shared" si="16"/>
        <v>4</v>
      </c>
      <c r="U88" s="81">
        <f t="shared" si="17"/>
        <v>10804</v>
      </c>
      <c r="V88" s="81" t="str">
        <f t="shared" si="18"/>
        <v>普通8章4关</v>
      </c>
      <c r="W88" s="81">
        <v>71</v>
      </c>
      <c r="X88" s="81">
        <f t="shared" si="19"/>
        <v>8</v>
      </c>
      <c r="Y88" s="81">
        <v>2</v>
      </c>
      <c r="AF88" s="81">
        <v>85</v>
      </c>
      <c r="AG88" s="81">
        <v>8</v>
      </c>
      <c r="AH88" s="81">
        <v>4</v>
      </c>
      <c r="AI88" s="81">
        <f t="shared" si="20"/>
        <v>20804</v>
      </c>
      <c r="AJ88" s="81" t="str">
        <f t="shared" si="21"/>
        <v>困难8章4关</v>
      </c>
      <c r="AK88" s="81">
        <f t="shared" si="11"/>
        <v>77</v>
      </c>
      <c r="AL88" s="81">
        <f t="shared" si="22"/>
        <v>8</v>
      </c>
      <c r="AM88" s="81">
        <v>3</v>
      </c>
    </row>
    <row r="89" spans="1:39" s="17" customFormat="1" ht="16.5">
      <c r="A89" s="67" t="s">
        <v>1224</v>
      </c>
      <c r="B89" s="67">
        <v>6</v>
      </c>
      <c r="C89" s="40">
        <v>10206</v>
      </c>
      <c r="D89" s="83">
        <v>2</v>
      </c>
      <c r="E89" s="27">
        <v>2</v>
      </c>
      <c r="F89" s="28" t="s">
        <v>292</v>
      </c>
      <c r="G89" s="28" t="s">
        <v>299</v>
      </c>
      <c r="H89" s="27">
        <f t="shared" si="12"/>
        <v>9</v>
      </c>
      <c r="I89" s="27">
        <f t="shared" si="13"/>
        <v>2</v>
      </c>
      <c r="J89" s="27">
        <f t="shared" si="14"/>
        <v>1</v>
      </c>
      <c r="K89" s="63" t="s">
        <v>859</v>
      </c>
      <c r="L89" s="59" t="s">
        <v>1698</v>
      </c>
      <c r="M89" s="27">
        <v>1</v>
      </c>
      <c r="N89" s="41">
        <v>1</v>
      </c>
      <c r="R89" s="81">
        <v>86</v>
      </c>
      <c r="S89" s="81">
        <f t="shared" si="15"/>
        <v>8</v>
      </c>
      <c r="T89" s="81">
        <f t="shared" si="16"/>
        <v>5</v>
      </c>
      <c r="U89" s="81">
        <f t="shared" si="17"/>
        <v>10805</v>
      </c>
      <c r="V89" s="81" t="str">
        <f t="shared" si="18"/>
        <v>普通8章5关</v>
      </c>
      <c r="W89" s="81">
        <v>71</v>
      </c>
      <c r="X89" s="81">
        <f t="shared" si="19"/>
        <v>8</v>
      </c>
      <c r="Y89" s="81">
        <v>2</v>
      </c>
      <c r="AF89" s="81">
        <v>86</v>
      </c>
      <c r="AG89" s="81">
        <v>8</v>
      </c>
      <c r="AH89" s="81">
        <v>5</v>
      </c>
      <c r="AI89" s="81">
        <f t="shared" si="20"/>
        <v>20805</v>
      </c>
      <c r="AJ89" s="81" t="str">
        <f t="shared" si="21"/>
        <v>困难8章5关</v>
      </c>
      <c r="AK89" s="81">
        <f t="shared" si="11"/>
        <v>77</v>
      </c>
      <c r="AL89" s="81">
        <f t="shared" si="22"/>
        <v>8</v>
      </c>
      <c r="AM89" s="81">
        <v>3</v>
      </c>
    </row>
    <row r="90" spans="1:39" s="17" customFormat="1" ht="16.5">
      <c r="A90" s="67" t="s">
        <v>1224</v>
      </c>
      <c r="B90" s="67">
        <v>6</v>
      </c>
      <c r="C90" s="40">
        <v>10206</v>
      </c>
      <c r="D90" s="83">
        <v>2</v>
      </c>
      <c r="E90" s="27">
        <v>3</v>
      </c>
      <c r="F90" s="28" t="s">
        <v>1128</v>
      </c>
      <c r="G90" s="28" t="s">
        <v>293</v>
      </c>
      <c r="H90" s="27">
        <f t="shared" si="12"/>
        <v>9</v>
      </c>
      <c r="I90" s="27">
        <f t="shared" si="13"/>
        <v>2</v>
      </c>
      <c r="J90" s="27">
        <f t="shared" si="14"/>
        <v>1</v>
      </c>
      <c r="K90" s="63" t="s">
        <v>714</v>
      </c>
      <c r="L90" s="63" t="s">
        <v>1699</v>
      </c>
      <c r="M90" s="27">
        <v>1</v>
      </c>
      <c r="N90" s="41">
        <v>0.8</v>
      </c>
      <c r="R90" s="81">
        <v>87</v>
      </c>
      <c r="S90" s="81">
        <f t="shared" si="15"/>
        <v>8</v>
      </c>
      <c r="T90" s="81">
        <f t="shared" si="16"/>
        <v>6</v>
      </c>
      <c r="U90" s="81">
        <f t="shared" si="17"/>
        <v>10806</v>
      </c>
      <c r="V90" s="81" t="str">
        <f t="shared" si="18"/>
        <v>普通8章6关</v>
      </c>
      <c r="W90" s="81">
        <v>71</v>
      </c>
      <c r="X90" s="81">
        <f t="shared" si="19"/>
        <v>8</v>
      </c>
      <c r="Y90" s="81">
        <v>2</v>
      </c>
      <c r="AF90" s="81">
        <v>87</v>
      </c>
      <c r="AG90" s="81">
        <v>8</v>
      </c>
      <c r="AH90" s="81">
        <v>6</v>
      </c>
      <c r="AI90" s="81">
        <f t="shared" si="20"/>
        <v>20806</v>
      </c>
      <c r="AJ90" s="81" t="str">
        <f t="shared" si="21"/>
        <v>困难8章6关</v>
      </c>
      <c r="AK90" s="81">
        <f t="shared" si="11"/>
        <v>78</v>
      </c>
      <c r="AL90" s="81">
        <f t="shared" si="22"/>
        <v>8</v>
      </c>
      <c r="AM90" s="81">
        <v>3</v>
      </c>
    </row>
    <row r="91" spans="1:39" s="17" customFormat="1" ht="17.25">
      <c r="A91" s="67" t="s">
        <v>1224</v>
      </c>
      <c r="B91" s="67">
        <v>6</v>
      </c>
      <c r="C91" s="42">
        <v>10206</v>
      </c>
      <c r="D91" s="84">
        <v>2</v>
      </c>
      <c r="E91" s="43">
        <v>3</v>
      </c>
      <c r="F91" s="44" t="s">
        <v>292</v>
      </c>
      <c r="G91" s="44" t="s">
        <v>294</v>
      </c>
      <c r="H91" s="43">
        <f t="shared" si="12"/>
        <v>9</v>
      </c>
      <c r="I91" s="43">
        <f t="shared" si="13"/>
        <v>2</v>
      </c>
      <c r="J91" s="43">
        <f t="shared" si="14"/>
        <v>1</v>
      </c>
      <c r="K91" s="44" t="s">
        <v>846</v>
      </c>
      <c r="L91" s="44" t="s">
        <v>1700</v>
      </c>
      <c r="M91" s="43">
        <v>1</v>
      </c>
      <c r="N91" s="45">
        <v>1</v>
      </c>
      <c r="R91" s="81">
        <v>88</v>
      </c>
      <c r="S91" s="81">
        <f t="shared" si="15"/>
        <v>8</v>
      </c>
      <c r="T91" s="81">
        <f t="shared" si="16"/>
        <v>7</v>
      </c>
      <c r="U91" s="81">
        <f t="shared" si="17"/>
        <v>10807</v>
      </c>
      <c r="V91" s="81" t="str">
        <f t="shared" si="18"/>
        <v>普通8章7关</v>
      </c>
      <c r="W91" s="81">
        <v>72</v>
      </c>
      <c r="X91" s="81">
        <f t="shared" si="19"/>
        <v>8</v>
      </c>
      <c r="Y91" s="81">
        <v>2</v>
      </c>
      <c r="AF91" s="81">
        <v>88</v>
      </c>
      <c r="AG91" s="81">
        <v>8</v>
      </c>
      <c r="AH91" s="81">
        <v>7</v>
      </c>
      <c r="AI91" s="81">
        <f t="shared" si="20"/>
        <v>20807</v>
      </c>
      <c r="AJ91" s="81" t="str">
        <f t="shared" si="21"/>
        <v>困难8章7关</v>
      </c>
      <c r="AK91" s="81">
        <f t="shared" si="11"/>
        <v>78</v>
      </c>
      <c r="AL91" s="81">
        <f t="shared" si="22"/>
        <v>8</v>
      </c>
      <c r="AM91" s="81">
        <v>3</v>
      </c>
    </row>
    <row r="92" spans="1:39" ht="16.5">
      <c r="A92" s="67" t="s">
        <v>1224</v>
      </c>
      <c r="B92" s="67">
        <v>7</v>
      </c>
      <c r="C92" s="37">
        <v>10207</v>
      </c>
      <c r="D92" s="82">
        <v>2</v>
      </c>
      <c r="E92" s="38">
        <v>1</v>
      </c>
      <c r="F92" s="46" t="s">
        <v>291</v>
      </c>
      <c r="G92" s="46" t="s">
        <v>314</v>
      </c>
      <c r="H92" s="38">
        <f t="shared" si="12"/>
        <v>10</v>
      </c>
      <c r="I92" s="38">
        <f t="shared" si="13"/>
        <v>2</v>
      </c>
      <c r="J92" s="38">
        <f t="shared" si="14"/>
        <v>1</v>
      </c>
      <c r="K92" s="46" t="s">
        <v>715</v>
      </c>
      <c r="L92" s="38" t="s">
        <v>1701</v>
      </c>
      <c r="M92" s="38">
        <v>1</v>
      </c>
      <c r="N92" s="39">
        <v>0.8</v>
      </c>
      <c r="R92" s="81">
        <v>89</v>
      </c>
      <c r="S92" s="81">
        <f t="shared" si="15"/>
        <v>8</v>
      </c>
      <c r="T92" s="81">
        <f t="shared" si="16"/>
        <v>8</v>
      </c>
      <c r="U92" s="81">
        <f t="shared" si="17"/>
        <v>10808</v>
      </c>
      <c r="V92" s="81" t="str">
        <f t="shared" si="18"/>
        <v>普通8章8关</v>
      </c>
      <c r="W92" s="81">
        <v>72</v>
      </c>
      <c r="X92" s="81">
        <f t="shared" si="19"/>
        <v>8</v>
      </c>
      <c r="Y92" s="81">
        <v>2</v>
      </c>
      <c r="AF92" s="81">
        <v>89</v>
      </c>
      <c r="AG92" s="81">
        <v>8</v>
      </c>
      <c r="AH92" s="81">
        <v>8</v>
      </c>
      <c r="AI92" s="81">
        <f t="shared" si="20"/>
        <v>20808</v>
      </c>
      <c r="AJ92" s="81" t="str">
        <f t="shared" si="21"/>
        <v>困难8章8关</v>
      </c>
      <c r="AK92" s="81">
        <f t="shared" si="11"/>
        <v>79</v>
      </c>
      <c r="AL92" s="81">
        <f t="shared" si="22"/>
        <v>8</v>
      </c>
      <c r="AM92" s="81">
        <v>3</v>
      </c>
    </row>
    <row r="93" spans="1:39" ht="16.5">
      <c r="A93" s="67" t="s">
        <v>1224</v>
      </c>
      <c r="B93" s="67">
        <v>7</v>
      </c>
      <c r="C93" s="40">
        <v>10207</v>
      </c>
      <c r="D93" s="83">
        <v>2</v>
      </c>
      <c r="E93" s="27">
        <v>1</v>
      </c>
      <c r="F93" s="28" t="s">
        <v>1139</v>
      </c>
      <c r="G93" s="28" t="s">
        <v>295</v>
      </c>
      <c r="H93" s="27">
        <f t="shared" si="12"/>
        <v>10</v>
      </c>
      <c r="I93" s="27">
        <f t="shared" si="13"/>
        <v>2</v>
      </c>
      <c r="J93" s="27">
        <f t="shared" si="14"/>
        <v>1</v>
      </c>
      <c r="K93" s="28" t="s">
        <v>844</v>
      </c>
      <c r="L93" s="27" t="s">
        <v>1702</v>
      </c>
      <c r="M93" s="27">
        <v>1</v>
      </c>
      <c r="N93" s="41">
        <v>1</v>
      </c>
      <c r="R93" s="81">
        <v>90</v>
      </c>
      <c r="S93" s="81">
        <f t="shared" si="15"/>
        <v>8</v>
      </c>
      <c r="T93" s="81">
        <f t="shared" si="16"/>
        <v>9</v>
      </c>
      <c r="U93" s="81">
        <f t="shared" si="17"/>
        <v>10809</v>
      </c>
      <c r="V93" s="81" t="str">
        <f t="shared" si="18"/>
        <v>普通8章9关</v>
      </c>
      <c r="W93" s="81">
        <v>72</v>
      </c>
      <c r="X93" s="81">
        <f t="shared" si="19"/>
        <v>8</v>
      </c>
      <c r="Y93" s="81">
        <v>2</v>
      </c>
      <c r="AF93" s="81">
        <v>90</v>
      </c>
      <c r="AG93" s="81">
        <v>8</v>
      </c>
      <c r="AH93" s="81">
        <v>9</v>
      </c>
      <c r="AI93" s="81">
        <f t="shared" si="20"/>
        <v>20809</v>
      </c>
      <c r="AJ93" s="81" t="str">
        <f t="shared" si="21"/>
        <v>困难8章9关</v>
      </c>
      <c r="AK93" s="81">
        <f t="shared" si="11"/>
        <v>80</v>
      </c>
      <c r="AL93" s="81">
        <f t="shared" si="22"/>
        <v>9</v>
      </c>
      <c r="AM93" s="81">
        <v>4</v>
      </c>
    </row>
    <row r="94" spans="1:39" ht="16.5">
      <c r="A94" s="67" t="s">
        <v>1224</v>
      </c>
      <c r="B94" s="67">
        <v>7</v>
      </c>
      <c r="C94" s="40">
        <v>10207</v>
      </c>
      <c r="D94" s="83">
        <v>2</v>
      </c>
      <c r="E94" s="27">
        <v>2</v>
      </c>
      <c r="F94" s="28" t="s">
        <v>291</v>
      </c>
      <c r="G94" s="28" t="s">
        <v>315</v>
      </c>
      <c r="H94" s="27">
        <f t="shared" si="12"/>
        <v>10</v>
      </c>
      <c r="I94" s="27">
        <f t="shared" si="13"/>
        <v>2</v>
      </c>
      <c r="J94" s="27">
        <f t="shared" si="14"/>
        <v>1</v>
      </c>
      <c r="K94" s="28" t="s">
        <v>303</v>
      </c>
      <c r="L94" s="59" t="s">
        <v>1703</v>
      </c>
      <c r="M94" s="27">
        <v>1</v>
      </c>
      <c r="N94" s="41">
        <v>0.8</v>
      </c>
      <c r="R94" s="81">
        <v>91</v>
      </c>
      <c r="S94" s="81">
        <f t="shared" si="15"/>
        <v>8</v>
      </c>
      <c r="T94" s="81">
        <f t="shared" si="16"/>
        <v>10</v>
      </c>
      <c r="U94" s="81">
        <f t="shared" si="17"/>
        <v>10810</v>
      </c>
      <c r="V94" s="81" t="str">
        <f t="shared" si="18"/>
        <v>普通8章10关</v>
      </c>
      <c r="W94" s="81">
        <v>73</v>
      </c>
      <c r="X94" s="81">
        <f t="shared" si="19"/>
        <v>8</v>
      </c>
      <c r="Y94" s="81">
        <v>2</v>
      </c>
      <c r="AF94" s="81">
        <v>91</v>
      </c>
      <c r="AG94" s="81">
        <v>8</v>
      </c>
      <c r="AH94" s="81">
        <v>10</v>
      </c>
      <c r="AI94" s="81">
        <f t="shared" si="20"/>
        <v>20810</v>
      </c>
      <c r="AJ94" s="81" t="str">
        <f t="shared" si="21"/>
        <v>困难8章10关</v>
      </c>
      <c r="AK94" s="81">
        <f t="shared" si="11"/>
        <v>80</v>
      </c>
      <c r="AL94" s="81">
        <f t="shared" si="22"/>
        <v>9</v>
      </c>
      <c r="AM94" s="81">
        <v>4</v>
      </c>
    </row>
    <row r="95" spans="1:39" ht="16.5">
      <c r="A95" s="67" t="s">
        <v>1224</v>
      </c>
      <c r="B95" s="67">
        <v>7</v>
      </c>
      <c r="C95" s="40">
        <v>10207</v>
      </c>
      <c r="D95" s="83">
        <v>2</v>
      </c>
      <c r="E95" s="27">
        <v>2</v>
      </c>
      <c r="F95" s="28" t="s">
        <v>292</v>
      </c>
      <c r="G95" s="28" t="s">
        <v>299</v>
      </c>
      <c r="H95" s="27">
        <f t="shared" si="12"/>
        <v>10</v>
      </c>
      <c r="I95" s="27">
        <f t="shared" si="13"/>
        <v>2</v>
      </c>
      <c r="J95" s="27">
        <f t="shared" si="14"/>
        <v>1</v>
      </c>
      <c r="K95" s="63" t="s">
        <v>853</v>
      </c>
      <c r="L95" s="59" t="s">
        <v>1704</v>
      </c>
      <c r="M95" s="27">
        <v>1</v>
      </c>
      <c r="N95" s="41">
        <v>1</v>
      </c>
      <c r="R95" s="81">
        <v>92</v>
      </c>
      <c r="S95" s="81">
        <f t="shared" si="15"/>
        <v>8</v>
      </c>
      <c r="T95" s="81">
        <f t="shared" si="16"/>
        <v>11</v>
      </c>
      <c r="U95" s="81">
        <f t="shared" si="17"/>
        <v>10811</v>
      </c>
      <c r="V95" s="81" t="str">
        <f t="shared" si="18"/>
        <v>普通8章11关</v>
      </c>
      <c r="W95" s="81">
        <v>73</v>
      </c>
      <c r="X95" s="81">
        <f t="shared" si="19"/>
        <v>8</v>
      </c>
      <c r="Y95" s="81">
        <v>2</v>
      </c>
      <c r="AF95" s="81">
        <v>92</v>
      </c>
      <c r="AG95" s="81">
        <v>8</v>
      </c>
      <c r="AH95" s="81">
        <v>11</v>
      </c>
      <c r="AI95" s="81">
        <f t="shared" si="20"/>
        <v>20811</v>
      </c>
      <c r="AJ95" s="81" t="str">
        <f t="shared" si="21"/>
        <v>困难8章11关</v>
      </c>
      <c r="AK95" s="81">
        <f t="shared" si="11"/>
        <v>80</v>
      </c>
      <c r="AL95" s="81">
        <f t="shared" si="22"/>
        <v>9</v>
      </c>
      <c r="AM95" s="81">
        <v>4</v>
      </c>
    </row>
    <row r="96" spans="1:39" ht="16.5">
      <c r="A96" s="67" t="s">
        <v>1224</v>
      </c>
      <c r="B96" s="67">
        <v>7</v>
      </c>
      <c r="C96" s="40">
        <v>10207</v>
      </c>
      <c r="D96" s="83">
        <v>2</v>
      </c>
      <c r="E96" s="27">
        <v>3</v>
      </c>
      <c r="F96" s="28" t="s">
        <v>291</v>
      </c>
      <c r="G96" s="28" t="s">
        <v>1135</v>
      </c>
      <c r="H96" s="27">
        <f t="shared" si="12"/>
        <v>10</v>
      </c>
      <c r="I96" s="27">
        <f t="shared" si="13"/>
        <v>2</v>
      </c>
      <c r="J96" s="27">
        <f t="shared" si="14"/>
        <v>1</v>
      </c>
      <c r="K96" s="63" t="s">
        <v>713</v>
      </c>
      <c r="L96" s="63" t="s">
        <v>1705</v>
      </c>
      <c r="M96" s="27">
        <v>1</v>
      </c>
      <c r="N96" s="41">
        <v>0.8</v>
      </c>
      <c r="R96" s="81">
        <v>93</v>
      </c>
      <c r="S96" s="81">
        <f t="shared" si="15"/>
        <v>8</v>
      </c>
      <c r="T96" s="81">
        <f t="shared" si="16"/>
        <v>12</v>
      </c>
      <c r="U96" s="81">
        <f t="shared" si="17"/>
        <v>10812</v>
      </c>
      <c r="V96" s="81" t="str">
        <f t="shared" si="18"/>
        <v>普通8章12关</v>
      </c>
      <c r="W96" s="81">
        <v>73</v>
      </c>
      <c r="X96" s="81">
        <f t="shared" si="19"/>
        <v>8</v>
      </c>
      <c r="Y96" s="81">
        <v>2</v>
      </c>
      <c r="AF96" s="81">
        <v>93</v>
      </c>
      <c r="AG96" s="81">
        <v>8</v>
      </c>
      <c r="AH96" s="81">
        <v>12</v>
      </c>
      <c r="AI96" s="81">
        <f t="shared" si="20"/>
        <v>20812</v>
      </c>
      <c r="AJ96" s="81" t="str">
        <f t="shared" si="21"/>
        <v>困难8章12关</v>
      </c>
      <c r="AK96" s="81">
        <f t="shared" si="11"/>
        <v>81</v>
      </c>
      <c r="AL96" s="81">
        <f t="shared" si="22"/>
        <v>9</v>
      </c>
      <c r="AM96" s="81">
        <v>4</v>
      </c>
    </row>
    <row r="97" spans="1:39" ht="17.25">
      <c r="A97" s="67" t="s">
        <v>1224</v>
      </c>
      <c r="B97" s="67">
        <v>7</v>
      </c>
      <c r="C97" s="42">
        <v>10207</v>
      </c>
      <c r="D97" s="84">
        <v>2</v>
      </c>
      <c r="E97" s="43">
        <v>3</v>
      </c>
      <c r="F97" s="44" t="s">
        <v>292</v>
      </c>
      <c r="G97" s="44" t="s">
        <v>294</v>
      </c>
      <c r="H97" s="43">
        <f t="shared" si="12"/>
        <v>10</v>
      </c>
      <c r="I97" s="43">
        <f t="shared" si="13"/>
        <v>2</v>
      </c>
      <c r="J97" s="43">
        <f t="shared" si="14"/>
        <v>1</v>
      </c>
      <c r="K97" s="44" t="s">
        <v>833</v>
      </c>
      <c r="L97" s="44" t="s">
        <v>1706</v>
      </c>
      <c r="M97" s="43">
        <v>1</v>
      </c>
      <c r="N97" s="45">
        <v>1</v>
      </c>
      <c r="R97" s="81">
        <v>94</v>
      </c>
      <c r="S97" s="81">
        <f t="shared" si="15"/>
        <v>8</v>
      </c>
      <c r="T97" s="81">
        <f t="shared" si="16"/>
        <v>13</v>
      </c>
      <c r="U97" s="81">
        <f t="shared" si="17"/>
        <v>10813</v>
      </c>
      <c r="V97" s="81" t="str">
        <f t="shared" si="18"/>
        <v>普通8章13关</v>
      </c>
      <c r="W97" s="81">
        <v>74</v>
      </c>
      <c r="X97" s="81">
        <f t="shared" si="19"/>
        <v>8</v>
      </c>
      <c r="Y97" s="81">
        <v>2</v>
      </c>
      <c r="AF97" s="81">
        <v>94</v>
      </c>
      <c r="AG97" s="81">
        <v>8</v>
      </c>
      <c r="AH97" s="81">
        <v>13</v>
      </c>
      <c r="AI97" s="81">
        <f t="shared" si="20"/>
        <v>20813</v>
      </c>
      <c r="AJ97" s="81" t="str">
        <f t="shared" si="21"/>
        <v>困难8章13关</v>
      </c>
      <c r="AK97" s="81">
        <f t="shared" si="11"/>
        <v>82</v>
      </c>
      <c r="AL97" s="81">
        <f t="shared" si="22"/>
        <v>9</v>
      </c>
      <c r="AM97" s="81">
        <v>4</v>
      </c>
    </row>
    <row r="98" spans="1:39" ht="16.5">
      <c r="A98" s="67" t="s">
        <v>1224</v>
      </c>
      <c r="B98" s="67">
        <v>8</v>
      </c>
      <c r="C98" s="37">
        <v>10208</v>
      </c>
      <c r="D98" s="82">
        <v>2</v>
      </c>
      <c r="E98" s="38">
        <v>1</v>
      </c>
      <c r="F98" s="46" t="s">
        <v>291</v>
      </c>
      <c r="G98" s="46" t="s">
        <v>314</v>
      </c>
      <c r="H98" s="38">
        <f t="shared" si="12"/>
        <v>11</v>
      </c>
      <c r="I98" s="38">
        <f t="shared" si="13"/>
        <v>2</v>
      </c>
      <c r="J98" s="38">
        <f t="shared" si="14"/>
        <v>1</v>
      </c>
      <c r="K98" s="38" t="s">
        <v>711</v>
      </c>
      <c r="L98" s="38" t="s">
        <v>1707</v>
      </c>
      <c r="M98" s="38">
        <v>1</v>
      </c>
      <c r="N98" s="39">
        <v>0.8</v>
      </c>
      <c r="R98" s="81">
        <v>95</v>
      </c>
      <c r="S98" s="81">
        <f t="shared" si="15"/>
        <v>8</v>
      </c>
      <c r="T98" s="81">
        <f t="shared" si="16"/>
        <v>14</v>
      </c>
      <c r="U98" s="81">
        <f t="shared" si="17"/>
        <v>10814</v>
      </c>
      <c r="V98" s="81" t="str">
        <f t="shared" si="18"/>
        <v>普通8章14关</v>
      </c>
      <c r="W98" s="81">
        <v>74</v>
      </c>
      <c r="X98" s="81">
        <f t="shared" si="19"/>
        <v>8</v>
      </c>
      <c r="Y98" s="81">
        <v>2</v>
      </c>
      <c r="AF98" s="81">
        <v>95</v>
      </c>
      <c r="AG98" s="81">
        <v>8</v>
      </c>
      <c r="AH98" s="81">
        <v>14</v>
      </c>
      <c r="AI98" s="81">
        <f t="shared" si="20"/>
        <v>20814</v>
      </c>
      <c r="AJ98" s="81" t="str">
        <f t="shared" si="21"/>
        <v>困难8章14关</v>
      </c>
      <c r="AK98" s="81">
        <f t="shared" si="11"/>
        <v>83</v>
      </c>
      <c r="AL98" s="81">
        <f t="shared" si="22"/>
        <v>9</v>
      </c>
      <c r="AM98" s="81">
        <v>4</v>
      </c>
    </row>
    <row r="99" spans="1:39" ht="16.5">
      <c r="A99" s="67" t="s">
        <v>1224</v>
      </c>
      <c r="B99" s="67">
        <v>8</v>
      </c>
      <c r="C99" s="40">
        <v>10208</v>
      </c>
      <c r="D99" s="83">
        <v>2</v>
      </c>
      <c r="E99" s="27">
        <v>1</v>
      </c>
      <c r="F99" s="28" t="s">
        <v>292</v>
      </c>
      <c r="G99" s="28" t="s">
        <v>1130</v>
      </c>
      <c r="H99" s="27">
        <f t="shared" si="12"/>
        <v>11</v>
      </c>
      <c r="I99" s="27">
        <f t="shared" si="13"/>
        <v>2</v>
      </c>
      <c r="J99" s="27">
        <f t="shared" si="14"/>
        <v>1</v>
      </c>
      <c r="K99" s="28" t="s">
        <v>857</v>
      </c>
      <c r="L99" s="27" t="s">
        <v>1708</v>
      </c>
      <c r="M99" s="27">
        <v>1</v>
      </c>
      <c r="N99" s="41">
        <v>1</v>
      </c>
      <c r="R99" s="81">
        <v>96</v>
      </c>
      <c r="S99" s="81">
        <f t="shared" si="15"/>
        <v>8</v>
      </c>
      <c r="T99" s="81">
        <f t="shared" si="16"/>
        <v>15</v>
      </c>
      <c r="U99" s="81">
        <f t="shared" si="17"/>
        <v>10815</v>
      </c>
      <c r="V99" s="81" t="str">
        <f t="shared" si="18"/>
        <v>普通8章15关</v>
      </c>
      <c r="W99" s="81">
        <v>74</v>
      </c>
      <c r="X99" s="81">
        <f t="shared" si="19"/>
        <v>8</v>
      </c>
      <c r="Y99" s="81">
        <v>2</v>
      </c>
      <c r="AF99" s="81">
        <v>96</v>
      </c>
      <c r="AG99" s="81">
        <v>8</v>
      </c>
      <c r="AH99" s="81">
        <v>15</v>
      </c>
      <c r="AI99" s="81">
        <f t="shared" si="20"/>
        <v>20815</v>
      </c>
      <c r="AJ99" s="81" t="str">
        <f t="shared" si="21"/>
        <v>困难8章15关</v>
      </c>
      <c r="AK99" s="81">
        <f t="shared" si="11"/>
        <v>84</v>
      </c>
      <c r="AL99" s="81">
        <f t="shared" si="22"/>
        <v>9</v>
      </c>
      <c r="AM99" s="81">
        <v>4</v>
      </c>
    </row>
    <row r="100" spans="1:39" ht="16.5">
      <c r="A100" s="67" t="s">
        <v>1224</v>
      </c>
      <c r="B100" s="67">
        <v>8</v>
      </c>
      <c r="C100" s="40">
        <v>10208</v>
      </c>
      <c r="D100" s="83">
        <v>2</v>
      </c>
      <c r="E100" s="27">
        <v>2</v>
      </c>
      <c r="F100" s="28" t="s">
        <v>291</v>
      </c>
      <c r="G100" s="28" t="s">
        <v>315</v>
      </c>
      <c r="H100" s="27">
        <f t="shared" si="12"/>
        <v>11</v>
      </c>
      <c r="I100" s="27">
        <f t="shared" si="13"/>
        <v>2</v>
      </c>
      <c r="J100" s="27">
        <f t="shared" si="14"/>
        <v>1</v>
      </c>
      <c r="K100" s="47" t="s">
        <v>1187</v>
      </c>
      <c r="L100" s="59" t="s">
        <v>1709</v>
      </c>
      <c r="M100" s="27">
        <v>1</v>
      </c>
      <c r="N100" s="41">
        <v>0.8</v>
      </c>
      <c r="R100" s="81">
        <v>97</v>
      </c>
      <c r="S100" s="81">
        <f t="shared" si="15"/>
        <v>9</v>
      </c>
      <c r="T100" s="81">
        <f t="shared" si="16"/>
        <v>1</v>
      </c>
      <c r="U100" s="81">
        <f t="shared" si="17"/>
        <v>10901</v>
      </c>
      <c r="V100" s="81" t="str">
        <f t="shared" si="18"/>
        <v>普通9章1关</v>
      </c>
      <c r="W100" s="81">
        <v>80</v>
      </c>
      <c r="X100" s="81">
        <f t="shared" si="19"/>
        <v>9</v>
      </c>
      <c r="Y100" s="81">
        <v>3</v>
      </c>
      <c r="AF100" s="81">
        <v>97</v>
      </c>
      <c r="AG100" s="81">
        <v>9</v>
      </c>
      <c r="AH100" s="81">
        <v>1</v>
      </c>
      <c r="AI100" s="81">
        <f t="shared" si="20"/>
        <v>20901</v>
      </c>
      <c r="AJ100" s="81" t="str">
        <f t="shared" si="21"/>
        <v>困难9章1关</v>
      </c>
      <c r="AK100" s="81">
        <f t="shared" si="11"/>
        <v>85</v>
      </c>
      <c r="AL100" s="81">
        <f t="shared" si="22"/>
        <v>10</v>
      </c>
      <c r="AM100" s="81">
        <v>4</v>
      </c>
    </row>
    <row r="101" spans="1:39" ht="16.5">
      <c r="A101" s="67" t="s">
        <v>1224</v>
      </c>
      <c r="B101" s="67">
        <v>8</v>
      </c>
      <c r="C101" s="40">
        <v>10208</v>
      </c>
      <c r="D101" s="83">
        <v>2</v>
      </c>
      <c r="E101" s="27">
        <v>2</v>
      </c>
      <c r="F101" s="28" t="s">
        <v>292</v>
      </c>
      <c r="G101" s="28" t="s">
        <v>299</v>
      </c>
      <c r="H101" s="27">
        <f t="shared" si="12"/>
        <v>11</v>
      </c>
      <c r="I101" s="27">
        <f t="shared" si="13"/>
        <v>2</v>
      </c>
      <c r="J101" s="27">
        <f t="shared" si="14"/>
        <v>1</v>
      </c>
      <c r="K101" s="63" t="s">
        <v>859</v>
      </c>
      <c r="L101" s="59" t="s">
        <v>1710</v>
      </c>
      <c r="M101" s="27">
        <v>1</v>
      </c>
      <c r="N101" s="41">
        <v>1</v>
      </c>
      <c r="R101" s="81">
        <v>98</v>
      </c>
      <c r="S101" s="81">
        <f t="shared" si="15"/>
        <v>9</v>
      </c>
      <c r="T101" s="81">
        <f t="shared" si="16"/>
        <v>2</v>
      </c>
      <c r="U101" s="81">
        <f t="shared" si="17"/>
        <v>10902</v>
      </c>
      <c r="V101" s="81" t="str">
        <f t="shared" si="18"/>
        <v>普通9章2关</v>
      </c>
      <c r="W101" s="81">
        <v>80</v>
      </c>
      <c r="X101" s="81">
        <f t="shared" si="19"/>
        <v>9</v>
      </c>
      <c r="Y101" s="81">
        <v>3</v>
      </c>
      <c r="AF101" s="81">
        <v>98</v>
      </c>
      <c r="AG101" s="81">
        <v>9</v>
      </c>
      <c r="AH101" s="81">
        <v>2</v>
      </c>
      <c r="AI101" s="81">
        <f t="shared" si="20"/>
        <v>20902</v>
      </c>
      <c r="AJ101" s="81" t="str">
        <f t="shared" si="21"/>
        <v>困难9章2关</v>
      </c>
      <c r="AK101" s="81">
        <f t="shared" si="11"/>
        <v>86</v>
      </c>
      <c r="AL101" s="81">
        <f t="shared" si="22"/>
        <v>10</v>
      </c>
      <c r="AM101" s="81">
        <v>4</v>
      </c>
    </row>
    <row r="102" spans="1:39" ht="16.5">
      <c r="A102" s="67" t="s">
        <v>1224</v>
      </c>
      <c r="B102" s="67">
        <v>8</v>
      </c>
      <c r="C102" s="40">
        <v>10208</v>
      </c>
      <c r="D102" s="83">
        <v>2</v>
      </c>
      <c r="E102" s="27">
        <v>3</v>
      </c>
      <c r="F102" s="28" t="s">
        <v>291</v>
      </c>
      <c r="G102" s="28" t="s">
        <v>293</v>
      </c>
      <c r="H102" s="27">
        <f t="shared" si="12"/>
        <v>11</v>
      </c>
      <c r="I102" s="27">
        <f t="shared" si="13"/>
        <v>2</v>
      </c>
      <c r="J102" s="27">
        <f t="shared" si="14"/>
        <v>1</v>
      </c>
      <c r="K102" s="63" t="s">
        <v>714</v>
      </c>
      <c r="L102" s="63" t="s">
        <v>1711</v>
      </c>
      <c r="M102" s="27">
        <v>1</v>
      </c>
      <c r="N102" s="41">
        <v>0.8</v>
      </c>
      <c r="R102" s="81">
        <v>99</v>
      </c>
      <c r="S102" s="81">
        <f t="shared" si="15"/>
        <v>9</v>
      </c>
      <c r="T102" s="81">
        <f t="shared" si="16"/>
        <v>3</v>
      </c>
      <c r="U102" s="81">
        <f t="shared" si="17"/>
        <v>10903</v>
      </c>
      <c r="V102" s="81" t="str">
        <f t="shared" si="18"/>
        <v>普通9章3关</v>
      </c>
      <c r="W102" s="81">
        <v>80</v>
      </c>
      <c r="X102" s="81">
        <f t="shared" si="19"/>
        <v>9</v>
      </c>
      <c r="Y102" s="81">
        <v>3</v>
      </c>
      <c r="AF102" s="81">
        <v>99</v>
      </c>
      <c r="AG102" s="81">
        <v>9</v>
      </c>
      <c r="AH102" s="81">
        <v>3</v>
      </c>
      <c r="AI102" s="81">
        <f t="shared" si="20"/>
        <v>20903</v>
      </c>
      <c r="AJ102" s="81" t="str">
        <f t="shared" si="21"/>
        <v>困难9章3关</v>
      </c>
      <c r="AK102" s="81">
        <f t="shared" si="11"/>
        <v>86</v>
      </c>
      <c r="AL102" s="81">
        <f t="shared" si="22"/>
        <v>10</v>
      </c>
      <c r="AM102" s="81">
        <v>4</v>
      </c>
    </row>
    <row r="103" spans="1:39" ht="17.25">
      <c r="A103" s="67" t="s">
        <v>1224</v>
      </c>
      <c r="B103" s="67">
        <v>8</v>
      </c>
      <c r="C103" s="42">
        <v>10208</v>
      </c>
      <c r="D103" s="84">
        <v>2</v>
      </c>
      <c r="E103" s="43">
        <v>3</v>
      </c>
      <c r="F103" s="44" t="s">
        <v>292</v>
      </c>
      <c r="G103" s="44" t="s">
        <v>294</v>
      </c>
      <c r="H103" s="43">
        <f t="shared" si="12"/>
        <v>11</v>
      </c>
      <c r="I103" s="43">
        <f t="shared" si="13"/>
        <v>2</v>
      </c>
      <c r="J103" s="43">
        <f t="shared" si="14"/>
        <v>1</v>
      </c>
      <c r="K103" s="44" t="s">
        <v>846</v>
      </c>
      <c r="L103" s="44" t="s">
        <v>1712</v>
      </c>
      <c r="M103" s="43">
        <v>1</v>
      </c>
      <c r="N103" s="45">
        <v>1</v>
      </c>
      <c r="R103" s="81">
        <v>100</v>
      </c>
      <c r="S103" s="81">
        <f t="shared" si="15"/>
        <v>9</v>
      </c>
      <c r="T103" s="81">
        <f t="shared" si="16"/>
        <v>4</v>
      </c>
      <c r="U103" s="81">
        <f t="shared" si="17"/>
        <v>10904</v>
      </c>
      <c r="V103" s="81" t="str">
        <f t="shared" si="18"/>
        <v>普通9章4关</v>
      </c>
      <c r="W103" s="81">
        <v>81</v>
      </c>
      <c r="X103" s="81">
        <f t="shared" si="19"/>
        <v>9</v>
      </c>
      <c r="Y103" s="81">
        <v>3</v>
      </c>
      <c r="AF103" s="81">
        <v>100</v>
      </c>
      <c r="AG103" s="81">
        <v>9</v>
      </c>
      <c r="AH103" s="81">
        <v>4</v>
      </c>
      <c r="AI103" s="81">
        <f t="shared" si="20"/>
        <v>20904</v>
      </c>
      <c r="AJ103" s="81" t="str">
        <f t="shared" si="21"/>
        <v>困难9章4关</v>
      </c>
      <c r="AK103" s="81">
        <f t="shared" si="11"/>
        <v>87</v>
      </c>
      <c r="AL103" s="81">
        <f t="shared" si="22"/>
        <v>10</v>
      </c>
      <c r="AM103" s="81">
        <v>4</v>
      </c>
    </row>
    <row r="104" spans="1:39" ht="16.5">
      <c r="A104" s="67" t="s">
        <v>1224</v>
      </c>
      <c r="B104" s="67">
        <v>9</v>
      </c>
      <c r="C104" s="37">
        <v>10209</v>
      </c>
      <c r="D104" s="82">
        <v>2</v>
      </c>
      <c r="E104" s="38">
        <v>1</v>
      </c>
      <c r="F104" s="46" t="s">
        <v>291</v>
      </c>
      <c r="G104" s="46" t="s">
        <v>314</v>
      </c>
      <c r="H104" s="38">
        <f t="shared" si="12"/>
        <v>12</v>
      </c>
      <c r="I104" s="38">
        <f t="shared" si="13"/>
        <v>2</v>
      </c>
      <c r="J104" s="38">
        <f t="shared" si="14"/>
        <v>1</v>
      </c>
      <c r="K104" s="38" t="s">
        <v>303</v>
      </c>
      <c r="L104" s="38" t="s">
        <v>1713</v>
      </c>
      <c r="M104" s="38">
        <v>1</v>
      </c>
      <c r="N104" s="39">
        <v>0.8</v>
      </c>
      <c r="R104" s="81">
        <v>101</v>
      </c>
      <c r="S104" s="81">
        <f t="shared" si="15"/>
        <v>9</v>
      </c>
      <c r="T104" s="81">
        <f t="shared" si="16"/>
        <v>5</v>
      </c>
      <c r="U104" s="81">
        <f t="shared" si="17"/>
        <v>10905</v>
      </c>
      <c r="V104" s="81" t="str">
        <f t="shared" si="18"/>
        <v>普通9章5关</v>
      </c>
      <c r="W104" s="81">
        <v>81</v>
      </c>
      <c r="X104" s="81">
        <f t="shared" si="19"/>
        <v>9</v>
      </c>
      <c r="Y104" s="81">
        <v>3</v>
      </c>
      <c r="AF104" s="81">
        <v>101</v>
      </c>
      <c r="AG104" s="81">
        <v>9</v>
      </c>
      <c r="AH104" s="81">
        <v>5</v>
      </c>
      <c r="AI104" s="81">
        <f t="shared" si="20"/>
        <v>20905</v>
      </c>
      <c r="AJ104" s="81" t="str">
        <f t="shared" si="21"/>
        <v>困难9章5关</v>
      </c>
      <c r="AK104" s="81">
        <f t="shared" si="11"/>
        <v>87</v>
      </c>
      <c r="AL104" s="81">
        <f t="shared" si="22"/>
        <v>10</v>
      </c>
      <c r="AM104" s="81">
        <v>4</v>
      </c>
    </row>
    <row r="105" spans="1:39" ht="16.5">
      <c r="A105" s="67" t="s">
        <v>1224</v>
      </c>
      <c r="B105" s="67">
        <v>9</v>
      </c>
      <c r="C105" s="40">
        <v>10209</v>
      </c>
      <c r="D105" s="83">
        <v>2</v>
      </c>
      <c r="E105" s="27">
        <v>1</v>
      </c>
      <c r="F105" s="28" t="s">
        <v>292</v>
      </c>
      <c r="G105" s="28" t="s">
        <v>295</v>
      </c>
      <c r="H105" s="27">
        <f t="shared" si="12"/>
        <v>12</v>
      </c>
      <c r="I105" s="27">
        <f t="shared" si="13"/>
        <v>2</v>
      </c>
      <c r="J105" s="27">
        <f t="shared" si="14"/>
        <v>1</v>
      </c>
      <c r="K105" s="28" t="s">
        <v>850</v>
      </c>
      <c r="L105" s="27" t="s">
        <v>1714</v>
      </c>
      <c r="M105" s="27">
        <v>1</v>
      </c>
      <c r="N105" s="41">
        <v>1</v>
      </c>
      <c r="R105" s="81">
        <v>102</v>
      </c>
      <c r="S105" s="81">
        <f t="shared" si="15"/>
        <v>9</v>
      </c>
      <c r="T105" s="81">
        <f t="shared" si="16"/>
        <v>6</v>
      </c>
      <c r="U105" s="81">
        <f t="shared" si="17"/>
        <v>10906</v>
      </c>
      <c r="V105" s="81" t="str">
        <f t="shared" si="18"/>
        <v>普通9章6关</v>
      </c>
      <c r="W105" s="81">
        <v>81</v>
      </c>
      <c r="X105" s="81">
        <f t="shared" si="19"/>
        <v>9</v>
      </c>
      <c r="Y105" s="81">
        <v>3</v>
      </c>
      <c r="AF105" s="81">
        <v>102</v>
      </c>
      <c r="AG105" s="81">
        <v>9</v>
      </c>
      <c r="AH105" s="81">
        <v>6</v>
      </c>
      <c r="AI105" s="81">
        <f t="shared" si="20"/>
        <v>20906</v>
      </c>
      <c r="AJ105" s="81" t="str">
        <f t="shared" si="21"/>
        <v>困难9章6关</v>
      </c>
      <c r="AK105" s="81">
        <f t="shared" si="11"/>
        <v>88</v>
      </c>
      <c r="AL105" s="81">
        <f t="shared" si="22"/>
        <v>10</v>
      </c>
      <c r="AM105" s="81">
        <v>4</v>
      </c>
    </row>
    <row r="106" spans="1:39" ht="16.5">
      <c r="A106" s="67" t="s">
        <v>1224</v>
      </c>
      <c r="B106" s="67">
        <v>9</v>
      </c>
      <c r="C106" s="40">
        <v>10209</v>
      </c>
      <c r="D106" s="83">
        <v>2</v>
      </c>
      <c r="E106" s="27">
        <v>2</v>
      </c>
      <c r="F106" s="28" t="s">
        <v>291</v>
      </c>
      <c r="G106" s="28" t="s">
        <v>1131</v>
      </c>
      <c r="H106" s="27">
        <f t="shared" si="12"/>
        <v>12</v>
      </c>
      <c r="I106" s="27">
        <f t="shared" si="13"/>
        <v>2</v>
      </c>
      <c r="J106" s="27">
        <f t="shared" si="14"/>
        <v>1</v>
      </c>
      <c r="K106" s="27" t="s">
        <v>710</v>
      </c>
      <c r="L106" s="59" t="s">
        <v>1715</v>
      </c>
      <c r="M106" s="27">
        <v>1</v>
      </c>
      <c r="N106" s="41">
        <v>0.8</v>
      </c>
      <c r="R106" s="81">
        <v>103</v>
      </c>
      <c r="S106" s="81">
        <f t="shared" si="15"/>
        <v>9</v>
      </c>
      <c r="T106" s="81">
        <f t="shared" si="16"/>
        <v>7</v>
      </c>
      <c r="U106" s="81">
        <f t="shared" si="17"/>
        <v>10907</v>
      </c>
      <c r="V106" s="81" t="str">
        <f t="shared" si="18"/>
        <v>普通9章7关</v>
      </c>
      <c r="W106" s="81">
        <v>82</v>
      </c>
      <c r="X106" s="81">
        <f t="shared" si="19"/>
        <v>9</v>
      </c>
      <c r="Y106" s="81">
        <v>3</v>
      </c>
      <c r="AF106" s="81">
        <v>103</v>
      </c>
      <c r="AG106" s="81">
        <v>9</v>
      </c>
      <c r="AH106" s="81">
        <v>7</v>
      </c>
      <c r="AI106" s="81">
        <f t="shared" si="20"/>
        <v>20907</v>
      </c>
      <c r="AJ106" s="81" t="str">
        <f t="shared" si="21"/>
        <v>困难9章7关</v>
      </c>
      <c r="AK106" s="81">
        <f t="shared" si="11"/>
        <v>88</v>
      </c>
      <c r="AL106" s="81">
        <f t="shared" si="22"/>
        <v>10</v>
      </c>
      <c r="AM106" s="81">
        <v>4</v>
      </c>
    </row>
    <row r="107" spans="1:39" ht="16.5">
      <c r="A107" s="67" t="s">
        <v>1224</v>
      </c>
      <c r="B107" s="67">
        <v>9</v>
      </c>
      <c r="C107" s="40">
        <v>10209</v>
      </c>
      <c r="D107" s="83">
        <v>2</v>
      </c>
      <c r="E107" s="27">
        <v>2</v>
      </c>
      <c r="F107" s="28" t="s">
        <v>1134</v>
      </c>
      <c r="G107" s="28" t="s">
        <v>299</v>
      </c>
      <c r="H107" s="27">
        <f t="shared" si="12"/>
        <v>12</v>
      </c>
      <c r="I107" s="27">
        <f t="shared" si="13"/>
        <v>2</v>
      </c>
      <c r="J107" s="27">
        <f t="shared" si="14"/>
        <v>1</v>
      </c>
      <c r="K107" s="28" t="s">
        <v>849</v>
      </c>
      <c r="L107" s="59" t="s">
        <v>1716</v>
      </c>
      <c r="M107" s="27">
        <v>1</v>
      </c>
      <c r="N107" s="41">
        <v>1</v>
      </c>
      <c r="R107" s="81">
        <v>104</v>
      </c>
      <c r="S107" s="81">
        <f t="shared" si="15"/>
        <v>9</v>
      </c>
      <c r="T107" s="81">
        <f t="shared" si="16"/>
        <v>8</v>
      </c>
      <c r="U107" s="81">
        <f t="shared" si="17"/>
        <v>10908</v>
      </c>
      <c r="V107" s="81" t="str">
        <f t="shared" si="18"/>
        <v>普通9章8关</v>
      </c>
      <c r="W107" s="81">
        <v>82</v>
      </c>
      <c r="X107" s="81">
        <f t="shared" si="19"/>
        <v>9</v>
      </c>
      <c r="Y107" s="81">
        <v>3</v>
      </c>
      <c r="AF107" s="81">
        <v>104</v>
      </c>
      <c r="AG107" s="81">
        <v>9</v>
      </c>
      <c r="AH107" s="81">
        <v>8</v>
      </c>
      <c r="AI107" s="81">
        <f t="shared" si="20"/>
        <v>20908</v>
      </c>
      <c r="AJ107" s="81" t="str">
        <f t="shared" si="21"/>
        <v>困难9章8关</v>
      </c>
      <c r="AK107" s="81">
        <f t="shared" si="11"/>
        <v>89</v>
      </c>
      <c r="AL107" s="81">
        <f t="shared" si="22"/>
        <v>10</v>
      </c>
      <c r="AM107" s="81">
        <v>4</v>
      </c>
    </row>
    <row r="108" spans="1:39" ht="16.5">
      <c r="A108" s="67" t="s">
        <v>1224</v>
      </c>
      <c r="B108" s="67">
        <v>9</v>
      </c>
      <c r="C108" s="40">
        <v>10209</v>
      </c>
      <c r="D108" s="83">
        <v>2</v>
      </c>
      <c r="E108" s="27">
        <v>3</v>
      </c>
      <c r="F108" s="28" t="s">
        <v>291</v>
      </c>
      <c r="G108" s="28" t="s">
        <v>293</v>
      </c>
      <c r="H108" s="27">
        <f t="shared" si="12"/>
        <v>12</v>
      </c>
      <c r="I108" s="27">
        <f t="shared" si="13"/>
        <v>2</v>
      </c>
      <c r="J108" s="27">
        <f t="shared" si="14"/>
        <v>1</v>
      </c>
      <c r="K108" s="27" t="s">
        <v>712</v>
      </c>
      <c r="L108" s="63" t="s">
        <v>1717</v>
      </c>
      <c r="M108" s="27">
        <v>1</v>
      </c>
      <c r="N108" s="41">
        <v>0.8</v>
      </c>
      <c r="R108" s="81">
        <v>105</v>
      </c>
      <c r="S108" s="81">
        <f t="shared" si="15"/>
        <v>9</v>
      </c>
      <c r="T108" s="81">
        <f t="shared" si="16"/>
        <v>9</v>
      </c>
      <c r="U108" s="81">
        <f t="shared" si="17"/>
        <v>10909</v>
      </c>
      <c r="V108" s="81" t="str">
        <f t="shared" si="18"/>
        <v>普通9章9关</v>
      </c>
      <c r="W108" s="81">
        <v>82</v>
      </c>
      <c r="X108" s="81">
        <f t="shared" si="19"/>
        <v>9</v>
      </c>
      <c r="Y108" s="81">
        <v>3</v>
      </c>
      <c r="AF108" s="81">
        <v>105</v>
      </c>
      <c r="AG108" s="81">
        <v>9</v>
      </c>
      <c r="AH108" s="81">
        <v>9</v>
      </c>
      <c r="AI108" s="81">
        <f t="shared" si="20"/>
        <v>20909</v>
      </c>
      <c r="AJ108" s="81" t="str">
        <f t="shared" si="21"/>
        <v>困难9章9关</v>
      </c>
      <c r="AK108" s="81">
        <f t="shared" si="11"/>
        <v>90</v>
      </c>
      <c r="AL108" s="81">
        <f t="shared" si="22"/>
        <v>11</v>
      </c>
      <c r="AM108" s="81">
        <v>4</v>
      </c>
    </row>
    <row r="109" spans="1:39" ht="17.25">
      <c r="A109" s="67" t="s">
        <v>1224</v>
      </c>
      <c r="B109" s="67">
        <v>9</v>
      </c>
      <c r="C109" s="42">
        <v>10209</v>
      </c>
      <c r="D109" s="84">
        <v>2</v>
      </c>
      <c r="E109" s="43">
        <v>3</v>
      </c>
      <c r="F109" s="44" t="s">
        <v>1129</v>
      </c>
      <c r="G109" s="44" t="s">
        <v>1140</v>
      </c>
      <c r="H109" s="43">
        <f t="shared" si="12"/>
        <v>12</v>
      </c>
      <c r="I109" s="43">
        <f t="shared" si="13"/>
        <v>2</v>
      </c>
      <c r="J109" s="43">
        <f t="shared" si="14"/>
        <v>1</v>
      </c>
      <c r="K109" s="44" t="s">
        <v>855</v>
      </c>
      <c r="L109" s="44" t="s">
        <v>1718</v>
      </c>
      <c r="M109" s="43">
        <v>1</v>
      </c>
      <c r="N109" s="45">
        <v>1</v>
      </c>
      <c r="R109" s="81">
        <v>106</v>
      </c>
      <c r="S109" s="81">
        <f t="shared" si="15"/>
        <v>9</v>
      </c>
      <c r="T109" s="81">
        <f t="shared" si="16"/>
        <v>10</v>
      </c>
      <c r="U109" s="81">
        <f t="shared" si="17"/>
        <v>10910</v>
      </c>
      <c r="V109" s="81" t="str">
        <f t="shared" si="18"/>
        <v>普通9章10关</v>
      </c>
      <c r="W109" s="81">
        <v>83</v>
      </c>
      <c r="X109" s="81">
        <f t="shared" si="19"/>
        <v>9</v>
      </c>
      <c r="Y109" s="81">
        <v>3</v>
      </c>
      <c r="AF109" s="81">
        <v>106</v>
      </c>
      <c r="AG109" s="81">
        <v>9</v>
      </c>
      <c r="AH109" s="81">
        <v>10</v>
      </c>
      <c r="AI109" s="81">
        <f t="shared" si="20"/>
        <v>20910</v>
      </c>
      <c r="AJ109" s="81" t="str">
        <f t="shared" si="21"/>
        <v>困难9章10关</v>
      </c>
      <c r="AK109" s="81">
        <f t="shared" si="11"/>
        <v>90</v>
      </c>
      <c r="AL109" s="81">
        <f t="shared" si="22"/>
        <v>11</v>
      </c>
      <c r="AM109" s="81">
        <v>4</v>
      </c>
    </row>
    <row r="110" spans="1:39" ht="16.5">
      <c r="A110" s="67" t="s">
        <v>1225</v>
      </c>
      <c r="B110" s="67">
        <v>1</v>
      </c>
      <c r="C110" s="37">
        <v>10301</v>
      </c>
      <c r="D110" s="82">
        <v>3</v>
      </c>
      <c r="E110" s="38">
        <v>1</v>
      </c>
      <c r="F110" s="46" t="s">
        <v>291</v>
      </c>
      <c r="G110" s="46" t="s">
        <v>314</v>
      </c>
      <c r="H110" s="38">
        <f t="shared" si="12"/>
        <v>20</v>
      </c>
      <c r="I110" s="38">
        <f t="shared" si="13"/>
        <v>3</v>
      </c>
      <c r="J110" s="38">
        <f t="shared" si="14"/>
        <v>1</v>
      </c>
      <c r="K110" s="38" t="s">
        <v>714</v>
      </c>
      <c r="L110" s="38" t="s">
        <v>1719</v>
      </c>
      <c r="M110" s="38">
        <v>1</v>
      </c>
      <c r="N110" s="39">
        <v>1</v>
      </c>
      <c r="R110" s="81">
        <v>107</v>
      </c>
      <c r="S110" s="81">
        <f t="shared" si="15"/>
        <v>9</v>
      </c>
      <c r="T110" s="81">
        <f t="shared" si="16"/>
        <v>11</v>
      </c>
      <c r="U110" s="81">
        <f t="shared" si="17"/>
        <v>10911</v>
      </c>
      <c r="V110" s="81" t="str">
        <f t="shared" si="18"/>
        <v>普通9章11关</v>
      </c>
      <c r="W110" s="81">
        <v>83</v>
      </c>
      <c r="X110" s="81">
        <f t="shared" si="19"/>
        <v>9</v>
      </c>
      <c r="Y110" s="81">
        <v>3</v>
      </c>
      <c r="AF110" s="81">
        <v>107</v>
      </c>
      <c r="AG110" s="81">
        <v>9</v>
      </c>
      <c r="AH110" s="81">
        <v>11</v>
      </c>
      <c r="AI110" s="81">
        <f t="shared" si="20"/>
        <v>20911</v>
      </c>
      <c r="AJ110" s="81" t="str">
        <f t="shared" si="21"/>
        <v>困难9章11关</v>
      </c>
      <c r="AK110" s="81">
        <f t="shared" si="11"/>
        <v>90</v>
      </c>
      <c r="AL110" s="81">
        <f t="shared" si="22"/>
        <v>11</v>
      </c>
      <c r="AM110" s="81">
        <v>4</v>
      </c>
    </row>
    <row r="111" spans="1:39" ht="16.5">
      <c r="A111" s="67" t="s">
        <v>1225</v>
      </c>
      <c r="B111" s="67">
        <v>1</v>
      </c>
      <c r="C111" s="40">
        <v>10301</v>
      </c>
      <c r="D111" s="83">
        <v>3</v>
      </c>
      <c r="E111" s="27">
        <v>1</v>
      </c>
      <c r="F111" s="28" t="s">
        <v>292</v>
      </c>
      <c r="G111" s="28" t="s">
        <v>300</v>
      </c>
      <c r="H111" s="27">
        <f t="shared" si="12"/>
        <v>20</v>
      </c>
      <c r="I111" s="27">
        <f t="shared" si="13"/>
        <v>3</v>
      </c>
      <c r="J111" s="27">
        <f t="shared" si="14"/>
        <v>1</v>
      </c>
      <c r="K111" s="27" t="s">
        <v>846</v>
      </c>
      <c r="L111" s="27" t="s">
        <v>1720</v>
      </c>
      <c r="M111" s="27">
        <v>1</v>
      </c>
      <c r="N111" s="41">
        <v>1</v>
      </c>
      <c r="R111" s="81">
        <v>108</v>
      </c>
      <c r="S111" s="81">
        <f t="shared" si="15"/>
        <v>9</v>
      </c>
      <c r="T111" s="81">
        <f t="shared" si="16"/>
        <v>12</v>
      </c>
      <c r="U111" s="81">
        <f t="shared" si="17"/>
        <v>10912</v>
      </c>
      <c r="V111" s="81" t="str">
        <f t="shared" si="18"/>
        <v>普通9章12关</v>
      </c>
      <c r="W111" s="81">
        <v>83</v>
      </c>
      <c r="X111" s="81">
        <f t="shared" si="19"/>
        <v>9</v>
      </c>
      <c r="Y111" s="81">
        <v>3</v>
      </c>
      <c r="AF111" s="81">
        <v>108</v>
      </c>
      <c r="AG111" s="81">
        <v>9</v>
      </c>
      <c r="AH111" s="81">
        <v>12</v>
      </c>
      <c r="AI111" s="81">
        <f t="shared" si="20"/>
        <v>20912</v>
      </c>
      <c r="AJ111" s="81" t="str">
        <f t="shared" si="21"/>
        <v>困难9章12关</v>
      </c>
      <c r="AK111" s="81">
        <f t="shared" si="11"/>
        <v>91</v>
      </c>
      <c r="AL111" s="81">
        <f t="shared" si="22"/>
        <v>11</v>
      </c>
      <c r="AM111" s="81">
        <v>4</v>
      </c>
    </row>
    <row r="112" spans="1:39" ht="16.5">
      <c r="A112" s="67" t="s">
        <v>1225</v>
      </c>
      <c r="B112" s="67">
        <v>1</v>
      </c>
      <c r="C112" s="40">
        <v>10301</v>
      </c>
      <c r="D112" s="83">
        <v>3</v>
      </c>
      <c r="E112" s="27">
        <v>2</v>
      </c>
      <c r="F112" s="28" t="s">
        <v>291</v>
      </c>
      <c r="G112" s="28" t="s">
        <v>315</v>
      </c>
      <c r="H112" s="27">
        <f t="shared" si="12"/>
        <v>20</v>
      </c>
      <c r="I112" s="27">
        <f t="shared" si="13"/>
        <v>3</v>
      </c>
      <c r="J112" s="27">
        <f t="shared" si="14"/>
        <v>1</v>
      </c>
      <c r="K112" s="27" t="s">
        <v>1187</v>
      </c>
      <c r="L112" s="59" t="s">
        <v>1721</v>
      </c>
      <c r="M112" s="27">
        <v>1</v>
      </c>
      <c r="N112" s="41">
        <v>1</v>
      </c>
      <c r="R112" s="81">
        <v>109</v>
      </c>
      <c r="S112" s="81">
        <f t="shared" si="15"/>
        <v>9</v>
      </c>
      <c r="T112" s="81">
        <f t="shared" si="16"/>
        <v>13</v>
      </c>
      <c r="U112" s="81">
        <f t="shared" si="17"/>
        <v>10913</v>
      </c>
      <c r="V112" s="81" t="str">
        <f t="shared" si="18"/>
        <v>普通9章13关</v>
      </c>
      <c r="W112" s="81">
        <v>84</v>
      </c>
      <c r="X112" s="81">
        <f t="shared" si="19"/>
        <v>9</v>
      </c>
      <c r="Y112" s="81">
        <v>3</v>
      </c>
      <c r="AF112" s="81">
        <v>109</v>
      </c>
      <c r="AG112" s="81">
        <v>9</v>
      </c>
      <c r="AH112" s="81">
        <v>13</v>
      </c>
      <c r="AI112" s="81">
        <f t="shared" si="20"/>
        <v>20913</v>
      </c>
      <c r="AJ112" s="81" t="str">
        <f t="shared" si="21"/>
        <v>困难9章13关</v>
      </c>
      <c r="AK112" s="81">
        <f t="shared" si="11"/>
        <v>92</v>
      </c>
      <c r="AL112" s="81">
        <f t="shared" si="22"/>
        <v>11</v>
      </c>
      <c r="AM112" s="81">
        <v>4</v>
      </c>
    </row>
    <row r="113" spans="1:39" ht="16.5">
      <c r="A113" s="67" t="s">
        <v>1225</v>
      </c>
      <c r="B113" s="67">
        <v>1</v>
      </c>
      <c r="C113" s="40">
        <v>10301</v>
      </c>
      <c r="D113" s="83">
        <v>3</v>
      </c>
      <c r="E113" s="27">
        <v>2</v>
      </c>
      <c r="F113" s="28" t="s">
        <v>1134</v>
      </c>
      <c r="G113" s="28" t="s">
        <v>299</v>
      </c>
      <c r="H113" s="27">
        <f t="shared" si="12"/>
        <v>20</v>
      </c>
      <c r="I113" s="27">
        <f t="shared" si="13"/>
        <v>3</v>
      </c>
      <c r="J113" s="27">
        <f t="shared" si="14"/>
        <v>1</v>
      </c>
      <c r="K113" s="27" t="s">
        <v>859</v>
      </c>
      <c r="L113" s="59" t="s">
        <v>1722</v>
      </c>
      <c r="M113" s="27">
        <v>1</v>
      </c>
      <c r="N113" s="41">
        <v>1</v>
      </c>
      <c r="R113" s="81">
        <v>110</v>
      </c>
      <c r="S113" s="81">
        <f t="shared" si="15"/>
        <v>9</v>
      </c>
      <c r="T113" s="81">
        <f t="shared" si="16"/>
        <v>14</v>
      </c>
      <c r="U113" s="81">
        <f t="shared" si="17"/>
        <v>10914</v>
      </c>
      <c r="V113" s="81" t="str">
        <f t="shared" si="18"/>
        <v>普通9章14关</v>
      </c>
      <c r="W113" s="81">
        <v>84</v>
      </c>
      <c r="X113" s="81">
        <f t="shared" si="19"/>
        <v>9</v>
      </c>
      <c r="Y113" s="81">
        <v>3</v>
      </c>
      <c r="AF113" s="81">
        <v>110</v>
      </c>
      <c r="AG113" s="81">
        <v>9</v>
      </c>
      <c r="AH113" s="81">
        <v>14</v>
      </c>
      <c r="AI113" s="81">
        <f t="shared" si="20"/>
        <v>20914</v>
      </c>
      <c r="AJ113" s="81" t="str">
        <f t="shared" si="21"/>
        <v>困难9章14关</v>
      </c>
      <c r="AK113" s="81">
        <f t="shared" si="11"/>
        <v>93</v>
      </c>
      <c r="AL113" s="81">
        <f t="shared" si="22"/>
        <v>11</v>
      </c>
      <c r="AM113" s="81">
        <v>4</v>
      </c>
    </row>
    <row r="114" spans="1:39" ht="16.5">
      <c r="A114" s="67" t="s">
        <v>1225</v>
      </c>
      <c r="B114" s="67">
        <v>1</v>
      </c>
      <c r="C114" s="40">
        <v>10301</v>
      </c>
      <c r="D114" s="83">
        <v>3</v>
      </c>
      <c r="E114" s="27">
        <v>3</v>
      </c>
      <c r="F114" s="28" t="s">
        <v>1128</v>
      </c>
      <c r="G114" s="28" t="s">
        <v>293</v>
      </c>
      <c r="H114" s="27">
        <f t="shared" si="12"/>
        <v>20</v>
      </c>
      <c r="I114" s="27">
        <f t="shared" si="13"/>
        <v>3</v>
      </c>
      <c r="J114" s="27">
        <f t="shared" si="14"/>
        <v>1</v>
      </c>
      <c r="K114" s="27" t="s">
        <v>711</v>
      </c>
      <c r="L114" s="63" t="s">
        <v>1723</v>
      </c>
      <c r="M114" s="27">
        <v>1</v>
      </c>
      <c r="N114" s="41">
        <v>1</v>
      </c>
      <c r="R114" s="81">
        <v>111</v>
      </c>
      <c r="S114" s="81">
        <f t="shared" si="15"/>
        <v>9</v>
      </c>
      <c r="T114" s="81">
        <f t="shared" si="16"/>
        <v>15</v>
      </c>
      <c r="U114" s="81">
        <f t="shared" si="17"/>
        <v>10915</v>
      </c>
      <c r="V114" s="81" t="str">
        <f t="shared" si="18"/>
        <v>普通9章15关</v>
      </c>
      <c r="W114" s="81">
        <v>84</v>
      </c>
      <c r="X114" s="81">
        <f t="shared" si="19"/>
        <v>9</v>
      </c>
      <c r="Y114" s="81">
        <v>3</v>
      </c>
      <c r="AF114" s="81">
        <v>111</v>
      </c>
      <c r="AG114" s="81">
        <v>9</v>
      </c>
      <c r="AH114" s="81">
        <v>15</v>
      </c>
      <c r="AI114" s="81">
        <f t="shared" si="20"/>
        <v>20915</v>
      </c>
      <c r="AJ114" s="81" t="str">
        <f t="shared" si="21"/>
        <v>困难9章15关</v>
      </c>
      <c r="AK114" s="81">
        <f t="shared" si="11"/>
        <v>94</v>
      </c>
      <c r="AL114" s="81">
        <f t="shared" si="22"/>
        <v>11</v>
      </c>
      <c r="AM114" s="81">
        <v>4</v>
      </c>
    </row>
    <row r="115" spans="1:39" ht="17.25">
      <c r="A115" s="67" t="s">
        <v>1225</v>
      </c>
      <c r="B115" s="67">
        <v>1</v>
      </c>
      <c r="C115" s="42">
        <v>10301</v>
      </c>
      <c r="D115" s="84">
        <v>3</v>
      </c>
      <c r="E115" s="43">
        <v>3</v>
      </c>
      <c r="F115" s="44" t="s">
        <v>292</v>
      </c>
      <c r="G115" s="44" t="s">
        <v>294</v>
      </c>
      <c r="H115" s="43">
        <f t="shared" si="12"/>
        <v>20</v>
      </c>
      <c r="I115" s="43">
        <f t="shared" si="13"/>
        <v>3</v>
      </c>
      <c r="J115" s="43">
        <f t="shared" si="14"/>
        <v>1</v>
      </c>
      <c r="K115" s="43" t="s">
        <v>857</v>
      </c>
      <c r="L115" s="44" t="s">
        <v>1724</v>
      </c>
      <c r="M115" s="43">
        <v>1</v>
      </c>
      <c r="N115" s="45">
        <v>1</v>
      </c>
      <c r="R115" s="81">
        <v>112</v>
      </c>
      <c r="S115" s="81">
        <f t="shared" si="15"/>
        <v>10</v>
      </c>
      <c r="T115" s="81">
        <f t="shared" si="16"/>
        <v>1</v>
      </c>
      <c r="U115" s="81">
        <f t="shared" si="17"/>
        <v>11001</v>
      </c>
      <c r="V115" s="81" t="str">
        <f t="shared" si="18"/>
        <v>普通10章1关</v>
      </c>
      <c r="W115" s="81">
        <v>90</v>
      </c>
      <c r="X115" s="81">
        <f t="shared" si="19"/>
        <v>11</v>
      </c>
      <c r="Y115" s="81">
        <v>3</v>
      </c>
      <c r="AF115" s="81">
        <v>112</v>
      </c>
      <c r="AG115" s="81">
        <v>10</v>
      </c>
      <c r="AH115" s="81">
        <v>1</v>
      </c>
      <c r="AI115" s="81">
        <f t="shared" si="20"/>
        <v>21001</v>
      </c>
      <c r="AJ115" s="81" t="str">
        <f t="shared" si="21"/>
        <v>困难10章1关</v>
      </c>
      <c r="AK115" s="81">
        <f t="shared" si="11"/>
        <v>95</v>
      </c>
      <c r="AL115" s="81">
        <f t="shared" si="22"/>
        <v>12</v>
      </c>
      <c r="AM115" s="81">
        <v>4</v>
      </c>
    </row>
    <row r="116" spans="1:39" ht="16.5">
      <c r="A116" s="67" t="s">
        <v>1225</v>
      </c>
      <c r="B116" s="67">
        <v>2</v>
      </c>
      <c r="C116" s="37">
        <v>10302</v>
      </c>
      <c r="D116" s="82">
        <v>3</v>
      </c>
      <c r="E116" s="38">
        <v>1</v>
      </c>
      <c r="F116" s="46" t="s">
        <v>291</v>
      </c>
      <c r="G116" s="46" t="s">
        <v>314</v>
      </c>
      <c r="H116" s="38">
        <f t="shared" si="12"/>
        <v>21</v>
      </c>
      <c r="I116" s="38">
        <f t="shared" si="13"/>
        <v>3</v>
      </c>
      <c r="J116" s="38">
        <f t="shared" si="14"/>
        <v>1</v>
      </c>
      <c r="K116" s="38" t="s">
        <v>707</v>
      </c>
      <c r="L116" s="38" t="s">
        <v>1725</v>
      </c>
      <c r="M116" s="38">
        <v>1</v>
      </c>
      <c r="N116" s="39">
        <v>1</v>
      </c>
      <c r="R116" s="81">
        <v>113</v>
      </c>
      <c r="S116" s="81">
        <f t="shared" si="15"/>
        <v>10</v>
      </c>
      <c r="T116" s="81">
        <f t="shared" si="16"/>
        <v>2</v>
      </c>
      <c r="U116" s="81">
        <f t="shared" si="17"/>
        <v>11002</v>
      </c>
      <c r="V116" s="81" t="str">
        <f t="shared" si="18"/>
        <v>普通10章2关</v>
      </c>
      <c r="W116" s="81">
        <v>90</v>
      </c>
      <c r="X116" s="81">
        <f t="shared" si="19"/>
        <v>11</v>
      </c>
      <c r="Y116" s="81">
        <v>3</v>
      </c>
      <c r="AF116" s="81">
        <v>113</v>
      </c>
      <c r="AG116" s="81">
        <v>10</v>
      </c>
      <c r="AH116" s="81">
        <v>2</v>
      </c>
      <c r="AI116" s="81">
        <f t="shared" si="20"/>
        <v>21002</v>
      </c>
      <c r="AJ116" s="81" t="str">
        <f t="shared" si="21"/>
        <v>困难10章2关</v>
      </c>
      <c r="AK116" s="81">
        <f t="shared" si="11"/>
        <v>96</v>
      </c>
      <c r="AL116" s="81">
        <f t="shared" si="22"/>
        <v>12</v>
      </c>
      <c r="AM116" s="81">
        <v>4</v>
      </c>
    </row>
    <row r="117" spans="1:39" ht="16.5">
      <c r="A117" s="67" t="s">
        <v>1225</v>
      </c>
      <c r="B117" s="67">
        <v>2</v>
      </c>
      <c r="C117" s="40">
        <v>10302</v>
      </c>
      <c r="D117" s="83">
        <v>3</v>
      </c>
      <c r="E117" s="27">
        <v>1</v>
      </c>
      <c r="F117" s="28" t="s">
        <v>292</v>
      </c>
      <c r="G117" s="28" t="s">
        <v>300</v>
      </c>
      <c r="H117" s="27">
        <f t="shared" si="12"/>
        <v>21</v>
      </c>
      <c r="I117" s="27">
        <f t="shared" si="13"/>
        <v>3</v>
      </c>
      <c r="J117" s="27">
        <f t="shared" si="14"/>
        <v>1</v>
      </c>
      <c r="K117" s="27" t="s">
        <v>834</v>
      </c>
      <c r="L117" s="27" t="s">
        <v>1726</v>
      </c>
      <c r="M117" s="27">
        <v>1</v>
      </c>
      <c r="N117" s="41">
        <v>1</v>
      </c>
      <c r="R117" s="81">
        <v>114</v>
      </c>
      <c r="S117" s="81">
        <f t="shared" si="15"/>
        <v>10</v>
      </c>
      <c r="T117" s="81">
        <f t="shared" si="16"/>
        <v>3</v>
      </c>
      <c r="U117" s="81">
        <f t="shared" si="17"/>
        <v>11003</v>
      </c>
      <c r="V117" s="81" t="str">
        <f t="shared" si="18"/>
        <v>普通10章3关</v>
      </c>
      <c r="W117" s="81">
        <v>90</v>
      </c>
      <c r="X117" s="81">
        <f t="shared" si="19"/>
        <v>11</v>
      </c>
      <c r="Y117" s="81">
        <v>3</v>
      </c>
      <c r="AF117" s="81">
        <v>114</v>
      </c>
      <c r="AG117" s="81">
        <v>10</v>
      </c>
      <c r="AH117" s="81">
        <v>3</v>
      </c>
      <c r="AI117" s="81">
        <f t="shared" si="20"/>
        <v>21003</v>
      </c>
      <c r="AJ117" s="81" t="str">
        <f t="shared" si="21"/>
        <v>困难10章3关</v>
      </c>
      <c r="AK117" s="81">
        <f t="shared" si="11"/>
        <v>96</v>
      </c>
      <c r="AL117" s="81">
        <f t="shared" si="22"/>
        <v>12</v>
      </c>
      <c r="AM117" s="81">
        <v>4</v>
      </c>
    </row>
    <row r="118" spans="1:39" ht="16.5">
      <c r="A118" s="67" t="s">
        <v>1225</v>
      </c>
      <c r="B118" s="67">
        <v>2</v>
      </c>
      <c r="C118" s="40">
        <v>10302</v>
      </c>
      <c r="D118" s="83">
        <v>3</v>
      </c>
      <c r="E118" s="27">
        <v>2</v>
      </c>
      <c r="F118" s="28" t="s">
        <v>1141</v>
      </c>
      <c r="G118" s="28" t="s">
        <v>315</v>
      </c>
      <c r="H118" s="27">
        <f t="shared" si="12"/>
        <v>21</v>
      </c>
      <c r="I118" s="27">
        <f t="shared" si="13"/>
        <v>3</v>
      </c>
      <c r="J118" s="27">
        <f t="shared" si="14"/>
        <v>1</v>
      </c>
      <c r="K118" s="27" t="s">
        <v>302</v>
      </c>
      <c r="L118" s="59" t="s">
        <v>1727</v>
      </c>
      <c r="M118" s="27">
        <v>1</v>
      </c>
      <c r="N118" s="41">
        <v>1</v>
      </c>
      <c r="R118" s="81">
        <v>115</v>
      </c>
      <c r="S118" s="81">
        <f t="shared" si="15"/>
        <v>10</v>
      </c>
      <c r="T118" s="81">
        <f t="shared" si="16"/>
        <v>4</v>
      </c>
      <c r="U118" s="81">
        <f t="shared" si="17"/>
        <v>11004</v>
      </c>
      <c r="V118" s="81" t="str">
        <f t="shared" si="18"/>
        <v>普通10章4关</v>
      </c>
      <c r="W118" s="81">
        <v>91</v>
      </c>
      <c r="X118" s="81">
        <f t="shared" si="19"/>
        <v>11</v>
      </c>
      <c r="Y118" s="81">
        <v>3</v>
      </c>
      <c r="AF118" s="81">
        <v>115</v>
      </c>
      <c r="AG118" s="81">
        <v>10</v>
      </c>
      <c r="AH118" s="81">
        <v>4</v>
      </c>
      <c r="AI118" s="81">
        <f t="shared" si="20"/>
        <v>21004</v>
      </c>
      <c r="AJ118" s="81" t="str">
        <f t="shared" si="21"/>
        <v>困难10章4关</v>
      </c>
      <c r="AK118" s="81">
        <f t="shared" si="11"/>
        <v>97</v>
      </c>
      <c r="AL118" s="81">
        <f t="shared" si="22"/>
        <v>12</v>
      </c>
      <c r="AM118" s="81">
        <v>4</v>
      </c>
    </row>
    <row r="119" spans="1:39" ht="16.5">
      <c r="A119" s="67" t="s">
        <v>1225</v>
      </c>
      <c r="B119" s="67">
        <v>2</v>
      </c>
      <c r="C119" s="40">
        <v>10302</v>
      </c>
      <c r="D119" s="83">
        <v>3</v>
      </c>
      <c r="E119" s="27">
        <v>2</v>
      </c>
      <c r="F119" s="28" t="s">
        <v>292</v>
      </c>
      <c r="G119" s="28" t="s">
        <v>299</v>
      </c>
      <c r="H119" s="27">
        <f t="shared" si="12"/>
        <v>21</v>
      </c>
      <c r="I119" s="27">
        <f t="shared" si="13"/>
        <v>3</v>
      </c>
      <c r="J119" s="27">
        <f t="shared" si="14"/>
        <v>1</v>
      </c>
      <c r="K119" s="27" t="s">
        <v>829</v>
      </c>
      <c r="L119" s="59" t="s">
        <v>1728</v>
      </c>
      <c r="M119" s="27">
        <v>1</v>
      </c>
      <c r="N119" s="41">
        <v>1</v>
      </c>
      <c r="R119" s="81">
        <v>116</v>
      </c>
      <c r="S119" s="81">
        <f t="shared" si="15"/>
        <v>10</v>
      </c>
      <c r="T119" s="81">
        <f t="shared" si="16"/>
        <v>5</v>
      </c>
      <c r="U119" s="81">
        <f t="shared" si="17"/>
        <v>11005</v>
      </c>
      <c r="V119" s="81" t="str">
        <f t="shared" si="18"/>
        <v>普通10章5关</v>
      </c>
      <c r="W119" s="81">
        <v>91</v>
      </c>
      <c r="X119" s="81">
        <f t="shared" si="19"/>
        <v>11</v>
      </c>
      <c r="Y119" s="81">
        <v>3</v>
      </c>
      <c r="AF119" s="81">
        <v>116</v>
      </c>
      <c r="AG119" s="81">
        <v>10</v>
      </c>
      <c r="AH119" s="81">
        <v>5</v>
      </c>
      <c r="AI119" s="81">
        <f t="shared" si="20"/>
        <v>21005</v>
      </c>
      <c r="AJ119" s="81" t="str">
        <f t="shared" si="21"/>
        <v>困难10章5关</v>
      </c>
      <c r="AK119" s="81">
        <f t="shared" si="11"/>
        <v>97</v>
      </c>
      <c r="AL119" s="81">
        <f t="shared" si="22"/>
        <v>12</v>
      </c>
      <c r="AM119" s="81">
        <v>4</v>
      </c>
    </row>
    <row r="120" spans="1:39" ht="16.5">
      <c r="A120" s="67" t="s">
        <v>1225</v>
      </c>
      <c r="B120" s="67">
        <v>2</v>
      </c>
      <c r="C120" s="40">
        <v>10302</v>
      </c>
      <c r="D120" s="83">
        <v>3</v>
      </c>
      <c r="E120" s="27">
        <v>3</v>
      </c>
      <c r="F120" s="28" t="s">
        <v>291</v>
      </c>
      <c r="G120" s="28" t="s">
        <v>293</v>
      </c>
      <c r="H120" s="27">
        <f t="shared" si="12"/>
        <v>21</v>
      </c>
      <c r="I120" s="27">
        <f t="shared" si="13"/>
        <v>3</v>
      </c>
      <c r="J120" s="27">
        <f t="shared" si="14"/>
        <v>1</v>
      </c>
      <c r="K120" s="27" t="s">
        <v>716</v>
      </c>
      <c r="L120" s="63" t="s">
        <v>1729</v>
      </c>
      <c r="M120" s="27">
        <v>1</v>
      </c>
      <c r="N120" s="41">
        <v>1</v>
      </c>
      <c r="R120" s="81">
        <v>117</v>
      </c>
      <c r="S120" s="81">
        <f t="shared" si="15"/>
        <v>10</v>
      </c>
      <c r="T120" s="81">
        <f t="shared" si="16"/>
        <v>6</v>
      </c>
      <c r="U120" s="81">
        <f t="shared" si="17"/>
        <v>11006</v>
      </c>
      <c r="V120" s="81" t="str">
        <f t="shared" si="18"/>
        <v>普通10章6关</v>
      </c>
      <c r="W120" s="81">
        <v>91</v>
      </c>
      <c r="X120" s="81">
        <f t="shared" si="19"/>
        <v>11</v>
      </c>
      <c r="Y120" s="81">
        <v>3</v>
      </c>
      <c r="AF120" s="81">
        <v>117</v>
      </c>
      <c r="AG120" s="81">
        <v>10</v>
      </c>
      <c r="AH120" s="81">
        <v>6</v>
      </c>
      <c r="AI120" s="81">
        <f t="shared" si="20"/>
        <v>21006</v>
      </c>
      <c r="AJ120" s="81" t="str">
        <f t="shared" si="21"/>
        <v>困难10章6关</v>
      </c>
      <c r="AK120" s="81">
        <f t="shared" si="23" ref="AK120:AK183">AK105+10</f>
        <v>98</v>
      </c>
      <c r="AL120" s="81">
        <f t="shared" si="22"/>
        <v>12</v>
      </c>
      <c r="AM120" s="81">
        <v>4</v>
      </c>
    </row>
    <row r="121" spans="1:39" ht="17.25">
      <c r="A121" s="67" t="s">
        <v>1225</v>
      </c>
      <c r="B121" s="67">
        <v>2</v>
      </c>
      <c r="C121" s="42">
        <v>10302</v>
      </c>
      <c r="D121" s="84">
        <v>3</v>
      </c>
      <c r="E121" s="43">
        <v>3</v>
      </c>
      <c r="F121" s="44" t="s">
        <v>292</v>
      </c>
      <c r="G121" s="44" t="s">
        <v>294</v>
      </c>
      <c r="H121" s="43">
        <f t="shared" si="12"/>
        <v>21</v>
      </c>
      <c r="I121" s="43">
        <f t="shared" si="13"/>
        <v>3</v>
      </c>
      <c r="J121" s="43">
        <f t="shared" si="14"/>
        <v>1</v>
      </c>
      <c r="K121" s="43" t="s">
        <v>848</v>
      </c>
      <c r="L121" s="44" t="s">
        <v>1730</v>
      </c>
      <c r="M121" s="43">
        <v>1</v>
      </c>
      <c r="N121" s="45">
        <v>1</v>
      </c>
      <c r="R121" s="81">
        <v>118</v>
      </c>
      <c r="S121" s="81">
        <f t="shared" si="15"/>
        <v>10</v>
      </c>
      <c r="T121" s="81">
        <f t="shared" si="16"/>
        <v>7</v>
      </c>
      <c r="U121" s="81">
        <f t="shared" si="17"/>
        <v>11007</v>
      </c>
      <c r="V121" s="81" t="str">
        <f t="shared" si="18"/>
        <v>普通10章7关</v>
      </c>
      <c r="W121" s="81">
        <v>92</v>
      </c>
      <c r="X121" s="81">
        <f t="shared" si="19"/>
        <v>11</v>
      </c>
      <c r="Y121" s="81">
        <v>3</v>
      </c>
      <c r="AF121" s="81">
        <v>118</v>
      </c>
      <c r="AG121" s="81">
        <v>10</v>
      </c>
      <c r="AH121" s="81">
        <v>7</v>
      </c>
      <c r="AI121" s="81">
        <f t="shared" si="20"/>
        <v>21007</v>
      </c>
      <c r="AJ121" s="81" t="str">
        <f t="shared" si="21"/>
        <v>困难10章7关</v>
      </c>
      <c r="AK121" s="81">
        <f t="shared" si="23"/>
        <v>98</v>
      </c>
      <c r="AL121" s="81">
        <f t="shared" si="22"/>
        <v>12</v>
      </c>
      <c r="AM121" s="81">
        <v>4</v>
      </c>
    </row>
    <row r="122" spans="1:39" ht="16.5">
      <c r="A122" s="67" t="s">
        <v>1225</v>
      </c>
      <c r="B122" s="67">
        <v>3</v>
      </c>
      <c r="C122" s="37">
        <v>10303</v>
      </c>
      <c r="D122" s="82">
        <v>3</v>
      </c>
      <c r="E122" s="38">
        <v>1</v>
      </c>
      <c r="F122" s="46" t="s">
        <v>291</v>
      </c>
      <c r="G122" s="46" t="s">
        <v>1142</v>
      </c>
      <c r="H122" s="38">
        <f t="shared" si="12"/>
        <v>21</v>
      </c>
      <c r="I122" s="38">
        <f t="shared" si="13"/>
        <v>3</v>
      </c>
      <c r="J122" s="38">
        <f t="shared" si="14"/>
        <v>1</v>
      </c>
      <c r="K122" s="38" t="s">
        <v>714</v>
      </c>
      <c r="L122" s="38" t="s">
        <v>1731</v>
      </c>
      <c r="M122" s="38">
        <v>1</v>
      </c>
      <c r="N122" s="39">
        <v>1</v>
      </c>
      <c r="R122" s="81">
        <v>119</v>
      </c>
      <c r="S122" s="81">
        <f t="shared" si="15"/>
        <v>10</v>
      </c>
      <c r="T122" s="81">
        <f t="shared" si="16"/>
        <v>8</v>
      </c>
      <c r="U122" s="81">
        <f t="shared" si="17"/>
        <v>11008</v>
      </c>
      <c r="V122" s="81" t="str">
        <f t="shared" si="18"/>
        <v>普通10章8关</v>
      </c>
      <c r="W122" s="81">
        <v>92</v>
      </c>
      <c r="X122" s="81">
        <f t="shared" si="19"/>
        <v>11</v>
      </c>
      <c r="Y122" s="81">
        <v>3</v>
      </c>
      <c r="AF122" s="81">
        <v>119</v>
      </c>
      <c r="AG122" s="81">
        <v>10</v>
      </c>
      <c r="AH122" s="81">
        <v>8</v>
      </c>
      <c r="AI122" s="81">
        <f t="shared" si="20"/>
        <v>21008</v>
      </c>
      <c r="AJ122" s="81" t="str">
        <f t="shared" si="21"/>
        <v>困难10章8关</v>
      </c>
      <c r="AK122" s="81">
        <f t="shared" si="23"/>
        <v>99</v>
      </c>
      <c r="AL122" s="81">
        <f t="shared" si="22"/>
        <v>12</v>
      </c>
      <c r="AM122" s="81">
        <v>4</v>
      </c>
    </row>
    <row r="123" spans="1:39" ht="16.5">
      <c r="A123" s="67" t="s">
        <v>1225</v>
      </c>
      <c r="B123" s="67">
        <v>3</v>
      </c>
      <c r="C123" s="40">
        <v>10303</v>
      </c>
      <c r="D123" s="83">
        <v>3</v>
      </c>
      <c r="E123" s="27">
        <v>1</v>
      </c>
      <c r="F123" s="28" t="s">
        <v>1129</v>
      </c>
      <c r="G123" s="28" t="s">
        <v>300</v>
      </c>
      <c r="H123" s="27">
        <f t="shared" si="12"/>
        <v>21</v>
      </c>
      <c r="I123" s="27">
        <f t="shared" si="13"/>
        <v>3</v>
      </c>
      <c r="J123" s="27">
        <f t="shared" si="14"/>
        <v>1</v>
      </c>
      <c r="K123" s="28" t="s">
        <v>846</v>
      </c>
      <c r="L123" s="27" t="s">
        <v>1732</v>
      </c>
      <c r="M123" s="27">
        <v>1</v>
      </c>
      <c r="N123" s="41">
        <v>1</v>
      </c>
      <c r="R123" s="81">
        <v>120</v>
      </c>
      <c r="S123" s="81">
        <f t="shared" si="15"/>
        <v>10</v>
      </c>
      <c r="T123" s="81">
        <f t="shared" si="16"/>
        <v>9</v>
      </c>
      <c r="U123" s="81">
        <f t="shared" si="17"/>
        <v>11009</v>
      </c>
      <c r="V123" s="81" t="str">
        <f t="shared" si="18"/>
        <v>普通10章9关</v>
      </c>
      <c r="W123" s="81">
        <v>92</v>
      </c>
      <c r="X123" s="81">
        <f t="shared" si="19"/>
        <v>11</v>
      </c>
      <c r="Y123" s="81">
        <v>3</v>
      </c>
      <c r="AF123" s="81">
        <v>120</v>
      </c>
      <c r="AG123" s="81">
        <v>10</v>
      </c>
      <c r="AH123" s="81">
        <v>9</v>
      </c>
      <c r="AI123" s="81">
        <f t="shared" si="20"/>
        <v>21009</v>
      </c>
      <c r="AJ123" s="81" t="str">
        <f t="shared" si="21"/>
        <v>困难10章9关</v>
      </c>
      <c r="AK123" s="81">
        <f t="shared" si="23"/>
        <v>100</v>
      </c>
      <c r="AL123" s="81">
        <f t="shared" si="22"/>
        <v>13</v>
      </c>
      <c r="AM123" s="81">
        <v>4</v>
      </c>
    </row>
    <row r="124" spans="1:39" ht="16.5">
      <c r="A124" s="67" t="s">
        <v>1225</v>
      </c>
      <c r="B124" s="67">
        <v>3</v>
      </c>
      <c r="C124" s="40">
        <v>10303</v>
      </c>
      <c r="D124" s="83">
        <v>3</v>
      </c>
      <c r="E124" s="27">
        <v>2</v>
      </c>
      <c r="F124" s="28" t="s">
        <v>291</v>
      </c>
      <c r="G124" s="28" t="s">
        <v>315</v>
      </c>
      <c r="H124" s="27">
        <f t="shared" si="12"/>
        <v>21</v>
      </c>
      <c r="I124" s="27">
        <f t="shared" si="13"/>
        <v>3</v>
      </c>
      <c r="J124" s="27">
        <f t="shared" si="14"/>
        <v>1</v>
      </c>
      <c r="K124" s="27" t="s">
        <v>1187</v>
      </c>
      <c r="L124" s="59" t="s">
        <v>1733</v>
      </c>
      <c r="M124" s="27">
        <v>1</v>
      </c>
      <c r="N124" s="41">
        <v>1</v>
      </c>
      <c r="R124" s="81">
        <v>121</v>
      </c>
      <c r="S124" s="81">
        <f t="shared" si="15"/>
        <v>10</v>
      </c>
      <c r="T124" s="81">
        <f t="shared" si="16"/>
        <v>10</v>
      </c>
      <c r="U124" s="81">
        <f t="shared" si="17"/>
        <v>11010</v>
      </c>
      <c r="V124" s="81" t="str">
        <f t="shared" si="18"/>
        <v>普通10章10关</v>
      </c>
      <c r="W124" s="81">
        <v>93</v>
      </c>
      <c r="X124" s="81">
        <f t="shared" si="19"/>
        <v>11</v>
      </c>
      <c r="Y124" s="81">
        <v>3</v>
      </c>
      <c r="AF124" s="81">
        <v>121</v>
      </c>
      <c r="AG124" s="81">
        <v>10</v>
      </c>
      <c r="AH124" s="81">
        <v>10</v>
      </c>
      <c r="AI124" s="81">
        <f t="shared" si="20"/>
        <v>21010</v>
      </c>
      <c r="AJ124" s="81" t="str">
        <f t="shared" si="21"/>
        <v>困难10章10关</v>
      </c>
      <c r="AK124" s="81">
        <f t="shared" si="23"/>
        <v>100</v>
      </c>
      <c r="AL124" s="81">
        <f t="shared" si="22"/>
        <v>13</v>
      </c>
      <c r="AM124" s="81">
        <v>4</v>
      </c>
    </row>
    <row r="125" spans="1:39" ht="16.5">
      <c r="A125" s="67" t="s">
        <v>1225</v>
      </c>
      <c r="B125" s="67">
        <v>3</v>
      </c>
      <c r="C125" s="40">
        <v>10303</v>
      </c>
      <c r="D125" s="83">
        <v>3</v>
      </c>
      <c r="E125" s="27">
        <v>2</v>
      </c>
      <c r="F125" s="28" t="s">
        <v>292</v>
      </c>
      <c r="G125" s="28" t="s">
        <v>299</v>
      </c>
      <c r="H125" s="27">
        <f t="shared" si="12"/>
        <v>21</v>
      </c>
      <c r="I125" s="27">
        <f t="shared" si="13"/>
        <v>3</v>
      </c>
      <c r="J125" s="27">
        <f t="shared" si="14"/>
        <v>1</v>
      </c>
      <c r="K125" s="27" t="s">
        <v>859</v>
      </c>
      <c r="L125" s="59" t="s">
        <v>1734</v>
      </c>
      <c r="M125" s="27">
        <v>1</v>
      </c>
      <c r="N125" s="41">
        <v>1</v>
      </c>
      <c r="R125" s="81">
        <v>122</v>
      </c>
      <c r="S125" s="81">
        <f t="shared" si="15"/>
        <v>10</v>
      </c>
      <c r="T125" s="81">
        <f t="shared" si="16"/>
        <v>11</v>
      </c>
      <c r="U125" s="81">
        <f t="shared" si="17"/>
        <v>11011</v>
      </c>
      <c r="V125" s="81" t="str">
        <f t="shared" si="18"/>
        <v>普通10章11关</v>
      </c>
      <c r="W125" s="81">
        <v>93</v>
      </c>
      <c r="X125" s="81">
        <f t="shared" si="19"/>
        <v>11</v>
      </c>
      <c r="Y125" s="81">
        <v>3</v>
      </c>
      <c r="AF125" s="81">
        <v>122</v>
      </c>
      <c r="AG125" s="81">
        <v>10</v>
      </c>
      <c r="AH125" s="81">
        <v>11</v>
      </c>
      <c r="AI125" s="81">
        <f t="shared" si="20"/>
        <v>21011</v>
      </c>
      <c r="AJ125" s="81" t="str">
        <f t="shared" si="21"/>
        <v>困难10章11关</v>
      </c>
      <c r="AK125" s="81">
        <f t="shared" si="23"/>
        <v>100</v>
      </c>
      <c r="AL125" s="81">
        <f t="shared" si="22"/>
        <v>13</v>
      </c>
      <c r="AM125" s="81">
        <v>4</v>
      </c>
    </row>
    <row r="126" spans="1:39" ht="16.5">
      <c r="A126" s="67" t="s">
        <v>1225</v>
      </c>
      <c r="B126" s="67">
        <v>3</v>
      </c>
      <c r="C126" s="40">
        <v>10303</v>
      </c>
      <c r="D126" s="83">
        <v>3</v>
      </c>
      <c r="E126" s="27">
        <v>3</v>
      </c>
      <c r="F126" s="28" t="s">
        <v>291</v>
      </c>
      <c r="G126" s="28" t="s">
        <v>293</v>
      </c>
      <c r="H126" s="27">
        <f t="shared" si="12"/>
        <v>21</v>
      </c>
      <c r="I126" s="27">
        <f t="shared" si="13"/>
        <v>3</v>
      </c>
      <c r="J126" s="27">
        <f t="shared" si="14"/>
        <v>1</v>
      </c>
      <c r="K126" s="27" t="s">
        <v>711</v>
      </c>
      <c r="L126" s="63" t="s">
        <v>1735</v>
      </c>
      <c r="M126" s="27">
        <v>1</v>
      </c>
      <c r="N126" s="41">
        <v>1</v>
      </c>
      <c r="R126" s="81">
        <v>123</v>
      </c>
      <c r="S126" s="81">
        <f t="shared" si="15"/>
        <v>10</v>
      </c>
      <c r="T126" s="81">
        <f t="shared" si="16"/>
        <v>12</v>
      </c>
      <c r="U126" s="81">
        <f t="shared" si="17"/>
        <v>11012</v>
      </c>
      <c r="V126" s="81" t="str">
        <f t="shared" si="18"/>
        <v>普通10章12关</v>
      </c>
      <c r="W126" s="81">
        <v>93</v>
      </c>
      <c r="X126" s="81">
        <f t="shared" si="19"/>
        <v>11</v>
      </c>
      <c r="Y126" s="81">
        <v>3</v>
      </c>
      <c r="AF126" s="81">
        <v>123</v>
      </c>
      <c r="AG126" s="81">
        <v>10</v>
      </c>
      <c r="AH126" s="81">
        <v>12</v>
      </c>
      <c r="AI126" s="81">
        <f t="shared" si="20"/>
        <v>21012</v>
      </c>
      <c r="AJ126" s="81" t="str">
        <f t="shared" si="21"/>
        <v>困难10章12关</v>
      </c>
      <c r="AK126" s="81">
        <f t="shared" si="23"/>
        <v>101</v>
      </c>
      <c r="AL126" s="81">
        <f t="shared" si="22"/>
        <v>13</v>
      </c>
      <c r="AM126" s="81">
        <v>4</v>
      </c>
    </row>
    <row r="127" spans="1:39" ht="17.25">
      <c r="A127" s="67" t="s">
        <v>1225</v>
      </c>
      <c r="B127" s="67">
        <v>3</v>
      </c>
      <c r="C127" s="42">
        <v>10303</v>
      </c>
      <c r="D127" s="84">
        <v>3</v>
      </c>
      <c r="E127" s="43">
        <v>3</v>
      </c>
      <c r="F127" s="44" t="s">
        <v>292</v>
      </c>
      <c r="G127" s="44" t="s">
        <v>294</v>
      </c>
      <c r="H127" s="43">
        <f t="shared" si="12"/>
        <v>21</v>
      </c>
      <c r="I127" s="43">
        <f t="shared" si="13"/>
        <v>3</v>
      </c>
      <c r="J127" s="43">
        <f t="shared" si="14"/>
        <v>1</v>
      </c>
      <c r="K127" s="43" t="s">
        <v>857</v>
      </c>
      <c r="L127" s="44" t="s">
        <v>1736</v>
      </c>
      <c r="M127" s="43">
        <v>1</v>
      </c>
      <c r="N127" s="45">
        <v>1</v>
      </c>
      <c r="R127" s="81">
        <v>124</v>
      </c>
      <c r="S127" s="81">
        <f t="shared" si="15"/>
        <v>10</v>
      </c>
      <c r="T127" s="81">
        <f t="shared" si="16"/>
        <v>13</v>
      </c>
      <c r="U127" s="81">
        <f t="shared" si="17"/>
        <v>11013</v>
      </c>
      <c r="V127" s="81" t="str">
        <f t="shared" si="18"/>
        <v>普通10章13关</v>
      </c>
      <c r="W127" s="81">
        <v>94</v>
      </c>
      <c r="X127" s="81">
        <f t="shared" si="19"/>
        <v>11</v>
      </c>
      <c r="Y127" s="81">
        <v>3</v>
      </c>
      <c r="AF127" s="81">
        <v>124</v>
      </c>
      <c r="AG127" s="81">
        <v>10</v>
      </c>
      <c r="AH127" s="81">
        <v>13</v>
      </c>
      <c r="AI127" s="81">
        <f t="shared" si="20"/>
        <v>21013</v>
      </c>
      <c r="AJ127" s="81" t="str">
        <f t="shared" si="21"/>
        <v>困难10章13关</v>
      </c>
      <c r="AK127" s="81">
        <f t="shared" si="23"/>
        <v>102</v>
      </c>
      <c r="AL127" s="81">
        <f t="shared" si="22"/>
        <v>13</v>
      </c>
      <c r="AM127" s="81">
        <v>4</v>
      </c>
    </row>
    <row r="128" spans="1:39" ht="16.5">
      <c r="A128" s="67" t="s">
        <v>1225</v>
      </c>
      <c r="B128" s="67">
        <v>4</v>
      </c>
      <c r="C128" s="37">
        <v>10304</v>
      </c>
      <c r="D128" s="82">
        <v>3</v>
      </c>
      <c r="E128" s="38">
        <v>1</v>
      </c>
      <c r="F128" s="46" t="s">
        <v>291</v>
      </c>
      <c r="G128" s="46" t="s">
        <v>314</v>
      </c>
      <c r="H128" s="38">
        <f t="shared" si="12"/>
        <v>22</v>
      </c>
      <c r="I128" s="38">
        <f t="shared" si="13"/>
        <v>3</v>
      </c>
      <c r="J128" s="38">
        <f t="shared" si="14"/>
        <v>1</v>
      </c>
      <c r="K128" s="38" t="s">
        <v>717</v>
      </c>
      <c r="L128" s="38" t="s">
        <v>1737</v>
      </c>
      <c r="M128" s="38">
        <v>1</v>
      </c>
      <c r="N128" s="39">
        <v>1</v>
      </c>
      <c r="R128" s="81">
        <v>125</v>
      </c>
      <c r="S128" s="81">
        <f t="shared" si="15"/>
        <v>10</v>
      </c>
      <c r="T128" s="81">
        <f t="shared" si="16"/>
        <v>14</v>
      </c>
      <c r="U128" s="81">
        <f t="shared" si="17"/>
        <v>11014</v>
      </c>
      <c r="V128" s="81" t="str">
        <f t="shared" si="18"/>
        <v>普通10章14关</v>
      </c>
      <c r="W128" s="81">
        <v>94</v>
      </c>
      <c r="X128" s="81">
        <f t="shared" si="19"/>
        <v>11</v>
      </c>
      <c r="Y128" s="81">
        <v>3</v>
      </c>
      <c r="AF128" s="81">
        <v>125</v>
      </c>
      <c r="AG128" s="81">
        <v>10</v>
      </c>
      <c r="AH128" s="81">
        <v>14</v>
      </c>
      <c r="AI128" s="81">
        <f t="shared" si="20"/>
        <v>21014</v>
      </c>
      <c r="AJ128" s="81" t="str">
        <f t="shared" si="21"/>
        <v>困难10章14关</v>
      </c>
      <c r="AK128" s="81">
        <f t="shared" si="23"/>
        <v>103</v>
      </c>
      <c r="AL128" s="81">
        <f t="shared" si="22"/>
        <v>13</v>
      </c>
      <c r="AM128" s="81">
        <v>4</v>
      </c>
    </row>
    <row r="129" spans="1:39" ht="16.5">
      <c r="A129" s="67" t="s">
        <v>1225</v>
      </c>
      <c r="B129" s="67">
        <v>4</v>
      </c>
      <c r="C129" s="40">
        <v>10304</v>
      </c>
      <c r="D129" s="83">
        <v>3</v>
      </c>
      <c r="E129" s="27">
        <v>1</v>
      </c>
      <c r="F129" s="28" t="s">
        <v>292</v>
      </c>
      <c r="G129" s="28" t="s">
        <v>300</v>
      </c>
      <c r="H129" s="27">
        <f t="shared" si="12"/>
        <v>22</v>
      </c>
      <c r="I129" s="27">
        <f t="shared" si="13"/>
        <v>3</v>
      </c>
      <c r="J129" s="27">
        <f t="shared" si="14"/>
        <v>1</v>
      </c>
      <c r="K129" s="27" t="s">
        <v>852</v>
      </c>
      <c r="L129" s="27" t="s">
        <v>1738</v>
      </c>
      <c r="M129" s="27">
        <v>1</v>
      </c>
      <c r="N129" s="41">
        <v>1</v>
      </c>
      <c r="R129" s="81">
        <v>126</v>
      </c>
      <c r="S129" s="81">
        <f t="shared" si="15"/>
        <v>10</v>
      </c>
      <c r="T129" s="81">
        <f t="shared" si="16"/>
        <v>15</v>
      </c>
      <c r="U129" s="81">
        <f t="shared" si="17"/>
        <v>11015</v>
      </c>
      <c r="V129" s="81" t="str">
        <f t="shared" si="18"/>
        <v>普通10章15关</v>
      </c>
      <c r="W129" s="81">
        <v>94</v>
      </c>
      <c r="X129" s="81">
        <f t="shared" si="19"/>
        <v>11</v>
      </c>
      <c r="Y129" s="81">
        <v>3</v>
      </c>
      <c r="AF129" s="81">
        <v>126</v>
      </c>
      <c r="AG129" s="81">
        <v>10</v>
      </c>
      <c r="AH129" s="81">
        <v>15</v>
      </c>
      <c r="AI129" s="81">
        <f t="shared" si="20"/>
        <v>21015</v>
      </c>
      <c r="AJ129" s="81" t="str">
        <f t="shared" si="21"/>
        <v>困难10章15关</v>
      </c>
      <c r="AK129" s="81">
        <f t="shared" si="23"/>
        <v>104</v>
      </c>
      <c r="AL129" s="81">
        <f t="shared" si="22"/>
        <v>13</v>
      </c>
      <c r="AM129" s="81">
        <v>4</v>
      </c>
    </row>
    <row r="130" spans="1:39" ht="16.5">
      <c r="A130" s="67" t="s">
        <v>1225</v>
      </c>
      <c r="B130" s="67">
        <v>4</v>
      </c>
      <c r="C130" s="40">
        <v>10304</v>
      </c>
      <c r="D130" s="83">
        <v>3</v>
      </c>
      <c r="E130" s="27">
        <v>2</v>
      </c>
      <c r="F130" s="28" t="s">
        <v>291</v>
      </c>
      <c r="G130" s="28" t="s">
        <v>315</v>
      </c>
      <c r="H130" s="27">
        <f t="shared" si="12"/>
        <v>22</v>
      </c>
      <c r="I130" s="27">
        <f t="shared" si="13"/>
        <v>3</v>
      </c>
      <c r="J130" s="27">
        <f t="shared" si="14"/>
        <v>1</v>
      </c>
      <c r="K130" s="27" t="s">
        <v>707</v>
      </c>
      <c r="L130" s="59" t="s">
        <v>1739</v>
      </c>
      <c r="M130" s="27">
        <v>1</v>
      </c>
      <c r="N130" s="41">
        <v>1</v>
      </c>
      <c r="R130" s="81">
        <v>127</v>
      </c>
      <c r="S130" s="81">
        <f t="shared" si="15"/>
        <v>11</v>
      </c>
      <c r="T130" s="81">
        <f t="shared" si="16"/>
        <v>1</v>
      </c>
      <c r="U130" s="81">
        <f t="shared" si="17"/>
        <v>11101</v>
      </c>
      <c r="V130" s="81" t="str">
        <f t="shared" si="18"/>
        <v>普通11章1关</v>
      </c>
      <c r="W130" s="81">
        <v>100</v>
      </c>
      <c r="X130" s="81">
        <f t="shared" si="19"/>
        <v>13</v>
      </c>
      <c r="Y130" s="81">
        <v>3</v>
      </c>
      <c r="AF130" s="81">
        <v>127</v>
      </c>
      <c r="AG130" s="81">
        <v>11</v>
      </c>
      <c r="AH130" s="81">
        <v>1</v>
      </c>
      <c r="AI130" s="81">
        <f t="shared" si="20"/>
        <v>21101</v>
      </c>
      <c r="AJ130" s="81" t="str">
        <f t="shared" si="21"/>
        <v>困难11章1关</v>
      </c>
      <c r="AK130" s="81">
        <f t="shared" si="23"/>
        <v>105</v>
      </c>
      <c r="AL130" s="81">
        <f t="shared" si="22"/>
        <v>14</v>
      </c>
      <c r="AM130" s="81">
        <v>4</v>
      </c>
    </row>
    <row r="131" spans="1:39" ht="16.5">
      <c r="A131" s="67" t="s">
        <v>1225</v>
      </c>
      <c r="B131" s="67">
        <v>4</v>
      </c>
      <c r="C131" s="40">
        <v>10304</v>
      </c>
      <c r="D131" s="83">
        <v>3</v>
      </c>
      <c r="E131" s="27">
        <v>2</v>
      </c>
      <c r="F131" s="28" t="s">
        <v>292</v>
      </c>
      <c r="G131" s="28" t="s">
        <v>1143</v>
      </c>
      <c r="H131" s="27">
        <f t="shared" si="12"/>
        <v>22</v>
      </c>
      <c r="I131" s="27">
        <f t="shared" si="13"/>
        <v>3</v>
      </c>
      <c r="J131" s="27">
        <f t="shared" si="14"/>
        <v>1</v>
      </c>
      <c r="K131" s="27" t="s">
        <v>860</v>
      </c>
      <c r="L131" s="59" t="s">
        <v>1740</v>
      </c>
      <c r="M131" s="27">
        <v>1</v>
      </c>
      <c r="N131" s="41">
        <v>1</v>
      </c>
      <c r="R131" s="81">
        <v>128</v>
      </c>
      <c r="S131" s="81">
        <f t="shared" si="15"/>
        <v>11</v>
      </c>
      <c r="T131" s="81">
        <f t="shared" si="16"/>
        <v>2</v>
      </c>
      <c r="U131" s="81">
        <f t="shared" si="17"/>
        <v>11102</v>
      </c>
      <c r="V131" s="81" t="str">
        <f t="shared" si="18"/>
        <v>普通11章2关</v>
      </c>
      <c r="W131" s="81">
        <v>100</v>
      </c>
      <c r="X131" s="81">
        <f t="shared" si="19"/>
        <v>13</v>
      </c>
      <c r="Y131" s="81">
        <v>3</v>
      </c>
      <c r="AF131" s="81">
        <v>128</v>
      </c>
      <c r="AG131" s="81">
        <v>11</v>
      </c>
      <c r="AH131" s="81">
        <v>2</v>
      </c>
      <c r="AI131" s="81">
        <f t="shared" si="20"/>
        <v>21102</v>
      </c>
      <c r="AJ131" s="81" t="str">
        <f t="shared" si="21"/>
        <v>困难11章2关</v>
      </c>
      <c r="AK131" s="81">
        <f t="shared" si="23"/>
        <v>106</v>
      </c>
      <c r="AL131" s="81">
        <f t="shared" si="22"/>
        <v>14</v>
      </c>
      <c r="AM131" s="81">
        <v>4</v>
      </c>
    </row>
    <row r="132" spans="1:39" ht="16.5">
      <c r="A132" s="67" t="s">
        <v>1225</v>
      </c>
      <c r="B132" s="67">
        <v>4</v>
      </c>
      <c r="C132" s="40">
        <v>10304</v>
      </c>
      <c r="D132" s="83">
        <v>3</v>
      </c>
      <c r="E132" s="27">
        <v>3</v>
      </c>
      <c r="F132" s="28" t="s">
        <v>291</v>
      </c>
      <c r="G132" s="28" t="s">
        <v>293</v>
      </c>
      <c r="H132" s="27">
        <f t="shared" si="12"/>
        <v>22</v>
      </c>
      <c r="I132" s="27">
        <f t="shared" si="13"/>
        <v>3</v>
      </c>
      <c r="J132" s="27">
        <f t="shared" si="14"/>
        <v>1</v>
      </c>
      <c r="K132" s="27" t="s">
        <v>713</v>
      </c>
      <c r="L132" s="63" t="s">
        <v>1741</v>
      </c>
      <c r="M132" s="27">
        <v>1</v>
      </c>
      <c r="N132" s="41">
        <v>1</v>
      </c>
      <c r="R132" s="81">
        <v>129</v>
      </c>
      <c r="S132" s="81">
        <f t="shared" si="15"/>
        <v>11</v>
      </c>
      <c r="T132" s="81">
        <f t="shared" si="16"/>
        <v>3</v>
      </c>
      <c r="U132" s="81">
        <f t="shared" si="17"/>
        <v>11103</v>
      </c>
      <c r="V132" s="81" t="str">
        <f t="shared" si="18"/>
        <v>普通11章3关</v>
      </c>
      <c r="W132" s="81">
        <v>100</v>
      </c>
      <c r="X132" s="81">
        <f t="shared" si="19"/>
        <v>13</v>
      </c>
      <c r="Y132" s="81">
        <v>3</v>
      </c>
      <c r="AF132" s="81">
        <v>129</v>
      </c>
      <c r="AG132" s="81">
        <v>11</v>
      </c>
      <c r="AH132" s="81">
        <v>3</v>
      </c>
      <c r="AI132" s="81">
        <f t="shared" si="20"/>
        <v>21103</v>
      </c>
      <c r="AJ132" s="81" t="str">
        <f t="shared" si="21"/>
        <v>困难11章3关</v>
      </c>
      <c r="AK132" s="81">
        <f t="shared" si="23"/>
        <v>106</v>
      </c>
      <c r="AL132" s="81">
        <f t="shared" si="22"/>
        <v>14</v>
      </c>
      <c r="AM132" s="81">
        <v>4</v>
      </c>
    </row>
    <row r="133" spans="1:39" ht="17.25">
      <c r="A133" s="67" t="s">
        <v>1225</v>
      </c>
      <c r="B133" s="67">
        <v>4</v>
      </c>
      <c r="C133" s="42">
        <v>10304</v>
      </c>
      <c r="D133" s="84">
        <v>3</v>
      </c>
      <c r="E133" s="43">
        <v>3</v>
      </c>
      <c r="F133" s="44" t="s">
        <v>292</v>
      </c>
      <c r="G133" s="44" t="s">
        <v>294</v>
      </c>
      <c r="H133" s="43">
        <f t="shared" si="24" ref="H133:H196">INDEX($W$4:$W$204,INDEX($AC$4:$AC$19,D133)+B133)</f>
        <v>22</v>
      </c>
      <c r="I133" s="43">
        <f t="shared" si="25" ref="I133:I196">INDEX($X$4:$X$204,INDEX($AC$4:$AC$19,D133)+B133)</f>
        <v>3</v>
      </c>
      <c r="J133" s="43">
        <f t="shared" si="26" ref="J133:J196">INDEX($Y$4:$Y$204,INDEX($AC$4:$AC$19,D133)+B133)</f>
        <v>1</v>
      </c>
      <c r="K133" s="43" t="s">
        <v>833</v>
      </c>
      <c r="L133" s="44" t="s">
        <v>1742</v>
      </c>
      <c r="M133" s="43">
        <v>1</v>
      </c>
      <c r="N133" s="45">
        <v>1</v>
      </c>
      <c r="R133" s="81">
        <v>130</v>
      </c>
      <c r="S133" s="81">
        <f t="shared" si="27" ref="S133:S196">MATCH(R133-1,$AC$4:$AC$19,1)</f>
        <v>11</v>
      </c>
      <c r="T133" s="81">
        <f t="shared" si="28" ref="T133:T196">R133-INDEX($AC$4:$AC$19,S133)</f>
        <v>4</v>
      </c>
      <c r="U133" s="81">
        <f t="shared" si="29" ref="U133:U196">(100+S133)*100+T133</f>
        <v>11104</v>
      </c>
      <c r="V133" s="81" t="str">
        <f t="shared" si="30" ref="V133:V196">"普通"&amp;S133&amp;"章"&amp;T133&amp;"关"</f>
        <v>普通11章4关</v>
      </c>
      <c r="W133" s="81">
        <v>101</v>
      </c>
      <c r="X133" s="81">
        <f t="shared" si="31" ref="X133:X196">INDEX($AT$4:$AT$24,MATCH(W133,$AU$4:$AU$24,1))</f>
        <v>13</v>
      </c>
      <c r="Y133" s="81">
        <v>3</v>
      </c>
      <c r="AF133" s="81">
        <v>130</v>
      </c>
      <c r="AG133" s="81">
        <v>11</v>
      </c>
      <c r="AH133" s="81">
        <v>4</v>
      </c>
      <c r="AI133" s="81">
        <f t="shared" si="32" ref="AI133:AI196">(200+AG133)*100+AH133</f>
        <v>21104</v>
      </c>
      <c r="AJ133" s="81" t="str">
        <f t="shared" si="33" ref="AJ133:AJ196">"困难"&amp;AG133&amp;"章"&amp;AH133&amp;"关"</f>
        <v>困难11章4关</v>
      </c>
      <c r="AK133" s="81">
        <f t="shared" si="23"/>
        <v>107</v>
      </c>
      <c r="AL133" s="81">
        <f t="shared" si="34" ref="AL133:AL196">INDEX($AT$4:$AT$24,MATCH(AK133,$AU$4:$AU$24,1))</f>
        <v>14</v>
      </c>
      <c r="AM133" s="81">
        <v>4</v>
      </c>
    </row>
    <row r="134" spans="1:39" ht="16.5">
      <c r="A134" s="67" t="s">
        <v>1225</v>
      </c>
      <c r="B134" s="67">
        <v>5</v>
      </c>
      <c r="C134" s="37">
        <v>10305</v>
      </c>
      <c r="D134" s="82">
        <v>3</v>
      </c>
      <c r="E134" s="38">
        <v>1</v>
      </c>
      <c r="F134" s="46" t="s">
        <v>291</v>
      </c>
      <c r="G134" s="46" t="s">
        <v>314</v>
      </c>
      <c r="H134" s="38">
        <f t="shared" si="24"/>
        <v>22</v>
      </c>
      <c r="I134" s="38">
        <f t="shared" si="25"/>
        <v>3</v>
      </c>
      <c r="J134" s="38">
        <f t="shared" si="26"/>
        <v>1</v>
      </c>
      <c r="K134" s="38" t="s">
        <v>1199</v>
      </c>
      <c r="L134" s="38" t="s">
        <v>1743</v>
      </c>
      <c r="M134" s="38">
        <v>1</v>
      </c>
      <c r="N134" s="39">
        <v>1</v>
      </c>
      <c r="R134" s="81">
        <v>131</v>
      </c>
      <c r="S134" s="81">
        <f t="shared" si="27"/>
        <v>11</v>
      </c>
      <c r="T134" s="81">
        <f t="shared" si="28"/>
        <v>5</v>
      </c>
      <c r="U134" s="81">
        <f t="shared" si="29"/>
        <v>11105</v>
      </c>
      <c r="V134" s="81" t="str">
        <f t="shared" si="30"/>
        <v>普通11章5关</v>
      </c>
      <c r="W134" s="81">
        <v>101</v>
      </c>
      <c r="X134" s="81">
        <f t="shared" si="31"/>
        <v>13</v>
      </c>
      <c r="Y134" s="81">
        <v>3</v>
      </c>
      <c r="AF134" s="81">
        <v>131</v>
      </c>
      <c r="AG134" s="81">
        <v>11</v>
      </c>
      <c r="AH134" s="81">
        <v>5</v>
      </c>
      <c r="AI134" s="81">
        <f t="shared" si="32"/>
        <v>21105</v>
      </c>
      <c r="AJ134" s="81" t="str">
        <f t="shared" si="33"/>
        <v>困难11章5关</v>
      </c>
      <c r="AK134" s="81">
        <f t="shared" si="23"/>
        <v>107</v>
      </c>
      <c r="AL134" s="81">
        <f t="shared" si="34"/>
        <v>14</v>
      </c>
      <c r="AM134" s="81">
        <v>4</v>
      </c>
    </row>
    <row r="135" spans="1:39" ht="16.5">
      <c r="A135" s="67" t="s">
        <v>1225</v>
      </c>
      <c r="B135" s="67">
        <v>5</v>
      </c>
      <c r="C135" s="40">
        <v>10305</v>
      </c>
      <c r="D135" s="83">
        <v>3</v>
      </c>
      <c r="E135" s="27">
        <v>1</v>
      </c>
      <c r="F135" s="28" t="s">
        <v>1129</v>
      </c>
      <c r="G135" s="28" t="s">
        <v>300</v>
      </c>
      <c r="H135" s="27">
        <f t="shared" si="24"/>
        <v>22</v>
      </c>
      <c r="I135" s="27">
        <f t="shared" si="25"/>
        <v>3</v>
      </c>
      <c r="J135" s="27">
        <f t="shared" si="26"/>
        <v>1</v>
      </c>
      <c r="K135" s="27" t="s">
        <v>1179</v>
      </c>
      <c r="L135" s="27" t="s">
        <v>1744</v>
      </c>
      <c r="M135" s="27">
        <v>1</v>
      </c>
      <c r="N135" s="41">
        <v>1</v>
      </c>
      <c r="R135" s="81">
        <v>132</v>
      </c>
      <c r="S135" s="81">
        <f t="shared" si="27"/>
        <v>11</v>
      </c>
      <c r="T135" s="81">
        <f t="shared" si="28"/>
        <v>6</v>
      </c>
      <c r="U135" s="81">
        <f t="shared" si="29"/>
        <v>11106</v>
      </c>
      <c r="V135" s="81" t="str">
        <f t="shared" si="30"/>
        <v>普通11章6关</v>
      </c>
      <c r="W135" s="81">
        <v>101</v>
      </c>
      <c r="X135" s="81">
        <f t="shared" si="31"/>
        <v>13</v>
      </c>
      <c r="Y135" s="81">
        <v>3</v>
      </c>
      <c r="AF135" s="81">
        <v>132</v>
      </c>
      <c r="AG135" s="81">
        <v>11</v>
      </c>
      <c r="AH135" s="81">
        <v>6</v>
      </c>
      <c r="AI135" s="81">
        <f t="shared" si="32"/>
        <v>21106</v>
      </c>
      <c r="AJ135" s="81" t="str">
        <f t="shared" si="33"/>
        <v>困难11章6关</v>
      </c>
      <c r="AK135" s="81">
        <f t="shared" si="23"/>
        <v>108</v>
      </c>
      <c r="AL135" s="81">
        <f t="shared" si="34"/>
        <v>14</v>
      </c>
      <c r="AM135" s="81">
        <v>4</v>
      </c>
    </row>
    <row r="136" spans="1:39" ht="16.5">
      <c r="A136" s="67" t="s">
        <v>1225</v>
      </c>
      <c r="B136" s="67">
        <v>5</v>
      </c>
      <c r="C136" s="40">
        <v>10305</v>
      </c>
      <c r="D136" s="83">
        <v>3</v>
      </c>
      <c r="E136" s="27">
        <v>2</v>
      </c>
      <c r="F136" s="28" t="s">
        <v>291</v>
      </c>
      <c r="G136" s="28" t="s">
        <v>315</v>
      </c>
      <c r="H136" s="27">
        <f t="shared" si="24"/>
        <v>22</v>
      </c>
      <c r="I136" s="27">
        <f t="shared" si="25"/>
        <v>3</v>
      </c>
      <c r="J136" s="27">
        <f t="shared" si="26"/>
        <v>1</v>
      </c>
      <c r="K136" s="27" t="s">
        <v>302</v>
      </c>
      <c r="L136" s="59" t="s">
        <v>1745</v>
      </c>
      <c r="M136" s="27">
        <v>1</v>
      </c>
      <c r="N136" s="41">
        <v>1</v>
      </c>
      <c r="R136" s="81">
        <v>133</v>
      </c>
      <c r="S136" s="81">
        <f t="shared" si="27"/>
        <v>11</v>
      </c>
      <c r="T136" s="81">
        <f t="shared" si="28"/>
        <v>7</v>
      </c>
      <c r="U136" s="81">
        <f t="shared" si="29"/>
        <v>11107</v>
      </c>
      <c r="V136" s="81" t="str">
        <f t="shared" si="30"/>
        <v>普通11章7关</v>
      </c>
      <c r="W136" s="81">
        <v>102</v>
      </c>
      <c r="X136" s="81">
        <f t="shared" si="31"/>
        <v>13</v>
      </c>
      <c r="Y136" s="81">
        <v>3</v>
      </c>
      <c r="AF136" s="81">
        <v>133</v>
      </c>
      <c r="AG136" s="81">
        <v>11</v>
      </c>
      <c r="AH136" s="81">
        <v>7</v>
      </c>
      <c r="AI136" s="81">
        <f t="shared" si="32"/>
        <v>21107</v>
      </c>
      <c r="AJ136" s="81" t="str">
        <f t="shared" si="33"/>
        <v>困难11章7关</v>
      </c>
      <c r="AK136" s="81">
        <f t="shared" si="23"/>
        <v>108</v>
      </c>
      <c r="AL136" s="81">
        <f t="shared" si="34"/>
        <v>14</v>
      </c>
      <c r="AM136" s="81">
        <v>4</v>
      </c>
    </row>
    <row r="137" spans="1:39" ht="16.5">
      <c r="A137" s="67" t="s">
        <v>1225</v>
      </c>
      <c r="B137" s="67">
        <v>5</v>
      </c>
      <c r="C137" s="40">
        <v>10305</v>
      </c>
      <c r="D137" s="83">
        <v>3</v>
      </c>
      <c r="E137" s="27">
        <v>2</v>
      </c>
      <c r="F137" s="28" t="s">
        <v>292</v>
      </c>
      <c r="G137" s="28" t="s">
        <v>299</v>
      </c>
      <c r="H137" s="27">
        <f t="shared" si="24"/>
        <v>22</v>
      </c>
      <c r="I137" s="27">
        <f t="shared" si="25"/>
        <v>3</v>
      </c>
      <c r="J137" s="27">
        <f t="shared" si="26"/>
        <v>1</v>
      </c>
      <c r="K137" s="27" t="s">
        <v>829</v>
      </c>
      <c r="L137" s="59" t="s">
        <v>1746</v>
      </c>
      <c r="M137" s="27">
        <v>1</v>
      </c>
      <c r="N137" s="41">
        <v>1</v>
      </c>
      <c r="R137" s="81">
        <v>134</v>
      </c>
      <c r="S137" s="81">
        <f t="shared" si="27"/>
        <v>11</v>
      </c>
      <c r="T137" s="81">
        <f t="shared" si="28"/>
        <v>8</v>
      </c>
      <c r="U137" s="81">
        <f t="shared" si="29"/>
        <v>11108</v>
      </c>
      <c r="V137" s="81" t="str">
        <f t="shared" si="30"/>
        <v>普通11章8关</v>
      </c>
      <c r="W137" s="81">
        <v>102</v>
      </c>
      <c r="X137" s="81">
        <f t="shared" si="31"/>
        <v>13</v>
      </c>
      <c r="Y137" s="81">
        <v>3</v>
      </c>
      <c r="AF137" s="81">
        <v>134</v>
      </c>
      <c r="AG137" s="81">
        <v>11</v>
      </c>
      <c r="AH137" s="81">
        <v>8</v>
      </c>
      <c r="AI137" s="81">
        <f t="shared" si="32"/>
        <v>21108</v>
      </c>
      <c r="AJ137" s="81" t="str">
        <f t="shared" si="33"/>
        <v>困难11章8关</v>
      </c>
      <c r="AK137" s="81">
        <f t="shared" si="23"/>
        <v>109</v>
      </c>
      <c r="AL137" s="81">
        <f t="shared" si="34"/>
        <v>14</v>
      </c>
      <c r="AM137" s="81">
        <v>4</v>
      </c>
    </row>
    <row r="138" spans="1:39" ht="16.5">
      <c r="A138" s="67" t="s">
        <v>1225</v>
      </c>
      <c r="B138" s="67">
        <v>5</v>
      </c>
      <c r="C138" s="40">
        <v>10305</v>
      </c>
      <c r="D138" s="83">
        <v>3</v>
      </c>
      <c r="E138" s="27">
        <v>3</v>
      </c>
      <c r="F138" s="28" t="s">
        <v>291</v>
      </c>
      <c r="G138" s="28" t="s">
        <v>293</v>
      </c>
      <c r="H138" s="27">
        <f t="shared" si="24"/>
        <v>22</v>
      </c>
      <c r="I138" s="27">
        <f t="shared" si="25"/>
        <v>3</v>
      </c>
      <c r="J138" s="27">
        <f t="shared" si="26"/>
        <v>1</v>
      </c>
      <c r="K138" s="27" t="s">
        <v>714</v>
      </c>
      <c r="L138" s="63" t="s">
        <v>1747</v>
      </c>
      <c r="M138" s="27">
        <v>1</v>
      </c>
      <c r="N138" s="41">
        <v>1</v>
      </c>
      <c r="R138" s="81">
        <v>135</v>
      </c>
      <c r="S138" s="81">
        <f t="shared" si="27"/>
        <v>11</v>
      </c>
      <c r="T138" s="81">
        <f t="shared" si="28"/>
        <v>9</v>
      </c>
      <c r="U138" s="81">
        <f t="shared" si="29"/>
        <v>11109</v>
      </c>
      <c r="V138" s="81" t="str">
        <f t="shared" si="30"/>
        <v>普通11章9关</v>
      </c>
      <c r="W138" s="81">
        <v>102</v>
      </c>
      <c r="X138" s="81">
        <f t="shared" si="31"/>
        <v>13</v>
      </c>
      <c r="Y138" s="81">
        <v>3</v>
      </c>
      <c r="AF138" s="81">
        <v>135</v>
      </c>
      <c r="AG138" s="81">
        <v>11</v>
      </c>
      <c r="AH138" s="81">
        <v>9</v>
      </c>
      <c r="AI138" s="81">
        <f t="shared" si="32"/>
        <v>21109</v>
      </c>
      <c r="AJ138" s="81" t="str">
        <f t="shared" si="33"/>
        <v>困难11章9关</v>
      </c>
      <c r="AK138" s="81">
        <f t="shared" si="23"/>
        <v>110</v>
      </c>
      <c r="AL138" s="81">
        <f t="shared" si="34"/>
        <v>15</v>
      </c>
      <c r="AM138" s="81">
        <v>4</v>
      </c>
    </row>
    <row r="139" spans="1:39" ht="17.25">
      <c r="A139" s="67" t="s">
        <v>1225</v>
      </c>
      <c r="B139" s="67">
        <v>5</v>
      </c>
      <c r="C139" s="42">
        <v>10305</v>
      </c>
      <c r="D139" s="84">
        <v>3</v>
      </c>
      <c r="E139" s="43">
        <v>3</v>
      </c>
      <c r="F139" s="44" t="s">
        <v>292</v>
      </c>
      <c r="G139" s="44" t="s">
        <v>294</v>
      </c>
      <c r="H139" s="43">
        <f t="shared" si="24"/>
        <v>22</v>
      </c>
      <c r="I139" s="43">
        <f t="shared" si="25"/>
        <v>3</v>
      </c>
      <c r="J139" s="43">
        <f t="shared" si="26"/>
        <v>1</v>
      </c>
      <c r="K139" s="43" t="s">
        <v>846</v>
      </c>
      <c r="L139" s="44" t="s">
        <v>1748</v>
      </c>
      <c r="M139" s="43">
        <v>1</v>
      </c>
      <c r="N139" s="45">
        <v>1</v>
      </c>
      <c r="R139" s="81">
        <v>136</v>
      </c>
      <c r="S139" s="81">
        <f t="shared" si="27"/>
        <v>11</v>
      </c>
      <c r="T139" s="81">
        <f t="shared" si="28"/>
        <v>10</v>
      </c>
      <c r="U139" s="81">
        <f t="shared" si="29"/>
        <v>11110</v>
      </c>
      <c r="V139" s="81" t="str">
        <f t="shared" si="30"/>
        <v>普通11章10关</v>
      </c>
      <c r="W139" s="81">
        <v>103</v>
      </c>
      <c r="X139" s="81">
        <f t="shared" si="31"/>
        <v>13</v>
      </c>
      <c r="Y139" s="81">
        <v>3</v>
      </c>
      <c r="AF139" s="81">
        <v>136</v>
      </c>
      <c r="AG139" s="81">
        <v>11</v>
      </c>
      <c r="AH139" s="81">
        <v>10</v>
      </c>
      <c r="AI139" s="81">
        <f t="shared" si="32"/>
        <v>21110</v>
      </c>
      <c r="AJ139" s="81" t="str">
        <f t="shared" si="33"/>
        <v>困难11章10关</v>
      </c>
      <c r="AK139" s="81">
        <f t="shared" si="23"/>
        <v>110</v>
      </c>
      <c r="AL139" s="81">
        <f t="shared" si="34"/>
        <v>15</v>
      </c>
      <c r="AM139" s="81">
        <v>4</v>
      </c>
    </row>
    <row r="140" spans="1:39" ht="16.5">
      <c r="A140" s="67" t="s">
        <v>1225</v>
      </c>
      <c r="B140" s="67">
        <v>6</v>
      </c>
      <c r="C140" s="37">
        <v>10306</v>
      </c>
      <c r="D140" s="82">
        <v>3</v>
      </c>
      <c r="E140" s="38">
        <v>1</v>
      </c>
      <c r="F140" s="46" t="s">
        <v>291</v>
      </c>
      <c r="G140" s="46" t="s">
        <v>314</v>
      </c>
      <c r="H140" s="38">
        <f t="shared" si="24"/>
        <v>23</v>
      </c>
      <c r="I140" s="38">
        <f t="shared" si="25"/>
        <v>3</v>
      </c>
      <c r="J140" s="38">
        <f t="shared" si="26"/>
        <v>1</v>
      </c>
      <c r="K140" s="38" t="s">
        <v>711</v>
      </c>
      <c r="L140" s="38" t="s">
        <v>1749</v>
      </c>
      <c r="M140" s="38">
        <v>1</v>
      </c>
      <c r="N140" s="39">
        <v>1</v>
      </c>
      <c r="R140" s="81">
        <v>137</v>
      </c>
      <c r="S140" s="81">
        <f t="shared" si="27"/>
        <v>11</v>
      </c>
      <c r="T140" s="81">
        <f t="shared" si="28"/>
        <v>11</v>
      </c>
      <c r="U140" s="81">
        <f t="shared" si="29"/>
        <v>11111</v>
      </c>
      <c r="V140" s="81" t="str">
        <f t="shared" si="30"/>
        <v>普通11章11关</v>
      </c>
      <c r="W140" s="81">
        <v>103</v>
      </c>
      <c r="X140" s="81">
        <f t="shared" si="31"/>
        <v>13</v>
      </c>
      <c r="Y140" s="81">
        <v>3</v>
      </c>
      <c r="AF140" s="81">
        <v>137</v>
      </c>
      <c r="AG140" s="81">
        <v>11</v>
      </c>
      <c r="AH140" s="81">
        <v>11</v>
      </c>
      <c r="AI140" s="81">
        <f t="shared" si="32"/>
        <v>21111</v>
      </c>
      <c r="AJ140" s="81" t="str">
        <f t="shared" si="33"/>
        <v>困难11章11关</v>
      </c>
      <c r="AK140" s="81">
        <f t="shared" si="23"/>
        <v>110</v>
      </c>
      <c r="AL140" s="81">
        <f t="shared" si="34"/>
        <v>15</v>
      </c>
      <c r="AM140" s="81">
        <v>4</v>
      </c>
    </row>
    <row r="141" spans="1:39" ht="16.5">
      <c r="A141" s="67" t="s">
        <v>1225</v>
      </c>
      <c r="B141" s="67">
        <v>6</v>
      </c>
      <c r="C141" s="40">
        <v>10306</v>
      </c>
      <c r="D141" s="83">
        <v>3</v>
      </c>
      <c r="E141" s="27">
        <v>1</v>
      </c>
      <c r="F141" s="28" t="s">
        <v>292</v>
      </c>
      <c r="G141" s="28" t="s">
        <v>1144</v>
      </c>
      <c r="H141" s="27">
        <f t="shared" si="24"/>
        <v>23</v>
      </c>
      <c r="I141" s="27">
        <f t="shared" si="25"/>
        <v>3</v>
      </c>
      <c r="J141" s="27">
        <f t="shared" si="26"/>
        <v>1</v>
      </c>
      <c r="K141" s="27" t="s">
        <v>857</v>
      </c>
      <c r="L141" s="27" t="s">
        <v>1750</v>
      </c>
      <c r="M141" s="27">
        <v>1</v>
      </c>
      <c r="N141" s="41">
        <v>1</v>
      </c>
      <c r="R141" s="81">
        <v>138</v>
      </c>
      <c r="S141" s="81">
        <f t="shared" si="27"/>
        <v>11</v>
      </c>
      <c r="T141" s="81">
        <f t="shared" si="28"/>
        <v>12</v>
      </c>
      <c r="U141" s="81">
        <f t="shared" si="29"/>
        <v>11112</v>
      </c>
      <c r="V141" s="81" t="str">
        <f t="shared" si="30"/>
        <v>普通11章12关</v>
      </c>
      <c r="W141" s="81">
        <v>103</v>
      </c>
      <c r="X141" s="81">
        <f t="shared" si="31"/>
        <v>13</v>
      </c>
      <c r="Y141" s="81">
        <v>3</v>
      </c>
      <c r="AF141" s="81">
        <v>138</v>
      </c>
      <c r="AG141" s="81">
        <v>11</v>
      </c>
      <c r="AH141" s="81">
        <v>12</v>
      </c>
      <c r="AI141" s="81">
        <f t="shared" si="32"/>
        <v>21112</v>
      </c>
      <c r="AJ141" s="81" t="str">
        <f t="shared" si="33"/>
        <v>困难11章12关</v>
      </c>
      <c r="AK141" s="81">
        <f t="shared" si="23"/>
        <v>111</v>
      </c>
      <c r="AL141" s="81">
        <f t="shared" si="34"/>
        <v>15</v>
      </c>
      <c r="AM141" s="81">
        <v>4</v>
      </c>
    </row>
    <row r="142" spans="1:39" ht="16.5">
      <c r="A142" s="67" t="s">
        <v>1225</v>
      </c>
      <c r="B142" s="67">
        <v>6</v>
      </c>
      <c r="C142" s="40">
        <v>10306</v>
      </c>
      <c r="D142" s="83">
        <v>3</v>
      </c>
      <c r="E142" s="27">
        <v>2</v>
      </c>
      <c r="F142" s="28" t="s">
        <v>291</v>
      </c>
      <c r="G142" s="28" t="s">
        <v>315</v>
      </c>
      <c r="H142" s="27">
        <f t="shared" si="24"/>
        <v>23</v>
      </c>
      <c r="I142" s="27">
        <f t="shared" si="25"/>
        <v>3</v>
      </c>
      <c r="J142" s="27">
        <f t="shared" si="26"/>
        <v>1</v>
      </c>
      <c r="K142" s="27" t="s">
        <v>1187</v>
      </c>
      <c r="L142" s="59" t="s">
        <v>1751</v>
      </c>
      <c r="M142" s="27">
        <v>1</v>
      </c>
      <c r="N142" s="41">
        <v>1</v>
      </c>
      <c r="R142" s="81">
        <v>139</v>
      </c>
      <c r="S142" s="81">
        <f t="shared" si="27"/>
        <v>11</v>
      </c>
      <c r="T142" s="81">
        <f t="shared" si="28"/>
        <v>13</v>
      </c>
      <c r="U142" s="81">
        <f t="shared" si="29"/>
        <v>11113</v>
      </c>
      <c r="V142" s="81" t="str">
        <f t="shared" si="30"/>
        <v>普通11章13关</v>
      </c>
      <c r="W142" s="81">
        <v>104</v>
      </c>
      <c r="X142" s="81">
        <f t="shared" si="31"/>
        <v>13</v>
      </c>
      <c r="Y142" s="81">
        <v>3</v>
      </c>
      <c r="AF142" s="81">
        <v>139</v>
      </c>
      <c r="AG142" s="81">
        <v>11</v>
      </c>
      <c r="AH142" s="81">
        <v>13</v>
      </c>
      <c r="AI142" s="81">
        <f t="shared" si="32"/>
        <v>21113</v>
      </c>
      <c r="AJ142" s="81" t="str">
        <f t="shared" si="33"/>
        <v>困难11章13关</v>
      </c>
      <c r="AK142" s="81">
        <f t="shared" si="23"/>
        <v>112</v>
      </c>
      <c r="AL142" s="81">
        <f t="shared" si="34"/>
        <v>15</v>
      </c>
      <c r="AM142" s="81">
        <v>4</v>
      </c>
    </row>
    <row r="143" spans="1:39" ht="16.5">
      <c r="A143" s="67" t="s">
        <v>1225</v>
      </c>
      <c r="B143" s="67">
        <v>6</v>
      </c>
      <c r="C143" s="40">
        <v>10306</v>
      </c>
      <c r="D143" s="83">
        <v>3</v>
      </c>
      <c r="E143" s="27">
        <v>2</v>
      </c>
      <c r="F143" s="28" t="s">
        <v>292</v>
      </c>
      <c r="G143" s="28" t="s">
        <v>299</v>
      </c>
      <c r="H143" s="27">
        <f t="shared" si="24"/>
        <v>23</v>
      </c>
      <c r="I143" s="27">
        <f t="shared" si="25"/>
        <v>3</v>
      </c>
      <c r="J143" s="27">
        <f t="shared" si="26"/>
        <v>1</v>
      </c>
      <c r="K143" s="27" t="s">
        <v>859</v>
      </c>
      <c r="L143" s="59" t="s">
        <v>1752</v>
      </c>
      <c r="M143" s="27">
        <v>1</v>
      </c>
      <c r="N143" s="41">
        <v>1</v>
      </c>
      <c r="R143" s="81">
        <v>140</v>
      </c>
      <c r="S143" s="81">
        <f t="shared" si="27"/>
        <v>11</v>
      </c>
      <c r="T143" s="81">
        <f t="shared" si="28"/>
        <v>14</v>
      </c>
      <c r="U143" s="81">
        <f t="shared" si="29"/>
        <v>11114</v>
      </c>
      <c r="V143" s="81" t="str">
        <f t="shared" si="30"/>
        <v>普通11章14关</v>
      </c>
      <c r="W143" s="81">
        <v>104</v>
      </c>
      <c r="X143" s="81">
        <f t="shared" si="31"/>
        <v>13</v>
      </c>
      <c r="Y143" s="81">
        <v>3</v>
      </c>
      <c r="AF143" s="81">
        <v>140</v>
      </c>
      <c r="AG143" s="81">
        <v>11</v>
      </c>
      <c r="AH143" s="81">
        <v>14</v>
      </c>
      <c r="AI143" s="81">
        <f t="shared" si="32"/>
        <v>21114</v>
      </c>
      <c r="AJ143" s="81" t="str">
        <f t="shared" si="33"/>
        <v>困难11章14关</v>
      </c>
      <c r="AK143" s="81">
        <f t="shared" si="23"/>
        <v>113</v>
      </c>
      <c r="AL143" s="81">
        <f t="shared" si="34"/>
        <v>15</v>
      </c>
      <c r="AM143" s="81">
        <v>4</v>
      </c>
    </row>
    <row r="144" spans="1:39" ht="16.5">
      <c r="A144" s="67" t="s">
        <v>1225</v>
      </c>
      <c r="B144" s="67">
        <v>6</v>
      </c>
      <c r="C144" s="40">
        <v>10306</v>
      </c>
      <c r="D144" s="83">
        <v>3</v>
      </c>
      <c r="E144" s="27">
        <v>3</v>
      </c>
      <c r="F144" s="28" t="s">
        <v>291</v>
      </c>
      <c r="G144" s="28" t="s">
        <v>1145</v>
      </c>
      <c r="H144" s="27">
        <f t="shared" si="24"/>
        <v>23</v>
      </c>
      <c r="I144" s="27">
        <f t="shared" si="25"/>
        <v>3</v>
      </c>
      <c r="J144" s="27">
        <f t="shared" si="26"/>
        <v>1</v>
      </c>
      <c r="K144" s="27" t="s">
        <v>714</v>
      </c>
      <c r="L144" s="63" t="s">
        <v>1753</v>
      </c>
      <c r="M144" s="27">
        <v>1</v>
      </c>
      <c r="N144" s="41">
        <v>1</v>
      </c>
      <c r="R144" s="81">
        <v>141</v>
      </c>
      <c r="S144" s="81">
        <f t="shared" si="27"/>
        <v>11</v>
      </c>
      <c r="T144" s="81">
        <f t="shared" si="28"/>
        <v>15</v>
      </c>
      <c r="U144" s="81">
        <f t="shared" si="29"/>
        <v>11115</v>
      </c>
      <c r="V144" s="81" t="str">
        <f t="shared" si="30"/>
        <v>普通11章15关</v>
      </c>
      <c r="W144" s="81">
        <v>104</v>
      </c>
      <c r="X144" s="81">
        <f t="shared" si="31"/>
        <v>13</v>
      </c>
      <c r="Y144" s="81">
        <v>3</v>
      </c>
      <c r="AF144" s="81">
        <v>141</v>
      </c>
      <c r="AG144" s="81">
        <v>11</v>
      </c>
      <c r="AH144" s="81">
        <v>15</v>
      </c>
      <c r="AI144" s="81">
        <f t="shared" si="32"/>
        <v>21115</v>
      </c>
      <c r="AJ144" s="81" t="str">
        <f t="shared" si="33"/>
        <v>困难11章15关</v>
      </c>
      <c r="AK144" s="81">
        <f t="shared" si="23"/>
        <v>114</v>
      </c>
      <c r="AL144" s="81">
        <f t="shared" si="34"/>
        <v>15</v>
      </c>
      <c r="AM144" s="81">
        <v>4</v>
      </c>
    </row>
    <row r="145" spans="1:39" ht="17.25">
      <c r="A145" s="67" t="s">
        <v>1225</v>
      </c>
      <c r="B145" s="67">
        <v>6</v>
      </c>
      <c r="C145" s="42">
        <v>10306</v>
      </c>
      <c r="D145" s="84">
        <v>3</v>
      </c>
      <c r="E145" s="43">
        <v>3</v>
      </c>
      <c r="F145" s="44" t="s">
        <v>292</v>
      </c>
      <c r="G145" s="44" t="s">
        <v>294</v>
      </c>
      <c r="H145" s="43">
        <f t="shared" si="24"/>
        <v>23</v>
      </c>
      <c r="I145" s="43">
        <f t="shared" si="25"/>
        <v>3</v>
      </c>
      <c r="J145" s="43">
        <f t="shared" si="26"/>
        <v>1</v>
      </c>
      <c r="K145" s="43" t="s">
        <v>846</v>
      </c>
      <c r="L145" s="44" t="s">
        <v>1754</v>
      </c>
      <c r="M145" s="43">
        <v>1</v>
      </c>
      <c r="N145" s="45">
        <v>1</v>
      </c>
      <c r="R145" s="81">
        <v>142</v>
      </c>
      <c r="S145" s="81">
        <f t="shared" si="27"/>
        <v>12</v>
      </c>
      <c r="T145" s="81">
        <f t="shared" si="28"/>
        <v>1</v>
      </c>
      <c r="U145" s="81">
        <f t="shared" si="29"/>
        <v>11201</v>
      </c>
      <c r="V145" s="81" t="str">
        <f t="shared" si="30"/>
        <v>普通12章1关</v>
      </c>
      <c r="W145" s="81">
        <v>110</v>
      </c>
      <c r="X145" s="81">
        <f t="shared" si="31"/>
        <v>15</v>
      </c>
      <c r="Y145" s="81">
        <v>3</v>
      </c>
      <c r="AF145" s="81">
        <v>142</v>
      </c>
      <c r="AG145" s="81">
        <v>12</v>
      </c>
      <c r="AH145" s="81">
        <v>1</v>
      </c>
      <c r="AI145" s="81">
        <f t="shared" si="32"/>
        <v>21201</v>
      </c>
      <c r="AJ145" s="81" t="str">
        <f t="shared" si="33"/>
        <v>困难12章1关</v>
      </c>
      <c r="AK145" s="81">
        <f t="shared" si="23"/>
        <v>115</v>
      </c>
      <c r="AL145" s="81">
        <f t="shared" si="34"/>
        <v>16</v>
      </c>
      <c r="AM145" s="81">
        <v>4</v>
      </c>
    </row>
    <row r="146" spans="1:39" ht="16.5">
      <c r="A146" s="67" t="s">
        <v>1225</v>
      </c>
      <c r="B146" s="67">
        <v>7</v>
      </c>
      <c r="C146" s="37">
        <v>10307</v>
      </c>
      <c r="D146" s="82">
        <v>3</v>
      </c>
      <c r="E146" s="38">
        <v>1</v>
      </c>
      <c r="F146" s="46" t="s">
        <v>291</v>
      </c>
      <c r="G146" s="46" t="s">
        <v>314</v>
      </c>
      <c r="H146" s="38">
        <f t="shared" si="24"/>
        <v>23</v>
      </c>
      <c r="I146" s="38">
        <f t="shared" si="25"/>
        <v>3</v>
      </c>
      <c r="J146" s="38">
        <f t="shared" si="26"/>
        <v>1</v>
      </c>
      <c r="K146" s="46" t="s">
        <v>715</v>
      </c>
      <c r="L146" s="38" t="s">
        <v>1755</v>
      </c>
      <c r="M146" s="38">
        <v>1</v>
      </c>
      <c r="N146" s="39">
        <v>1</v>
      </c>
      <c r="R146" s="81">
        <v>143</v>
      </c>
      <c r="S146" s="81">
        <f t="shared" si="27"/>
        <v>12</v>
      </c>
      <c r="T146" s="81">
        <f t="shared" si="28"/>
        <v>2</v>
      </c>
      <c r="U146" s="81">
        <f t="shared" si="29"/>
        <v>11202</v>
      </c>
      <c r="V146" s="81" t="str">
        <f t="shared" si="30"/>
        <v>普通12章2关</v>
      </c>
      <c r="W146" s="81">
        <v>110</v>
      </c>
      <c r="X146" s="81">
        <f t="shared" si="31"/>
        <v>15</v>
      </c>
      <c r="Y146" s="81">
        <v>3</v>
      </c>
      <c r="AF146" s="81">
        <v>143</v>
      </c>
      <c r="AG146" s="81">
        <v>12</v>
      </c>
      <c r="AH146" s="81">
        <v>2</v>
      </c>
      <c r="AI146" s="81">
        <f t="shared" si="32"/>
        <v>21202</v>
      </c>
      <c r="AJ146" s="81" t="str">
        <f t="shared" si="33"/>
        <v>困难12章2关</v>
      </c>
      <c r="AK146" s="81">
        <f t="shared" si="23"/>
        <v>116</v>
      </c>
      <c r="AL146" s="81">
        <f t="shared" si="34"/>
        <v>16</v>
      </c>
      <c r="AM146" s="81">
        <v>4</v>
      </c>
    </row>
    <row r="147" spans="1:39" ht="16.5">
      <c r="A147" s="67" t="s">
        <v>1225</v>
      </c>
      <c r="B147" s="67">
        <v>7</v>
      </c>
      <c r="C147" s="40">
        <v>10307</v>
      </c>
      <c r="D147" s="83">
        <v>3</v>
      </c>
      <c r="E147" s="27">
        <v>1</v>
      </c>
      <c r="F147" s="28" t="s">
        <v>292</v>
      </c>
      <c r="G147" s="28" t="s">
        <v>300</v>
      </c>
      <c r="H147" s="27">
        <f t="shared" si="24"/>
        <v>23</v>
      </c>
      <c r="I147" s="27">
        <f t="shared" si="25"/>
        <v>3</v>
      </c>
      <c r="J147" s="27">
        <f t="shared" si="26"/>
        <v>1</v>
      </c>
      <c r="K147" s="27" t="s">
        <v>844</v>
      </c>
      <c r="L147" s="27" t="s">
        <v>1756</v>
      </c>
      <c r="M147" s="27">
        <v>1</v>
      </c>
      <c r="N147" s="41">
        <v>1</v>
      </c>
      <c r="R147" s="81">
        <v>144</v>
      </c>
      <c r="S147" s="81">
        <f t="shared" si="27"/>
        <v>12</v>
      </c>
      <c r="T147" s="81">
        <f t="shared" si="28"/>
        <v>3</v>
      </c>
      <c r="U147" s="81">
        <f t="shared" si="29"/>
        <v>11203</v>
      </c>
      <c r="V147" s="81" t="str">
        <f t="shared" si="30"/>
        <v>普通12章3关</v>
      </c>
      <c r="W147" s="81">
        <v>110</v>
      </c>
      <c r="X147" s="81">
        <f t="shared" si="31"/>
        <v>15</v>
      </c>
      <c r="Y147" s="81">
        <v>3</v>
      </c>
      <c r="AF147" s="81">
        <v>144</v>
      </c>
      <c r="AG147" s="81">
        <v>12</v>
      </c>
      <c r="AH147" s="81">
        <v>3</v>
      </c>
      <c r="AI147" s="81">
        <f t="shared" si="32"/>
        <v>21203</v>
      </c>
      <c r="AJ147" s="81" t="str">
        <f t="shared" si="33"/>
        <v>困难12章3关</v>
      </c>
      <c r="AK147" s="81">
        <f t="shared" si="23"/>
        <v>116</v>
      </c>
      <c r="AL147" s="81">
        <f t="shared" si="34"/>
        <v>16</v>
      </c>
      <c r="AM147" s="81">
        <v>4</v>
      </c>
    </row>
    <row r="148" spans="1:39" ht="16.5">
      <c r="A148" s="67" t="s">
        <v>1225</v>
      </c>
      <c r="B148" s="67">
        <v>7</v>
      </c>
      <c r="C148" s="40">
        <v>10307</v>
      </c>
      <c r="D148" s="83">
        <v>3</v>
      </c>
      <c r="E148" s="27">
        <v>2</v>
      </c>
      <c r="F148" s="28" t="s">
        <v>291</v>
      </c>
      <c r="G148" s="28" t="s">
        <v>315</v>
      </c>
      <c r="H148" s="27">
        <f t="shared" si="24"/>
        <v>23</v>
      </c>
      <c r="I148" s="27">
        <f t="shared" si="25"/>
        <v>3</v>
      </c>
      <c r="J148" s="27">
        <f t="shared" si="26"/>
        <v>1</v>
      </c>
      <c r="K148" s="27" t="s">
        <v>303</v>
      </c>
      <c r="L148" s="59" t="s">
        <v>1757</v>
      </c>
      <c r="M148" s="27">
        <v>1</v>
      </c>
      <c r="N148" s="41">
        <v>1</v>
      </c>
      <c r="R148" s="81">
        <v>145</v>
      </c>
      <c r="S148" s="81">
        <f t="shared" si="27"/>
        <v>12</v>
      </c>
      <c r="T148" s="81">
        <f t="shared" si="28"/>
        <v>4</v>
      </c>
      <c r="U148" s="81">
        <f t="shared" si="29"/>
        <v>11204</v>
      </c>
      <c r="V148" s="81" t="str">
        <f t="shared" si="30"/>
        <v>普通12章4关</v>
      </c>
      <c r="W148" s="81">
        <v>111</v>
      </c>
      <c r="X148" s="81">
        <f t="shared" si="31"/>
        <v>15</v>
      </c>
      <c r="Y148" s="81">
        <v>3</v>
      </c>
      <c r="AF148" s="81">
        <v>145</v>
      </c>
      <c r="AG148" s="81">
        <v>12</v>
      </c>
      <c r="AH148" s="81">
        <v>4</v>
      </c>
      <c r="AI148" s="81">
        <f t="shared" si="32"/>
        <v>21204</v>
      </c>
      <c r="AJ148" s="81" t="str">
        <f t="shared" si="33"/>
        <v>困难12章4关</v>
      </c>
      <c r="AK148" s="81">
        <f t="shared" si="23"/>
        <v>117</v>
      </c>
      <c r="AL148" s="81">
        <f t="shared" si="34"/>
        <v>16</v>
      </c>
      <c r="AM148" s="81">
        <v>4</v>
      </c>
    </row>
    <row r="149" spans="1:39" ht="16.5">
      <c r="A149" s="67" t="s">
        <v>1225</v>
      </c>
      <c r="B149" s="67">
        <v>7</v>
      </c>
      <c r="C149" s="40">
        <v>10307</v>
      </c>
      <c r="D149" s="83">
        <v>3</v>
      </c>
      <c r="E149" s="27">
        <v>2</v>
      </c>
      <c r="F149" s="28" t="s">
        <v>292</v>
      </c>
      <c r="G149" s="28" t="s">
        <v>299</v>
      </c>
      <c r="H149" s="27">
        <f t="shared" si="24"/>
        <v>23</v>
      </c>
      <c r="I149" s="27">
        <f t="shared" si="25"/>
        <v>3</v>
      </c>
      <c r="J149" s="27">
        <f t="shared" si="26"/>
        <v>1</v>
      </c>
      <c r="K149" s="27" t="s">
        <v>853</v>
      </c>
      <c r="L149" s="59" t="s">
        <v>1758</v>
      </c>
      <c r="M149" s="27">
        <v>1</v>
      </c>
      <c r="N149" s="41">
        <v>1</v>
      </c>
      <c r="R149" s="81">
        <v>146</v>
      </c>
      <c r="S149" s="81">
        <f t="shared" si="27"/>
        <v>12</v>
      </c>
      <c r="T149" s="81">
        <f t="shared" si="28"/>
        <v>5</v>
      </c>
      <c r="U149" s="81">
        <f t="shared" si="29"/>
        <v>11205</v>
      </c>
      <c r="V149" s="81" t="str">
        <f t="shared" si="30"/>
        <v>普通12章5关</v>
      </c>
      <c r="W149" s="81">
        <v>111</v>
      </c>
      <c r="X149" s="81">
        <f t="shared" si="31"/>
        <v>15</v>
      </c>
      <c r="Y149" s="81">
        <v>3</v>
      </c>
      <c r="AF149" s="81">
        <v>146</v>
      </c>
      <c r="AG149" s="81">
        <v>12</v>
      </c>
      <c r="AH149" s="81">
        <v>5</v>
      </c>
      <c r="AI149" s="81">
        <f t="shared" si="32"/>
        <v>21205</v>
      </c>
      <c r="AJ149" s="81" t="str">
        <f t="shared" si="33"/>
        <v>困难12章5关</v>
      </c>
      <c r="AK149" s="81">
        <f t="shared" si="23"/>
        <v>117</v>
      </c>
      <c r="AL149" s="81">
        <f t="shared" si="34"/>
        <v>16</v>
      </c>
      <c r="AM149" s="81">
        <v>4</v>
      </c>
    </row>
    <row r="150" spans="1:39" ht="16.5">
      <c r="A150" s="67" t="s">
        <v>1225</v>
      </c>
      <c r="B150" s="67">
        <v>7</v>
      </c>
      <c r="C150" s="40">
        <v>10307</v>
      </c>
      <c r="D150" s="83">
        <v>3</v>
      </c>
      <c r="E150" s="27">
        <v>3</v>
      </c>
      <c r="F150" s="28" t="s">
        <v>291</v>
      </c>
      <c r="G150" s="28" t="s">
        <v>293</v>
      </c>
      <c r="H150" s="27">
        <f t="shared" si="24"/>
        <v>23</v>
      </c>
      <c r="I150" s="27">
        <f t="shared" si="25"/>
        <v>3</v>
      </c>
      <c r="J150" s="27">
        <f t="shared" si="26"/>
        <v>1</v>
      </c>
      <c r="K150" s="27" t="s">
        <v>713</v>
      </c>
      <c r="L150" s="63" t="s">
        <v>1759</v>
      </c>
      <c r="M150" s="27">
        <v>1</v>
      </c>
      <c r="N150" s="41">
        <v>1</v>
      </c>
      <c r="R150" s="81">
        <v>147</v>
      </c>
      <c r="S150" s="81">
        <f t="shared" si="27"/>
        <v>12</v>
      </c>
      <c r="T150" s="81">
        <f t="shared" si="28"/>
        <v>6</v>
      </c>
      <c r="U150" s="81">
        <f t="shared" si="29"/>
        <v>11206</v>
      </c>
      <c r="V150" s="81" t="str">
        <f t="shared" si="30"/>
        <v>普通12章6关</v>
      </c>
      <c r="W150" s="81">
        <v>111</v>
      </c>
      <c r="X150" s="81">
        <f t="shared" si="31"/>
        <v>15</v>
      </c>
      <c r="Y150" s="81">
        <v>3</v>
      </c>
      <c r="AF150" s="81">
        <v>147</v>
      </c>
      <c r="AG150" s="81">
        <v>12</v>
      </c>
      <c r="AH150" s="81">
        <v>6</v>
      </c>
      <c r="AI150" s="81">
        <f t="shared" si="32"/>
        <v>21206</v>
      </c>
      <c r="AJ150" s="81" t="str">
        <f t="shared" si="33"/>
        <v>困难12章6关</v>
      </c>
      <c r="AK150" s="81">
        <f t="shared" si="23"/>
        <v>118</v>
      </c>
      <c r="AL150" s="81">
        <f t="shared" si="34"/>
        <v>16</v>
      </c>
      <c r="AM150" s="81">
        <v>4</v>
      </c>
    </row>
    <row r="151" spans="1:39" ht="17.25">
      <c r="A151" s="67" t="s">
        <v>1225</v>
      </c>
      <c r="B151" s="67">
        <v>7</v>
      </c>
      <c r="C151" s="42">
        <v>10307</v>
      </c>
      <c r="D151" s="84">
        <v>3</v>
      </c>
      <c r="E151" s="43">
        <v>3</v>
      </c>
      <c r="F151" s="44" t="s">
        <v>292</v>
      </c>
      <c r="G151" s="44" t="s">
        <v>294</v>
      </c>
      <c r="H151" s="43">
        <f t="shared" si="24"/>
        <v>23</v>
      </c>
      <c r="I151" s="43">
        <f t="shared" si="25"/>
        <v>3</v>
      </c>
      <c r="J151" s="43">
        <f t="shared" si="26"/>
        <v>1</v>
      </c>
      <c r="K151" s="43" t="s">
        <v>833</v>
      </c>
      <c r="L151" s="44" t="s">
        <v>1760</v>
      </c>
      <c r="M151" s="43">
        <v>1</v>
      </c>
      <c r="N151" s="45">
        <v>1</v>
      </c>
      <c r="R151" s="81">
        <v>148</v>
      </c>
      <c r="S151" s="81">
        <f t="shared" si="27"/>
        <v>12</v>
      </c>
      <c r="T151" s="81">
        <f t="shared" si="28"/>
        <v>7</v>
      </c>
      <c r="U151" s="81">
        <f t="shared" si="29"/>
        <v>11207</v>
      </c>
      <c r="V151" s="81" t="str">
        <f t="shared" si="30"/>
        <v>普通12章7关</v>
      </c>
      <c r="W151" s="81">
        <v>112</v>
      </c>
      <c r="X151" s="81">
        <f t="shared" si="31"/>
        <v>15</v>
      </c>
      <c r="Y151" s="81">
        <v>3</v>
      </c>
      <c r="AF151" s="81">
        <v>148</v>
      </c>
      <c r="AG151" s="81">
        <v>12</v>
      </c>
      <c r="AH151" s="81">
        <v>7</v>
      </c>
      <c r="AI151" s="81">
        <f t="shared" si="32"/>
        <v>21207</v>
      </c>
      <c r="AJ151" s="81" t="str">
        <f t="shared" si="33"/>
        <v>困难12章7关</v>
      </c>
      <c r="AK151" s="81">
        <f t="shared" si="23"/>
        <v>118</v>
      </c>
      <c r="AL151" s="81">
        <f t="shared" si="34"/>
        <v>16</v>
      </c>
      <c r="AM151" s="81">
        <v>4</v>
      </c>
    </row>
    <row r="152" spans="1:39" ht="16.5">
      <c r="A152" s="67" t="s">
        <v>1225</v>
      </c>
      <c r="B152" s="67">
        <v>8</v>
      </c>
      <c r="C152" s="37">
        <v>10308</v>
      </c>
      <c r="D152" s="82">
        <v>3</v>
      </c>
      <c r="E152" s="38">
        <v>1</v>
      </c>
      <c r="F152" s="46" t="s">
        <v>291</v>
      </c>
      <c r="G152" s="46" t="s">
        <v>314</v>
      </c>
      <c r="H152" s="38">
        <f t="shared" si="24"/>
        <v>24</v>
      </c>
      <c r="I152" s="38">
        <f t="shared" si="25"/>
        <v>3</v>
      </c>
      <c r="J152" s="38">
        <f t="shared" si="26"/>
        <v>1</v>
      </c>
      <c r="K152" s="46" t="s">
        <v>1199</v>
      </c>
      <c r="L152" s="38" t="s">
        <v>1761</v>
      </c>
      <c r="M152" s="38">
        <v>1</v>
      </c>
      <c r="N152" s="39">
        <v>1</v>
      </c>
      <c r="R152" s="81">
        <v>149</v>
      </c>
      <c r="S152" s="81">
        <f t="shared" si="27"/>
        <v>12</v>
      </c>
      <c r="T152" s="81">
        <f t="shared" si="28"/>
        <v>8</v>
      </c>
      <c r="U152" s="81">
        <f t="shared" si="29"/>
        <v>11208</v>
      </c>
      <c r="V152" s="81" t="str">
        <f t="shared" si="30"/>
        <v>普通12章8关</v>
      </c>
      <c r="W152" s="81">
        <v>112</v>
      </c>
      <c r="X152" s="81">
        <f t="shared" si="31"/>
        <v>15</v>
      </c>
      <c r="Y152" s="81">
        <v>3</v>
      </c>
      <c r="AF152" s="81">
        <v>149</v>
      </c>
      <c r="AG152" s="81">
        <v>12</v>
      </c>
      <c r="AH152" s="81">
        <v>8</v>
      </c>
      <c r="AI152" s="81">
        <f t="shared" si="32"/>
        <v>21208</v>
      </c>
      <c r="AJ152" s="81" t="str">
        <f t="shared" si="33"/>
        <v>困难12章8关</v>
      </c>
      <c r="AK152" s="81">
        <f t="shared" si="23"/>
        <v>119</v>
      </c>
      <c r="AL152" s="81">
        <f t="shared" si="34"/>
        <v>16</v>
      </c>
      <c r="AM152" s="81">
        <v>4</v>
      </c>
    </row>
    <row r="153" spans="1:39" ht="16.5">
      <c r="A153" s="67" t="s">
        <v>1225</v>
      </c>
      <c r="B153" s="67">
        <v>8</v>
      </c>
      <c r="C153" s="40">
        <v>10308</v>
      </c>
      <c r="D153" s="83">
        <v>3</v>
      </c>
      <c r="E153" s="27">
        <v>1</v>
      </c>
      <c r="F153" s="28" t="s">
        <v>1134</v>
      </c>
      <c r="G153" s="28" t="s">
        <v>300</v>
      </c>
      <c r="H153" s="27">
        <f t="shared" si="24"/>
        <v>24</v>
      </c>
      <c r="I153" s="27">
        <f t="shared" si="25"/>
        <v>3</v>
      </c>
      <c r="J153" s="27">
        <f t="shared" si="26"/>
        <v>1</v>
      </c>
      <c r="K153" s="28" t="s">
        <v>1179</v>
      </c>
      <c r="L153" s="27" t="s">
        <v>1762</v>
      </c>
      <c r="M153" s="27">
        <v>1</v>
      </c>
      <c r="N153" s="41">
        <v>1</v>
      </c>
      <c r="R153" s="81">
        <v>150</v>
      </c>
      <c r="S153" s="81">
        <f t="shared" si="27"/>
        <v>12</v>
      </c>
      <c r="T153" s="81">
        <f t="shared" si="28"/>
        <v>9</v>
      </c>
      <c r="U153" s="81">
        <f t="shared" si="29"/>
        <v>11209</v>
      </c>
      <c r="V153" s="81" t="str">
        <f t="shared" si="30"/>
        <v>普通12章9关</v>
      </c>
      <c r="W153" s="81">
        <v>112</v>
      </c>
      <c r="X153" s="81">
        <f t="shared" si="31"/>
        <v>15</v>
      </c>
      <c r="Y153" s="81">
        <v>3</v>
      </c>
      <c r="AF153" s="81">
        <v>150</v>
      </c>
      <c r="AG153" s="81">
        <v>12</v>
      </c>
      <c r="AH153" s="81">
        <v>9</v>
      </c>
      <c r="AI153" s="81">
        <f t="shared" si="32"/>
        <v>21209</v>
      </c>
      <c r="AJ153" s="81" t="str">
        <f t="shared" si="33"/>
        <v>困难12章9关</v>
      </c>
      <c r="AK153" s="81">
        <f t="shared" si="23"/>
        <v>120</v>
      </c>
      <c r="AL153" s="81">
        <f t="shared" si="34"/>
        <v>17</v>
      </c>
      <c r="AM153" s="81">
        <v>4</v>
      </c>
    </row>
    <row r="154" spans="1:39" ht="16.5">
      <c r="A154" s="67" t="s">
        <v>1225</v>
      </c>
      <c r="B154" s="67">
        <v>8</v>
      </c>
      <c r="C154" s="40">
        <v>10308</v>
      </c>
      <c r="D154" s="83">
        <v>3</v>
      </c>
      <c r="E154" s="27">
        <v>2</v>
      </c>
      <c r="F154" s="28" t="s">
        <v>1128</v>
      </c>
      <c r="G154" s="28" t="s">
        <v>315</v>
      </c>
      <c r="H154" s="27">
        <f t="shared" si="24"/>
        <v>24</v>
      </c>
      <c r="I154" s="27">
        <f t="shared" si="25"/>
        <v>3</v>
      </c>
      <c r="J154" s="27">
        <f t="shared" si="26"/>
        <v>1</v>
      </c>
      <c r="K154" s="28" t="s">
        <v>710</v>
      </c>
      <c r="L154" s="59" t="s">
        <v>1763</v>
      </c>
      <c r="M154" s="27">
        <v>1</v>
      </c>
      <c r="N154" s="41">
        <v>1</v>
      </c>
      <c r="R154" s="81">
        <v>151</v>
      </c>
      <c r="S154" s="81">
        <f t="shared" si="27"/>
        <v>12</v>
      </c>
      <c r="T154" s="81">
        <f t="shared" si="28"/>
        <v>10</v>
      </c>
      <c r="U154" s="81">
        <f t="shared" si="29"/>
        <v>11210</v>
      </c>
      <c r="V154" s="81" t="str">
        <f t="shared" si="30"/>
        <v>普通12章10关</v>
      </c>
      <c r="W154" s="81">
        <v>113</v>
      </c>
      <c r="X154" s="81">
        <f t="shared" si="31"/>
        <v>15</v>
      </c>
      <c r="Y154" s="81">
        <v>3</v>
      </c>
      <c r="AF154" s="81">
        <v>151</v>
      </c>
      <c r="AG154" s="81">
        <v>12</v>
      </c>
      <c r="AH154" s="81">
        <v>10</v>
      </c>
      <c r="AI154" s="81">
        <f t="shared" si="32"/>
        <v>21210</v>
      </c>
      <c r="AJ154" s="81" t="str">
        <f t="shared" si="33"/>
        <v>困难12章10关</v>
      </c>
      <c r="AK154" s="81">
        <f t="shared" si="23"/>
        <v>120</v>
      </c>
      <c r="AL154" s="81">
        <f t="shared" si="34"/>
        <v>17</v>
      </c>
      <c r="AM154" s="81">
        <v>4</v>
      </c>
    </row>
    <row r="155" spans="1:39" ht="16.5">
      <c r="A155" s="67" t="s">
        <v>1225</v>
      </c>
      <c r="B155" s="67">
        <v>8</v>
      </c>
      <c r="C155" s="40">
        <v>10308</v>
      </c>
      <c r="D155" s="83">
        <v>3</v>
      </c>
      <c r="E155" s="27">
        <v>2</v>
      </c>
      <c r="F155" s="28" t="s">
        <v>292</v>
      </c>
      <c r="G155" s="28" t="s">
        <v>299</v>
      </c>
      <c r="H155" s="27">
        <f t="shared" si="24"/>
        <v>24</v>
      </c>
      <c r="I155" s="27">
        <f t="shared" si="25"/>
        <v>3</v>
      </c>
      <c r="J155" s="27">
        <f t="shared" si="26"/>
        <v>1</v>
      </c>
      <c r="K155" s="28" t="s">
        <v>849</v>
      </c>
      <c r="L155" s="59" t="s">
        <v>1764</v>
      </c>
      <c r="M155" s="27">
        <v>1</v>
      </c>
      <c r="N155" s="41">
        <v>1</v>
      </c>
      <c r="R155" s="81">
        <v>152</v>
      </c>
      <c r="S155" s="81">
        <f t="shared" si="27"/>
        <v>12</v>
      </c>
      <c r="T155" s="81">
        <f t="shared" si="28"/>
        <v>11</v>
      </c>
      <c r="U155" s="81">
        <f t="shared" si="29"/>
        <v>11211</v>
      </c>
      <c r="V155" s="81" t="str">
        <f t="shared" si="30"/>
        <v>普通12章11关</v>
      </c>
      <c r="W155" s="81">
        <v>113</v>
      </c>
      <c r="X155" s="81">
        <f t="shared" si="31"/>
        <v>15</v>
      </c>
      <c r="Y155" s="81">
        <v>3</v>
      </c>
      <c r="AF155" s="81">
        <v>152</v>
      </c>
      <c r="AG155" s="81">
        <v>12</v>
      </c>
      <c r="AH155" s="81">
        <v>11</v>
      </c>
      <c r="AI155" s="81">
        <f t="shared" si="32"/>
        <v>21211</v>
      </c>
      <c r="AJ155" s="81" t="str">
        <f t="shared" si="33"/>
        <v>困难12章11关</v>
      </c>
      <c r="AK155" s="81">
        <f t="shared" si="23"/>
        <v>120</v>
      </c>
      <c r="AL155" s="81">
        <f t="shared" si="34"/>
        <v>17</v>
      </c>
      <c r="AM155" s="81">
        <v>4</v>
      </c>
    </row>
    <row r="156" spans="1:39" ht="16.5">
      <c r="A156" s="67" t="s">
        <v>1225</v>
      </c>
      <c r="B156" s="67">
        <v>8</v>
      </c>
      <c r="C156" s="40">
        <v>10308</v>
      </c>
      <c r="D156" s="83">
        <v>3</v>
      </c>
      <c r="E156" s="27">
        <v>3</v>
      </c>
      <c r="F156" s="28" t="s">
        <v>291</v>
      </c>
      <c r="G156" s="28" t="s">
        <v>293</v>
      </c>
      <c r="H156" s="27">
        <f t="shared" si="24"/>
        <v>24</v>
      </c>
      <c r="I156" s="27">
        <f t="shared" si="25"/>
        <v>3</v>
      </c>
      <c r="J156" s="27">
        <f t="shared" si="26"/>
        <v>1</v>
      </c>
      <c r="K156" s="28" t="s">
        <v>303</v>
      </c>
      <c r="L156" s="63" t="s">
        <v>1765</v>
      </c>
      <c r="M156" s="27">
        <v>1</v>
      </c>
      <c r="N156" s="41">
        <v>1</v>
      </c>
      <c r="R156" s="81">
        <v>153</v>
      </c>
      <c r="S156" s="81">
        <f t="shared" si="27"/>
        <v>12</v>
      </c>
      <c r="T156" s="81">
        <f t="shared" si="28"/>
        <v>12</v>
      </c>
      <c r="U156" s="81">
        <f t="shared" si="29"/>
        <v>11212</v>
      </c>
      <c r="V156" s="81" t="str">
        <f t="shared" si="30"/>
        <v>普通12章12关</v>
      </c>
      <c r="W156" s="81">
        <v>113</v>
      </c>
      <c r="X156" s="81">
        <f t="shared" si="31"/>
        <v>15</v>
      </c>
      <c r="Y156" s="81">
        <v>3</v>
      </c>
      <c r="AF156" s="81">
        <v>153</v>
      </c>
      <c r="AG156" s="81">
        <v>12</v>
      </c>
      <c r="AH156" s="81">
        <v>12</v>
      </c>
      <c r="AI156" s="81">
        <f t="shared" si="32"/>
        <v>21212</v>
      </c>
      <c r="AJ156" s="81" t="str">
        <f t="shared" si="33"/>
        <v>困难12章12关</v>
      </c>
      <c r="AK156" s="81">
        <f t="shared" si="23"/>
        <v>121</v>
      </c>
      <c r="AL156" s="81">
        <f t="shared" si="34"/>
        <v>17</v>
      </c>
      <c r="AM156" s="81">
        <v>4</v>
      </c>
    </row>
    <row r="157" spans="1:39" ht="17.25">
      <c r="A157" s="67" t="s">
        <v>1225</v>
      </c>
      <c r="B157" s="67">
        <v>8</v>
      </c>
      <c r="C157" s="42">
        <v>10308</v>
      </c>
      <c r="D157" s="84">
        <v>3</v>
      </c>
      <c r="E157" s="43">
        <v>3</v>
      </c>
      <c r="F157" s="44" t="s">
        <v>292</v>
      </c>
      <c r="G157" s="44" t="s">
        <v>294</v>
      </c>
      <c r="H157" s="43">
        <f t="shared" si="24"/>
        <v>24</v>
      </c>
      <c r="I157" s="43">
        <f t="shared" si="25"/>
        <v>3</v>
      </c>
      <c r="J157" s="43">
        <f t="shared" si="26"/>
        <v>1</v>
      </c>
      <c r="K157" s="44" t="s">
        <v>836</v>
      </c>
      <c r="L157" s="44" t="s">
        <v>1766</v>
      </c>
      <c r="M157" s="43">
        <v>1</v>
      </c>
      <c r="N157" s="45">
        <v>1</v>
      </c>
      <c r="R157" s="81">
        <v>154</v>
      </c>
      <c r="S157" s="81">
        <f t="shared" si="27"/>
        <v>12</v>
      </c>
      <c r="T157" s="81">
        <f t="shared" si="28"/>
        <v>13</v>
      </c>
      <c r="U157" s="81">
        <f t="shared" si="29"/>
        <v>11213</v>
      </c>
      <c r="V157" s="81" t="str">
        <f t="shared" si="30"/>
        <v>普通12章13关</v>
      </c>
      <c r="W157" s="81">
        <v>114</v>
      </c>
      <c r="X157" s="81">
        <f t="shared" si="31"/>
        <v>15</v>
      </c>
      <c r="Y157" s="81">
        <v>3</v>
      </c>
      <c r="AF157" s="81">
        <v>154</v>
      </c>
      <c r="AG157" s="81">
        <v>12</v>
      </c>
      <c r="AH157" s="81">
        <v>13</v>
      </c>
      <c r="AI157" s="81">
        <f t="shared" si="32"/>
        <v>21213</v>
      </c>
      <c r="AJ157" s="81" t="str">
        <f t="shared" si="33"/>
        <v>困难12章13关</v>
      </c>
      <c r="AK157" s="81">
        <f t="shared" si="23"/>
        <v>122</v>
      </c>
      <c r="AL157" s="81">
        <f t="shared" si="34"/>
        <v>17</v>
      </c>
      <c r="AM157" s="81">
        <v>4</v>
      </c>
    </row>
    <row r="158" spans="1:39" ht="16.5">
      <c r="A158" s="67" t="s">
        <v>1225</v>
      </c>
      <c r="B158" s="67">
        <v>9</v>
      </c>
      <c r="C158" s="37">
        <v>10309</v>
      </c>
      <c r="D158" s="82">
        <v>3</v>
      </c>
      <c r="E158" s="38">
        <v>1</v>
      </c>
      <c r="F158" s="46" t="s">
        <v>1141</v>
      </c>
      <c r="G158" s="46" t="s">
        <v>314</v>
      </c>
      <c r="H158" s="38">
        <f t="shared" si="24"/>
        <v>24</v>
      </c>
      <c r="I158" s="38">
        <f t="shared" si="25"/>
        <v>3</v>
      </c>
      <c r="J158" s="38">
        <f t="shared" si="26"/>
        <v>1</v>
      </c>
      <c r="K158" s="38" t="s">
        <v>714</v>
      </c>
      <c r="L158" s="38" t="s">
        <v>1767</v>
      </c>
      <c r="M158" s="38">
        <v>1</v>
      </c>
      <c r="N158" s="39">
        <v>1</v>
      </c>
      <c r="R158" s="81">
        <v>155</v>
      </c>
      <c r="S158" s="81">
        <f t="shared" si="27"/>
        <v>12</v>
      </c>
      <c r="T158" s="81">
        <f t="shared" si="28"/>
        <v>14</v>
      </c>
      <c r="U158" s="81">
        <f t="shared" si="29"/>
        <v>11214</v>
      </c>
      <c r="V158" s="81" t="str">
        <f t="shared" si="30"/>
        <v>普通12章14关</v>
      </c>
      <c r="W158" s="81">
        <v>114</v>
      </c>
      <c r="X158" s="81">
        <f t="shared" si="31"/>
        <v>15</v>
      </c>
      <c r="Y158" s="81">
        <v>3</v>
      </c>
      <c r="AF158" s="81">
        <v>155</v>
      </c>
      <c r="AG158" s="81">
        <v>12</v>
      </c>
      <c r="AH158" s="81">
        <v>14</v>
      </c>
      <c r="AI158" s="81">
        <f t="shared" si="32"/>
        <v>21214</v>
      </c>
      <c r="AJ158" s="81" t="str">
        <f t="shared" si="33"/>
        <v>困难12章14关</v>
      </c>
      <c r="AK158" s="81">
        <f t="shared" si="23"/>
        <v>123</v>
      </c>
      <c r="AL158" s="81">
        <f t="shared" si="34"/>
        <v>17</v>
      </c>
      <c r="AM158" s="81">
        <v>4</v>
      </c>
    </row>
    <row r="159" spans="1:39" ht="16.5">
      <c r="A159" s="67" t="s">
        <v>1225</v>
      </c>
      <c r="B159" s="67">
        <v>9</v>
      </c>
      <c r="C159" s="40">
        <v>10309</v>
      </c>
      <c r="D159" s="83">
        <v>3</v>
      </c>
      <c r="E159" s="27">
        <v>1</v>
      </c>
      <c r="F159" s="28" t="s">
        <v>292</v>
      </c>
      <c r="G159" s="28" t="s">
        <v>300</v>
      </c>
      <c r="H159" s="27">
        <f t="shared" si="24"/>
        <v>24</v>
      </c>
      <c r="I159" s="27">
        <f t="shared" si="25"/>
        <v>3</v>
      </c>
      <c r="J159" s="27">
        <f t="shared" si="26"/>
        <v>1</v>
      </c>
      <c r="K159" s="27" t="s">
        <v>846</v>
      </c>
      <c r="L159" s="27" t="s">
        <v>1768</v>
      </c>
      <c r="M159" s="27">
        <v>1</v>
      </c>
      <c r="N159" s="41">
        <v>1</v>
      </c>
      <c r="R159" s="81">
        <v>156</v>
      </c>
      <c r="S159" s="81">
        <f t="shared" si="27"/>
        <v>12</v>
      </c>
      <c r="T159" s="81">
        <f t="shared" si="28"/>
        <v>15</v>
      </c>
      <c r="U159" s="81">
        <f t="shared" si="29"/>
        <v>11215</v>
      </c>
      <c r="V159" s="81" t="str">
        <f t="shared" si="30"/>
        <v>普通12章15关</v>
      </c>
      <c r="W159" s="81">
        <v>114</v>
      </c>
      <c r="X159" s="81">
        <f t="shared" si="31"/>
        <v>15</v>
      </c>
      <c r="Y159" s="81">
        <v>3</v>
      </c>
      <c r="AF159" s="81">
        <v>156</v>
      </c>
      <c r="AG159" s="81">
        <v>12</v>
      </c>
      <c r="AH159" s="81">
        <v>15</v>
      </c>
      <c r="AI159" s="81">
        <f t="shared" si="32"/>
        <v>21215</v>
      </c>
      <c r="AJ159" s="81" t="str">
        <f t="shared" si="33"/>
        <v>困难12章15关</v>
      </c>
      <c r="AK159" s="81">
        <f t="shared" si="23"/>
        <v>124</v>
      </c>
      <c r="AL159" s="81">
        <f t="shared" si="34"/>
        <v>17</v>
      </c>
      <c r="AM159" s="81">
        <v>4</v>
      </c>
    </row>
    <row r="160" spans="1:39" ht="16.5">
      <c r="A160" s="67" t="s">
        <v>1225</v>
      </c>
      <c r="B160" s="67">
        <v>9</v>
      </c>
      <c r="C160" s="40">
        <v>10309</v>
      </c>
      <c r="D160" s="83">
        <v>3</v>
      </c>
      <c r="E160" s="27">
        <v>2</v>
      </c>
      <c r="F160" s="28" t="s">
        <v>291</v>
      </c>
      <c r="G160" s="28" t="s">
        <v>315</v>
      </c>
      <c r="H160" s="27">
        <f t="shared" si="24"/>
        <v>24</v>
      </c>
      <c r="I160" s="27">
        <f t="shared" si="25"/>
        <v>3</v>
      </c>
      <c r="J160" s="27">
        <f t="shared" si="26"/>
        <v>1</v>
      </c>
      <c r="K160" s="27" t="s">
        <v>1187</v>
      </c>
      <c r="L160" s="59" t="s">
        <v>1769</v>
      </c>
      <c r="M160" s="27">
        <v>1</v>
      </c>
      <c r="N160" s="41">
        <v>1</v>
      </c>
      <c r="R160" s="81">
        <v>157</v>
      </c>
      <c r="S160" s="81">
        <f t="shared" si="27"/>
        <v>13</v>
      </c>
      <c r="T160" s="81">
        <f t="shared" si="28"/>
        <v>1</v>
      </c>
      <c r="U160" s="81">
        <f t="shared" si="29"/>
        <v>11301</v>
      </c>
      <c r="V160" s="81" t="str">
        <f t="shared" si="30"/>
        <v>普通13章1关</v>
      </c>
      <c r="W160" s="81">
        <v>120</v>
      </c>
      <c r="X160" s="81">
        <f t="shared" si="31"/>
        <v>17</v>
      </c>
      <c r="Y160" s="81">
        <v>4</v>
      </c>
      <c r="AF160" s="81">
        <v>157</v>
      </c>
      <c r="AG160" s="81">
        <v>13</v>
      </c>
      <c r="AH160" s="81">
        <v>1</v>
      </c>
      <c r="AI160" s="81">
        <f t="shared" si="32"/>
        <v>21301</v>
      </c>
      <c r="AJ160" s="81" t="str">
        <f t="shared" si="33"/>
        <v>困难13章1关</v>
      </c>
      <c r="AK160" s="81">
        <f t="shared" si="23"/>
        <v>125</v>
      </c>
      <c r="AL160" s="81">
        <f t="shared" si="34"/>
        <v>18</v>
      </c>
      <c r="AM160" s="81">
        <v>5</v>
      </c>
    </row>
    <row r="161" spans="1:39" ht="16.5">
      <c r="A161" s="67" t="s">
        <v>1225</v>
      </c>
      <c r="B161" s="67">
        <v>9</v>
      </c>
      <c r="C161" s="40">
        <v>10309</v>
      </c>
      <c r="D161" s="83">
        <v>3</v>
      </c>
      <c r="E161" s="27">
        <v>2</v>
      </c>
      <c r="F161" s="28" t="s">
        <v>292</v>
      </c>
      <c r="G161" s="28" t="s">
        <v>299</v>
      </c>
      <c r="H161" s="27">
        <f t="shared" si="24"/>
        <v>24</v>
      </c>
      <c r="I161" s="27">
        <f t="shared" si="25"/>
        <v>3</v>
      </c>
      <c r="J161" s="27">
        <f t="shared" si="26"/>
        <v>1</v>
      </c>
      <c r="K161" s="27" t="s">
        <v>859</v>
      </c>
      <c r="L161" s="59" t="s">
        <v>1770</v>
      </c>
      <c r="M161" s="27">
        <v>1</v>
      </c>
      <c r="N161" s="41">
        <v>1</v>
      </c>
      <c r="R161" s="81">
        <v>158</v>
      </c>
      <c r="S161" s="81">
        <f t="shared" si="27"/>
        <v>13</v>
      </c>
      <c r="T161" s="81">
        <f t="shared" si="28"/>
        <v>2</v>
      </c>
      <c r="U161" s="81">
        <f t="shared" si="29"/>
        <v>11302</v>
      </c>
      <c r="V161" s="81" t="str">
        <f t="shared" si="30"/>
        <v>普通13章2关</v>
      </c>
      <c r="W161" s="81">
        <v>120</v>
      </c>
      <c r="X161" s="81">
        <f t="shared" si="31"/>
        <v>17</v>
      </c>
      <c r="Y161" s="81">
        <v>4</v>
      </c>
      <c r="AF161" s="81">
        <v>158</v>
      </c>
      <c r="AG161" s="81">
        <v>13</v>
      </c>
      <c r="AH161" s="81">
        <v>2</v>
      </c>
      <c r="AI161" s="81">
        <f t="shared" si="32"/>
        <v>21302</v>
      </c>
      <c r="AJ161" s="81" t="str">
        <f t="shared" si="33"/>
        <v>困难13章2关</v>
      </c>
      <c r="AK161" s="81">
        <f t="shared" si="23"/>
        <v>126</v>
      </c>
      <c r="AL161" s="81">
        <f t="shared" si="34"/>
        <v>18</v>
      </c>
      <c r="AM161" s="81">
        <v>5</v>
      </c>
    </row>
    <row r="162" spans="1:39" ht="16.5">
      <c r="A162" s="67" t="s">
        <v>1225</v>
      </c>
      <c r="B162" s="67">
        <v>9</v>
      </c>
      <c r="C162" s="40">
        <v>10309</v>
      </c>
      <c r="D162" s="83">
        <v>3</v>
      </c>
      <c r="E162" s="27">
        <v>3</v>
      </c>
      <c r="F162" s="28" t="s">
        <v>291</v>
      </c>
      <c r="G162" s="28" t="s">
        <v>1135</v>
      </c>
      <c r="H162" s="27">
        <f t="shared" si="24"/>
        <v>24</v>
      </c>
      <c r="I162" s="27">
        <f t="shared" si="25"/>
        <v>3</v>
      </c>
      <c r="J162" s="27">
        <f t="shared" si="26"/>
        <v>1</v>
      </c>
      <c r="K162" s="27" t="s">
        <v>711</v>
      </c>
      <c r="L162" s="63" t="s">
        <v>1771</v>
      </c>
      <c r="M162" s="27">
        <v>1</v>
      </c>
      <c r="N162" s="41">
        <v>1</v>
      </c>
      <c r="R162" s="81">
        <v>159</v>
      </c>
      <c r="S162" s="81">
        <f t="shared" si="27"/>
        <v>13</v>
      </c>
      <c r="T162" s="81">
        <f t="shared" si="28"/>
        <v>3</v>
      </c>
      <c r="U162" s="81">
        <f t="shared" si="29"/>
        <v>11303</v>
      </c>
      <c r="V162" s="81" t="str">
        <f t="shared" si="30"/>
        <v>普通13章3关</v>
      </c>
      <c r="W162" s="81">
        <v>120</v>
      </c>
      <c r="X162" s="81">
        <f t="shared" si="31"/>
        <v>17</v>
      </c>
      <c r="Y162" s="81">
        <v>4</v>
      </c>
      <c r="AF162" s="81">
        <v>159</v>
      </c>
      <c r="AG162" s="81">
        <v>13</v>
      </c>
      <c r="AH162" s="81">
        <v>3</v>
      </c>
      <c r="AI162" s="81">
        <f t="shared" si="32"/>
        <v>21303</v>
      </c>
      <c r="AJ162" s="81" t="str">
        <f t="shared" si="33"/>
        <v>困难13章3关</v>
      </c>
      <c r="AK162" s="81">
        <f t="shared" si="23"/>
        <v>126</v>
      </c>
      <c r="AL162" s="81">
        <f t="shared" si="34"/>
        <v>18</v>
      </c>
      <c r="AM162" s="81">
        <v>5</v>
      </c>
    </row>
    <row r="163" spans="1:39" ht="17.25">
      <c r="A163" s="67" t="s">
        <v>1225</v>
      </c>
      <c r="B163" s="67">
        <v>9</v>
      </c>
      <c r="C163" s="42">
        <v>10309</v>
      </c>
      <c r="D163" s="84">
        <v>3</v>
      </c>
      <c r="E163" s="43">
        <v>3</v>
      </c>
      <c r="F163" s="44" t="s">
        <v>1129</v>
      </c>
      <c r="G163" s="44" t="s">
        <v>294</v>
      </c>
      <c r="H163" s="43">
        <f t="shared" si="24"/>
        <v>24</v>
      </c>
      <c r="I163" s="43">
        <f t="shared" si="25"/>
        <v>3</v>
      </c>
      <c r="J163" s="43">
        <f t="shared" si="26"/>
        <v>1</v>
      </c>
      <c r="K163" s="43" t="s">
        <v>857</v>
      </c>
      <c r="L163" s="44" t="s">
        <v>1772</v>
      </c>
      <c r="M163" s="43">
        <v>1</v>
      </c>
      <c r="N163" s="45">
        <v>1</v>
      </c>
      <c r="R163" s="81">
        <v>160</v>
      </c>
      <c r="S163" s="81">
        <f t="shared" si="27"/>
        <v>13</v>
      </c>
      <c r="T163" s="81">
        <f t="shared" si="28"/>
        <v>4</v>
      </c>
      <c r="U163" s="81">
        <f t="shared" si="29"/>
        <v>11304</v>
      </c>
      <c r="V163" s="81" t="str">
        <f t="shared" si="30"/>
        <v>普通13章4关</v>
      </c>
      <c r="W163" s="81">
        <v>121</v>
      </c>
      <c r="X163" s="81">
        <f t="shared" si="31"/>
        <v>17</v>
      </c>
      <c r="Y163" s="81">
        <v>4</v>
      </c>
      <c r="AF163" s="81">
        <v>160</v>
      </c>
      <c r="AG163" s="81">
        <v>13</v>
      </c>
      <c r="AH163" s="81">
        <v>4</v>
      </c>
      <c r="AI163" s="81">
        <f t="shared" si="32"/>
        <v>21304</v>
      </c>
      <c r="AJ163" s="81" t="str">
        <f t="shared" si="33"/>
        <v>困难13章4关</v>
      </c>
      <c r="AK163" s="81">
        <f t="shared" si="23"/>
        <v>127</v>
      </c>
      <c r="AL163" s="81">
        <f t="shared" si="34"/>
        <v>18</v>
      </c>
      <c r="AM163" s="81">
        <v>5</v>
      </c>
    </row>
    <row r="164" spans="1:39" ht="16.5">
      <c r="A164" s="67" t="s">
        <v>1226</v>
      </c>
      <c r="B164" s="67">
        <v>1</v>
      </c>
      <c r="C164" s="37">
        <v>10401</v>
      </c>
      <c r="D164" s="82">
        <v>4</v>
      </c>
      <c r="E164" s="38">
        <v>1</v>
      </c>
      <c r="F164" s="46" t="s">
        <v>291</v>
      </c>
      <c r="G164" s="46" t="s">
        <v>314</v>
      </c>
      <c r="H164" s="38">
        <f t="shared" si="24"/>
        <v>30</v>
      </c>
      <c r="I164" s="38">
        <f t="shared" si="25"/>
        <v>4</v>
      </c>
      <c r="J164" s="38">
        <f t="shared" si="26"/>
        <v>2</v>
      </c>
      <c r="K164" s="38" t="s">
        <v>714</v>
      </c>
      <c r="L164" s="38" t="s">
        <v>1773</v>
      </c>
      <c r="M164" s="38">
        <v>1</v>
      </c>
      <c r="N164" s="39">
        <v>1</v>
      </c>
      <c r="R164" s="81">
        <v>161</v>
      </c>
      <c r="S164" s="81">
        <f t="shared" si="27"/>
        <v>13</v>
      </c>
      <c r="T164" s="81">
        <f t="shared" si="28"/>
        <v>5</v>
      </c>
      <c r="U164" s="81">
        <f t="shared" si="29"/>
        <v>11305</v>
      </c>
      <c r="V164" s="81" t="str">
        <f t="shared" si="30"/>
        <v>普通13章5关</v>
      </c>
      <c r="W164" s="81">
        <v>121</v>
      </c>
      <c r="X164" s="81">
        <f t="shared" si="31"/>
        <v>17</v>
      </c>
      <c r="Y164" s="81">
        <v>4</v>
      </c>
      <c r="AF164" s="81">
        <v>161</v>
      </c>
      <c r="AG164" s="81">
        <v>13</v>
      </c>
      <c r="AH164" s="81">
        <v>5</v>
      </c>
      <c r="AI164" s="81">
        <f t="shared" si="32"/>
        <v>21305</v>
      </c>
      <c r="AJ164" s="81" t="str">
        <f t="shared" si="33"/>
        <v>困难13章5关</v>
      </c>
      <c r="AK164" s="81">
        <f t="shared" si="23"/>
        <v>127</v>
      </c>
      <c r="AL164" s="81">
        <f t="shared" si="34"/>
        <v>18</v>
      </c>
      <c r="AM164" s="81">
        <v>5</v>
      </c>
    </row>
    <row r="165" spans="1:39" ht="16.5">
      <c r="A165" s="67" t="s">
        <v>1226</v>
      </c>
      <c r="B165" s="67">
        <v>1</v>
      </c>
      <c r="C165" s="40">
        <v>10401</v>
      </c>
      <c r="D165" s="83">
        <v>4</v>
      </c>
      <c r="E165" s="27">
        <v>1</v>
      </c>
      <c r="F165" s="28" t="s">
        <v>292</v>
      </c>
      <c r="G165" s="28" t="s">
        <v>300</v>
      </c>
      <c r="H165" s="27">
        <f t="shared" si="24"/>
        <v>30</v>
      </c>
      <c r="I165" s="27">
        <f t="shared" si="25"/>
        <v>4</v>
      </c>
      <c r="J165" s="27">
        <f t="shared" si="26"/>
        <v>2</v>
      </c>
      <c r="K165" s="27" t="s">
        <v>846</v>
      </c>
      <c r="L165" s="27" t="s">
        <v>1774</v>
      </c>
      <c r="M165" s="27">
        <v>1</v>
      </c>
      <c r="N165" s="41">
        <v>1</v>
      </c>
      <c r="R165" s="81">
        <v>162</v>
      </c>
      <c r="S165" s="81">
        <f t="shared" si="27"/>
        <v>13</v>
      </c>
      <c r="T165" s="81">
        <f t="shared" si="28"/>
        <v>6</v>
      </c>
      <c r="U165" s="81">
        <f t="shared" si="29"/>
        <v>11306</v>
      </c>
      <c r="V165" s="81" t="str">
        <f t="shared" si="30"/>
        <v>普通13章6关</v>
      </c>
      <c r="W165" s="81">
        <v>121</v>
      </c>
      <c r="X165" s="81">
        <f t="shared" si="31"/>
        <v>17</v>
      </c>
      <c r="Y165" s="81">
        <v>4</v>
      </c>
      <c r="AF165" s="81">
        <v>162</v>
      </c>
      <c r="AG165" s="81">
        <v>13</v>
      </c>
      <c r="AH165" s="81">
        <v>6</v>
      </c>
      <c r="AI165" s="81">
        <f t="shared" si="32"/>
        <v>21306</v>
      </c>
      <c r="AJ165" s="81" t="str">
        <f t="shared" si="33"/>
        <v>困难13章6关</v>
      </c>
      <c r="AK165" s="81">
        <f t="shared" si="23"/>
        <v>128</v>
      </c>
      <c r="AL165" s="81">
        <f t="shared" si="34"/>
        <v>18</v>
      </c>
      <c r="AM165" s="81">
        <v>5</v>
      </c>
    </row>
    <row r="166" spans="1:39" ht="16.5">
      <c r="A166" s="67" t="s">
        <v>1226</v>
      </c>
      <c r="B166" s="67">
        <v>1</v>
      </c>
      <c r="C166" s="40">
        <v>10401</v>
      </c>
      <c r="D166" s="83">
        <v>4</v>
      </c>
      <c r="E166" s="27">
        <v>2</v>
      </c>
      <c r="F166" s="28" t="s">
        <v>291</v>
      </c>
      <c r="G166" s="28" t="s">
        <v>315</v>
      </c>
      <c r="H166" s="27">
        <f t="shared" si="24"/>
        <v>30</v>
      </c>
      <c r="I166" s="27">
        <f t="shared" si="25"/>
        <v>4</v>
      </c>
      <c r="J166" s="27">
        <f t="shared" si="26"/>
        <v>2</v>
      </c>
      <c r="K166" s="27" t="s">
        <v>1187</v>
      </c>
      <c r="L166" s="59" t="s">
        <v>1775</v>
      </c>
      <c r="M166" s="27">
        <v>1</v>
      </c>
      <c r="N166" s="41">
        <v>1</v>
      </c>
      <c r="R166" s="81">
        <v>163</v>
      </c>
      <c r="S166" s="81">
        <f t="shared" si="27"/>
        <v>13</v>
      </c>
      <c r="T166" s="81">
        <f t="shared" si="28"/>
        <v>7</v>
      </c>
      <c r="U166" s="81">
        <f t="shared" si="29"/>
        <v>11307</v>
      </c>
      <c r="V166" s="81" t="str">
        <f t="shared" si="30"/>
        <v>普通13章7关</v>
      </c>
      <c r="W166" s="81">
        <v>122</v>
      </c>
      <c r="X166" s="81">
        <f t="shared" si="31"/>
        <v>17</v>
      </c>
      <c r="Y166" s="81">
        <v>4</v>
      </c>
      <c r="AF166" s="81">
        <v>163</v>
      </c>
      <c r="AG166" s="81">
        <v>13</v>
      </c>
      <c r="AH166" s="81">
        <v>7</v>
      </c>
      <c r="AI166" s="81">
        <f t="shared" si="32"/>
        <v>21307</v>
      </c>
      <c r="AJ166" s="81" t="str">
        <f t="shared" si="33"/>
        <v>困难13章7关</v>
      </c>
      <c r="AK166" s="81">
        <f t="shared" si="23"/>
        <v>128</v>
      </c>
      <c r="AL166" s="81">
        <f t="shared" si="34"/>
        <v>18</v>
      </c>
      <c r="AM166" s="81">
        <v>5</v>
      </c>
    </row>
    <row r="167" spans="1:39" ht="16.5">
      <c r="A167" s="67" t="s">
        <v>1226</v>
      </c>
      <c r="B167" s="67">
        <v>1</v>
      </c>
      <c r="C167" s="40">
        <v>10401</v>
      </c>
      <c r="D167" s="83">
        <v>4</v>
      </c>
      <c r="E167" s="27">
        <v>2</v>
      </c>
      <c r="F167" s="28" t="s">
        <v>292</v>
      </c>
      <c r="G167" s="28" t="s">
        <v>1147</v>
      </c>
      <c r="H167" s="27">
        <f t="shared" si="24"/>
        <v>30</v>
      </c>
      <c r="I167" s="27">
        <f t="shared" si="25"/>
        <v>4</v>
      </c>
      <c r="J167" s="27">
        <f t="shared" si="26"/>
        <v>2</v>
      </c>
      <c r="K167" s="27" t="s">
        <v>859</v>
      </c>
      <c r="L167" s="59" t="s">
        <v>1776</v>
      </c>
      <c r="M167" s="27">
        <v>1</v>
      </c>
      <c r="N167" s="41">
        <v>1</v>
      </c>
      <c r="R167" s="81">
        <v>164</v>
      </c>
      <c r="S167" s="81">
        <f t="shared" si="27"/>
        <v>13</v>
      </c>
      <c r="T167" s="81">
        <f t="shared" si="28"/>
        <v>8</v>
      </c>
      <c r="U167" s="81">
        <f t="shared" si="29"/>
        <v>11308</v>
      </c>
      <c r="V167" s="81" t="str">
        <f t="shared" si="30"/>
        <v>普通13章8关</v>
      </c>
      <c r="W167" s="81">
        <v>122</v>
      </c>
      <c r="X167" s="81">
        <f t="shared" si="31"/>
        <v>17</v>
      </c>
      <c r="Y167" s="81">
        <v>4</v>
      </c>
      <c r="AF167" s="81">
        <v>164</v>
      </c>
      <c r="AG167" s="81">
        <v>13</v>
      </c>
      <c r="AH167" s="81">
        <v>8</v>
      </c>
      <c r="AI167" s="81">
        <f t="shared" si="32"/>
        <v>21308</v>
      </c>
      <c r="AJ167" s="81" t="str">
        <f t="shared" si="33"/>
        <v>困难13章8关</v>
      </c>
      <c r="AK167" s="81">
        <f t="shared" si="23"/>
        <v>129</v>
      </c>
      <c r="AL167" s="81">
        <f t="shared" si="34"/>
        <v>18</v>
      </c>
      <c r="AM167" s="81">
        <v>5</v>
      </c>
    </row>
    <row r="168" spans="1:39" ht="16.5">
      <c r="A168" s="67" t="s">
        <v>1226</v>
      </c>
      <c r="B168" s="67">
        <v>1</v>
      </c>
      <c r="C168" s="40">
        <v>10401</v>
      </c>
      <c r="D168" s="83">
        <v>4</v>
      </c>
      <c r="E168" s="27">
        <v>3</v>
      </c>
      <c r="F168" s="28" t="s">
        <v>291</v>
      </c>
      <c r="G168" s="28" t="s">
        <v>572</v>
      </c>
      <c r="H168" s="27">
        <f t="shared" si="24"/>
        <v>30</v>
      </c>
      <c r="I168" s="27">
        <f t="shared" si="25"/>
        <v>4</v>
      </c>
      <c r="J168" s="27">
        <f t="shared" si="26"/>
        <v>2</v>
      </c>
      <c r="K168" s="28" t="s">
        <v>715</v>
      </c>
      <c r="L168" s="63" t="s">
        <v>1777</v>
      </c>
      <c r="M168" s="27">
        <v>1</v>
      </c>
      <c r="N168" s="41">
        <v>1</v>
      </c>
      <c r="R168" s="81">
        <v>165</v>
      </c>
      <c r="S168" s="81">
        <f t="shared" si="27"/>
        <v>13</v>
      </c>
      <c r="T168" s="81">
        <f t="shared" si="28"/>
        <v>9</v>
      </c>
      <c r="U168" s="81">
        <f t="shared" si="29"/>
        <v>11309</v>
      </c>
      <c r="V168" s="81" t="str">
        <f t="shared" si="30"/>
        <v>普通13章9关</v>
      </c>
      <c r="W168" s="81">
        <v>122</v>
      </c>
      <c r="X168" s="81">
        <f t="shared" si="31"/>
        <v>17</v>
      </c>
      <c r="Y168" s="81">
        <v>4</v>
      </c>
      <c r="AF168" s="81">
        <v>165</v>
      </c>
      <c r="AG168" s="81">
        <v>13</v>
      </c>
      <c r="AH168" s="81">
        <v>9</v>
      </c>
      <c r="AI168" s="81">
        <f t="shared" si="32"/>
        <v>21309</v>
      </c>
      <c r="AJ168" s="81" t="str">
        <f t="shared" si="33"/>
        <v>困难13章9关</v>
      </c>
      <c r="AK168" s="81">
        <f t="shared" si="23"/>
        <v>130</v>
      </c>
      <c r="AL168" s="81">
        <f t="shared" si="34"/>
        <v>19</v>
      </c>
      <c r="AM168" s="81">
        <v>5</v>
      </c>
    </row>
    <row r="169" spans="1:39" ht="17.25">
      <c r="A169" s="67" t="s">
        <v>1226</v>
      </c>
      <c r="B169" s="67">
        <v>1</v>
      </c>
      <c r="C169" s="42">
        <v>10401</v>
      </c>
      <c r="D169" s="84">
        <v>4</v>
      </c>
      <c r="E169" s="43">
        <v>3</v>
      </c>
      <c r="F169" s="44" t="s">
        <v>292</v>
      </c>
      <c r="G169" s="44" t="s">
        <v>571</v>
      </c>
      <c r="H169" s="43">
        <f t="shared" si="24"/>
        <v>30</v>
      </c>
      <c r="I169" s="43">
        <f t="shared" si="25"/>
        <v>4</v>
      </c>
      <c r="J169" s="43">
        <f t="shared" si="26"/>
        <v>2</v>
      </c>
      <c r="K169" s="44" t="s">
        <v>844</v>
      </c>
      <c r="L169" s="44" t="s">
        <v>1778</v>
      </c>
      <c r="M169" s="43">
        <v>1</v>
      </c>
      <c r="N169" s="45">
        <v>1</v>
      </c>
      <c r="R169" s="81">
        <v>166</v>
      </c>
      <c r="S169" s="81">
        <f t="shared" si="27"/>
        <v>13</v>
      </c>
      <c r="T169" s="81">
        <f t="shared" si="28"/>
        <v>10</v>
      </c>
      <c r="U169" s="81">
        <f t="shared" si="29"/>
        <v>11310</v>
      </c>
      <c r="V169" s="81" t="str">
        <f t="shared" si="30"/>
        <v>普通13章10关</v>
      </c>
      <c r="W169" s="81">
        <v>123</v>
      </c>
      <c r="X169" s="81">
        <f t="shared" si="31"/>
        <v>17</v>
      </c>
      <c r="Y169" s="81">
        <v>4</v>
      </c>
      <c r="AF169" s="81">
        <v>166</v>
      </c>
      <c r="AG169" s="81">
        <v>13</v>
      </c>
      <c r="AH169" s="81">
        <v>10</v>
      </c>
      <c r="AI169" s="81">
        <f t="shared" si="32"/>
        <v>21310</v>
      </c>
      <c r="AJ169" s="81" t="str">
        <f t="shared" si="33"/>
        <v>困难13章10关</v>
      </c>
      <c r="AK169" s="81">
        <f t="shared" si="23"/>
        <v>130</v>
      </c>
      <c r="AL169" s="81">
        <f t="shared" si="34"/>
        <v>19</v>
      </c>
      <c r="AM169" s="81">
        <v>5</v>
      </c>
    </row>
    <row r="170" spans="1:39" ht="16.5">
      <c r="A170" s="67" t="s">
        <v>1226</v>
      </c>
      <c r="B170" s="67">
        <v>2</v>
      </c>
      <c r="C170" s="37">
        <v>10402</v>
      </c>
      <c r="D170" s="82">
        <v>4</v>
      </c>
      <c r="E170" s="38">
        <v>1</v>
      </c>
      <c r="F170" s="46" t="s">
        <v>291</v>
      </c>
      <c r="G170" s="46" t="s">
        <v>314</v>
      </c>
      <c r="H170" s="38">
        <f t="shared" si="24"/>
        <v>31</v>
      </c>
      <c r="I170" s="38">
        <f t="shared" si="25"/>
        <v>4</v>
      </c>
      <c r="J170" s="38">
        <f t="shared" si="26"/>
        <v>2</v>
      </c>
      <c r="K170" s="38" t="s">
        <v>707</v>
      </c>
      <c r="L170" s="38" t="s">
        <v>1779</v>
      </c>
      <c r="M170" s="38">
        <v>1</v>
      </c>
      <c r="N170" s="39">
        <v>1</v>
      </c>
      <c r="R170" s="81">
        <v>167</v>
      </c>
      <c r="S170" s="81">
        <f t="shared" si="27"/>
        <v>13</v>
      </c>
      <c r="T170" s="81">
        <f t="shared" si="28"/>
        <v>11</v>
      </c>
      <c r="U170" s="81">
        <f t="shared" si="29"/>
        <v>11311</v>
      </c>
      <c r="V170" s="81" t="str">
        <f t="shared" si="30"/>
        <v>普通13章11关</v>
      </c>
      <c r="W170" s="81">
        <v>123</v>
      </c>
      <c r="X170" s="81">
        <f t="shared" si="31"/>
        <v>17</v>
      </c>
      <c r="Y170" s="81">
        <v>4</v>
      </c>
      <c r="AF170" s="81">
        <v>167</v>
      </c>
      <c r="AG170" s="81">
        <v>13</v>
      </c>
      <c r="AH170" s="81">
        <v>11</v>
      </c>
      <c r="AI170" s="81">
        <f t="shared" si="32"/>
        <v>21311</v>
      </c>
      <c r="AJ170" s="81" t="str">
        <f t="shared" si="33"/>
        <v>困难13章11关</v>
      </c>
      <c r="AK170" s="81">
        <f t="shared" si="23"/>
        <v>130</v>
      </c>
      <c r="AL170" s="81">
        <f t="shared" si="34"/>
        <v>19</v>
      </c>
      <c r="AM170" s="81">
        <v>5</v>
      </c>
    </row>
    <row r="171" spans="1:39" ht="16.5">
      <c r="A171" s="67" t="s">
        <v>1226</v>
      </c>
      <c r="B171" s="67">
        <v>2</v>
      </c>
      <c r="C171" s="40">
        <v>10402</v>
      </c>
      <c r="D171" s="83">
        <v>4</v>
      </c>
      <c r="E171" s="27">
        <v>1</v>
      </c>
      <c r="F171" s="28" t="s">
        <v>1139</v>
      </c>
      <c r="G171" s="28" t="s">
        <v>1148</v>
      </c>
      <c r="H171" s="27">
        <f t="shared" si="24"/>
        <v>31</v>
      </c>
      <c r="I171" s="27">
        <f t="shared" si="25"/>
        <v>4</v>
      </c>
      <c r="J171" s="27">
        <f t="shared" si="26"/>
        <v>2</v>
      </c>
      <c r="K171" s="27" t="s">
        <v>834</v>
      </c>
      <c r="L171" s="27" t="s">
        <v>1780</v>
      </c>
      <c r="M171" s="27">
        <v>1</v>
      </c>
      <c r="N171" s="41">
        <v>1</v>
      </c>
      <c r="R171" s="81">
        <v>168</v>
      </c>
      <c r="S171" s="81">
        <f t="shared" si="27"/>
        <v>13</v>
      </c>
      <c r="T171" s="81">
        <f t="shared" si="28"/>
        <v>12</v>
      </c>
      <c r="U171" s="81">
        <f t="shared" si="29"/>
        <v>11312</v>
      </c>
      <c r="V171" s="81" t="str">
        <f t="shared" si="30"/>
        <v>普通13章12关</v>
      </c>
      <c r="W171" s="81">
        <v>123</v>
      </c>
      <c r="X171" s="81">
        <f t="shared" si="31"/>
        <v>17</v>
      </c>
      <c r="Y171" s="81">
        <v>4</v>
      </c>
      <c r="AF171" s="81">
        <v>168</v>
      </c>
      <c r="AG171" s="81">
        <v>13</v>
      </c>
      <c r="AH171" s="81">
        <v>12</v>
      </c>
      <c r="AI171" s="81">
        <f t="shared" si="32"/>
        <v>21312</v>
      </c>
      <c r="AJ171" s="81" t="str">
        <f t="shared" si="33"/>
        <v>困难13章12关</v>
      </c>
      <c r="AK171" s="81">
        <f t="shared" si="23"/>
        <v>131</v>
      </c>
      <c r="AL171" s="81">
        <f t="shared" si="34"/>
        <v>19</v>
      </c>
      <c r="AM171" s="81">
        <v>5</v>
      </c>
    </row>
    <row r="172" spans="1:39" ht="16.5">
      <c r="A172" s="67" t="s">
        <v>1226</v>
      </c>
      <c r="B172" s="67">
        <v>2</v>
      </c>
      <c r="C172" s="40">
        <v>10402</v>
      </c>
      <c r="D172" s="83">
        <v>4</v>
      </c>
      <c r="E172" s="27">
        <v>2</v>
      </c>
      <c r="F172" s="28" t="s">
        <v>291</v>
      </c>
      <c r="G172" s="28" t="s">
        <v>315</v>
      </c>
      <c r="H172" s="27">
        <f t="shared" si="24"/>
        <v>31</v>
      </c>
      <c r="I172" s="27">
        <f t="shared" si="25"/>
        <v>4</v>
      </c>
      <c r="J172" s="27">
        <f t="shared" si="26"/>
        <v>2</v>
      </c>
      <c r="K172" s="27" t="s">
        <v>302</v>
      </c>
      <c r="L172" s="59" t="s">
        <v>1781</v>
      </c>
      <c r="M172" s="27">
        <v>1</v>
      </c>
      <c r="N172" s="41">
        <v>1</v>
      </c>
      <c r="R172" s="81">
        <v>169</v>
      </c>
      <c r="S172" s="81">
        <f t="shared" si="27"/>
        <v>13</v>
      </c>
      <c r="T172" s="81">
        <f t="shared" si="28"/>
        <v>13</v>
      </c>
      <c r="U172" s="81">
        <f t="shared" si="29"/>
        <v>11313</v>
      </c>
      <c r="V172" s="81" t="str">
        <f t="shared" si="30"/>
        <v>普通13章13关</v>
      </c>
      <c r="W172" s="81">
        <v>124</v>
      </c>
      <c r="X172" s="81">
        <f t="shared" si="31"/>
        <v>17</v>
      </c>
      <c r="Y172" s="81">
        <v>4</v>
      </c>
      <c r="AF172" s="81">
        <v>169</v>
      </c>
      <c r="AG172" s="81">
        <v>13</v>
      </c>
      <c r="AH172" s="81">
        <v>13</v>
      </c>
      <c r="AI172" s="81">
        <f t="shared" si="32"/>
        <v>21313</v>
      </c>
      <c r="AJ172" s="81" t="str">
        <f t="shared" si="33"/>
        <v>困难13章13关</v>
      </c>
      <c r="AK172" s="81">
        <f t="shared" si="23"/>
        <v>132</v>
      </c>
      <c r="AL172" s="81">
        <f t="shared" si="34"/>
        <v>19</v>
      </c>
      <c r="AM172" s="81">
        <v>5</v>
      </c>
    </row>
    <row r="173" spans="1:39" ht="16.5">
      <c r="A173" s="67" t="s">
        <v>1226</v>
      </c>
      <c r="B173" s="67">
        <v>2</v>
      </c>
      <c r="C173" s="40">
        <v>10402</v>
      </c>
      <c r="D173" s="83">
        <v>4</v>
      </c>
      <c r="E173" s="27">
        <v>2</v>
      </c>
      <c r="F173" s="28" t="s">
        <v>292</v>
      </c>
      <c r="G173" s="28" t="s">
        <v>299</v>
      </c>
      <c r="H173" s="27">
        <f t="shared" si="24"/>
        <v>31</v>
      </c>
      <c r="I173" s="27">
        <f t="shared" si="25"/>
        <v>4</v>
      </c>
      <c r="J173" s="27">
        <f t="shared" si="26"/>
        <v>2</v>
      </c>
      <c r="K173" s="27" t="s">
        <v>829</v>
      </c>
      <c r="L173" s="59" t="s">
        <v>1782</v>
      </c>
      <c r="M173" s="27">
        <v>1</v>
      </c>
      <c r="N173" s="41">
        <v>1</v>
      </c>
      <c r="R173" s="81">
        <v>170</v>
      </c>
      <c r="S173" s="81">
        <f t="shared" si="27"/>
        <v>13</v>
      </c>
      <c r="T173" s="81">
        <f t="shared" si="28"/>
        <v>14</v>
      </c>
      <c r="U173" s="81">
        <f t="shared" si="29"/>
        <v>11314</v>
      </c>
      <c r="V173" s="81" t="str">
        <f t="shared" si="30"/>
        <v>普通13章14关</v>
      </c>
      <c r="W173" s="81">
        <v>124</v>
      </c>
      <c r="X173" s="81">
        <f t="shared" si="31"/>
        <v>17</v>
      </c>
      <c r="Y173" s="81">
        <v>4</v>
      </c>
      <c r="AF173" s="81">
        <v>170</v>
      </c>
      <c r="AG173" s="81">
        <v>13</v>
      </c>
      <c r="AH173" s="81">
        <v>14</v>
      </c>
      <c r="AI173" s="81">
        <f t="shared" si="32"/>
        <v>21314</v>
      </c>
      <c r="AJ173" s="81" t="str">
        <f t="shared" si="33"/>
        <v>困难13章14关</v>
      </c>
      <c r="AK173" s="81">
        <f t="shared" si="23"/>
        <v>133</v>
      </c>
      <c r="AL173" s="81">
        <f t="shared" si="34"/>
        <v>19</v>
      </c>
      <c r="AM173" s="81">
        <v>5</v>
      </c>
    </row>
    <row r="174" spans="1:39" ht="16.5">
      <c r="A174" s="67" t="s">
        <v>1226</v>
      </c>
      <c r="B174" s="67">
        <v>2</v>
      </c>
      <c r="C174" s="40">
        <v>10402</v>
      </c>
      <c r="D174" s="83">
        <v>4</v>
      </c>
      <c r="E174" s="27">
        <v>3</v>
      </c>
      <c r="F174" s="28" t="s">
        <v>291</v>
      </c>
      <c r="G174" s="28" t="s">
        <v>572</v>
      </c>
      <c r="H174" s="27">
        <f t="shared" si="24"/>
        <v>31</v>
      </c>
      <c r="I174" s="27">
        <f t="shared" si="25"/>
        <v>4</v>
      </c>
      <c r="J174" s="27">
        <f t="shared" si="26"/>
        <v>2</v>
      </c>
      <c r="K174" s="27" t="s">
        <v>716</v>
      </c>
      <c r="L174" s="63" t="s">
        <v>1783</v>
      </c>
      <c r="M174" s="27">
        <v>1</v>
      </c>
      <c r="N174" s="41">
        <v>1</v>
      </c>
      <c r="R174" s="81">
        <v>171</v>
      </c>
      <c r="S174" s="81">
        <f t="shared" si="27"/>
        <v>13</v>
      </c>
      <c r="T174" s="81">
        <f t="shared" si="28"/>
        <v>15</v>
      </c>
      <c r="U174" s="81">
        <f t="shared" si="29"/>
        <v>11315</v>
      </c>
      <c r="V174" s="81" t="str">
        <f t="shared" si="30"/>
        <v>普通13章15关</v>
      </c>
      <c r="W174" s="81">
        <v>124</v>
      </c>
      <c r="X174" s="81">
        <f t="shared" si="31"/>
        <v>17</v>
      </c>
      <c r="Y174" s="81">
        <v>4</v>
      </c>
      <c r="AF174" s="81">
        <v>171</v>
      </c>
      <c r="AG174" s="81">
        <v>13</v>
      </c>
      <c r="AH174" s="81">
        <v>15</v>
      </c>
      <c r="AI174" s="81">
        <f t="shared" si="32"/>
        <v>21315</v>
      </c>
      <c r="AJ174" s="81" t="str">
        <f t="shared" si="33"/>
        <v>困难13章15关</v>
      </c>
      <c r="AK174" s="81">
        <f t="shared" si="23"/>
        <v>134</v>
      </c>
      <c r="AL174" s="81">
        <f t="shared" si="34"/>
        <v>19</v>
      </c>
      <c r="AM174" s="81">
        <v>5</v>
      </c>
    </row>
    <row r="175" spans="1:39" ht="17.25">
      <c r="A175" s="67" t="s">
        <v>1226</v>
      </c>
      <c r="B175" s="67">
        <v>2</v>
      </c>
      <c r="C175" s="42">
        <v>10402</v>
      </c>
      <c r="D175" s="84">
        <v>4</v>
      </c>
      <c r="E175" s="43">
        <v>3</v>
      </c>
      <c r="F175" s="44" t="s">
        <v>292</v>
      </c>
      <c r="G175" s="44" t="s">
        <v>571</v>
      </c>
      <c r="H175" s="43">
        <f t="shared" si="24"/>
        <v>31</v>
      </c>
      <c r="I175" s="43">
        <f t="shared" si="25"/>
        <v>4</v>
      </c>
      <c r="J175" s="43">
        <f t="shared" si="26"/>
        <v>2</v>
      </c>
      <c r="K175" s="43" t="s">
        <v>848</v>
      </c>
      <c r="L175" s="44" t="s">
        <v>1784</v>
      </c>
      <c r="M175" s="43">
        <v>1</v>
      </c>
      <c r="N175" s="45">
        <v>1</v>
      </c>
      <c r="R175" s="81">
        <v>172</v>
      </c>
      <c r="S175" s="81">
        <f t="shared" si="27"/>
        <v>14</v>
      </c>
      <c r="T175" s="81">
        <f t="shared" si="28"/>
        <v>1</v>
      </c>
      <c r="U175" s="81">
        <f t="shared" si="29"/>
        <v>11401</v>
      </c>
      <c r="V175" s="81" t="str">
        <f t="shared" si="30"/>
        <v>普通14章1关</v>
      </c>
      <c r="W175" s="81">
        <v>130</v>
      </c>
      <c r="X175" s="81">
        <f t="shared" si="31"/>
        <v>19</v>
      </c>
      <c r="Y175" s="81">
        <v>4</v>
      </c>
      <c r="AF175" s="81">
        <v>172</v>
      </c>
      <c r="AG175" s="81">
        <v>14</v>
      </c>
      <c r="AH175" s="81">
        <v>1</v>
      </c>
      <c r="AI175" s="81">
        <f t="shared" si="32"/>
        <v>21401</v>
      </c>
      <c r="AJ175" s="81" t="str">
        <f t="shared" si="33"/>
        <v>困难14章1关</v>
      </c>
      <c r="AK175" s="81">
        <f t="shared" si="23"/>
        <v>135</v>
      </c>
      <c r="AL175" s="81">
        <f t="shared" si="34"/>
        <v>20</v>
      </c>
      <c r="AM175" s="81">
        <v>5</v>
      </c>
    </row>
    <row r="176" spans="1:39" ht="16.5">
      <c r="A176" s="67" t="s">
        <v>1226</v>
      </c>
      <c r="B176" s="67">
        <v>3</v>
      </c>
      <c r="C176" s="37">
        <v>10403</v>
      </c>
      <c r="D176" s="82">
        <v>4</v>
      </c>
      <c r="E176" s="38">
        <v>1</v>
      </c>
      <c r="F176" s="46" t="s">
        <v>291</v>
      </c>
      <c r="G176" s="46" t="s">
        <v>1149</v>
      </c>
      <c r="H176" s="38">
        <f t="shared" si="24"/>
        <v>31</v>
      </c>
      <c r="I176" s="38">
        <f t="shared" si="25"/>
        <v>4</v>
      </c>
      <c r="J176" s="38">
        <f t="shared" si="26"/>
        <v>2</v>
      </c>
      <c r="K176" s="38" t="s">
        <v>714</v>
      </c>
      <c r="L176" s="38" t="s">
        <v>1785</v>
      </c>
      <c r="M176" s="38">
        <v>1</v>
      </c>
      <c r="N176" s="39">
        <v>1</v>
      </c>
      <c r="R176" s="81">
        <v>173</v>
      </c>
      <c r="S176" s="81">
        <f t="shared" si="27"/>
        <v>14</v>
      </c>
      <c r="T176" s="81">
        <f t="shared" si="28"/>
        <v>2</v>
      </c>
      <c r="U176" s="81">
        <f t="shared" si="29"/>
        <v>11402</v>
      </c>
      <c r="V176" s="81" t="str">
        <f t="shared" si="30"/>
        <v>普通14章2关</v>
      </c>
      <c r="W176" s="81">
        <v>130</v>
      </c>
      <c r="X176" s="81">
        <f t="shared" si="31"/>
        <v>19</v>
      </c>
      <c r="Y176" s="81">
        <v>4</v>
      </c>
      <c r="AF176" s="81">
        <v>173</v>
      </c>
      <c r="AG176" s="81">
        <v>14</v>
      </c>
      <c r="AH176" s="81">
        <v>2</v>
      </c>
      <c r="AI176" s="81">
        <f t="shared" si="32"/>
        <v>21402</v>
      </c>
      <c r="AJ176" s="81" t="str">
        <f t="shared" si="33"/>
        <v>困难14章2关</v>
      </c>
      <c r="AK176" s="81">
        <f t="shared" si="23"/>
        <v>136</v>
      </c>
      <c r="AL176" s="81">
        <f t="shared" si="34"/>
        <v>20</v>
      </c>
      <c r="AM176" s="81">
        <v>5</v>
      </c>
    </row>
    <row r="177" spans="1:39" ht="16.5">
      <c r="A177" s="67" t="s">
        <v>1226</v>
      </c>
      <c r="B177" s="67">
        <v>3</v>
      </c>
      <c r="C177" s="40">
        <v>10403</v>
      </c>
      <c r="D177" s="83">
        <v>4</v>
      </c>
      <c r="E177" s="27">
        <v>1</v>
      </c>
      <c r="F177" s="28" t="s">
        <v>292</v>
      </c>
      <c r="G177" s="28" t="s">
        <v>300</v>
      </c>
      <c r="H177" s="27">
        <f t="shared" si="24"/>
        <v>31</v>
      </c>
      <c r="I177" s="27">
        <f t="shared" si="25"/>
        <v>4</v>
      </c>
      <c r="J177" s="27">
        <f t="shared" si="26"/>
        <v>2</v>
      </c>
      <c r="K177" s="27" t="s">
        <v>846</v>
      </c>
      <c r="L177" s="27" t="s">
        <v>1786</v>
      </c>
      <c r="M177" s="27">
        <v>1</v>
      </c>
      <c r="N177" s="41">
        <v>1</v>
      </c>
      <c r="R177" s="81">
        <v>174</v>
      </c>
      <c r="S177" s="81">
        <f t="shared" si="27"/>
        <v>14</v>
      </c>
      <c r="T177" s="81">
        <f t="shared" si="28"/>
        <v>3</v>
      </c>
      <c r="U177" s="81">
        <f t="shared" si="29"/>
        <v>11403</v>
      </c>
      <c r="V177" s="81" t="str">
        <f t="shared" si="30"/>
        <v>普通14章3关</v>
      </c>
      <c r="W177" s="81">
        <v>130</v>
      </c>
      <c r="X177" s="81">
        <f t="shared" si="31"/>
        <v>19</v>
      </c>
      <c r="Y177" s="81">
        <v>4</v>
      </c>
      <c r="AF177" s="81">
        <v>174</v>
      </c>
      <c r="AG177" s="81">
        <v>14</v>
      </c>
      <c r="AH177" s="81">
        <v>3</v>
      </c>
      <c r="AI177" s="81">
        <f t="shared" si="32"/>
        <v>21403</v>
      </c>
      <c r="AJ177" s="81" t="str">
        <f t="shared" si="33"/>
        <v>困难14章3关</v>
      </c>
      <c r="AK177" s="81">
        <f t="shared" si="23"/>
        <v>136</v>
      </c>
      <c r="AL177" s="81">
        <f t="shared" si="34"/>
        <v>20</v>
      </c>
      <c r="AM177" s="81">
        <v>5</v>
      </c>
    </row>
    <row r="178" spans="1:39" ht="16.5">
      <c r="A178" s="67" t="s">
        <v>1226</v>
      </c>
      <c r="B178" s="67">
        <v>3</v>
      </c>
      <c r="C178" s="40">
        <v>10403</v>
      </c>
      <c r="D178" s="83">
        <v>4</v>
      </c>
      <c r="E178" s="27">
        <v>2</v>
      </c>
      <c r="F178" s="28" t="s">
        <v>291</v>
      </c>
      <c r="G178" s="28" t="s">
        <v>315</v>
      </c>
      <c r="H178" s="27">
        <f t="shared" si="24"/>
        <v>31</v>
      </c>
      <c r="I178" s="27">
        <f t="shared" si="25"/>
        <v>4</v>
      </c>
      <c r="J178" s="27">
        <f t="shared" si="26"/>
        <v>2</v>
      </c>
      <c r="K178" s="27" t="s">
        <v>1187</v>
      </c>
      <c r="L178" s="59" t="s">
        <v>1787</v>
      </c>
      <c r="M178" s="27">
        <v>1</v>
      </c>
      <c r="N178" s="41">
        <v>1</v>
      </c>
      <c r="R178" s="81">
        <v>175</v>
      </c>
      <c r="S178" s="81">
        <f t="shared" si="27"/>
        <v>14</v>
      </c>
      <c r="T178" s="81">
        <f t="shared" si="28"/>
        <v>4</v>
      </c>
      <c r="U178" s="81">
        <f t="shared" si="29"/>
        <v>11404</v>
      </c>
      <c r="V178" s="81" t="str">
        <f t="shared" si="30"/>
        <v>普通14章4关</v>
      </c>
      <c r="W178" s="81">
        <v>131</v>
      </c>
      <c r="X178" s="81">
        <f t="shared" si="31"/>
        <v>19</v>
      </c>
      <c r="Y178" s="81">
        <v>4</v>
      </c>
      <c r="AF178" s="81">
        <v>175</v>
      </c>
      <c r="AG178" s="81">
        <v>14</v>
      </c>
      <c r="AH178" s="81">
        <v>4</v>
      </c>
      <c r="AI178" s="81">
        <f t="shared" si="32"/>
        <v>21404</v>
      </c>
      <c r="AJ178" s="81" t="str">
        <f t="shared" si="33"/>
        <v>困难14章4关</v>
      </c>
      <c r="AK178" s="81">
        <f t="shared" si="23"/>
        <v>137</v>
      </c>
      <c r="AL178" s="81">
        <f t="shared" si="34"/>
        <v>20</v>
      </c>
      <c r="AM178" s="81">
        <v>5</v>
      </c>
    </row>
    <row r="179" spans="1:39" ht="16.5">
      <c r="A179" s="67" t="s">
        <v>1226</v>
      </c>
      <c r="B179" s="67">
        <v>3</v>
      </c>
      <c r="C179" s="40">
        <v>10403</v>
      </c>
      <c r="D179" s="83">
        <v>4</v>
      </c>
      <c r="E179" s="27">
        <v>2</v>
      </c>
      <c r="F179" s="28" t="s">
        <v>292</v>
      </c>
      <c r="G179" s="28" t="s">
        <v>299</v>
      </c>
      <c r="H179" s="27">
        <f t="shared" si="24"/>
        <v>31</v>
      </c>
      <c r="I179" s="27">
        <f t="shared" si="25"/>
        <v>4</v>
      </c>
      <c r="J179" s="27">
        <f t="shared" si="26"/>
        <v>2</v>
      </c>
      <c r="K179" s="27" t="s">
        <v>859</v>
      </c>
      <c r="L179" s="59" t="s">
        <v>1788</v>
      </c>
      <c r="M179" s="27">
        <v>1</v>
      </c>
      <c r="N179" s="41">
        <v>1</v>
      </c>
      <c r="R179" s="81">
        <v>176</v>
      </c>
      <c r="S179" s="81">
        <f t="shared" si="27"/>
        <v>14</v>
      </c>
      <c r="T179" s="81">
        <f t="shared" si="28"/>
        <v>5</v>
      </c>
      <c r="U179" s="81">
        <f t="shared" si="29"/>
        <v>11405</v>
      </c>
      <c r="V179" s="81" t="str">
        <f t="shared" si="30"/>
        <v>普通14章5关</v>
      </c>
      <c r="W179" s="81">
        <v>131</v>
      </c>
      <c r="X179" s="81">
        <f t="shared" si="31"/>
        <v>19</v>
      </c>
      <c r="Y179" s="81">
        <v>4</v>
      </c>
      <c r="AF179" s="81">
        <v>176</v>
      </c>
      <c r="AG179" s="81">
        <v>14</v>
      </c>
      <c r="AH179" s="81">
        <v>5</v>
      </c>
      <c r="AI179" s="81">
        <f t="shared" si="32"/>
        <v>21405</v>
      </c>
      <c r="AJ179" s="81" t="str">
        <f t="shared" si="33"/>
        <v>困难14章5关</v>
      </c>
      <c r="AK179" s="81">
        <f t="shared" si="23"/>
        <v>137</v>
      </c>
      <c r="AL179" s="81">
        <f t="shared" si="34"/>
        <v>20</v>
      </c>
      <c r="AM179" s="81">
        <v>5</v>
      </c>
    </row>
    <row r="180" spans="1:39" ht="16.5">
      <c r="A180" s="67" t="s">
        <v>1226</v>
      </c>
      <c r="B180" s="67">
        <v>3</v>
      </c>
      <c r="C180" s="40">
        <v>10403</v>
      </c>
      <c r="D180" s="83">
        <v>4</v>
      </c>
      <c r="E180" s="27">
        <v>3</v>
      </c>
      <c r="F180" s="28" t="s">
        <v>291</v>
      </c>
      <c r="G180" s="28" t="s">
        <v>572</v>
      </c>
      <c r="H180" s="27">
        <f t="shared" si="24"/>
        <v>31</v>
      </c>
      <c r="I180" s="27">
        <f t="shared" si="25"/>
        <v>4</v>
      </c>
      <c r="J180" s="27">
        <f t="shared" si="26"/>
        <v>2</v>
      </c>
      <c r="K180" s="27" t="s">
        <v>711</v>
      </c>
      <c r="L180" s="63" t="s">
        <v>1789</v>
      </c>
      <c r="M180" s="27">
        <v>1</v>
      </c>
      <c r="N180" s="41">
        <v>1</v>
      </c>
      <c r="R180" s="81">
        <v>177</v>
      </c>
      <c r="S180" s="81">
        <f t="shared" si="27"/>
        <v>14</v>
      </c>
      <c r="T180" s="81">
        <f t="shared" si="28"/>
        <v>6</v>
      </c>
      <c r="U180" s="81">
        <f t="shared" si="29"/>
        <v>11406</v>
      </c>
      <c r="V180" s="81" t="str">
        <f t="shared" si="30"/>
        <v>普通14章6关</v>
      </c>
      <c r="W180" s="81">
        <v>131</v>
      </c>
      <c r="X180" s="81">
        <f t="shared" si="31"/>
        <v>19</v>
      </c>
      <c r="Y180" s="81">
        <v>4</v>
      </c>
      <c r="AF180" s="81">
        <v>177</v>
      </c>
      <c r="AG180" s="81">
        <v>14</v>
      </c>
      <c r="AH180" s="81">
        <v>6</v>
      </c>
      <c r="AI180" s="81">
        <f t="shared" si="32"/>
        <v>21406</v>
      </c>
      <c r="AJ180" s="81" t="str">
        <f t="shared" si="33"/>
        <v>困难14章6关</v>
      </c>
      <c r="AK180" s="81">
        <f t="shared" si="23"/>
        <v>138</v>
      </c>
      <c r="AL180" s="81">
        <f t="shared" si="34"/>
        <v>20</v>
      </c>
      <c r="AM180" s="81">
        <v>5</v>
      </c>
    </row>
    <row r="181" spans="1:39" ht="17.25">
      <c r="A181" s="67" t="s">
        <v>1226</v>
      </c>
      <c r="B181" s="67">
        <v>3</v>
      </c>
      <c r="C181" s="42">
        <v>10403</v>
      </c>
      <c r="D181" s="84">
        <v>4</v>
      </c>
      <c r="E181" s="43">
        <v>3</v>
      </c>
      <c r="F181" s="44" t="s">
        <v>292</v>
      </c>
      <c r="G181" s="44" t="s">
        <v>571</v>
      </c>
      <c r="H181" s="43">
        <f t="shared" si="24"/>
        <v>31</v>
      </c>
      <c r="I181" s="43">
        <f t="shared" si="25"/>
        <v>4</v>
      </c>
      <c r="J181" s="43">
        <f t="shared" si="26"/>
        <v>2</v>
      </c>
      <c r="K181" s="43" t="s">
        <v>857</v>
      </c>
      <c r="L181" s="44" t="s">
        <v>1790</v>
      </c>
      <c r="M181" s="43">
        <v>1</v>
      </c>
      <c r="N181" s="45">
        <v>1</v>
      </c>
      <c r="R181" s="81">
        <v>178</v>
      </c>
      <c r="S181" s="81">
        <f t="shared" si="27"/>
        <v>14</v>
      </c>
      <c r="T181" s="81">
        <f t="shared" si="28"/>
        <v>7</v>
      </c>
      <c r="U181" s="81">
        <f t="shared" si="29"/>
        <v>11407</v>
      </c>
      <c r="V181" s="81" t="str">
        <f t="shared" si="30"/>
        <v>普通14章7关</v>
      </c>
      <c r="W181" s="81">
        <v>132</v>
      </c>
      <c r="X181" s="81">
        <f t="shared" si="31"/>
        <v>19</v>
      </c>
      <c r="Y181" s="81">
        <v>4</v>
      </c>
      <c r="AF181" s="81">
        <v>178</v>
      </c>
      <c r="AG181" s="81">
        <v>14</v>
      </c>
      <c r="AH181" s="81">
        <v>7</v>
      </c>
      <c r="AI181" s="81">
        <f t="shared" si="32"/>
        <v>21407</v>
      </c>
      <c r="AJ181" s="81" t="str">
        <f t="shared" si="33"/>
        <v>困难14章7关</v>
      </c>
      <c r="AK181" s="81">
        <f t="shared" si="23"/>
        <v>138</v>
      </c>
      <c r="AL181" s="81">
        <f t="shared" si="34"/>
        <v>20</v>
      </c>
      <c r="AM181" s="81">
        <v>5</v>
      </c>
    </row>
    <row r="182" spans="1:39" ht="16.5">
      <c r="A182" s="67" t="s">
        <v>1226</v>
      </c>
      <c r="B182" s="67">
        <v>4</v>
      </c>
      <c r="C182" s="37">
        <v>10404</v>
      </c>
      <c r="D182" s="82">
        <v>4</v>
      </c>
      <c r="E182" s="38">
        <v>1</v>
      </c>
      <c r="F182" s="46" t="s">
        <v>1150</v>
      </c>
      <c r="G182" s="46" t="s">
        <v>314</v>
      </c>
      <c r="H182" s="38">
        <f t="shared" si="24"/>
        <v>32</v>
      </c>
      <c r="I182" s="38">
        <f t="shared" si="25"/>
        <v>4</v>
      </c>
      <c r="J182" s="38">
        <f t="shared" si="26"/>
        <v>2</v>
      </c>
      <c r="K182" s="38" t="s">
        <v>717</v>
      </c>
      <c r="L182" s="38" t="s">
        <v>1791</v>
      </c>
      <c r="M182" s="38">
        <v>1</v>
      </c>
      <c r="N182" s="39">
        <v>1</v>
      </c>
      <c r="R182" s="81">
        <v>179</v>
      </c>
      <c r="S182" s="81">
        <f t="shared" si="27"/>
        <v>14</v>
      </c>
      <c r="T182" s="81">
        <f t="shared" si="28"/>
        <v>8</v>
      </c>
      <c r="U182" s="81">
        <f t="shared" si="29"/>
        <v>11408</v>
      </c>
      <c r="V182" s="81" t="str">
        <f t="shared" si="30"/>
        <v>普通14章8关</v>
      </c>
      <c r="W182" s="81">
        <v>132</v>
      </c>
      <c r="X182" s="81">
        <f t="shared" si="31"/>
        <v>19</v>
      </c>
      <c r="Y182" s="81">
        <v>4</v>
      </c>
      <c r="AF182" s="81">
        <v>179</v>
      </c>
      <c r="AG182" s="81">
        <v>14</v>
      </c>
      <c r="AH182" s="81">
        <v>8</v>
      </c>
      <c r="AI182" s="81">
        <f t="shared" si="32"/>
        <v>21408</v>
      </c>
      <c r="AJ182" s="81" t="str">
        <f t="shared" si="33"/>
        <v>困难14章8关</v>
      </c>
      <c r="AK182" s="81">
        <f t="shared" si="23"/>
        <v>139</v>
      </c>
      <c r="AL182" s="81">
        <f t="shared" si="34"/>
        <v>20</v>
      </c>
      <c r="AM182" s="81">
        <v>5</v>
      </c>
    </row>
    <row r="183" spans="1:39" ht="16.5">
      <c r="A183" s="67" t="s">
        <v>1226</v>
      </c>
      <c r="B183" s="67">
        <v>4</v>
      </c>
      <c r="C183" s="40">
        <v>10404</v>
      </c>
      <c r="D183" s="83">
        <v>4</v>
      </c>
      <c r="E183" s="27">
        <v>1</v>
      </c>
      <c r="F183" s="28" t="s">
        <v>292</v>
      </c>
      <c r="G183" s="28" t="s">
        <v>300</v>
      </c>
      <c r="H183" s="27">
        <f t="shared" si="24"/>
        <v>32</v>
      </c>
      <c r="I183" s="27">
        <f t="shared" si="25"/>
        <v>4</v>
      </c>
      <c r="J183" s="27">
        <f t="shared" si="26"/>
        <v>2</v>
      </c>
      <c r="K183" s="27" t="s">
        <v>852</v>
      </c>
      <c r="L183" s="27" t="s">
        <v>1792</v>
      </c>
      <c r="M183" s="27">
        <v>1</v>
      </c>
      <c r="N183" s="41">
        <v>1</v>
      </c>
      <c r="R183" s="81">
        <v>180</v>
      </c>
      <c r="S183" s="81">
        <f t="shared" si="27"/>
        <v>14</v>
      </c>
      <c r="T183" s="81">
        <f t="shared" si="28"/>
        <v>9</v>
      </c>
      <c r="U183" s="81">
        <f t="shared" si="29"/>
        <v>11409</v>
      </c>
      <c r="V183" s="81" t="str">
        <f t="shared" si="30"/>
        <v>普通14章9关</v>
      </c>
      <c r="W183" s="81">
        <v>132</v>
      </c>
      <c r="X183" s="81">
        <f t="shared" si="31"/>
        <v>19</v>
      </c>
      <c r="Y183" s="81">
        <v>4</v>
      </c>
      <c r="AF183" s="81">
        <v>180</v>
      </c>
      <c r="AG183" s="81">
        <v>14</v>
      </c>
      <c r="AH183" s="81">
        <v>9</v>
      </c>
      <c r="AI183" s="81">
        <f t="shared" si="32"/>
        <v>21409</v>
      </c>
      <c r="AJ183" s="81" t="str">
        <f t="shared" si="33"/>
        <v>困难14章9关</v>
      </c>
      <c r="AK183" s="81">
        <f t="shared" si="23"/>
        <v>140</v>
      </c>
      <c r="AL183" s="81">
        <f t="shared" si="34"/>
        <v>21</v>
      </c>
      <c r="AM183" s="81">
        <v>5</v>
      </c>
    </row>
    <row r="184" spans="1:39" ht="16.5">
      <c r="A184" s="67" t="s">
        <v>1226</v>
      </c>
      <c r="B184" s="67">
        <v>4</v>
      </c>
      <c r="C184" s="40">
        <v>10404</v>
      </c>
      <c r="D184" s="83">
        <v>4</v>
      </c>
      <c r="E184" s="27">
        <v>2</v>
      </c>
      <c r="F184" s="28" t="s">
        <v>291</v>
      </c>
      <c r="G184" s="28" t="s">
        <v>315</v>
      </c>
      <c r="H184" s="27">
        <f t="shared" si="24"/>
        <v>32</v>
      </c>
      <c r="I184" s="27">
        <f t="shared" si="25"/>
        <v>4</v>
      </c>
      <c r="J184" s="27">
        <f t="shared" si="26"/>
        <v>2</v>
      </c>
      <c r="K184" s="27" t="s">
        <v>707</v>
      </c>
      <c r="L184" s="59" t="s">
        <v>1793</v>
      </c>
      <c r="M184" s="27">
        <v>1</v>
      </c>
      <c r="N184" s="41">
        <v>1</v>
      </c>
      <c r="R184" s="81">
        <v>181</v>
      </c>
      <c r="S184" s="81">
        <f t="shared" si="27"/>
        <v>14</v>
      </c>
      <c r="T184" s="81">
        <f t="shared" si="28"/>
        <v>10</v>
      </c>
      <c r="U184" s="81">
        <f t="shared" si="29"/>
        <v>11410</v>
      </c>
      <c r="V184" s="81" t="str">
        <f t="shared" si="30"/>
        <v>普通14章10关</v>
      </c>
      <c r="W184" s="81">
        <v>133</v>
      </c>
      <c r="X184" s="81">
        <f t="shared" si="31"/>
        <v>19</v>
      </c>
      <c r="Y184" s="81">
        <v>4</v>
      </c>
      <c r="AF184" s="81">
        <v>181</v>
      </c>
      <c r="AG184" s="81">
        <v>14</v>
      </c>
      <c r="AH184" s="81">
        <v>10</v>
      </c>
      <c r="AI184" s="81">
        <f t="shared" si="32"/>
        <v>21410</v>
      </c>
      <c r="AJ184" s="81" t="str">
        <f t="shared" si="33"/>
        <v>困难14章10关</v>
      </c>
      <c r="AK184" s="81">
        <f t="shared" si="35" ref="AK184:AK204">AK169+10</f>
        <v>140</v>
      </c>
      <c r="AL184" s="81">
        <f t="shared" si="34"/>
        <v>21</v>
      </c>
      <c r="AM184" s="81">
        <v>5</v>
      </c>
    </row>
    <row r="185" spans="1:39" ht="16.5">
      <c r="A185" s="67" t="s">
        <v>1226</v>
      </c>
      <c r="B185" s="67">
        <v>4</v>
      </c>
      <c r="C185" s="40">
        <v>10404</v>
      </c>
      <c r="D185" s="83">
        <v>4</v>
      </c>
      <c r="E185" s="27">
        <v>2</v>
      </c>
      <c r="F185" s="28" t="s">
        <v>292</v>
      </c>
      <c r="G185" s="28" t="s">
        <v>299</v>
      </c>
      <c r="H185" s="27">
        <f t="shared" si="24"/>
        <v>32</v>
      </c>
      <c r="I185" s="27">
        <f t="shared" si="25"/>
        <v>4</v>
      </c>
      <c r="J185" s="27">
        <f t="shared" si="26"/>
        <v>2</v>
      </c>
      <c r="K185" s="27" t="s">
        <v>860</v>
      </c>
      <c r="L185" s="59" t="s">
        <v>1794</v>
      </c>
      <c r="M185" s="27">
        <v>1</v>
      </c>
      <c r="N185" s="41">
        <v>1</v>
      </c>
      <c r="R185" s="81">
        <v>182</v>
      </c>
      <c r="S185" s="81">
        <f t="shared" si="27"/>
        <v>14</v>
      </c>
      <c r="T185" s="81">
        <f t="shared" si="28"/>
        <v>11</v>
      </c>
      <c r="U185" s="81">
        <f t="shared" si="29"/>
        <v>11411</v>
      </c>
      <c r="V185" s="81" t="str">
        <f t="shared" si="30"/>
        <v>普通14章11关</v>
      </c>
      <c r="W185" s="81">
        <v>133</v>
      </c>
      <c r="X185" s="81">
        <f t="shared" si="31"/>
        <v>19</v>
      </c>
      <c r="Y185" s="81">
        <v>4</v>
      </c>
      <c r="AF185" s="81">
        <v>182</v>
      </c>
      <c r="AG185" s="81">
        <v>14</v>
      </c>
      <c r="AH185" s="81">
        <v>11</v>
      </c>
      <c r="AI185" s="81">
        <f t="shared" si="32"/>
        <v>21411</v>
      </c>
      <c r="AJ185" s="81" t="str">
        <f t="shared" si="33"/>
        <v>困难14章11关</v>
      </c>
      <c r="AK185" s="81">
        <f t="shared" si="35"/>
        <v>140</v>
      </c>
      <c r="AL185" s="81">
        <f t="shared" si="34"/>
        <v>21</v>
      </c>
      <c r="AM185" s="81">
        <v>5</v>
      </c>
    </row>
    <row r="186" spans="1:39" ht="16.5">
      <c r="A186" s="67" t="s">
        <v>1226</v>
      </c>
      <c r="B186" s="67">
        <v>4</v>
      </c>
      <c r="C186" s="40">
        <v>10404</v>
      </c>
      <c r="D186" s="83">
        <v>4</v>
      </c>
      <c r="E186" s="27">
        <v>3</v>
      </c>
      <c r="F186" s="28" t="s">
        <v>291</v>
      </c>
      <c r="G186" s="28" t="s">
        <v>572</v>
      </c>
      <c r="H186" s="27">
        <f t="shared" si="24"/>
        <v>32</v>
      </c>
      <c r="I186" s="27">
        <f t="shared" si="25"/>
        <v>4</v>
      </c>
      <c r="J186" s="27">
        <f t="shared" si="26"/>
        <v>2</v>
      </c>
      <c r="K186" s="27" t="s">
        <v>713</v>
      </c>
      <c r="L186" s="63" t="s">
        <v>1795</v>
      </c>
      <c r="M186" s="27">
        <v>1</v>
      </c>
      <c r="N186" s="41">
        <v>1</v>
      </c>
      <c r="R186" s="81">
        <v>183</v>
      </c>
      <c r="S186" s="81">
        <f t="shared" si="27"/>
        <v>14</v>
      </c>
      <c r="T186" s="81">
        <f t="shared" si="28"/>
        <v>12</v>
      </c>
      <c r="U186" s="81">
        <f t="shared" si="29"/>
        <v>11412</v>
      </c>
      <c r="V186" s="81" t="str">
        <f t="shared" si="30"/>
        <v>普通14章12关</v>
      </c>
      <c r="W186" s="81">
        <v>133</v>
      </c>
      <c r="X186" s="81">
        <f t="shared" si="31"/>
        <v>19</v>
      </c>
      <c r="Y186" s="81">
        <v>4</v>
      </c>
      <c r="AF186" s="81">
        <v>183</v>
      </c>
      <c r="AG186" s="81">
        <v>14</v>
      </c>
      <c r="AH186" s="81">
        <v>12</v>
      </c>
      <c r="AI186" s="81">
        <f t="shared" si="32"/>
        <v>21412</v>
      </c>
      <c r="AJ186" s="81" t="str">
        <f t="shared" si="33"/>
        <v>困难14章12关</v>
      </c>
      <c r="AK186" s="81">
        <f t="shared" si="35"/>
        <v>141</v>
      </c>
      <c r="AL186" s="81">
        <f t="shared" si="34"/>
        <v>21</v>
      </c>
      <c r="AM186" s="81">
        <v>5</v>
      </c>
    </row>
    <row r="187" spans="1:39" ht="17.25">
      <c r="A187" s="67" t="s">
        <v>1226</v>
      </c>
      <c r="B187" s="67">
        <v>4</v>
      </c>
      <c r="C187" s="42">
        <v>10404</v>
      </c>
      <c r="D187" s="84">
        <v>4</v>
      </c>
      <c r="E187" s="43">
        <v>3</v>
      </c>
      <c r="F187" s="44" t="s">
        <v>1139</v>
      </c>
      <c r="G187" s="44" t="s">
        <v>571</v>
      </c>
      <c r="H187" s="43">
        <f t="shared" si="24"/>
        <v>32</v>
      </c>
      <c r="I187" s="43">
        <f t="shared" si="25"/>
        <v>4</v>
      </c>
      <c r="J187" s="43">
        <f t="shared" si="26"/>
        <v>2</v>
      </c>
      <c r="K187" s="43" t="s">
        <v>833</v>
      </c>
      <c r="L187" s="44" t="s">
        <v>1796</v>
      </c>
      <c r="M187" s="43">
        <v>1</v>
      </c>
      <c r="N187" s="45">
        <v>1</v>
      </c>
      <c r="R187" s="81">
        <v>184</v>
      </c>
      <c r="S187" s="81">
        <f t="shared" si="27"/>
        <v>14</v>
      </c>
      <c r="T187" s="81">
        <f t="shared" si="28"/>
        <v>13</v>
      </c>
      <c r="U187" s="81">
        <f t="shared" si="29"/>
        <v>11413</v>
      </c>
      <c r="V187" s="81" t="str">
        <f t="shared" si="30"/>
        <v>普通14章13关</v>
      </c>
      <c r="W187" s="81">
        <v>134</v>
      </c>
      <c r="X187" s="81">
        <f t="shared" si="31"/>
        <v>19</v>
      </c>
      <c r="Y187" s="81">
        <v>4</v>
      </c>
      <c r="AF187" s="81">
        <v>184</v>
      </c>
      <c r="AG187" s="81">
        <v>14</v>
      </c>
      <c r="AH187" s="81">
        <v>13</v>
      </c>
      <c r="AI187" s="81">
        <f t="shared" si="32"/>
        <v>21413</v>
      </c>
      <c r="AJ187" s="81" t="str">
        <f t="shared" si="33"/>
        <v>困难14章13关</v>
      </c>
      <c r="AK187" s="81">
        <f t="shared" si="35"/>
        <v>142</v>
      </c>
      <c r="AL187" s="81">
        <f t="shared" si="34"/>
        <v>21</v>
      </c>
      <c r="AM187" s="81">
        <v>5</v>
      </c>
    </row>
    <row r="188" spans="1:39" ht="16.5">
      <c r="A188" s="67" t="s">
        <v>1226</v>
      </c>
      <c r="B188" s="67">
        <v>5</v>
      </c>
      <c r="C188" s="37">
        <v>10405</v>
      </c>
      <c r="D188" s="82">
        <v>4</v>
      </c>
      <c r="E188" s="38">
        <v>1</v>
      </c>
      <c r="F188" s="46" t="s">
        <v>291</v>
      </c>
      <c r="G188" s="46" t="s">
        <v>314</v>
      </c>
      <c r="H188" s="38">
        <f t="shared" si="24"/>
        <v>32</v>
      </c>
      <c r="I188" s="38">
        <f t="shared" si="25"/>
        <v>4</v>
      </c>
      <c r="J188" s="38">
        <f t="shared" si="26"/>
        <v>2</v>
      </c>
      <c r="K188" s="38" t="s">
        <v>1199</v>
      </c>
      <c r="L188" s="38" t="s">
        <v>1797</v>
      </c>
      <c r="M188" s="38">
        <v>1</v>
      </c>
      <c r="N188" s="39">
        <v>1</v>
      </c>
      <c r="R188" s="81">
        <v>185</v>
      </c>
      <c r="S188" s="81">
        <f t="shared" si="27"/>
        <v>14</v>
      </c>
      <c r="T188" s="81">
        <f t="shared" si="28"/>
        <v>14</v>
      </c>
      <c r="U188" s="81">
        <f t="shared" si="29"/>
        <v>11414</v>
      </c>
      <c r="V188" s="81" t="str">
        <f t="shared" si="30"/>
        <v>普通14章14关</v>
      </c>
      <c r="W188" s="81">
        <v>134</v>
      </c>
      <c r="X188" s="81">
        <f t="shared" si="31"/>
        <v>19</v>
      </c>
      <c r="Y188" s="81">
        <v>4</v>
      </c>
      <c r="AF188" s="81">
        <v>185</v>
      </c>
      <c r="AG188" s="81">
        <v>14</v>
      </c>
      <c r="AH188" s="81">
        <v>14</v>
      </c>
      <c r="AI188" s="81">
        <f t="shared" si="32"/>
        <v>21414</v>
      </c>
      <c r="AJ188" s="81" t="str">
        <f t="shared" si="33"/>
        <v>困难14章14关</v>
      </c>
      <c r="AK188" s="81">
        <f t="shared" si="35"/>
        <v>143</v>
      </c>
      <c r="AL188" s="81">
        <f t="shared" si="34"/>
        <v>21</v>
      </c>
      <c r="AM188" s="81">
        <v>5</v>
      </c>
    </row>
    <row r="189" spans="1:39" ht="16.5">
      <c r="A189" s="67" t="s">
        <v>1226</v>
      </c>
      <c r="B189" s="67">
        <v>5</v>
      </c>
      <c r="C189" s="40">
        <v>10405</v>
      </c>
      <c r="D189" s="83">
        <v>4</v>
      </c>
      <c r="E189" s="27">
        <v>1</v>
      </c>
      <c r="F189" s="28" t="s">
        <v>1134</v>
      </c>
      <c r="G189" s="28" t="s">
        <v>1148</v>
      </c>
      <c r="H189" s="27">
        <f t="shared" si="24"/>
        <v>32</v>
      </c>
      <c r="I189" s="27">
        <f t="shared" si="25"/>
        <v>4</v>
      </c>
      <c r="J189" s="27">
        <f t="shared" si="26"/>
        <v>2</v>
      </c>
      <c r="K189" s="27" t="s">
        <v>1179</v>
      </c>
      <c r="L189" s="27" t="s">
        <v>1798</v>
      </c>
      <c r="M189" s="27">
        <v>1</v>
      </c>
      <c r="N189" s="41">
        <v>1</v>
      </c>
      <c r="R189" s="81">
        <v>186</v>
      </c>
      <c r="S189" s="81">
        <f t="shared" si="27"/>
        <v>14</v>
      </c>
      <c r="T189" s="81">
        <f t="shared" si="28"/>
        <v>15</v>
      </c>
      <c r="U189" s="81">
        <f t="shared" si="29"/>
        <v>11415</v>
      </c>
      <c r="V189" s="81" t="str">
        <f t="shared" si="30"/>
        <v>普通14章15关</v>
      </c>
      <c r="W189" s="81">
        <v>134</v>
      </c>
      <c r="X189" s="81">
        <f t="shared" si="31"/>
        <v>19</v>
      </c>
      <c r="Y189" s="81">
        <v>4</v>
      </c>
      <c r="AF189" s="81">
        <v>186</v>
      </c>
      <c r="AG189" s="81">
        <v>14</v>
      </c>
      <c r="AH189" s="81">
        <v>15</v>
      </c>
      <c r="AI189" s="81">
        <f t="shared" si="32"/>
        <v>21415</v>
      </c>
      <c r="AJ189" s="81" t="str">
        <f t="shared" si="33"/>
        <v>困难14章15关</v>
      </c>
      <c r="AK189" s="81">
        <f t="shared" si="35"/>
        <v>144</v>
      </c>
      <c r="AL189" s="81">
        <f t="shared" si="34"/>
        <v>21</v>
      </c>
      <c r="AM189" s="81">
        <v>5</v>
      </c>
    </row>
    <row r="190" spans="1:39" ht="16.5">
      <c r="A190" s="67" t="s">
        <v>1226</v>
      </c>
      <c r="B190" s="67">
        <v>5</v>
      </c>
      <c r="C190" s="40">
        <v>10405</v>
      </c>
      <c r="D190" s="83">
        <v>4</v>
      </c>
      <c r="E190" s="27">
        <v>2</v>
      </c>
      <c r="F190" s="28" t="s">
        <v>1150</v>
      </c>
      <c r="G190" s="28" t="s">
        <v>315</v>
      </c>
      <c r="H190" s="27">
        <f t="shared" si="24"/>
        <v>32</v>
      </c>
      <c r="I190" s="27">
        <f t="shared" si="25"/>
        <v>4</v>
      </c>
      <c r="J190" s="27">
        <f t="shared" si="26"/>
        <v>2</v>
      </c>
      <c r="K190" s="27" t="s">
        <v>302</v>
      </c>
      <c r="L190" s="59" t="s">
        <v>1799</v>
      </c>
      <c r="M190" s="27">
        <v>1</v>
      </c>
      <c r="N190" s="41">
        <v>1</v>
      </c>
      <c r="R190" s="81">
        <v>187</v>
      </c>
      <c r="S190" s="81">
        <f t="shared" si="27"/>
        <v>15</v>
      </c>
      <c r="T190" s="81">
        <f t="shared" si="28"/>
        <v>1</v>
      </c>
      <c r="U190" s="81">
        <f t="shared" si="29"/>
        <v>11501</v>
      </c>
      <c r="V190" s="81" t="str">
        <f t="shared" si="30"/>
        <v>普通15章1关</v>
      </c>
      <c r="W190" s="81">
        <v>140</v>
      </c>
      <c r="X190" s="81">
        <f t="shared" si="31"/>
        <v>21</v>
      </c>
      <c r="Y190" s="81">
        <v>4</v>
      </c>
      <c r="AF190" s="81">
        <v>187</v>
      </c>
      <c r="AG190" s="81">
        <v>15</v>
      </c>
      <c r="AH190" s="81">
        <v>1</v>
      </c>
      <c r="AI190" s="81">
        <f t="shared" si="32"/>
        <v>21501</v>
      </c>
      <c r="AJ190" s="81" t="str">
        <f t="shared" si="33"/>
        <v>困难15章1关</v>
      </c>
      <c r="AK190" s="81">
        <f t="shared" si="35"/>
        <v>145</v>
      </c>
      <c r="AL190" s="81">
        <f t="shared" si="34"/>
        <v>21</v>
      </c>
      <c r="AM190" s="81">
        <v>5</v>
      </c>
    </row>
    <row r="191" spans="1:39" ht="16.5">
      <c r="A191" s="67" t="s">
        <v>1226</v>
      </c>
      <c r="B191" s="67">
        <v>5</v>
      </c>
      <c r="C191" s="40">
        <v>10405</v>
      </c>
      <c r="D191" s="83">
        <v>4</v>
      </c>
      <c r="E191" s="27">
        <v>2</v>
      </c>
      <c r="F191" s="28" t="s">
        <v>292</v>
      </c>
      <c r="G191" s="28" t="s">
        <v>1143</v>
      </c>
      <c r="H191" s="27">
        <f t="shared" si="24"/>
        <v>32</v>
      </c>
      <c r="I191" s="27">
        <f t="shared" si="25"/>
        <v>4</v>
      </c>
      <c r="J191" s="27">
        <f t="shared" si="26"/>
        <v>2</v>
      </c>
      <c r="K191" s="27" t="s">
        <v>829</v>
      </c>
      <c r="L191" s="59" t="s">
        <v>1800</v>
      </c>
      <c r="M191" s="27">
        <v>1</v>
      </c>
      <c r="N191" s="41">
        <v>1</v>
      </c>
      <c r="R191" s="81">
        <v>188</v>
      </c>
      <c r="S191" s="81">
        <f t="shared" si="27"/>
        <v>15</v>
      </c>
      <c r="T191" s="81">
        <f t="shared" si="28"/>
        <v>2</v>
      </c>
      <c r="U191" s="81">
        <f t="shared" si="29"/>
        <v>11502</v>
      </c>
      <c r="V191" s="81" t="str">
        <f t="shared" si="30"/>
        <v>普通15章2关</v>
      </c>
      <c r="W191" s="81">
        <v>140</v>
      </c>
      <c r="X191" s="81">
        <f t="shared" si="31"/>
        <v>21</v>
      </c>
      <c r="Y191" s="81">
        <v>4</v>
      </c>
      <c r="AF191" s="81">
        <v>188</v>
      </c>
      <c r="AG191" s="81">
        <v>15</v>
      </c>
      <c r="AH191" s="81">
        <v>2</v>
      </c>
      <c r="AI191" s="81">
        <f t="shared" si="32"/>
        <v>21502</v>
      </c>
      <c r="AJ191" s="81" t="str">
        <f t="shared" si="33"/>
        <v>困难15章2关</v>
      </c>
      <c r="AK191" s="81">
        <f t="shared" si="35"/>
        <v>146</v>
      </c>
      <c r="AL191" s="81">
        <f t="shared" si="34"/>
        <v>21</v>
      </c>
      <c r="AM191" s="81">
        <v>5</v>
      </c>
    </row>
    <row r="192" spans="1:39" ht="16.5">
      <c r="A192" s="67" t="s">
        <v>1226</v>
      </c>
      <c r="B192" s="67">
        <v>5</v>
      </c>
      <c r="C192" s="40">
        <v>10405</v>
      </c>
      <c r="D192" s="83">
        <v>4</v>
      </c>
      <c r="E192" s="27">
        <v>3</v>
      </c>
      <c r="F192" s="28" t="s">
        <v>1128</v>
      </c>
      <c r="G192" s="28" t="s">
        <v>572</v>
      </c>
      <c r="H192" s="27">
        <f t="shared" si="24"/>
        <v>32</v>
      </c>
      <c r="I192" s="27">
        <f t="shared" si="25"/>
        <v>4</v>
      </c>
      <c r="J192" s="27">
        <f t="shared" si="26"/>
        <v>2</v>
      </c>
      <c r="K192" s="27" t="s">
        <v>714</v>
      </c>
      <c r="L192" s="63" t="s">
        <v>1801</v>
      </c>
      <c r="M192" s="27">
        <v>1</v>
      </c>
      <c r="N192" s="41">
        <v>1</v>
      </c>
      <c r="R192" s="81">
        <v>189</v>
      </c>
      <c r="S192" s="81">
        <f t="shared" si="27"/>
        <v>15</v>
      </c>
      <c r="T192" s="81">
        <f t="shared" si="28"/>
        <v>3</v>
      </c>
      <c r="U192" s="81">
        <f t="shared" si="29"/>
        <v>11503</v>
      </c>
      <c r="V192" s="81" t="str">
        <f t="shared" si="30"/>
        <v>普通15章3关</v>
      </c>
      <c r="W192" s="81">
        <v>140</v>
      </c>
      <c r="X192" s="81">
        <f t="shared" si="31"/>
        <v>21</v>
      </c>
      <c r="Y192" s="81">
        <v>4</v>
      </c>
      <c r="AF192" s="81">
        <v>189</v>
      </c>
      <c r="AG192" s="81">
        <v>15</v>
      </c>
      <c r="AH192" s="81">
        <v>3</v>
      </c>
      <c r="AI192" s="81">
        <f t="shared" si="32"/>
        <v>21503</v>
      </c>
      <c r="AJ192" s="81" t="str">
        <f t="shared" si="33"/>
        <v>困难15章3关</v>
      </c>
      <c r="AK192" s="81">
        <f t="shared" si="35"/>
        <v>146</v>
      </c>
      <c r="AL192" s="81">
        <f t="shared" si="34"/>
        <v>21</v>
      </c>
      <c r="AM192" s="81">
        <v>5</v>
      </c>
    </row>
    <row r="193" spans="1:39" ht="17.25">
      <c r="A193" s="67" t="s">
        <v>1226</v>
      </c>
      <c r="B193" s="67">
        <v>5</v>
      </c>
      <c r="C193" s="42">
        <v>10405</v>
      </c>
      <c r="D193" s="84">
        <v>4</v>
      </c>
      <c r="E193" s="43">
        <v>3</v>
      </c>
      <c r="F193" s="44" t="s">
        <v>292</v>
      </c>
      <c r="G193" s="44" t="s">
        <v>571</v>
      </c>
      <c r="H193" s="43">
        <f t="shared" si="24"/>
        <v>32</v>
      </c>
      <c r="I193" s="43">
        <f t="shared" si="25"/>
        <v>4</v>
      </c>
      <c r="J193" s="43">
        <f t="shared" si="26"/>
        <v>2</v>
      </c>
      <c r="K193" s="43" t="s">
        <v>846</v>
      </c>
      <c r="L193" s="44" t="s">
        <v>1802</v>
      </c>
      <c r="M193" s="43">
        <v>1</v>
      </c>
      <c r="N193" s="45">
        <v>1</v>
      </c>
      <c r="R193" s="81">
        <v>190</v>
      </c>
      <c r="S193" s="81">
        <f t="shared" si="27"/>
        <v>15</v>
      </c>
      <c r="T193" s="81">
        <f t="shared" si="28"/>
        <v>4</v>
      </c>
      <c r="U193" s="81">
        <f t="shared" si="29"/>
        <v>11504</v>
      </c>
      <c r="V193" s="81" t="str">
        <f t="shared" si="30"/>
        <v>普通15章4关</v>
      </c>
      <c r="W193" s="81">
        <v>141</v>
      </c>
      <c r="X193" s="81">
        <f t="shared" si="31"/>
        <v>21</v>
      </c>
      <c r="Y193" s="81">
        <v>4</v>
      </c>
      <c r="AF193" s="81">
        <v>190</v>
      </c>
      <c r="AG193" s="81">
        <v>15</v>
      </c>
      <c r="AH193" s="81">
        <v>4</v>
      </c>
      <c r="AI193" s="81">
        <f t="shared" si="32"/>
        <v>21504</v>
      </c>
      <c r="AJ193" s="81" t="str">
        <f t="shared" si="33"/>
        <v>困难15章4关</v>
      </c>
      <c r="AK193" s="81">
        <f t="shared" si="35"/>
        <v>147</v>
      </c>
      <c r="AL193" s="81">
        <f t="shared" si="34"/>
        <v>21</v>
      </c>
      <c r="AM193" s="81">
        <v>5</v>
      </c>
    </row>
    <row r="194" spans="1:39" ht="16.5">
      <c r="A194" s="67" t="s">
        <v>1226</v>
      </c>
      <c r="B194" s="67">
        <v>6</v>
      </c>
      <c r="C194" s="37">
        <v>10406</v>
      </c>
      <c r="D194" s="82">
        <v>4</v>
      </c>
      <c r="E194" s="38">
        <v>1</v>
      </c>
      <c r="F194" s="46" t="s">
        <v>291</v>
      </c>
      <c r="G194" s="46" t="s">
        <v>314</v>
      </c>
      <c r="H194" s="38">
        <f t="shared" si="24"/>
        <v>33</v>
      </c>
      <c r="I194" s="38">
        <f t="shared" si="25"/>
        <v>4</v>
      </c>
      <c r="J194" s="38">
        <f t="shared" si="26"/>
        <v>2</v>
      </c>
      <c r="K194" s="38" t="s">
        <v>711</v>
      </c>
      <c r="L194" s="38" t="s">
        <v>1803</v>
      </c>
      <c r="M194" s="38">
        <v>1</v>
      </c>
      <c r="N194" s="39">
        <v>1</v>
      </c>
      <c r="R194" s="81">
        <v>191</v>
      </c>
      <c r="S194" s="81">
        <f t="shared" si="27"/>
        <v>15</v>
      </c>
      <c r="T194" s="81">
        <f t="shared" si="28"/>
        <v>5</v>
      </c>
      <c r="U194" s="81">
        <f t="shared" si="29"/>
        <v>11505</v>
      </c>
      <c r="V194" s="81" t="str">
        <f t="shared" si="30"/>
        <v>普通15章5关</v>
      </c>
      <c r="W194" s="81">
        <v>141</v>
      </c>
      <c r="X194" s="81">
        <f t="shared" si="31"/>
        <v>21</v>
      </c>
      <c r="Y194" s="81">
        <v>4</v>
      </c>
      <c r="AF194" s="81">
        <v>191</v>
      </c>
      <c r="AG194" s="81">
        <v>15</v>
      </c>
      <c r="AH194" s="81">
        <v>5</v>
      </c>
      <c r="AI194" s="81">
        <f t="shared" si="32"/>
        <v>21505</v>
      </c>
      <c r="AJ194" s="81" t="str">
        <f t="shared" si="33"/>
        <v>困难15章5关</v>
      </c>
      <c r="AK194" s="81">
        <f t="shared" si="35"/>
        <v>147</v>
      </c>
      <c r="AL194" s="81">
        <f t="shared" si="34"/>
        <v>21</v>
      </c>
      <c r="AM194" s="81">
        <v>5</v>
      </c>
    </row>
    <row r="195" spans="1:39" ht="16.5">
      <c r="A195" s="67" t="s">
        <v>1226</v>
      </c>
      <c r="B195" s="67">
        <v>6</v>
      </c>
      <c r="C195" s="40">
        <v>10406</v>
      </c>
      <c r="D195" s="83">
        <v>4</v>
      </c>
      <c r="E195" s="27">
        <v>1</v>
      </c>
      <c r="F195" s="28" t="s">
        <v>292</v>
      </c>
      <c r="G195" s="28" t="s">
        <v>1148</v>
      </c>
      <c r="H195" s="27">
        <f t="shared" si="24"/>
        <v>33</v>
      </c>
      <c r="I195" s="27">
        <f t="shared" si="25"/>
        <v>4</v>
      </c>
      <c r="J195" s="27">
        <f t="shared" si="26"/>
        <v>2</v>
      </c>
      <c r="K195" s="27" t="s">
        <v>857</v>
      </c>
      <c r="L195" s="27" t="s">
        <v>1804</v>
      </c>
      <c r="M195" s="27">
        <v>1</v>
      </c>
      <c r="N195" s="41">
        <v>1</v>
      </c>
      <c r="R195" s="81">
        <v>192</v>
      </c>
      <c r="S195" s="81">
        <f t="shared" si="27"/>
        <v>15</v>
      </c>
      <c r="T195" s="81">
        <f t="shared" si="28"/>
        <v>6</v>
      </c>
      <c r="U195" s="81">
        <f t="shared" si="29"/>
        <v>11506</v>
      </c>
      <c r="V195" s="81" t="str">
        <f t="shared" si="30"/>
        <v>普通15章6关</v>
      </c>
      <c r="W195" s="81">
        <v>141</v>
      </c>
      <c r="X195" s="81">
        <f t="shared" si="31"/>
        <v>21</v>
      </c>
      <c r="Y195" s="81">
        <v>4</v>
      </c>
      <c r="AF195" s="81">
        <v>192</v>
      </c>
      <c r="AG195" s="81">
        <v>15</v>
      </c>
      <c r="AH195" s="81">
        <v>6</v>
      </c>
      <c r="AI195" s="81">
        <f t="shared" si="32"/>
        <v>21506</v>
      </c>
      <c r="AJ195" s="81" t="str">
        <f t="shared" si="33"/>
        <v>困难15章6关</v>
      </c>
      <c r="AK195" s="81">
        <f t="shared" si="35"/>
        <v>148</v>
      </c>
      <c r="AL195" s="81">
        <f t="shared" si="34"/>
        <v>21</v>
      </c>
      <c r="AM195" s="81">
        <v>5</v>
      </c>
    </row>
    <row r="196" spans="1:39" ht="16.5">
      <c r="A196" s="67" t="s">
        <v>1226</v>
      </c>
      <c r="B196" s="67">
        <v>6</v>
      </c>
      <c r="C196" s="40">
        <v>10406</v>
      </c>
      <c r="D196" s="83">
        <v>4</v>
      </c>
      <c r="E196" s="27">
        <v>2</v>
      </c>
      <c r="F196" s="28" t="s">
        <v>291</v>
      </c>
      <c r="G196" s="28" t="s">
        <v>315</v>
      </c>
      <c r="H196" s="27">
        <f t="shared" si="24"/>
        <v>33</v>
      </c>
      <c r="I196" s="27">
        <f t="shared" si="25"/>
        <v>4</v>
      </c>
      <c r="J196" s="27">
        <f t="shared" si="26"/>
        <v>2</v>
      </c>
      <c r="K196" s="27" t="s">
        <v>1187</v>
      </c>
      <c r="L196" s="59" t="s">
        <v>1805</v>
      </c>
      <c r="M196" s="27">
        <v>1</v>
      </c>
      <c r="N196" s="41">
        <v>1</v>
      </c>
      <c r="R196" s="81">
        <v>193</v>
      </c>
      <c r="S196" s="81">
        <f t="shared" si="27"/>
        <v>15</v>
      </c>
      <c r="T196" s="81">
        <f t="shared" si="28"/>
        <v>7</v>
      </c>
      <c r="U196" s="81">
        <f t="shared" si="29"/>
        <v>11507</v>
      </c>
      <c r="V196" s="81" t="str">
        <f t="shared" si="30"/>
        <v>普通15章7关</v>
      </c>
      <c r="W196" s="81">
        <v>142</v>
      </c>
      <c r="X196" s="81">
        <f t="shared" si="31"/>
        <v>21</v>
      </c>
      <c r="Y196" s="81">
        <v>4</v>
      </c>
      <c r="AF196" s="81">
        <v>193</v>
      </c>
      <c r="AG196" s="81">
        <v>15</v>
      </c>
      <c r="AH196" s="81">
        <v>7</v>
      </c>
      <c r="AI196" s="81">
        <f t="shared" si="32"/>
        <v>21507</v>
      </c>
      <c r="AJ196" s="81" t="str">
        <f t="shared" si="33"/>
        <v>困难15章7关</v>
      </c>
      <c r="AK196" s="81">
        <f t="shared" si="35"/>
        <v>148</v>
      </c>
      <c r="AL196" s="81">
        <f t="shared" si="34"/>
        <v>21</v>
      </c>
      <c r="AM196" s="81">
        <v>5</v>
      </c>
    </row>
    <row r="197" spans="1:39" ht="16.5">
      <c r="A197" s="67" t="s">
        <v>1226</v>
      </c>
      <c r="B197" s="67">
        <v>6</v>
      </c>
      <c r="C197" s="40">
        <v>10406</v>
      </c>
      <c r="D197" s="83">
        <v>4</v>
      </c>
      <c r="E197" s="27">
        <v>2</v>
      </c>
      <c r="F197" s="28" t="s">
        <v>292</v>
      </c>
      <c r="G197" s="28" t="s">
        <v>299</v>
      </c>
      <c r="H197" s="27">
        <f t="shared" si="36" ref="H197:H260">INDEX($W$4:$W$204,INDEX($AC$4:$AC$19,D197)+B197)</f>
        <v>33</v>
      </c>
      <c r="I197" s="27">
        <f t="shared" si="37" ref="I197:I260">INDEX($X$4:$X$204,INDEX($AC$4:$AC$19,D197)+B197)</f>
        <v>4</v>
      </c>
      <c r="J197" s="27">
        <f t="shared" si="38" ref="J197:J260">INDEX($Y$4:$Y$204,INDEX($AC$4:$AC$19,D197)+B197)</f>
        <v>2</v>
      </c>
      <c r="K197" s="27" t="s">
        <v>859</v>
      </c>
      <c r="L197" s="59" t="s">
        <v>1806</v>
      </c>
      <c r="M197" s="27">
        <v>1</v>
      </c>
      <c r="N197" s="41">
        <v>1</v>
      </c>
      <c r="R197" s="81">
        <v>194</v>
      </c>
      <c r="S197" s="81">
        <f t="shared" si="39" ref="S197:S204">MATCH(R197-1,$AC$4:$AC$19,1)</f>
        <v>15</v>
      </c>
      <c r="T197" s="81">
        <f t="shared" si="40" ref="T197:T204">R197-INDEX($AC$4:$AC$19,S197)</f>
        <v>8</v>
      </c>
      <c r="U197" s="81">
        <f t="shared" si="41" ref="U197:U204">(100+S197)*100+T197</f>
        <v>11508</v>
      </c>
      <c r="V197" s="81" t="str">
        <f t="shared" si="42" ref="V197:V204">"普通"&amp;S197&amp;"章"&amp;T197&amp;"关"</f>
        <v>普通15章8关</v>
      </c>
      <c r="W197" s="81">
        <v>142</v>
      </c>
      <c r="X197" s="81">
        <f t="shared" si="43" ref="X197:X204">INDEX($AT$4:$AT$24,MATCH(W197,$AU$4:$AU$24,1))</f>
        <v>21</v>
      </c>
      <c r="Y197" s="81">
        <v>4</v>
      </c>
      <c r="AF197" s="81">
        <v>194</v>
      </c>
      <c r="AG197" s="81">
        <v>15</v>
      </c>
      <c r="AH197" s="81">
        <v>8</v>
      </c>
      <c r="AI197" s="81">
        <f t="shared" si="44" ref="AI197:AI204">(200+AG197)*100+AH197</f>
        <v>21508</v>
      </c>
      <c r="AJ197" s="81" t="str">
        <f t="shared" si="45" ref="AJ197:AJ204">"困难"&amp;AG197&amp;"章"&amp;AH197&amp;"关"</f>
        <v>困难15章8关</v>
      </c>
      <c r="AK197" s="81">
        <f t="shared" si="35"/>
        <v>149</v>
      </c>
      <c r="AL197" s="81">
        <f t="shared" si="46" ref="AL197:AL204">INDEX($AT$4:$AT$24,MATCH(AK197,$AU$4:$AU$24,1))</f>
        <v>21</v>
      </c>
      <c r="AM197" s="81">
        <v>5</v>
      </c>
    </row>
    <row r="198" spans="1:39" ht="16.5">
      <c r="A198" s="67" t="s">
        <v>1226</v>
      </c>
      <c r="B198" s="67">
        <v>6</v>
      </c>
      <c r="C198" s="40">
        <v>10406</v>
      </c>
      <c r="D198" s="83">
        <v>4</v>
      </c>
      <c r="E198" s="27">
        <v>3</v>
      </c>
      <c r="F198" s="28" t="s">
        <v>291</v>
      </c>
      <c r="G198" s="28" t="s">
        <v>1151</v>
      </c>
      <c r="H198" s="27">
        <f t="shared" si="36"/>
        <v>33</v>
      </c>
      <c r="I198" s="27">
        <f t="shared" si="37"/>
        <v>4</v>
      </c>
      <c r="J198" s="27">
        <f t="shared" si="38"/>
        <v>2</v>
      </c>
      <c r="K198" s="27" t="s">
        <v>714</v>
      </c>
      <c r="L198" s="63" t="s">
        <v>1807</v>
      </c>
      <c r="M198" s="27">
        <v>1</v>
      </c>
      <c r="N198" s="41">
        <v>1</v>
      </c>
      <c r="R198" s="81">
        <v>195</v>
      </c>
      <c r="S198" s="81">
        <f t="shared" si="39"/>
        <v>15</v>
      </c>
      <c r="T198" s="81">
        <f t="shared" si="40"/>
        <v>9</v>
      </c>
      <c r="U198" s="81">
        <f t="shared" si="41"/>
        <v>11509</v>
      </c>
      <c r="V198" s="81" t="str">
        <f t="shared" si="42"/>
        <v>普通15章9关</v>
      </c>
      <c r="W198" s="81">
        <v>142</v>
      </c>
      <c r="X198" s="81">
        <f t="shared" si="43"/>
        <v>21</v>
      </c>
      <c r="Y198" s="81">
        <v>4</v>
      </c>
      <c r="AF198" s="81">
        <v>195</v>
      </c>
      <c r="AG198" s="81">
        <v>15</v>
      </c>
      <c r="AH198" s="81">
        <v>9</v>
      </c>
      <c r="AI198" s="81">
        <f t="shared" si="44"/>
        <v>21509</v>
      </c>
      <c r="AJ198" s="81" t="str">
        <f t="shared" si="45"/>
        <v>困难15章9关</v>
      </c>
      <c r="AK198" s="81">
        <f t="shared" si="35"/>
        <v>150</v>
      </c>
      <c r="AL198" s="81">
        <f t="shared" si="46"/>
        <v>21</v>
      </c>
      <c r="AM198" s="81">
        <v>5</v>
      </c>
    </row>
    <row r="199" spans="1:39" ht="17.25">
      <c r="A199" s="67" t="s">
        <v>1226</v>
      </c>
      <c r="B199" s="67">
        <v>6</v>
      </c>
      <c r="C199" s="42">
        <v>10406</v>
      </c>
      <c r="D199" s="84">
        <v>4</v>
      </c>
      <c r="E199" s="43">
        <v>3</v>
      </c>
      <c r="F199" s="44" t="s">
        <v>292</v>
      </c>
      <c r="G199" s="44" t="s">
        <v>571</v>
      </c>
      <c r="H199" s="43">
        <f t="shared" si="36"/>
        <v>33</v>
      </c>
      <c r="I199" s="43">
        <f t="shared" si="37"/>
        <v>4</v>
      </c>
      <c r="J199" s="43">
        <f t="shared" si="38"/>
        <v>2</v>
      </c>
      <c r="K199" s="43" t="s">
        <v>846</v>
      </c>
      <c r="L199" s="44" t="s">
        <v>1808</v>
      </c>
      <c r="M199" s="43">
        <v>1</v>
      </c>
      <c r="N199" s="45">
        <v>1</v>
      </c>
      <c r="R199" s="81">
        <v>196</v>
      </c>
      <c r="S199" s="81">
        <f t="shared" si="39"/>
        <v>15</v>
      </c>
      <c r="T199" s="81">
        <f t="shared" si="40"/>
        <v>10</v>
      </c>
      <c r="U199" s="81">
        <f t="shared" si="41"/>
        <v>11510</v>
      </c>
      <c r="V199" s="81" t="str">
        <f t="shared" si="42"/>
        <v>普通15章10关</v>
      </c>
      <c r="W199" s="81">
        <v>143</v>
      </c>
      <c r="X199" s="81">
        <f t="shared" si="43"/>
        <v>21</v>
      </c>
      <c r="Y199" s="81">
        <v>4</v>
      </c>
      <c r="AF199" s="81">
        <v>196</v>
      </c>
      <c r="AG199" s="81">
        <v>15</v>
      </c>
      <c r="AH199" s="81">
        <v>10</v>
      </c>
      <c r="AI199" s="81">
        <f t="shared" si="44"/>
        <v>21510</v>
      </c>
      <c r="AJ199" s="81" t="str">
        <f t="shared" si="45"/>
        <v>困难15章10关</v>
      </c>
      <c r="AK199" s="81">
        <f t="shared" si="35"/>
        <v>150</v>
      </c>
      <c r="AL199" s="81">
        <f t="shared" si="46"/>
        <v>21</v>
      </c>
      <c r="AM199" s="81">
        <v>5</v>
      </c>
    </row>
    <row r="200" spans="1:39" ht="16.5">
      <c r="A200" s="67" t="s">
        <v>1226</v>
      </c>
      <c r="B200" s="67">
        <v>7</v>
      </c>
      <c r="C200" s="37">
        <v>10407</v>
      </c>
      <c r="D200" s="82">
        <v>4</v>
      </c>
      <c r="E200" s="38">
        <v>1</v>
      </c>
      <c r="F200" s="46" t="s">
        <v>291</v>
      </c>
      <c r="G200" s="46" t="s">
        <v>314</v>
      </c>
      <c r="H200" s="38">
        <f t="shared" si="36"/>
        <v>33</v>
      </c>
      <c r="I200" s="38">
        <f t="shared" si="37"/>
        <v>4</v>
      </c>
      <c r="J200" s="38">
        <f t="shared" si="38"/>
        <v>2</v>
      </c>
      <c r="K200" s="38" t="s">
        <v>303</v>
      </c>
      <c r="L200" s="38" t="s">
        <v>1809</v>
      </c>
      <c r="M200" s="38">
        <v>1</v>
      </c>
      <c r="N200" s="39">
        <v>1</v>
      </c>
      <c r="R200" s="81">
        <v>197</v>
      </c>
      <c r="S200" s="81">
        <f t="shared" si="39"/>
        <v>15</v>
      </c>
      <c r="T200" s="81">
        <f t="shared" si="40"/>
        <v>11</v>
      </c>
      <c r="U200" s="81">
        <f t="shared" si="41"/>
        <v>11511</v>
      </c>
      <c r="V200" s="81" t="str">
        <f t="shared" si="42"/>
        <v>普通15章11关</v>
      </c>
      <c r="W200" s="81">
        <v>143</v>
      </c>
      <c r="X200" s="81">
        <f t="shared" si="43"/>
        <v>21</v>
      </c>
      <c r="Y200" s="81">
        <v>4</v>
      </c>
      <c r="AF200" s="81">
        <v>197</v>
      </c>
      <c r="AG200" s="81">
        <v>15</v>
      </c>
      <c r="AH200" s="81">
        <v>11</v>
      </c>
      <c r="AI200" s="81">
        <f t="shared" si="44"/>
        <v>21511</v>
      </c>
      <c r="AJ200" s="81" t="str">
        <f t="shared" si="45"/>
        <v>困难15章11关</v>
      </c>
      <c r="AK200" s="81">
        <f t="shared" si="35"/>
        <v>150</v>
      </c>
      <c r="AL200" s="81">
        <f t="shared" si="46"/>
        <v>21</v>
      </c>
      <c r="AM200" s="81">
        <v>5</v>
      </c>
    </row>
    <row r="201" spans="1:39" ht="16.5">
      <c r="A201" s="67" t="s">
        <v>1226</v>
      </c>
      <c r="B201" s="67">
        <v>7</v>
      </c>
      <c r="C201" s="40">
        <v>10407</v>
      </c>
      <c r="D201" s="83">
        <v>4</v>
      </c>
      <c r="E201" s="27">
        <v>1</v>
      </c>
      <c r="F201" s="28" t="s">
        <v>292</v>
      </c>
      <c r="G201" s="28" t="s">
        <v>1152</v>
      </c>
      <c r="H201" s="27">
        <f t="shared" si="36"/>
        <v>33</v>
      </c>
      <c r="I201" s="27">
        <f t="shared" si="37"/>
        <v>4</v>
      </c>
      <c r="J201" s="27">
        <f t="shared" si="38"/>
        <v>2</v>
      </c>
      <c r="K201" s="27" t="s">
        <v>860</v>
      </c>
      <c r="L201" s="27" t="s">
        <v>1810</v>
      </c>
      <c r="M201" s="27">
        <v>1</v>
      </c>
      <c r="N201" s="41">
        <v>1</v>
      </c>
      <c r="R201" s="81">
        <v>198</v>
      </c>
      <c r="S201" s="81">
        <f t="shared" si="39"/>
        <v>15</v>
      </c>
      <c r="T201" s="81">
        <f t="shared" si="40"/>
        <v>12</v>
      </c>
      <c r="U201" s="81">
        <f t="shared" si="41"/>
        <v>11512</v>
      </c>
      <c r="V201" s="81" t="str">
        <f t="shared" si="42"/>
        <v>普通15章12关</v>
      </c>
      <c r="W201" s="81">
        <v>143</v>
      </c>
      <c r="X201" s="81">
        <f t="shared" si="43"/>
        <v>21</v>
      </c>
      <c r="Y201" s="81">
        <v>4</v>
      </c>
      <c r="AF201" s="81">
        <v>198</v>
      </c>
      <c r="AG201" s="81">
        <v>15</v>
      </c>
      <c r="AH201" s="81">
        <v>12</v>
      </c>
      <c r="AI201" s="81">
        <f t="shared" si="44"/>
        <v>21512</v>
      </c>
      <c r="AJ201" s="81" t="str">
        <f t="shared" si="45"/>
        <v>困难15章12关</v>
      </c>
      <c r="AK201" s="81">
        <f t="shared" si="35"/>
        <v>151</v>
      </c>
      <c r="AL201" s="81">
        <f t="shared" si="46"/>
        <v>21</v>
      </c>
      <c r="AM201" s="81">
        <v>5</v>
      </c>
    </row>
    <row r="202" spans="1:39" ht="16.5">
      <c r="A202" s="67" t="s">
        <v>1226</v>
      </c>
      <c r="B202" s="67">
        <v>7</v>
      </c>
      <c r="C202" s="40">
        <v>10407</v>
      </c>
      <c r="D202" s="83">
        <v>4</v>
      </c>
      <c r="E202" s="27">
        <v>2</v>
      </c>
      <c r="F202" s="28" t="s">
        <v>291</v>
      </c>
      <c r="G202" s="28" t="s">
        <v>315</v>
      </c>
      <c r="H202" s="27">
        <f t="shared" si="36"/>
        <v>33</v>
      </c>
      <c r="I202" s="27">
        <f t="shared" si="37"/>
        <v>4</v>
      </c>
      <c r="J202" s="27">
        <f t="shared" si="38"/>
        <v>2</v>
      </c>
      <c r="K202" s="27" t="s">
        <v>303</v>
      </c>
      <c r="L202" s="59" t="s">
        <v>1811</v>
      </c>
      <c r="M202" s="27">
        <v>1</v>
      </c>
      <c r="N202" s="41">
        <v>1</v>
      </c>
      <c r="R202" s="81">
        <v>199</v>
      </c>
      <c r="S202" s="81">
        <f t="shared" si="39"/>
        <v>15</v>
      </c>
      <c r="T202" s="81">
        <f t="shared" si="40"/>
        <v>13</v>
      </c>
      <c r="U202" s="81">
        <f t="shared" si="41"/>
        <v>11513</v>
      </c>
      <c r="V202" s="81" t="str">
        <f t="shared" si="42"/>
        <v>普通15章13关</v>
      </c>
      <c r="W202" s="81">
        <v>144</v>
      </c>
      <c r="X202" s="81">
        <f t="shared" si="43"/>
        <v>21</v>
      </c>
      <c r="Y202" s="81">
        <v>4</v>
      </c>
      <c r="AF202" s="81">
        <v>199</v>
      </c>
      <c r="AG202" s="81">
        <v>15</v>
      </c>
      <c r="AH202" s="81">
        <v>13</v>
      </c>
      <c r="AI202" s="81">
        <f t="shared" si="44"/>
        <v>21513</v>
      </c>
      <c r="AJ202" s="81" t="str">
        <f t="shared" si="45"/>
        <v>困难15章13关</v>
      </c>
      <c r="AK202" s="81">
        <f t="shared" si="35"/>
        <v>152</v>
      </c>
      <c r="AL202" s="81">
        <f t="shared" si="46"/>
        <v>21</v>
      </c>
      <c r="AM202" s="81">
        <v>5</v>
      </c>
    </row>
    <row r="203" spans="1:39" ht="16.5">
      <c r="A203" s="67" t="s">
        <v>1226</v>
      </c>
      <c r="B203" s="67">
        <v>7</v>
      </c>
      <c r="C203" s="40">
        <v>10407</v>
      </c>
      <c r="D203" s="83">
        <v>4</v>
      </c>
      <c r="E203" s="27">
        <v>2</v>
      </c>
      <c r="F203" s="28" t="s">
        <v>292</v>
      </c>
      <c r="G203" s="28" t="s">
        <v>299</v>
      </c>
      <c r="H203" s="27">
        <f t="shared" si="36"/>
        <v>33</v>
      </c>
      <c r="I203" s="27">
        <f t="shared" si="37"/>
        <v>4</v>
      </c>
      <c r="J203" s="27">
        <f t="shared" si="38"/>
        <v>2</v>
      </c>
      <c r="K203" s="27" t="s">
        <v>853</v>
      </c>
      <c r="L203" s="59" t="s">
        <v>1812</v>
      </c>
      <c r="M203" s="27">
        <v>1</v>
      </c>
      <c r="N203" s="41">
        <v>1</v>
      </c>
      <c r="R203" s="81">
        <v>200</v>
      </c>
      <c r="S203" s="81">
        <f t="shared" si="39"/>
        <v>15</v>
      </c>
      <c r="T203" s="81">
        <f t="shared" si="40"/>
        <v>14</v>
      </c>
      <c r="U203" s="81">
        <f t="shared" si="41"/>
        <v>11514</v>
      </c>
      <c r="V203" s="81" t="str">
        <f t="shared" si="42"/>
        <v>普通15章14关</v>
      </c>
      <c r="W203" s="81">
        <v>144</v>
      </c>
      <c r="X203" s="81">
        <f t="shared" si="43"/>
        <v>21</v>
      </c>
      <c r="Y203" s="81">
        <v>4</v>
      </c>
      <c r="AF203" s="81">
        <v>200</v>
      </c>
      <c r="AG203" s="81">
        <v>15</v>
      </c>
      <c r="AH203" s="81">
        <v>14</v>
      </c>
      <c r="AI203" s="81">
        <f t="shared" si="44"/>
        <v>21514</v>
      </c>
      <c r="AJ203" s="81" t="str">
        <f t="shared" si="45"/>
        <v>困难15章14关</v>
      </c>
      <c r="AK203" s="81">
        <f t="shared" si="35"/>
        <v>153</v>
      </c>
      <c r="AL203" s="81">
        <f t="shared" si="46"/>
        <v>21</v>
      </c>
      <c r="AM203" s="81">
        <v>5</v>
      </c>
    </row>
    <row r="204" spans="1:39" ht="16.5">
      <c r="A204" s="67" t="s">
        <v>1226</v>
      </c>
      <c r="B204" s="67">
        <v>7</v>
      </c>
      <c r="C204" s="40">
        <v>10407</v>
      </c>
      <c r="D204" s="83">
        <v>4</v>
      </c>
      <c r="E204" s="27">
        <v>3</v>
      </c>
      <c r="F204" s="28" t="s">
        <v>291</v>
      </c>
      <c r="G204" s="28" t="s">
        <v>572</v>
      </c>
      <c r="H204" s="27">
        <f t="shared" si="36"/>
        <v>33</v>
      </c>
      <c r="I204" s="27">
        <f t="shared" si="37"/>
        <v>4</v>
      </c>
      <c r="J204" s="27">
        <f t="shared" si="38"/>
        <v>2</v>
      </c>
      <c r="K204" s="27" t="s">
        <v>713</v>
      </c>
      <c r="L204" s="63" t="s">
        <v>1813</v>
      </c>
      <c r="M204" s="27">
        <v>1</v>
      </c>
      <c r="N204" s="41">
        <v>1</v>
      </c>
      <c r="R204" s="81">
        <v>201</v>
      </c>
      <c r="S204" s="81">
        <f t="shared" si="39"/>
        <v>15</v>
      </c>
      <c r="T204" s="81">
        <f t="shared" si="40"/>
        <v>15</v>
      </c>
      <c r="U204" s="81">
        <f t="shared" si="41"/>
        <v>11515</v>
      </c>
      <c r="V204" s="81" t="str">
        <f t="shared" si="42"/>
        <v>普通15章15关</v>
      </c>
      <c r="W204" s="81">
        <v>144</v>
      </c>
      <c r="X204" s="81">
        <f t="shared" si="43"/>
        <v>21</v>
      </c>
      <c r="Y204" s="81">
        <v>4</v>
      </c>
      <c r="AF204" s="81">
        <v>201</v>
      </c>
      <c r="AG204" s="81">
        <v>15</v>
      </c>
      <c r="AH204" s="81">
        <v>15</v>
      </c>
      <c r="AI204" s="81">
        <f t="shared" si="44"/>
        <v>21515</v>
      </c>
      <c r="AJ204" s="81" t="str">
        <f t="shared" si="45"/>
        <v>困难15章15关</v>
      </c>
      <c r="AK204" s="81">
        <f t="shared" si="35"/>
        <v>154</v>
      </c>
      <c r="AL204" s="81">
        <f t="shared" si="46"/>
        <v>21</v>
      </c>
      <c r="AM204" s="81">
        <v>5</v>
      </c>
    </row>
    <row r="205" spans="1:19" ht="17.25">
      <c r="A205" s="67" t="s">
        <v>1226</v>
      </c>
      <c r="B205" s="67">
        <v>7</v>
      </c>
      <c r="C205" s="42">
        <v>10407</v>
      </c>
      <c r="D205" s="84">
        <v>4</v>
      </c>
      <c r="E205" s="43">
        <v>3</v>
      </c>
      <c r="F205" s="44" t="s">
        <v>292</v>
      </c>
      <c r="G205" s="44" t="s">
        <v>571</v>
      </c>
      <c r="H205" s="43">
        <f t="shared" si="36"/>
        <v>33</v>
      </c>
      <c r="I205" s="43">
        <f t="shared" si="37"/>
        <v>4</v>
      </c>
      <c r="J205" s="43">
        <f t="shared" si="38"/>
        <v>2</v>
      </c>
      <c r="K205" s="43" t="s">
        <v>833</v>
      </c>
      <c r="L205" s="44" t="s">
        <v>1814</v>
      </c>
      <c r="M205" s="43">
        <v>1</v>
      </c>
      <c r="N205" s="45">
        <v>1</v>
      </c>
      <c r="R205" s="50"/>
      <c r="S205" s="50"/>
    </row>
    <row r="206" spans="1:19" ht="16.5">
      <c r="A206" s="67" t="s">
        <v>1226</v>
      </c>
      <c r="B206" s="67">
        <v>8</v>
      </c>
      <c r="C206" s="37">
        <v>10408</v>
      </c>
      <c r="D206" s="82">
        <v>4</v>
      </c>
      <c r="E206" s="38">
        <v>1</v>
      </c>
      <c r="F206" s="46" t="s">
        <v>291</v>
      </c>
      <c r="G206" s="46" t="s">
        <v>1137</v>
      </c>
      <c r="H206" s="38">
        <f t="shared" si="36"/>
        <v>34</v>
      </c>
      <c r="I206" s="38">
        <f t="shared" si="37"/>
        <v>4</v>
      </c>
      <c r="J206" s="38">
        <f t="shared" si="38"/>
        <v>2</v>
      </c>
      <c r="K206" s="46" t="s">
        <v>303</v>
      </c>
      <c r="L206" s="38" t="s">
        <v>1815</v>
      </c>
      <c r="M206" s="38">
        <v>1</v>
      </c>
      <c r="N206" s="39">
        <v>1</v>
      </c>
      <c r="R206" s="50"/>
      <c r="S206" s="50"/>
    </row>
    <row r="207" spans="1:19" ht="16.5">
      <c r="A207" s="67" t="s">
        <v>1226</v>
      </c>
      <c r="B207" s="67">
        <v>8</v>
      </c>
      <c r="C207" s="40">
        <v>10408</v>
      </c>
      <c r="D207" s="83">
        <v>4</v>
      </c>
      <c r="E207" s="27">
        <v>1</v>
      </c>
      <c r="F207" s="28" t="s">
        <v>292</v>
      </c>
      <c r="G207" s="28" t="s">
        <v>300</v>
      </c>
      <c r="H207" s="27">
        <f t="shared" si="36"/>
        <v>34</v>
      </c>
      <c r="I207" s="27">
        <f t="shared" si="37"/>
        <v>4</v>
      </c>
      <c r="J207" s="27">
        <f t="shared" si="38"/>
        <v>2</v>
      </c>
      <c r="K207" s="28" t="s">
        <v>850</v>
      </c>
      <c r="L207" s="27" t="s">
        <v>1816</v>
      </c>
      <c r="M207" s="27">
        <v>1</v>
      </c>
      <c r="N207" s="41">
        <v>1</v>
      </c>
      <c r="R207" s="50"/>
      <c r="S207" s="50"/>
    </row>
    <row r="208" spans="1:18" ht="16.5">
      <c r="A208" s="67" t="s">
        <v>1226</v>
      </c>
      <c r="B208" s="67">
        <v>8</v>
      </c>
      <c r="C208" s="40">
        <v>10408</v>
      </c>
      <c r="D208" s="83">
        <v>4</v>
      </c>
      <c r="E208" s="27">
        <v>2</v>
      </c>
      <c r="F208" s="28" t="s">
        <v>291</v>
      </c>
      <c r="G208" s="28" t="s">
        <v>1131</v>
      </c>
      <c r="H208" s="27">
        <f t="shared" si="36"/>
        <v>34</v>
      </c>
      <c r="I208" s="27">
        <f t="shared" si="37"/>
        <v>4</v>
      </c>
      <c r="J208" s="27">
        <f t="shared" si="38"/>
        <v>2</v>
      </c>
      <c r="K208" s="28" t="s">
        <v>710</v>
      </c>
      <c r="L208" s="59" t="s">
        <v>1817</v>
      </c>
      <c r="M208" s="27">
        <v>1</v>
      </c>
      <c r="N208" s="41">
        <v>1</v>
      </c>
      <c r="R208" s="50"/>
    </row>
    <row r="209" spans="1:18" ht="16.5">
      <c r="A209" s="67" t="s">
        <v>1226</v>
      </c>
      <c r="B209" s="67">
        <v>8</v>
      </c>
      <c r="C209" s="40">
        <v>10408</v>
      </c>
      <c r="D209" s="83">
        <v>4</v>
      </c>
      <c r="E209" s="27">
        <v>2</v>
      </c>
      <c r="F209" s="28" t="s">
        <v>292</v>
      </c>
      <c r="G209" s="28" t="s">
        <v>1143</v>
      </c>
      <c r="H209" s="27">
        <f t="shared" si="36"/>
        <v>34</v>
      </c>
      <c r="I209" s="27">
        <f t="shared" si="37"/>
        <v>4</v>
      </c>
      <c r="J209" s="27">
        <f t="shared" si="38"/>
        <v>2</v>
      </c>
      <c r="K209" s="27" t="s">
        <v>849</v>
      </c>
      <c r="L209" s="59" t="s">
        <v>1818</v>
      </c>
      <c r="M209" s="27">
        <v>1</v>
      </c>
      <c r="N209" s="41">
        <v>1</v>
      </c>
      <c r="R209" s="50"/>
    </row>
    <row r="210" spans="1:18" ht="16.5">
      <c r="A210" s="67" t="s">
        <v>1226</v>
      </c>
      <c r="B210" s="67">
        <v>8</v>
      </c>
      <c r="C210" s="40">
        <v>10408</v>
      </c>
      <c r="D210" s="83">
        <v>4</v>
      </c>
      <c r="E210" s="27">
        <v>3</v>
      </c>
      <c r="F210" s="28" t="s">
        <v>291</v>
      </c>
      <c r="G210" s="28" t="s">
        <v>572</v>
      </c>
      <c r="H210" s="27">
        <f t="shared" si="36"/>
        <v>34</v>
      </c>
      <c r="I210" s="27">
        <f t="shared" si="37"/>
        <v>4</v>
      </c>
      <c r="J210" s="27">
        <f t="shared" si="38"/>
        <v>2</v>
      </c>
      <c r="K210" s="28" t="s">
        <v>712</v>
      </c>
      <c r="L210" s="63" t="s">
        <v>1819</v>
      </c>
      <c r="M210" s="27">
        <v>1</v>
      </c>
      <c r="N210" s="41">
        <v>1</v>
      </c>
      <c r="R210" s="50"/>
    </row>
    <row r="211" spans="1:18" ht="17.25">
      <c r="A211" s="67" t="s">
        <v>1226</v>
      </c>
      <c r="B211" s="67">
        <v>8</v>
      </c>
      <c r="C211" s="42">
        <v>10408</v>
      </c>
      <c r="D211" s="84">
        <v>4</v>
      </c>
      <c r="E211" s="43">
        <v>3</v>
      </c>
      <c r="F211" s="44" t="s">
        <v>292</v>
      </c>
      <c r="G211" s="44" t="s">
        <v>571</v>
      </c>
      <c r="H211" s="43">
        <f t="shared" si="36"/>
        <v>34</v>
      </c>
      <c r="I211" s="43">
        <f t="shared" si="37"/>
        <v>4</v>
      </c>
      <c r="J211" s="43">
        <f t="shared" si="38"/>
        <v>2</v>
      </c>
      <c r="K211" s="44" t="s">
        <v>855</v>
      </c>
      <c r="L211" s="44" t="s">
        <v>1820</v>
      </c>
      <c r="M211" s="43">
        <v>1</v>
      </c>
      <c r="N211" s="45">
        <v>1</v>
      </c>
      <c r="R211" s="50"/>
    </row>
    <row r="212" spans="1:18" ht="16.5">
      <c r="A212" s="67" t="s">
        <v>1226</v>
      </c>
      <c r="B212" s="67">
        <v>9</v>
      </c>
      <c r="C212" s="37">
        <v>10409</v>
      </c>
      <c r="D212" s="82">
        <v>4</v>
      </c>
      <c r="E212" s="38">
        <v>1</v>
      </c>
      <c r="F212" s="46" t="s">
        <v>291</v>
      </c>
      <c r="G212" s="46" t="s">
        <v>314</v>
      </c>
      <c r="H212" s="38">
        <f t="shared" si="36"/>
        <v>34</v>
      </c>
      <c r="I212" s="38">
        <f t="shared" si="37"/>
        <v>4</v>
      </c>
      <c r="J212" s="38">
        <f t="shared" si="38"/>
        <v>2</v>
      </c>
      <c r="K212" s="38" t="s">
        <v>714</v>
      </c>
      <c r="L212" s="38" t="s">
        <v>1821</v>
      </c>
      <c r="M212" s="38">
        <v>1</v>
      </c>
      <c r="N212" s="39">
        <v>1</v>
      </c>
      <c r="R212" s="50"/>
    </row>
    <row r="213" spans="1:18" ht="16.5">
      <c r="A213" s="67" t="s">
        <v>1226</v>
      </c>
      <c r="B213" s="67">
        <v>9</v>
      </c>
      <c r="C213" s="40">
        <v>10409</v>
      </c>
      <c r="D213" s="83">
        <v>4</v>
      </c>
      <c r="E213" s="27">
        <v>1</v>
      </c>
      <c r="F213" s="28" t="s">
        <v>1139</v>
      </c>
      <c r="G213" s="28" t="s">
        <v>300</v>
      </c>
      <c r="H213" s="27">
        <f t="shared" si="36"/>
        <v>34</v>
      </c>
      <c r="I213" s="27">
        <f t="shared" si="37"/>
        <v>4</v>
      </c>
      <c r="J213" s="27">
        <f t="shared" si="38"/>
        <v>2</v>
      </c>
      <c r="K213" s="27" t="s">
        <v>846</v>
      </c>
      <c r="L213" s="27" t="s">
        <v>1822</v>
      </c>
      <c r="M213" s="27">
        <v>1</v>
      </c>
      <c r="N213" s="41">
        <v>1</v>
      </c>
      <c r="R213" s="50"/>
    </row>
    <row r="214" spans="1:18" ht="16.5">
      <c r="A214" s="67" t="s">
        <v>1226</v>
      </c>
      <c r="B214" s="67">
        <v>9</v>
      </c>
      <c r="C214" s="40">
        <v>10409</v>
      </c>
      <c r="D214" s="83">
        <v>4</v>
      </c>
      <c r="E214" s="27">
        <v>2</v>
      </c>
      <c r="F214" s="28" t="s">
        <v>291</v>
      </c>
      <c r="G214" s="28" t="s">
        <v>315</v>
      </c>
      <c r="H214" s="27">
        <f t="shared" si="36"/>
        <v>34</v>
      </c>
      <c r="I214" s="27">
        <f t="shared" si="37"/>
        <v>4</v>
      </c>
      <c r="J214" s="27">
        <f t="shared" si="38"/>
        <v>2</v>
      </c>
      <c r="K214" s="27" t="s">
        <v>1187</v>
      </c>
      <c r="L214" s="59" t="s">
        <v>1823</v>
      </c>
      <c r="M214" s="27">
        <v>1</v>
      </c>
      <c r="N214" s="41">
        <v>1</v>
      </c>
      <c r="R214" s="50"/>
    </row>
    <row r="215" spans="1:18" ht="16.5">
      <c r="A215" s="67" t="s">
        <v>1226</v>
      </c>
      <c r="B215" s="67">
        <v>9</v>
      </c>
      <c r="C215" s="40">
        <v>10409</v>
      </c>
      <c r="D215" s="83">
        <v>4</v>
      </c>
      <c r="E215" s="27">
        <v>2</v>
      </c>
      <c r="F215" s="28" t="s">
        <v>292</v>
      </c>
      <c r="G215" s="28" t="s">
        <v>299</v>
      </c>
      <c r="H215" s="27">
        <f t="shared" si="36"/>
        <v>34</v>
      </c>
      <c r="I215" s="27">
        <f t="shared" si="37"/>
        <v>4</v>
      </c>
      <c r="J215" s="27">
        <f t="shared" si="38"/>
        <v>2</v>
      </c>
      <c r="K215" s="27" t="s">
        <v>859</v>
      </c>
      <c r="L215" s="59" t="s">
        <v>1824</v>
      </c>
      <c r="M215" s="27">
        <v>1</v>
      </c>
      <c r="N215" s="41">
        <v>1</v>
      </c>
      <c r="R215" s="50"/>
    </row>
    <row r="216" spans="1:18" ht="16.5">
      <c r="A216" s="67" t="s">
        <v>1226</v>
      </c>
      <c r="B216" s="67">
        <v>9</v>
      </c>
      <c r="C216" s="40">
        <v>10409</v>
      </c>
      <c r="D216" s="83">
        <v>4</v>
      </c>
      <c r="E216" s="27">
        <v>3</v>
      </c>
      <c r="F216" s="28" t="s">
        <v>1128</v>
      </c>
      <c r="G216" s="28" t="s">
        <v>572</v>
      </c>
      <c r="H216" s="27">
        <f t="shared" si="36"/>
        <v>34</v>
      </c>
      <c r="I216" s="27">
        <f t="shared" si="37"/>
        <v>4</v>
      </c>
      <c r="J216" s="27">
        <f t="shared" si="38"/>
        <v>2</v>
      </c>
      <c r="K216" s="27" t="s">
        <v>711</v>
      </c>
      <c r="L216" s="63" t="s">
        <v>1825</v>
      </c>
      <c r="M216" s="27">
        <v>1</v>
      </c>
      <c r="N216" s="41">
        <v>1</v>
      </c>
      <c r="R216" s="50"/>
    </row>
    <row r="217" spans="1:18" ht="17.25">
      <c r="A217" s="67" t="s">
        <v>1226</v>
      </c>
      <c r="B217" s="67">
        <v>9</v>
      </c>
      <c r="C217" s="42">
        <v>10409</v>
      </c>
      <c r="D217" s="84">
        <v>4</v>
      </c>
      <c r="E217" s="43">
        <v>3</v>
      </c>
      <c r="F217" s="44" t="s">
        <v>292</v>
      </c>
      <c r="G217" s="44" t="s">
        <v>571</v>
      </c>
      <c r="H217" s="43">
        <f t="shared" si="36"/>
        <v>34</v>
      </c>
      <c r="I217" s="43">
        <f t="shared" si="37"/>
        <v>4</v>
      </c>
      <c r="J217" s="43">
        <f t="shared" si="38"/>
        <v>2</v>
      </c>
      <c r="K217" s="43" t="s">
        <v>857</v>
      </c>
      <c r="L217" s="44" t="s">
        <v>1826</v>
      </c>
      <c r="M217" s="43">
        <v>1</v>
      </c>
      <c r="N217" s="45">
        <v>1</v>
      </c>
      <c r="R217" s="50"/>
    </row>
    <row r="218" spans="1:18" ht="16.5">
      <c r="A218" s="67" t="s">
        <v>1227</v>
      </c>
      <c r="B218" s="67">
        <v>1</v>
      </c>
      <c r="C218" s="37">
        <v>10501</v>
      </c>
      <c r="D218" s="82">
        <v>5</v>
      </c>
      <c r="E218" s="38">
        <v>1</v>
      </c>
      <c r="F218" s="46" t="s">
        <v>291</v>
      </c>
      <c r="G218" s="46" t="s">
        <v>573</v>
      </c>
      <c r="H218" s="38">
        <f t="shared" si="36"/>
        <v>40</v>
      </c>
      <c r="I218" s="38">
        <f t="shared" si="37"/>
        <v>5</v>
      </c>
      <c r="J218" s="38">
        <f t="shared" si="38"/>
        <v>2</v>
      </c>
      <c r="K218" s="38" t="s">
        <v>714</v>
      </c>
      <c r="L218" s="38" t="str">
        <f>A218&amp;"-"&amp;B218&amp;"-"&amp;F218&amp;"-"&amp;"loc"&amp;E218</f>
        <v>pt-5-1-jlr-loc1</v>
      </c>
      <c r="M218" s="38">
        <v>1</v>
      </c>
      <c r="N218" s="39">
        <v>1</v>
      </c>
      <c r="R218" s="50"/>
    </row>
    <row r="219" spans="1:18" ht="16.5">
      <c r="A219" s="67" t="s">
        <v>1227</v>
      </c>
      <c r="B219" s="67">
        <v>1</v>
      </c>
      <c r="C219" s="40">
        <v>10501</v>
      </c>
      <c r="D219" s="83">
        <v>5</v>
      </c>
      <c r="E219" s="27">
        <v>1</v>
      </c>
      <c r="F219" s="28" t="s">
        <v>292</v>
      </c>
      <c r="G219" s="28" t="s">
        <v>300</v>
      </c>
      <c r="H219" s="27">
        <f t="shared" si="36"/>
        <v>40</v>
      </c>
      <c r="I219" s="27">
        <f t="shared" si="37"/>
        <v>5</v>
      </c>
      <c r="J219" s="27">
        <f t="shared" si="38"/>
        <v>2</v>
      </c>
      <c r="K219" s="27" t="s">
        <v>846</v>
      </c>
      <c r="L219" s="27" t="str">
        <f t="shared" si="47" ref="L219:L282">A219&amp;"-"&amp;B219&amp;"-"&amp;F219&amp;"-"&amp;"loc"&amp;E219</f>
        <v>pt-5-1-shl-loc1</v>
      </c>
      <c r="M219" s="27">
        <v>1</v>
      </c>
      <c r="N219" s="41">
        <v>1</v>
      </c>
      <c r="R219" s="50"/>
    </row>
    <row r="220" spans="1:18" ht="16.5">
      <c r="A220" s="67" t="s">
        <v>1227</v>
      </c>
      <c r="B220" s="67">
        <v>1</v>
      </c>
      <c r="C220" s="40">
        <v>10501</v>
      </c>
      <c r="D220" s="83">
        <v>5</v>
      </c>
      <c r="E220" s="27">
        <v>2</v>
      </c>
      <c r="F220" s="28" t="s">
        <v>291</v>
      </c>
      <c r="G220" s="28" t="s">
        <v>315</v>
      </c>
      <c r="H220" s="27">
        <f t="shared" si="36"/>
        <v>40</v>
      </c>
      <c r="I220" s="27">
        <f t="shared" si="37"/>
        <v>5</v>
      </c>
      <c r="J220" s="27">
        <f t="shared" si="38"/>
        <v>2</v>
      </c>
      <c r="K220" s="27" t="s">
        <v>1187</v>
      </c>
      <c r="L220" s="59" t="str">
        <f t="shared" si="47"/>
        <v>pt-5-1-jlr-loc2</v>
      </c>
      <c r="M220" s="27">
        <v>1</v>
      </c>
      <c r="N220" s="41">
        <v>1</v>
      </c>
      <c r="R220" s="50"/>
    </row>
    <row r="221" spans="1:14" ht="16.5">
      <c r="A221" s="67" t="s">
        <v>1227</v>
      </c>
      <c r="B221" s="67">
        <v>1</v>
      </c>
      <c r="C221" s="40">
        <v>10501</v>
      </c>
      <c r="D221" s="83">
        <v>5</v>
      </c>
      <c r="E221" s="27">
        <v>2</v>
      </c>
      <c r="F221" s="28" t="s">
        <v>292</v>
      </c>
      <c r="G221" s="28" t="s">
        <v>1143</v>
      </c>
      <c r="H221" s="27">
        <f t="shared" si="36"/>
        <v>40</v>
      </c>
      <c r="I221" s="27">
        <f t="shared" si="37"/>
        <v>5</v>
      </c>
      <c r="J221" s="27">
        <f t="shared" si="38"/>
        <v>2</v>
      </c>
      <c r="K221" s="27" t="s">
        <v>859</v>
      </c>
      <c r="L221" s="59" t="str">
        <f t="shared" si="47"/>
        <v>pt-5-1-shl-loc2</v>
      </c>
      <c r="M221" s="27">
        <v>1</v>
      </c>
      <c r="N221" s="41">
        <v>1</v>
      </c>
    </row>
    <row r="222" spans="1:14" ht="16.5">
      <c r="A222" s="67" t="s">
        <v>1227</v>
      </c>
      <c r="B222" s="67">
        <v>1</v>
      </c>
      <c r="C222" s="40">
        <v>10501</v>
      </c>
      <c r="D222" s="83">
        <v>5</v>
      </c>
      <c r="E222" s="27">
        <v>3</v>
      </c>
      <c r="F222" s="28" t="s">
        <v>291</v>
      </c>
      <c r="G222" s="28" t="s">
        <v>572</v>
      </c>
      <c r="H222" s="27">
        <f t="shared" si="36"/>
        <v>40</v>
      </c>
      <c r="I222" s="27">
        <f t="shared" si="37"/>
        <v>5</v>
      </c>
      <c r="J222" s="27">
        <f t="shared" si="38"/>
        <v>2</v>
      </c>
      <c r="K222" s="27" t="s">
        <v>711</v>
      </c>
      <c r="L222" s="63" t="str">
        <f t="shared" si="47"/>
        <v>pt-5-1-jlr-loc3</v>
      </c>
      <c r="M222" s="27">
        <v>1</v>
      </c>
      <c r="N222" s="41">
        <v>1</v>
      </c>
    </row>
    <row r="223" spans="1:14" ht="17.25">
      <c r="A223" s="67" t="s">
        <v>1227</v>
      </c>
      <c r="B223" s="67">
        <v>1</v>
      </c>
      <c r="C223" s="42">
        <v>10501</v>
      </c>
      <c r="D223" s="84">
        <v>5</v>
      </c>
      <c r="E223" s="43">
        <v>3</v>
      </c>
      <c r="F223" s="44" t="s">
        <v>1129</v>
      </c>
      <c r="G223" s="44" t="s">
        <v>571</v>
      </c>
      <c r="H223" s="43">
        <f t="shared" si="36"/>
        <v>40</v>
      </c>
      <c r="I223" s="43">
        <f t="shared" si="37"/>
        <v>5</v>
      </c>
      <c r="J223" s="43">
        <f t="shared" si="38"/>
        <v>2</v>
      </c>
      <c r="K223" s="43" t="s">
        <v>857</v>
      </c>
      <c r="L223" s="44" t="str">
        <f t="shared" si="47"/>
        <v>pt-5-1-shl-loc3</v>
      </c>
      <c r="M223" s="43">
        <v>1</v>
      </c>
      <c r="N223" s="45">
        <v>1</v>
      </c>
    </row>
    <row r="224" spans="1:14" ht="16.5">
      <c r="A224" s="67" t="s">
        <v>1227</v>
      </c>
      <c r="B224" s="67">
        <v>2</v>
      </c>
      <c r="C224" s="37">
        <v>10502</v>
      </c>
      <c r="D224" s="82">
        <v>5</v>
      </c>
      <c r="E224" s="38">
        <v>1</v>
      </c>
      <c r="F224" s="46" t="s">
        <v>291</v>
      </c>
      <c r="G224" s="46" t="s">
        <v>573</v>
      </c>
      <c r="H224" s="38">
        <f t="shared" si="36"/>
        <v>40</v>
      </c>
      <c r="I224" s="38">
        <f t="shared" si="37"/>
        <v>5</v>
      </c>
      <c r="J224" s="38">
        <f t="shared" si="38"/>
        <v>2</v>
      </c>
      <c r="K224" s="38" t="s">
        <v>707</v>
      </c>
      <c r="L224" s="38" t="str">
        <f t="shared" si="47"/>
        <v>pt-5-2-jlr-loc1</v>
      </c>
      <c r="M224" s="38">
        <v>1</v>
      </c>
      <c r="N224" s="39">
        <v>1</v>
      </c>
    </row>
    <row r="225" spans="1:14" ht="16.5">
      <c r="A225" s="67" t="s">
        <v>1227</v>
      </c>
      <c r="B225" s="67">
        <v>2</v>
      </c>
      <c r="C225" s="40">
        <v>10502</v>
      </c>
      <c r="D225" s="83">
        <v>5</v>
      </c>
      <c r="E225" s="27">
        <v>1</v>
      </c>
      <c r="F225" s="28" t="s">
        <v>292</v>
      </c>
      <c r="G225" s="28" t="s">
        <v>300</v>
      </c>
      <c r="H225" s="27">
        <f t="shared" si="36"/>
        <v>40</v>
      </c>
      <c r="I225" s="27">
        <f t="shared" si="37"/>
        <v>5</v>
      </c>
      <c r="J225" s="27">
        <f t="shared" si="38"/>
        <v>2</v>
      </c>
      <c r="K225" s="27" t="s">
        <v>834</v>
      </c>
      <c r="L225" s="27" t="str">
        <f t="shared" si="47"/>
        <v>pt-5-2-shl-loc1</v>
      </c>
      <c r="M225" s="27">
        <v>1</v>
      </c>
      <c r="N225" s="41">
        <v>1</v>
      </c>
    </row>
    <row r="226" spans="1:14" ht="16.5">
      <c r="A226" s="67" t="s">
        <v>1227</v>
      </c>
      <c r="B226" s="67">
        <v>2</v>
      </c>
      <c r="C226" s="40">
        <v>10502</v>
      </c>
      <c r="D226" s="83">
        <v>5</v>
      </c>
      <c r="E226" s="27">
        <v>2</v>
      </c>
      <c r="F226" s="28" t="s">
        <v>291</v>
      </c>
      <c r="G226" s="28" t="s">
        <v>315</v>
      </c>
      <c r="H226" s="27">
        <f t="shared" si="36"/>
        <v>40</v>
      </c>
      <c r="I226" s="27">
        <f t="shared" si="37"/>
        <v>5</v>
      </c>
      <c r="J226" s="27">
        <f t="shared" si="38"/>
        <v>2</v>
      </c>
      <c r="K226" s="27" t="s">
        <v>302</v>
      </c>
      <c r="L226" s="59" t="str">
        <f t="shared" si="47"/>
        <v>pt-5-2-jlr-loc2</v>
      </c>
      <c r="M226" s="27">
        <v>1</v>
      </c>
      <c r="N226" s="41">
        <v>1</v>
      </c>
    </row>
    <row r="227" spans="1:14" ht="16.5">
      <c r="A227" s="67" t="s">
        <v>1227</v>
      </c>
      <c r="B227" s="67">
        <v>2</v>
      </c>
      <c r="C227" s="40">
        <v>10502</v>
      </c>
      <c r="D227" s="83">
        <v>5</v>
      </c>
      <c r="E227" s="27">
        <v>2</v>
      </c>
      <c r="F227" s="28" t="s">
        <v>1129</v>
      </c>
      <c r="G227" s="28" t="s">
        <v>299</v>
      </c>
      <c r="H227" s="27">
        <f t="shared" si="36"/>
        <v>40</v>
      </c>
      <c r="I227" s="27">
        <f t="shared" si="37"/>
        <v>5</v>
      </c>
      <c r="J227" s="27">
        <f t="shared" si="38"/>
        <v>2</v>
      </c>
      <c r="K227" s="27" t="s">
        <v>829</v>
      </c>
      <c r="L227" s="59" t="str">
        <f t="shared" si="47"/>
        <v>pt-5-2-shl-loc2</v>
      </c>
      <c r="M227" s="27">
        <v>1</v>
      </c>
      <c r="N227" s="41">
        <v>1</v>
      </c>
    </row>
    <row r="228" spans="1:14" ht="16.5">
      <c r="A228" s="67" t="s">
        <v>1227</v>
      </c>
      <c r="B228" s="67">
        <v>2</v>
      </c>
      <c r="C228" s="40">
        <v>10502</v>
      </c>
      <c r="D228" s="83">
        <v>5</v>
      </c>
      <c r="E228" s="27">
        <v>3</v>
      </c>
      <c r="F228" s="28" t="s">
        <v>291</v>
      </c>
      <c r="G228" s="28" t="s">
        <v>572</v>
      </c>
      <c r="H228" s="27">
        <f t="shared" si="36"/>
        <v>40</v>
      </c>
      <c r="I228" s="27">
        <f t="shared" si="37"/>
        <v>5</v>
      </c>
      <c r="J228" s="27">
        <f t="shared" si="38"/>
        <v>2</v>
      </c>
      <c r="K228" s="27" t="s">
        <v>716</v>
      </c>
      <c r="L228" s="63" t="str">
        <f t="shared" si="47"/>
        <v>pt-5-2-jlr-loc3</v>
      </c>
      <c r="M228" s="27">
        <v>1</v>
      </c>
      <c r="N228" s="41">
        <v>1</v>
      </c>
    </row>
    <row r="229" spans="1:14" ht="17.25">
      <c r="A229" s="67" t="s">
        <v>1227</v>
      </c>
      <c r="B229" s="67">
        <v>2</v>
      </c>
      <c r="C229" s="42">
        <v>10502</v>
      </c>
      <c r="D229" s="84">
        <v>5</v>
      </c>
      <c r="E229" s="43">
        <v>3</v>
      </c>
      <c r="F229" s="44" t="s">
        <v>292</v>
      </c>
      <c r="G229" s="44" t="s">
        <v>571</v>
      </c>
      <c r="H229" s="43">
        <f t="shared" si="36"/>
        <v>40</v>
      </c>
      <c r="I229" s="43">
        <f t="shared" si="37"/>
        <v>5</v>
      </c>
      <c r="J229" s="43">
        <f t="shared" si="38"/>
        <v>2</v>
      </c>
      <c r="K229" s="43" t="s">
        <v>848</v>
      </c>
      <c r="L229" s="44" t="str">
        <f t="shared" si="47"/>
        <v>pt-5-2-shl-loc3</v>
      </c>
      <c r="M229" s="43">
        <v>1</v>
      </c>
      <c r="N229" s="45">
        <v>1</v>
      </c>
    </row>
    <row r="230" spans="1:14" ht="16.5">
      <c r="A230" s="67" t="s">
        <v>1227</v>
      </c>
      <c r="B230" s="67">
        <v>3</v>
      </c>
      <c r="C230" s="37">
        <v>10503</v>
      </c>
      <c r="D230" s="82">
        <v>5</v>
      </c>
      <c r="E230" s="38">
        <v>1</v>
      </c>
      <c r="F230" s="46" t="s">
        <v>291</v>
      </c>
      <c r="G230" s="46" t="s">
        <v>1155</v>
      </c>
      <c r="H230" s="38">
        <f t="shared" si="36"/>
        <v>40</v>
      </c>
      <c r="I230" s="38">
        <f t="shared" si="37"/>
        <v>5</v>
      </c>
      <c r="J230" s="38">
        <f t="shared" si="38"/>
        <v>2</v>
      </c>
      <c r="K230" s="38" t="s">
        <v>714</v>
      </c>
      <c r="L230" s="38" t="str">
        <f t="shared" si="47"/>
        <v>pt-5-3-jlr-loc1</v>
      </c>
      <c r="M230" s="38">
        <v>1</v>
      </c>
      <c r="N230" s="39">
        <v>1</v>
      </c>
    </row>
    <row r="231" spans="1:14" ht="16.5">
      <c r="A231" s="67" t="s">
        <v>1227</v>
      </c>
      <c r="B231" s="67">
        <v>3</v>
      </c>
      <c r="C231" s="40">
        <v>10503</v>
      </c>
      <c r="D231" s="83">
        <v>5</v>
      </c>
      <c r="E231" s="27">
        <v>1</v>
      </c>
      <c r="F231" s="28" t="s">
        <v>1129</v>
      </c>
      <c r="G231" s="28" t="s">
        <v>300</v>
      </c>
      <c r="H231" s="27">
        <f t="shared" si="36"/>
        <v>40</v>
      </c>
      <c r="I231" s="27">
        <f t="shared" si="37"/>
        <v>5</v>
      </c>
      <c r="J231" s="27">
        <f t="shared" si="38"/>
        <v>2</v>
      </c>
      <c r="K231" s="27" t="s">
        <v>846</v>
      </c>
      <c r="L231" s="27" t="str">
        <f t="shared" si="47"/>
        <v>pt-5-3-shl-loc1</v>
      </c>
      <c r="M231" s="27">
        <v>1</v>
      </c>
      <c r="N231" s="41">
        <v>1</v>
      </c>
    </row>
    <row r="232" spans="1:14" ht="16.5">
      <c r="A232" s="67" t="s">
        <v>1227</v>
      </c>
      <c r="B232" s="67">
        <v>3</v>
      </c>
      <c r="C232" s="40">
        <v>10503</v>
      </c>
      <c r="D232" s="83">
        <v>5</v>
      </c>
      <c r="E232" s="27">
        <v>2</v>
      </c>
      <c r="F232" s="28" t="s">
        <v>291</v>
      </c>
      <c r="G232" s="28" t="s">
        <v>1154</v>
      </c>
      <c r="H232" s="27">
        <f t="shared" si="36"/>
        <v>40</v>
      </c>
      <c r="I232" s="27">
        <f t="shared" si="37"/>
        <v>5</v>
      </c>
      <c r="J232" s="27">
        <f t="shared" si="38"/>
        <v>2</v>
      </c>
      <c r="K232" s="27" t="s">
        <v>1187</v>
      </c>
      <c r="L232" s="59" t="str">
        <f t="shared" si="47"/>
        <v>pt-5-3-jlr-loc2</v>
      </c>
      <c r="M232" s="27">
        <v>1</v>
      </c>
      <c r="N232" s="41">
        <v>1</v>
      </c>
    </row>
    <row r="233" spans="1:14" ht="16.5">
      <c r="A233" s="67" t="s">
        <v>1227</v>
      </c>
      <c r="B233" s="67">
        <v>3</v>
      </c>
      <c r="C233" s="40">
        <v>10503</v>
      </c>
      <c r="D233" s="83">
        <v>5</v>
      </c>
      <c r="E233" s="27">
        <v>2</v>
      </c>
      <c r="F233" s="28" t="s">
        <v>292</v>
      </c>
      <c r="G233" s="28" t="s">
        <v>1132</v>
      </c>
      <c r="H233" s="27">
        <f t="shared" si="36"/>
        <v>40</v>
      </c>
      <c r="I233" s="27">
        <f t="shared" si="37"/>
        <v>5</v>
      </c>
      <c r="J233" s="27">
        <f t="shared" si="38"/>
        <v>2</v>
      </c>
      <c r="K233" s="27" t="s">
        <v>859</v>
      </c>
      <c r="L233" s="59" t="str">
        <f t="shared" si="47"/>
        <v>pt-5-3-shl-loc2</v>
      </c>
      <c r="M233" s="27">
        <v>1</v>
      </c>
      <c r="N233" s="41">
        <v>1</v>
      </c>
    </row>
    <row r="234" spans="1:14" ht="16.5">
      <c r="A234" s="67" t="s">
        <v>1227</v>
      </c>
      <c r="B234" s="67">
        <v>3</v>
      </c>
      <c r="C234" s="40">
        <v>10503</v>
      </c>
      <c r="D234" s="83">
        <v>5</v>
      </c>
      <c r="E234" s="27">
        <v>3</v>
      </c>
      <c r="F234" s="28" t="s">
        <v>291</v>
      </c>
      <c r="G234" s="28" t="s">
        <v>572</v>
      </c>
      <c r="H234" s="27">
        <f t="shared" si="36"/>
        <v>40</v>
      </c>
      <c r="I234" s="27">
        <f t="shared" si="37"/>
        <v>5</v>
      </c>
      <c r="J234" s="27">
        <f t="shared" si="38"/>
        <v>2</v>
      </c>
      <c r="K234" s="27" t="s">
        <v>711</v>
      </c>
      <c r="L234" s="63" t="str">
        <f t="shared" si="47"/>
        <v>pt-5-3-jlr-loc3</v>
      </c>
      <c r="M234" s="27">
        <v>1</v>
      </c>
      <c r="N234" s="41">
        <v>1</v>
      </c>
    </row>
    <row r="235" spans="1:14" ht="17.25">
      <c r="A235" s="67" t="s">
        <v>1227</v>
      </c>
      <c r="B235" s="67">
        <v>3</v>
      </c>
      <c r="C235" s="42">
        <v>10503</v>
      </c>
      <c r="D235" s="84">
        <v>5</v>
      </c>
      <c r="E235" s="43">
        <v>3</v>
      </c>
      <c r="F235" s="44" t="s">
        <v>292</v>
      </c>
      <c r="G235" s="44" t="s">
        <v>571</v>
      </c>
      <c r="H235" s="43">
        <f t="shared" si="36"/>
        <v>40</v>
      </c>
      <c r="I235" s="43">
        <f t="shared" si="37"/>
        <v>5</v>
      </c>
      <c r="J235" s="43">
        <f t="shared" si="38"/>
        <v>2</v>
      </c>
      <c r="K235" s="43" t="s">
        <v>857</v>
      </c>
      <c r="L235" s="44" t="str">
        <f t="shared" si="47"/>
        <v>pt-5-3-shl-loc3</v>
      </c>
      <c r="M235" s="43">
        <v>1</v>
      </c>
      <c r="N235" s="45">
        <v>1</v>
      </c>
    </row>
    <row r="236" spans="1:14" ht="16.5">
      <c r="A236" s="67" t="s">
        <v>1227</v>
      </c>
      <c r="B236" s="67">
        <v>4</v>
      </c>
      <c r="C236" s="37">
        <v>10504</v>
      </c>
      <c r="D236" s="82">
        <v>5</v>
      </c>
      <c r="E236" s="38">
        <v>1</v>
      </c>
      <c r="F236" s="46" t="s">
        <v>291</v>
      </c>
      <c r="G236" s="46" t="s">
        <v>573</v>
      </c>
      <c r="H236" s="38">
        <f t="shared" si="36"/>
        <v>41</v>
      </c>
      <c r="I236" s="38">
        <f t="shared" si="37"/>
        <v>5</v>
      </c>
      <c r="J236" s="38">
        <f t="shared" si="38"/>
        <v>2</v>
      </c>
      <c r="K236" s="38" t="s">
        <v>717</v>
      </c>
      <c r="L236" s="38" t="str">
        <f t="shared" si="47"/>
        <v>pt-5-4-jlr-loc1</v>
      </c>
      <c r="M236" s="38">
        <v>1</v>
      </c>
      <c r="N236" s="39">
        <v>1</v>
      </c>
    </row>
    <row r="237" spans="1:14" ht="16.5">
      <c r="A237" s="67" t="s">
        <v>1227</v>
      </c>
      <c r="B237" s="67">
        <v>4</v>
      </c>
      <c r="C237" s="40">
        <v>10504</v>
      </c>
      <c r="D237" s="83">
        <v>5</v>
      </c>
      <c r="E237" s="27">
        <v>1</v>
      </c>
      <c r="F237" s="28" t="s">
        <v>292</v>
      </c>
      <c r="G237" s="28" t="s">
        <v>300</v>
      </c>
      <c r="H237" s="27">
        <f t="shared" si="36"/>
        <v>41</v>
      </c>
      <c r="I237" s="27">
        <f t="shared" si="37"/>
        <v>5</v>
      </c>
      <c r="J237" s="27">
        <f t="shared" si="38"/>
        <v>2</v>
      </c>
      <c r="K237" s="27" t="s">
        <v>852</v>
      </c>
      <c r="L237" s="27" t="str">
        <f t="shared" si="47"/>
        <v>pt-5-4-shl-loc1</v>
      </c>
      <c r="M237" s="27">
        <v>1</v>
      </c>
      <c r="N237" s="41">
        <v>1</v>
      </c>
    </row>
    <row r="238" spans="1:14" ht="16.5">
      <c r="A238" s="67" t="s">
        <v>1227</v>
      </c>
      <c r="B238" s="67">
        <v>4</v>
      </c>
      <c r="C238" s="40">
        <v>10504</v>
      </c>
      <c r="D238" s="83">
        <v>5</v>
      </c>
      <c r="E238" s="27">
        <v>2</v>
      </c>
      <c r="F238" s="28" t="s">
        <v>1150</v>
      </c>
      <c r="G238" s="28" t="s">
        <v>315</v>
      </c>
      <c r="H238" s="27">
        <f t="shared" si="36"/>
        <v>41</v>
      </c>
      <c r="I238" s="27">
        <f t="shared" si="37"/>
        <v>5</v>
      </c>
      <c r="J238" s="27">
        <f t="shared" si="38"/>
        <v>2</v>
      </c>
      <c r="K238" s="27" t="s">
        <v>707</v>
      </c>
      <c r="L238" s="59" t="str">
        <f t="shared" si="47"/>
        <v>pt-5-4-jlr-loc2</v>
      </c>
      <c r="M238" s="27">
        <v>1</v>
      </c>
      <c r="N238" s="41">
        <v>1</v>
      </c>
    </row>
    <row r="239" spans="1:14" ht="16.5">
      <c r="A239" s="67" t="s">
        <v>1227</v>
      </c>
      <c r="B239" s="67">
        <v>4</v>
      </c>
      <c r="C239" s="40">
        <v>10504</v>
      </c>
      <c r="D239" s="83">
        <v>5</v>
      </c>
      <c r="E239" s="27">
        <v>2</v>
      </c>
      <c r="F239" s="28" t="s">
        <v>292</v>
      </c>
      <c r="G239" s="28" t="s">
        <v>1132</v>
      </c>
      <c r="H239" s="27">
        <f t="shared" si="36"/>
        <v>41</v>
      </c>
      <c r="I239" s="27">
        <f t="shared" si="37"/>
        <v>5</v>
      </c>
      <c r="J239" s="27">
        <f t="shared" si="38"/>
        <v>2</v>
      </c>
      <c r="K239" s="27" t="s">
        <v>860</v>
      </c>
      <c r="L239" s="59" t="str">
        <f t="shared" si="47"/>
        <v>pt-5-4-shl-loc2</v>
      </c>
      <c r="M239" s="27">
        <v>1</v>
      </c>
      <c r="N239" s="41">
        <v>1</v>
      </c>
    </row>
    <row r="240" spans="1:14" ht="16.5">
      <c r="A240" s="67" t="s">
        <v>1227</v>
      </c>
      <c r="B240" s="67">
        <v>4</v>
      </c>
      <c r="C240" s="40">
        <v>10504</v>
      </c>
      <c r="D240" s="83">
        <v>5</v>
      </c>
      <c r="E240" s="27">
        <v>3</v>
      </c>
      <c r="F240" s="28" t="s">
        <v>291</v>
      </c>
      <c r="G240" s="28" t="s">
        <v>1156</v>
      </c>
      <c r="H240" s="27">
        <f t="shared" si="36"/>
        <v>41</v>
      </c>
      <c r="I240" s="27">
        <f t="shared" si="37"/>
        <v>5</v>
      </c>
      <c r="J240" s="27">
        <f t="shared" si="38"/>
        <v>2</v>
      </c>
      <c r="K240" s="27" t="s">
        <v>713</v>
      </c>
      <c r="L240" s="63" t="str">
        <f t="shared" si="47"/>
        <v>pt-5-4-jlr-loc3</v>
      </c>
      <c r="M240" s="27">
        <v>1</v>
      </c>
      <c r="N240" s="41">
        <v>1</v>
      </c>
    </row>
    <row r="241" spans="1:14" ht="17.25">
      <c r="A241" s="67" t="s">
        <v>1227</v>
      </c>
      <c r="B241" s="67">
        <v>4</v>
      </c>
      <c r="C241" s="42">
        <v>10504</v>
      </c>
      <c r="D241" s="84">
        <v>5</v>
      </c>
      <c r="E241" s="43">
        <v>3</v>
      </c>
      <c r="F241" s="44" t="s">
        <v>292</v>
      </c>
      <c r="G241" s="44" t="s">
        <v>571</v>
      </c>
      <c r="H241" s="43">
        <f t="shared" si="36"/>
        <v>41</v>
      </c>
      <c r="I241" s="43">
        <f t="shared" si="37"/>
        <v>5</v>
      </c>
      <c r="J241" s="43">
        <f t="shared" si="38"/>
        <v>2</v>
      </c>
      <c r="K241" s="43" t="s">
        <v>833</v>
      </c>
      <c r="L241" s="44" t="str">
        <f t="shared" si="47"/>
        <v>pt-5-4-shl-loc3</v>
      </c>
      <c r="M241" s="43">
        <v>1</v>
      </c>
      <c r="N241" s="45">
        <v>1</v>
      </c>
    </row>
    <row r="242" spans="1:14" ht="16.5">
      <c r="A242" s="67" t="s">
        <v>1227</v>
      </c>
      <c r="B242" s="67">
        <v>5</v>
      </c>
      <c r="C242" s="37">
        <v>10505</v>
      </c>
      <c r="D242" s="82">
        <v>5</v>
      </c>
      <c r="E242" s="38">
        <v>1</v>
      </c>
      <c r="F242" s="46" t="s">
        <v>291</v>
      </c>
      <c r="G242" s="46" t="s">
        <v>573</v>
      </c>
      <c r="H242" s="38">
        <f t="shared" si="36"/>
        <v>41</v>
      </c>
      <c r="I242" s="38">
        <f t="shared" si="37"/>
        <v>5</v>
      </c>
      <c r="J242" s="38">
        <f t="shared" si="38"/>
        <v>2</v>
      </c>
      <c r="K242" s="38" t="s">
        <v>1199</v>
      </c>
      <c r="L242" s="38" t="str">
        <f t="shared" si="47"/>
        <v>pt-5-5-jlr-loc1</v>
      </c>
      <c r="M242" s="38">
        <v>1</v>
      </c>
      <c r="N242" s="39">
        <v>1</v>
      </c>
    </row>
    <row r="243" spans="1:14" ht="16.5">
      <c r="A243" s="67" t="s">
        <v>1227</v>
      </c>
      <c r="B243" s="67">
        <v>5</v>
      </c>
      <c r="C243" s="40">
        <v>10505</v>
      </c>
      <c r="D243" s="83">
        <v>5</v>
      </c>
      <c r="E243" s="27">
        <v>1</v>
      </c>
      <c r="F243" s="28" t="s">
        <v>292</v>
      </c>
      <c r="G243" s="28" t="s">
        <v>300</v>
      </c>
      <c r="H243" s="27">
        <f t="shared" si="36"/>
        <v>41</v>
      </c>
      <c r="I243" s="27">
        <f t="shared" si="37"/>
        <v>5</v>
      </c>
      <c r="J243" s="27">
        <f t="shared" si="38"/>
        <v>2</v>
      </c>
      <c r="K243" s="27" t="s">
        <v>1179</v>
      </c>
      <c r="L243" s="27" t="str">
        <f t="shared" si="47"/>
        <v>pt-5-5-shl-loc1</v>
      </c>
      <c r="M243" s="27">
        <v>1</v>
      </c>
      <c r="N243" s="41">
        <v>1</v>
      </c>
    </row>
    <row r="244" spans="1:14" ht="16.5">
      <c r="A244" s="67" t="s">
        <v>1227</v>
      </c>
      <c r="B244" s="67">
        <v>5</v>
      </c>
      <c r="C244" s="40">
        <v>10505</v>
      </c>
      <c r="D244" s="83">
        <v>5</v>
      </c>
      <c r="E244" s="27">
        <v>2</v>
      </c>
      <c r="F244" s="28" t="s">
        <v>291</v>
      </c>
      <c r="G244" s="28" t="s">
        <v>315</v>
      </c>
      <c r="H244" s="27">
        <f t="shared" si="36"/>
        <v>41</v>
      </c>
      <c r="I244" s="27">
        <f t="shared" si="37"/>
        <v>5</v>
      </c>
      <c r="J244" s="27">
        <f t="shared" si="38"/>
        <v>2</v>
      </c>
      <c r="K244" s="27" t="s">
        <v>302</v>
      </c>
      <c r="L244" s="59" t="str">
        <f t="shared" si="47"/>
        <v>pt-5-5-jlr-loc2</v>
      </c>
      <c r="M244" s="27">
        <v>1</v>
      </c>
      <c r="N244" s="41">
        <v>1</v>
      </c>
    </row>
    <row r="245" spans="1:14" ht="16.5">
      <c r="A245" s="67" t="s">
        <v>1227</v>
      </c>
      <c r="B245" s="67">
        <v>5</v>
      </c>
      <c r="C245" s="40">
        <v>10505</v>
      </c>
      <c r="D245" s="83">
        <v>5</v>
      </c>
      <c r="E245" s="27">
        <v>2</v>
      </c>
      <c r="F245" s="28" t="s">
        <v>292</v>
      </c>
      <c r="G245" s="28" t="s">
        <v>299</v>
      </c>
      <c r="H245" s="27">
        <f t="shared" si="36"/>
        <v>41</v>
      </c>
      <c r="I245" s="27">
        <f t="shared" si="37"/>
        <v>5</v>
      </c>
      <c r="J245" s="27">
        <f t="shared" si="38"/>
        <v>2</v>
      </c>
      <c r="K245" s="27" t="s">
        <v>829</v>
      </c>
      <c r="L245" s="59" t="str">
        <f t="shared" si="47"/>
        <v>pt-5-5-shl-loc2</v>
      </c>
      <c r="M245" s="27">
        <v>1</v>
      </c>
      <c r="N245" s="41">
        <v>1</v>
      </c>
    </row>
    <row r="246" spans="1:14" ht="16.5">
      <c r="A246" s="67" t="s">
        <v>1227</v>
      </c>
      <c r="B246" s="67">
        <v>5</v>
      </c>
      <c r="C246" s="40">
        <v>10505</v>
      </c>
      <c r="D246" s="83">
        <v>5</v>
      </c>
      <c r="E246" s="27">
        <v>3</v>
      </c>
      <c r="F246" s="28" t="s">
        <v>291</v>
      </c>
      <c r="G246" s="28" t="s">
        <v>572</v>
      </c>
      <c r="H246" s="27">
        <f t="shared" si="36"/>
        <v>41</v>
      </c>
      <c r="I246" s="27">
        <f t="shared" si="37"/>
        <v>5</v>
      </c>
      <c r="J246" s="27">
        <f t="shared" si="38"/>
        <v>2</v>
      </c>
      <c r="K246" s="27" t="s">
        <v>714</v>
      </c>
      <c r="L246" s="63" t="str">
        <f t="shared" si="47"/>
        <v>pt-5-5-jlr-loc3</v>
      </c>
      <c r="M246" s="27">
        <v>1</v>
      </c>
      <c r="N246" s="41">
        <v>1</v>
      </c>
    </row>
    <row r="247" spans="1:14" ht="17.25">
      <c r="A247" s="67" t="s">
        <v>1227</v>
      </c>
      <c r="B247" s="67">
        <v>5</v>
      </c>
      <c r="C247" s="42">
        <v>10505</v>
      </c>
      <c r="D247" s="84">
        <v>5</v>
      </c>
      <c r="E247" s="43">
        <v>3</v>
      </c>
      <c r="F247" s="44" t="s">
        <v>292</v>
      </c>
      <c r="G247" s="44" t="s">
        <v>571</v>
      </c>
      <c r="H247" s="43">
        <f t="shared" si="36"/>
        <v>41</v>
      </c>
      <c r="I247" s="43">
        <f t="shared" si="37"/>
        <v>5</v>
      </c>
      <c r="J247" s="43">
        <f t="shared" si="38"/>
        <v>2</v>
      </c>
      <c r="K247" s="43" t="s">
        <v>846</v>
      </c>
      <c r="L247" s="44" t="str">
        <f t="shared" si="47"/>
        <v>pt-5-5-shl-loc3</v>
      </c>
      <c r="M247" s="43">
        <v>1</v>
      </c>
      <c r="N247" s="45">
        <v>1</v>
      </c>
    </row>
    <row r="248" spans="1:14" ht="16.5">
      <c r="A248" s="67" t="s">
        <v>1227</v>
      </c>
      <c r="B248" s="67">
        <v>6</v>
      </c>
      <c r="C248" s="37">
        <v>10506</v>
      </c>
      <c r="D248" s="82">
        <v>5</v>
      </c>
      <c r="E248" s="38">
        <v>1</v>
      </c>
      <c r="F248" s="46" t="s">
        <v>291</v>
      </c>
      <c r="G248" s="46" t="s">
        <v>573</v>
      </c>
      <c r="H248" s="38">
        <f t="shared" si="36"/>
        <v>41</v>
      </c>
      <c r="I248" s="38">
        <f t="shared" si="37"/>
        <v>5</v>
      </c>
      <c r="J248" s="38">
        <f t="shared" si="38"/>
        <v>2</v>
      </c>
      <c r="K248" s="38" t="s">
        <v>711</v>
      </c>
      <c r="L248" s="38" t="str">
        <f t="shared" si="47"/>
        <v>pt-5-6-jlr-loc1</v>
      </c>
      <c r="M248" s="38">
        <v>1</v>
      </c>
      <c r="N248" s="39">
        <v>1</v>
      </c>
    </row>
    <row r="249" spans="1:14" ht="16.5">
      <c r="A249" s="67" t="s">
        <v>1227</v>
      </c>
      <c r="B249" s="67">
        <v>6</v>
      </c>
      <c r="C249" s="40">
        <v>10506</v>
      </c>
      <c r="D249" s="83">
        <v>5</v>
      </c>
      <c r="E249" s="27">
        <v>1</v>
      </c>
      <c r="F249" s="28" t="s">
        <v>292</v>
      </c>
      <c r="G249" s="28" t="s">
        <v>300</v>
      </c>
      <c r="H249" s="27">
        <f t="shared" si="36"/>
        <v>41</v>
      </c>
      <c r="I249" s="27">
        <f t="shared" si="37"/>
        <v>5</v>
      </c>
      <c r="J249" s="27">
        <f t="shared" si="38"/>
        <v>2</v>
      </c>
      <c r="K249" s="27" t="s">
        <v>857</v>
      </c>
      <c r="L249" s="27" t="str">
        <f t="shared" si="47"/>
        <v>pt-5-6-shl-loc1</v>
      </c>
      <c r="M249" s="27">
        <v>1</v>
      </c>
      <c r="N249" s="41">
        <v>1</v>
      </c>
    </row>
    <row r="250" spans="1:14" ht="16.5">
      <c r="A250" s="67" t="s">
        <v>1227</v>
      </c>
      <c r="B250" s="67">
        <v>6</v>
      </c>
      <c r="C250" s="40">
        <v>10506</v>
      </c>
      <c r="D250" s="83">
        <v>5</v>
      </c>
      <c r="E250" s="27">
        <v>2</v>
      </c>
      <c r="F250" s="28" t="s">
        <v>291</v>
      </c>
      <c r="G250" s="28" t="s">
        <v>315</v>
      </c>
      <c r="H250" s="27">
        <f t="shared" si="36"/>
        <v>41</v>
      </c>
      <c r="I250" s="27">
        <f t="shared" si="37"/>
        <v>5</v>
      </c>
      <c r="J250" s="27">
        <f t="shared" si="38"/>
        <v>2</v>
      </c>
      <c r="K250" s="27" t="s">
        <v>1187</v>
      </c>
      <c r="L250" s="59" t="str">
        <f t="shared" si="47"/>
        <v>pt-5-6-jlr-loc2</v>
      </c>
      <c r="M250" s="27">
        <v>1</v>
      </c>
      <c r="N250" s="41">
        <v>1</v>
      </c>
    </row>
    <row r="251" spans="1:14" ht="16.5">
      <c r="A251" s="67" t="s">
        <v>1227</v>
      </c>
      <c r="B251" s="67">
        <v>6</v>
      </c>
      <c r="C251" s="40">
        <v>10506</v>
      </c>
      <c r="D251" s="83">
        <v>5</v>
      </c>
      <c r="E251" s="27">
        <v>2</v>
      </c>
      <c r="F251" s="28" t="s">
        <v>292</v>
      </c>
      <c r="G251" s="28" t="s">
        <v>299</v>
      </c>
      <c r="H251" s="27">
        <f t="shared" si="36"/>
        <v>41</v>
      </c>
      <c r="I251" s="27">
        <f t="shared" si="37"/>
        <v>5</v>
      </c>
      <c r="J251" s="27">
        <f t="shared" si="38"/>
        <v>2</v>
      </c>
      <c r="K251" s="27" t="s">
        <v>859</v>
      </c>
      <c r="L251" s="59" t="str">
        <f t="shared" si="47"/>
        <v>pt-5-6-shl-loc2</v>
      </c>
      <c r="M251" s="27">
        <v>1</v>
      </c>
      <c r="N251" s="41">
        <v>1</v>
      </c>
    </row>
    <row r="252" spans="1:14" ht="16.5">
      <c r="A252" s="67" t="s">
        <v>1227</v>
      </c>
      <c r="B252" s="67">
        <v>6</v>
      </c>
      <c r="C252" s="40">
        <v>10506</v>
      </c>
      <c r="D252" s="83">
        <v>5</v>
      </c>
      <c r="E252" s="27">
        <v>3</v>
      </c>
      <c r="F252" s="28" t="s">
        <v>291</v>
      </c>
      <c r="G252" s="28" t="s">
        <v>572</v>
      </c>
      <c r="H252" s="27">
        <f t="shared" si="36"/>
        <v>41</v>
      </c>
      <c r="I252" s="27">
        <f t="shared" si="37"/>
        <v>5</v>
      </c>
      <c r="J252" s="27">
        <f t="shared" si="38"/>
        <v>2</v>
      </c>
      <c r="K252" s="27" t="s">
        <v>714</v>
      </c>
      <c r="L252" s="63" t="str">
        <f t="shared" si="47"/>
        <v>pt-5-6-jlr-loc3</v>
      </c>
      <c r="M252" s="27">
        <v>1</v>
      </c>
      <c r="N252" s="41">
        <v>1</v>
      </c>
    </row>
    <row r="253" spans="1:14" ht="17.25">
      <c r="A253" s="67" t="s">
        <v>1227</v>
      </c>
      <c r="B253" s="67">
        <v>6</v>
      </c>
      <c r="C253" s="42">
        <v>10506</v>
      </c>
      <c r="D253" s="84">
        <v>5</v>
      </c>
      <c r="E253" s="43">
        <v>3</v>
      </c>
      <c r="F253" s="44" t="s">
        <v>292</v>
      </c>
      <c r="G253" s="44" t="s">
        <v>571</v>
      </c>
      <c r="H253" s="43">
        <f t="shared" si="36"/>
        <v>41</v>
      </c>
      <c r="I253" s="43">
        <f t="shared" si="37"/>
        <v>5</v>
      </c>
      <c r="J253" s="43">
        <f t="shared" si="38"/>
        <v>2</v>
      </c>
      <c r="K253" s="43" t="s">
        <v>846</v>
      </c>
      <c r="L253" s="44" t="str">
        <f t="shared" si="47"/>
        <v>pt-5-6-shl-loc3</v>
      </c>
      <c r="M253" s="43">
        <v>1</v>
      </c>
      <c r="N253" s="45">
        <v>1</v>
      </c>
    </row>
    <row r="254" spans="1:14" ht="16.5">
      <c r="A254" s="67" t="s">
        <v>1227</v>
      </c>
      <c r="B254" s="67">
        <v>7</v>
      </c>
      <c r="C254" s="37">
        <v>10507</v>
      </c>
      <c r="D254" s="82">
        <v>5</v>
      </c>
      <c r="E254" s="38">
        <v>1</v>
      </c>
      <c r="F254" s="46" t="s">
        <v>291</v>
      </c>
      <c r="G254" s="46" t="s">
        <v>1157</v>
      </c>
      <c r="H254" s="38">
        <f t="shared" si="36"/>
        <v>42</v>
      </c>
      <c r="I254" s="38">
        <f t="shared" si="37"/>
        <v>5</v>
      </c>
      <c r="J254" s="38">
        <f t="shared" si="38"/>
        <v>2</v>
      </c>
      <c r="K254" s="38" t="s">
        <v>715</v>
      </c>
      <c r="L254" s="38" t="str">
        <f t="shared" si="47"/>
        <v>pt-5-7-jlr-loc1</v>
      </c>
      <c r="M254" s="38">
        <v>1</v>
      </c>
      <c r="N254" s="39">
        <v>1</v>
      </c>
    </row>
    <row r="255" spans="1:14" ht="16.5">
      <c r="A255" s="67" t="s">
        <v>1227</v>
      </c>
      <c r="B255" s="67">
        <v>7</v>
      </c>
      <c r="C255" s="40">
        <v>10507</v>
      </c>
      <c r="D255" s="83">
        <v>5</v>
      </c>
      <c r="E255" s="27">
        <v>1</v>
      </c>
      <c r="F255" s="28" t="s">
        <v>292</v>
      </c>
      <c r="G255" s="28" t="s">
        <v>300</v>
      </c>
      <c r="H255" s="27">
        <f t="shared" si="36"/>
        <v>42</v>
      </c>
      <c r="I255" s="27">
        <f t="shared" si="37"/>
        <v>5</v>
      </c>
      <c r="J255" s="27">
        <f t="shared" si="38"/>
        <v>2</v>
      </c>
      <c r="K255" s="28" t="s">
        <v>844</v>
      </c>
      <c r="L255" s="27" t="str">
        <f t="shared" si="47"/>
        <v>pt-5-7-shl-loc1</v>
      </c>
      <c r="M255" s="27">
        <v>1</v>
      </c>
      <c r="N255" s="41">
        <v>1</v>
      </c>
    </row>
    <row r="256" spans="1:14" ht="16.5">
      <c r="A256" s="67" t="s">
        <v>1227</v>
      </c>
      <c r="B256" s="67">
        <v>7</v>
      </c>
      <c r="C256" s="40">
        <v>10507</v>
      </c>
      <c r="D256" s="83">
        <v>5</v>
      </c>
      <c r="E256" s="27">
        <v>2</v>
      </c>
      <c r="F256" s="28" t="s">
        <v>291</v>
      </c>
      <c r="G256" s="28" t="s">
        <v>1158</v>
      </c>
      <c r="H256" s="27">
        <f t="shared" si="36"/>
        <v>42</v>
      </c>
      <c r="I256" s="27">
        <f t="shared" si="37"/>
        <v>5</v>
      </c>
      <c r="J256" s="27">
        <f t="shared" si="38"/>
        <v>2</v>
      </c>
      <c r="K256" s="27" t="s">
        <v>303</v>
      </c>
      <c r="L256" s="59" t="str">
        <f t="shared" si="47"/>
        <v>pt-5-7-jlr-loc2</v>
      </c>
      <c r="M256" s="27">
        <v>1</v>
      </c>
      <c r="N256" s="41">
        <v>1</v>
      </c>
    </row>
    <row r="257" spans="1:14" ht="16.5">
      <c r="A257" s="67" t="s">
        <v>1227</v>
      </c>
      <c r="B257" s="67">
        <v>7</v>
      </c>
      <c r="C257" s="40">
        <v>10507</v>
      </c>
      <c r="D257" s="83">
        <v>5</v>
      </c>
      <c r="E257" s="27">
        <v>2</v>
      </c>
      <c r="F257" s="28" t="s">
        <v>1129</v>
      </c>
      <c r="G257" s="28" t="s">
        <v>1147</v>
      </c>
      <c r="H257" s="27">
        <f t="shared" si="36"/>
        <v>42</v>
      </c>
      <c r="I257" s="27">
        <f t="shared" si="37"/>
        <v>5</v>
      </c>
      <c r="J257" s="27">
        <f t="shared" si="38"/>
        <v>2</v>
      </c>
      <c r="K257" s="27" t="s">
        <v>853</v>
      </c>
      <c r="L257" s="59" t="str">
        <f t="shared" si="47"/>
        <v>pt-5-7-shl-loc2</v>
      </c>
      <c r="M257" s="27">
        <v>1</v>
      </c>
      <c r="N257" s="41">
        <v>1</v>
      </c>
    </row>
    <row r="258" spans="1:14" ht="16.5">
      <c r="A258" s="67" t="s">
        <v>1227</v>
      </c>
      <c r="B258" s="67">
        <v>7</v>
      </c>
      <c r="C258" s="40">
        <v>10507</v>
      </c>
      <c r="D258" s="83">
        <v>5</v>
      </c>
      <c r="E258" s="27">
        <v>3</v>
      </c>
      <c r="F258" s="28" t="s">
        <v>291</v>
      </c>
      <c r="G258" s="28" t="s">
        <v>572</v>
      </c>
      <c r="H258" s="27">
        <f t="shared" si="36"/>
        <v>42</v>
      </c>
      <c r="I258" s="27">
        <f t="shared" si="37"/>
        <v>5</v>
      </c>
      <c r="J258" s="27">
        <f t="shared" si="38"/>
        <v>2</v>
      </c>
      <c r="K258" s="27" t="s">
        <v>713</v>
      </c>
      <c r="L258" s="63" t="str">
        <f t="shared" si="47"/>
        <v>pt-5-7-jlr-loc3</v>
      </c>
      <c r="M258" s="27">
        <v>1</v>
      </c>
      <c r="N258" s="41">
        <v>1</v>
      </c>
    </row>
    <row r="259" spans="1:14" ht="17.25">
      <c r="A259" s="67" t="s">
        <v>1227</v>
      </c>
      <c r="B259" s="67">
        <v>7</v>
      </c>
      <c r="C259" s="42">
        <v>10507</v>
      </c>
      <c r="D259" s="84">
        <v>5</v>
      </c>
      <c r="E259" s="43">
        <v>3</v>
      </c>
      <c r="F259" s="44" t="s">
        <v>1139</v>
      </c>
      <c r="G259" s="44" t="s">
        <v>1159</v>
      </c>
      <c r="H259" s="43">
        <f t="shared" si="36"/>
        <v>42</v>
      </c>
      <c r="I259" s="43">
        <f t="shared" si="37"/>
        <v>5</v>
      </c>
      <c r="J259" s="43">
        <f t="shared" si="38"/>
        <v>2</v>
      </c>
      <c r="K259" s="43" t="s">
        <v>833</v>
      </c>
      <c r="L259" s="44" t="str">
        <f t="shared" si="47"/>
        <v>pt-5-7-shl-loc3</v>
      </c>
      <c r="M259" s="43">
        <v>1</v>
      </c>
      <c r="N259" s="45">
        <v>1</v>
      </c>
    </row>
    <row r="260" spans="1:14" ht="16.5">
      <c r="A260" s="67" t="s">
        <v>1227</v>
      </c>
      <c r="B260" s="67">
        <v>8</v>
      </c>
      <c r="C260" s="37">
        <v>10508</v>
      </c>
      <c r="D260" s="82">
        <v>5</v>
      </c>
      <c r="E260" s="38">
        <v>1</v>
      </c>
      <c r="F260" s="46" t="s">
        <v>291</v>
      </c>
      <c r="G260" s="46" t="s">
        <v>573</v>
      </c>
      <c r="H260" s="38">
        <f t="shared" si="36"/>
        <v>42</v>
      </c>
      <c r="I260" s="38">
        <f t="shared" si="37"/>
        <v>5</v>
      </c>
      <c r="J260" s="38">
        <f t="shared" si="38"/>
        <v>2</v>
      </c>
      <c r="K260" s="38" t="s">
        <v>1199</v>
      </c>
      <c r="L260" s="38" t="str">
        <f t="shared" si="47"/>
        <v>pt-5-8-jlr-loc1</v>
      </c>
      <c r="M260" s="38">
        <v>1</v>
      </c>
      <c r="N260" s="39">
        <v>1</v>
      </c>
    </row>
    <row r="261" spans="1:14" ht="16.5">
      <c r="A261" s="67" t="s">
        <v>1227</v>
      </c>
      <c r="B261" s="67">
        <v>8</v>
      </c>
      <c r="C261" s="40">
        <v>10508</v>
      </c>
      <c r="D261" s="83">
        <v>5</v>
      </c>
      <c r="E261" s="27">
        <v>1</v>
      </c>
      <c r="F261" s="28" t="s">
        <v>292</v>
      </c>
      <c r="G261" s="28" t="s">
        <v>300</v>
      </c>
      <c r="H261" s="27">
        <f t="shared" si="48" ref="H261:H324">INDEX($W$4:$W$204,INDEX($AC$4:$AC$19,D261)+B261)</f>
        <v>42</v>
      </c>
      <c r="I261" s="27">
        <f t="shared" si="49" ref="I261:I324">INDEX($X$4:$X$204,INDEX($AC$4:$AC$19,D261)+B261)</f>
        <v>5</v>
      </c>
      <c r="J261" s="27">
        <f t="shared" si="50" ref="J261:J324">INDEX($Y$4:$Y$204,INDEX($AC$4:$AC$19,D261)+B261)</f>
        <v>2</v>
      </c>
      <c r="K261" s="27" t="s">
        <v>1179</v>
      </c>
      <c r="L261" s="27" t="str">
        <f t="shared" si="47"/>
        <v>pt-5-8-shl-loc1</v>
      </c>
      <c r="M261" s="27">
        <v>1</v>
      </c>
      <c r="N261" s="41">
        <v>1</v>
      </c>
    </row>
    <row r="262" spans="1:14" ht="16.5">
      <c r="A262" s="67" t="s">
        <v>1227</v>
      </c>
      <c r="B262" s="67">
        <v>8</v>
      </c>
      <c r="C262" s="40">
        <v>10508</v>
      </c>
      <c r="D262" s="83">
        <v>5</v>
      </c>
      <c r="E262" s="27">
        <v>2</v>
      </c>
      <c r="F262" s="28" t="s">
        <v>291</v>
      </c>
      <c r="G262" s="28" t="s">
        <v>315</v>
      </c>
      <c r="H262" s="27">
        <f t="shared" si="48"/>
        <v>42</v>
      </c>
      <c r="I262" s="27">
        <f t="shared" si="49"/>
        <v>5</v>
      </c>
      <c r="J262" s="27">
        <f t="shared" si="50"/>
        <v>2</v>
      </c>
      <c r="K262" s="27" t="s">
        <v>710</v>
      </c>
      <c r="L262" s="59" t="str">
        <f t="shared" si="47"/>
        <v>pt-5-8-jlr-loc2</v>
      </c>
      <c r="M262" s="27">
        <v>1</v>
      </c>
      <c r="N262" s="41">
        <v>1</v>
      </c>
    </row>
    <row r="263" spans="1:14" ht="16.5">
      <c r="A263" s="67" t="s">
        <v>1227</v>
      </c>
      <c r="B263" s="67">
        <v>8</v>
      </c>
      <c r="C263" s="40">
        <v>10508</v>
      </c>
      <c r="D263" s="83">
        <v>5</v>
      </c>
      <c r="E263" s="27">
        <v>2</v>
      </c>
      <c r="F263" s="28" t="s">
        <v>1129</v>
      </c>
      <c r="G263" s="28" t="s">
        <v>299</v>
      </c>
      <c r="H263" s="27">
        <f t="shared" si="48"/>
        <v>42</v>
      </c>
      <c r="I263" s="27">
        <f t="shared" si="49"/>
        <v>5</v>
      </c>
      <c r="J263" s="27">
        <f t="shared" si="50"/>
        <v>2</v>
      </c>
      <c r="K263" s="27" t="s">
        <v>849</v>
      </c>
      <c r="L263" s="59" t="str">
        <f t="shared" si="47"/>
        <v>pt-5-8-shl-loc2</v>
      </c>
      <c r="M263" s="27">
        <v>1</v>
      </c>
      <c r="N263" s="41">
        <v>1</v>
      </c>
    </row>
    <row r="264" spans="1:14" ht="16.5">
      <c r="A264" s="67" t="s">
        <v>1227</v>
      </c>
      <c r="B264" s="67">
        <v>8</v>
      </c>
      <c r="C264" s="40">
        <v>10508</v>
      </c>
      <c r="D264" s="83">
        <v>5</v>
      </c>
      <c r="E264" s="27">
        <v>3</v>
      </c>
      <c r="F264" s="28" t="s">
        <v>291</v>
      </c>
      <c r="G264" s="28" t="s">
        <v>572</v>
      </c>
      <c r="H264" s="27">
        <f t="shared" si="48"/>
        <v>42</v>
      </c>
      <c r="I264" s="27">
        <f t="shared" si="49"/>
        <v>5</v>
      </c>
      <c r="J264" s="27">
        <f t="shared" si="50"/>
        <v>2</v>
      </c>
      <c r="K264" s="27" t="s">
        <v>303</v>
      </c>
      <c r="L264" s="63" t="str">
        <f t="shared" si="47"/>
        <v>pt-5-8-jlr-loc3</v>
      </c>
      <c r="M264" s="27">
        <v>1</v>
      </c>
      <c r="N264" s="41">
        <v>1</v>
      </c>
    </row>
    <row r="265" spans="1:14" ht="17.25">
      <c r="A265" s="67" t="s">
        <v>1227</v>
      </c>
      <c r="B265" s="67">
        <v>8</v>
      </c>
      <c r="C265" s="42">
        <v>10508</v>
      </c>
      <c r="D265" s="84">
        <v>5</v>
      </c>
      <c r="E265" s="43">
        <v>3</v>
      </c>
      <c r="F265" s="44" t="s">
        <v>292</v>
      </c>
      <c r="G265" s="44" t="s">
        <v>571</v>
      </c>
      <c r="H265" s="43">
        <f t="shared" si="48"/>
        <v>42</v>
      </c>
      <c r="I265" s="43">
        <f t="shared" si="49"/>
        <v>5</v>
      </c>
      <c r="J265" s="43">
        <f t="shared" si="50"/>
        <v>2</v>
      </c>
      <c r="K265" s="43" t="s">
        <v>836</v>
      </c>
      <c r="L265" s="44" t="str">
        <f t="shared" si="47"/>
        <v>pt-5-8-shl-loc3</v>
      </c>
      <c r="M265" s="43">
        <v>1</v>
      </c>
      <c r="N265" s="45">
        <v>1</v>
      </c>
    </row>
    <row r="266" spans="1:14" ht="16.5">
      <c r="A266" s="67" t="s">
        <v>1227</v>
      </c>
      <c r="B266" s="67">
        <v>9</v>
      </c>
      <c r="C266" s="37">
        <v>10509</v>
      </c>
      <c r="D266" s="82">
        <v>5</v>
      </c>
      <c r="E266" s="38">
        <v>1</v>
      </c>
      <c r="F266" s="46" t="s">
        <v>1136</v>
      </c>
      <c r="G266" s="46" t="s">
        <v>573</v>
      </c>
      <c r="H266" s="38">
        <f t="shared" si="48"/>
        <v>42</v>
      </c>
      <c r="I266" s="38">
        <f t="shared" si="49"/>
        <v>5</v>
      </c>
      <c r="J266" s="38">
        <f t="shared" si="50"/>
        <v>2</v>
      </c>
      <c r="K266" s="38" t="s">
        <v>714</v>
      </c>
      <c r="L266" s="38" t="str">
        <f t="shared" si="47"/>
        <v>pt-5-9-jlr-loc1</v>
      </c>
      <c r="M266" s="38">
        <v>1</v>
      </c>
      <c r="N266" s="39">
        <v>1</v>
      </c>
    </row>
    <row r="267" spans="1:14" ht="16.5">
      <c r="A267" s="67" t="s">
        <v>1227</v>
      </c>
      <c r="B267" s="67">
        <v>9</v>
      </c>
      <c r="C267" s="40">
        <v>10509</v>
      </c>
      <c r="D267" s="83">
        <v>5</v>
      </c>
      <c r="E267" s="27">
        <v>1</v>
      </c>
      <c r="F267" s="28" t="s">
        <v>292</v>
      </c>
      <c r="G267" s="28" t="s">
        <v>300</v>
      </c>
      <c r="H267" s="27">
        <f t="shared" si="48"/>
        <v>42</v>
      </c>
      <c r="I267" s="27">
        <f t="shared" si="49"/>
        <v>5</v>
      </c>
      <c r="J267" s="27">
        <f t="shared" si="50"/>
        <v>2</v>
      </c>
      <c r="K267" s="27" t="s">
        <v>846</v>
      </c>
      <c r="L267" s="27" t="str">
        <f t="shared" si="47"/>
        <v>pt-5-9-shl-loc1</v>
      </c>
      <c r="M267" s="27">
        <v>1</v>
      </c>
      <c r="N267" s="41">
        <v>1</v>
      </c>
    </row>
    <row r="268" spans="1:14" ht="16.5">
      <c r="A268" s="67" t="s">
        <v>1227</v>
      </c>
      <c r="B268" s="67">
        <v>9</v>
      </c>
      <c r="C268" s="40">
        <v>10509</v>
      </c>
      <c r="D268" s="83">
        <v>5</v>
      </c>
      <c r="E268" s="27">
        <v>2</v>
      </c>
      <c r="F268" s="28" t="s">
        <v>291</v>
      </c>
      <c r="G268" s="28" t="s">
        <v>315</v>
      </c>
      <c r="H268" s="27">
        <f t="shared" si="48"/>
        <v>42</v>
      </c>
      <c r="I268" s="27">
        <f t="shared" si="49"/>
        <v>5</v>
      </c>
      <c r="J268" s="27">
        <f t="shared" si="50"/>
        <v>2</v>
      </c>
      <c r="K268" s="27" t="s">
        <v>1187</v>
      </c>
      <c r="L268" s="59" t="str">
        <f t="shared" si="47"/>
        <v>pt-5-9-jlr-loc2</v>
      </c>
      <c r="M268" s="27">
        <v>1</v>
      </c>
      <c r="N268" s="41">
        <v>1</v>
      </c>
    </row>
    <row r="269" spans="1:14" ht="16.5">
      <c r="A269" s="67" t="s">
        <v>1227</v>
      </c>
      <c r="B269" s="67">
        <v>9</v>
      </c>
      <c r="C269" s="40">
        <v>10509</v>
      </c>
      <c r="D269" s="83">
        <v>5</v>
      </c>
      <c r="E269" s="27">
        <v>2</v>
      </c>
      <c r="F269" s="28" t="s">
        <v>292</v>
      </c>
      <c r="G269" s="28" t="s">
        <v>299</v>
      </c>
      <c r="H269" s="27">
        <f t="shared" si="48"/>
        <v>42</v>
      </c>
      <c r="I269" s="27">
        <f t="shared" si="49"/>
        <v>5</v>
      </c>
      <c r="J269" s="27">
        <f t="shared" si="50"/>
        <v>2</v>
      </c>
      <c r="K269" s="27" t="s">
        <v>859</v>
      </c>
      <c r="L269" s="59" t="str">
        <f t="shared" si="47"/>
        <v>pt-5-9-shl-loc2</v>
      </c>
      <c r="M269" s="27">
        <v>1</v>
      </c>
      <c r="N269" s="41">
        <v>1</v>
      </c>
    </row>
    <row r="270" spans="1:14" ht="16.5">
      <c r="A270" s="67" t="s">
        <v>1227</v>
      </c>
      <c r="B270" s="67">
        <v>9</v>
      </c>
      <c r="C270" s="40">
        <v>10509</v>
      </c>
      <c r="D270" s="83">
        <v>5</v>
      </c>
      <c r="E270" s="27">
        <v>3</v>
      </c>
      <c r="F270" s="28" t="s">
        <v>291</v>
      </c>
      <c r="G270" s="28" t="s">
        <v>572</v>
      </c>
      <c r="H270" s="27">
        <f t="shared" si="48"/>
        <v>42</v>
      </c>
      <c r="I270" s="27">
        <f t="shared" si="49"/>
        <v>5</v>
      </c>
      <c r="J270" s="27">
        <f t="shared" si="50"/>
        <v>2</v>
      </c>
      <c r="K270" s="27" t="s">
        <v>711</v>
      </c>
      <c r="L270" s="63" t="str">
        <f t="shared" si="47"/>
        <v>pt-5-9-jlr-loc3</v>
      </c>
      <c r="M270" s="27">
        <v>1</v>
      </c>
      <c r="N270" s="41">
        <v>1</v>
      </c>
    </row>
    <row r="271" spans="1:14" ht="17.25">
      <c r="A271" s="67" t="s">
        <v>1227</v>
      </c>
      <c r="B271" s="67">
        <v>9</v>
      </c>
      <c r="C271" s="42">
        <v>10509</v>
      </c>
      <c r="D271" s="84">
        <v>5</v>
      </c>
      <c r="E271" s="43">
        <v>3</v>
      </c>
      <c r="F271" s="44" t="s">
        <v>292</v>
      </c>
      <c r="G271" s="44" t="s">
        <v>1153</v>
      </c>
      <c r="H271" s="43">
        <f t="shared" si="48"/>
        <v>42</v>
      </c>
      <c r="I271" s="43">
        <f t="shared" si="49"/>
        <v>5</v>
      </c>
      <c r="J271" s="43">
        <f t="shared" si="50"/>
        <v>2</v>
      </c>
      <c r="K271" s="43" t="s">
        <v>857</v>
      </c>
      <c r="L271" s="44" t="str">
        <f t="shared" si="47"/>
        <v>pt-5-9-shl-loc3</v>
      </c>
      <c r="M271" s="43">
        <v>1</v>
      </c>
      <c r="N271" s="45">
        <v>1</v>
      </c>
    </row>
    <row r="272" spans="1:14" ht="16.5">
      <c r="A272" s="67" t="s">
        <v>1227</v>
      </c>
      <c r="B272" s="67">
        <v>10</v>
      </c>
      <c r="C272" s="37">
        <v>10510</v>
      </c>
      <c r="D272" s="82">
        <v>5</v>
      </c>
      <c r="E272" s="38">
        <v>1</v>
      </c>
      <c r="F272" s="46" t="s">
        <v>291</v>
      </c>
      <c r="G272" s="46" t="s">
        <v>573</v>
      </c>
      <c r="H272" s="38">
        <f t="shared" si="48"/>
        <v>43</v>
      </c>
      <c r="I272" s="38">
        <f t="shared" si="49"/>
        <v>5</v>
      </c>
      <c r="J272" s="38">
        <f t="shared" si="50"/>
        <v>2</v>
      </c>
      <c r="K272" s="38" t="s">
        <v>707</v>
      </c>
      <c r="L272" s="38" t="str">
        <f t="shared" si="47"/>
        <v>pt-5-10-jlr-loc1</v>
      </c>
      <c r="M272" s="38">
        <v>1</v>
      </c>
      <c r="N272" s="39">
        <v>1</v>
      </c>
    </row>
    <row r="273" spans="1:14" ht="16.5">
      <c r="A273" s="67" t="s">
        <v>1227</v>
      </c>
      <c r="B273" s="67">
        <v>10</v>
      </c>
      <c r="C273" s="40">
        <v>10510</v>
      </c>
      <c r="D273" s="83">
        <v>5</v>
      </c>
      <c r="E273" s="27">
        <v>1</v>
      </c>
      <c r="F273" s="28" t="s">
        <v>292</v>
      </c>
      <c r="G273" s="28" t="s">
        <v>300</v>
      </c>
      <c r="H273" s="27">
        <f t="shared" si="48"/>
        <v>43</v>
      </c>
      <c r="I273" s="27">
        <f t="shared" si="49"/>
        <v>5</v>
      </c>
      <c r="J273" s="27">
        <f t="shared" si="50"/>
        <v>2</v>
      </c>
      <c r="K273" s="27" t="s">
        <v>834</v>
      </c>
      <c r="L273" s="27" t="str">
        <f t="shared" si="47"/>
        <v>pt-5-10-shl-loc1</v>
      </c>
      <c r="M273" s="27">
        <v>1</v>
      </c>
      <c r="N273" s="41">
        <v>1</v>
      </c>
    </row>
    <row r="274" spans="1:14" ht="16.5">
      <c r="A274" s="67" t="s">
        <v>1227</v>
      </c>
      <c r="B274" s="67">
        <v>10</v>
      </c>
      <c r="C274" s="40">
        <v>10510</v>
      </c>
      <c r="D274" s="83">
        <v>5</v>
      </c>
      <c r="E274" s="27">
        <v>2</v>
      </c>
      <c r="F274" s="28" t="s">
        <v>291</v>
      </c>
      <c r="G274" s="28" t="s">
        <v>315</v>
      </c>
      <c r="H274" s="27">
        <f t="shared" si="48"/>
        <v>43</v>
      </c>
      <c r="I274" s="27">
        <f t="shared" si="49"/>
        <v>5</v>
      </c>
      <c r="J274" s="27">
        <f t="shared" si="50"/>
        <v>2</v>
      </c>
      <c r="K274" s="27" t="s">
        <v>302</v>
      </c>
      <c r="L274" s="59" t="str">
        <f t="shared" si="47"/>
        <v>pt-5-10-jlr-loc2</v>
      </c>
      <c r="M274" s="27">
        <v>1</v>
      </c>
      <c r="N274" s="41">
        <v>1</v>
      </c>
    </row>
    <row r="275" spans="1:14" ht="16.5">
      <c r="A275" s="67" t="s">
        <v>1227</v>
      </c>
      <c r="B275" s="67">
        <v>10</v>
      </c>
      <c r="C275" s="40">
        <v>10510</v>
      </c>
      <c r="D275" s="83">
        <v>5</v>
      </c>
      <c r="E275" s="27">
        <v>2</v>
      </c>
      <c r="F275" s="28" t="s">
        <v>292</v>
      </c>
      <c r="G275" s="28" t="s">
        <v>299</v>
      </c>
      <c r="H275" s="27">
        <f t="shared" si="48"/>
        <v>43</v>
      </c>
      <c r="I275" s="27">
        <f t="shared" si="49"/>
        <v>5</v>
      </c>
      <c r="J275" s="27">
        <f t="shared" si="50"/>
        <v>2</v>
      </c>
      <c r="K275" s="27" t="s">
        <v>829</v>
      </c>
      <c r="L275" s="59" t="str">
        <f t="shared" si="47"/>
        <v>pt-5-10-shl-loc2</v>
      </c>
      <c r="M275" s="27">
        <v>1</v>
      </c>
      <c r="N275" s="41">
        <v>1</v>
      </c>
    </row>
    <row r="276" spans="1:14" ht="16.5">
      <c r="A276" s="67" t="s">
        <v>1227</v>
      </c>
      <c r="B276" s="67">
        <v>10</v>
      </c>
      <c r="C276" s="40">
        <v>10510</v>
      </c>
      <c r="D276" s="83">
        <v>5</v>
      </c>
      <c r="E276" s="27">
        <v>3</v>
      </c>
      <c r="F276" s="28" t="s">
        <v>291</v>
      </c>
      <c r="G276" s="28" t="s">
        <v>572</v>
      </c>
      <c r="H276" s="27">
        <f t="shared" si="48"/>
        <v>43</v>
      </c>
      <c r="I276" s="27">
        <f t="shared" si="49"/>
        <v>5</v>
      </c>
      <c r="J276" s="27">
        <f t="shared" si="50"/>
        <v>2</v>
      </c>
      <c r="K276" s="27" t="s">
        <v>716</v>
      </c>
      <c r="L276" s="63" t="str">
        <f t="shared" si="47"/>
        <v>pt-5-10-jlr-loc3</v>
      </c>
      <c r="M276" s="27">
        <v>1</v>
      </c>
      <c r="N276" s="41">
        <v>1</v>
      </c>
    </row>
    <row r="277" spans="1:14" ht="17.25">
      <c r="A277" s="67" t="s">
        <v>1227</v>
      </c>
      <c r="B277" s="67">
        <v>10</v>
      </c>
      <c r="C277" s="42">
        <v>10510</v>
      </c>
      <c r="D277" s="84">
        <v>5</v>
      </c>
      <c r="E277" s="43">
        <v>3</v>
      </c>
      <c r="F277" s="44" t="s">
        <v>292</v>
      </c>
      <c r="G277" s="44" t="s">
        <v>1153</v>
      </c>
      <c r="H277" s="43">
        <f t="shared" si="48"/>
        <v>43</v>
      </c>
      <c r="I277" s="43">
        <f t="shared" si="49"/>
        <v>5</v>
      </c>
      <c r="J277" s="43">
        <f t="shared" si="50"/>
        <v>2</v>
      </c>
      <c r="K277" s="43" t="s">
        <v>848</v>
      </c>
      <c r="L277" s="44" t="str">
        <f t="shared" si="47"/>
        <v>pt-5-10-shl-loc3</v>
      </c>
      <c r="M277" s="43">
        <v>1</v>
      </c>
      <c r="N277" s="45">
        <v>1</v>
      </c>
    </row>
    <row r="278" spans="1:14" ht="16.5">
      <c r="A278" s="67" t="s">
        <v>1227</v>
      </c>
      <c r="B278" s="67">
        <v>11</v>
      </c>
      <c r="C278" s="37">
        <v>10511</v>
      </c>
      <c r="D278" s="82">
        <v>5</v>
      </c>
      <c r="E278" s="38">
        <v>1</v>
      </c>
      <c r="F278" s="46" t="s">
        <v>291</v>
      </c>
      <c r="G278" s="46" t="s">
        <v>573</v>
      </c>
      <c r="H278" s="38">
        <f t="shared" si="48"/>
        <v>43</v>
      </c>
      <c r="I278" s="38">
        <f t="shared" si="49"/>
        <v>5</v>
      </c>
      <c r="J278" s="38">
        <f t="shared" si="50"/>
        <v>2</v>
      </c>
      <c r="K278" s="38" t="s">
        <v>714</v>
      </c>
      <c r="L278" s="38" t="str">
        <f t="shared" si="47"/>
        <v>pt-5-11-jlr-loc1</v>
      </c>
      <c r="M278" s="38">
        <v>1</v>
      </c>
      <c r="N278" s="39">
        <v>1</v>
      </c>
    </row>
    <row r="279" spans="1:14" ht="16.5">
      <c r="A279" s="67" t="s">
        <v>1227</v>
      </c>
      <c r="B279" s="67">
        <v>11</v>
      </c>
      <c r="C279" s="40">
        <v>10511</v>
      </c>
      <c r="D279" s="83">
        <v>5</v>
      </c>
      <c r="E279" s="27">
        <v>1</v>
      </c>
      <c r="F279" s="28" t="s">
        <v>292</v>
      </c>
      <c r="G279" s="28" t="s">
        <v>300</v>
      </c>
      <c r="H279" s="27">
        <f t="shared" si="48"/>
        <v>43</v>
      </c>
      <c r="I279" s="27">
        <f t="shared" si="49"/>
        <v>5</v>
      </c>
      <c r="J279" s="27">
        <f t="shared" si="50"/>
        <v>2</v>
      </c>
      <c r="K279" s="27" t="s">
        <v>846</v>
      </c>
      <c r="L279" s="27" t="str">
        <f t="shared" si="47"/>
        <v>pt-5-11-shl-loc1</v>
      </c>
      <c r="M279" s="27">
        <v>1</v>
      </c>
      <c r="N279" s="41">
        <v>1</v>
      </c>
    </row>
    <row r="280" spans="1:14" ht="16.5">
      <c r="A280" s="67" t="s">
        <v>1227</v>
      </c>
      <c r="B280" s="67">
        <v>11</v>
      </c>
      <c r="C280" s="40">
        <v>10511</v>
      </c>
      <c r="D280" s="83">
        <v>5</v>
      </c>
      <c r="E280" s="27">
        <v>2</v>
      </c>
      <c r="F280" s="28" t="s">
        <v>291</v>
      </c>
      <c r="G280" s="28" t="s">
        <v>315</v>
      </c>
      <c r="H280" s="27">
        <f t="shared" si="48"/>
        <v>43</v>
      </c>
      <c r="I280" s="27">
        <f t="shared" si="49"/>
        <v>5</v>
      </c>
      <c r="J280" s="27">
        <f t="shared" si="50"/>
        <v>2</v>
      </c>
      <c r="K280" s="27" t="s">
        <v>1187</v>
      </c>
      <c r="L280" s="59" t="str">
        <f t="shared" si="47"/>
        <v>pt-5-11-jlr-loc2</v>
      </c>
      <c r="M280" s="27">
        <v>1</v>
      </c>
      <c r="N280" s="41">
        <v>1</v>
      </c>
    </row>
    <row r="281" spans="1:14" ht="16.5">
      <c r="A281" s="67" t="s">
        <v>1227</v>
      </c>
      <c r="B281" s="67">
        <v>11</v>
      </c>
      <c r="C281" s="40">
        <v>10511</v>
      </c>
      <c r="D281" s="83">
        <v>5</v>
      </c>
      <c r="E281" s="27">
        <v>2</v>
      </c>
      <c r="F281" s="28" t="s">
        <v>1139</v>
      </c>
      <c r="G281" s="28" t="s">
        <v>1132</v>
      </c>
      <c r="H281" s="27">
        <f t="shared" si="48"/>
        <v>43</v>
      </c>
      <c r="I281" s="27">
        <f t="shared" si="49"/>
        <v>5</v>
      </c>
      <c r="J281" s="27">
        <f t="shared" si="50"/>
        <v>2</v>
      </c>
      <c r="K281" s="27" t="s">
        <v>859</v>
      </c>
      <c r="L281" s="59" t="str">
        <f t="shared" si="47"/>
        <v>pt-5-11-shl-loc2</v>
      </c>
      <c r="M281" s="27">
        <v>1</v>
      </c>
      <c r="N281" s="41">
        <v>1</v>
      </c>
    </row>
    <row r="282" spans="1:14" ht="16.5">
      <c r="A282" s="67" t="s">
        <v>1227</v>
      </c>
      <c r="B282" s="67">
        <v>11</v>
      </c>
      <c r="C282" s="40">
        <v>10511</v>
      </c>
      <c r="D282" s="83">
        <v>5</v>
      </c>
      <c r="E282" s="27">
        <v>3</v>
      </c>
      <c r="F282" s="28" t="s">
        <v>291</v>
      </c>
      <c r="G282" s="28" t="s">
        <v>572</v>
      </c>
      <c r="H282" s="27">
        <f t="shared" si="48"/>
        <v>43</v>
      </c>
      <c r="I282" s="27">
        <f t="shared" si="49"/>
        <v>5</v>
      </c>
      <c r="J282" s="27">
        <f t="shared" si="50"/>
        <v>2</v>
      </c>
      <c r="K282" s="27" t="s">
        <v>711</v>
      </c>
      <c r="L282" s="63" t="str">
        <f t="shared" si="47"/>
        <v>pt-5-11-jlr-loc3</v>
      </c>
      <c r="M282" s="27">
        <v>1</v>
      </c>
      <c r="N282" s="41">
        <v>1</v>
      </c>
    </row>
    <row r="283" spans="1:14" ht="17.25">
      <c r="A283" s="67" t="s">
        <v>1227</v>
      </c>
      <c r="B283" s="67">
        <v>11</v>
      </c>
      <c r="C283" s="42">
        <v>10511</v>
      </c>
      <c r="D283" s="84">
        <v>5</v>
      </c>
      <c r="E283" s="43">
        <v>3</v>
      </c>
      <c r="F283" s="44" t="s">
        <v>292</v>
      </c>
      <c r="G283" s="44" t="s">
        <v>571</v>
      </c>
      <c r="H283" s="43">
        <f t="shared" si="48"/>
        <v>43</v>
      </c>
      <c r="I283" s="43">
        <f t="shared" si="49"/>
        <v>5</v>
      </c>
      <c r="J283" s="43">
        <f t="shared" si="50"/>
        <v>2</v>
      </c>
      <c r="K283" s="43" t="s">
        <v>857</v>
      </c>
      <c r="L283" s="44" t="str">
        <f t="shared" si="51" ref="L283:L346">A283&amp;"-"&amp;B283&amp;"-"&amp;F283&amp;"-"&amp;"loc"&amp;E283</f>
        <v>pt-5-11-shl-loc3</v>
      </c>
      <c r="M283" s="43">
        <v>1</v>
      </c>
      <c r="N283" s="45">
        <v>1</v>
      </c>
    </row>
    <row r="284" spans="1:14" ht="16.5">
      <c r="A284" s="67" t="s">
        <v>1227</v>
      </c>
      <c r="B284" s="67">
        <v>12</v>
      </c>
      <c r="C284" s="37">
        <v>10512</v>
      </c>
      <c r="D284" s="82">
        <v>5</v>
      </c>
      <c r="E284" s="38">
        <v>1</v>
      </c>
      <c r="F284" s="46" t="s">
        <v>291</v>
      </c>
      <c r="G284" s="46" t="s">
        <v>573</v>
      </c>
      <c r="H284" s="38">
        <f t="shared" si="48"/>
        <v>43</v>
      </c>
      <c r="I284" s="38">
        <f t="shared" si="49"/>
        <v>5</v>
      </c>
      <c r="J284" s="38">
        <f t="shared" si="50"/>
        <v>2</v>
      </c>
      <c r="K284" s="38" t="s">
        <v>717</v>
      </c>
      <c r="L284" s="38" t="str">
        <f t="shared" si="51"/>
        <v>pt-5-12-jlr-loc1</v>
      </c>
      <c r="M284" s="38">
        <v>1</v>
      </c>
      <c r="N284" s="39">
        <v>1</v>
      </c>
    </row>
    <row r="285" spans="1:14" ht="16.5">
      <c r="A285" s="67" t="s">
        <v>1227</v>
      </c>
      <c r="B285" s="67">
        <v>12</v>
      </c>
      <c r="C285" s="40">
        <v>10512</v>
      </c>
      <c r="D285" s="83">
        <v>5</v>
      </c>
      <c r="E285" s="27">
        <v>1</v>
      </c>
      <c r="F285" s="28" t="s">
        <v>292</v>
      </c>
      <c r="G285" s="28" t="s">
        <v>300</v>
      </c>
      <c r="H285" s="27">
        <f t="shared" si="48"/>
        <v>43</v>
      </c>
      <c r="I285" s="27">
        <f t="shared" si="49"/>
        <v>5</v>
      </c>
      <c r="J285" s="27">
        <f t="shared" si="50"/>
        <v>2</v>
      </c>
      <c r="K285" s="27" t="s">
        <v>852</v>
      </c>
      <c r="L285" s="27" t="str">
        <f t="shared" si="51"/>
        <v>pt-5-12-shl-loc1</v>
      </c>
      <c r="M285" s="27">
        <v>1</v>
      </c>
      <c r="N285" s="41">
        <v>1</v>
      </c>
    </row>
    <row r="286" spans="1:14" ht="16.5">
      <c r="A286" s="67" t="s">
        <v>1227</v>
      </c>
      <c r="B286" s="67">
        <v>12</v>
      </c>
      <c r="C286" s="40">
        <v>10512</v>
      </c>
      <c r="D286" s="83">
        <v>5</v>
      </c>
      <c r="E286" s="27">
        <v>2</v>
      </c>
      <c r="F286" s="28" t="s">
        <v>291</v>
      </c>
      <c r="G286" s="28" t="s">
        <v>1154</v>
      </c>
      <c r="H286" s="27">
        <f t="shared" si="48"/>
        <v>43</v>
      </c>
      <c r="I286" s="27">
        <f t="shared" si="49"/>
        <v>5</v>
      </c>
      <c r="J286" s="27">
        <f t="shared" si="50"/>
        <v>2</v>
      </c>
      <c r="K286" s="27" t="s">
        <v>707</v>
      </c>
      <c r="L286" s="59" t="str">
        <f t="shared" si="51"/>
        <v>pt-5-12-jlr-loc2</v>
      </c>
      <c r="M286" s="27">
        <v>1</v>
      </c>
      <c r="N286" s="41">
        <v>1</v>
      </c>
    </row>
    <row r="287" spans="1:14" ht="16.5">
      <c r="A287" s="67" t="s">
        <v>1227</v>
      </c>
      <c r="B287" s="67">
        <v>12</v>
      </c>
      <c r="C287" s="40">
        <v>10512</v>
      </c>
      <c r="D287" s="83">
        <v>5</v>
      </c>
      <c r="E287" s="27">
        <v>2</v>
      </c>
      <c r="F287" s="28" t="s">
        <v>292</v>
      </c>
      <c r="G287" s="28" t="s">
        <v>299</v>
      </c>
      <c r="H287" s="27">
        <f t="shared" si="48"/>
        <v>43</v>
      </c>
      <c r="I287" s="27">
        <f t="shared" si="49"/>
        <v>5</v>
      </c>
      <c r="J287" s="27">
        <f t="shared" si="50"/>
        <v>2</v>
      </c>
      <c r="K287" s="27" t="s">
        <v>860</v>
      </c>
      <c r="L287" s="59" t="str">
        <f t="shared" si="51"/>
        <v>pt-5-12-shl-loc2</v>
      </c>
      <c r="M287" s="27">
        <v>1</v>
      </c>
      <c r="N287" s="41">
        <v>1</v>
      </c>
    </row>
    <row r="288" spans="1:14" ht="16.5">
      <c r="A288" s="67" t="s">
        <v>1227</v>
      </c>
      <c r="B288" s="67">
        <v>12</v>
      </c>
      <c r="C288" s="40">
        <v>10512</v>
      </c>
      <c r="D288" s="83">
        <v>5</v>
      </c>
      <c r="E288" s="27">
        <v>3</v>
      </c>
      <c r="F288" s="28" t="s">
        <v>291</v>
      </c>
      <c r="G288" s="28" t="s">
        <v>572</v>
      </c>
      <c r="H288" s="27">
        <f t="shared" si="48"/>
        <v>43</v>
      </c>
      <c r="I288" s="27">
        <f t="shared" si="49"/>
        <v>5</v>
      </c>
      <c r="J288" s="27">
        <f t="shared" si="50"/>
        <v>2</v>
      </c>
      <c r="K288" s="27" t="s">
        <v>713</v>
      </c>
      <c r="L288" s="63" t="str">
        <f t="shared" si="51"/>
        <v>pt-5-12-jlr-loc3</v>
      </c>
      <c r="M288" s="27">
        <v>1</v>
      </c>
      <c r="N288" s="41">
        <v>1</v>
      </c>
    </row>
    <row r="289" spans="1:14" ht="17.25">
      <c r="A289" s="67" t="s">
        <v>1227</v>
      </c>
      <c r="B289" s="67">
        <v>12</v>
      </c>
      <c r="C289" s="42">
        <v>10512</v>
      </c>
      <c r="D289" s="84">
        <v>5</v>
      </c>
      <c r="E289" s="43">
        <v>3</v>
      </c>
      <c r="F289" s="44" t="s">
        <v>292</v>
      </c>
      <c r="G289" s="44" t="s">
        <v>571</v>
      </c>
      <c r="H289" s="43">
        <f t="shared" si="48"/>
        <v>43</v>
      </c>
      <c r="I289" s="43">
        <f t="shared" si="49"/>
        <v>5</v>
      </c>
      <c r="J289" s="43">
        <f t="shared" si="50"/>
        <v>2</v>
      </c>
      <c r="K289" s="43" t="s">
        <v>833</v>
      </c>
      <c r="L289" s="44" t="str">
        <f t="shared" si="51"/>
        <v>pt-5-12-shl-loc3</v>
      </c>
      <c r="M289" s="43">
        <v>1</v>
      </c>
      <c r="N289" s="45">
        <v>1</v>
      </c>
    </row>
    <row r="290" spans="1:14" ht="16.5">
      <c r="A290" s="67" t="s">
        <v>1227</v>
      </c>
      <c r="B290" s="67">
        <v>13</v>
      </c>
      <c r="C290" s="37">
        <v>10513</v>
      </c>
      <c r="D290" s="82">
        <v>5</v>
      </c>
      <c r="E290" s="38">
        <v>1</v>
      </c>
      <c r="F290" s="46" t="s">
        <v>291</v>
      </c>
      <c r="G290" s="46" t="s">
        <v>573</v>
      </c>
      <c r="H290" s="38">
        <f t="shared" si="48"/>
        <v>44</v>
      </c>
      <c r="I290" s="38">
        <f t="shared" si="49"/>
        <v>5</v>
      </c>
      <c r="J290" s="38">
        <f t="shared" si="50"/>
        <v>2</v>
      </c>
      <c r="K290" s="38" t="s">
        <v>711</v>
      </c>
      <c r="L290" s="38" t="str">
        <f t="shared" si="51"/>
        <v>pt-5-13-jlr-loc1</v>
      </c>
      <c r="M290" s="38">
        <v>1</v>
      </c>
      <c r="N290" s="39">
        <v>1</v>
      </c>
    </row>
    <row r="291" spans="1:14" ht="16.5">
      <c r="A291" s="67" t="s">
        <v>1227</v>
      </c>
      <c r="B291" s="67">
        <v>13</v>
      </c>
      <c r="C291" s="40">
        <v>10513</v>
      </c>
      <c r="D291" s="83">
        <v>5</v>
      </c>
      <c r="E291" s="27">
        <v>1</v>
      </c>
      <c r="F291" s="28" t="s">
        <v>292</v>
      </c>
      <c r="G291" s="28" t="s">
        <v>300</v>
      </c>
      <c r="H291" s="27">
        <f t="shared" si="48"/>
        <v>44</v>
      </c>
      <c r="I291" s="27">
        <f t="shared" si="49"/>
        <v>5</v>
      </c>
      <c r="J291" s="27">
        <f t="shared" si="50"/>
        <v>2</v>
      </c>
      <c r="K291" s="27" t="s">
        <v>857</v>
      </c>
      <c r="L291" s="27" t="str">
        <f t="shared" si="51"/>
        <v>pt-5-13-shl-loc1</v>
      </c>
      <c r="M291" s="27">
        <v>1</v>
      </c>
      <c r="N291" s="41">
        <v>1</v>
      </c>
    </row>
    <row r="292" spans="1:14" ht="16.5">
      <c r="A292" s="67" t="s">
        <v>1227</v>
      </c>
      <c r="B292" s="67">
        <v>13</v>
      </c>
      <c r="C292" s="40">
        <v>10513</v>
      </c>
      <c r="D292" s="83">
        <v>5</v>
      </c>
      <c r="E292" s="27">
        <v>2</v>
      </c>
      <c r="F292" s="28" t="s">
        <v>291</v>
      </c>
      <c r="G292" s="28" t="s">
        <v>315</v>
      </c>
      <c r="H292" s="27">
        <f t="shared" si="48"/>
        <v>44</v>
      </c>
      <c r="I292" s="27">
        <f t="shared" si="49"/>
        <v>5</v>
      </c>
      <c r="J292" s="27">
        <f t="shared" si="50"/>
        <v>2</v>
      </c>
      <c r="K292" s="27" t="s">
        <v>1187</v>
      </c>
      <c r="L292" s="59" t="str">
        <f t="shared" si="51"/>
        <v>pt-5-13-jlr-loc2</v>
      </c>
      <c r="M292" s="27">
        <v>1</v>
      </c>
      <c r="N292" s="41">
        <v>1</v>
      </c>
    </row>
    <row r="293" spans="1:14" ht="16.5">
      <c r="A293" s="67" t="s">
        <v>1227</v>
      </c>
      <c r="B293" s="67">
        <v>13</v>
      </c>
      <c r="C293" s="40">
        <v>10513</v>
      </c>
      <c r="D293" s="83">
        <v>5</v>
      </c>
      <c r="E293" s="27">
        <v>2</v>
      </c>
      <c r="F293" s="28" t="s">
        <v>292</v>
      </c>
      <c r="G293" s="28" t="s">
        <v>299</v>
      </c>
      <c r="H293" s="27">
        <f t="shared" si="48"/>
        <v>44</v>
      </c>
      <c r="I293" s="27">
        <f t="shared" si="49"/>
        <v>5</v>
      </c>
      <c r="J293" s="27">
        <f t="shared" si="50"/>
        <v>2</v>
      </c>
      <c r="K293" s="27" t="s">
        <v>859</v>
      </c>
      <c r="L293" s="59" t="str">
        <f t="shared" si="51"/>
        <v>pt-5-13-shl-loc2</v>
      </c>
      <c r="M293" s="27">
        <v>1</v>
      </c>
      <c r="N293" s="41">
        <v>1</v>
      </c>
    </row>
    <row r="294" spans="1:14" ht="16.5">
      <c r="A294" s="67" t="s">
        <v>1227</v>
      </c>
      <c r="B294" s="67">
        <v>13</v>
      </c>
      <c r="C294" s="40">
        <v>10513</v>
      </c>
      <c r="D294" s="83">
        <v>5</v>
      </c>
      <c r="E294" s="27">
        <v>3</v>
      </c>
      <c r="F294" s="28" t="s">
        <v>291</v>
      </c>
      <c r="G294" s="28" t="s">
        <v>572</v>
      </c>
      <c r="H294" s="27">
        <f t="shared" si="48"/>
        <v>44</v>
      </c>
      <c r="I294" s="27">
        <f t="shared" si="49"/>
        <v>5</v>
      </c>
      <c r="J294" s="27">
        <f t="shared" si="50"/>
        <v>2</v>
      </c>
      <c r="K294" s="27" t="s">
        <v>714</v>
      </c>
      <c r="L294" s="63" t="str">
        <f t="shared" si="51"/>
        <v>pt-5-13-jlr-loc3</v>
      </c>
      <c r="M294" s="27">
        <v>1</v>
      </c>
      <c r="N294" s="41">
        <v>1</v>
      </c>
    </row>
    <row r="295" spans="1:14" ht="17.25">
      <c r="A295" s="67" t="s">
        <v>1227</v>
      </c>
      <c r="B295" s="67">
        <v>13</v>
      </c>
      <c r="C295" s="42">
        <v>10513</v>
      </c>
      <c r="D295" s="84">
        <v>5</v>
      </c>
      <c r="E295" s="43">
        <v>3</v>
      </c>
      <c r="F295" s="44" t="s">
        <v>292</v>
      </c>
      <c r="G295" s="44" t="s">
        <v>1160</v>
      </c>
      <c r="H295" s="43">
        <f t="shared" si="48"/>
        <v>44</v>
      </c>
      <c r="I295" s="43">
        <f t="shared" si="49"/>
        <v>5</v>
      </c>
      <c r="J295" s="43">
        <f t="shared" si="50"/>
        <v>2</v>
      </c>
      <c r="K295" s="43" t="s">
        <v>846</v>
      </c>
      <c r="L295" s="44" t="str">
        <f t="shared" si="51"/>
        <v>pt-5-13-shl-loc3</v>
      </c>
      <c r="M295" s="43">
        <v>1</v>
      </c>
      <c r="N295" s="45">
        <v>1</v>
      </c>
    </row>
    <row r="296" spans="1:14" ht="16.5">
      <c r="A296" s="67" t="s">
        <v>1227</v>
      </c>
      <c r="B296" s="67">
        <v>14</v>
      </c>
      <c r="C296" s="37">
        <v>10514</v>
      </c>
      <c r="D296" s="82">
        <v>5</v>
      </c>
      <c r="E296" s="38">
        <v>1</v>
      </c>
      <c r="F296" s="46" t="s">
        <v>291</v>
      </c>
      <c r="G296" s="46" t="s">
        <v>573</v>
      </c>
      <c r="H296" s="38">
        <f t="shared" si="48"/>
        <v>44</v>
      </c>
      <c r="I296" s="38">
        <f t="shared" si="49"/>
        <v>5</v>
      </c>
      <c r="J296" s="38">
        <f t="shared" si="50"/>
        <v>2</v>
      </c>
      <c r="K296" s="46" t="s">
        <v>715</v>
      </c>
      <c r="L296" s="38" t="str">
        <f t="shared" si="51"/>
        <v>pt-5-14-jlr-loc1</v>
      </c>
      <c r="M296" s="38">
        <v>1</v>
      </c>
      <c r="N296" s="39">
        <v>1</v>
      </c>
    </row>
    <row r="297" spans="1:14" ht="16.5">
      <c r="A297" s="67" t="s">
        <v>1227</v>
      </c>
      <c r="B297" s="67">
        <v>14</v>
      </c>
      <c r="C297" s="40">
        <v>10514</v>
      </c>
      <c r="D297" s="83">
        <v>5</v>
      </c>
      <c r="E297" s="27">
        <v>1</v>
      </c>
      <c r="F297" s="28" t="s">
        <v>292</v>
      </c>
      <c r="G297" s="28" t="s">
        <v>300</v>
      </c>
      <c r="H297" s="27">
        <f t="shared" si="48"/>
        <v>44</v>
      </c>
      <c r="I297" s="27">
        <f t="shared" si="49"/>
        <v>5</v>
      </c>
      <c r="J297" s="27">
        <f t="shared" si="50"/>
        <v>2</v>
      </c>
      <c r="K297" s="28" t="s">
        <v>844</v>
      </c>
      <c r="L297" s="27" t="str">
        <f t="shared" si="51"/>
        <v>pt-5-14-shl-loc1</v>
      </c>
      <c r="M297" s="27">
        <v>1</v>
      </c>
      <c r="N297" s="41">
        <v>1</v>
      </c>
    </row>
    <row r="298" spans="1:14" ht="16.5">
      <c r="A298" s="67" t="s">
        <v>1227</v>
      </c>
      <c r="B298" s="67">
        <v>14</v>
      </c>
      <c r="C298" s="40">
        <v>10514</v>
      </c>
      <c r="D298" s="83">
        <v>5</v>
      </c>
      <c r="E298" s="27">
        <v>2</v>
      </c>
      <c r="F298" s="28" t="s">
        <v>291</v>
      </c>
      <c r="G298" s="28" t="s">
        <v>315</v>
      </c>
      <c r="H298" s="27">
        <f t="shared" si="48"/>
        <v>44</v>
      </c>
      <c r="I298" s="27">
        <f t="shared" si="49"/>
        <v>5</v>
      </c>
      <c r="J298" s="27">
        <f t="shared" si="50"/>
        <v>2</v>
      </c>
      <c r="K298" s="27" t="s">
        <v>303</v>
      </c>
      <c r="L298" s="59" t="str">
        <f t="shared" si="51"/>
        <v>pt-5-14-jlr-loc2</v>
      </c>
      <c r="M298" s="27">
        <v>1</v>
      </c>
      <c r="N298" s="41">
        <v>1</v>
      </c>
    </row>
    <row r="299" spans="1:14" ht="16.5">
      <c r="A299" s="67" t="s">
        <v>1227</v>
      </c>
      <c r="B299" s="67">
        <v>14</v>
      </c>
      <c r="C299" s="40">
        <v>10514</v>
      </c>
      <c r="D299" s="83">
        <v>5</v>
      </c>
      <c r="E299" s="27">
        <v>2</v>
      </c>
      <c r="F299" s="28" t="s">
        <v>292</v>
      </c>
      <c r="G299" s="28" t="s">
        <v>299</v>
      </c>
      <c r="H299" s="27">
        <f t="shared" si="48"/>
        <v>44</v>
      </c>
      <c r="I299" s="27">
        <f t="shared" si="49"/>
        <v>5</v>
      </c>
      <c r="J299" s="27">
        <f t="shared" si="50"/>
        <v>2</v>
      </c>
      <c r="K299" s="27" t="s">
        <v>853</v>
      </c>
      <c r="L299" s="59" t="str">
        <f t="shared" si="51"/>
        <v>pt-5-14-shl-loc2</v>
      </c>
      <c r="M299" s="27">
        <v>1</v>
      </c>
      <c r="N299" s="41">
        <v>1</v>
      </c>
    </row>
    <row r="300" spans="1:14" ht="16.5">
      <c r="A300" s="67" t="s">
        <v>1227</v>
      </c>
      <c r="B300" s="67">
        <v>14</v>
      </c>
      <c r="C300" s="40">
        <v>10514</v>
      </c>
      <c r="D300" s="83">
        <v>5</v>
      </c>
      <c r="E300" s="27">
        <v>3</v>
      </c>
      <c r="F300" s="28" t="s">
        <v>291</v>
      </c>
      <c r="G300" s="28" t="s">
        <v>572</v>
      </c>
      <c r="H300" s="27">
        <f t="shared" si="48"/>
        <v>44</v>
      </c>
      <c r="I300" s="27">
        <f t="shared" si="49"/>
        <v>5</v>
      </c>
      <c r="J300" s="27">
        <f t="shared" si="50"/>
        <v>2</v>
      </c>
      <c r="K300" s="27" t="s">
        <v>713</v>
      </c>
      <c r="L300" s="63" t="str">
        <f t="shared" si="51"/>
        <v>pt-5-14-jlr-loc3</v>
      </c>
      <c r="M300" s="27">
        <v>1</v>
      </c>
      <c r="N300" s="41">
        <v>1</v>
      </c>
    </row>
    <row r="301" spans="1:14" ht="17.25">
      <c r="A301" s="67" t="s">
        <v>1227</v>
      </c>
      <c r="B301" s="67">
        <v>14</v>
      </c>
      <c r="C301" s="42">
        <v>10514</v>
      </c>
      <c r="D301" s="84">
        <v>5</v>
      </c>
      <c r="E301" s="43">
        <v>3</v>
      </c>
      <c r="F301" s="44" t="s">
        <v>1134</v>
      </c>
      <c r="G301" s="44" t="s">
        <v>571</v>
      </c>
      <c r="H301" s="43">
        <f t="shared" si="48"/>
        <v>44</v>
      </c>
      <c r="I301" s="43">
        <f t="shared" si="49"/>
        <v>5</v>
      </c>
      <c r="J301" s="43">
        <f t="shared" si="50"/>
        <v>2</v>
      </c>
      <c r="K301" s="43" t="s">
        <v>833</v>
      </c>
      <c r="L301" s="44" t="str">
        <f t="shared" si="51"/>
        <v>pt-5-14-shl-loc3</v>
      </c>
      <c r="M301" s="43">
        <v>1</v>
      </c>
      <c r="N301" s="45">
        <v>1</v>
      </c>
    </row>
    <row r="302" spans="1:14" ht="16.5">
      <c r="A302" s="67" t="s">
        <v>1227</v>
      </c>
      <c r="B302" s="67">
        <v>15</v>
      </c>
      <c r="C302" s="37">
        <v>10515</v>
      </c>
      <c r="D302" s="82">
        <v>5</v>
      </c>
      <c r="E302" s="38">
        <v>1</v>
      </c>
      <c r="F302" s="46" t="s">
        <v>291</v>
      </c>
      <c r="G302" s="46" t="s">
        <v>573</v>
      </c>
      <c r="H302" s="38">
        <f t="shared" si="48"/>
        <v>44</v>
      </c>
      <c r="I302" s="38">
        <f t="shared" si="49"/>
        <v>5</v>
      </c>
      <c r="J302" s="38">
        <f t="shared" si="50"/>
        <v>2</v>
      </c>
      <c r="K302" s="38" t="s">
        <v>710</v>
      </c>
      <c r="L302" s="38" t="str">
        <f t="shared" si="51"/>
        <v>pt-5-15-jlr-loc1</v>
      </c>
      <c r="M302" s="38">
        <v>1</v>
      </c>
      <c r="N302" s="39">
        <v>1</v>
      </c>
    </row>
    <row r="303" spans="1:23" ht="16.5">
      <c r="A303" s="67" t="s">
        <v>1227</v>
      </c>
      <c r="B303" s="67">
        <v>15</v>
      </c>
      <c r="C303" s="40">
        <v>10515</v>
      </c>
      <c r="D303" s="83">
        <v>5</v>
      </c>
      <c r="E303" s="27">
        <v>1</v>
      </c>
      <c r="F303" s="28" t="s">
        <v>292</v>
      </c>
      <c r="G303" s="28" t="s">
        <v>300</v>
      </c>
      <c r="H303" s="27">
        <f t="shared" si="48"/>
        <v>44</v>
      </c>
      <c r="I303" s="27">
        <f t="shared" si="49"/>
        <v>5</v>
      </c>
      <c r="J303" s="27">
        <f t="shared" si="50"/>
        <v>2</v>
      </c>
      <c r="K303" s="27" t="s">
        <v>840</v>
      </c>
      <c r="L303" s="27" t="str">
        <f t="shared" si="51"/>
        <v>pt-5-15-shl-loc1</v>
      </c>
      <c r="M303" s="27">
        <v>1</v>
      </c>
      <c r="N303" s="41">
        <v>1</v>
      </c>
      <c r="W303" s="17"/>
    </row>
    <row r="304" spans="1:23" ht="16.5">
      <c r="A304" s="67" t="s">
        <v>1227</v>
      </c>
      <c r="B304" s="67">
        <v>15</v>
      </c>
      <c r="C304" s="40">
        <v>10515</v>
      </c>
      <c r="D304" s="83">
        <v>5</v>
      </c>
      <c r="E304" s="27">
        <v>2</v>
      </c>
      <c r="F304" s="28" t="s">
        <v>291</v>
      </c>
      <c r="G304" s="28" t="s">
        <v>315</v>
      </c>
      <c r="H304" s="27">
        <f t="shared" si="48"/>
        <v>44</v>
      </c>
      <c r="I304" s="27">
        <f t="shared" si="49"/>
        <v>5</v>
      </c>
      <c r="J304" s="27">
        <f t="shared" si="50"/>
        <v>2</v>
      </c>
      <c r="K304" s="27" t="s">
        <v>709</v>
      </c>
      <c r="L304" s="59" t="str">
        <f t="shared" si="51"/>
        <v>pt-5-15-jlr-loc2</v>
      </c>
      <c r="M304" s="27">
        <v>1</v>
      </c>
      <c r="N304" s="41">
        <v>1</v>
      </c>
      <c r="W304" s="17"/>
    </row>
    <row r="305" spans="1:23" ht="16.5">
      <c r="A305" s="67" t="s">
        <v>1227</v>
      </c>
      <c r="B305" s="67">
        <v>15</v>
      </c>
      <c r="C305" s="40">
        <v>10515</v>
      </c>
      <c r="D305" s="83">
        <v>5</v>
      </c>
      <c r="E305" s="27">
        <v>2</v>
      </c>
      <c r="F305" s="28" t="s">
        <v>292</v>
      </c>
      <c r="G305" s="28" t="s">
        <v>299</v>
      </c>
      <c r="H305" s="27">
        <f t="shared" si="48"/>
        <v>44</v>
      </c>
      <c r="I305" s="27">
        <f t="shared" si="49"/>
        <v>5</v>
      </c>
      <c r="J305" s="27">
        <f t="shared" si="50"/>
        <v>2</v>
      </c>
      <c r="K305" s="27" t="s">
        <v>838</v>
      </c>
      <c r="L305" s="59" t="str">
        <f t="shared" si="51"/>
        <v>pt-5-15-shl-loc2</v>
      </c>
      <c r="M305" s="27">
        <v>1</v>
      </c>
      <c r="N305" s="41">
        <v>1</v>
      </c>
      <c r="W305" s="17"/>
    </row>
    <row r="306" spans="1:23" ht="16.5">
      <c r="A306" s="67" t="s">
        <v>1227</v>
      </c>
      <c r="B306" s="67">
        <v>15</v>
      </c>
      <c r="C306" s="40">
        <v>10515</v>
      </c>
      <c r="D306" s="83">
        <v>5</v>
      </c>
      <c r="E306" s="27">
        <v>3</v>
      </c>
      <c r="F306" s="28" t="s">
        <v>1128</v>
      </c>
      <c r="G306" s="28" t="s">
        <v>572</v>
      </c>
      <c r="H306" s="27">
        <f t="shared" si="48"/>
        <v>44</v>
      </c>
      <c r="I306" s="27">
        <f t="shared" si="49"/>
        <v>5</v>
      </c>
      <c r="J306" s="27">
        <f t="shared" si="50"/>
        <v>2</v>
      </c>
      <c r="K306" s="27" t="s">
        <v>303</v>
      </c>
      <c r="L306" s="63" t="str">
        <f t="shared" si="51"/>
        <v>pt-5-15-jlr-loc3</v>
      </c>
      <c r="M306" s="27">
        <v>1</v>
      </c>
      <c r="N306" s="41">
        <v>1</v>
      </c>
      <c r="W306" s="17"/>
    </row>
    <row r="307" spans="1:23" ht="17.25">
      <c r="A307" s="67" t="s">
        <v>1227</v>
      </c>
      <c r="B307" s="67">
        <v>15</v>
      </c>
      <c r="C307" s="42">
        <v>10515</v>
      </c>
      <c r="D307" s="84">
        <v>5</v>
      </c>
      <c r="E307" s="43">
        <v>3</v>
      </c>
      <c r="F307" s="44" t="s">
        <v>292</v>
      </c>
      <c r="G307" s="44" t="s">
        <v>571</v>
      </c>
      <c r="H307" s="43">
        <f t="shared" si="48"/>
        <v>44</v>
      </c>
      <c r="I307" s="43">
        <f t="shared" si="49"/>
        <v>5</v>
      </c>
      <c r="J307" s="43">
        <f t="shared" si="50"/>
        <v>2</v>
      </c>
      <c r="K307" s="43" t="s">
        <v>836</v>
      </c>
      <c r="L307" s="44" t="str">
        <f t="shared" si="51"/>
        <v>pt-5-15-shl-loc3</v>
      </c>
      <c r="M307" s="43">
        <v>1</v>
      </c>
      <c r="N307" s="45">
        <v>1</v>
      </c>
      <c r="W307" s="17"/>
    </row>
    <row r="308" spans="1:23" ht="16.5">
      <c r="A308" s="67" t="s">
        <v>1228</v>
      </c>
      <c r="B308" s="67">
        <v>1</v>
      </c>
      <c r="C308" s="37">
        <v>10601</v>
      </c>
      <c r="D308" s="82">
        <v>6</v>
      </c>
      <c r="E308" s="38">
        <v>1</v>
      </c>
      <c r="F308" s="46" t="s">
        <v>1128</v>
      </c>
      <c r="G308" s="46" t="s">
        <v>573</v>
      </c>
      <c r="H308" s="38">
        <f t="shared" si="48"/>
        <v>50</v>
      </c>
      <c r="I308" s="38">
        <f t="shared" si="49"/>
        <v>6</v>
      </c>
      <c r="J308" s="38">
        <f t="shared" si="50"/>
        <v>2</v>
      </c>
      <c r="K308" s="38" t="s">
        <v>714</v>
      </c>
      <c r="L308" s="38" t="str">
        <f t="shared" si="51"/>
        <v>pt-6-1-jlr-loc1</v>
      </c>
      <c r="M308" s="38">
        <v>1</v>
      </c>
      <c r="N308" s="39">
        <v>1</v>
      </c>
      <c r="W308" s="17"/>
    </row>
    <row r="309" spans="1:23" ht="16.5">
      <c r="A309" s="67" t="s">
        <v>1228</v>
      </c>
      <c r="B309" s="67">
        <v>1</v>
      </c>
      <c r="C309" s="40">
        <v>10601</v>
      </c>
      <c r="D309" s="83">
        <v>6</v>
      </c>
      <c r="E309" s="27">
        <v>1</v>
      </c>
      <c r="F309" s="28" t="s">
        <v>1139</v>
      </c>
      <c r="G309" s="28" t="s">
        <v>574</v>
      </c>
      <c r="H309" s="27">
        <f t="shared" si="48"/>
        <v>50</v>
      </c>
      <c r="I309" s="27">
        <f t="shared" si="49"/>
        <v>6</v>
      </c>
      <c r="J309" s="27">
        <f t="shared" si="50"/>
        <v>2</v>
      </c>
      <c r="K309" s="27" t="s">
        <v>846</v>
      </c>
      <c r="L309" s="27" t="str">
        <f t="shared" si="51"/>
        <v>pt-6-1-shl-loc1</v>
      </c>
      <c r="M309" s="27">
        <v>1</v>
      </c>
      <c r="N309" s="41">
        <v>1</v>
      </c>
      <c r="W309" s="17"/>
    </row>
    <row r="310" spans="1:23" ht="16.5">
      <c r="A310" s="67" t="s">
        <v>1228</v>
      </c>
      <c r="B310" s="67">
        <v>1</v>
      </c>
      <c r="C310" s="40">
        <v>10601</v>
      </c>
      <c r="D310" s="83">
        <v>6</v>
      </c>
      <c r="E310" s="27">
        <v>2</v>
      </c>
      <c r="F310" s="28" t="s">
        <v>291</v>
      </c>
      <c r="G310" s="28" t="s">
        <v>315</v>
      </c>
      <c r="H310" s="27">
        <f t="shared" si="48"/>
        <v>50</v>
      </c>
      <c r="I310" s="27">
        <f t="shared" si="49"/>
        <v>6</v>
      </c>
      <c r="J310" s="27">
        <f t="shared" si="50"/>
        <v>2</v>
      </c>
      <c r="K310" s="27" t="s">
        <v>1187</v>
      </c>
      <c r="L310" s="59" t="str">
        <f t="shared" si="51"/>
        <v>pt-6-1-jlr-loc2</v>
      </c>
      <c r="M310" s="27">
        <v>1</v>
      </c>
      <c r="N310" s="41">
        <v>1</v>
      </c>
      <c r="W310" s="17"/>
    </row>
    <row r="311" spans="1:23" ht="16.5">
      <c r="A311" s="67" t="s">
        <v>1228</v>
      </c>
      <c r="B311" s="67">
        <v>1</v>
      </c>
      <c r="C311" s="40">
        <v>10601</v>
      </c>
      <c r="D311" s="83">
        <v>6</v>
      </c>
      <c r="E311" s="27">
        <v>2</v>
      </c>
      <c r="F311" s="28" t="s">
        <v>292</v>
      </c>
      <c r="G311" s="28" t="s">
        <v>299</v>
      </c>
      <c r="H311" s="27">
        <f t="shared" si="48"/>
        <v>50</v>
      </c>
      <c r="I311" s="27">
        <f t="shared" si="49"/>
        <v>6</v>
      </c>
      <c r="J311" s="27">
        <f t="shared" si="50"/>
        <v>2</v>
      </c>
      <c r="K311" s="27" t="s">
        <v>859</v>
      </c>
      <c r="L311" s="59" t="str">
        <f t="shared" si="51"/>
        <v>pt-6-1-shl-loc2</v>
      </c>
      <c r="M311" s="27">
        <v>1</v>
      </c>
      <c r="N311" s="41">
        <v>1</v>
      </c>
      <c r="W311" s="17"/>
    </row>
    <row r="312" spans="1:23" ht="16.5">
      <c r="A312" s="67" t="s">
        <v>1228</v>
      </c>
      <c r="B312" s="67">
        <v>1</v>
      </c>
      <c r="C312" s="40">
        <v>10601</v>
      </c>
      <c r="D312" s="83">
        <v>6</v>
      </c>
      <c r="E312" s="27">
        <v>3</v>
      </c>
      <c r="F312" s="28" t="s">
        <v>291</v>
      </c>
      <c r="G312" s="28" t="s">
        <v>1151</v>
      </c>
      <c r="H312" s="27">
        <f t="shared" si="48"/>
        <v>50</v>
      </c>
      <c r="I312" s="27">
        <f t="shared" si="49"/>
        <v>6</v>
      </c>
      <c r="J312" s="27">
        <f t="shared" si="50"/>
        <v>2</v>
      </c>
      <c r="K312" s="27" t="s">
        <v>715</v>
      </c>
      <c r="L312" s="63" t="str">
        <f t="shared" si="51"/>
        <v>pt-6-1-jlr-loc3</v>
      </c>
      <c r="M312" s="27">
        <v>1</v>
      </c>
      <c r="N312" s="41">
        <v>1</v>
      </c>
      <c r="W312" s="17"/>
    </row>
    <row r="313" spans="1:23" ht="17.25">
      <c r="A313" s="67" t="s">
        <v>1228</v>
      </c>
      <c r="B313" s="67">
        <v>1</v>
      </c>
      <c r="C313" s="42">
        <v>10601</v>
      </c>
      <c r="D313" s="84">
        <v>6</v>
      </c>
      <c r="E313" s="43">
        <v>3</v>
      </c>
      <c r="F313" s="44" t="s">
        <v>292</v>
      </c>
      <c r="G313" s="44" t="s">
        <v>571</v>
      </c>
      <c r="H313" s="43">
        <f t="shared" si="48"/>
        <v>50</v>
      </c>
      <c r="I313" s="43">
        <f t="shared" si="49"/>
        <v>6</v>
      </c>
      <c r="J313" s="43">
        <f t="shared" si="50"/>
        <v>2</v>
      </c>
      <c r="K313" s="43" t="s">
        <v>844</v>
      </c>
      <c r="L313" s="44" t="str">
        <f t="shared" si="51"/>
        <v>pt-6-1-shl-loc3</v>
      </c>
      <c r="M313" s="43">
        <v>1</v>
      </c>
      <c r="N313" s="45">
        <v>1</v>
      </c>
      <c r="W313" s="17"/>
    </row>
    <row r="314" spans="1:23" ht="16.5">
      <c r="A314" s="67" t="s">
        <v>1228</v>
      </c>
      <c r="B314" s="67">
        <v>2</v>
      </c>
      <c r="C314" s="37">
        <v>10602</v>
      </c>
      <c r="D314" s="82">
        <v>6</v>
      </c>
      <c r="E314" s="38">
        <v>1</v>
      </c>
      <c r="F314" s="46" t="s">
        <v>291</v>
      </c>
      <c r="G314" s="46" t="s">
        <v>573</v>
      </c>
      <c r="H314" s="38">
        <f t="shared" si="48"/>
        <v>50</v>
      </c>
      <c r="I314" s="38">
        <f t="shared" si="49"/>
        <v>6</v>
      </c>
      <c r="J314" s="38">
        <f t="shared" si="50"/>
        <v>2</v>
      </c>
      <c r="K314" s="38" t="s">
        <v>707</v>
      </c>
      <c r="L314" s="38" t="str">
        <f t="shared" si="51"/>
        <v>pt-6-2-jlr-loc1</v>
      </c>
      <c r="M314" s="38">
        <v>1</v>
      </c>
      <c r="N314" s="39">
        <v>1</v>
      </c>
      <c r="W314" s="17"/>
    </row>
    <row r="315" spans="1:23" ht="16.5">
      <c r="A315" s="67" t="s">
        <v>1228</v>
      </c>
      <c r="B315" s="67">
        <v>2</v>
      </c>
      <c r="C315" s="40">
        <v>10602</v>
      </c>
      <c r="D315" s="83">
        <v>6</v>
      </c>
      <c r="E315" s="27">
        <v>1</v>
      </c>
      <c r="F315" s="28" t="s">
        <v>292</v>
      </c>
      <c r="G315" s="28" t="s">
        <v>1161</v>
      </c>
      <c r="H315" s="27">
        <f t="shared" si="48"/>
        <v>50</v>
      </c>
      <c r="I315" s="27">
        <f t="shared" si="49"/>
        <v>6</v>
      </c>
      <c r="J315" s="27">
        <f t="shared" si="50"/>
        <v>2</v>
      </c>
      <c r="K315" s="27" t="s">
        <v>834</v>
      </c>
      <c r="L315" s="27" t="str">
        <f t="shared" si="51"/>
        <v>pt-6-2-shl-loc1</v>
      </c>
      <c r="M315" s="27">
        <v>1</v>
      </c>
      <c r="N315" s="41">
        <v>1</v>
      </c>
      <c r="W315" s="17"/>
    </row>
    <row r="316" spans="1:23" ht="16.5">
      <c r="A316" s="67" t="s">
        <v>1228</v>
      </c>
      <c r="B316" s="67">
        <v>2</v>
      </c>
      <c r="C316" s="40">
        <v>10602</v>
      </c>
      <c r="D316" s="83">
        <v>6</v>
      </c>
      <c r="E316" s="27">
        <v>2</v>
      </c>
      <c r="F316" s="28" t="s">
        <v>291</v>
      </c>
      <c r="G316" s="28" t="s">
        <v>315</v>
      </c>
      <c r="H316" s="27">
        <f t="shared" si="48"/>
        <v>50</v>
      </c>
      <c r="I316" s="27">
        <f t="shared" si="49"/>
        <v>6</v>
      </c>
      <c r="J316" s="27">
        <f t="shared" si="50"/>
        <v>2</v>
      </c>
      <c r="K316" s="27" t="s">
        <v>302</v>
      </c>
      <c r="L316" s="59" t="str">
        <f t="shared" si="51"/>
        <v>pt-6-2-jlr-loc2</v>
      </c>
      <c r="M316" s="27">
        <v>1</v>
      </c>
      <c r="N316" s="41">
        <v>1</v>
      </c>
      <c r="W316" s="17"/>
    </row>
    <row r="317" spans="1:23" ht="16.5">
      <c r="A317" s="67" t="s">
        <v>1228</v>
      </c>
      <c r="B317" s="67">
        <v>2</v>
      </c>
      <c r="C317" s="40">
        <v>10602</v>
      </c>
      <c r="D317" s="83">
        <v>6</v>
      </c>
      <c r="E317" s="27">
        <v>2</v>
      </c>
      <c r="F317" s="28" t="s">
        <v>292</v>
      </c>
      <c r="G317" s="28" t="s">
        <v>1143</v>
      </c>
      <c r="H317" s="27">
        <f t="shared" si="48"/>
        <v>50</v>
      </c>
      <c r="I317" s="27">
        <f t="shared" si="49"/>
        <v>6</v>
      </c>
      <c r="J317" s="27">
        <f t="shared" si="50"/>
        <v>2</v>
      </c>
      <c r="K317" s="27" t="s">
        <v>829</v>
      </c>
      <c r="L317" s="59" t="str">
        <f t="shared" si="51"/>
        <v>pt-6-2-shl-loc2</v>
      </c>
      <c r="M317" s="27">
        <v>1</v>
      </c>
      <c r="N317" s="41">
        <v>1</v>
      </c>
      <c r="W317" s="17"/>
    </row>
    <row r="318" spans="1:23" ht="16.5">
      <c r="A318" s="67" t="s">
        <v>1228</v>
      </c>
      <c r="B318" s="67">
        <v>2</v>
      </c>
      <c r="C318" s="40">
        <v>10602</v>
      </c>
      <c r="D318" s="83">
        <v>6</v>
      </c>
      <c r="E318" s="27">
        <v>3</v>
      </c>
      <c r="F318" s="28" t="s">
        <v>291</v>
      </c>
      <c r="G318" s="28" t="s">
        <v>572</v>
      </c>
      <c r="H318" s="27">
        <f t="shared" si="48"/>
        <v>50</v>
      </c>
      <c r="I318" s="27">
        <f t="shared" si="49"/>
        <v>6</v>
      </c>
      <c r="J318" s="27">
        <f t="shared" si="50"/>
        <v>2</v>
      </c>
      <c r="K318" s="27" t="s">
        <v>716</v>
      </c>
      <c r="L318" s="63" t="str">
        <f t="shared" si="51"/>
        <v>pt-6-2-jlr-loc3</v>
      </c>
      <c r="M318" s="27">
        <v>1</v>
      </c>
      <c r="N318" s="41">
        <v>1</v>
      </c>
      <c r="W318" s="17"/>
    </row>
    <row r="319" spans="1:23" ht="17.25">
      <c r="A319" s="67" t="s">
        <v>1228</v>
      </c>
      <c r="B319" s="67">
        <v>2</v>
      </c>
      <c r="C319" s="42">
        <v>10602</v>
      </c>
      <c r="D319" s="84">
        <v>6</v>
      </c>
      <c r="E319" s="43">
        <v>3</v>
      </c>
      <c r="F319" s="44" t="s">
        <v>292</v>
      </c>
      <c r="G319" s="44" t="s">
        <v>571</v>
      </c>
      <c r="H319" s="43">
        <f t="shared" si="48"/>
        <v>50</v>
      </c>
      <c r="I319" s="43">
        <f t="shared" si="49"/>
        <v>6</v>
      </c>
      <c r="J319" s="43">
        <f t="shared" si="50"/>
        <v>2</v>
      </c>
      <c r="K319" s="43" t="s">
        <v>848</v>
      </c>
      <c r="L319" s="44" t="str">
        <f t="shared" si="51"/>
        <v>pt-6-2-shl-loc3</v>
      </c>
      <c r="M319" s="43">
        <v>1</v>
      </c>
      <c r="N319" s="45">
        <v>1</v>
      </c>
      <c r="W319" s="17"/>
    </row>
    <row r="320" spans="1:23" ht="16.5">
      <c r="A320" s="67" t="s">
        <v>1228</v>
      </c>
      <c r="B320" s="67">
        <v>3</v>
      </c>
      <c r="C320" s="37">
        <v>10603</v>
      </c>
      <c r="D320" s="82">
        <v>6</v>
      </c>
      <c r="E320" s="38">
        <v>1</v>
      </c>
      <c r="F320" s="46" t="s">
        <v>291</v>
      </c>
      <c r="G320" s="46" t="s">
        <v>573</v>
      </c>
      <c r="H320" s="38">
        <f t="shared" si="48"/>
        <v>50</v>
      </c>
      <c r="I320" s="38">
        <f t="shared" si="49"/>
        <v>6</v>
      </c>
      <c r="J320" s="38">
        <f t="shared" si="50"/>
        <v>2</v>
      </c>
      <c r="K320" s="38" t="s">
        <v>714</v>
      </c>
      <c r="L320" s="38" t="str">
        <f t="shared" si="51"/>
        <v>pt-6-3-jlr-loc1</v>
      </c>
      <c r="M320" s="38">
        <v>1</v>
      </c>
      <c r="N320" s="39">
        <v>1</v>
      </c>
      <c r="W320" s="17"/>
    </row>
    <row r="321" spans="1:23" ht="16.5">
      <c r="A321" s="67" t="s">
        <v>1228</v>
      </c>
      <c r="B321" s="67">
        <v>3</v>
      </c>
      <c r="C321" s="40">
        <v>10603</v>
      </c>
      <c r="D321" s="83">
        <v>6</v>
      </c>
      <c r="E321" s="27">
        <v>1</v>
      </c>
      <c r="F321" s="28" t="s">
        <v>292</v>
      </c>
      <c r="G321" s="28" t="s">
        <v>574</v>
      </c>
      <c r="H321" s="27">
        <f t="shared" si="48"/>
        <v>50</v>
      </c>
      <c r="I321" s="27">
        <f t="shared" si="49"/>
        <v>6</v>
      </c>
      <c r="J321" s="27">
        <f t="shared" si="50"/>
        <v>2</v>
      </c>
      <c r="K321" s="27" t="s">
        <v>846</v>
      </c>
      <c r="L321" s="27" t="str">
        <f t="shared" si="51"/>
        <v>pt-6-3-shl-loc1</v>
      </c>
      <c r="M321" s="27">
        <v>1</v>
      </c>
      <c r="N321" s="41">
        <v>1</v>
      </c>
      <c r="W321" s="17"/>
    </row>
    <row r="322" spans="1:23" ht="16.5">
      <c r="A322" s="67" t="s">
        <v>1228</v>
      </c>
      <c r="B322" s="67">
        <v>3</v>
      </c>
      <c r="C322" s="40">
        <v>10603</v>
      </c>
      <c r="D322" s="83">
        <v>6</v>
      </c>
      <c r="E322" s="27">
        <v>2</v>
      </c>
      <c r="F322" s="28" t="s">
        <v>291</v>
      </c>
      <c r="G322" s="28" t="s">
        <v>315</v>
      </c>
      <c r="H322" s="27">
        <f t="shared" si="48"/>
        <v>50</v>
      </c>
      <c r="I322" s="27">
        <f t="shared" si="49"/>
        <v>6</v>
      </c>
      <c r="J322" s="27">
        <f t="shared" si="50"/>
        <v>2</v>
      </c>
      <c r="K322" s="27" t="s">
        <v>1187</v>
      </c>
      <c r="L322" s="59" t="str">
        <f t="shared" si="51"/>
        <v>pt-6-3-jlr-loc2</v>
      </c>
      <c r="M322" s="27">
        <v>1</v>
      </c>
      <c r="N322" s="41">
        <v>1</v>
      </c>
      <c r="W322" s="17"/>
    </row>
    <row r="323" spans="1:23" ht="16.5">
      <c r="A323" s="67" t="s">
        <v>1228</v>
      </c>
      <c r="B323" s="67">
        <v>3</v>
      </c>
      <c r="C323" s="40">
        <v>10603</v>
      </c>
      <c r="D323" s="83">
        <v>6</v>
      </c>
      <c r="E323" s="27">
        <v>2</v>
      </c>
      <c r="F323" s="28" t="s">
        <v>1134</v>
      </c>
      <c r="G323" s="28" t="s">
        <v>299</v>
      </c>
      <c r="H323" s="27">
        <f t="shared" si="48"/>
        <v>50</v>
      </c>
      <c r="I323" s="27">
        <f t="shared" si="49"/>
        <v>6</v>
      </c>
      <c r="J323" s="27">
        <f t="shared" si="50"/>
        <v>2</v>
      </c>
      <c r="K323" s="27" t="s">
        <v>859</v>
      </c>
      <c r="L323" s="59" t="str">
        <f t="shared" si="51"/>
        <v>pt-6-3-shl-loc2</v>
      </c>
      <c r="M323" s="27">
        <v>1</v>
      </c>
      <c r="N323" s="41">
        <v>1</v>
      </c>
      <c r="W323" s="17"/>
    </row>
    <row r="324" spans="1:23" ht="16.5">
      <c r="A324" s="67" t="s">
        <v>1228</v>
      </c>
      <c r="B324" s="67">
        <v>3</v>
      </c>
      <c r="C324" s="40">
        <v>10603</v>
      </c>
      <c r="D324" s="83">
        <v>6</v>
      </c>
      <c r="E324" s="27">
        <v>3</v>
      </c>
      <c r="F324" s="28" t="s">
        <v>291</v>
      </c>
      <c r="G324" s="28" t="s">
        <v>572</v>
      </c>
      <c r="H324" s="27">
        <f t="shared" si="48"/>
        <v>50</v>
      </c>
      <c r="I324" s="27">
        <f t="shared" si="49"/>
        <v>6</v>
      </c>
      <c r="J324" s="27">
        <f t="shared" si="50"/>
        <v>2</v>
      </c>
      <c r="K324" s="27" t="s">
        <v>711</v>
      </c>
      <c r="L324" s="63" t="str">
        <f t="shared" si="51"/>
        <v>pt-6-3-jlr-loc3</v>
      </c>
      <c r="M324" s="27">
        <v>1</v>
      </c>
      <c r="N324" s="41">
        <v>1</v>
      </c>
      <c r="W324" s="17"/>
    </row>
    <row r="325" spans="1:23" ht="17.25">
      <c r="A325" s="67" t="s">
        <v>1228</v>
      </c>
      <c r="B325" s="67">
        <v>3</v>
      </c>
      <c r="C325" s="42">
        <v>10603</v>
      </c>
      <c r="D325" s="84">
        <v>6</v>
      </c>
      <c r="E325" s="43">
        <v>3</v>
      </c>
      <c r="F325" s="44" t="s">
        <v>292</v>
      </c>
      <c r="G325" s="44" t="s">
        <v>571</v>
      </c>
      <c r="H325" s="43">
        <f t="shared" si="52" ref="H325:H388">INDEX($W$4:$W$204,INDEX($AC$4:$AC$19,D325)+B325)</f>
        <v>50</v>
      </c>
      <c r="I325" s="43">
        <f t="shared" si="53" ref="I325:I388">INDEX($X$4:$X$204,INDEX($AC$4:$AC$19,D325)+B325)</f>
        <v>6</v>
      </c>
      <c r="J325" s="43">
        <f t="shared" si="54" ref="J325:J388">INDEX($Y$4:$Y$204,INDEX($AC$4:$AC$19,D325)+B325)</f>
        <v>2</v>
      </c>
      <c r="K325" s="43" t="s">
        <v>857</v>
      </c>
      <c r="L325" s="44" t="str">
        <f t="shared" si="51"/>
        <v>pt-6-3-shl-loc3</v>
      </c>
      <c r="M325" s="43">
        <v>1</v>
      </c>
      <c r="N325" s="45">
        <v>1</v>
      </c>
      <c r="W325" s="17"/>
    </row>
    <row r="326" spans="1:23" ht="16.5">
      <c r="A326" s="67" t="s">
        <v>1228</v>
      </c>
      <c r="B326" s="67">
        <v>4</v>
      </c>
      <c r="C326" s="37">
        <v>10604</v>
      </c>
      <c r="D326" s="82">
        <v>6</v>
      </c>
      <c r="E326" s="38">
        <v>1</v>
      </c>
      <c r="F326" s="46" t="s">
        <v>291</v>
      </c>
      <c r="G326" s="46" t="s">
        <v>573</v>
      </c>
      <c r="H326" s="38">
        <f t="shared" si="52"/>
        <v>51</v>
      </c>
      <c r="I326" s="38">
        <f t="shared" si="53"/>
        <v>6</v>
      </c>
      <c r="J326" s="38">
        <f t="shared" si="54"/>
        <v>2</v>
      </c>
      <c r="K326" s="38" t="s">
        <v>717</v>
      </c>
      <c r="L326" s="38" t="str">
        <f t="shared" si="51"/>
        <v>pt-6-4-jlr-loc1</v>
      </c>
      <c r="M326" s="38">
        <v>1</v>
      </c>
      <c r="N326" s="39">
        <v>1</v>
      </c>
      <c r="W326" s="17"/>
    </row>
    <row r="327" spans="1:23" ht="16.5">
      <c r="A327" s="67" t="s">
        <v>1228</v>
      </c>
      <c r="B327" s="67">
        <v>4</v>
      </c>
      <c r="C327" s="40">
        <v>10604</v>
      </c>
      <c r="D327" s="83">
        <v>6</v>
      </c>
      <c r="E327" s="27">
        <v>1</v>
      </c>
      <c r="F327" s="28" t="s">
        <v>292</v>
      </c>
      <c r="G327" s="28" t="s">
        <v>574</v>
      </c>
      <c r="H327" s="27">
        <f t="shared" si="52"/>
        <v>51</v>
      </c>
      <c r="I327" s="27">
        <f t="shared" si="53"/>
        <v>6</v>
      </c>
      <c r="J327" s="27">
        <f t="shared" si="54"/>
        <v>2</v>
      </c>
      <c r="K327" s="27" t="s">
        <v>852</v>
      </c>
      <c r="L327" s="27" t="str">
        <f t="shared" si="51"/>
        <v>pt-6-4-shl-loc1</v>
      </c>
      <c r="M327" s="27">
        <v>1</v>
      </c>
      <c r="N327" s="41">
        <v>1</v>
      </c>
      <c r="W327" s="17"/>
    </row>
    <row r="328" spans="1:23" ht="16.5">
      <c r="A328" s="67" t="s">
        <v>1228</v>
      </c>
      <c r="B328" s="67">
        <v>4</v>
      </c>
      <c r="C328" s="40">
        <v>10604</v>
      </c>
      <c r="D328" s="83">
        <v>6</v>
      </c>
      <c r="E328" s="27">
        <v>2</v>
      </c>
      <c r="F328" s="28" t="s">
        <v>291</v>
      </c>
      <c r="G328" s="28" t="s">
        <v>315</v>
      </c>
      <c r="H328" s="27">
        <f t="shared" si="52"/>
        <v>51</v>
      </c>
      <c r="I328" s="27">
        <f t="shared" si="53"/>
        <v>6</v>
      </c>
      <c r="J328" s="27">
        <f t="shared" si="54"/>
        <v>2</v>
      </c>
      <c r="K328" s="27" t="s">
        <v>707</v>
      </c>
      <c r="L328" s="59" t="str">
        <f t="shared" si="51"/>
        <v>pt-6-4-jlr-loc2</v>
      </c>
      <c r="M328" s="27">
        <v>1</v>
      </c>
      <c r="N328" s="41">
        <v>1</v>
      </c>
      <c r="W328" s="17"/>
    </row>
    <row r="329" spans="1:23" ht="16.5">
      <c r="A329" s="67" t="s">
        <v>1228</v>
      </c>
      <c r="B329" s="67">
        <v>4</v>
      </c>
      <c r="C329" s="40">
        <v>10604</v>
      </c>
      <c r="D329" s="83">
        <v>6</v>
      </c>
      <c r="E329" s="27">
        <v>2</v>
      </c>
      <c r="F329" s="28" t="s">
        <v>1134</v>
      </c>
      <c r="G329" s="28" t="s">
        <v>299</v>
      </c>
      <c r="H329" s="27">
        <f t="shared" si="52"/>
        <v>51</v>
      </c>
      <c r="I329" s="27">
        <f t="shared" si="53"/>
        <v>6</v>
      </c>
      <c r="J329" s="27">
        <f t="shared" si="54"/>
        <v>2</v>
      </c>
      <c r="K329" s="27" t="s">
        <v>860</v>
      </c>
      <c r="L329" s="59" t="str">
        <f t="shared" si="51"/>
        <v>pt-6-4-shl-loc2</v>
      </c>
      <c r="M329" s="27">
        <v>1</v>
      </c>
      <c r="N329" s="41">
        <v>1</v>
      </c>
      <c r="W329" s="17"/>
    </row>
    <row r="330" spans="1:23" ht="16.5">
      <c r="A330" s="67" t="s">
        <v>1228</v>
      </c>
      <c r="B330" s="67">
        <v>4</v>
      </c>
      <c r="C330" s="40">
        <v>10604</v>
      </c>
      <c r="D330" s="83">
        <v>6</v>
      </c>
      <c r="E330" s="27">
        <v>3</v>
      </c>
      <c r="F330" s="28" t="s">
        <v>291</v>
      </c>
      <c r="G330" s="28" t="s">
        <v>572</v>
      </c>
      <c r="H330" s="27">
        <f t="shared" si="52"/>
        <v>51</v>
      </c>
      <c r="I330" s="27">
        <f t="shared" si="53"/>
        <v>6</v>
      </c>
      <c r="J330" s="27">
        <f t="shared" si="54"/>
        <v>2</v>
      </c>
      <c r="K330" s="27" t="s">
        <v>713</v>
      </c>
      <c r="L330" s="63" t="str">
        <f t="shared" si="51"/>
        <v>pt-6-4-jlr-loc3</v>
      </c>
      <c r="M330" s="27">
        <v>1</v>
      </c>
      <c r="N330" s="41">
        <v>1</v>
      </c>
      <c r="W330" s="17"/>
    </row>
    <row r="331" spans="1:23" ht="17.25">
      <c r="A331" s="67" t="s">
        <v>1228</v>
      </c>
      <c r="B331" s="67">
        <v>4</v>
      </c>
      <c r="C331" s="42">
        <v>10604</v>
      </c>
      <c r="D331" s="84">
        <v>6</v>
      </c>
      <c r="E331" s="43">
        <v>3</v>
      </c>
      <c r="F331" s="44" t="s">
        <v>292</v>
      </c>
      <c r="G331" s="44" t="s">
        <v>571</v>
      </c>
      <c r="H331" s="43">
        <f t="shared" si="52"/>
        <v>51</v>
      </c>
      <c r="I331" s="43">
        <f t="shared" si="53"/>
        <v>6</v>
      </c>
      <c r="J331" s="43">
        <f t="shared" si="54"/>
        <v>2</v>
      </c>
      <c r="K331" s="43" t="s">
        <v>833</v>
      </c>
      <c r="L331" s="44" t="str">
        <f t="shared" si="51"/>
        <v>pt-6-4-shl-loc3</v>
      </c>
      <c r="M331" s="43">
        <v>1</v>
      </c>
      <c r="N331" s="45">
        <v>1</v>
      </c>
      <c r="W331" s="17"/>
    </row>
    <row r="332" spans="1:23" ht="16.5">
      <c r="A332" s="67" t="s">
        <v>1228</v>
      </c>
      <c r="B332" s="67">
        <v>5</v>
      </c>
      <c r="C332" s="37">
        <v>10605</v>
      </c>
      <c r="D332" s="82">
        <v>6</v>
      </c>
      <c r="E332" s="38">
        <v>1</v>
      </c>
      <c r="F332" s="46" t="s">
        <v>291</v>
      </c>
      <c r="G332" s="46" t="s">
        <v>1157</v>
      </c>
      <c r="H332" s="38">
        <f t="shared" si="52"/>
        <v>51</v>
      </c>
      <c r="I332" s="38">
        <f t="shared" si="53"/>
        <v>6</v>
      </c>
      <c r="J332" s="38">
        <f t="shared" si="54"/>
        <v>2</v>
      </c>
      <c r="K332" s="38" t="s">
        <v>1199</v>
      </c>
      <c r="L332" s="38" t="str">
        <f t="shared" si="51"/>
        <v>pt-6-5-jlr-loc1</v>
      </c>
      <c r="M332" s="38">
        <v>1</v>
      </c>
      <c r="N332" s="39">
        <v>1</v>
      </c>
      <c r="W332" s="17"/>
    </row>
    <row r="333" spans="1:23" ht="16.5">
      <c r="A333" s="67" t="s">
        <v>1228</v>
      </c>
      <c r="B333" s="67">
        <v>5</v>
      </c>
      <c r="C333" s="40">
        <v>10605</v>
      </c>
      <c r="D333" s="83">
        <v>6</v>
      </c>
      <c r="E333" s="27">
        <v>1</v>
      </c>
      <c r="F333" s="28" t="s">
        <v>1129</v>
      </c>
      <c r="G333" s="28" t="s">
        <v>574</v>
      </c>
      <c r="H333" s="27">
        <f t="shared" si="52"/>
        <v>51</v>
      </c>
      <c r="I333" s="27">
        <f t="shared" si="53"/>
        <v>6</v>
      </c>
      <c r="J333" s="27">
        <f t="shared" si="54"/>
        <v>2</v>
      </c>
      <c r="K333" s="27" t="s">
        <v>1179</v>
      </c>
      <c r="L333" s="27" t="str">
        <f t="shared" si="51"/>
        <v>pt-6-5-shl-loc1</v>
      </c>
      <c r="M333" s="27">
        <v>1</v>
      </c>
      <c r="N333" s="41">
        <v>1</v>
      </c>
      <c r="W333" s="17"/>
    </row>
    <row r="334" spans="1:23" ht="16.5">
      <c r="A334" s="67" t="s">
        <v>1228</v>
      </c>
      <c r="B334" s="67">
        <v>5</v>
      </c>
      <c r="C334" s="40">
        <v>10605</v>
      </c>
      <c r="D334" s="83">
        <v>6</v>
      </c>
      <c r="E334" s="27">
        <v>2</v>
      </c>
      <c r="F334" s="28" t="s">
        <v>291</v>
      </c>
      <c r="G334" s="28" t="s">
        <v>315</v>
      </c>
      <c r="H334" s="27">
        <f t="shared" si="52"/>
        <v>51</v>
      </c>
      <c r="I334" s="27">
        <f t="shared" si="53"/>
        <v>6</v>
      </c>
      <c r="J334" s="27">
        <f t="shared" si="54"/>
        <v>2</v>
      </c>
      <c r="K334" s="27" t="s">
        <v>302</v>
      </c>
      <c r="L334" s="59" t="str">
        <f t="shared" si="51"/>
        <v>pt-6-5-jlr-loc2</v>
      </c>
      <c r="M334" s="27">
        <v>1</v>
      </c>
      <c r="N334" s="41">
        <v>1</v>
      </c>
      <c r="W334" s="17"/>
    </row>
    <row r="335" spans="1:23" ht="16.5">
      <c r="A335" s="67" t="s">
        <v>1228</v>
      </c>
      <c r="B335" s="67">
        <v>5</v>
      </c>
      <c r="C335" s="40">
        <v>10605</v>
      </c>
      <c r="D335" s="83">
        <v>6</v>
      </c>
      <c r="E335" s="27">
        <v>2</v>
      </c>
      <c r="F335" s="28" t="s">
        <v>292</v>
      </c>
      <c r="G335" s="28" t="s">
        <v>299</v>
      </c>
      <c r="H335" s="27">
        <f t="shared" si="52"/>
        <v>51</v>
      </c>
      <c r="I335" s="27">
        <f t="shared" si="53"/>
        <v>6</v>
      </c>
      <c r="J335" s="27">
        <f t="shared" si="54"/>
        <v>2</v>
      </c>
      <c r="K335" s="27" t="s">
        <v>829</v>
      </c>
      <c r="L335" s="59" t="str">
        <f t="shared" si="51"/>
        <v>pt-6-5-shl-loc2</v>
      </c>
      <c r="M335" s="27">
        <v>1</v>
      </c>
      <c r="N335" s="41">
        <v>1</v>
      </c>
      <c r="W335" s="17"/>
    </row>
    <row r="336" spans="1:23" ht="16.5">
      <c r="A336" s="67" t="s">
        <v>1228</v>
      </c>
      <c r="B336" s="67">
        <v>5</v>
      </c>
      <c r="C336" s="40">
        <v>10605</v>
      </c>
      <c r="D336" s="83">
        <v>6</v>
      </c>
      <c r="E336" s="27">
        <v>3</v>
      </c>
      <c r="F336" s="28" t="s">
        <v>291</v>
      </c>
      <c r="G336" s="28" t="s">
        <v>572</v>
      </c>
      <c r="H336" s="27">
        <f t="shared" si="52"/>
        <v>51</v>
      </c>
      <c r="I336" s="27">
        <f t="shared" si="53"/>
        <v>6</v>
      </c>
      <c r="J336" s="27">
        <f t="shared" si="54"/>
        <v>2</v>
      </c>
      <c r="K336" s="27" t="s">
        <v>714</v>
      </c>
      <c r="L336" s="63" t="str">
        <f t="shared" si="51"/>
        <v>pt-6-5-jlr-loc3</v>
      </c>
      <c r="M336" s="27">
        <v>1</v>
      </c>
      <c r="N336" s="41">
        <v>1</v>
      </c>
      <c r="W336" s="17"/>
    </row>
    <row r="337" spans="1:23" ht="17.25">
      <c r="A337" s="67" t="s">
        <v>1228</v>
      </c>
      <c r="B337" s="67">
        <v>5</v>
      </c>
      <c r="C337" s="42">
        <v>10605</v>
      </c>
      <c r="D337" s="84">
        <v>6</v>
      </c>
      <c r="E337" s="43">
        <v>3</v>
      </c>
      <c r="F337" s="44" t="s">
        <v>292</v>
      </c>
      <c r="G337" s="44" t="s">
        <v>571</v>
      </c>
      <c r="H337" s="43">
        <f t="shared" si="52"/>
        <v>51</v>
      </c>
      <c r="I337" s="43">
        <f t="shared" si="53"/>
        <v>6</v>
      </c>
      <c r="J337" s="43">
        <f t="shared" si="54"/>
        <v>2</v>
      </c>
      <c r="K337" s="43" t="s">
        <v>846</v>
      </c>
      <c r="L337" s="44" t="str">
        <f t="shared" si="51"/>
        <v>pt-6-5-shl-loc3</v>
      </c>
      <c r="M337" s="43">
        <v>1</v>
      </c>
      <c r="N337" s="45">
        <v>1</v>
      </c>
      <c r="W337" s="17"/>
    </row>
    <row r="338" spans="1:23" ht="16.5">
      <c r="A338" s="67" t="s">
        <v>1228</v>
      </c>
      <c r="B338" s="67">
        <v>6</v>
      </c>
      <c r="C338" s="37">
        <v>10606</v>
      </c>
      <c r="D338" s="82">
        <v>6</v>
      </c>
      <c r="E338" s="38">
        <v>1</v>
      </c>
      <c r="F338" s="46" t="s">
        <v>291</v>
      </c>
      <c r="G338" s="46" t="s">
        <v>573</v>
      </c>
      <c r="H338" s="38">
        <f t="shared" si="52"/>
        <v>51</v>
      </c>
      <c r="I338" s="38">
        <f t="shared" si="53"/>
        <v>6</v>
      </c>
      <c r="J338" s="38">
        <f t="shared" si="54"/>
        <v>2</v>
      </c>
      <c r="K338" s="38" t="s">
        <v>711</v>
      </c>
      <c r="L338" s="38" t="str">
        <f t="shared" si="51"/>
        <v>pt-6-6-jlr-loc1</v>
      </c>
      <c r="M338" s="38">
        <v>1</v>
      </c>
      <c r="N338" s="39">
        <v>1</v>
      </c>
      <c r="W338" s="17"/>
    </row>
    <row r="339" spans="1:23" ht="16.5">
      <c r="A339" s="67" t="s">
        <v>1228</v>
      </c>
      <c r="B339" s="67">
        <v>6</v>
      </c>
      <c r="C339" s="40">
        <v>10606</v>
      </c>
      <c r="D339" s="83">
        <v>6</v>
      </c>
      <c r="E339" s="27">
        <v>1</v>
      </c>
      <c r="F339" s="28" t="s">
        <v>292</v>
      </c>
      <c r="G339" s="28" t="s">
        <v>1162</v>
      </c>
      <c r="H339" s="27">
        <f t="shared" si="52"/>
        <v>51</v>
      </c>
      <c r="I339" s="27">
        <f t="shared" si="53"/>
        <v>6</v>
      </c>
      <c r="J339" s="27">
        <f t="shared" si="54"/>
        <v>2</v>
      </c>
      <c r="K339" s="27" t="s">
        <v>857</v>
      </c>
      <c r="L339" s="27" t="str">
        <f t="shared" si="51"/>
        <v>pt-6-6-shl-loc1</v>
      </c>
      <c r="M339" s="27">
        <v>1</v>
      </c>
      <c r="N339" s="41">
        <v>1</v>
      </c>
      <c r="W339" s="17"/>
    </row>
    <row r="340" spans="1:23" ht="16.5">
      <c r="A340" s="67" t="s">
        <v>1228</v>
      </c>
      <c r="B340" s="67">
        <v>6</v>
      </c>
      <c r="C340" s="40">
        <v>10606</v>
      </c>
      <c r="D340" s="83">
        <v>6</v>
      </c>
      <c r="E340" s="27">
        <v>2</v>
      </c>
      <c r="F340" s="28" t="s">
        <v>291</v>
      </c>
      <c r="G340" s="28" t="s">
        <v>315</v>
      </c>
      <c r="H340" s="27">
        <f t="shared" si="52"/>
        <v>51</v>
      </c>
      <c r="I340" s="27">
        <f t="shared" si="53"/>
        <v>6</v>
      </c>
      <c r="J340" s="27">
        <f t="shared" si="54"/>
        <v>2</v>
      </c>
      <c r="K340" s="27" t="s">
        <v>1187</v>
      </c>
      <c r="L340" s="59" t="str">
        <f t="shared" si="51"/>
        <v>pt-6-6-jlr-loc2</v>
      </c>
      <c r="M340" s="27">
        <v>1</v>
      </c>
      <c r="N340" s="41">
        <v>1</v>
      </c>
      <c r="W340" s="17"/>
    </row>
    <row r="341" spans="1:23" ht="16.5">
      <c r="A341" s="67" t="s">
        <v>1228</v>
      </c>
      <c r="B341" s="67">
        <v>6</v>
      </c>
      <c r="C341" s="40">
        <v>10606</v>
      </c>
      <c r="D341" s="83">
        <v>6</v>
      </c>
      <c r="E341" s="27">
        <v>2</v>
      </c>
      <c r="F341" s="28" t="s">
        <v>292</v>
      </c>
      <c r="G341" s="28" t="s">
        <v>299</v>
      </c>
      <c r="H341" s="27">
        <f t="shared" si="52"/>
        <v>51</v>
      </c>
      <c r="I341" s="27">
        <f t="shared" si="53"/>
        <v>6</v>
      </c>
      <c r="J341" s="27">
        <f t="shared" si="54"/>
        <v>2</v>
      </c>
      <c r="K341" s="27" t="s">
        <v>859</v>
      </c>
      <c r="L341" s="59" t="str">
        <f t="shared" si="51"/>
        <v>pt-6-6-shl-loc2</v>
      </c>
      <c r="M341" s="27">
        <v>1</v>
      </c>
      <c r="N341" s="41">
        <v>1</v>
      </c>
      <c r="W341" s="17"/>
    </row>
    <row r="342" spans="1:23" ht="16.5">
      <c r="A342" s="67" t="s">
        <v>1228</v>
      </c>
      <c r="B342" s="67">
        <v>6</v>
      </c>
      <c r="C342" s="40">
        <v>10606</v>
      </c>
      <c r="D342" s="83">
        <v>6</v>
      </c>
      <c r="E342" s="27">
        <v>3</v>
      </c>
      <c r="F342" s="28" t="s">
        <v>291</v>
      </c>
      <c r="G342" s="28" t="s">
        <v>572</v>
      </c>
      <c r="H342" s="27">
        <f t="shared" si="52"/>
        <v>51</v>
      </c>
      <c r="I342" s="27">
        <f t="shared" si="53"/>
        <v>6</v>
      </c>
      <c r="J342" s="27">
        <f t="shared" si="54"/>
        <v>2</v>
      </c>
      <c r="K342" s="27" t="s">
        <v>714</v>
      </c>
      <c r="L342" s="63" t="str">
        <f t="shared" si="51"/>
        <v>pt-6-6-jlr-loc3</v>
      </c>
      <c r="M342" s="27">
        <v>1</v>
      </c>
      <c r="N342" s="41">
        <v>1</v>
      </c>
      <c r="W342" s="17"/>
    </row>
    <row r="343" spans="1:23" ht="17.25">
      <c r="A343" s="67" t="s">
        <v>1228</v>
      </c>
      <c r="B343" s="67">
        <v>6</v>
      </c>
      <c r="C343" s="42">
        <v>10606</v>
      </c>
      <c r="D343" s="84">
        <v>6</v>
      </c>
      <c r="E343" s="43">
        <v>3</v>
      </c>
      <c r="F343" s="44" t="s">
        <v>1129</v>
      </c>
      <c r="G343" s="44" t="s">
        <v>571</v>
      </c>
      <c r="H343" s="43">
        <f t="shared" si="52"/>
        <v>51</v>
      </c>
      <c r="I343" s="43">
        <f t="shared" si="53"/>
        <v>6</v>
      </c>
      <c r="J343" s="43">
        <f t="shared" si="54"/>
        <v>2</v>
      </c>
      <c r="K343" s="43" t="s">
        <v>846</v>
      </c>
      <c r="L343" s="44" t="str">
        <f t="shared" si="51"/>
        <v>pt-6-6-shl-loc3</v>
      </c>
      <c r="M343" s="43">
        <v>1</v>
      </c>
      <c r="N343" s="45">
        <v>1</v>
      </c>
      <c r="W343" s="17"/>
    </row>
    <row r="344" spans="1:23" ht="16.5">
      <c r="A344" s="67" t="s">
        <v>1228</v>
      </c>
      <c r="B344" s="67">
        <v>7</v>
      </c>
      <c r="C344" s="37">
        <v>10607</v>
      </c>
      <c r="D344" s="82">
        <v>6</v>
      </c>
      <c r="E344" s="38">
        <v>1</v>
      </c>
      <c r="F344" s="46" t="s">
        <v>291</v>
      </c>
      <c r="G344" s="46" t="s">
        <v>573</v>
      </c>
      <c r="H344" s="38">
        <f t="shared" si="52"/>
        <v>52</v>
      </c>
      <c r="I344" s="38">
        <f t="shared" si="53"/>
        <v>6</v>
      </c>
      <c r="J344" s="38">
        <f t="shared" si="54"/>
        <v>2</v>
      </c>
      <c r="K344" s="38" t="s">
        <v>303</v>
      </c>
      <c r="L344" s="38" t="str">
        <f t="shared" si="51"/>
        <v>pt-6-7-jlr-loc1</v>
      </c>
      <c r="M344" s="38">
        <v>1</v>
      </c>
      <c r="N344" s="39">
        <v>1</v>
      </c>
      <c r="W344" s="17"/>
    </row>
    <row r="345" spans="1:23" ht="16.5">
      <c r="A345" s="67" t="s">
        <v>1228</v>
      </c>
      <c r="B345" s="67">
        <v>7</v>
      </c>
      <c r="C345" s="40">
        <v>10607</v>
      </c>
      <c r="D345" s="83">
        <v>6</v>
      </c>
      <c r="E345" s="27">
        <v>1</v>
      </c>
      <c r="F345" s="28" t="s">
        <v>292</v>
      </c>
      <c r="G345" s="28" t="s">
        <v>574</v>
      </c>
      <c r="H345" s="27">
        <f t="shared" si="52"/>
        <v>52</v>
      </c>
      <c r="I345" s="27">
        <f t="shared" si="53"/>
        <v>6</v>
      </c>
      <c r="J345" s="27">
        <f t="shared" si="54"/>
        <v>2</v>
      </c>
      <c r="K345" s="27" t="s">
        <v>860</v>
      </c>
      <c r="L345" s="27" t="str">
        <f t="shared" si="51"/>
        <v>pt-6-7-shl-loc1</v>
      </c>
      <c r="M345" s="27">
        <v>1</v>
      </c>
      <c r="N345" s="41">
        <v>1</v>
      </c>
      <c r="W345" s="17"/>
    </row>
    <row r="346" spans="1:23" ht="16.5">
      <c r="A346" s="67" t="s">
        <v>1228</v>
      </c>
      <c r="B346" s="67">
        <v>7</v>
      </c>
      <c r="C346" s="40">
        <v>10607</v>
      </c>
      <c r="D346" s="83">
        <v>6</v>
      </c>
      <c r="E346" s="27">
        <v>2</v>
      </c>
      <c r="F346" s="28" t="s">
        <v>291</v>
      </c>
      <c r="G346" s="28" t="s">
        <v>315</v>
      </c>
      <c r="H346" s="27">
        <f t="shared" si="52"/>
        <v>52</v>
      </c>
      <c r="I346" s="27">
        <f t="shared" si="53"/>
        <v>6</v>
      </c>
      <c r="J346" s="27">
        <f t="shared" si="54"/>
        <v>2</v>
      </c>
      <c r="K346" s="27" t="s">
        <v>303</v>
      </c>
      <c r="L346" s="59" t="str">
        <f t="shared" si="51"/>
        <v>pt-6-7-jlr-loc2</v>
      </c>
      <c r="M346" s="27">
        <v>1</v>
      </c>
      <c r="N346" s="41">
        <v>1</v>
      </c>
      <c r="W346" s="17"/>
    </row>
    <row r="347" spans="1:23" ht="16.5">
      <c r="A347" s="67" t="s">
        <v>1228</v>
      </c>
      <c r="B347" s="67">
        <v>7</v>
      </c>
      <c r="C347" s="40">
        <v>10607</v>
      </c>
      <c r="D347" s="83">
        <v>6</v>
      </c>
      <c r="E347" s="27">
        <v>2</v>
      </c>
      <c r="F347" s="28" t="s">
        <v>292</v>
      </c>
      <c r="G347" s="28" t="s">
        <v>299</v>
      </c>
      <c r="H347" s="27">
        <f t="shared" si="52"/>
        <v>52</v>
      </c>
      <c r="I347" s="27">
        <f t="shared" si="53"/>
        <v>6</v>
      </c>
      <c r="J347" s="27">
        <f t="shared" si="54"/>
        <v>2</v>
      </c>
      <c r="K347" s="27" t="s">
        <v>853</v>
      </c>
      <c r="L347" s="59" t="str">
        <f t="shared" si="55" ref="L347:L410">A347&amp;"-"&amp;B347&amp;"-"&amp;F347&amp;"-"&amp;"loc"&amp;E347</f>
        <v>pt-6-7-shl-loc2</v>
      </c>
      <c r="M347" s="27">
        <v>1</v>
      </c>
      <c r="N347" s="41">
        <v>1</v>
      </c>
      <c r="W347" s="17"/>
    </row>
    <row r="348" spans="1:23" ht="16.5">
      <c r="A348" s="67" t="s">
        <v>1228</v>
      </c>
      <c r="B348" s="67">
        <v>7</v>
      </c>
      <c r="C348" s="40">
        <v>10607</v>
      </c>
      <c r="D348" s="83">
        <v>6</v>
      </c>
      <c r="E348" s="27">
        <v>3</v>
      </c>
      <c r="F348" s="28" t="s">
        <v>291</v>
      </c>
      <c r="G348" s="28" t="s">
        <v>572</v>
      </c>
      <c r="H348" s="27">
        <f t="shared" si="52"/>
        <v>52</v>
      </c>
      <c r="I348" s="27">
        <f t="shared" si="53"/>
        <v>6</v>
      </c>
      <c r="J348" s="27">
        <f t="shared" si="54"/>
        <v>2</v>
      </c>
      <c r="K348" s="27" t="s">
        <v>713</v>
      </c>
      <c r="L348" s="63" t="str">
        <f t="shared" si="55"/>
        <v>pt-6-7-jlr-loc3</v>
      </c>
      <c r="M348" s="27">
        <v>1</v>
      </c>
      <c r="N348" s="41">
        <v>1</v>
      </c>
      <c r="W348" s="17"/>
    </row>
    <row r="349" spans="1:23" ht="17.25">
      <c r="A349" s="67" t="s">
        <v>1228</v>
      </c>
      <c r="B349" s="67">
        <v>7</v>
      </c>
      <c r="C349" s="42">
        <v>10607</v>
      </c>
      <c r="D349" s="84">
        <v>6</v>
      </c>
      <c r="E349" s="43">
        <v>3</v>
      </c>
      <c r="F349" s="44" t="s">
        <v>292</v>
      </c>
      <c r="G349" s="44" t="s">
        <v>1163</v>
      </c>
      <c r="H349" s="43">
        <f t="shared" si="52"/>
        <v>52</v>
      </c>
      <c r="I349" s="43">
        <f t="shared" si="53"/>
        <v>6</v>
      </c>
      <c r="J349" s="43">
        <f t="shared" si="54"/>
        <v>2</v>
      </c>
      <c r="K349" s="43" t="s">
        <v>833</v>
      </c>
      <c r="L349" s="44" t="str">
        <f t="shared" si="55"/>
        <v>pt-6-7-shl-loc3</v>
      </c>
      <c r="M349" s="43">
        <v>1</v>
      </c>
      <c r="N349" s="45">
        <v>1</v>
      </c>
      <c r="W349" s="17"/>
    </row>
    <row r="350" spans="1:23" ht="16.5">
      <c r="A350" s="67" t="s">
        <v>1228</v>
      </c>
      <c r="B350" s="67">
        <v>8</v>
      </c>
      <c r="C350" s="37">
        <v>10608</v>
      </c>
      <c r="D350" s="82">
        <v>6</v>
      </c>
      <c r="E350" s="38">
        <v>1</v>
      </c>
      <c r="F350" s="46" t="s">
        <v>291</v>
      </c>
      <c r="G350" s="46" t="s">
        <v>573</v>
      </c>
      <c r="H350" s="38">
        <f t="shared" si="52"/>
        <v>52</v>
      </c>
      <c r="I350" s="38">
        <f t="shared" si="53"/>
        <v>6</v>
      </c>
      <c r="J350" s="38">
        <f t="shared" si="54"/>
        <v>2</v>
      </c>
      <c r="K350" s="38" t="s">
        <v>303</v>
      </c>
      <c r="L350" s="38" t="str">
        <f t="shared" si="55"/>
        <v>pt-6-8-jlr-loc1</v>
      </c>
      <c r="M350" s="38">
        <v>1</v>
      </c>
      <c r="N350" s="39">
        <v>1</v>
      </c>
      <c r="W350" s="17"/>
    </row>
    <row r="351" spans="1:23" ht="16.5">
      <c r="A351" s="67" t="s">
        <v>1228</v>
      </c>
      <c r="B351" s="67">
        <v>8</v>
      </c>
      <c r="C351" s="40">
        <v>10608</v>
      </c>
      <c r="D351" s="83">
        <v>6</v>
      </c>
      <c r="E351" s="27">
        <v>1</v>
      </c>
      <c r="F351" s="28" t="s">
        <v>292</v>
      </c>
      <c r="G351" s="28" t="s">
        <v>574</v>
      </c>
      <c r="H351" s="27">
        <f t="shared" si="52"/>
        <v>52</v>
      </c>
      <c r="I351" s="27">
        <f t="shared" si="53"/>
        <v>6</v>
      </c>
      <c r="J351" s="27">
        <f t="shared" si="54"/>
        <v>2</v>
      </c>
      <c r="K351" s="27" t="s">
        <v>850</v>
      </c>
      <c r="L351" s="27" t="str">
        <f t="shared" si="55"/>
        <v>pt-6-8-shl-loc1</v>
      </c>
      <c r="M351" s="27">
        <v>1</v>
      </c>
      <c r="N351" s="41">
        <v>1</v>
      </c>
      <c r="W351" s="17"/>
    </row>
    <row r="352" spans="1:23" ht="16.5">
      <c r="A352" s="67" t="s">
        <v>1228</v>
      </c>
      <c r="B352" s="67">
        <v>8</v>
      </c>
      <c r="C352" s="40">
        <v>10608</v>
      </c>
      <c r="D352" s="83">
        <v>6</v>
      </c>
      <c r="E352" s="27">
        <v>2</v>
      </c>
      <c r="F352" s="28" t="s">
        <v>291</v>
      </c>
      <c r="G352" s="28" t="s">
        <v>315</v>
      </c>
      <c r="H352" s="27">
        <f t="shared" si="52"/>
        <v>52</v>
      </c>
      <c r="I352" s="27">
        <f t="shared" si="53"/>
        <v>6</v>
      </c>
      <c r="J352" s="27">
        <f t="shared" si="54"/>
        <v>2</v>
      </c>
      <c r="K352" s="27" t="s">
        <v>710</v>
      </c>
      <c r="L352" s="59" t="str">
        <f t="shared" si="55"/>
        <v>pt-6-8-jlr-loc2</v>
      </c>
      <c r="M352" s="27">
        <v>1</v>
      </c>
      <c r="N352" s="41">
        <v>1</v>
      </c>
      <c r="W352" s="17"/>
    </row>
    <row r="353" spans="1:23" ht="16.5">
      <c r="A353" s="67" t="s">
        <v>1228</v>
      </c>
      <c r="B353" s="67">
        <v>8</v>
      </c>
      <c r="C353" s="40">
        <v>10608</v>
      </c>
      <c r="D353" s="83">
        <v>6</v>
      </c>
      <c r="E353" s="27">
        <v>2</v>
      </c>
      <c r="F353" s="28" t="s">
        <v>292</v>
      </c>
      <c r="G353" s="28" t="s">
        <v>299</v>
      </c>
      <c r="H353" s="27">
        <f t="shared" si="52"/>
        <v>52</v>
      </c>
      <c r="I353" s="27">
        <f t="shared" si="53"/>
        <v>6</v>
      </c>
      <c r="J353" s="27">
        <f t="shared" si="54"/>
        <v>2</v>
      </c>
      <c r="K353" s="27" t="s">
        <v>849</v>
      </c>
      <c r="L353" s="59" t="str">
        <f t="shared" si="55"/>
        <v>pt-6-8-shl-loc2</v>
      </c>
      <c r="M353" s="27">
        <v>1</v>
      </c>
      <c r="N353" s="41">
        <v>1</v>
      </c>
      <c r="W353" s="17"/>
    </row>
    <row r="354" spans="1:23" ht="16.5">
      <c r="A354" s="67" t="s">
        <v>1228</v>
      </c>
      <c r="B354" s="67">
        <v>8</v>
      </c>
      <c r="C354" s="40">
        <v>10608</v>
      </c>
      <c r="D354" s="83">
        <v>6</v>
      </c>
      <c r="E354" s="27">
        <v>3</v>
      </c>
      <c r="F354" s="28" t="s">
        <v>291</v>
      </c>
      <c r="G354" s="28" t="s">
        <v>572</v>
      </c>
      <c r="H354" s="27">
        <f t="shared" si="52"/>
        <v>52</v>
      </c>
      <c r="I354" s="27">
        <f t="shared" si="53"/>
        <v>6</v>
      </c>
      <c r="J354" s="27">
        <f t="shared" si="54"/>
        <v>2</v>
      </c>
      <c r="K354" s="27" t="s">
        <v>712</v>
      </c>
      <c r="L354" s="63" t="str">
        <f t="shared" si="55"/>
        <v>pt-6-8-jlr-loc3</v>
      </c>
      <c r="M354" s="27">
        <v>1</v>
      </c>
      <c r="N354" s="41">
        <v>1</v>
      </c>
      <c r="W354" s="17"/>
    </row>
    <row r="355" spans="1:23" ht="17.25">
      <c r="A355" s="67" t="s">
        <v>1228</v>
      </c>
      <c r="B355" s="67">
        <v>8</v>
      </c>
      <c r="C355" s="42">
        <v>10608</v>
      </c>
      <c r="D355" s="84">
        <v>6</v>
      </c>
      <c r="E355" s="43">
        <v>3</v>
      </c>
      <c r="F355" s="44" t="s">
        <v>292</v>
      </c>
      <c r="G355" s="44" t="s">
        <v>571</v>
      </c>
      <c r="H355" s="43">
        <f t="shared" si="52"/>
        <v>52</v>
      </c>
      <c r="I355" s="43">
        <f t="shared" si="53"/>
        <v>6</v>
      </c>
      <c r="J355" s="43">
        <f t="shared" si="54"/>
        <v>2</v>
      </c>
      <c r="K355" s="43" t="s">
        <v>855</v>
      </c>
      <c r="L355" s="44" t="str">
        <f t="shared" si="55"/>
        <v>pt-6-8-shl-loc3</v>
      </c>
      <c r="M355" s="43">
        <v>1</v>
      </c>
      <c r="N355" s="45">
        <v>1</v>
      </c>
      <c r="W355" s="17"/>
    </row>
    <row r="356" spans="1:23" ht="16.5">
      <c r="A356" s="67" t="s">
        <v>1228</v>
      </c>
      <c r="B356" s="67">
        <v>9</v>
      </c>
      <c r="C356" s="37">
        <v>10609</v>
      </c>
      <c r="D356" s="82">
        <v>6</v>
      </c>
      <c r="E356" s="38">
        <v>1</v>
      </c>
      <c r="F356" s="46" t="s">
        <v>291</v>
      </c>
      <c r="G356" s="46" t="s">
        <v>573</v>
      </c>
      <c r="H356" s="38">
        <f t="shared" si="52"/>
        <v>52</v>
      </c>
      <c r="I356" s="38">
        <f t="shared" si="53"/>
        <v>6</v>
      </c>
      <c r="J356" s="38">
        <f t="shared" si="54"/>
        <v>2</v>
      </c>
      <c r="K356" s="38" t="s">
        <v>714</v>
      </c>
      <c r="L356" s="38" t="str">
        <f t="shared" si="55"/>
        <v>pt-6-9-jlr-loc1</v>
      </c>
      <c r="M356" s="38">
        <v>1</v>
      </c>
      <c r="N356" s="39">
        <v>1</v>
      </c>
      <c r="W356" s="17"/>
    </row>
    <row r="357" spans="1:23" ht="16.5">
      <c r="A357" s="67" t="s">
        <v>1228</v>
      </c>
      <c r="B357" s="67">
        <v>9</v>
      </c>
      <c r="C357" s="40">
        <v>10609</v>
      </c>
      <c r="D357" s="83">
        <v>6</v>
      </c>
      <c r="E357" s="27">
        <v>1</v>
      </c>
      <c r="F357" s="28" t="s">
        <v>292</v>
      </c>
      <c r="G357" s="28" t="s">
        <v>1162</v>
      </c>
      <c r="H357" s="27">
        <f t="shared" si="52"/>
        <v>52</v>
      </c>
      <c r="I357" s="27">
        <f t="shared" si="53"/>
        <v>6</v>
      </c>
      <c r="J357" s="27">
        <f t="shared" si="54"/>
        <v>2</v>
      </c>
      <c r="K357" s="27" t="s">
        <v>846</v>
      </c>
      <c r="L357" s="27" t="str">
        <f t="shared" si="55"/>
        <v>pt-6-9-shl-loc1</v>
      </c>
      <c r="M357" s="27">
        <v>1</v>
      </c>
      <c r="N357" s="41">
        <v>1</v>
      </c>
      <c r="W357" s="17"/>
    </row>
    <row r="358" spans="1:23" ht="16.5">
      <c r="A358" s="67" t="s">
        <v>1228</v>
      </c>
      <c r="B358" s="67">
        <v>9</v>
      </c>
      <c r="C358" s="40">
        <v>10609</v>
      </c>
      <c r="D358" s="83">
        <v>6</v>
      </c>
      <c r="E358" s="27">
        <v>2</v>
      </c>
      <c r="F358" s="28" t="s">
        <v>291</v>
      </c>
      <c r="G358" s="28" t="s">
        <v>315</v>
      </c>
      <c r="H358" s="27">
        <f t="shared" si="52"/>
        <v>52</v>
      </c>
      <c r="I358" s="27">
        <f t="shared" si="53"/>
        <v>6</v>
      </c>
      <c r="J358" s="27">
        <f t="shared" si="54"/>
        <v>2</v>
      </c>
      <c r="K358" s="27" t="s">
        <v>1187</v>
      </c>
      <c r="L358" s="59" t="str">
        <f t="shared" si="55"/>
        <v>pt-6-9-jlr-loc2</v>
      </c>
      <c r="M358" s="27">
        <v>1</v>
      </c>
      <c r="N358" s="41">
        <v>1</v>
      </c>
      <c r="W358" s="17"/>
    </row>
    <row r="359" spans="1:23" ht="16.5">
      <c r="A359" s="67" t="s">
        <v>1228</v>
      </c>
      <c r="B359" s="67">
        <v>9</v>
      </c>
      <c r="C359" s="40">
        <v>10609</v>
      </c>
      <c r="D359" s="83">
        <v>6</v>
      </c>
      <c r="E359" s="27">
        <v>2</v>
      </c>
      <c r="F359" s="28" t="s">
        <v>1129</v>
      </c>
      <c r="G359" s="28" t="s">
        <v>299</v>
      </c>
      <c r="H359" s="27">
        <f t="shared" si="52"/>
        <v>52</v>
      </c>
      <c r="I359" s="27">
        <f t="shared" si="53"/>
        <v>6</v>
      </c>
      <c r="J359" s="27">
        <f t="shared" si="54"/>
        <v>2</v>
      </c>
      <c r="K359" s="27" t="s">
        <v>859</v>
      </c>
      <c r="L359" s="59" t="str">
        <f t="shared" si="55"/>
        <v>pt-6-9-shl-loc2</v>
      </c>
      <c r="M359" s="27">
        <v>1</v>
      </c>
      <c r="N359" s="41">
        <v>1</v>
      </c>
      <c r="W359" s="17"/>
    </row>
    <row r="360" spans="1:23" ht="16.5">
      <c r="A360" s="67" t="s">
        <v>1228</v>
      </c>
      <c r="B360" s="67">
        <v>9</v>
      </c>
      <c r="C360" s="40">
        <v>10609</v>
      </c>
      <c r="D360" s="83">
        <v>6</v>
      </c>
      <c r="E360" s="27">
        <v>3</v>
      </c>
      <c r="F360" s="28" t="s">
        <v>291</v>
      </c>
      <c r="G360" s="28" t="s">
        <v>572</v>
      </c>
      <c r="H360" s="27">
        <f t="shared" si="52"/>
        <v>52</v>
      </c>
      <c r="I360" s="27">
        <f t="shared" si="53"/>
        <v>6</v>
      </c>
      <c r="J360" s="27">
        <f t="shared" si="54"/>
        <v>2</v>
      </c>
      <c r="K360" s="27" t="s">
        <v>711</v>
      </c>
      <c r="L360" s="63" t="str">
        <f t="shared" si="55"/>
        <v>pt-6-9-jlr-loc3</v>
      </c>
      <c r="M360" s="27">
        <v>1</v>
      </c>
      <c r="N360" s="41">
        <v>1</v>
      </c>
      <c r="W360" s="17"/>
    </row>
    <row r="361" spans="1:23" ht="17.25">
      <c r="A361" s="67" t="s">
        <v>1228</v>
      </c>
      <c r="B361" s="67">
        <v>9</v>
      </c>
      <c r="C361" s="42">
        <v>10609</v>
      </c>
      <c r="D361" s="84">
        <v>6</v>
      </c>
      <c r="E361" s="43">
        <v>3</v>
      </c>
      <c r="F361" s="44" t="s">
        <v>292</v>
      </c>
      <c r="G361" s="44" t="s">
        <v>571</v>
      </c>
      <c r="H361" s="43">
        <f t="shared" si="52"/>
        <v>52</v>
      </c>
      <c r="I361" s="43">
        <f t="shared" si="53"/>
        <v>6</v>
      </c>
      <c r="J361" s="43">
        <f t="shared" si="54"/>
        <v>2</v>
      </c>
      <c r="K361" s="43" t="s">
        <v>857</v>
      </c>
      <c r="L361" s="44" t="str">
        <f t="shared" si="55"/>
        <v>pt-6-9-shl-loc3</v>
      </c>
      <c r="M361" s="43">
        <v>1</v>
      </c>
      <c r="N361" s="45">
        <v>1</v>
      </c>
      <c r="W361" s="17"/>
    </row>
    <row r="362" spans="1:23" ht="16.5">
      <c r="A362" s="67" t="s">
        <v>1228</v>
      </c>
      <c r="B362" s="67">
        <v>10</v>
      </c>
      <c r="C362" s="37">
        <v>10610</v>
      </c>
      <c r="D362" s="82">
        <v>6</v>
      </c>
      <c r="E362" s="38">
        <v>1</v>
      </c>
      <c r="F362" s="46" t="s">
        <v>291</v>
      </c>
      <c r="G362" s="46" t="s">
        <v>573</v>
      </c>
      <c r="H362" s="38">
        <f t="shared" si="52"/>
        <v>53</v>
      </c>
      <c r="I362" s="38">
        <f t="shared" si="53"/>
        <v>6</v>
      </c>
      <c r="J362" s="38">
        <f t="shared" si="54"/>
        <v>2</v>
      </c>
      <c r="K362" s="38" t="s">
        <v>707</v>
      </c>
      <c r="L362" s="38" t="str">
        <f t="shared" si="55"/>
        <v>pt-6-10-jlr-loc1</v>
      </c>
      <c r="M362" s="38">
        <v>1</v>
      </c>
      <c r="N362" s="39">
        <v>1</v>
      </c>
      <c r="W362" s="17"/>
    </row>
    <row r="363" spans="1:23" ht="16.5">
      <c r="A363" s="67" t="s">
        <v>1228</v>
      </c>
      <c r="B363" s="67">
        <v>10</v>
      </c>
      <c r="C363" s="40">
        <v>10610</v>
      </c>
      <c r="D363" s="83">
        <v>6</v>
      </c>
      <c r="E363" s="27">
        <v>1</v>
      </c>
      <c r="F363" s="28" t="s">
        <v>1129</v>
      </c>
      <c r="G363" s="28" t="s">
        <v>574</v>
      </c>
      <c r="H363" s="27">
        <f t="shared" si="52"/>
        <v>53</v>
      </c>
      <c r="I363" s="27">
        <f t="shared" si="53"/>
        <v>6</v>
      </c>
      <c r="J363" s="27">
        <f t="shared" si="54"/>
        <v>2</v>
      </c>
      <c r="K363" s="27" t="s">
        <v>834</v>
      </c>
      <c r="L363" s="27" t="str">
        <f t="shared" si="55"/>
        <v>pt-6-10-shl-loc1</v>
      </c>
      <c r="M363" s="27">
        <v>1</v>
      </c>
      <c r="N363" s="41">
        <v>1</v>
      </c>
      <c r="W363" s="17"/>
    </row>
    <row r="364" spans="1:23" ht="16.5">
      <c r="A364" s="67" t="s">
        <v>1228</v>
      </c>
      <c r="B364" s="67">
        <v>10</v>
      </c>
      <c r="C364" s="40">
        <v>10610</v>
      </c>
      <c r="D364" s="83">
        <v>6</v>
      </c>
      <c r="E364" s="27">
        <v>2</v>
      </c>
      <c r="F364" s="28" t="s">
        <v>291</v>
      </c>
      <c r="G364" s="28" t="s">
        <v>315</v>
      </c>
      <c r="H364" s="27">
        <f t="shared" si="52"/>
        <v>53</v>
      </c>
      <c r="I364" s="27">
        <f t="shared" si="53"/>
        <v>6</v>
      </c>
      <c r="J364" s="27">
        <f t="shared" si="54"/>
        <v>2</v>
      </c>
      <c r="K364" s="27" t="s">
        <v>302</v>
      </c>
      <c r="L364" s="59" t="str">
        <f t="shared" si="55"/>
        <v>pt-6-10-jlr-loc2</v>
      </c>
      <c r="M364" s="27">
        <v>1</v>
      </c>
      <c r="N364" s="41">
        <v>1</v>
      </c>
      <c r="W364" s="17"/>
    </row>
    <row r="365" spans="1:23" ht="16.5">
      <c r="A365" s="67" t="s">
        <v>1228</v>
      </c>
      <c r="B365" s="67">
        <v>10</v>
      </c>
      <c r="C365" s="40">
        <v>10610</v>
      </c>
      <c r="D365" s="83">
        <v>6</v>
      </c>
      <c r="E365" s="27">
        <v>2</v>
      </c>
      <c r="F365" s="28" t="s">
        <v>292</v>
      </c>
      <c r="G365" s="28" t="s">
        <v>299</v>
      </c>
      <c r="H365" s="27">
        <f t="shared" si="52"/>
        <v>53</v>
      </c>
      <c r="I365" s="27">
        <f t="shared" si="53"/>
        <v>6</v>
      </c>
      <c r="J365" s="27">
        <f t="shared" si="54"/>
        <v>2</v>
      </c>
      <c r="K365" s="27" t="s">
        <v>829</v>
      </c>
      <c r="L365" s="59" t="str">
        <f t="shared" si="55"/>
        <v>pt-6-10-shl-loc2</v>
      </c>
      <c r="M365" s="27">
        <v>1</v>
      </c>
      <c r="N365" s="41">
        <v>1</v>
      </c>
      <c r="W365" s="17"/>
    </row>
    <row r="366" spans="1:23" ht="16.5">
      <c r="A366" s="67" t="s">
        <v>1228</v>
      </c>
      <c r="B366" s="67">
        <v>10</v>
      </c>
      <c r="C366" s="40">
        <v>10610</v>
      </c>
      <c r="D366" s="83">
        <v>6</v>
      </c>
      <c r="E366" s="27">
        <v>3</v>
      </c>
      <c r="F366" s="28" t="s">
        <v>291</v>
      </c>
      <c r="G366" s="28" t="s">
        <v>1156</v>
      </c>
      <c r="H366" s="27">
        <f t="shared" si="52"/>
        <v>53</v>
      </c>
      <c r="I366" s="27">
        <f t="shared" si="53"/>
        <v>6</v>
      </c>
      <c r="J366" s="27">
        <f t="shared" si="54"/>
        <v>2</v>
      </c>
      <c r="K366" s="27" t="s">
        <v>716</v>
      </c>
      <c r="L366" s="63" t="str">
        <f t="shared" si="55"/>
        <v>pt-6-10-jlr-loc3</v>
      </c>
      <c r="M366" s="27">
        <v>1</v>
      </c>
      <c r="N366" s="41">
        <v>1</v>
      </c>
      <c r="W366" s="17"/>
    </row>
    <row r="367" spans="1:23" ht="17.25">
      <c r="A367" s="67" t="s">
        <v>1228</v>
      </c>
      <c r="B367" s="67">
        <v>10</v>
      </c>
      <c r="C367" s="42">
        <v>10610</v>
      </c>
      <c r="D367" s="84">
        <v>6</v>
      </c>
      <c r="E367" s="43">
        <v>3</v>
      </c>
      <c r="F367" s="44" t="s">
        <v>1129</v>
      </c>
      <c r="G367" s="44" t="s">
        <v>571</v>
      </c>
      <c r="H367" s="43">
        <f t="shared" si="52"/>
        <v>53</v>
      </c>
      <c r="I367" s="43">
        <f t="shared" si="53"/>
        <v>6</v>
      </c>
      <c r="J367" s="43">
        <f t="shared" si="54"/>
        <v>2</v>
      </c>
      <c r="K367" s="43" t="s">
        <v>848</v>
      </c>
      <c r="L367" s="44" t="str">
        <f t="shared" si="55"/>
        <v>pt-6-10-shl-loc3</v>
      </c>
      <c r="M367" s="43">
        <v>1</v>
      </c>
      <c r="N367" s="45">
        <v>1</v>
      </c>
      <c r="W367" s="17"/>
    </row>
    <row r="368" spans="1:23" ht="16.5">
      <c r="A368" s="67" t="s">
        <v>1228</v>
      </c>
      <c r="B368" s="67">
        <v>11</v>
      </c>
      <c r="C368" s="37">
        <v>10611</v>
      </c>
      <c r="D368" s="82">
        <v>6</v>
      </c>
      <c r="E368" s="38">
        <v>1</v>
      </c>
      <c r="F368" s="46" t="s">
        <v>291</v>
      </c>
      <c r="G368" s="46" t="s">
        <v>1164</v>
      </c>
      <c r="H368" s="38">
        <f t="shared" si="52"/>
        <v>53</v>
      </c>
      <c r="I368" s="38">
        <f t="shared" si="53"/>
        <v>6</v>
      </c>
      <c r="J368" s="38">
        <f t="shared" si="54"/>
        <v>2</v>
      </c>
      <c r="K368" s="38" t="s">
        <v>714</v>
      </c>
      <c r="L368" s="38" t="str">
        <f t="shared" si="55"/>
        <v>pt-6-11-jlr-loc1</v>
      </c>
      <c r="M368" s="38">
        <v>1</v>
      </c>
      <c r="N368" s="39">
        <v>1</v>
      </c>
      <c r="W368" s="17"/>
    </row>
    <row r="369" spans="1:23" ht="16.5">
      <c r="A369" s="67" t="s">
        <v>1228</v>
      </c>
      <c r="B369" s="67">
        <v>11</v>
      </c>
      <c r="C369" s="40">
        <v>10611</v>
      </c>
      <c r="D369" s="83">
        <v>6</v>
      </c>
      <c r="E369" s="27">
        <v>1</v>
      </c>
      <c r="F369" s="28" t="s">
        <v>292</v>
      </c>
      <c r="G369" s="28" t="s">
        <v>1161</v>
      </c>
      <c r="H369" s="27">
        <f t="shared" si="52"/>
        <v>53</v>
      </c>
      <c r="I369" s="27">
        <f t="shared" si="53"/>
        <v>6</v>
      </c>
      <c r="J369" s="27">
        <f t="shared" si="54"/>
        <v>2</v>
      </c>
      <c r="K369" s="27" t="s">
        <v>846</v>
      </c>
      <c r="L369" s="27" t="str">
        <f t="shared" si="55"/>
        <v>pt-6-11-shl-loc1</v>
      </c>
      <c r="M369" s="27">
        <v>1</v>
      </c>
      <c r="N369" s="41">
        <v>1</v>
      </c>
      <c r="W369" s="17"/>
    </row>
    <row r="370" spans="1:23" ht="16.5">
      <c r="A370" s="67" t="s">
        <v>1228</v>
      </c>
      <c r="B370" s="67">
        <v>11</v>
      </c>
      <c r="C370" s="40">
        <v>10611</v>
      </c>
      <c r="D370" s="83">
        <v>6</v>
      </c>
      <c r="E370" s="27">
        <v>2</v>
      </c>
      <c r="F370" s="28" t="s">
        <v>291</v>
      </c>
      <c r="G370" s="28" t="s">
        <v>315</v>
      </c>
      <c r="H370" s="27">
        <f t="shared" si="52"/>
        <v>53</v>
      </c>
      <c r="I370" s="27">
        <f t="shared" si="53"/>
        <v>6</v>
      </c>
      <c r="J370" s="27">
        <f t="shared" si="54"/>
        <v>2</v>
      </c>
      <c r="K370" s="27" t="s">
        <v>1187</v>
      </c>
      <c r="L370" s="59" t="str">
        <f t="shared" si="55"/>
        <v>pt-6-11-jlr-loc2</v>
      </c>
      <c r="M370" s="27">
        <v>1</v>
      </c>
      <c r="N370" s="41">
        <v>1</v>
      </c>
      <c r="W370" s="17"/>
    </row>
    <row r="371" spans="1:23" ht="16.5">
      <c r="A371" s="67" t="s">
        <v>1228</v>
      </c>
      <c r="B371" s="67">
        <v>11</v>
      </c>
      <c r="C371" s="40">
        <v>10611</v>
      </c>
      <c r="D371" s="83">
        <v>6</v>
      </c>
      <c r="E371" s="27">
        <v>2</v>
      </c>
      <c r="F371" s="28" t="s">
        <v>292</v>
      </c>
      <c r="G371" s="28" t="s">
        <v>299</v>
      </c>
      <c r="H371" s="27">
        <f t="shared" si="52"/>
        <v>53</v>
      </c>
      <c r="I371" s="27">
        <f t="shared" si="53"/>
        <v>6</v>
      </c>
      <c r="J371" s="27">
        <f t="shared" si="54"/>
        <v>2</v>
      </c>
      <c r="K371" s="27" t="s">
        <v>859</v>
      </c>
      <c r="L371" s="59" t="str">
        <f t="shared" si="55"/>
        <v>pt-6-11-shl-loc2</v>
      </c>
      <c r="M371" s="27">
        <v>1</v>
      </c>
      <c r="N371" s="41">
        <v>1</v>
      </c>
      <c r="W371" s="17"/>
    </row>
    <row r="372" spans="1:23" ht="16.5">
      <c r="A372" s="67" t="s">
        <v>1228</v>
      </c>
      <c r="B372" s="67">
        <v>11</v>
      </c>
      <c r="C372" s="40">
        <v>10611</v>
      </c>
      <c r="D372" s="83">
        <v>6</v>
      </c>
      <c r="E372" s="27">
        <v>3</v>
      </c>
      <c r="F372" s="28" t="s">
        <v>291</v>
      </c>
      <c r="G372" s="28" t="s">
        <v>572</v>
      </c>
      <c r="H372" s="27">
        <f t="shared" si="52"/>
        <v>53</v>
      </c>
      <c r="I372" s="27">
        <f t="shared" si="53"/>
        <v>6</v>
      </c>
      <c r="J372" s="27">
        <f t="shared" si="54"/>
        <v>2</v>
      </c>
      <c r="K372" s="27" t="s">
        <v>711</v>
      </c>
      <c r="L372" s="63" t="str">
        <f t="shared" si="55"/>
        <v>pt-6-11-jlr-loc3</v>
      </c>
      <c r="M372" s="27">
        <v>1</v>
      </c>
      <c r="N372" s="41">
        <v>1</v>
      </c>
      <c r="W372" s="17"/>
    </row>
    <row r="373" spans="1:23" ht="17.25">
      <c r="A373" s="67" t="s">
        <v>1228</v>
      </c>
      <c r="B373" s="67">
        <v>11</v>
      </c>
      <c r="C373" s="42">
        <v>10611</v>
      </c>
      <c r="D373" s="84">
        <v>6</v>
      </c>
      <c r="E373" s="43">
        <v>3</v>
      </c>
      <c r="F373" s="44" t="s">
        <v>292</v>
      </c>
      <c r="G373" s="44" t="s">
        <v>571</v>
      </c>
      <c r="H373" s="43">
        <f t="shared" si="52"/>
        <v>53</v>
      </c>
      <c r="I373" s="43">
        <f t="shared" si="53"/>
        <v>6</v>
      </c>
      <c r="J373" s="43">
        <f t="shared" si="54"/>
        <v>2</v>
      </c>
      <c r="K373" s="43" t="s">
        <v>857</v>
      </c>
      <c r="L373" s="44" t="str">
        <f t="shared" si="55"/>
        <v>pt-6-11-shl-loc3</v>
      </c>
      <c r="M373" s="43">
        <v>1</v>
      </c>
      <c r="N373" s="45">
        <v>1</v>
      </c>
      <c r="W373" s="17"/>
    </row>
    <row r="374" spans="1:23" ht="16.5">
      <c r="A374" s="67" t="s">
        <v>1228</v>
      </c>
      <c r="B374" s="67">
        <v>12</v>
      </c>
      <c r="C374" s="37">
        <v>10612</v>
      </c>
      <c r="D374" s="82">
        <v>6</v>
      </c>
      <c r="E374" s="38">
        <v>1</v>
      </c>
      <c r="F374" s="46" t="s">
        <v>1150</v>
      </c>
      <c r="G374" s="46" t="s">
        <v>573</v>
      </c>
      <c r="H374" s="38">
        <f t="shared" si="52"/>
        <v>53</v>
      </c>
      <c r="I374" s="38">
        <f t="shared" si="53"/>
        <v>6</v>
      </c>
      <c r="J374" s="38">
        <f t="shared" si="54"/>
        <v>2</v>
      </c>
      <c r="K374" s="38" t="s">
        <v>717</v>
      </c>
      <c r="L374" s="38" t="str">
        <f t="shared" si="55"/>
        <v>pt-6-12-jlr-loc1</v>
      </c>
      <c r="M374" s="38">
        <v>1</v>
      </c>
      <c r="N374" s="39">
        <v>1</v>
      </c>
      <c r="W374" s="17"/>
    </row>
    <row r="375" spans="1:23" ht="16.5">
      <c r="A375" s="67" t="s">
        <v>1228</v>
      </c>
      <c r="B375" s="67">
        <v>12</v>
      </c>
      <c r="C375" s="40">
        <v>10612</v>
      </c>
      <c r="D375" s="83">
        <v>6</v>
      </c>
      <c r="E375" s="27">
        <v>1</v>
      </c>
      <c r="F375" s="28" t="s">
        <v>292</v>
      </c>
      <c r="G375" s="28" t="s">
        <v>1161</v>
      </c>
      <c r="H375" s="27">
        <f t="shared" si="52"/>
        <v>53</v>
      </c>
      <c r="I375" s="27">
        <f t="shared" si="53"/>
        <v>6</v>
      </c>
      <c r="J375" s="27">
        <f t="shared" si="54"/>
        <v>2</v>
      </c>
      <c r="K375" s="27" t="s">
        <v>852</v>
      </c>
      <c r="L375" s="27" t="str">
        <f t="shared" si="55"/>
        <v>pt-6-12-shl-loc1</v>
      </c>
      <c r="M375" s="27">
        <v>1</v>
      </c>
      <c r="N375" s="41">
        <v>1</v>
      </c>
      <c r="W375" s="17"/>
    </row>
    <row r="376" spans="1:23" ht="16.5">
      <c r="A376" s="67" t="s">
        <v>1228</v>
      </c>
      <c r="B376" s="67">
        <v>12</v>
      </c>
      <c r="C376" s="40">
        <v>10612</v>
      </c>
      <c r="D376" s="83">
        <v>6</v>
      </c>
      <c r="E376" s="27">
        <v>2</v>
      </c>
      <c r="F376" s="28" t="s">
        <v>291</v>
      </c>
      <c r="G376" s="28" t="s">
        <v>315</v>
      </c>
      <c r="H376" s="27">
        <f t="shared" si="52"/>
        <v>53</v>
      </c>
      <c r="I376" s="27">
        <f t="shared" si="53"/>
        <v>6</v>
      </c>
      <c r="J376" s="27">
        <f t="shared" si="54"/>
        <v>2</v>
      </c>
      <c r="K376" s="27" t="s">
        <v>707</v>
      </c>
      <c r="L376" s="59" t="str">
        <f t="shared" si="55"/>
        <v>pt-6-12-jlr-loc2</v>
      </c>
      <c r="M376" s="27">
        <v>1</v>
      </c>
      <c r="N376" s="41">
        <v>1</v>
      </c>
      <c r="W376" s="17"/>
    </row>
    <row r="377" spans="1:23" ht="16.5">
      <c r="A377" s="67" t="s">
        <v>1228</v>
      </c>
      <c r="B377" s="67">
        <v>12</v>
      </c>
      <c r="C377" s="40">
        <v>10612</v>
      </c>
      <c r="D377" s="83">
        <v>6</v>
      </c>
      <c r="E377" s="27">
        <v>2</v>
      </c>
      <c r="F377" s="28" t="s">
        <v>292</v>
      </c>
      <c r="G377" s="28" t="s">
        <v>299</v>
      </c>
      <c r="H377" s="27">
        <f t="shared" si="52"/>
        <v>53</v>
      </c>
      <c r="I377" s="27">
        <f t="shared" si="53"/>
        <v>6</v>
      </c>
      <c r="J377" s="27">
        <f t="shared" si="54"/>
        <v>2</v>
      </c>
      <c r="K377" s="27" t="s">
        <v>860</v>
      </c>
      <c r="L377" s="59" t="str">
        <f t="shared" si="55"/>
        <v>pt-6-12-shl-loc2</v>
      </c>
      <c r="M377" s="27">
        <v>1</v>
      </c>
      <c r="N377" s="41">
        <v>1</v>
      </c>
      <c r="W377" s="17"/>
    </row>
    <row r="378" spans="1:23" ht="16.5">
      <c r="A378" s="67" t="s">
        <v>1228</v>
      </c>
      <c r="B378" s="67">
        <v>12</v>
      </c>
      <c r="C378" s="40">
        <v>10612</v>
      </c>
      <c r="D378" s="83">
        <v>6</v>
      </c>
      <c r="E378" s="27">
        <v>3</v>
      </c>
      <c r="F378" s="28" t="s">
        <v>291</v>
      </c>
      <c r="G378" s="28" t="s">
        <v>572</v>
      </c>
      <c r="H378" s="27">
        <f t="shared" si="52"/>
        <v>53</v>
      </c>
      <c r="I378" s="27">
        <f t="shared" si="53"/>
        <v>6</v>
      </c>
      <c r="J378" s="27">
        <f t="shared" si="54"/>
        <v>2</v>
      </c>
      <c r="K378" s="27" t="s">
        <v>713</v>
      </c>
      <c r="L378" s="63" t="str">
        <f t="shared" si="55"/>
        <v>pt-6-12-jlr-loc3</v>
      </c>
      <c r="M378" s="27">
        <v>1</v>
      </c>
      <c r="N378" s="41">
        <v>1</v>
      </c>
      <c r="W378" s="17"/>
    </row>
    <row r="379" spans="1:23" ht="17.25">
      <c r="A379" s="67" t="s">
        <v>1228</v>
      </c>
      <c r="B379" s="67">
        <v>12</v>
      </c>
      <c r="C379" s="42">
        <v>10612</v>
      </c>
      <c r="D379" s="84">
        <v>6</v>
      </c>
      <c r="E379" s="43">
        <v>3</v>
      </c>
      <c r="F379" s="44" t="s">
        <v>292</v>
      </c>
      <c r="G379" s="44" t="s">
        <v>571</v>
      </c>
      <c r="H379" s="43">
        <f t="shared" si="52"/>
        <v>53</v>
      </c>
      <c r="I379" s="43">
        <f t="shared" si="53"/>
        <v>6</v>
      </c>
      <c r="J379" s="43">
        <f t="shared" si="54"/>
        <v>2</v>
      </c>
      <c r="K379" s="43" t="s">
        <v>833</v>
      </c>
      <c r="L379" s="44" t="str">
        <f t="shared" si="55"/>
        <v>pt-6-12-shl-loc3</v>
      </c>
      <c r="M379" s="43">
        <v>1</v>
      </c>
      <c r="N379" s="45">
        <v>1</v>
      </c>
      <c r="W379" s="17"/>
    </row>
    <row r="380" spans="1:23" ht="16.5">
      <c r="A380" s="67" t="s">
        <v>1228</v>
      </c>
      <c r="B380" s="67">
        <v>13</v>
      </c>
      <c r="C380" s="37">
        <v>10613</v>
      </c>
      <c r="D380" s="82">
        <v>6</v>
      </c>
      <c r="E380" s="38">
        <v>1</v>
      </c>
      <c r="F380" s="46" t="s">
        <v>291</v>
      </c>
      <c r="G380" s="46" t="s">
        <v>573</v>
      </c>
      <c r="H380" s="38">
        <f t="shared" si="52"/>
        <v>54</v>
      </c>
      <c r="I380" s="38">
        <f t="shared" si="53"/>
        <v>6</v>
      </c>
      <c r="J380" s="38">
        <f t="shared" si="54"/>
        <v>2</v>
      </c>
      <c r="K380" s="38" t="s">
        <v>711</v>
      </c>
      <c r="L380" s="38" t="str">
        <f t="shared" si="55"/>
        <v>pt-6-13-jlr-loc1</v>
      </c>
      <c r="M380" s="38">
        <v>1</v>
      </c>
      <c r="N380" s="39">
        <v>1</v>
      </c>
      <c r="W380" s="17"/>
    </row>
    <row r="381" spans="1:23" ht="16.5">
      <c r="A381" s="67" t="s">
        <v>1228</v>
      </c>
      <c r="B381" s="67">
        <v>13</v>
      </c>
      <c r="C381" s="40">
        <v>10613</v>
      </c>
      <c r="D381" s="83">
        <v>6</v>
      </c>
      <c r="E381" s="27">
        <v>1</v>
      </c>
      <c r="F381" s="28" t="s">
        <v>292</v>
      </c>
      <c r="G381" s="28" t="s">
        <v>1161</v>
      </c>
      <c r="H381" s="27">
        <f t="shared" si="52"/>
        <v>54</v>
      </c>
      <c r="I381" s="27">
        <f t="shared" si="53"/>
        <v>6</v>
      </c>
      <c r="J381" s="27">
        <f t="shared" si="54"/>
        <v>2</v>
      </c>
      <c r="K381" s="27" t="s">
        <v>857</v>
      </c>
      <c r="L381" s="27" t="str">
        <f t="shared" si="55"/>
        <v>pt-6-13-shl-loc1</v>
      </c>
      <c r="M381" s="27">
        <v>1</v>
      </c>
      <c r="N381" s="41">
        <v>1</v>
      </c>
      <c r="W381" s="17"/>
    </row>
    <row r="382" spans="1:23" ht="16.5">
      <c r="A382" s="67" t="s">
        <v>1228</v>
      </c>
      <c r="B382" s="67">
        <v>13</v>
      </c>
      <c r="C382" s="40">
        <v>10613</v>
      </c>
      <c r="D382" s="83">
        <v>6</v>
      </c>
      <c r="E382" s="27">
        <v>2</v>
      </c>
      <c r="F382" s="28" t="s">
        <v>1150</v>
      </c>
      <c r="G382" s="28" t="s">
        <v>315</v>
      </c>
      <c r="H382" s="27">
        <f t="shared" si="52"/>
        <v>54</v>
      </c>
      <c r="I382" s="27">
        <f t="shared" si="53"/>
        <v>6</v>
      </c>
      <c r="J382" s="27">
        <f t="shared" si="54"/>
        <v>2</v>
      </c>
      <c r="K382" s="27" t="s">
        <v>1187</v>
      </c>
      <c r="L382" s="59" t="str">
        <f t="shared" si="55"/>
        <v>pt-6-13-jlr-loc2</v>
      </c>
      <c r="M382" s="27">
        <v>1</v>
      </c>
      <c r="N382" s="41">
        <v>1</v>
      </c>
      <c r="W382" s="17"/>
    </row>
    <row r="383" spans="1:23" ht="16.5">
      <c r="A383" s="67" t="s">
        <v>1228</v>
      </c>
      <c r="B383" s="67">
        <v>13</v>
      </c>
      <c r="C383" s="40">
        <v>10613</v>
      </c>
      <c r="D383" s="83">
        <v>6</v>
      </c>
      <c r="E383" s="27">
        <v>2</v>
      </c>
      <c r="F383" s="28" t="s">
        <v>292</v>
      </c>
      <c r="G383" s="28" t="s">
        <v>299</v>
      </c>
      <c r="H383" s="27">
        <f t="shared" si="52"/>
        <v>54</v>
      </c>
      <c r="I383" s="27">
        <f t="shared" si="53"/>
        <v>6</v>
      </c>
      <c r="J383" s="27">
        <f t="shared" si="54"/>
        <v>2</v>
      </c>
      <c r="K383" s="27" t="s">
        <v>859</v>
      </c>
      <c r="L383" s="59" t="str">
        <f t="shared" si="55"/>
        <v>pt-6-13-shl-loc2</v>
      </c>
      <c r="M383" s="27">
        <v>1</v>
      </c>
      <c r="N383" s="41">
        <v>1</v>
      </c>
      <c r="W383" s="17"/>
    </row>
    <row r="384" spans="1:23" ht="16.5">
      <c r="A384" s="67" t="s">
        <v>1228</v>
      </c>
      <c r="B384" s="67">
        <v>13</v>
      </c>
      <c r="C384" s="40">
        <v>10613</v>
      </c>
      <c r="D384" s="83">
        <v>6</v>
      </c>
      <c r="E384" s="27">
        <v>3</v>
      </c>
      <c r="F384" s="28" t="s">
        <v>291</v>
      </c>
      <c r="G384" s="28" t="s">
        <v>572</v>
      </c>
      <c r="H384" s="27">
        <f t="shared" si="52"/>
        <v>54</v>
      </c>
      <c r="I384" s="27">
        <f t="shared" si="53"/>
        <v>6</v>
      </c>
      <c r="J384" s="27">
        <f t="shared" si="54"/>
        <v>2</v>
      </c>
      <c r="K384" s="27" t="s">
        <v>714</v>
      </c>
      <c r="L384" s="63" t="str">
        <f t="shared" si="55"/>
        <v>pt-6-13-jlr-loc3</v>
      </c>
      <c r="M384" s="27">
        <v>1</v>
      </c>
      <c r="N384" s="41">
        <v>1</v>
      </c>
      <c r="W384" s="17"/>
    </row>
    <row r="385" spans="1:23" ht="17.25">
      <c r="A385" s="67" t="s">
        <v>1228</v>
      </c>
      <c r="B385" s="67">
        <v>13</v>
      </c>
      <c r="C385" s="42">
        <v>10613</v>
      </c>
      <c r="D385" s="84">
        <v>6</v>
      </c>
      <c r="E385" s="43">
        <v>3</v>
      </c>
      <c r="F385" s="44" t="s">
        <v>292</v>
      </c>
      <c r="G385" s="44" t="s">
        <v>1153</v>
      </c>
      <c r="H385" s="43">
        <f t="shared" si="52"/>
        <v>54</v>
      </c>
      <c r="I385" s="43">
        <f t="shared" si="53"/>
        <v>6</v>
      </c>
      <c r="J385" s="43">
        <f t="shared" si="54"/>
        <v>2</v>
      </c>
      <c r="K385" s="43" t="s">
        <v>846</v>
      </c>
      <c r="L385" s="44" t="str">
        <f t="shared" si="55"/>
        <v>pt-6-13-shl-loc3</v>
      </c>
      <c r="M385" s="43">
        <v>1</v>
      </c>
      <c r="N385" s="45">
        <v>1</v>
      </c>
      <c r="W385" s="17"/>
    </row>
    <row r="386" spans="1:23" ht="16.5">
      <c r="A386" s="67" t="s">
        <v>1228</v>
      </c>
      <c r="B386" s="67">
        <v>14</v>
      </c>
      <c r="C386" s="37">
        <v>10614</v>
      </c>
      <c r="D386" s="82">
        <v>6</v>
      </c>
      <c r="E386" s="38">
        <v>1</v>
      </c>
      <c r="F386" s="46" t="s">
        <v>291</v>
      </c>
      <c r="G386" s="46" t="s">
        <v>1155</v>
      </c>
      <c r="H386" s="38">
        <f t="shared" si="52"/>
        <v>54</v>
      </c>
      <c r="I386" s="38">
        <f t="shared" si="53"/>
        <v>6</v>
      </c>
      <c r="J386" s="38">
        <f t="shared" si="54"/>
        <v>2</v>
      </c>
      <c r="K386" s="38" t="s">
        <v>303</v>
      </c>
      <c r="L386" s="38" t="str">
        <f t="shared" si="55"/>
        <v>pt-6-14-jlr-loc1</v>
      </c>
      <c r="M386" s="38">
        <v>1</v>
      </c>
      <c r="N386" s="39">
        <v>1</v>
      </c>
      <c r="W386" s="17"/>
    </row>
    <row r="387" spans="1:23" ht="16.5">
      <c r="A387" s="67" t="s">
        <v>1228</v>
      </c>
      <c r="B387" s="67">
        <v>14</v>
      </c>
      <c r="C387" s="40">
        <v>10614</v>
      </c>
      <c r="D387" s="83">
        <v>6</v>
      </c>
      <c r="E387" s="27">
        <v>1</v>
      </c>
      <c r="F387" s="28" t="s">
        <v>292</v>
      </c>
      <c r="G387" s="28" t="s">
        <v>574</v>
      </c>
      <c r="H387" s="27">
        <f t="shared" si="52"/>
        <v>54</v>
      </c>
      <c r="I387" s="27">
        <f t="shared" si="53"/>
        <v>6</v>
      </c>
      <c r="J387" s="27">
        <f t="shared" si="54"/>
        <v>2</v>
      </c>
      <c r="K387" s="27" t="s">
        <v>860</v>
      </c>
      <c r="L387" s="27" t="str">
        <f t="shared" si="55"/>
        <v>pt-6-14-shl-loc1</v>
      </c>
      <c r="M387" s="27">
        <v>1</v>
      </c>
      <c r="N387" s="41">
        <v>1</v>
      </c>
      <c r="W387" s="17"/>
    </row>
    <row r="388" spans="1:23" ht="16.5">
      <c r="A388" s="67" t="s">
        <v>1228</v>
      </c>
      <c r="B388" s="67">
        <v>14</v>
      </c>
      <c r="C388" s="40">
        <v>10614</v>
      </c>
      <c r="D388" s="83">
        <v>6</v>
      </c>
      <c r="E388" s="27">
        <v>2</v>
      </c>
      <c r="F388" s="28" t="s">
        <v>291</v>
      </c>
      <c r="G388" s="28" t="s">
        <v>315</v>
      </c>
      <c r="H388" s="27">
        <f t="shared" si="52"/>
        <v>54</v>
      </c>
      <c r="I388" s="27">
        <f t="shared" si="53"/>
        <v>6</v>
      </c>
      <c r="J388" s="27">
        <f t="shared" si="54"/>
        <v>2</v>
      </c>
      <c r="K388" s="27" t="s">
        <v>303</v>
      </c>
      <c r="L388" s="59" t="str">
        <f t="shared" si="55"/>
        <v>pt-6-14-jlr-loc2</v>
      </c>
      <c r="M388" s="27">
        <v>1</v>
      </c>
      <c r="N388" s="41">
        <v>1</v>
      </c>
      <c r="W388" s="17"/>
    </row>
    <row r="389" spans="1:23" ht="16.5">
      <c r="A389" s="67" t="s">
        <v>1228</v>
      </c>
      <c r="B389" s="67">
        <v>14</v>
      </c>
      <c r="C389" s="40">
        <v>10614</v>
      </c>
      <c r="D389" s="83">
        <v>6</v>
      </c>
      <c r="E389" s="27">
        <v>2</v>
      </c>
      <c r="F389" s="28" t="s">
        <v>292</v>
      </c>
      <c r="G389" s="28" t="s">
        <v>299</v>
      </c>
      <c r="H389" s="27">
        <f t="shared" si="56" ref="H389:H452">INDEX($W$4:$W$204,INDEX($AC$4:$AC$19,D389)+B389)</f>
        <v>54</v>
      </c>
      <c r="I389" s="27">
        <f t="shared" si="57" ref="I389:I452">INDEX($X$4:$X$204,INDEX($AC$4:$AC$19,D389)+B389)</f>
        <v>6</v>
      </c>
      <c r="J389" s="27">
        <f t="shared" si="58" ref="J389:J452">INDEX($Y$4:$Y$204,INDEX($AC$4:$AC$19,D389)+B389)</f>
        <v>2</v>
      </c>
      <c r="K389" s="27" t="s">
        <v>853</v>
      </c>
      <c r="L389" s="59" t="str">
        <f t="shared" si="55"/>
        <v>pt-6-14-shl-loc2</v>
      </c>
      <c r="M389" s="27">
        <v>1</v>
      </c>
      <c r="N389" s="41">
        <v>1</v>
      </c>
      <c r="W389" s="17"/>
    </row>
    <row r="390" spans="1:23" ht="16.5">
      <c r="A390" s="67" t="s">
        <v>1228</v>
      </c>
      <c r="B390" s="67">
        <v>14</v>
      </c>
      <c r="C390" s="40">
        <v>10614</v>
      </c>
      <c r="D390" s="83">
        <v>6</v>
      </c>
      <c r="E390" s="27">
        <v>3</v>
      </c>
      <c r="F390" s="28" t="s">
        <v>291</v>
      </c>
      <c r="G390" s="28" t="s">
        <v>1165</v>
      </c>
      <c r="H390" s="27">
        <f t="shared" si="56"/>
        <v>54</v>
      </c>
      <c r="I390" s="27">
        <f t="shared" si="57"/>
        <v>6</v>
      </c>
      <c r="J390" s="27">
        <f t="shared" si="58"/>
        <v>2</v>
      </c>
      <c r="K390" s="27" t="s">
        <v>713</v>
      </c>
      <c r="L390" s="63" t="str">
        <f t="shared" si="55"/>
        <v>pt-6-14-jlr-loc3</v>
      </c>
      <c r="M390" s="27">
        <v>1</v>
      </c>
      <c r="N390" s="41">
        <v>1</v>
      </c>
      <c r="W390" s="17"/>
    </row>
    <row r="391" spans="1:23" ht="17.25">
      <c r="A391" s="67" t="s">
        <v>1228</v>
      </c>
      <c r="B391" s="67">
        <v>14</v>
      </c>
      <c r="C391" s="42">
        <v>10614</v>
      </c>
      <c r="D391" s="84">
        <v>6</v>
      </c>
      <c r="E391" s="43">
        <v>3</v>
      </c>
      <c r="F391" s="44" t="s">
        <v>292</v>
      </c>
      <c r="G391" s="44" t="s">
        <v>571</v>
      </c>
      <c r="H391" s="43">
        <f t="shared" si="56"/>
        <v>54</v>
      </c>
      <c r="I391" s="43">
        <f t="shared" si="57"/>
        <v>6</v>
      </c>
      <c r="J391" s="43">
        <f t="shared" si="58"/>
        <v>2</v>
      </c>
      <c r="K391" s="43" t="s">
        <v>833</v>
      </c>
      <c r="L391" s="44" t="str">
        <f t="shared" si="55"/>
        <v>pt-6-14-shl-loc3</v>
      </c>
      <c r="M391" s="43">
        <v>1</v>
      </c>
      <c r="N391" s="45">
        <v>1</v>
      </c>
      <c r="W391" s="17"/>
    </row>
    <row r="392" spans="1:14" ht="16.5">
      <c r="A392" s="67" t="s">
        <v>1228</v>
      </c>
      <c r="B392" s="67">
        <v>15</v>
      </c>
      <c r="C392" s="37">
        <v>10615</v>
      </c>
      <c r="D392" s="82">
        <v>6</v>
      </c>
      <c r="E392" s="38">
        <v>1</v>
      </c>
      <c r="F392" s="46" t="s">
        <v>291</v>
      </c>
      <c r="G392" s="46" t="s">
        <v>573</v>
      </c>
      <c r="H392" s="38">
        <f t="shared" si="56"/>
        <v>54</v>
      </c>
      <c r="I392" s="38">
        <f t="shared" si="57"/>
        <v>6</v>
      </c>
      <c r="J392" s="38">
        <f t="shared" si="58"/>
        <v>2</v>
      </c>
      <c r="K392" s="38" t="s">
        <v>710</v>
      </c>
      <c r="L392" s="38" t="str">
        <f t="shared" si="55"/>
        <v>pt-6-15-jlr-loc1</v>
      </c>
      <c r="M392" s="38">
        <v>1</v>
      </c>
      <c r="N392" s="39">
        <v>1</v>
      </c>
    </row>
    <row r="393" spans="1:14" ht="16.5">
      <c r="A393" s="67" t="s">
        <v>1228</v>
      </c>
      <c r="B393" s="67">
        <v>15</v>
      </c>
      <c r="C393" s="40">
        <v>10615</v>
      </c>
      <c r="D393" s="83">
        <v>6</v>
      </c>
      <c r="E393" s="27">
        <v>1</v>
      </c>
      <c r="F393" s="28" t="s">
        <v>292</v>
      </c>
      <c r="G393" s="28" t="s">
        <v>574</v>
      </c>
      <c r="H393" s="27">
        <f t="shared" si="56"/>
        <v>54</v>
      </c>
      <c r="I393" s="27">
        <f t="shared" si="57"/>
        <v>6</v>
      </c>
      <c r="J393" s="27">
        <f t="shared" si="58"/>
        <v>2</v>
      </c>
      <c r="K393" s="27" t="s">
        <v>840</v>
      </c>
      <c r="L393" s="27" t="str">
        <f t="shared" si="55"/>
        <v>pt-6-15-shl-loc1</v>
      </c>
      <c r="M393" s="27">
        <v>1</v>
      </c>
      <c r="N393" s="41">
        <v>1</v>
      </c>
    </row>
    <row r="394" spans="1:14" ht="16.5">
      <c r="A394" s="67" t="s">
        <v>1228</v>
      </c>
      <c r="B394" s="67">
        <v>15</v>
      </c>
      <c r="C394" s="40">
        <v>10615</v>
      </c>
      <c r="D394" s="83">
        <v>6</v>
      </c>
      <c r="E394" s="27">
        <v>2</v>
      </c>
      <c r="F394" s="28" t="s">
        <v>291</v>
      </c>
      <c r="G394" s="28" t="s">
        <v>315</v>
      </c>
      <c r="H394" s="27">
        <f t="shared" si="56"/>
        <v>54</v>
      </c>
      <c r="I394" s="27">
        <f t="shared" si="57"/>
        <v>6</v>
      </c>
      <c r="J394" s="27">
        <f t="shared" si="58"/>
        <v>2</v>
      </c>
      <c r="K394" s="27" t="s">
        <v>709</v>
      </c>
      <c r="L394" s="59" t="str">
        <f t="shared" si="55"/>
        <v>pt-6-15-jlr-loc2</v>
      </c>
      <c r="M394" s="27">
        <v>1</v>
      </c>
      <c r="N394" s="41">
        <v>1</v>
      </c>
    </row>
    <row r="395" spans="1:14" ht="16.5">
      <c r="A395" s="67" t="s">
        <v>1228</v>
      </c>
      <c r="B395" s="67">
        <v>15</v>
      </c>
      <c r="C395" s="40">
        <v>10615</v>
      </c>
      <c r="D395" s="83">
        <v>6</v>
      </c>
      <c r="E395" s="27">
        <v>2</v>
      </c>
      <c r="F395" s="28" t="s">
        <v>1139</v>
      </c>
      <c r="G395" s="28" t="s">
        <v>1132</v>
      </c>
      <c r="H395" s="27">
        <f t="shared" si="56"/>
        <v>54</v>
      </c>
      <c r="I395" s="27">
        <f t="shared" si="57"/>
        <v>6</v>
      </c>
      <c r="J395" s="27">
        <f t="shared" si="58"/>
        <v>2</v>
      </c>
      <c r="K395" s="27" t="s">
        <v>838</v>
      </c>
      <c r="L395" s="59" t="str">
        <f t="shared" si="55"/>
        <v>pt-6-15-shl-loc2</v>
      </c>
      <c r="M395" s="27">
        <v>1</v>
      </c>
      <c r="N395" s="41">
        <v>1</v>
      </c>
    </row>
    <row r="396" spans="1:14" ht="16.5">
      <c r="A396" s="67" t="s">
        <v>1228</v>
      </c>
      <c r="B396" s="67">
        <v>15</v>
      </c>
      <c r="C396" s="40">
        <v>10615</v>
      </c>
      <c r="D396" s="83">
        <v>6</v>
      </c>
      <c r="E396" s="27">
        <v>3</v>
      </c>
      <c r="F396" s="28" t="s">
        <v>291</v>
      </c>
      <c r="G396" s="28" t="s">
        <v>572</v>
      </c>
      <c r="H396" s="27">
        <f t="shared" si="56"/>
        <v>54</v>
      </c>
      <c r="I396" s="27">
        <f t="shared" si="57"/>
        <v>6</v>
      </c>
      <c r="J396" s="27">
        <f t="shared" si="58"/>
        <v>2</v>
      </c>
      <c r="K396" s="27" t="s">
        <v>303</v>
      </c>
      <c r="L396" s="63" t="str">
        <f t="shared" si="55"/>
        <v>pt-6-15-jlr-loc3</v>
      </c>
      <c r="M396" s="27">
        <v>1</v>
      </c>
      <c r="N396" s="41">
        <v>1</v>
      </c>
    </row>
    <row r="397" spans="1:14" ht="17.25">
      <c r="A397" s="67" t="s">
        <v>1228</v>
      </c>
      <c r="B397" s="67">
        <v>15</v>
      </c>
      <c r="C397" s="42">
        <v>10615</v>
      </c>
      <c r="D397" s="84">
        <v>6</v>
      </c>
      <c r="E397" s="43">
        <v>3</v>
      </c>
      <c r="F397" s="44" t="s">
        <v>292</v>
      </c>
      <c r="G397" s="44" t="s">
        <v>571</v>
      </c>
      <c r="H397" s="43">
        <f t="shared" si="56"/>
        <v>54</v>
      </c>
      <c r="I397" s="43">
        <f t="shared" si="57"/>
        <v>6</v>
      </c>
      <c r="J397" s="43">
        <f t="shared" si="58"/>
        <v>2</v>
      </c>
      <c r="K397" s="43" t="s">
        <v>836</v>
      </c>
      <c r="L397" s="44" t="str">
        <f t="shared" si="55"/>
        <v>pt-6-15-shl-loc3</v>
      </c>
      <c r="M397" s="43">
        <v>1</v>
      </c>
      <c r="N397" s="45">
        <v>1</v>
      </c>
    </row>
    <row r="398" spans="1:14" s="50" customFormat="1" ht="16.5">
      <c r="A398" s="47" t="s">
        <v>1860</v>
      </c>
      <c r="B398" s="81">
        <v>1</v>
      </c>
      <c r="C398" s="37">
        <f>(100+D398)*100+B398</f>
        <v>10701</v>
      </c>
      <c r="D398" s="82">
        <v>7</v>
      </c>
      <c r="E398" s="38">
        <v>1</v>
      </c>
      <c r="F398" s="46" t="s">
        <v>1128</v>
      </c>
      <c r="G398" s="46" t="s">
        <v>573</v>
      </c>
      <c r="H398" s="38">
        <f t="shared" si="56"/>
        <v>60</v>
      </c>
      <c r="I398" s="38">
        <f t="shared" si="57"/>
        <v>7</v>
      </c>
      <c r="J398" s="38">
        <f t="shared" si="58"/>
        <v>2</v>
      </c>
      <c r="K398" s="38" t="s">
        <v>714</v>
      </c>
      <c r="L398" s="38" t="str">
        <f t="shared" si="55"/>
        <v>pt-7-1-jlr-loc1</v>
      </c>
      <c r="M398" s="38">
        <v>1</v>
      </c>
      <c r="N398" s="39">
        <v>1</v>
      </c>
    </row>
    <row r="399" spans="1:14" s="50" customFormat="1" ht="16.5">
      <c r="A399" s="47" t="s">
        <v>1860</v>
      </c>
      <c r="B399" s="81">
        <v>1</v>
      </c>
      <c r="C399" s="40">
        <f t="shared" si="59" ref="C399:C462">(100+D399)*100+B399</f>
        <v>10701</v>
      </c>
      <c r="D399" s="83">
        <v>7</v>
      </c>
      <c r="E399" s="27">
        <v>1</v>
      </c>
      <c r="F399" s="28" t="s">
        <v>1139</v>
      </c>
      <c r="G399" s="28" t="s">
        <v>574</v>
      </c>
      <c r="H399" s="27">
        <f t="shared" si="56"/>
        <v>60</v>
      </c>
      <c r="I399" s="27">
        <f t="shared" si="57"/>
        <v>7</v>
      </c>
      <c r="J399" s="27">
        <f t="shared" si="58"/>
        <v>2</v>
      </c>
      <c r="K399" s="27" t="s">
        <v>846</v>
      </c>
      <c r="L399" s="27" t="str">
        <f t="shared" si="55"/>
        <v>pt-7-1-shl-loc1</v>
      </c>
      <c r="M399" s="27">
        <v>1</v>
      </c>
      <c r="N399" s="41">
        <v>1</v>
      </c>
    </row>
    <row r="400" spans="1:14" s="50" customFormat="1" ht="16.5">
      <c r="A400" s="47" t="s">
        <v>1860</v>
      </c>
      <c r="B400" s="81">
        <v>1</v>
      </c>
      <c r="C400" s="40">
        <f t="shared" si="59"/>
        <v>10701</v>
      </c>
      <c r="D400" s="83">
        <v>7</v>
      </c>
      <c r="E400" s="27">
        <v>2</v>
      </c>
      <c r="F400" s="28" t="s">
        <v>291</v>
      </c>
      <c r="G400" s="28" t="s">
        <v>315</v>
      </c>
      <c r="H400" s="27">
        <f t="shared" si="56"/>
        <v>60</v>
      </c>
      <c r="I400" s="27">
        <f t="shared" si="57"/>
        <v>7</v>
      </c>
      <c r="J400" s="27">
        <f t="shared" si="58"/>
        <v>2</v>
      </c>
      <c r="K400" s="27" t="s">
        <v>1187</v>
      </c>
      <c r="L400" s="59" t="str">
        <f t="shared" si="55"/>
        <v>pt-7-1-jlr-loc2</v>
      </c>
      <c r="M400" s="27">
        <v>1</v>
      </c>
      <c r="N400" s="41">
        <v>1</v>
      </c>
    </row>
    <row r="401" spans="1:14" s="50" customFormat="1" ht="16.5">
      <c r="A401" s="47" t="s">
        <v>1860</v>
      </c>
      <c r="B401" s="81">
        <v>1</v>
      </c>
      <c r="C401" s="40">
        <f t="shared" si="59"/>
        <v>10701</v>
      </c>
      <c r="D401" s="83">
        <v>7</v>
      </c>
      <c r="E401" s="27">
        <v>2</v>
      </c>
      <c r="F401" s="28" t="s">
        <v>292</v>
      </c>
      <c r="G401" s="28" t="s">
        <v>299</v>
      </c>
      <c r="H401" s="27">
        <f t="shared" si="56"/>
        <v>60</v>
      </c>
      <c r="I401" s="27">
        <f t="shared" si="57"/>
        <v>7</v>
      </c>
      <c r="J401" s="27">
        <f t="shared" si="58"/>
        <v>2</v>
      </c>
      <c r="K401" s="27" t="s">
        <v>859</v>
      </c>
      <c r="L401" s="59" t="str">
        <f t="shared" si="55"/>
        <v>pt-7-1-shl-loc2</v>
      </c>
      <c r="M401" s="27">
        <v>1</v>
      </c>
      <c r="N401" s="41">
        <v>1</v>
      </c>
    </row>
    <row r="402" spans="1:14" s="50" customFormat="1" ht="16.5">
      <c r="A402" s="47" t="s">
        <v>1860</v>
      </c>
      <c r="B402" s="81">
        <v>1</v>
      </c>
      <c r="C402" s="40">
        <f t="shared" si="59"/>
        <v>10701</v>
      </c>
      <c r="D402" s="83">
        <v>7</v>
      </c>
      <c r="E402" s="27">
        <v>3</v>
      </c>
      <c r="F402" s="28" t="s">
        <v>291</v>
      </c>
      <c r="G402" s="28" t="s">
        <v>1151</v>
      </c>
      <c r="H402" s="27">
        <f t="shared" si="56"/>
        <v>60</v>
      </c>
      <c r="I402" s="27">
        <f t="shared" si="57"/>
        <v>7</v>
      </c>
      <c r="J402" s="27">
        <f t="shared" si="58"/>
        <v>2</v>
      </c>
      <c r="K402" s="27" t="s">
        <v>715</v>
      </c>
      <c r="L402" s="63" t="str">
        <f t="shared" si="55"/>
        <v>pt-7-1-jlr-loc3</v>
      </c>
      <c r="M402" s="27">
        <v>1</v>
      </c>
      <c r="N402" s="41">
        <v>1</v>
      </c>
    </row>
    <row r="403" spans="1:14" s="50" customFormat="1" ht="17.25">
      <c r="A403" s="47" t="s">
        <v>1860</v>
      </c>
      <c r="B403" s="81">
        <v>1</v>
      </c>
      <c r="C403" s="42">
        <f t="shared" si="59"/>
        <v>10701</v>
      </c>
      <c r="D403" s="84">
        <v>7</v>
      </c>
      <c r="E403" s="43">
        <v>3</v>
      </c>
      <c r="F403" s="44" t="s">
        <v>292</v>
      </c>
      <c r="G403" s="44" t="s">
        <v>571</v>
      </c>
      <c r="H403" s="43">
        <f t="shared" si="56"/>
        <v>60</v>
      </c>
      <c r="I403" s="43">
        <f t="shared" si="57"/>
        <v>7</v>
      </c>
      <c r="J403" s="43">
        <f t="shared" si="58"/>
        <v>2</v>
      </c>
      <c r="K403" s="43" t="s">
        <v>844</v>
      </c>
      <c r="L403" s="44" t="str">
        <f t="shared" si="55"/>
        <v>pt-7-1-shl-loc3</v>
      </c>
      <c r="M403" s="43">
        <v>1</v>
      </c>
      <c r="N403" s="45">
        <v>1</v>
      </c>
    </row>
    <row r="404" spans="1:14" s="50" customFormat="1" ht="16.5">
      <c r="A404" s="47" t="s">
        <v>1860</v>
      </c>
      <c r="B404" s="81">
        <v>2</v>
      </c>
      <c r="C404" s="37">
        <f t="shared" si="59"/>
        <v>10702</v>
      </c>
      <c r="D404" s="82">
        <v>7</v>
      </c>
      <c r="E404" s="38">
        <v>1</v>
      </c>
      <c r="F404" s="46" t="s">
        <v>291</v>
      </c>
      <c r="G404" s="46" t="s">
        <v>573</v>
      </c>
      <c r="H404" s="38">
        <f t="shared" si="56"/>
        <v>60</v>
      </c>
      <c r="I404" s="38">
        <f t="shared" si="57"/>
        <v>7</v>
      </c>
      <c r="J404" s="38">
        <f t="shared" si="58"/>
        <v>2</v>
      </c>
      <c r="K404" s="38" t="s">
        <v>707</v>
      </c>
      <c r="L404" s="38" t="str">
        <f t="shared" si="55"/>
        <v>pt-7-2-jlr-loc1</v>
      </c>
      <c r="M404" s="38">
        <v>1</v>
      </c>
      <c r="N404" s="39">
        <v>1</v>
      </c>
    </row>
    <row r="405" spans="1:14" s="50" customFormat="1" ht="16.5">
      <c r="A405" s="47" t="s">
        <v>1860</v>
      </c>
      <c r="B405" s="81">
        <v>2</v>
      </c>
      <c r="C405" s="40">
        <f t="shared" si="59"/>
        <v>10702</v>
      </c>
      <c r="D405" s="83">
        <v>7</v>
      </c>
      <c r="E405" s="27">
        <v>1</v>
      </c>
      <c r="F405" s="28" t="s">
        <v>292</v>
      </c>
      <c r="G405" s="28" t="s">
        <v>1161</v>
      </c>
      <c r="H405" s="27">
        <f t="shared" si="56"/>
        <v>60</v>
      </c>
      <c r="I405" s="27">
        <f t="shared" si="57"/>
        <v>7</v>
      </c>
      <c r="J405" s="27">
        <f t="shared" si="58"/>
        <v>2</v>
      </c>
      <c r="K405" s="27" t="s">
        <v>834</v>
      </c>
      <c r="L405" s="27" t="str">
        <f t="shared" si="55"/>
        <v>pt-7-2-shl-loc1</v>
      </c>
      <c r="M405" s="27">
        <v>1</v>
      </c>
      <c r="N405" s="41">
        <v>1</v>
      </c>
    </row>
    <row r="406" spans="1:14" s="50" customFormat="1" ht="16.5">
      <c r="A406" s="47" t="s">
        <v>1860</v>
      </c>
      <c r="B406" s="81">
        <v>2</v>
      </c>
      <c r="C406" s="40">
        <f t="shared" si="59"/>
        <v>10702</v>
      </c>
      <c r="D406" s="83">
        <v>7</v>
      </c>
      <c r="E406" s="27">
        <v>2</v>
      </c>
      <c r="F406" s="28" t="s">
        <v>291</v>
      </c>
      <c r="G406" s="28" t="s">
        <v>315</v>
      </c>
      <c r="H406" s="27">
        <f t="shared" si="56"/>
        <v>60</v>
      </c>
      <c r="I406" s="27">
        <f t="shared" si="57"/>
        <v>7</v>
      </c>
      <c r="J406" s="27">
        <f t="shared" si="58"/>
        <v>2</v>
      </c>
      <c r="K406" s="27" t="s">
        <v>302</v>
      </c>
      <c r="L406" s="59" t="str">
        <f t="shared" si="55"/>
        <v>pt-7-2-jlr-loc2</v>
      </c>
      <c r="M406" s="27">
        <v>1</v>
      </c>
      <c r="N406" s="41">
        <v>1</v>
      </c>
    </row>
    <row r="407" spans="1:14" s="50" customFormat="1" ht="16.5">
      <c r="A407" s="47" t="s">
        <v>1860</v>
      </c>
      <c r="B407" s="81">
        <v>2</v>
      </c>
      <c r="C407" s="40">
        <f t="shared" si="59"/>
        <v>10702</v>
      </c>
      <c r="D407" s="83">
        <v>7</v>
      </c>
      <c r="E407" s="27">
        <v>2</v>
      </c>
      <c r="F407" s="28" t="s">
        <v>292</v>
      </c>
      <c r="G407" s="28" t="s">
        <v>1143</v>
      </c>
      <c r="H407" s="27">
        <f t="shared" si="56"/>
        <v>60</v>
      </c>
      <c r="I407" s="27">
        <f t="shared" si="57"/>
        <v>7</v>
      </c>
      <c r="J407" s="27">
        <f t="shared" si="58"/>
        <v>2</v>
      </c>
      <c r="K407" s="27" t="s">
        <v>829</v>
      </c>
      <c r="L407" s="59" t="str">
        <f t="shared" si="55"/>
        <v>pt-7-2-shl-loc2</v>
      </c>
      <c r="M407" s="27">
        <v>1</v>
      </c>
      <c r="N407" s="41">
        <v>1</v>
      </c>
    </row>
    <row r="408" spans="1:14" s="50" customFormat="1" ht="16.5">
      <c r="A408" s="47" t="s">
        <v>1860</v>
      </c>
      <c r="B408" s="81">
        <v>2</v>
      </c>
      <c r="C408" s="40">
        <f t="shared" si="59"/>
        <v>10702</v>
      </c>
      <c r="D408" s="83">
        <v>7</v>
      </c>
      <c r="E408" s="27">
        <v>3</v>
      </c>
      <c r="F408" s="28" t="s">
        <v>291</v>
      </c>
      <c r="G408" s="28" t="s">
        <v>572</v>
      </c>
      <c r="H408" s="27">
        <f t="shared" si="56"/>
        <v>60</v>
      </c>
      <c r="I408" s="27">
        <f t="shared" si="57"/>
        <v>7</v>
      </c>
      <c r="J408" s="27">
        <f t="shared" si="58"/>
        <v>2</v>
      </c>
      <c r="K408" s="27" t="s">
        <v>716</v>
      </c>
      <c r="L408" s="63" t="str">
        <f t="shared" si="55"/>
        <v>pt-7-2-jlr-loc3</v>
      </c>
      <c r="M408" s="27">
        <v>1</v>
      </c>
      <c r="N408" s="41">
        <v>1</v>
      </c>
    </row>
    <row r="409" spans="1:14" s="50" customFormat="1" ht="17.25">
      <c r="A409" s="47" t="s">
        <v>1860</v>
      </c>
      <c r="B409" s="81">
        <v>2</v>
      </c>
      <c r="C409" s="42">
        <f t="shared" si="59"/>
        <v>10702</v>
      </c>
      <c r="D409" s="84">
        <v>7</v>
      </c>
      <c r="E409" s="43">
        <v>3</v>
      </c>
      <c r="F409" s="44" t="s">
        <v>292</v>
      </c>
      <c r="G409" s="44" t="s">
        <v>571</v>
      </c>
      <c r="H409" s="43">
        <f t="shared" si="56"/>
        <v>60</v>
      </c>
      <c r="I409" s="43">
        <f t="shared" si="57"/>
        <v>7</v>
      </c>
      <c r="J409" s="43">
        <f t="shared" si="58"/>
        <v>2</v>
      </c>
      <c r="K409" s="43" t="s">
        <v>848</v>
      </c>
      <c r="L409" s="44" t="str">
        <f t="shared" si="55"/>
        <v>pt-7-2-shl-loc3</v>
      </c>
      <c r="M409" s="43">
        <v>1</v>
      </c>
      <c r="N409" s="45">
        <v>1</v>
      </c>
    </row>
    <row r="410" spans="1:14" s="50" customFormat="1" ht="16.5">
      <c r="A410" s="47" t="s">
        <v>1860</v>
      </c>
      <c r="B410" s="81">
        <v>3</v>
      </c>
      <c r="C410" s="37">
        <f t="shared" si="59"/>
        <v>10703</v>
      </c>
      <c r="D410" s="82">
        <v>7</v>
      </c>
      <c r="E410" s="38">
        <v>1</v>
      </c>
      <c r="F410" s="46" t="s">
        <v>291</v>
      </c>
      <c r="G410" s="46" t="s">
        <v>573</v>
      </c>
      <c r="H410" s="38">
        <f t="shared" si="56"/>
        <v>60</v>
      </c>
      <c r="I410" s="38">
        <f t="shared" si="57"/>
        <v>7</v>
      </c>
      <c r="J410" s="38">
        <f t="shared" si="58"/>
        <v>2</v>
      </c>
      <c r="K410" s="38" t="s">
        <v>714</v>
      </c>
      <c r="L410" s="38" t="str">
        <f t="shared" si="55"/>
        <v>pt-7-3-jlr-loc1</v>
      </c>
      <c r="M410" s="38">
        <v>1</v>
      </c>
      <c r="N410" s="39">
        <v>1</v>
      </c>
    </row>
    <row r="411" spans="1:14" s="50" customFormat="1" ht="16.5">
      <c r="A411" s="47" t="s">
        <v>1860</v>
      </c>
      <c r="B411" s="81">
        <v>3</v>
      </c>
      <c r="C411" s="40">
        <f t="shared" si="59"/>
        <v>10703</v>
      </c>
      <c r="D411" s="83">
        <v>7</v>
      </c>
      <c r="E411" s="27">
        <v>1</v>
      </c>
      <c r="F411" s="28" t="s">
        <v>292</v>
      </c>
      <c r="G411" s="28" t="s">
        <v>574</v>
      </c>
      <c r="H411" s="27">
        <f t="shared" si="56"/>
        <v>60</v>
      </c>
      <c r="I411" s="27">
        <f t="shared" si="57"/>
        <v>7</v>
      </c>
      <c r="J411" s="27">
        <f t="shared" si="58"/>
        <v>2</v>
      </c>
      <c r="K411" s="27" t="s">
        <v>846</v>
      </c>
      <c r="L411" s="27" t="str">
        <f t="shared" si="60" ref="L411:L474">A411&amp;"-"&amp;B411&amp;"-"&amp;F411&amp;"-"&amp;"loc"&amp;E411</f>
        <v>pt-7-3-shl-loc1</v>
      </c>
      <c r="M411" s="27">
        <v>1</v>
      </c>
      <c r="N411" s="41">
        <v>1</v>
      </c>
    </row>
    <row r="412" spans="1:14" s="50" customFormat="1" ht="16.5">
      <c r="A412" s="47" t="s">
        <v>1860</v>
      </c>
      <c r="B412" s="81">
        <v>3</v>
      </c>
      <c r="C412" s="40">
        <f t="shared" si="59"/>
        <v>10703</v>
      </c>
      <c r="D412" s="83">
        <v>7</v>
      </c>
      <c r="E412" s="27">
        <v>2</v>
      </c>
      <c r="F412" s="28" t="s">
        <v>291</v>
      </c>
      <c r="G412" s="28" t="s">
        <v>315</v>
      </c>
      <c r="H412" s="27">
        <f t="shared" si="56"/>
        <v>60</v>
      </c>
      <c r="I412" s="27">
        <f t="shared" si="57"/>
        <v>7</v>
      </c>
      <c r="J412" s="27">
        <f t="shared" si="58"/>
        <v>2</v>
      </c>
      <c r="K412" s="27" t="s">
        <v>1187</v>
      </c>
      <c r="L412" s="59" t="str">
        <f t="shared" si="60"/>
        <v>pt-7-3-jlr-loc2</v>
      </c>
      <c r="M412" s="27">
        <v>1</v>
      </c>
      <c r="N412" s="41">
        <v>1</v>
      </c>
    </row>
    <row r="413" spans="1:14" s="50" customFormat="1" ht="16.5">
      <c r="A413" s="47" t="s">
        <v>1860</v>
      </c>
      <c r="B413" s="81">
        <v>3</v>
      </c>
      <c r="C413" s="40">
        <f t="shared" si="59"/>
        <v>10703</v>
      </c>
      <c r="D413" s="83">
        <v>7</v>
      </c>
      <c r="E413" s="27">
        <v>2</v>
      </c>
      <c r="F413" s="28" t="s">
        <v>1134</v>
      </c>
      <c r="G413" s="28" t="s">
        <v>299</v>
      </c>
      <c r="H413" s="27">
        <f t="shared" si="56"/>
        <v>60</v>
      </c>
      <c r="I413" s="27">
        <f t="shared" si="57"/>
        <v>7</v>
      </c>
      <c r="J413" s="27">
        <f t="shared" si="58"/>
        <v>2</v>
      </c>
      <c r="K413" s="27" t="s">
        <v>859</v>
      </c>
      <c r="L413" s="59" t="str">
        <f t="shared" si="60"/>
        <v>pt-7-3-shl-loc2</v>
      </c>
      <c r="M413" s="27">
        <v>1</v>
      </c>
      <c r="N413" s="41">
        <v>1</v>
      </c>
    </row>
    <row r="414" spans="1:14" s="50" customFormat="1" ht="16.5">
      <c r="A414" s="47" t="s">
        <v>1860</v>
      </c>
      <c r="B414" s="81">
        <v>3</v>
      </c>
      <c r="C414" s="40">
        <f t="shared" si="59"/>
        <v>10703</v>
      </c>
      <c r="D414" s="83">
        <v>7</v>
      </c>
      <c r="E414" s="27">
        <v>3</v>
      </c>
      <c r="F414" s="28" t="s">
        <v>291</v>
      </c>
      <c r="G414" s="28" t="s">
        <v>572</v>
      </c>
      <c r="H414" s="27">
        <f t="shared" si="56"/>
        <v>60</v>
      </c>
      <c r="I414" s="27">
        <f t="shared" si="57"/>
        <v>7</v>
      </c>
      <c r="J414" s="27">
        <f t="shared" si="58"/>
        <v>2</v>
      </c>
      <c r="K414" s="27" t="s">
        <v>711</v>
      </c>
      <c r="L414" s="63" t="str">
        <f t="shared" si="60"/>
        <v>pt-7-3-jlr-loc3</v>
      </c>
      <c r="M414" s="27">
        <v>1</v>
      </c>
      <c r="N414" s="41">
        <v>1</v>
      </c>
    </row>
    <row r="415" spans="1:14" s="50" customFormat="1" ht="17.25">
      <c r="A415" s="47" t="s">
        <v>1860</v>
      </c>
      <c r="B415" s="81">
        <v>3</v>
      </c>
      <c r="C415" s="42">
        <f t="shared" si="59"/>
        <v>10703</v>
      </c>
      <c r="D415" s="84">
        <v>7</v>
      </c>
      <c r="E415" s="43">
        <v>3</v>
      </c>
      <c r="F415" s="44" t="s">
        <v>292</v>
      </c>
      <c r="G415" s="44" t="s">
        <v>571</v>
      </c>
      <c r="H415" s="43">
        <f t="shared" si="56"/>
        <v>60</v>
      </c>
      <c r="I415" s="43">
        <f t="shared" si="57"/>
        <v>7</v>
      </c>
      <c r="J415" s="43">
        <f t="shared" si="58"/>
        <v>2</v>
      </c>
      <c r="K415" s="43" t="s">
        <v>857</v>
      </c>
      <c r="L415" s="44" t="str">
        <f t="shared" si="60"/>
        <v>pt-7-3-shl-loc3</v>
      </c>
      <c r="M415" s="43">
        <v>1</v>
      </c>
      <c r="N415" s="45">
        <v>1</v>
      </c>
    </row>
    <row r="416" spans="1:14" s="50" customFormat="1" ht="16.5">
      <c r="A416" s="47" t="s">
        <v>1860</v>
      </c>
      <c r="B416" s="81">
        <v>4</v>
      </c>
      <c r="C416" s="37">
        <f t="shared" si="59"/>
        <v>10704</v>
      </c>
      <c r="D416" s="82">
        <v>7</v>
      </c>
      <c r="E416" s="38">
        <v>1</v>
      </c>
      <c r="F416" s="46" t="s">
        <v>291</v>
      </c>
      <c r="G416" s="46" t="s">
        <v>573</v>
      </c>
      <c r="H416" s="38">
        <f t="shared" si="56"/>
        <v>61</v>
      </c>
      <c r="I416" s="38">
        <f t="shared" si="57"/>
        <v>7</v>
      </c>
      <c r="J416" s="38">
        <f t="shared" si="58"/>
        <v>2</v>
      </c>
      <c r="K416" s="38" t="s">
        <v>717</v>
      </c>
      <c r="L416" s="38" t="str">
        <f t="shared" si="60"/>
        <v>pt-7-4-jlr-loc1</v>
      </c>
      <c r="M416" s="38">
        <v>1</v>
      </c>
      <c r="N416" s="39">
        <v>1</v>
      </c>
    </row>
    <row r="417" spans="1:14" s="50" customFormat="1" ht="16.5">
      <c r="A417" s="47" t="s">
        <v>1860</v>
      </c>
      <c r="B417" s="81">
        <v>4</v>
      </c>
      <c r="C417" s="40">
        <f t="shared" si="59"/>
        <v>10704</v>
      </c>
      <c r="D417" s="83">
        <v>7</v>
      </c>
      <c r="E417" s="27">
        <v>1</v>
      </c>
      <c r="F417" s="28" t="s">
        <v>292</v>
      </c>
      <c r="G417" s="28" t="s">
        <v>574</v>
      </c>
      <c r="H417" s="27">
        <f t="shared" si="56"/>
        <v>61</v>
      </c>
      <c r="I417" s="27">
        <f t="shared" si="57"/>
        <v>7</v>
      </c>
      <c r="J417" s="27">
        <f t="shared" si="58"/>
        <v>2</v>
      </c>
      <c r="K417" s="27" t="s">
        <v>852</v>
      </c>
      <c r="L417" s="27" t="str">
        <f t="shared" si="60"/>
        <v>pt-7-4-shl-loc1</v>
      </c>
      <c r="M417" s="27">
        <v>1</v>
      </c>
      <c r="N417" s="41">
        <v>1</v>
      </c>
    </row>
    <row r="418" spans="1:14" s="50" customFormat="1" ht="16.5">
      <c r="A418" s="47" t="s">
        <v>1860</v>
      </c>
      <c r="B418" s="81">
        <v>4</v>
      </c>
      <c r="C418" s="40">
        <f t="shared" si="59"/>
        <v>10704</v>
      </c>
      <c r="D418" s="83">
        <v>7</v>
      </c>
      <c r="E418" s="27">
        <v>2</v>
      </c>
      <c r="F418" s="28" t="s">
        <v>291</v>
      </c>
      <c r="G418" s="28" t="s">
        <v>315</v>
      </c>
      <c r="H418" s="27">
        <f t="shared" si="56"/>
        <v>61</v>
      </c>
      <c r="I418" s="27">
        <f t="shared" si="57"/>
        <v>7</v>
      </c>
      <c r="J418" s="27">
        <f t="shared" si="58"/>
        <v>2</v>
      </c>
      <c r="K418" s="27" t="s">
        <v>707</v>
      </c>
      <c r="L418" s="59" t="str">
        <f t="shared" si="60"/>
        <v>pt-7-4-jlr-loc2</v>
      </c>
      <c r="M418" s="27">
        <v>1</v>
      </c>
      <c r="N418" s="41">
        <v>1</v>
      </c>
    </row>
    <row r="419" spans="1:14" s="50" customFormat="1" ht="16.5">
      <c r="A419" s="47" t="s">
        <v>1860</v>
      </c>
      <c r="B419" s="81">
        <v>4</v>
      </c>
      <c r="C419" s="40">
        <f t="shared" si="59"/>
        <v>10704</v>
      </c>
      <c r="D419" s="83">
        <v>7</v>
      </c>
      <c r="E419" s="27">
        <v>2</v>
      </c>
      <c r="F419" s="28" t="s">
        <v>1134</v>
      </c>
      <c r="G419" s="28" t="s">
        <v>299</v>
      </c>
      <c r="H419" s="27">
        <f t="shared" si="56"/>
        <v>61</v>
      </c>
      <c r="I419" s="27">
        <f t="shared" si="57"/>
        <v>7</v>
      </c>
      <c r="J419" s="27">
        <f t="shared" si="58"/>
        <v>2</v>
      </c>
      <c r="K419" s="27" t="s">
        <v>860</v>
      </c>
      <c r="L419" s="59" t="str">
        <f t="shared" si="60"/>
        <v>pt-7-4-shl-loc2</v>
      </c>
      <c r="M419" s="27">
        <v>1</v>
      </c>
      <c r="N419" s="41">
        <v>1</v>
      </c>
    </row>
    <row r="420" spans="1:14" s="50" customFormat="1" ht="16.5">
      <c r="A420" s="47" t="s">
        <v>1860</v>
      </c>
      <c r="B420" s="81">
        <v>4</v>
      </c>
      <c r="C420" s="40">
        <f t="shared" si="59"/>
        <v>10704</v>
      </c>
      <c r="D420" s="83">
        <v>7</v>
      </c>
      <c r="E420" s="27">
        <v>3</v>
      </c>
      <c r="F420" s="28" t="s">
        <v>291</v>
      </c>
      <c r="G420" s="28" t="s">
        <v>572</v>
      </c>
      <c r="H420" s="27">
        <f t="shared" si="56"/>
        <v>61</v>
      </c>
      <c r="I420" s="27">
        <f t="shared" si="57"/>
        <v>7</v>
      </c>
      <c r="J420" s="27">
        <f t="shared" si="58"/>
        <v>2</v>
      </c>
      <c r="K420" s="27" t="s">
        <v>713</v>
      </c>
      <c r="L420" s="63" t="str">
        <f t="shared" si="60"/>
        <v>pt-7-4-jlr-loc3</v>
      </c>
      <c r="M420" s="27">
        <v>1</v>
      </c>
      <c r="N420" s="41">
        <v>1</v>
      </c>
    </row>
    <row r="421" spans="1:14" s="50" customFormat="1" ht="17.25">
      <c r="A421" s="47" t="s">
        <v>1860</v>
      </c>
      <c r="B421" s="81">
        <v>4</v>
      </c>
      <c r="C421" s="42">
        <f t="shared" si="59"/>
        <v>10704</v>
      </c>
      <c r="D421" s="84">
        <v>7</v>
      </c>
      <c r="E421" s="43">
        <v>3</v>
      </c>
      <c r="F421" s="44" t="s">
        <v>292</v>
      </c>
      <c r="G421" s="44" t="s">
        <v>571</v>
      </c>
      <c r="H421" s="43">
        <f t="shared" si="56"/>
        <v>61</v>
      </c>
      <c r="I421" s="43">
        <f t="shared" si="57"/>
        <v>7</v>
      </c>
      <c r="J421" s="43">
        <f t="shared" si="58"/>
        <v>2</v>
      </c>
      <c r="K421" s="43" t="s">
        <v>833</v>
      </c>
      <c r="L421" s="44" t="str">
        <f t="shared" si="60"/>
        <v>pt-7-4-shl-loc3</v>
      </c>
      <c r="M421" s="43">
        <v>1</v>
      </c>
      <c r="N421" s="45">
        <v>1</v>
      </c>
    </row>
    <row r="422" spans="1:14" s="50" customFormat="1" ht="16.5">
      <c r="A422" s="47" t="s">
        <v>1860</v>
      </c>
      <c r="B422" s="81">
        <v>5</v>
      </c>
      <c r="C422" s="37">
        <f t="shared" si="59"/>
        <v>10705</v>
      </c>
      <c r="D422" s="82">
        <v>7</v>
      </c>
      <c r="E422" s="38">
        <v>1</v>
      </c>
      <c r="F422" s="46" t="s">
        <v>291</v>
      </c>
      <c r="G422" s="46" t="s">
        <v>1157</v>
      </c>
      <c r="H422" s="38">
        <f t="shared" si="56"/>
        <v>61</v>
      </c>
      <c r="I422" s="38">
        <f t="shared" si="57"/>
        <v>7</v>
      </c>
      <c r="J422" s="38">
        <f t="shared" si="58"/>
        <v>2</v>
      </c>
      <c r="K422" s="38" t="s">
        <v>1199</v>
      </c>
      <c r="L422" s="38" t="str">
        <f t="shared" si="60"/>
        <v>pt-7-5-jlr-loc1</v>
      </c>
      <c r="M422" s="38">
        <v>1</v>
      </c>
      <c r="N422" s="39">
        <v>1</v>
      </c>
    </row>
    <row r="423" spans="1:14" s="50" customFormat="1" ht="16.5">
      <c r="A423" s="47" t="s">
        <v>1860</v>
      </c>
      <c r="B423" s="81">
        <v>5</v>
      </c>
      <c r="C423" s="40">
        <f t="shared" si="59"/>
        <v>10705</v>
      </c>
      <c r="D423" s="83">
        <v>7</v>
      </c>
      <c r="E423" s="27">
        <v>1</v>
      </c>
      <c r="F423" s="28" t="s">
        <v>1129</v>
      </c>
      <c r="G423" s="28" t="s">
        <v>574</v>
      </c>
      <c r="H423" s="27">
        <f t="shared" si="56"/>
        <v>61</v>
      </c>
      <c r="I423" s="27">
        <f t="shared" si="57"/>
        <v>7</v>
      </c>
      <c r="J423" s="27">
        <f t="shared" si="58"/>
        <v>2</v>
      </c>
      <c r="K423" s="27" t="s">
        <v>1179</v>
      </c>
      <c r="L423" s="27" t="str">
        <f t="shared" si="60"/>
        <v>pt-7-5-shl-loc1</v>
      </c>
      <c r="M423" s="27">
        <v>1</v>
      </c>
      <c r="N423" s="41">
        <v>1</v>
      </c>
    </row>
    <row r="424" spans="1:14" s="50" customFormat="1" ht="16.5">
      <c r="A424" s="47" t="s">
        <v>1860</v>
      </c>
      <c r="B424" s="81">
        <v>5</v>
      </c>
      <c r="C424" s="40">
        <f t="shared" si="59"/>
        <v>10705</v>
      </c>
      <c r="D424" s="83">
        <v>7</v>
      </c>
      <c r="E424" s="27">
        <v>2</v>
      </c>
      <c r="F424" s="28" t="s">
        <v>291</v>
      </c>
      <c r="G424" s="28" t="s">
        <v>315</v>
      </c>
      <c r="H424" s="27">
        <f t="shared" si="56"/>
        <v>61</v>
      </c>
      <c r="I424" s="27">
        <f t="shared" si="57"/>
        <v>7</v>
      </c>
      <c r="J424" s="27">
        <f t="shared" si="58"/>
        <v>2</v>
      </c>
      <c r="K424" s="27" t="s">
        <v>302</v>
      </c>
      <c r="L424" s="59" t="str">
        <f t="shared" si="60"/>
        <v>pt-7-5-jlr-loc2</v>
      </c>
      <c r="M424" s="27">
        <v>1</v>
      </c>
      <c r="N424" s="41">
        <v>1</v>
      </c>
    </row>
    <row r="425" spans="1:14" s="50" customFormat="1" ht="16.5">
      <c r="A425" s="47" t="s">
        <v>1860</v>
      </c>
      <c r="B425" s="81">
        <v>5</v>
      </c>
      <c r="C425" s="40">
        <f t="shared" si="59"/>
        <v>10705</v>
      </c>
      <c r="D425" s="83">
        <v>7</v>
      </c>
      <c r="E425" s="27">
        <v>2</v>
      </c>
      <c r="F425" s="28" t="s">
        <v>292</v>
      </c>
      <c r="G425" s="28" t="s">
        <v>299</v>
      </c>
      <c r="H425" s="27">
        <f t="shared" si="56"/>
        <v>61</v>
      </c>
      <c r="I425" s="27">
        <f t="shared" si="57"/>
        <v>7</v>
      </c>
      <c r="J425" s="27">
        <f t="shared" si="58"/>
        <v>2</v>
      </c>
      <c r="K425" s="27" t="s">
        <v>829</v>
      </c>
      <c r="L425" s="59" t="str">
        <f t="shared" si="60"/>
        <v>pt-7-5-shl-loc2</v>
      </c>
      <c r="M425" s="27">
        <v>1</v>
      </c>
      <c r="N425" s="41">
        <v>1</v>
      </c>
    </row>
    <row r="426" spans="1:14" s="50" customFormat="1" ht="16.5">
      <c r="A426" s="47" t="s">
        <v>1860</v>
      </c>
      <c r="B426" s="81">
        <v>5</v>
      </c>
      <c r="C426" s="40">
        <f t="shared" si="59"/>
        <v>10705</v>
      </c>
      <c r="D426" s="83">
        <v>7</v>
      </c>
      <c r="E426" s="27">
        <v>3</v>
      </c>
      <c r="F426" s="28" t="s">
        <v>291</v>
      </c>
      <c r="G426" s="28" t="s">
        <v>572</v>
      </c>
      <c r="H426" s="27">
        <f t="shared" si="56"/>
        <v>61</v>
      </c>
      <c r="I426" s="27">
        <f t="shared" si="57"/>
        <v>7</v>
      </c>
      <c r="J426" s="27">
        <f t="shared" si="58"/>
        <v>2</v>
      </c>
      <c r="K426" s="27" t="s">
        <v>714</v>
      </c>
      <c r="L426" s="63" t="str">
        <f t="shared" si="60"/>
        <v>pt-7-5-jlr-loc3</v>
      </c>
      <c r="M426" s="27">
        <v>1</v>
      </c>
      <c r="N426" s="41">
        <v>1</v>
      </c>
    </row>
    <row r="427" spans="1:14" s="50" customFormat="1" ht="17.25">
      <c r="A427" s="47" t="s">
        <v>1860</v>
      </c>
      <c r="B427" s="81">
        <v>5</v>
      </c>
      <c r="C427" s="42">
        <f t="shared" si="59"/>
        <v>10705</v>
      </c>
      <c r="D427" s="84">
        <v>7</v>
      </c>
      <c r="E427" s="43">
        <v>3</v>
      </c>
      <c r="F427" s="44" t="s">
        <v>292</v>
      </c>
      <c r="G427" s="44" t="s">
        <v>571</v>
      </c>
      <c r="H427" s="43">
        <f t="shared" si="56"/>
        <v>61</v>
      </c>
      <c r="I427" s="43">
        <f t="shared" si="57"/>
        <v>7</v>
      </c>
      <c r="J427" s="43">
        <f t="shared" si="58"/>
        <v>2</v>
      </c>
      <c r="K427" s="43" t="s">
        <v>846</v>
      </c>
      <c r="L427" s="44" t="str">
        <f t="shared" si="60"/>
        <v>pt-7-5-shl-loc3</v>
      </c>
      <c r="M427" s="43">
        <v>1</v>
      </c>
      <c r="N427" s="45">
        <v>1</v>
      </c>
    </row>
    <row r="428" spans="1:14" s="50" customFormat="1" ht="16.5">
      <c r="A428" s="47" t="s">
        <v>1860</v>
      </c>
      <c r="B428" s="81">
        <v>6</v>
      </c>
      <c r="C428" s="37">
        <f t="shared" si="59"/>
        <v>10706</v>
      </c>
      <c r="D428" s="82">
        <v>7</v>
      </c>
      <c r="E428" s="38">
        <v>1</v>
      </c>
      <c r="F428" s="46" t="s">
        <v>291</v>
      </c>
      <c r="G428" s="46" t="s">
        <v>573</v>
      </c>
      <c r="H428" s="38">
        <f t="shared" si="56"/>
        <v>61</v>
      </c>
      <c r="I428" s="38">
        <f t="shared" si="57"/>
        <v>7</v>
      </c>
      <c r="J428" s="38">
        <f t="shared" si="58"/>
        <v>2</v>
      </c>
      <c r="K428" s="38" t="s">
        <v>711</v>
      </c>
      <c r="L428" s="38" t="str">
        <f t="shared" si="60"/>
        <v>pt-7-6-jlr-loc1</v>
      </c>
      <c r="M428" s="38">
        <v>1</v>
      </c>
      <c r="N428" s="39">
        <v>1</v>
      </c>
    </row>
    <row r="429" spans="1:14" s="50" customFormat="1" ht="16.5">
      <c r="A429" s="47" t="s">
        <v>1860</v>
      </c>
      <c r="B429" s="81">
        <v>6</v>
      </c>
      <c r="C429" s="40">
        <f t="shared" si="59"/>
        <v>10706</v>
      </c>
      <c r="D429" s="83">
        <v>7</v>
      </c>
      <c r="E429" s="27">
        <v>1</v>
      </c>
      <c r="F429" s="28" t="s">
        <v>292</v>
      </c>
      <c r="G429" s="28" t="s">
        <v>1162</v>
      </c>
      <c r="H429" s="27">
        <f t="shared" si="56"/>
        <v>61</v>
      </c>
      <c r="I429" s="27">
        <f t="shared" si="57"/>
        <v>7</v>
      </c>
      <c r="J429" s="27">
        <f t="shared" si="58"/>
        <v>2</v>
      </c>
      <c r="K429" s="27" t="s">
        <v>857</v>
      </c>
      <c r="L429" s="27" t="str">
        <f t="shared" si="60"/>
        <v>pt-7-6-shl-loc1</v>
      </c>
      <c r="M429" s="27">
        <v>1</v>
      </c>
      <c r="N429" s="41">
        <v>1</v>
      </c>
    </row>
    <row r="430" spans="1:14" s="50" customFormat="1" ht="16.5">
      <c r="A430" s="47" t="s">
        <v>1860</v>
      </c>
      <c r="B430" s="81">
        <v>6</v>
      </c>
      <c r="C430" s="40">
        <f t="shared" si="59"/>
        <v>10706</v>
      </c>
      <c r="D430" s="83">
        <v>7</v>
      </c>
      <c r="E430" s="27">
        <v>2</v>
      </c>
      <c r="F430" s="28" t="s">
        <v>291</v>
      </c>
      <c r="G430" s="28" t="s">
        <v>315</v>
      </c>
      <c r="H430" s="27">
        <f t="shared" si="56"/>
        <v>61</v>
      </c>
      <c r="I430" s="27">
        <f t="shared" si="57"/>
        <v>7</v>
      </c>
      <c r="J430" s="27">
        <f t="shared" si="58"/>
        <v>2</v>
      </c>
      <c r="K430" s="27" t="s">
        <v>1187</v>
      </c>
      <c r="L430" s="59" t="str">
        <f t="shared" si="60"/>
        <v>pt-7-6-jlr-loc2</v>
      </c>
      <c r="M430" s="27">
        <v>1</v>
      </c>
      <c r="N430" s="41">
        <v>1</v>
      </c>
    </row>
    <row r="431" spans="1:14" s="50" customFormat="1" ht="16.5">
      <c r="A431" s="47" t="s">
        <v>1860</v>
      </c>
      <c r="B431" s="81">
        <v>6</v>
      </c>
      <c r="C431" s="40">
        <f t="shared" si="59"/>
        <v>10706</v>
      </c>
      <c r="D431" s="83">
        <v>7</v>
      </c>
      <c r="E431" s="27">
        <v>2</v>
      </c>
      <c r="F431" s="28" t="s">
        <v>292</v>
      </c>
      <c r="G431" s="28" t="s">
        <v>299</v>
      </c>
      <c r="H431" s="27">
        <f t="shared" si="56"/>
        <v>61</v>
      </c>
      <c r="I431" s="27">
        <f t="shared" si="57"/>
        <v>7</v>
      </c>
      <c r="J431" s="27">
        <f t="shared" si="58"/>
        <v>2</v>
      </c>
      <c r="K431" s="27" t="s">
        <v>859</v>
      </c>
      <c r="L431" s="59" t="str">
        <f t="shared" si="60"/>
        <v>pt-7-6-shl-loc2</v>
      </c>
      <c r="M431" s="27">
        <v>1</v>
      </c>
      <c r="N431" s="41">
        <v>1</v>
      </c>
    </row>
    <row r="432" spans="1:14" s="50" customFormat="1" ht="16.5">
      <c r="A432" s="47" t="s">
        <v>1860</v>
      </c>
      <c r="B432" s="81">
        <v>6</v>
      </c>
      <c r="C432" s="40">
        <f t="shared" si="59"/>
        <v>10706</v>
      </c>
      <c r="D432" s="83">
        <v>7</v>
      </c>
      <c r="E432" s="27">
        <v>3</v>
      </c>
      <c r="F432" s="28" t="s">
        <v>291</v>
      </c>
      <c r="G432" s="28" t="s">
        <v>572</v>
      </c>
      <c r="H432" s="27">
        <f t="shared" si="56"/>
        <v>61</v>
      </c>
      <c r="I432" s="27">
        <f t="shared" si="57"/>
        <v>7</v>
      </c>
      <c r="J432" s="27">
        <f t="shared" si="58"/>
        <v>2</v>
      </c>
      <c r="K432" s="27" t="s">
        <v>714</v>
      </c>
      <c r="L432" s="63" t="str">
        <f t="shared" si="60"/>
        <v>pt-7-6-jlr-loc3</v>
      </c>
      <c r="M432" s="27">
        <v>1</v>
      </c>
      <c r="N432" s="41">
        <v>1</v>
      </c>
    </row>
    <row r="433" spans="1:14" s="50" customFormat="1" ht="17.25">
      <c r="A433" s="47" t="s">
        <v>1860</v>
      </c>
      <c r="B433" s="81">
        <v>6</v>
      </c>
      <c r="C433" s="42">
        <f t="shared" si="59"/>
        <v>10706</v>
      </c>
      <c r="D433" s="84">
        <v>7</v>
      </c>
      <c r="E433" s="43">
        <v>3</v>
      </c>
      <c r="F433" s="44" t="s">
        <v>1129</v>
      </c>
      <c r="G433" s="44" t="s">
        <v>571</v>
      </c>
      <c r="H433" s="43">
        <f t="shared" si="56"/>
        <v>61</v>
      </c>
      <c r="I433" s="43">
        <f t="shared" si="57"/>
        <v>7</v>
      </c>
      <c r="J433" s="43">
        <f t="shared" si="58"/>
        <v>2</v>
      </c>
      <c r="K433" s="43" t="s">
        <v>846</v>
      </c>
      <c r="L433" s="44" t="str">
        <f t="shared" si="60"/>
        <v>pt-7-6-shl-loc3</v>
      </c>
      <c r="M433" s="43">
        <v>1</v>
      </c>
      <c r="N433" s="45">
        <v>1</v>
      </c>
    </row>
    <row r="434" spans="1:14" s="50" customFormat="1" ht="16.5">
      <c r="A434" s="47" t="s">
        <v>1860</v>
      </c>
      <c r="B434" s="81">
        <v>7</v>
      </c>
      <c r="C434" s="37">
        <f t="shared" si="59"/>
        <v>10707</v>
      </c>
      <c r="D434" s="82">
        <v>7</v>
      </c>
      <c r="E434" s="38">
        <v>1</v>
      </c>
      <c r="F434" s="46" t="s">
        <v>291</v>
      </c>
      <c r="G434" s="46" t="s">
        <v>573</v>
      </c>
      <c r="H434" s="38">
        <f t="shared" si="56"/>
        <v>62</v>
      </c>
      <c r="I434" s="38">
        <f t="shared" si="57"/>
        <v>7</v>
      </c>
      <c r="J434" s="38">
        <f t="shared" si="58"/>
        <v>2</v>
      </c>
      <c r="K434" s="38" t="s">
        <v>303</v>
      </c>
      <c r="L434" s="38" t="str">
        <f t="shared" si="60"/>
        <v>pt-7-7-jlr-loc1</v>
      </c>
      <c r="M434" s="38">
        <v>1</v>
      </c>
      <c r="N434" s="39">
        <v>1</v>
      </c>
    </row>
    <row r="435" spans="1:14" s="50" customFormat="1" ht="16.5">
      <c r="A435" s="47" t="s">
        <v>1860</v>
      </c>
      <c r="B435" s="81">
        <v>7</v>
      </c>
      <c r="C435" s="40">
        <f t="shared" si="59"/>
        <v>10707</v>
      </c>
      <c r="D435" s="83">
        <v>7</v>
      </c>
      <c r="E435" s="27">
        <v>1</v>
      </c>
      <c r="F435" s="28" t="s">
        <v>292</v>
      </c>
      <c r="G435" s="28" t="s">
        <v>574</v>
      </c>
      <c r="H435" s="27">
        <f t="shared" si="56"/>
        <v>62</v>
      </c>
      <c r="I435" s="27">
        <f t="shared" si="57"/>
        <v>7</v>
      </c>
      <c r="J435" s="27">
        <f t="shared" si="58"/>
        <v>2</v>
      </c>
      <c r="K435" s="27" t="s">
        <v>860</v>
      </c>
      <c r="L435" s="27" t="str">
        <f t="shared" si="60"/>
        <v>pt-7-7-shl-loc1</v>
      </c>
      <c r="M435" s="27">
        <v>1</v>
      </c>
      <c r="N435" s="41">
        <v>1</v>
      </c>
    </row>
    <row r="436" spans="1:14" s="50" customFormat="1" ht="16.5">
      <c r="A436" s="47" t="s">
        <v>1860</v>
      </c>
      <c r="B436" s="81">
        <v>7</v>
      </c>
      <c r="C436" s="40">
        <f t="shared" si="59"/>
        <v>10707</v>
      </c>
      <c r="D436" s="83">
        <v>7</v>
      </c>
      <c r="E436" s="27">
        <v>2</v>
      </c>
      <c r="F436" s="28" t="s">
        <v>291</v>
      </c>
      <c r="G436" s="28" t="s">
        <v>315</v>
      </c>
      <c r="H436" s="27">
        <f t="shared" si="56"/>
        <v>62</v>
      </c>
      <c r="I436" s="27">
        <f t="shared" si="57"/>
        <v>7</v>
      </c>
      <c r="J436" s="27">
        <f t="shared" si="58"/>
        <v>2</v>
      </c>
      <c r="K436" s="27" t="s">
        <v>303</v>
      </c>
      <c r="L436" s="59" t="str">
        <f t="shared" si="60"/>
        <v>pt-7-7-jlr-loc2</v>
      </c>
      <c r="M436" s="27">
        <v>1</v>
      </c>
      <c r="N436" s="41">
        <v>1</v>
      </c>
    </row>
    <row r="437" spans="1:14" s="50" customFormat="1" ht="16.5">
      <c r="A437" s="47" t="s">
        <v>1860</v>
      </c>
      <c r="B437" s="81">
        <v>7</v>
      </c>
      <c r="C437" s="40">
        <f t="shared" si="59"/>
        <v>10707</v>
      </c>
      <c r="D437" s="83">
        <v>7</v>
      </c>
      <c r="E437" s="27">
        <v>2</v>
      </c>
      <c r="F437" s="28" t="s">
        <v>292</v>
      </c>
      <c r="G437" s="28" t="s">
        <v>299</v>
      </c>
      <c r="H437" s="27">
        <f t="shared" si="56"/>
        <v>62</v>
      </c>
      <c r="I437" s="27">
        <f t="shared" si="57"/>
        <v>7</v>
      </c>
      <c r="J437" s="27">
        <f t="shared" si="58"/>
        <v>2</v>
      </c>
      <c r="K437" s="27" t="s">
        <v>853</v>
      </c>
      <c r="L437" s="59" t="str">
        <f t="shared" si="60"/>
        <v>pt-7-7-shl-loc2</v>
      </c>
      <c r="M437" s="27">
        <v>1</v>
      </c>
      <c r="N437" s="41">
        <v>1</v>
      </c>
    </row>
    <row r="438" spans="1:14" s="50" customFormat="1" ht="16.5">
      <c r="A438" s="47" t="s">
        <v>1860</v>
      </c>
      <c r="B438" s="81">
        <v>7</v>
      </c>
      <c r="C438" s="40">
        <f t="shared" si="59"/>
        <v>10707</v>
      </c>
      <c r="D438" s="83">
        <v>7</v>
      </c>
      <c r="E438" s="27">
        <v>3</v>
      </c>
      <c r="F438" s="28" t="s">
        <v>291</v>
      </c>
      <c r="G438" s="28" t="s">
        <v>572</v>
      </c>
      <c r="H438" s="27">
        <f t="shared" si="56"/>
        <v>62</v>
      </c>
      <c r="I438" s="27">
        <f t="shared" si="57"/>
        <v>7</v>
      </c>
      <c r="J438" s="27">
        <f t="shared" si="58"/>
        <v>2</v>
      </c>
      <c r="K438" s="27" t="s">
        <v>713</v>
      </c>
      <c r="L438" s="63" t="str">
        <f t="shared" si="60"/>
        <v>pt-7-7-jlr-loc3</v>
      </c>
      <c r="M438" s="27">
        <v>1</v>
      </c>
      <c r="N438" s="41">
        <v>1</v>
      </c>
    </row>
    <row r="439" spans="1:14" s="50" customFormat="1" ht="17.25">
      <c r="A439" s="47" t="s">
        <v>1860</v>
      </c>
      <c r="B439" s="81">
        <v>7</v>
      </c>
      <c r="C439" s="42">
        <f t="shared" si="59"/>
        <v>10707</v>
      </c>
      <c r="D439" s="84">
        <v>7</v>
      </c>
      <c r="E439" s="43">
        <v>3</v>
      </c>
      <c r="F439" s="44" t="s">
        <v>292</v>
      </c>
      <c r="G439" s="44" t="s">
        <v>1163</v>
      </c>
      <c r="H439" s="43">
        <f t="shared" si="56"/>
        <v>62</v>
      </c>
      <c r="I439" s="43">
        <f t="shared" si="57"/>
        <v>7</v>
      </c>
      <c r="J439" s="43">
        <f t="shared" si="58"/>
        <v>2</v>
      </c>
      <c r="K439" s="43" t="s">
        <v>833</v>
      </c>
      <c r="L439" s="44" t="str">
        <f t="shared" si="60"/>
        <v>pt-7-7-shl-loc3</v>
      </c>
      <c r="M439" s="43">
        <v>1</v>
      </c>
      <c r="N439" s="45">
        <v>1</v>
      </c>
    </row>
    <row r="440" spans="1:14" s="50" customFormat="1" ht="16.5">
      <c r="A440" s="47" t="s">
        <v>1860</v>
      </c>
      <c r="B440" s="81">
        <v>8</v>
      </c>
      <c r="C440" s="37">
        <f t="shared" si="59"/>
        <v>10708</v>
      </c>
      <c r="D440" s="82">
        <v>7</v>
      </c>
      <c r="E440" s="38">
        <v>1</v>
      </c>
      <c r="F440" s="46" t="s">
        <v>291</v>
      </c>
      <c r="G440" s="46" t="s">
        <v>573</v>
      </c>
      <c r="H440" s="38">
        <f t="shared" si="56"/>
        <v>62</v>
      </c>
      <c r="I440" s="38">
        <f t="shared" si="57"/>
        <v>7</v>
      </c>
      <c r="J440" s="38">
        <f t="shared" si="58"/>
        <v>2</v>
      </c>
      <c r="K440" s="38" t="s">
        <v>303</v>
      </c>
      <c r="L440" s="38" t="str">
        <f t="shared" si="60"/>
        <v>pt-7-8-jlr-loc1</v>
      </c>
      <c r="M440" s="38">
        <v>1</v>
      </c>
      <c r="N440" s="39">
        <v>1</v>
      </c>
    </row>
    <row r="441" spans="1:14" s="50" customFormat="1" ht="16.5">
      <c r="A441" s="47" t="s">
        <v>1860</v>
      </c>
      <c r="B441" s="81">
        <v>8</v>
      </c>
      <c r="C441" s="40">
        <f t="shared" si="59"/>
        <v>10708</v>
      </c>
      <c r="D441" s="83">
        <v>7</v>
      </c>
      <c r="E441" s="27">
        <v>1</v>
      </c>
      <c r="F441" s="28" t="s">
        <v>292</v>
      </c>
      <c r="G441" s="28" t="s">
        <v>574</v>
      </c>
      <c r="H441" s="27">
        <f t="shared" si="56"/>
        <v>62</v>
      </c>
      <c r="I441" s="27">
        <f t="shared" si="57"/>
        <v>7</v>
      </c>
      <c r="J441" s="27">
        <f t="shared" si="58"/>
        <v>2</v>
      </c>
      <c r="K441" s="27" t="s">
        <v>850</v>
      </c>
      <c r="L441" s="27" t="str">
        <f t="shared" si="60"/>
        <v>pt-7-8-shl-loc1</v>
      </c>
      <c r="M441" s="27">
        <v>1</v>
      </c>
      <c r="N441" s="41">
        <v>1</v>
      </c>
    </row>
    <row r="442" spans="1:14" s="50" customFormat="1" ht="16.5">
      <c r="A442" s="47" t="s">
        <v>1860</v>
      </c>
      <c r="B442" s="81">
        <v>8</v>
      </c>
      <c r="C442" s="40">
        <f t="shared" si="59"/>
        <v>10708</v>
      </c>
      <c r="D442" s="83">
        <v>7</v>
      </c>
      <c r="E442" s="27">
        <v>2</v>
      </c>
      <c r="F442" s="28" t="s">
        <v>291</v>
      </c>
      <c r="G442" s="28" t="s">
        <v>315</v>
      </c>
      <c r="H442" s="27">
        <f t="shared" si="56"/>
        <v>62</v>
      </c>
      <c r="I442" s="27">
        <f t="shared" si="57"/>
        <v>7</v>
      </c>
      <c r="J442" s="27">
        <f t="shared" si="58"/>
        <v>2</v>
      </c>
      <c r="K442" s="27" t="s">
        <v>710</v>
      </c>
      <c r="L442" s="59" t="str">
        <f t="shared" si="60"/>
        <v>pt-7-8-jlr-loc2</v>
      </c>
      <c r="M442" s="27">
        <v>1</v>
      </c>
      <c r="N442" s="41">
        <v>1</v>
      </c>
    </row>
    <row r="443" spans="1:14" s="50" customFormat="1" ht="16.5">
      <c r="A443" s="47" t="s">
        <v>1860</v>
      </c>
      <c r="B443" s="81">
        <v>8</v>
      </c>
      <c r="C443" s="40">
        <f t="shared" si="59"/>
        <v>10708</v>
      </c>
      <c r="D443" s="83">
        <v>7</v>
      </c>
      <c r="E443" s="27">
        <v>2</v>
      </c>
      <c r="F443" s="28" t="s">
        <v>292</v>
      </c>
      <c r="G443" s="28" t="s">
        <v>299</v>
      </c>
      <c r="H443" s="27">
        <f t="shared" si="56"/>
        <v>62</v>
      </c>
      <c r="I443" s="27">
        <f t="shared" si="57"/>
        <v>7</v>
      </c>
      <c r="J443" s="27">
        <f t="shared" si="58"/>
        <v>2</v>
      </c>
      <c r="K443" s="27" t="s">
        <v>849</v>
      </c>
      <c r="L443" s="59" t="str">
        <f t="shared" si="60"/>
        <v>pt-7-8-shl-loc2</v>
      </c>
      <c r="M443" s="27">
        <v>1</v>
      </c>
      <c r="N443" s="41">
        <v>1</v>
      </c>
    </row>
    <row r="444" spans="1:14" s="50" customFormat="1" ht="16.5">
      <c r="A444" s="47" t="s">
        <v>1860</v>
      </c>
      <c r="B444" s="81">
        <v>8</v>
      </c>
      <c r="C444" s="40">
        <f t="shared" si="59"/>
        <v>10708</v>
      </c>
      <c r="D444" s="83">
        <v>7</v>
      </c>
      <c r="E444" s="27">
        <v>3</v>
      </c>
      <c r="F444" s="28" t="s">
        <v>291</v>
      </c>
      <c r="G444" s="28" t="s">
        <v>572</v>
      </c>
      <c r="H444" s="27">
        <f t="shared" si="56"/>
        <v>62</v>
      </c>
      <c r="I444" s="27">
        <f t="shared" si="57"/>
        <v>7</v>
      </c>
      <c r="J444" s="27">
        <f t="shared" si="58"/>
        <v>2</v>
      </c>
      <c r="K444" s="27" t="s">
        <v>712</v>
      </c>
      <c r="L444" s="63" t="str">
        <f t="shared" si="60"/>
        <v>pt-7-8-jlr-loc3</v>
      </c>
      <c r="M444" s="27">
        <v>1</v>
      </c>
      <c r="N444" s="41">
        <v>1</v>
      </c>
    </row>
    <row r="445" spans="1:14" s="50" customFormat="1" ht="17.25">
      <c r="A445" s="47" t="s">
        <v>1860</v>
      </c>
      <c r="B445" s="81">
        <v>8</v>
      </c>
      <c r="C445" s="42">
        <f t="shared" si="59"/>
        <v>10708</v>
      </c>
      <c r="D445" s="84">
        <v>7</v>
      </c>
      <c r="E445" s="43">
        <v>3</v>
      </c>
      <c r="F445" s="44" t="s">
        <v>292</v>
      </c>
      <c r="G445" s="44" t="s">
        <v>571</v>
      </c>
      <c r="H445" s="43">
        <f t="shared" si="56"/>
        <v>62</v>
      </c>
      <c r="I445" s="43">
        <f t="shared" si="57"/>
        <v>7</v>
      </c>
      <c r="J445" s="43">
        <f t="shared" si="58"/>
        <v>2</v>
      </c>
      <c r="K445" s="43" t="s">
        <v>855</v>
      </c>
      <c r="L445" s="44" t="str">
        <f t="shared" si="60"/>
        <v>pt-7-8-shl-loc3</v>
      </c>
      <c r="M445" s="43">
        <v>1</v>
      </c>
      <c r="N445" s="45">
        <v>1</v>
      </c>
    </row>
    <row r="446" spans="1:14" s="50" customFormat="1" ht="16.5">
      <c r="A446" s="47" t="s">
        <v>1860</v>
      </c>
      <c r="B446" s="81">
        <v>9</v>
      </c>
      <c r="C446" s="37">
        <f t="shared" si="59"/>
        <v>10709</v>
      </c>
      <c r="D446" s="82">
        <v>7</v>
      </c>
      <c r="E446" s="38">
        <v>1</v>
      </c>
      <c r="F446" s="46" t="s">
        <v>291</v>
      </c>
      <c r="G446" s="46" t="s">
        <v>573</v>
      </c>
      <c r="H446" s="38">
        <f t="shared" si="56"/>
        <v>62</v>
      </c>
      <c r="I446" s="38">
        <f t="shared" si="57"/>
        <v>7</v>
      </c>
      <c r="J446" s="38">
        <f t="shared" si="58"/>
        <v>2</v>
      </c>
      <c r="K446" s="38" t="s">
        <v>714</v>
      </c>
      <c r="L446" s="38" t="str">
        <f t="shared" si="60"/>
        <v>pt-7-9-jlr-loc1</v>
      </c>
      <c r="M446" s="38">
        <v>1</v>
      </c>
      <c r="N446" s="39">
        <v>1</v>
      </c>
    </row>
    <row r="447" spans="1:14" s="50" customFormat="1" ht="16.5">
      <c r="A447" s="47" t="s">
        <v>1860</v>
      </c>
      <c r="B447" s="81">
        <v>9</v>
      </c>
      <c r="C447" s="40">
        <f t="shared" si="59"/>
        <v>10709</v>
      </c>
      <c r="D447" s="83">
        <v>7</v>
      </c>
      <c r="E447" s="27">
        <v>1</v>
      </c>
      <c r="F447" s="28" t="s">
        <v>292</v>
      </c>
      <c r="G447" s="28" t="s">
        <v>1162</v>
      </c>
      <c r="H447" s="27">
        <f t="shared" si="56"/>
        <v>62</v>
      </c>
      <c r="I447" s="27">
        <f t="shared" si="57"/>
        <v>7</v>
      </c>
      <c r="J447" s="27">
        <f t="shared" si="58"/>
        <v>2</v>
      </c>
      <c r="K447" s="27" t="s">
        <v>846</v>
      </c>
      <c r="L447" s="27" t="str">
        <f t="shared" si="60"/>
        <v>pt-7-9-shl-loc1</v>
      </c>
      <c r="M447" s="27">
        <v>1</v>
      </c>
      <c r="N447" s="41">
        <v>1</v>
      </c>
    </row>
    <row r="448" spans="1:14" s="50" customFormat="1" ht="16.5">
      <c r="A448" s="47" t="s">
        <v>1860</v>
      </c>
      <c r="B448" s="81">
        <v>9</v>
      </c>
      <c r="C448" s="40">
        <f t="shared" si="59"/>
        <v>10709</v>
      </c>
      <c r="D448" s="83">
        <v>7</v>
      </c>
      <c r="E448" s="27">
        <v>2</v>
      </c>
      <c r="F448" s="28" t="s">
        <v>291</v>
      </c>
      <c r="G448" s="28" t="s">
        <v>315</v>
      </c>
      <c r="H448" s="27">
        <f t="shared" si="56"/>
        <v>62</v>
      </c>
      <c r="I448" s="27">
        <f t="shared" si="57"/>
        <v>7</v>
      </c>
      <c r="J448" s="27">
        <f t="shared" si="58"/>
        <v>2</v>
      </c>
      <c r="K448" s="27" t="s">
        <v>1187</v>
      </c>
      <c r="L448" s="59" t="str">
        <f t="shared" si="60"/>
        <v>pt-7-9-jlr-loc2</v>
      </c>
      <c r="M448" s="27">
        <v>1</v>
      </c>
      <c r="N448" s="41">
        <v>1</v>
      </c>
    </row>
    <row r="449" spans="1:14" s="50" customFormat="1" ht="16.5">
      <c r="A449" s="47" t="s">
        <v>1860</v>
      </c>
      <c r="B449" s="81">
        <v>9</v>
      </c>
      <c r="C449" s="40">
        <f t="shared" si="59"/>
        <v>10709</v>
      </c>
      <c r="D449" s="83">
        <v>7</v>
      </c>
      <c r="E449" s="27">
        <v>2</v>
      </c>
      <c r="F449" s="28" t="s">
        <v>1129</v>
      </c>
      <c r="G449" s="28" t="s">
        <v>299</v>
      </c>
      <c r="H449" s="27">
        <f t="shared" si="56"/>
        <v>62</v>
      </c>
      <c r="I449" s="27">
        <f t="shared" si="57"/>
        <v>7</v>
      </c>
      <c r="J449" s="27">
        <f t="shared" si="58"/>
        <v>2</v>
      </c>
      <c r="K449" s="27" t="s">
        <v>859</v>
      </c>
      <c r="L449" s="59" t="str">
        <f t="shared" si="60"/>
        <v>pt-7-9-shl-loc2</v>
      </c>
      <c r="M449" s="27">
        <v>1</v>
      </c>
      <c r="N449" s="41">
        <v>1</v>
      </c>
    </row>
    <row r="450" spans="1:14" s="50" customFormat="1" ht="16.5">
      <c r="A450" s="47" t="s">
        <v>1860</v>
      </c>
      <c r="B450" s="81">
        <v>9</v>
      </c>
      <c r="C450" s="40">
        <f t="shared" si="59"/>
        <v>10709</v>
      </c>
      <c r="D450" s="83">
        <v>7</v>
      </c>
      <c r="E450" s="27">
        <v>3</v>
      </c>
      <c r="F450" s="28" t="s">
        <v>291</v>
      </c>
      <c r="G450" s="28" t="s">
        <v>572</v>
      </c>
      <c r="H450" s="27">
        <f t="shared" si="56"/>
        <v>62</v>
      </c>
      <c r="I450" s="27">
        <f t="shared" si="57"/>
        <v>7</v>
      </c>
      <c r="J450" s="27">
        <f t="shared" si="58"/>
        <v>2</v>
      </c>
      <c r="K450" s="27" t="s">
        <v>711</v>
      </c>
      <c r="L450" s="63" t="str">
        <f t="shared" si="60"/>
        <v>pt-7-9-jlr-loc3</v>
      </c>
      <c r="M450" s="27">
        <v>1</v>
      </c>
      <c r="N450" s="41">
        <v>1</v>
      </c>
    </row>
    <row r="451" spans="1:14" s="50" customFormat="1" ht="17.25">
      <c r="A451" s="47" t="s">
        <v>1860</v>
      </c>
      <c r="B451" s="81">
        <v>9</v>
      </c>
      <c r="C451" s="42">
        <f t="shared" si="59"/>
        <v>10709</v>
      </c>
      <c r="D451" s="84">
        <v>7</v>
      </c>
      <c r="E451" s="43">
        <v>3</v>
      </c>
      <c r="F451" s="44" t="s">
        <v>292</v>
      </c>
      <c r="G451" s="44" t="s">
        <v>571</v>
      </c>
      <c r="H451" s="43">
        <f t="shared" si="56"/>
        <v>62</v>
      </c>
      <c r="I451" s="43">
        <f t="shared" si="57"/>
        <v>7</v>
      </c>
      <c r="J451" s="43">
        <f t="shared" si="58"/>
        <v>2</v>
      </c>
      <c r="K451" s="43" t="s">
        <v>857</v>
      </c>
      <c r="L451" s="44" t="str">
        <f t="shared" si="60"/>
        <v>pt-7-9-shl-loc3</v>
      </c>
      <c r="M451" s="43">
        <v>1</v>
      </c>
      <c r="N451" s="45">
        <v>1</v>
      </c>
    </row>
    <row r="452" spans="1:14" s="50" customFormat="1" ht="16.5">
      <c r="A452" s="47" t="s">
        <v>1860</v>
      </c>
      <c r="B452" s="81">
        <v>10</v>
      </c>
      <c r="C452" s="37">
        <f t="shared" si="59"/>
        <v>10710</v>
      </c>
      <c r="D452" s="82">
        <v>7</v>
      </c>
      <c r="E452" s="38">
        <v>1</v>
      </c>
      <c r="F452" s="46" t="s">
        <v>291</v>
      </c>
      <c r="G452" s="46" t="s">
        <v>573</v>
      </c>
      <c r="H452" s="38">
        <f t="shared" si="56"/>
        <v>63</v>
      </c>
      <c r="I452" s="38">
        <f t="shared" si="57"/>
        <v>7</v>
      </c>
      <c r="J452" s="38">
        <f t="shared" si="58"/>
        <v>2</v>
      </c>
      <c r="K452" s="38" t="s">
        <v>707</v>
      </c>
      <c r="L452" s="38" t="str">
        <f t="shared" si="60"/>
        <v>pt-7-10-jlr-loc1</v>
      </c>
      <c r="M452" s="38">
        <v>1</v>
      </c>
      <c r="N452" s="39">
        <v>1</v>
      </c>
    </row>
    <row r="453" spans="1:14" s="50" customFormat="1" ht="16.5">
      <c r="A453" s="47" t="s">
        <v>1860</v>
      </c>
      <c r="B453" s="81">
        <v>10</v>
      </c>
      <c r="C453" s="40">
        <f t="shared" si="59"/>
        <v>10710</v>
      </c>
      <c r="D453" s="83">
        <v>7</v>
      </c>
      <c r="E453" s="27">
        <v>1</v>
      </c>
      <c r="F453" s="28" t="s">
        <v>1129</v>
      </c>
      <c r="G453" s="28" t="s">
        <v>574</v>
      </c>
      <c r="H453" s="27">
        <f t="shared" si="61" ref="H453:H516">INDEX($W$4:$W$204,INDEX($AC$4:$AC$19,D453)+B453)</f>
        <v>63</v>
      </c>
      <c r="I453" s="27">
        <f t="shared" si="62" ref="I453:I516">INDEX($X$4:$X$204,INDEX($AC$4:$AC$19,D453)+B453)</f>
        <v>7</v>
      </c>
      <c r="J453" s="27">
        <f t="shared" si="63" ref="J453:J516">INDEX($Y$4:$Y$204,INDEX($AC$4:$AC$19,D453)+B453)</f>
        <v>2</v>
      </c>
      <c r="K453" s="27" t="s">
        <v>834</v>
      </c>
      <c r="L453" s="27" t="str">
        <f t="shared" si="60"/>
        <v>pt-7-10-shl-loc1</v>
      </c>
      <c r="M453" s="27">
        <v>1</v>
      </c>
      <c r="N453" s="41">
        <v>1</v>
      </c>
    </row>
    <row r="454" spans="1:14" s="50" customFormat="1" ht="16.5">
      <c r="A454" s="47" t="s">
        <v>1860</v>
      </c>
      <c r="B454" s="81">
        <v>10</v>
      </c>
      <c r="C454" s="40">
        <f t="shared" si="59"/>
        <v>10710</v>
      </c>
      <c r="D454" s="83">
        <v>7</v>
      </c>
      <c r="E454" s="27">
        <v>2</v>
      </c>
      <c r="F454" s="28" t="s">
        <v>291</v>
      </c>
      <c r="G454" s="28" t="s">
        <v>315</v>
      </c>
      <c r="H454" s="27">
        <f t="shared" si="61"/>
        <v>63</v>
      </c>
      <c r="I454" s="27">
        <f t="shared" si="62"/>
        <v>7</v>
      </c>
      <c r="J454" s="27">
        <f t="shared" si="63"/>
        <v>2</v>
      </c>
      <c r="K454" s="27" t="s">
        <v>302</v>
      </c>
      <c r="L454" s="59" t="str">
        <f t="shared" si="60"/>
        <v>pt-7-10-jlr-loc2</v>
      </c>
      <c r="M454" s="27">
        <v>1</v>
      </c>
      <c r="N454" s="41">
        <v>1</v>
      </c>
    </row>
    <row r="455" spans="1:14" s="50" customFormat="1" ht="16.5">
      <c r="A455" s="47" t="s">
        <v>1860</v>
      </c>
      <c r="B455" s="81">
        <v>10</v>
      </c>
      <c r="C455" s="40">
        <f t="shared" si="59"/>
        <v>10710</v>
      </c>
      <c r="D455" s="83">
        <v>7</v>
      </c>
      <c r="E455" s="27">
        <v>2</v>
      </c>
      <c r="F455" s="28" t="s">
        <v>292</v>
      </c>
      <c r="G455" s="28" t="s">
        <v>299</v>
      </c>
      <c r="H455" s="27">
        <f t="shared" si="61"/>
        <v>63</v>
      </c>
      <c r="I455" s="27">
        <f t="shared" si="62"/>
        <v>7</v>
      </c>
      <c r="J455" s="27">
        <f t="shared" si="63"/>
        <v>2</v>
      </c>
      <c r="K455" s="27" t="s">
        <v>829</v>
      </c>
      <c r="L455" s="59" t="str">
        <f t="shared" si="60"/>
        <v>pt-7-10-shl-loc2</v>
      </c>
      <c r="M455" s="27">
        <v>1</v>
      </c>
      <c r="N455" s="41">
        <v>1</v>
      </c>
    </row>
    <row r="456" spans="1:14" s="50" customFormat="1" ht="16.5">
      <c r="A456" s="47" t="s">
        <v>1860</v>
      </c>
      <c r="B456" s="81">
        <v>10</v>
      </c>
      <c r="C456" s="40">
        <f t="shared" si="59"/>
        <v>10710</v>
      </c>
      <c r="D456" s="83">
        <v>7</v>
      </c>
      <c r="E456" s="27">
        <v>3</v>
      </c>
      <c r="F456" s="28" t="s">
        <v>291</v>
      </c>
      <c r="G456" s="28" t="s">
        <v>1156</v>
      </c>
      <c r="H456" s="27">
        <f t="shared" si="61"/>
        <v>63</v>
      </c>
      <c r="I456" s="27">
        <f t="shared" si="62"/>
        <v>7</v>
      </c>
      <c r="J456" s="27">
        <f t="shared" si="63"/>
        <v>2</v>
      </c>
      <c r="K456" s="27" t="s">
        <v>716</v>
      </c>
      <c r="L456" s="63" t="str">
        <f t="shared" si="60"/>
        <v>pt-7-10-jlr-loc3</v>
      </c>
      <c r="M456" s="27">
        <v>1</v>
      </c>
      <c r="N456" s="41">
        <v>1</v>
      </c>
    </row>
    <row r="457" spans="1:14" s="50" customFormat="1" ht="17.25">
      <c r="A457" s="47" t="s">
        <v>1860</v>
      </c>
      <c r="B457" s="81">
        <v>10</v>
      </c>
      <c r="C457" s="42">
        <f t="shared" si="59"/>
        <v>10710</v>
      </c>
      <c r="D457" s="84">
        <v>7</v>
      </c>
      <c r="E457" s="43">
        <v>3</v>
      </c>
      <c r="F457" s="44" t="s">
        <v>1129</v>
      </c>
      <c r="G457" s="44" t="s">
        <v>571</v>
      </c>
      <c r="H457" s="43">
        <f t="shared" si="61"/>
        <v>63</v>
      </c>
      <c r="I457" s="43">
        <f t="shared" si="62"/>
        <v>7</v>
      </c>
      <c r="J457" s="43">
        <f t="shared" si="63"/>
        <v>2</v>
      </c>
      <c r="K457" s="43" t="s">
        <v>848</v>
      </c>
      <c r="L457" s="44" t="str">
        <f t="shared" si="60"/>
        <v>pt-7-10-shl-loc3</v>
      </c>
      <c r="M457" s="43">
        <v>1</v>
      </c>
      <c r="N457" s="45">
        <v>1</v>
      </c>
    </row>
    <row r="458" spans="1:14" s="50" customFormat="1" ht="16.5">
      <c r="A458" s="47" t="s">
        <v>1860</v>
      </c>
      <c r="B458" s="81">
        <v>11</v>
      </c>
      <c r="C458" s="37">
        <f t="shared" si="59"/>
        <v>10711</v>
      </c>
      <c r="D458" s="82">
        <v>7</v>
      </c>
      <c r="E458" s="38">
        <v>1</v>
      </c>
      <c r="F458" s="46" t="s">
        <v>291</v>
      </c>
      <c r="G458" s="46" t="s">
        <v>1164</v>
      </c>
      <c r="H458" s="38">
        <f t="shared" si="61"/>
        <v>63</v>
      </c>
      <c r="I458" s="38">
        <f t="shared" si="62"/>
        <v>7</v>
      </c>
      <c r="J458" s="38">
        <f t="shared" si="63"/>
        <v>2</v>
      </c>
      <c r="K458" s="38" t="s">
        <v>714</v>
      </c>
      <c r="L458" s="38" t="str">
        <f t="shared" si="60"/>
        <v>pt-7-11-jlr-loc1</v>
      </c>
      <c r="M458" s="38">
        <v>1</v>
      </c>
      <c r="N458" s="39">
        <v>1</v>
      </c>
    </row>
    <row r="459" spans="1:14" s="50" customFormat="1" ht="16.5">
      <c r="A459" s="47" t="s">
        <v>1860</v>
      </c>
      <c r="B459" s="81">
        <v>11</v>
      </c>
      <c r="C459" s="40">
        <f t="shared" si="59"/>
        <v>10711</v>
      </c>
      <c r="D459" s="83">
        <v>7</v>
      </c>
      <c r="E459" s="27">
        <v>1</v>
      </c>
      <c r="F459" s="28" t="s">
        <v>292</v>
      </c>
      <c r="G459" s="28" t="s">
        <v>1161</v>
      </c>
      <c r="H459" s="27">
        <f t="shared" si="61"/>
        <v>63</v>
      </c>
      <c r="I459" s="27">
        <f t="shared" si="62"/>
        <v>7</v>
      </c>
      <c r="J459" s="27">
        <f t="shared" si="63"/>
        <v>2</v>
      </c>
      <c r="K459" s="27" t="s">
        <v>846</v>
      </c>
      <c r="L459" s="27" t="str">
        <f t="shared" si="60"/>
        <v>pt-7-11-shl-loc1</v>
      </c>
      <c r="M459" s="27">
        <v>1</v>
      </c>
      <c r="N459" s="41">
        <v>1</v>
      </c>
    </row>
    <row r="460" spans="1:14" s="50" customFormat="1" ht="16.5">
      <c r="A460" s="47" t="s">
        <v>1860</v>
      </c>
      <c r="B460" s="81">
        <v>11</v>
      </c>
      <c r="C460" s="40">
        <f t="shared" si="59"/>
        <v>10711</v>
      </c>
      <c r="D460" s="83">
        <v>7</v>
      </c>
      <c r="E460" s="27">
        <v>2</v>
      </c>
      <c r="F460" s="28" t="s">
        <v>291</v>
      </c>
      <c r="G460" s="28" t="s">
        <v>315</v>
      </c>
      <c r="H460" s="27">
        <f t="shared" si="61"/>
        <v>63</v>
      </c>
      <c r="I460" s="27">
        <f t="shared" si="62"/>
        <v>7</v>
      </c>
      <c r="J460" s="27">
        <f t="shared" si="63"/>
        <v>2</v>
      </c>
      <c r="K460" s="27" t="s">
        <v>1187</v>
      </c>
      <c r="L460" s="59" t="str">
        <f t="shared" si="60"/>
        <v>pt-7-11-jlr-loc2</v>
      </c>
      <c r="M460" s="27">
        <v>1</v>
      </c>
      <c r="N460" s="41">
        <v>1</v>
      </c>
    </row>
    <row r="461" spans="1:14" s="50" customFormat="1" ht="16.5">
      <c r="A461" s="47" t="s">
        <v>1860</v>
      </c>
      <c r="B461" s="81">
        <v>11</v>
      </c>
      <c r="C461" s="40">
        <f t="shared" si="59"/>
        <v>10711</v>
      </c>
      <c r="D461" s="83">
        <v>7</v>
      </c>
      <c r="E461" s="27">
        <v>2</v>
      </c>
      <c r="F461" s="28" t="s">
        <v>292</v>
      </c>
      <c r="G461" s="28" t="s">
        <v>299</v>
      </c>
      <c r="H461" s="27">
        <f t="shared" si="61"/>
        <v>63</v>
      </c>
      <c r="I461" s="27">
        <f t="shared" si="62"/>
        <v>7</v>
      </c>
      <c r="J461" s="27">
        <f t="shared" si="63"/>
        <v>2</v>
      </c>
      <c r="K461" s="27" t="s">
        <v>859</v>
      </c>
      <c r="L461" s="59" t="str">
        <f t="shared" si="60"/>
        <v>pt-7-11-shl-loc2</v>
      </c>
      <c r="M461" s="27">
        <v>1</v>
      </c>
      <c r="N461" s="41">
        <v>1</v>
      </c>
    </row>
    <row r="462" spans="1:14" s="50" customFormat="1" ht="16.5">
      <c r="A462" s="47" t="s">
        <v>1860</v>
      </c>
      <c r="B462" s="81">
        <v>11</v>
      </c>
      <c r="C462" s="40">
        <f t="shared" si="59"/>
        <v>10711</v>
      </c>
      <c r="D462" s="83">
        <v>7</v>
      </c>
      <c r="E462" s="27">
        <v>3</v>
      </c>
      <c r="F462" s="28" t="s">
        <v>291</v>
      </c>
      <c r="G462" s="28" t="s">
        <v>572</v>
      </c>
      <c r="H462" s="27">
        <f t="shared" si="61"/>
        <v>63</v>
      </c>
      <c r="I462" s="27">
        <f t="shared" si="62"/>
        <v>7</v>
      </c>
      <c r="J462" s="27">
        <f t="shared" si="63"/>
        <v>2</v>
      </c>
      <c r="K462" s="27" t="s">
        <v>711</v>
      </c>
      <c r="L462" s="63" t="str">
        <f t="shared" si="60"/>
        <v>pt-7-11-jlr-loc3</v>
      </c>
      <c r="M462" s="27">
        <v>1</v>
      </c>
      <c r="N462" s="41">
        <v>1</v>
      </c>
    </row>
    <row r="463" spans="1:14" s="50" customFormat="1" ht="17.25">
      <c r="A463" s="47" t="s">
        <v>1860</v>
      </c>
      <c r="B463" s="81">
        <v>11</v>
      </c>
      <c r="C463" s="42">
        <f t="shared" si="64" ref="C463:C526">(100+D463)*100+B463</f>
        <v>10711</v>
      </c>
      <c r="D463" s="84">
        <v>7</v>
      </c>
      <c r="E463" s="43">
        <v>3</v>
      </c>
      <c r="F463" s="44" t="s">
        <v>292</v>
      </c>
      <c r="G463" s="44" t="s">
        <v>571</v>
      </c>
      <c r="H463" s="43">
        <f t="shared" si="61"/>
        <v>63</v>
      </c>
      <c r="I463" s="43">
        <f t="shared" si="62"/>
        <v>7</v>
      </c>
      <c r="J463" s="43">
        <f t="shared" si="63"/>
        <v>2</v>
      </c>
      <c r="K463" s="43" t="s">
        <v>857</v>
      </c>
      <c r="L463" s="44" t="str">
        <f t="shared" si="60"/>
        <v>pt-7-11-shl-loc3</v>
      </c>
      <c r="M463" s="43">
        <v>1</v>
      </c>
      <c r="N463" s="45">
        <v>1</v>
      </c>
    </row>
    <row r="464" spans="1:14" s="50" customFormat="1" ht="16.5">
      <c r="A464" s="47" t="s">
        <v>1860</v>
      </c>
      <c r="B464" s="81">
        <v>12</v>
      </c>
      <c r="C464" s="37">
        <f t="shared" si="64"/>
        <v>10712</v>
      </c>
      <c r="D464" s="82">
        <v>7</v>
      </c>
      <c r="E464" s="38">
        <v>1</v>
      </c>
      <c r="F464" s="46" t="s">
        <v>1150</v>
      </c>
      <c r="G464" s="46" t="s">
        <v>573</v>
      </c>
      <c r="H464" s="38">
        <f t="shared" si="61"/>
        <v>63</v>
      </c>
      <c r="I464" s="38">
        <f t="shared" si="62"/>
        <v>7</v>
      </c>
      <c r="J464" s="38">
        <f t="shared" si="63"/>
        <v>2</v>
      </c>
      <c r="K464" s="38" t="s">
        <v>717</v>
      </c>
      <c r="L464" s="38" t="str">
        <f t="shared" si="60"/>
        <v>pt-7-12-jlr-loc1</v>
      </c>
      <c r="M464" s="38">
        <v>1</v>
      </c>
      <c r="N464" s="39">
        <v>1</v>
      </c>
    </row>
    <row r="465" spans="1:14" s="50" customFormat="1" ht="16.5">
      <c r="A465" s="47" t="s">
        <v>1860</v>
      </c>
      <c r="B465" s="81">
        <v>12</v>
      </c>
      <c r="C465" s="40">
        <f t="shared" si="64"/>
        <v>10712</v>
      </c>
      <c r="D465" s="83">
        <v>7</v>
      </c>
      <c r="E465" s="27">
        <v>1</v>
      </c>
      <c r="F465" s="28" t="s">
        <v>292</v>
      </c>
      <c r="G465" s="28" t="s">
        <v>1161</v>
      </c>
      <c r="H465" s="27">
        <f t="shared" si="61"/>
        <v>63</v>
      </c>
      <c r="I465" s="27">
        <f t="shared" si="62"/>
        <v>7</v>
      </c>
      <c r="J465" s="27">
        <f t="shared" si="63"/>
        <v>2</v>
      </c>
      <c r="K465" s="27" t="s">
        <v>852</v>
      </c>
      <c r="L465" s="27" t="str">
        <f t="shared" si="60"/>
        <v>pt-7-12-shl-loc1</v>
      </c>
      <c r="M465" s="27">
        <v>1</v>
      </c>
      <c r="N465" s="41">
        <v>1</v>
      </c>
    </row>
    <row r="466" spans="1:14" s="50" customFormat="1" ht="16.5">
      <c r="A466" s="47" t="s">
        <v>1860</v>
      </c>
      <c r="B466" s="81">
        <v>12</v>
      </c>
      <c r="C466" s="40">
        <f t="shared" si="64"/>
        <v>10712</v>
      </c>
      <c r="D466" s="83">
        <v>7</v>
      </c>
      <c r="E466" s="27">
        <v>2</v>
      </c>
      <c r="F466" s="28" t="s">
        <v>291</v>
      </c>
      <c r="G466" s="28" t="s">
        <v>315</v>
      </c>
      <c r="H466" s="27">
        <f t="shared" si="61"/>
        <v>63</v>
      </c>
      <c r="I466" s="27">
        <f t="shared" si="62"/>
        <v>7</v>
      </c>
      <c r="J466" s="27">
        <f t="shared" si="63"/>
        <v>2</v>
      </c>
      <c r="K466" s="27" t="s">
        <v>707</v>
      </c>
      <c r="L466" s="59" t="str">
        <f t="shared" si="60"/>
        <v>pt-7-12-jlr-loc2</v>
      </c>
      <c r="M466" s="27">
        <v>1</v>
      </c>
      <c r="N466" s="41">
        <v>1</v>
      </c>
    </row>
    <row r="467" spans="1:14" s="50" customFormat="1" ht="16.5">
      <c r="A467" s="47" t="s">
        <v>1860</v>
      </c>
      <c r="B467" s="81">
        <v>12</v>
      </c>
      <c r="C467" s="40">
        <f t="shared" si="64"/>
        <v>10712</v>
      </c>
      <c r="D467" s="83">
        <v>7</v>
      </c>
      <c r="E467" s="27">
        <v>2</v>
      </c>
      <c r="F467" s="28" t="s">
        <v>292</v>
      </c>
      <c r="G467" s="28" t="s">
        <v>299</v>
      </c>
      <c r="H467" s="27">
        <f t="shared" si="61"/>
        <v>63</v>
      </c>
      <c r="I467" s="27">
        <f t="shared" si="62"/>
        <v>7</v>
      </c>
      <c r="J467" s="27">
        <f t="shared" si="63"/>
        <v>2</v>
      </c>
      <c r="K467" s="27" t="s">
        <v>860</v>
      </c>
      <c r="L467" s="59" t="str">
        <f t="shared" si="60"/>
        <v>pt-7-12-shl-loc2</v>
      </c>
      <c r="M467" s="27">
        <v>1</v>
      </c>
      <c r="N467" s="41">
        <v>1</v>
      </c>
    </row>
    <row r="468" spans="1:14" s="50" customFormat="1" ht="16.5">
      <c r="A468" s="47" t="s">
        <v>1860</v>
      </c>
      <c r="B468" s="81">
        <v>12</v>
      </c>
      <c r="C468" s="40">
        <f t="shared" si="64"/>
        <v>10712</v>
      </c>
      <c r="D468" s="83">
        <v>7</v>
      </c>
      <c r="E468" s="27">
        <v>3</v>
      </c>
      <c r="F468" s="28" t="s">
        <v>291</v>
      </c>
      <c r="G468" s="28" t="s">
        <v>572</v>
      </c>
      <c r="H468" s="27">
        <f t="shared" si="61"/>
        <v>63</v>
      </c>
      <c r="I468" s="27">
        <f t="shared" si="62"/>
        <v>7</v>
      </c>
      <c r="J468" s="27">
        <f t="shared" si="63"/>
        <v>2</v>
      </c>
      <c r="K468" s="27" t="s">
        <v>713</v>
      </c>
      <c r="L468" s="63" t="str">
        <f t="shared" si="60"/>
        <v>pt-7-12-jlr-loc3</v>
      </c>
      <c r="M468" s="27">
        <v>1</v>
      </c>
      <c r="N468" s="41">
        <v>1</v>
      </c>
    </row>
    <row r="469" spans="1:14" s="50" customFormat="1" ht="17.25">
      <c r="A469" s="47" t="s">
        <v>1860</v>
      </c>
      <c r="B469" s="81">
        <v>12</v>
      </c>
      <c r="C469" s="42">
        <f t="shared" si="64"/>
        <v>10712</v>
      </c>
      <c r="D469" s="84">
        <v>7</v>
      </c>
      <c r="E469" s="43">
        <v>3</v>
      </c>
      <c r="F469" s="44" t="s">
        <v>292</v>
      </c>
      <c r="G469" s="44" t="s">
        <v>571</v>
      </c>
      <c r="H469" s="43">
        <f t="shared" si="61"/>
        <v>63</v>
      </c>
      <c r="I469" s="43">
        <f t="shared" si="62"/>
        <v>7</v>
      </c>
      <c r="J469" s="43">
        <f t="shared" si="63"/>
        <v>2</v>
      </c>
      <c r="K469" s="43" t="s">
        <v>833</v>
      </c>
      <c r="L469" s="44" t="str">
        <f t="shared" si="60"/>
        <v>pt-7-12-shl-loc3</v>
      </c>
      <c r="M469" s="43">
        <v>1</v>
      </c>
      <c r="N469" s="45">
        <v>1</v>
      </c>
    </row>
    <row r="470" spans="1:14" s="50" customFormat="1" ht="16.5">
      <c r="A470" s="47" t="s">
        <v>1860</v>
      </c>
      <c r="B470" s="81">
        <v>13</v>
      </c>
      <c r="C470" s="37">
        <f t="shared" si="64"/>
        <v>10713</v>
      </c>
      <c r="D470" s="82">
        <v>7</v>
      </c>
      <c r="E470" s="38">
        <v>1</v>
      </c>
      <c r="F470" s="46" t="s">
        <v>291</v>
      </c>
      <c r="G470" s="46" t="s">
        <v>573</v>
      </c>
      <c r="H470" s="38">
        <f t="shared" si="61"/>
        <v>64</v>
      </c>
      <c r="I470" s="38">
        <f t="shared" si="62"/>
        <v>7</v>
      </c>
      <c r="J470" s="38">
        <f t="shared" si="63"/>
        <v>2</v>
      </c>
      <c r="K470" s="38" t="s">
        <v>711</v>
      </c>
      <c r="L470" s="38" t="str">
        <f t="shared" si="60"/>
        <v>pt-7-13-jlr-loc1</v>
      </c>
      <c r="M470" s="38">
        <v>1</v>
      </c>
      <c r="N470" s="39">
        <v>1</v>
      </c>
    </row>
    <row r="471" spans="1:14" s="50" customFormat="1" ht="16.5">
      <c r="A471" s="47" t="s">
        <v>1860</v>
      </c>
      <c r="B471" s="81">
        <v>13</v>
      </c>
      <c r="C471" s="40">
        <f t="shared" si="64"/>
        <v>10713</v>
      </c>
      <c r="D471" s="83">
        <v>7</v>
      </c>
      <c r="E471" s="27">
        <v>1</v>
      </c>
      <c r="F471" s="28" t="s">
        <v>292</v>
      </c>
      <c r="G471" s="28" t="s">
        <v>1161</v>
      </c>
      <c r="H471" s="27">
        <f t="shared" si="61"/>
        <v>64</v>
      </c>
      <c r="I471" s="27">
        <f t="shared" si="62"/>
        <v>7</v>
      </c>
      <c r="J471" s="27">
        <f t="shared" si="63"/>
        <v>2</v>
      </c>
      <c r="K471" s="27" t="s">
        <v>857</v>
      </c>
      <c r="L471" s="27" t="str">
        <f t="shared" si="60"/>
        <v>pt-7-13-shl-loc1</v>
      </c>
      <c r="M471" s="27">
        <v>1</v>
      </c>
      <c r="N471" s="41">
        <v>1</v>
      </c>
    </row>
    <row r="472" spans="1:14" s="50" customFormat="1" ht="16.5">
      <c r="A472" s="47" t="s">
        <v>1860</v>
      </c>
      <c r="B472" s="81">
        <v>13</v>
      </c>
      <c r="C472" s="40">
        <f t="shared" si="64"/>
        <v>10713</v>
      </c>
      <c r="D472" s="83">
        <v>7</v>
      </c>
      <c r="E472" s="27">
        <v>2</v>
      </c>
      <c r="F472" s="28" t="s">
        <v>1150</v>
      </c>
      <c r="G472" s="28" t="s">
        <v>315</v>
      </c>
      <c r="H472" s="27">
        <f t="shared" si="61"/>
        <v>64</v>
      </c>
      <c r="I472" s="27">
        <f t="shared" si="62"/>
        <v>7</v>
      </c>
      <c r="J472" s="27">
        <f t="shared" si="63"/>
        <v>2</v>
      </c>
      <c r="K472" s="27" t="s">
        <v>1187</v>
      </c>
      <c r="L472" s="59" t="str">
        <f t="shared" si="60"/>
        <v>pt-7-13-jlr-loc2</v>
      </c>
      <c r="M472" s="27">
        <v>1</v>
      </c>
      <c r="N472" s="41">
        <v>1</v>
      </c>
    </row>
    <row r="473" spans="1:14" s="50" customFormat="1" ht="16.5">
      <c r="A473" s="47" t="s">
        <v>1860</v>
      </c>
      <c r="B473" s="81">
        <v>13</v>
      </c>
      <c r="C473" s="40">
        <f t="shared" si="64"/>
        <v>10713</v>
      </c>
      <c r="D473" s="83">
        <v>7</v>
      </c>
      <c r="E473" s="27">
        <v>2</v>
      </c>
      <c r="F473" s="28" t="s">
        <v>292</v>
      </c>
      <c r="G473" s="28" t="s">
        <v>299</v>
      </c>
      <c r="H473" s="27">
        <f t="shared" si="61"/>
        <v>64</v>
      </c>
      <c r="I473" s="27">
        <f t="shared" si="62"/>
        <v>7</v>
      </c>
      <c r="J473" s="27">
        <f t="shared" si="63"/>
        <v>2</v>
      </c>
      <c r="K473" s="27" t="s">
        <v>859</v>
      </c>
      <c r="L473" s="59" t="str">
        <f t="shared" si="60"/>
        <v>pt-7-13-shl-loc2</v>
      </c>
      <c r="M473" s="27">
        <v>1</v>
      </c>
      <c r="N473" s="41">
        <v>1</v>
      </c>
    </row>
    <row r="474" spans="1:14" s="50" customFormat="1" ht="16.5">
      <c r="A474" s="47" t="s">
        <v>1860</v>
      </c>
      <c r="B474" s="81">
        <v>13</v>
      </c>
      <c r="C474" s="40">
        <f t="shared" si="64"/>
        <v>10713</v>
      </c>
      <c r="D474" s="83">
        <v>7</v>
      </c>
      <c r="E474" s="27">
        <v>3</v>
      </c>
      <c r="F474" s="28" t="s">
        <v>291</v>
      </c>
      <c r="G474" s="28" t="s">
        <v>572</v>
      </c>
      <c r="H474" s="27">
        <f t="shared" si="61"/>
        <v>64</v>
      </c>
      <c r="I474" s="27">
        <f t="shared" si="62"/>
        <v>7</v>
      </c>
      <c r="J474" s="27">
        <f t="shared" si="63"/>
        <v>2</v>
      </c>
      <c r="K474" s="27" t="s">
        <v>714</v>
      </c>
      <c r="L474" s="63" t="str">
        <f t="shared" si="60"/>
        <v>pt-7-13-jlr-loc3</v>
      </c>
      <c r="M474" s="27">
        <v>1</v>
      </c>
      <c r="N474" s="41">
        <v>1</v>
      </c>
    </row>
    <row r="475" spans="1:14" s="50" customFormat="1" ht="17.25">
      <c r="A475" s="47" t="s">
        <v>1860</v>
      </c>
      <c r="B475" s="81">
        <v>13</v>
      </c>
      <c r="C475" s="42">
        <f t="shared" si="64"/>
        <v>10713</v>
      </c>
      <c r="D475" s="84">
        <v>7</v>
      </c>
      <c r="E475" s="43">
        <v>3</v>
      </c>
      <c r="F475" s="44" t="s">
        <v>292</v>
      </c>
      <c r="G475" s="44" t="s">
        <v>1153</v>
      </c>
      <c r="H475" s="43">
        <f t="shared" si="61"/>
        <v>64</v>
      </c>
      <c r="I475" s="43">
        <f t="shared" si="62"/>
        <v>7</v>
      </c>
      <c r="J475" s="43">
        <f t="shared" si="63"/>
        <v>2</v>
      </c>
      <c r="K475" s="43" t="s">
        <v>846</v>
      </c>
      <c r="L475" s="44" t="str">
        <f t="shared" si="65" ref="L475:L538">A475&amp;"-"&amp;B475&amp;"-"&amp;F475&amp;"-"&amp;"loc"&amp;E475</f>
        <v>pt-7-13-shl-loc3</v>
      </c>
      <c r="M475" s="43">
        <v>1</v>
      </c>
      <c r="N475" s="45">
        <v>1</v>
      </c>
    </row>
    <row r="476" spans="1:14" s="50" customFormat="1" ht="16.5">
      <c r="A476" s="47" t="s">
        <v>1860</v>
      </c>
      <c r="B476" s="81">
        <v>14</v>
      </c>
      <c r="C476" s="37">
        <f t="shared" si="64"/>
        <v>10714</v>
      </c>
      <c r="D476" s="82">
        <v>7</v>
      </c>
      <c r="E476" s="38">
        <v>1</v>
      </c>
      <c r="F476" s="46" t="s">
        <v>291</v>
      </c>
      <c r="G476" s="46" t="s">
        <v>1155</v>
      </c>
      <c r="H476" s="38">
        <f t="shared" si="61"/>
        <v>64</v>
      </c>
      <c r="I476" s="38">
        <f t="shared" si="62"/>
        <v>7</v>
      </c>
      <c r="J476" s="38">
        <f t="shared" si="63"/>
        <v>2</v>
      </c>
      <c r="K476" s="38" t="s">
        <v>303</v>
      </c>
      <c r="L476" s="38" t="str">
        <f t="shared" si="65"/>
        <v>pt-7-14-jlr-loc1</v>
      </c>
      <c r="M476" s="38">
        <v>1</v>
      </c>
      <c r="N476" s="39">
        <v>1</v>
      </c>
    </row>
    <row r="477" spans="1:14" s="50" customFormat="1" ht="16.5">
      <c r="A477" s="47" t="s">
        <v>1860</v>
      </c>
      <c r="B477" s="81">
        <v>14</v>
      </c>
      <c r="C477" s="40">
        <f t="shared" si="64"/>
        <v>10714</v>
      </c>
      <c r="D477" s="83">
        <v>7</v>
      </c>
      <c r="E477" s="27">
        <v>1</v>
      </c>
      <c r="F477" s="28" t="s">
        <v>292</v>
      </c>
      <c r="G477" s="28" t="s">
        <v>574</v>
      </c>
      <c r="H477" s="27">
        <f t="shared" si="61"/>
        <v>64</v>
      </c>
      <c r="I477" s="27">
        <f t="shared" si="62"/>
        <v>7</v>
      </c>
      <c r="J477" s="27">
        <f t="shared" si="63"/>
        <v>2</v>
      </c>
      <c r="K477" s="27" t="s">
        <v>860</v>
      </c>
      <c r="L477" s="27" t="str">
        <f t="shared" si="65"/>
        <v>pt-7-14-shl-loc1</v>
      </c>
      <c r="M477" s="27">
        <v>1</v>
      </c>
      <c r="N477" s="41">
        <v>1</v>
      </c>
    </row>
    <row r="478" spans="1:14" s="50" customFormat="1" ht="16.5">
      <c r="A478" s="47" t="s">
        <v>1860</v>
      </c>
      <c r="B478" s="81">
        <v>14</v>
      </c>
      <c r="C478" s="40">
        <f t="shared" si="64"/>
        <v>10714</v>
      </c>
      <c r="D478" s="83">
        <v>7</v>
      </c>
      <c r="E478" s="27">
        <v>2</v>
      </c>
      <c r="F478" s="28" t="s">
        <v>291</v>
      </c>
      <c r="G478" s="28" t="s">
        <v>315</v>
      </c>
      <c r="H478" s="27">
        <f t="shared" si="61"/>
        <v>64</v>
      </c>
      <c r="I478" s="27">
        <f t="shared" si="62"/>
        <v>7</v>
      </c>
      <c r="J478" s="27">
        <f t="shared" si="63"/>
        <v>2</v>
      </c>
      <c r="K478" s="27" t="s">
        <v>303</v>
      </c>
      <c r="L478" s="59" t="str">
        <f t="shared" si="65"/>
        <v>pt-7-14-jlr-loc2</v>
      </c>
      <c r="M478" s="27">
        <v>1</v>
      </c>
      <c r="N478" s="41">
        <v>1</v>
      </c>
    </row>
    <row r="479" spans="1:14" s="50" customFormat="1" ht="16.5">
      <c r="A479" s="47" t="s">
        <v>1860</v>
      </c>
      <c r="B479" s="81">
        <v>14</v>
      </c>
      <c r="C479" s="40">
        <f t="shared" si="64"/>
        <v>10714</v>
      </c>
      <c r="D479" s="83">
        <v>7</v>
      </c>
      <c r="E479" s="27">
        <v>2</v>
      </c>
      <c r="F479" s="28" t="s">
        <v>292</v>
      </c>
      <c r="G479" s="28" t="s">
        <v>299</v>
      </c>
      <c r="H479" s="27">
        <f t="shared" si="61"/>
        <v>64</v>
      </c>
      <c r="I479" s="27">
        <f t="shared" si="62"/>
        <v>7</v>
      </c>
      <c r="J479" s="27">
        <f t="shared" si="63"/>
        <v>2</v>
      </c>
      <c r="K479" s="27" t="s">
        <v>853</v>
      </c>
      <c r="L479" s="59" t="str">
        <f t="shared" si="65"/>
        <v>pt-7-14-shl-loc2</v>
      </c>
      <c r="M479" s="27">
        <v>1</v>
      </c>
      <c r="N479" s="41">
        <v>1</v>
      </c>
    </row>
    <row r="480" spans="1:14" s="50" customFormat="1" ht="16.5">
      <c r="A480" s="47" t="s">
        <v>1860</v>
      </c>
      <c r="B480" s="81">
        <v>14</v>
      </c>
      <c r="C480" s="40">
        <f t="shared" si="64"/>
        <v>10714</v>
      </c>
      <c r="D480" s="83">
        <v>7</v>
      </c>
      <c r="E480" s="27">
        <v>3</v>
      </c>
      <c r="F480" s="28" t="s">
        <v>291</v>
      </c>
      <c r="G480" s="28" t="s">
        <v>1165</v>
      </c>
      <c r="H480" s="27">
        <f t="shared" si="61"/>
        <v>64</v>
      </c>
      <c r="I480" s="27">
        <f t="shared" si="62"/>
        <v>7</v>
      </c>
      <c r="J480" s="27">
        <f t="shared" si="63"/>
        <v>2</v>
      </c>
      <c r="K480" s="27" t="s">
        <v>713</v>
      </c>
      <c r="L480" s="63" t="str">
        <f t="shared" si="65"/>
        <v>pt-7-14-jlr-loc3</v>
      </c>
      <c r="M480" s="27">
        <v>1</v>
      </c>
      <c r="N480" s="41">
        <v>1</v>
      </c>
    </row>
    <row r="481" spans="1:14" s="50" customFormat="1" ht="17.25">
      <c r="A481" s="47" t="s">
        <v>1860</v>
      </c>
      <c r="B481" s="81">
        <v>14</v>
      </c>
      <c r="C481" s="42">
        <f t="shared" si="64"/>
        <v>10714</v>
      </c>
      <c r="D481" s="84">
        <v>7</v>
      </c>
      <c r="E481" s="43">
        <v>3</v>
      </c>
      <c r="F481" s="44" t="s">
        <v>292</v>
      </c>
      <c r="G481" s="44" t="s">
        <v>571</v>
      </c>
      <c r="H481" s="43">
        <f t="shared" si="61"/>
        <v>64</v>
      </c>
      <c r="I481" s="43">
        <f t="shared" si="62"/>
        <v>7</v>
      </c>
      <c r="J481" s="43">
        <f t="shared" si="63"/>
        <v>2</v>
      </c>
      <c r="K481" s="43" t="s">
        <v>833</v>
      </c>
      <c r="L481" s="44" t="str">
        <f t="shared" si="65"/>
        <v>pt-7-14-shl-loc3</v>
      </c>
      <c r="M481" s="43">
        <v>1</v>
      </c>
      <c r="N481" s="45">
        <v>1</v>
      </c>
    </row>
    <row r="482" spans="1:14" s="50" customFormat="1" ht="16.5">
      <c r="A482" s="47" t="s">
        <v>1860</v>
      </c>
      <c r="B482" s="81">
        <v>15</v>
      </c>
      <c r="C482" s="37">
        <f t="shared" si="64"/>
        <v>10715</v>
      </c>
      <c r="D482" s="82">
        <v>7</v>
      </c>
      <c r="E482" s="38">
        <v>1</v>
      </c>
      <c r="F482" s="46" t="s">
        <v>291</v>
      </c>
      <c r="G482" s="46" t="s">
        <v>573</v>
      </c>
      <c r="H482" s="38">
        <f t="shared" si="61"/>
        <v>64</v>
      </c>
      <c r="I482" s="38">
        <f t="shared" si="62"/>
        <v>7</v>
      </c>
      <c r="J482" s="38">
        <f t="shared" si="63"/>
        <v>2</v>
      </c>
      <c r="K482" s="38" t="s">
        <v>710</v>
      </c>
      <c r="L482" s="38" t="str">
        <f t="shared" si="65"/>
        <v>pt-7-15-jlr-loc1</v>
      </c>
      <c r="M482" s="38">
        <v>1</v>
      </c>
      <c r="N482" s="39">
        <v>1</v>
      </c>
    </row>
    <row r="483" spans="1:14" s="50" customFormat="1" ht="16.5">
      <c r="A483" s="47" t="s">
        <v>1860</v>
      </c>
      <c r="B483" s="81">
        <v>15</v>
      </c>
      <c r="C483" s="40">
        <f t="shared" si="64"/>
        <v>10715</v>
      </c>
      <c r="D483" s="83">
        <v>7</v>
      </c>
      <c r="E483" s="27">
        <v>1</v>
      </c>
      <c r="F483" s="28" t="s">
        <v>292</v>
      </c>
      <c r="G483" s="28" t="s">
        <v>574</v>
      </c>
      <c r="H483" s="27">
        <f t="shared" si="61"/>
        <v>64</v>
      </c>
      <c r="I483" s="27">
        <f t="shared" si="62"/>
        <v>7</v>
      </c>
      <c r="J483" s="27">
        <f t="shared" si="63"/>
        <v>2</v>
      </c>
      <c r="K483" s="27" t="s">
        <v>840</v>
      </c>
      <c r="L483" s="27" t="str">
        <f t="shared" si="65"/>
        <v>pt-7-15-shl-loc1</v>
      </c>
      <c r="M483" s="27">
        <v>1</v>
      </c>
      <c r="N483" s="41">
        <v>1</v>
      </c>
    </row>
    <row r="484" spans="1:14" s="50" customFormat="1" ht="16.5">
      <c r="A484" s="47" t="s">
        <v>1860</v>
      </c>
      <c r="B484" s="81">
        <v>15</v>
      </c>
      <c r="C484" s="40">
        <f t="shared" si="64"/>
        <v>10715</v>
      </c>
      <c r="D484" s="83">
        <v>7</v>
      </c>
      <c r="E484" s="27">
        <v>2</v>
      </c>
      <c r="F484" s="28" t="s">
        <v>291</v>
      </c>
      <c r="G484" s="28" t="s">
        <v>315</v>
      </c>
      <c r="H484" s="27">
        <f t="shared" si="61"/>
        <v>64</v>
      </c>
      <c r="I484" s="27">
        <f t="shared" si="62"/>
        <v>7</v>
      </c>
      <c r="J484" s="27">
        <f t="shared" si="63"/>
        <v>2</v>
      </c>
      <c r="K484" s="27" t="s">
        <v>709</v>
      </c>
      <c r="L484" s="59" t="str">
        <f t="shared" si="65"/>
        <v>pt-7-15-jlr-loc2</v>
      </c>
      <c r="M484" s="27">
        <v>1</v>
      </c>
      <c r="N484" s="41">
        <v>1</v>
      </c>
    </row>
    <row r="485" spans="1:14" s="50" customFormat="1" ht="16.5">
      <c r="A485" s="47" t="s">
        <v>1860</v>
      </c>
      <c r="B485" s="81">
        <v>15</v>
      </c>
      <c r="C485" s="40">
        <f t="shared" si="64"/>
        <v>10715</v>
      </c>
      <c r="D485" s="83">
        <v>7</v>
      </c>
      <c r="E485" s="27">
        <v>2</v>
      </c>
      <c r="F485" s="28" t="s">
        <v>1139</v>
      </c>
      <c r="G485" s="28" t="s">
        <v>1132</v>
      </c>
      <c r="H485" s="27">
        <f t="shared" si="61"/>
        <v>64</v>
      </c>
      <c r="I485" s="27">
        <f t="shared" si="62"/>
        <v>7</v>
      </c>
      <c r="J485" s="27">
        <f t="shared" si="63"/>
        <v>2</v>
      </c>
      <c r="K485" s="27" t="s">
        <v>838</v>
      </c>
      <c r="L485" s="59" t="str">
        <f t="shared" si="65"/>
        <v>pt-7-15-shl-loc2</v>
      </c>
      <c r="M485" s="27">
        <v>1</v>
      </c>
      <c r="N485" s="41">
        <v>1</v>
      </c>
    </row>
    <row r="486" spans="1:14" s="50" customFormat="1" ht="16.5">
      <c r="A486" s="47" t="s">
        <v>1860</v>
      </c>
      <c r="B486" s="81">
        <v>15</v>
      </c>
      <c r="C486" s="40">
        <f t="shared" si="64"/>
        <v>10715</v>
      </c>
      <c r="D486" s="83">
        <v>7</v>
      </c>
      <c r="E486" s="27">
        <v>3</v>
      </c>
      <c r="F486" s="28" t="s">
        <v>291</v>
      </c>
      <c r="G486" s="28" t="s">
        <v>572</v>
      </c>
      <c r="H486" s="27">
        <f t="shared" si="61"/>
        <v>64</v>
      </c>
      <c r="I486" s="27">
        <f t="shared" si="62"/>
        <v>7</v>
      </c>
      <c r="J486" s="27">
        <f t="shared" si="63"/>
        <v>2</v>
      </c>
      <c r="K486" s="27" t="s">
        <v>303</v>
      </c>
      <c r="L486" s="63" t="str">
        <f t="shared" si="65"/>
        <v>pt-7-15-jlr-loc3</v>
      </c>
      <c r="M486" s="27">
        <v>1</v>
      </c>
      <c r="N486" s="41">
        <v>1</v>
      </c>
    </row>
    <row r="487" spans="1:14" s="50" customFormat="1" ht="17.25">
      <c r="A487" s="47" t="s">
        <v>1860</v>
      </c>
      <c r="B487" s="81">
        <v>15</v>
      </c>
      <c r="C487" s="42">
        <f t="shared" si="64"/>
        <v>10715</v>
      </c>
      <c r="D487" s="84">
        <v>7</v>
      </c>
      <c r="E487" s="43">
        <v>3</v>
      </c>
      <c r="F487" s="44" t="s">
        <v>292</v>
      </c>
      <c r="G487" s="44" t="s">
        <v>571</v>
      </c>
      <c r="H487" s="43">
        <f t="shared" si="61"/>
        <v>64</v>
      </c>
      <c r="I487" s="43">
        <f t="shared" si="62"/>
        <v>7</v>
      </c>
      <c r="J487" s="43">
        <f t="shared" si="63"/>
        <v>2</v>
      </c>
      <c r="K487" s="43" t="s">
        <v>836</v>
      </c>
      <c r="L487" s="44" t="str">
        <f t="shared" si="65"/>
        <v>pt-7-15-shl-loc3</v>
      </c>
      <c r="M487" s="43">
        <v>1</v>
      </c>
      <c r="N487" s="45">
        <v>1</v>
      </c>
    </row>
    <row r="488" spans="1:14" s="50" customFormat="1" ht="16.5">
      <c r="A488" s="47" t="s">
        <v>1861</v>
      </c>
      <c r="B488" s="81">
        <v>1</v>
      </c>
      <c r="C488" s="37">
        <f t="shared" si="64"/>
        <v>10801</v>
      </c>
      <c r="D488" s="82">
        <v>8</v>
      </c>
      <c r="E488" s="38">
        <v>1</v>
      </c>
      <c r="F488" s="46" t="s">
        <v>1128</v>
      </c>
      <c r="G488" s="46" t="s">
        <v>573</v>
      </c>
      <c r="H488" s="38">
        <f t="shared" si="61"/>
        <v>70</v>
      </c>
      <c r="I488" s="38">
        <f t="shared" si="62"/>
        <v>8</v>
      </c>
      <c r="J488" s="38">
        <f t="shared" si="63"/>
        <v>2</v>
      </c>
      <c r="K488" s="38" t="s">
        <v>714</v>
      </c>
      <c r="L488" s="38" t="str">
        <f t="shared" si="65"/>
        <v>pt-8-1-jlr-loc1</v>
      </c>
      <c r="M488" s="38">
        <v>1</v>
      </c>
      <c r="N488" s="39">
        <v>1</v>
      </c>
    </row>
    <row r="489" spans="1:14" s="50" customFormat="1" ht="16.5">
      <c r="A489" s="47" t="s">
        <v>1861</v>
      </c>
      <c r="B489" s="81">
        <v>1</v>
      </c>
      <c r="C489" s="40">
        <f t="shared" si="64"/>
        <v>10801</v>
      </c>
      <c r="D489" s="83">
        <v>8</v>
      </c>
      <c r="E489" s="27">
        <v>1</v>
      </c>
      <c r="F489" s="28" t="s">
        <v>1139</v>
      </c>
      <c r="G489" s="28" t="s">
        <v>574</v>
      </c>
      <c r="H489" s="27">
        <f t="shared" si="61"/>
        <v>70</v>
      </c>
      <c r="I489" s="27">
        <f t="shared" si="62"/>
        <v>8</v>
      </c>
      <c r="J489" s="27">
        <f t="shared" si="63"/>
        <v>2</v>
      </c>
      <c r="K489" s="27" t="s">
        <v>846</v>
      </c>
      <c r="L489" s="27" t="str">
        <f t="shared" si="65"/>
        <v>pt-8-1-shl-loc1</v>
      </c>
      <c r="M489" s="27">
        <v>1</v>
      </c>
      <c r="N489" s="41">
        <v>1</v>
      </c>
    </row>
    <row r="490" spans="1:14" s="50" customFormat="1" ht="16.5">
      <c r="A490" s="47" t="s">
        <v>1861</v>
      </c>
      <c r="B490" s="81">
        <v>1</v>
      </c>
      <c r="C490" s="40">
        <f t="shared" si="64"/>
        <v>10801</v>
      </c>
      <c r="D490" s="83">
        <v>8</v>
      </c>
      <c r="E490" s="27">
        <v>2</v>
      </c>
      <c r="F490" s="28" t="s">
        <v>291</v>
      </c>
      <c r="G490" s="28" t="s">
        <v>315</v>
      </c>
      <c r="H490" s="27">
        <f t="shared" si="61"/>
        <v>70</v>
      </c>
      <c r="I490" s="27">
        <f t="shared" si="62"/>
        <v>8</v>
      </c>
      <c r="J490" s="27">
        <f t="shared" si="63"/>
        <v>2</v>
      </c>
      <c r="K490" s="27" t="s">
        <v>1187</v>
      </c>
      <c r="L490" s="59" t="str">
        <f t="shared" si="65"/>
        <v>pt-8-1-jlr-loc2</v>
      </c>
      <c r="M490" s="27">
        <v>1</v>
      </c>
      <c r="N490" s="41">
        <v>1</v>
      </c>
    </row>
    <row r="491" spans="1:14" s="50" customFormat="1" ht="16.5">
      <c r="A491" s="47" t="s">
        <v>1861</v>
      </c>
      <c r="B491" s="81">
        <v>1</v>
      </c>
      <c r="C491" s="40">
        <f t="shared" si="64"/>
        <v>10801</v>
      </c>
      <c r="D491" s="83">
        <v>8</v>
      </c>
      <c r="E491" s="27">
        <v>2</v>
      </c>
      <c r="F491" s="28" t="s">
        <v>292</v>
      </c>
      <c r="G491" s="28" t="s">
        <v>299</v>
      </c>
      <c r="H491" s="27">
        <f t="shared" si="61"/>
        <v>70</v>
      </c>
      <c r="I491" s="27">
        <f t="shared" si="62"/>
        <v>8</v>
      </c>
      <c r="J491" s="27">
        <f t="shared" si="63"/>
        <v>2</v>
      </c>
      <c r="K491" s="27" t="s">
        <v>859</v>
      </c>
      <c r="L491" s="59" t="str">
        <f t="shared" si="65"/>
        <v>pt-8-1-shl-loc2</v>
      </c>
      <c r="M491" s="27">
        <v>1</v>
      </c>
      <c r="N491" s="41">
        <v>1</v>
      </c>
    </row>
    <row r="492" spans="1:14" s="50" customFormat="1" ht="16.5">
      <c r="A492" s="47" t="s">
        <v>1861</v>
      </c>
      <c r="B492" s="81">
        <v>1</v>
      </c>
      <c r="C492" s="40">
        <f t="shared" si="64"/>
        <v>10801</v>
      </c>
      <c r="D492" s="83">
        <v>8</v>
      </c>
      <c r="E492" s="27">
        <v>3</v>
      </c>
      <c r="F492" s="28" t="s">
        <v>291</v>
      </c>
      <c r="G492" s="28" t="s">
        <v>1151</v>
      </c>
      <c r="H492" s="27">
        <f t="shared" si="61"/>
        <v>70</v>
      </c>
      <c r="I492" s="27">
        <f t="shared" si="62"/>
        <v>8</v>
      </c>
      <c r="J492" s="27">
        <f t="shared" si="63"/>
        <v>2</v>
      </c>
      <c r="K492" s="27" t="s">
        <v>715</v>
      </c>
      <c r="L492" s="63" t="str">
        <f t="shared" si="65"/>
        <v>pt-8-1-jlr-loc3</v>
      </c>
      <c r="M492" s="27">
        <v>1</v>
      </c>
      <c r="N492" s="41">
        <v>1</v>
      </c>
    </row>
    <row r="493" spans="1:14" s="50" customFormat="1" ht="17.25">
      <c r="A493" s="47" t="s">
        <v>1861</v>
      </c>
      <c r="B493" s="81">
        <v>1</v>
      </c>
      <c r="C493" s="42">
        <f t="shared" si="64"/>
        <v>10801</v>
      </c>
      <c r="D493" s="84">
        <v>8</v>
      </c>
      <c r="E493" s="43">
        <v>3</v>
      </c>
      <c r="F493" s="44" t="s">
        <v>292</v>
      </c>
      <c r="G493" s="44" t="s">
        <v>571</v>
      </c>
      <c r="H493" s="43">
        <f t="shared" si="61"/>
        <v>70</v>
      </c>
      <c r="I493" s="43">
        <f t="shared" si="62"/>
        <v>8</v>
      </c>
      <c r="J493" s="43">
        <f t="shared" si="63"/>
        <v>2</v>
      </c>
      <c r="K493" s="43" t="s">
        <v>844</v>
      </c>
      <c r="L493" s="44" t="str">
        <f t="shared" si="65"/>
        <v>pt-8-1-shl-loc3</v>
      </c>
      <c r="M493" s="43">
        <v>1</v>
      </c>
      <c r="N493" s="45">
        <v>1</v>
      </c>
    </row>
    <row r="494" spans="1:14" s="50" customFormat="1" ht="16.5">
      <c r="A494" s="47" t="s">
        <v>1861</v>
      </c>
      <c r="B494" s="81">
        <v>2</v>
      </c>
      <c r="C494" s="37">
        <f t="shared" si="64"/>
        <v>10802</v>
      </c>
      <c r="D494" s="82">
        <v>8</v>
      </c>
      <c r="E494" s="38">
        <v>1</v>
      </c>
      <c r="F494" s="46" t="s">
        <v>291</v>
      </c>
      <c r="G494" s="46" t="s">
        <v>573</v>
      </c>
      <c r="H494" s="38">
        <f t="shared" si="61"/>
        <v>70</v>
      </c>
      <c r="I494" s="38">
        <f t="shared" si="62"/>
        <v>8</v>
      </c>
      <c r="J494" s="38">
        <f t="shared" si="63"/>
        <v>2</v>
      </c>
      <c r="K494" s="38" t="s">
        <v>707</v>
      </c>
      <c r="L494" s="38" t="str">
        <f t="shared" si="65"/>
        <v>pt-8-2-jlr-loc1</v>
      </c>
      <c r="M494" s="38">
        <v>1</v>
      </c>
      <c r="N494" s="39">
        <v>1</v>
      </c>
    </row>
    <row r="495" spans="1:14" s="50" customFormat="1" ht="16.5">
      <c r="A495" s="47" t="s">
        <v>1861</v>
      </c>
      <c r="B495" s="81">
        <v>2</v>
      </c>
      <c r="C495" s="40">
        <f t="shared" si="64"/>
        <v>10802</v>
      </c>
      <c r="D495" s="83">
        <v>8</v>
      </c>
      <c r="E495" s="27">
        <v>1</v>
      </c>
      <c r="F495" s="28" t="s">
        <v>292</v>
      </c>
      <c r="G495" s="28" t="s">
        <v>1161</v>
      </c>
      <c r="H495" s="27">
        <f t="shared" si="61"/>
        <v>70</v>
      </c>
      <c r="I495" s="27">
        <f t="shared" si="62"/>
        <v>8</v>
      </c>
      <c r="J495" s="27">
        <f t="shared" si="63"/>
        <v>2</v>
      </c>
      <c r="K495" s="27" t="s">
        <v>834</v>
      </c>
      <c r="L495" s="27" t="str">
        <f t="shared" si="65"/>
        <v>pt-8-2-shl-loc1</v>
      </c>
      <c r="M495" s="27">
        <v>1</v>
      </c>
      <c r="N495" s="41">
        <v>1</v>
      </c>
    </row>
    <row r="496" spans="1:14" s="50" customFormat="1" ht="16.5">
      <c r="A496" s="47" t="s">
        <v>1861</v>
      </c>
      <c r="B496" s="81">
        <v>2</v>
      </c>
      <c r="C496" s="40">
        <f t="shared" si="64"/>
        <v>10802</v>
      </c>
      <c r="D496" s="83">
        <v>8</v>
      </c>
      <c r="E496" s="27">
        <v>2</v>
      </c>
      <c r="F496" s="28" t="s">
        <v>291</v>
      </c>
      <c r="G496" s="28" t="s">
        <v>315</v>
      </c>
      <c r="H496" s="27">
        <f t="shared" si="61"/>
        <v>70</v>
      </c>
      <c r="I496" s="27">
        <f t="shared" si="62"/>
        <v>8</v>
      </c>
      <c r="J496" s="27">
        <f t="shared" si="63"/>
        <v>2</v>
      </c>
      <c r="K496" s="27" t="s">
        <v>302</v>
      </c>
      <c r="L496" s="59" t="str">
        <f t="shared" si="65"/>
        <v>pt-8-2-jlr-loc2</v>
      </c>
      <c r="M496" s="27">
        <v>1</v>
      </c>
      <c r="N496" s="41">
        <v>1</v>
      </c>
    </row>
    <row r="497" spans="1:14" s="50" customFormat="1" ht="16.5">
      <c r="A497" s="47" t="s">
        <v>1861</v>
      </c>
      <c r="B497" s="81">
        <v>2</v>
      </c>
      <c r="C497" s="40">
        <f t="shared" si="64"/>
        <v>10802</v>
      </c>
      <c r="D497" s="83">
        <v>8</v>
      </c>
      <c r="E497" s="27">
        <v>2</v>
      </c>
      <c r="F497" s="28" t="s">
        <v>292</v>
      </c>
      <c r="G497" s="28" t="s">
        <v>1143</v>
      </c>
      <c r="H497" s="27">
        <f t="shared" si="61"/>
        <v>70</v>
      </c>
      <c r="I497" s="27">
        <f t="shared" si="62"/>
        <v>8</v>
      </c>
      <c r="J497" s="27">
        <f t="shared" si="63"/>
        <v>2</v>
      </c>
      <c r="K497" s="27" t="s">
        <v>829</v>
      </c>
      <c r="L497" s="59" t="str">
        <f t="shared" si="65"/>
        <v>pt-8-2-shl-loc2</v>
      </c>
      <c r="M497" s="27">
        <v>1</v>
      </c>
      <c r="N497" s="41">
        <v>1</v>
      </c>
    </row>
    <row r="498" spans="1:14" s="50" customFormat="1" ht="16.5">
      <c r="A498" s="47" t="s">
        <v>1861</v>
      </c>
      <c r="B498" s="81">
        <v>2</v>
      </c>
      <c r="C498" s="40">
        <f t="shared" si="64"/>
        <v>10802</v>
      </c>
      <c r="D498" s="83">
        <v>8</v>
      </c>
      <c r="E498" s="27">
        <v>3</v>
      </c>
      <c r="F498" s="28" t="s">
        <v>291</v>
      </c>
      <c r="G498" s="28" t="s">
        <v>572</v>
      </c>
      <c r="H498" s="27">
        <f t="shared" si="61"/>
        <v>70</v>
      </c>
      <c r="I498" s="27">
        <f t="shared" si="62"/>
        <v>8</v>
      </c>
      <c r="J498" s="27">
        <f t="shared" si="63"/>
        <v>2</v>
      </c>
      <c r="K498" s="27" t="s">
        <v>716</v>
      </c>
      <c r="L498" s="63" t="str">
        <f t="shared" si="65"/>
        <v>pt-8-2-jlr-loc3</v>
      </c>
      <c r="M498" s="27">
        <v>1</v>
      </c>
      <c r="N498" s="41">
        <v>1</v>
      </c>
    </row>
    <row r="499" spans="1:14" s="50" customFormat="1" ht="17.25">
      <c r="A499" s="47" t="s">
        <v>1861</v>
      </c>
      <c r="B499" s="81">
        <v>2</v>
      </c>
      <c r="C499" s="42">
        <f t="shared" si="64"/>
        <v>10802</v>
      </c>
      <c r="D499" s="84">
        <v>8</v>
      </c>
      <c r="E499" s="43">
        <v>3</v>
      </c>
      <c r="F499" s="44" t="s">
        <v>292</v>
      </c>
      <c r="G499" s="44" t="s">
        <v>571</v>
      </c>
      <c r="H499" s="43">
        <f t="shared" si="61"/>
        <v>70</v>
      </c>
      <c r="I499" s="43">
        <f t="shared" si="62"/>
        <v>8</v>
      </c>
      <c r="J499" s="43">
        <f t="shared" si="63"/>
        <v>2</v>
      </c>
      <c r="K499" s="43" t="s">
        <v>848</v>
      </c>
      <c r="L499" s="44" t="str">
        <f t="shared" si="65"/>
        <v>pt-8-2-shl-loc3</v>
      </c>
      <c r="M499" s="43">
        <v>1</v>
      </c>
      <c r="N499" s="45">
        <v>1</v>
      </c>
    </row>
    <row r="500" spans="1:14" s="50" customFormat="1" ht="16.5">
      <c r="A500" s="47" t="s">
        <v>1861</v>
      </c>
      <c r="B500" s="81">
        <v>3</v>
      </c>
      <c r="C500" s="37">
        <f t="shared" si="64"/>
        <v>10803</v>
      </c>
      <c r="D500" s="82">
        <v>8</v>
      </c>
      <c r="E500" s="38">
        <v>1</v>
      </c>
      <c r="F500" s="46" t="s">
        <v>291</v>
      </c>
      <c r="G500" s="46" t="s">
        <v>573</v>
      </c>
      <c r="H500" s="38">
        <f t="shared" si="61"/>
        <v>70</v>
      </c>
      <c r="I500" s="38">
        <f t="shared" si="62"/>
        <v>8</v>
      </c>
      <c r="J500" s="38">
        <f t="shared" si="63"/>
        <v>2</v>
      </c>
      <c r="K500" s="38" t="s">
        <v>714</v>
      </c>
      <c r="L500" s="38" t="str">
        <f t="shared" si="65"/>
        <v>pt-8-3-jlr-loc1</v>
      </c>
      <c r="M500" s="38">
        <v>1</v>
      </c>
      <c r="N500" s="39">
        <v>1</v>
      </c>
    </row>
    <row r="501" spans="1:14" s="50" customFormat="1" ht="16.5">
      <c r="A501" s="47" t="s">
        <v>1861</v>
      </c>
      <c r="B501" s="81">
        <v>3</v>
      </c>
      <c r="C501" s="40">
        <f t="shared" si="64"/>
        <v>10803</v>
      </c>
      <c r="D501" s="83">
        <v>8</v>
      </c>
      <c r="E501" s="27">
        <v>1</v>
      </c>
      <c r="F501" s="28" t="s">
        <v>292</v>
      </c>
      <c r="G501" s="28" t="s">
        <v>574</v>
      </c>
      <c r="H501" s="27">
        <f t="shared" si="61"/>
        <v>70</v>
      </c>
      <c r="I501" s="27">
        <f t="shared" si="62"/>
        <v>8</v>
      </c>
      <c r="J501" s="27">
        <f t="shared" si="63"/>
        <v>2</v>
      </c>
      <c r="K501" s="27" t="s">
        <v>846</v>
      </c>
      <c r="L501" s="27" t="str">
        <f t="shared" si="65"/>
        <v>pt-8-3-shl-loc1</v>
      </c>
      <c r="M501" s="27">
        <v>1</v>
      </c>
      <c r="N501" s="41">
        <v>1</v>
      </c>
    </row>
    <row r="502" spans="1:14" s="50" customFormat="1" ht="16.5">
      <c r="A502" s="47" t="s">
        <v>1861</v>
      </c>
      <c r="B502" s="81">
        <v>3</v>
      </c>
      <c r="C502" s="40">
        <f t="shared" si="64"/>
        <v>10803</v>
      </c>
      <c r="D502" s="83">
        <v>8</v>
      </c>
      <c r="E502" s="27">
        <v>2</v>
      </c>
      <c r="F502" s="28" t="s">
        <v>291</v>
      </c>
      <c r="G502" s="28" t="s">
        <v>315</v>
      </c>
      <c r="H502" s="27">
        <f t="shared" si="61"/>
        <v>70</v>
      </c>
      <c r="I502" s="27">
        <f t="shared" si="62"/>
        <v>8</v>
      </c>
      <c r="J502" s="27">
        <f t="shared" si="63"/>
        <v>2</v>
      </c>
      <c r="K502" s="27" t="s">
        <v>1187</v>
      </c>
      <c r="L502" s="59" t="str">
        <f t="shared" si="65"/>
        <v>pt-8-3-jlr-loc2</v>
      </c>
      <c r="M502" s="27">
        <v>1</v>
      </c>
      <c r="N502" s="41">
        <v>1</v>
      </c>
    </row>
    <row r="503" spans="1:14" s="50" customFormat="1" ht="16.5">
      <c r="A503" s="47" t="s">
        <v>1861</v>
      </c>
      <c r="B503" s="81">
        <v>3</v>
      </c>
      <c r="C503" s="40">
        <f t="shared" si="64"/>
        <v>10803</v>
      </c>
      <c r="D503" s="83">
        <v>8</v>
      </c>
      <c r="E503" s="27">
        <v>2</v>
      </c>
      <c r="F503" s="28" t="s">
        <v>1134</v>
      </c>
      <c r="G503" s="28" t="s">
        <v>299</v>
      </c>
      <c r="H503" s="27">
        <f t="shared" si="61"/>
        <v>70</v>
      </c>
      <c r="I503" s="27">
        <f t="shared" si="62"/>
        <v>8</v>
      </c>
      <c r="J503" s="27">
        <f t="shared" si="63"/>
        <v>2</v>
      </c>
      <c r="K503" s="27" t="s">
        <v>859</v>
      </c>
      <c r="L503" s="59" t="str">
        <f t="shared" si="65"/>
        <v>pt-8-3-shl-loc2</v>
      </c>
      <c r="M503" s="27">
        <v>1</v>
      </c>
      <c r="N503" s="41">
        <v>1</v>
      </c>
    </row>
    <row r="504" spans="1:14" s="50" customFormat="1" ht="16.5">
      <c r="A504" s="47" t="s">
        <v>1861</v>
      </c>
      <c r="B504" s="81">
        <v>3</v>
      </c>
      <c r="C504" s="40">
        <f t="shared" si="64"/>
        <v>10803</v>
      </c>
      <c r="D504" s="83">
        <v>8</v>
      </c>
      <c r="E504" s="27">
        <v>3</v>
      </c>
      <c r="F504" s="28" t="s">
        <v>291</v>
      </c>
      <c r="G504" s="28" t="s">
        <v>572</v>
      </c>
      <c r="H504" s="27">
        <f t="shared" si="61"/>
        <v>70</v>
      </c>
      <c r="I504" s="27">
        <f t="shared" si="62"/>
        <v>8</v>
      </c>
      <c r="J504" s="27">
        <f t="shared" si="63"/>
        <v>2</v>
      </c>
      <c r="K504" s="27" t="s">
        <v>711</v>
      </c>
      <c r="L504" s="63" t="str">
        <f t="shared" si="65"/>
        <v>pt-8-3-jlr-loc3</v>
      </c>
      <c r="M504" s="27">
        <v>1</v>
      </c>
      <c r="N504" s="41">
        <v>1</v>
      </c>
    </row>
    <row r="505" spans="1:14" s="50" customFormat="1" ht="17.25">
      <c r="A505" s="47" t="s">
        <v>1861</v>
      </c>
      <c r="B505" s="81">
        <v>3</v>
      </c>
      <c r="C505" s="42">
        <f t="shared" si="64"/>
        <v>10803</v>
      </c>
      <c r="D505" s="84">
        <v>8</v>
      </c>
      <c r="E505" s="43">
        <v>3</v>
      </c>
      <c r="F505" s="44" t="s">
        <v>292</v>
      </c>
      <c r="G505" s="44" t="s">
        <v>571</v>
      </c>
      <c r="H505" s="43">
        <f t="shared" si="61"/>
        <v>70</v>
      </c>
      <c r="I505" s="43">
        <f t="shared" si="62"/>
        <v>8</v>
      </c>
      <c r="J505" s="43">
        <f t="shared" si="63"/>
        <v>2</v>
      </c>
      <c r="K505" s="43" t="s">
        <v>857</v>
      </c>
      <c r="L505" s="44" t="str">
        <f t="shared" si="65"/>
        <v>pt-8-3-shl-loc3</v>
      </c>
      <c r="M505" s="43">
        <v>1</v>
      </c>
      <c r="N505" s="45">
        <v>1</v>
      </c>
    </row>
    <row r="506" spans="1:14" s="50" customFormat="1" ht="16.5">
      <c r="A506" s="47" t="s">
        <v>1861</v>
      </c>
      <c r="B506" s="81">
        <v>4</v>
      </c>
      <c r="C506" s="37">
        <f t="shared" si="64"/>
        <v>10804</v>
      </c>
      <c r="D506" s="82">
        <v>8</v>
      </c>
      <c r="E506" s="38">
        <v>1</v>
      </c>
      <c r="F506" s="46" t="s">
        <v>291</v>
      </c>
      <c r="G506" s="46" t="s">
        <v>573</v>
      </c>
      <c r="H506" s="38">
        <f t="shared" si="61"/>
        <v>71</v>
      </c>
      <c r="I506" s="38">
        <f t="shared" si="62"/>
        <v>8</v>
      </c>
      <c r="J506" s="38">
        <f t="shared" si="63"/>
        <v>2</v>
      </c>
      <c r="K506" s="38" t="s">
        <v>717</v>
      </c>
      <c r="L506" s="38" t="str">
        <f t="shared" si="65"/>
        <v>pt-8-4-jlr-loc1</v>
      </c>
      <c r="M506" s="38">
        <v>1</v>
      </c>
      <c r="N506" s="39">
        <v>1</v>
      </c>
    </row>
    <row r="507" spans="1:14" s="50" customFormat="1" ht="16.5">
      <c r="A507" s="47" t="s">
        <v>1861</v>
      </c>
      <c r="B507" s="81">
        <v>4</v>
      </c>
      <c r="C507" s="40">
        <f t="shared" si="64"/>
        <v>10804</v>
      </c>
      <c r="D507" s="83">
        <v>8</v>
      </c>
      <c r="E507" s="27">
        <v>1</v>
      </c>
      <c r="F507" s="28" t="s">
        <v>292</v>
      </c>
      <c r="G507" s="28" t="s">
        <v>574</v>
      </c>
      <c r="H507" s="27">
        <f t="shared" si="61"/>
        <v>71</v>
      </c>
      <c r="I507" s="27">
        <f t="shared" si="62"/>
        <v>8</v>
      </c>
      <c r="J507" s="27">
        <f t="shared" si="63"/>
        <v>2</v>
      </c>
      <c r="K507" s="27" t="s">
        <v>852</v>
      </c>
      <c r="L507" s="27" t="str">
        <f t="shared" si="65"/>
        <v>pt-8-4-shl-loc1</v>
      </c>
      <c r="M507" s="27">
        <v>1</v>
      </c>
      <c r="N507" s="41">
        <v>1</v>
      </c>
    </row>
    <row r="508" spans="1:14" s="50" customFormat="1" ht="16.5">
      <c r="A508" s="47" t="s">
        <v>1861</v>
      </c>
      <c r="B508" s="81">
        <v>4</v>
      </c>
      <c r="C508" s="40">
        <f t="shared" si="64"/>
        <v>10804</v>
      </c>
      <c r="D508" s="83">
        <v>8</v>
      </c>
      <c r="E508" s="27">
        <v>2</v>
      </c>
      <c r="F508" s="28" t="s">
        <v>291</v>
      </c>
      <c r="G508" s="28" t="s">
        <v>315</v>
      </c>
      <c r="H508" s="27">
        <f t="shared" si="61"/>
        <v>71</v>
      </c>
      <c r="I508" s="27">
        <f t="shared" si="62"/>
        <v>8</v>
      </c>
      <c r="J508" s="27">
        <f t="shared" si="63"/>
        <v>2</v>
      </c>
      <c r="K508" s="27" t="s">
        <v>707</v>
      </c>
      <c r="L508" s="59" t="str">
        <f t="shared" si="65"/>
        <v>pt-8-4-jlr-loc2</v>
      </c>
      <c r="M508" s="27">
        <v>1</v>
      </c>
      <c r="N508" s="41">
        <v>1</v>
      </c>
    </row>
    <row r="509" spans="1:14" s="50" customFormat="1" ht="16.5">
      <c r="A509" s="47" t="s">
        <v>1861</v>
      </c>
      <c r="B509" s="81">
        <v>4</v>
      </c>
      <c r="C509" s="40">
        <f t="shared" si="64"/>
        <v>10804</v>
      </c>
      <c r="D509" s="83">
        <v>8</v>
      </c>
      <c r="E509" s="27">
        <v>2</v>
      </c>
      <c r="F509" s="28" t="s">
        <v>1134</v>
      </c>
      <c r="G509" s="28" t="s">
        <v>299</v>
      </c>
      <c r="H509" s="27">
        <f t="shared" si="61"/>
        <v>71</v>
      </c>
      <c r="I509" s="27">
        <f t="shared" si="62"/>
        <v>8</v>
      </c>
      <c r="J509" s="27">
        <f t="shared" si="63"/>
        <v>2</v>
      </c>
      <c r="K509" s="27" t="s">
        <v>860</v>
      </c>
      <c r="L509" s="59" t="str">
        <f t="shared" si="65"/>
        <v>pt-8-4-shl-loc2</v>
      </c>
      <c r="M509" s="27">
        <v>1</v>
      </c>
      <c r="N509" s="41">
        <v>1</v>
      </c>
    </row>
    <row r="510" spans="1:14" s="50" customFormat="1" ht="16.5">
      <c r="A510" s="47" t="s">
        <v>1861</v>
      </c>
      <c r="B510" s="81">
        <v>4</v>
      </c>
      <c r="C510" s="40">
        <f t="shared" si="64"/>
        <v>10804</v>
      </c>
      <c r="D510" s="83">
        <v>8</v>
      </c>
      <c r="E510" s="27">
        <v>3</v>
      </c>
      <c r="F510" s="28" t="s">
        <v>291</v>
      </c>
      <c r="G510" s="28" t="s">
        <v>572</v>
      </c>
      <c r="H510" s="27">
        <f t="shared" si="61"/>
        <v>71</v>
      </c>
      <c r="I510" s="27">
        <f t="shared" si="62"/>
        <v>8</v>
      </c>
      <c r="J510" s="27">
        <f t="shared" si="63"/>
        <v>2</v>
      </c>
      <c r="K510" s="27" t="s">
        <v>713</v>
      </c>
      <c r="L510" s="63" t="str">
        <f t="shared" si="65"/>
        <v>pt-8-4-jlr-loc3</v>
      </c>
      <c r="M510" s="27">
        <v>1</v>
      </c>
      <c r="N510" s="41">
        <v>1</v>
      </c>
    </row>
    <row r="511" spans="1:14" s="50" customFormat="1" ht="17.25">
      <c r="A511" s="47" t="s">
        <v>1861</v>
      </c>
      <c r="B511" s="81">
        <v>4</v>
      </c>
      <c r="C511" s="42">
        <f t="shared" si="64"/>
        <v>10804</v>
      </c>
      <c r="D511" s="84">
        <v>8</v>
      </c>
      <c r="E511" s="43">
        <v>3</v>
      </c>
      <c r="F511" s="44" t="s">
        <v>292</v>
      </c>
      <c r="G511" s="44" t="s">
        <v>571</v>
      </c>
      <c r="H511" s="43">
        <f t="shared" si="61"/>
        <v>71</v>
      </c>
      <c r="I511" s="43">
        <f t="shared" si="62"/>
        <v>8</v>
      </c>
      <c r="J511" s="43">
        <f t="shared" si="63"/>
        <v>2</v>
      </c>
      <c r="K511" s="43" t="s">
        <v>833</v>
      </c>
      <c r="L511" s="44" t="str">
        <f t="shared" si="65"/>
        <v>pt-8-4-shl-loc3</v>
      </c>
      <c r="M511" s="43">
        <v>1</v>
      </c>
      <c r="N511" s="45">
        <v>1</v>
      </c>
    </row>
    <row r="512" spans="1:14" s="50" customFormat="1" ht="16.5">
      <c r="A512" s="47" t="s">
        <v>1861</v>
      </c>
      <c r="B512" s="81">
        <v>5</v>
      </c>
      <c r="C512" s="37">
        <f t="shared" si="64"/>
        <v>10805</v>
      </c>
      <c r="D512" s="82">
        <v>8</v>
      </c>
      <c r="E512" s="38">
        <v>1</v>
      </c>
      <c r="F512" s="46" t="s">
        <v>291</v>
      </c>
      <c r="G512" s="46" t="s">
        <v>1157</v>
      </c>
      <c r="H512" s="38">
        <f t="shared" si="61"/>
        <v>71</v>
      </c>
      <c r="I512" s="38">
        <f t="shared" si="62"/>
        <v>8</v>
      </c>
      <c r="J512" s="38">
        <f t="shared" si="63"/>
        <v>2</v>
      </c>
      <c r="K512" s="38" t="s">
        <v>1199</v>
      </c>
      <c r="L512" s="38" t="str">
        <f t="shared" si="65"/>
        <v>pt-8-5-jlr-loc1</v>
      </c>
      <c r="M512" s="38">
        <v>1</v>
      </c>
      <c r="N512" s="39">
        <v>1</v>
      </c>
    </row>
    <row r="513" spans="1:14" s="50" customFormat="1" ht="16.5">
      <c r="A513" s="47" t="s">
        <v>1861</v>
      </c>
      <c r="B513" s="81">
        <v>5</v>
      </c>
      <c r="C513" s="40">
        <f t="shared" si="64"/>
        <v>10805</v>
      </c>
      <c r="D513" s="83">
        <v>8</v>
      </c>
      <c r="E513" s="27">
        <v>1</v>
      </c>
      <c r="F513" s="28" t="s">
        <v>1129</v>
      </c>
      <c r="G513" s="28" t="s">
        <v>574</v>
      </c>
      <c r="H513" s="27">
        <f t="shared" si="61"/>
        <v>71</v>
      </c>
      <c r="I513" s="27">
        <f t="shared" si="62"/>
        <v>8</v>
      </c>
      <c r="J513" s="27">
        <f t="shared" si="63"/>
        <v>2</v>
      </c>
      <c r="K513" s="27" t="s">
        <v>1179</v>
      </c>
      <c r="L513" s="27" t="str">
        <f t="shared" si="65"/>
        <v>pt-8-5-shl-loc1</v>
      </c>
      <c r="M513" s="27">
        <v>1</v>
      </c>
      <c r="N513" s="41">
        <v>1</v>
      </c>
    </row>
    <row r="514" spans="1:14" s="50" customFormat="1" ht="16.5">
      <c r="A514" s="47" t="s">
        <v>1861</v>
      </c>
      <c r="B514" s="81">
        <v>5</v>
      </c>
      <c r="C514" s="40">
        <f t="shared" si="64"/>
        <v>10805</v>
      </c>
      <c r="D514" s="83">
        <v>8</v>
      </c>
      <c r="E514" s="27">
        <v>2</v>
      </c>
      <c r="F514" s="28" t="s">
        <v>291</v>
      </c>
      <c r="G514" s="28" t="s">
        <v>315</v>
      </c>
      <c r="H514" s="27">
        <f t="shared" si="61"/>
        <v>71</v>
      </c>
      <c r="I514" s="27">
        <f t="shared" si="62"/>
        <v>8</v>
      </c>
      <c r="J514" s="27">
        <f t="shared" si="63"/>
        <v>2</v>
      </c>
      <c r="K514" s="27" t="s">
        <v>302</v>
      </c>
      <c r="L514" s="59" t="str">
        <f t="shared" si="65"/>
        <v>pt-8-5-jlr-loc2</v>
      </c>
      <c r="M514" s="27">
        <v>1</v>
      </c>
      <c r="N514" s="41">
        <v>1</v>
      </c>
    </row>
    <row r="515" spans="1:14" s="50" customFormat="1" ht="16.5">
      <c r="A515" s="47" t="s">
        <v>1861</v>
      </c>
      <c r="B515" s="81">
        <v>5</v>
      </c>
      <c r="C515" s="40">
        <f t="shared" si="64"/>
        <v>10805</v>
      </c>
      <c r="D515" s="83">
        <v>8</v>
      </c>
      <c r="E515" s="27">
        <v>2</v>
      </c>
      <c r="F515" s="28" t="s">
        <v>292</v>
      </c>
      <c r="G515" s="28" t="s">
        <v>299</v>
      </c>
      <c r="H515" s="27">
        <f t="shared" si="61"/>
        <v>71</v>
      </c>
      <c r="I515" s="27">
        <f t="shared" si="62"/>
        <v>8</v>
      </c>
      <c r="J515" s="27">
        <f t="shared" si="63"/>
        <v>2</v>
      </c>
      <c r="K515" s="27" t="s">
        <v>829</v>
      </c>
      <c r="L515" s="59" t="str">
        <f t="shared" si="65"/>
        <v>pt-8-5-shl-loc2</v>
      </c>
      <c r="M515" s="27">
        <v>1</v>
      </c>
      <c r="N515" s="41">
        <v>1</v>
      </c>
    </row>
    <row r="516" spans="1:14" s="50" customFormat="1" ht="16.5">
      <c r="A516" s="47" t="s">
        <v>1861</v>
      </c>
      <c r="B516" s="81">
        <v>5</v>
      </c>
      <c r="C516" s="40">
        <f t="shared" si="64"/>
        <v>10805</v>
      </c>
      <c r="D516" s="83">
        <v>8</v>
      </c>
      <c r="E516" s="27">
        <v>3</v>
      </c>
      <c r="F516" s="28" t="s">
        <v>291</v>
      </c>
      <c r="G516" s="28" t="s">
        <v>572</v>
      </c>
      <c r="H516" s="27">
        <f t="shared" si="61"/>
        <v>71</v>
      </c>
      <c r="I516" s="27">
        <f t="shared" si="62"/>
        <v>8</v>
      </c>
      <c r="J516" s="27">
        <f t="shared" si="63"/>
        <v>2</v>
      </c>
      <c r="K516" s="27" t="s">
        <v>714</v>
      </c>
      <c r="L516" s="63" t="str">
        <f t="shared" si="65"/>
        <v>pt-8-5-jlr-loc3</v>
      </c>
      <c r="M516" s="27">
        <v>1</v>
      </c>
      <c r="N516" s="41">
        <v>1</v>
      </c>
    </row>
    <row r="517" spans="1:14" s="50" customFormat="1" ht="17.25">
      <c r="A517" s="47" t="s">
        <v>1861</v>
      </c>
      <c r="B517" s="81">
        <v>5</v>
      </c>
      <c r="C517" s="42">
        <f t="shared" si="64"/>
        <v>10805</v>
      </c>
      <c r="D517" s="84">
        <v>8</v>
      </c>
      <c r="E517" s="43">
        <v>3</v>
      </c>
      <c r="F517" s="44" t="s">
        <v>292</v>
      </c>
      <c r="G517" s="44" t="s">
        <v>571</v>
      </c>
      <c r="H517" s="43">
        <f t="shared" si="66" ref="H517:H580">INDEX($W$4:$W$204,INDEX($AC$4:$AC$19,D517)+B517)</f>
        <v>71</v>
      </c>
      <c r="I517" s="43">
        <f t="shared" si="67" ref="I517:I580">INDEX($X$4:$X$204,INDEX($AC$4:$AC$19,D517)+B517)</f>
        <v>8</v>
      </c>
      <c r="J517" s="43">
        <f t="shared" si="68" ref="J517:J580">INDEX($Y$4:$Y$204,INDEX($AC$4:$AC$19,D517)+B517)</f>
        <v>2</v>
      </c>
      <c r="K517" s="43" t="s">
        <v>846</v>
      </c>
      <c r="L517" s="44" t="str">
        <f t="shared" si="65"/>
        <v>pt-8-5-shl-loc3</v>
      </c>
      <c r="M517" s="43">
        <v>1</v>
      </c>
      <c r="N517" s="45">
        <v>1</v>
      </c>
    </row>
    <row r="518" spans="1:14" s="50" customFormat="1" ht="16.5">
      <c r="A518" s="47" t="s">
        <v>1861</v>
      </c>
      <c r="B518" s="81">
        <v>6</v>
      </c>
      <c r="C518" s="37">
        <f t="shared" si="64"/>
        <v>10806</v>
      </c>
      <c r="D518" s="82">
        <v>8</v>
      </c>
      <c r="E518" s="38">
        <v>1</v>
      </c>
      <c r="F518" s="46" t="s">
        <v>291</v>
      </c>
      <c r="G518" s="46" t="s">
        <v>573</v>
      </c>
      <c r="H518" s="38">
        <f t="shared" si="66"/>
        <v>71</v>
      </c>
      <c r="I518" s="38">
        <f t="shared" si="67"/>
        <v>8</v>
      </c>
      <c r="J518" s="38">
        <f t="shared" si="68"/>
        <v>2</v>
      </c>
      <c r="K518" s="38" t="s">
        <v>711</v>
      </c>
      <c r="L518" s="38" t="str">
        <f t="shared" si="65"/>
        <v>pt-8-6-jlr-loc1</v>
      </c>
      <c r="M518" s="38">
        <v>1</v>
      </c>
      <c r="N518" s="39">
        <v>1</v>
      </c>
    </row>
    <row r="519" spans="1:14" s="50" customFormat="1" ht="16.5">
      <c r="A519" s="47" t="s">
        <v>1861</v>
      </c>
      <c r="B519" s="81">
        <v>6</v>
      </c>
      <c r="C519" s="40">
        <f t="shared" si="64"/>
        <v>10806</v>
      </c>
      <c r="D519" s="83">
        <v>8</v>
      </c>
      <c r="E519" s="27">
        <v>1</v>
      </c>
      <c r="F519" s="28" t="s">
        <v>292</v>
      </c>
      <c r="G519" s="28" t="s">
        <v>1162</v>
      </c>
      <c r="H519" s="27">
        <f t="shared" si="66"/>
        <v>71</v>
      </c>
      <c r="I519" s="27">
        <f t="shared" si="67"/>
        <v>8</v>
      </c>
      <c r="J519" s="27">
        <f t="shared" si="68"/>
        <v>2</v>
      </c>
      <c r="K519" s="27" t="s">
        <v>857</v>
      </c>
      <c r="L519" s="27" t="str">
        <f t="shared" si="65"/>
        <v>pt-8-6-shl-loc1</v>
      </c>
      <c r="M519" s="27">
        <v>1</v>
      </c>
      <c r="N519" s="41">
        <v>1</v>
      </c>
    </row>
    <row r="520" spans="1:14" s="50" customFormat="1" ht="16.5">
      <c r="A520" s="47" t="s">
        <v>1861</v>
      </c>
      <c r="B520" s="81">
        <v>6</v>
      </c>
      <c r="C520" s="40">
        <f t="shared" si="64"/>
        <v>10806</v>
      </c>
      <c r="D520" s="83">
        <v>8</v>
      </c>
      <c r="E520" s="27">
        <v>2</v>
      </c>
      <c r="F520" s="28" t="s">
        <v>291</v>
      </c>
      <c r="G520" s="28" t="s">
        <v>315</v>
      </c>
      <c r="H520" s="27">
        <f t="shared" si="66"/>
        <v>71</v>
      </c>
      <c r="I520" s="27">
        <f t="shared" si="67"/>
        <v>8</v>
      </c>
      <c r="J520" s="27">
        <f t="shared" si="68"/>
        <v>2</v>
      </c>
      <c r="K520" s="27" t="s">
        <v>1187</v>
      </c>
      <c r="L520" s="59" t="str">
        <f t="shared" si="65"/>
        <v>pt-8-6-jlr-loc2</v>
      </c>
      <c r="M520" s="27">
        <v>1</v>
      </c>
      <c r="N520" s="41">
        <v>1</v>
      </c>
    </row>
    <row r="521" spans="1:14" s="50" customFormat="1" ht="16.5">
      <c r="A521" s="47" t="s">
        <v>1861</v>
      </c>
      <c r="B521" s="81">
        <v>6</v>
      </c>
      <c r="C521" s="40">
        <f t="shared" si="64"/>
        <v>10806</v>
      </c>
      <c r="D521" s="83">
        <v>8</v>
      </c>
      <c r="E521" s="27">
        <v>2</v>
      </c>
      <c r="F521" s="28" t="s">
        <v>292</v>
      </c>
      <c r="G521" s="28" t="s">
        <v>299</v>
      </c>
      <c r="H521" s="27">
        <f t="shared" si="66"/>
        <v>71</v>
      </c>
      <c r="I521" s="27">
        <f t="shared" si="67"/>
        <v>8</v>
      </c>
      <c r="J521" s="27">
        <f t="shared" si="68"/>
        <v>2</v>
      </c>
      <c r="K521" s="27" t="s">
        <v>859</v>
      </c>
      <c r="L521" s="59" t="str">
        <f t="shared" si="65"/>
        <v>pt-8-6-shl-loc2</v>
      </c>
      <c r="M521" s="27">
        <v>1</v>
      </c>
      <c r="N521" s="41">
        <v>1</v>
      </c>
    </row>
    <row r="522" spans="1:14" s="50" customFormat="1" ht="16.5">
      <c r="A522" s="47" t="s">
        <v>1861</v>
      </c>
      <c r="B522" s="81">
        <v>6</v>
      </c>
      <c r="C522" s="40">
        <f t="shared" si="64"/>
        <v>10806</v>
      </c>
      <c r="D522" s="83">
        <v>8</v>
      </c>
      <c r="E522" s="27">
        <v>3</v>
      </c>
      <c r="F522" s="28" t="s">
        <v>291</v>
      </c>
      <c r="G522" s="28" t="s">
        <v>572</v>
      </c>
      <c r="H522" s="27">
        <f t="shared" si="66"/>
        <v>71</v>
      </c>
      <c r="I522" s="27">
        <f t="shared" si="67"/>
        <v>8</v>
      </c>
      <c r="J522" s="27">
        <f t="shared" si="68"/>
        <v>2</v>
      </c>
      <c r="K522" s="27" t="s">
        <v>714</v>
      </c>
      <c r="L522" s="63" t="str">
        <f t="shared" si="65"/>
        <v>pt-8-6-jlr-loc3</v>
      </c>
      <c r="M522" s="27">
        <v>1</v>
      </c>
      <c r="N522" s="41">
        <v>1</v>
      </c>
    </row>
    <row r="523" spans="1:14" s="50" customFormat="1" ht="17.25">
      <c r="A523" s="47" t="s">
        <v>1861</v>
      </c>
      <c r="B523" s="81">
        <v>6</v>
      </c>
      <c r="C523" s="42">
        <f t="shared" si="64"/>
        <v>10806</v>
      </c>
      <c r="D523" s="84">
        <v>8</v>
      </c>
      <c r="E523" s="43">
        <v>3</v>
      </c>
      <c r="F523" s="44" t="s">
        <v>1129</v>
      </c>
      <c r="G523" s="44" t="s">
        <v>571</v>
      </c>
      <c r="H523" s="43">
        <f t="shared" si="66"/>
        <v>71</v>
      </c>
      <c r="I523" s="43">
        <f t="shared" si="67"/>
        <v>8</v>
      </c>
      <c r="J523" s="43">
        <f t="shared" si="68"/>
        <v>2</v>
      </c>
      <c r="K523" s="43" t="s">
        <v>846</v>
      </c>
      <c r="L523" s="44" t="str">
        <f t="shared" si="65"/>
        <v>pt-8-6-shl-loc3</v>
      </c>
      <c r="M523" s="43">
        <v>1</v>
      </c>
      <c r="N523" s="45">
        <v>1</v>
      </c>
    </row>
    <row r="524" spans="1:14" s="50" customFormat="1" ht="16.5">
      <c r="A524" s="47" t="s">
        <v>1861</v>
      </c>
      <c r="B524" s="81">
        <v>7</v>
      </c>
      <c r="C524" s="37">
        <f t="shared" si="64"/>
        <v>10807</v>
      </c>
      <c r="D524" s="82">
        <v>8</v>
      </c>
      <c r="E524" s="38">
        <v>1</v>
      </c>
      <c r="F524" s="46" t="s">
        <v>291</v>
      </c>
      <c r="G524" s="46" t="s">
        <v>573</v>
      </c>
      <c r="H524" s="38">
        <f t="shared" si="66"/>
        <v>72</v>
      </c>
      <c r="I524" s="38">
        <f t="shared" si="67"/>
        <v>8</v>
      </c>
      <c r="J524" s="38">
        <f t="shared" si="68"/>
        <v>2</v>
      </c>
      <c r="K524" s="38" t="s">
        <v>303</v>
      </c>
      <c r="L524" s="38" t="str">
        <f t="shared" si="65"/>
        <v>pt-8-7-jlr-loc1</v>
      </c>
      <c r="M524" s="38">
        <v>1</v>
      </c>
      <c r="N524" s="39">
        <v>1</v>
      </c>
    </row>
    <row r="525" spans="1:14" s="50" customFormat="1" ht="16.5">
      <c r="A525" s="47" t="s">
        <v>1861</v>
      </c>
      <c r="B525" s="81">
        <v>7</v>
      </c>
      <c r="C525" s="40">
        <f t="shared" si="64"/>
        <v>10807</v>
      </c>
      <c r="D525" s="83">
        <v>8</v>
      </c>
      <c r="E525" s="27">
        <v>1</v>
      </c>
      <c r="F525" s="28" t="s">
        <v>292</v>
      </c>
      <c r="G525" s="28" t="s">
        <v>574</v>
      </c>
      <c r="H525" s="27">
        <f t="shared" si="66"/>
        <v>72</v>
      </c>
      <c r="I525" s="27">
        <f t="shared" si="67"/>
        <v>8</v>
      </c>
      <c r="J525" s="27">
        <f t="shared" si="68"/>
        <v>2</v>
      </c>
      <c r="K525" s="27" t="s">
        <v>860</v>
      </c>
      <c r="L525" s="27" t="str">
        <f t="shared" si="65"/>
        <v>pt-8-7-shl-loc1</v>
      </c>
      <c r="M525" s="27">
        <v>1</v>
      </c>
      <c r="N525" s="41">
        <v>1</v>
      </c>
    </row>
    <row r="526" spans="1:14" s="50" customFormat="1" ht="16.5">
      <c r="A526" s="47" t="s">
        <v>1861</v>
      </c>
      <c r="B526" s="81">
        <v>7</v>
      </c>
      <c r="C526" s="40">
        <f t="shared" si="64"/>
        <v>10807</v>
      </c>
      <c r="D526" s="83">
        <v>8</v>
      </c>
      <c r="E526" s="27">
        <v>2</v>
      </c>
      <c r="F526" s="28" t="s">
        <v>291</v>
      </c>
      <c r="G526" s="28" t="s">
        <v>315</v>
      </c>
      <c r="H526" s="27">
        <f t="shared" si="66"/>
        <v>72</v>
      </c>
      <c r="I526" s="27">
        <f t="shared" si="67"/>
        <v>8</v>
      </c>
      <c r="J526" s="27">
        <f t="shared" si="68"/>
        <v>2</v>
      </c>
      <c r="K526" s="27" t="s">
        <v>303</v>
      </c>
      <c r="L526" s="59" t="str">
        <f t="shared" si="65"/>
        <v>pt-8-7-jlr-loc2</v>
      </c>
      <c r="M526" s="27">
        <v>1</v>
      </c>
      <c r="N526" s="41">
        <v>1</v>
      </c>
    </row>
    <row r="527" spans="1:14" s="50" customFormat="1" ht="16.5">
      <c r="A527" s="47" t="s">
        <v>1861</v>
      </c>
      <c r="B527" s="81">
        <v>7</v>
      </c>
      <c r="C527" s="40">
        <f t="shared" si="69" ref="C527:C590">(100+D527)*100+B527</f>
        <v>10807</v>
      </c>
      <c r="D527" s="83">
        <v>8</v>
      </c>
      <c r="E527" s="27">
        <v>2</v>
      </c>
      <c r="F527" s="28" t="s">
        <v>292</v>
      </c>
      <c r="G527" s="28" t="s">
        <v>299</v>
      </c>
      <c r="H527" s="27">
        <f t="shared" si="66"/>
        <v>72</v>
      </c>
      <c r="I527" s="27">
        <f t="shared" si="67"/>
        <v>8</v>
      </c>
      <c r="J527" s="27">
        <f t="shared" si="68"/>
        <v>2</v>
      </c>
      <c r="K527" s="27" t="s">
        <v>853</v>
      </c>
      <c r="L527" s="59" t="str">
        <f t="shared" si="65"/>
        <v>pt-8-7-shl-loc2</v>
      </c>
      <c r="M527" s="27">
        <v>1</v>
      </c>
      <c r="N527" s="41">
        <v>1</v>
      </c>
    </row>
    <row r="528" spans="1:14" s="50" customFormat="1" ht="16.5">
      <c r="A528" s="47" t="s">
        <v>1861</v>
      </c>
      <c r="B528" s="81">
        <v>7</v>
      </c>
      <c r="C528" s="40">
        <f t="shared" si="69"/>
        <v>10807</v>
      </c>
      <c r="D528" s="83">
        <v>8</v>
      </c>
      <c r="E528" s="27">
        <v>3</v>
      </c>
      <c r="F528" s="28" t="s">
        <v>291</v>
      </c>
      <c r="G528" s="28" t="s">
        <v>572</v>
      </c>
      <c r="H528" s="27">
        <f t="shared" si="66"/>
        <v>72</v>
      </c>
      <c r="I528" s="27">
        <f t="shared" si="67"/>
        <v>8</v>
      </c>
      <c r="J528" s="27">
        <f t="shared" si="68"/>
        <v>2</v>
      </c>
      <c r="K528" s="27" t="s">
        <v>713</v>
      </c>
      <c r="L528" s="63" t="str">
        <f t="shared" si="65"/>
        <v>pt-8-7-jlr-loc3</v>
      </c>
      <c r="M528" s="27">
        <v>1</v>
      </c>
      <c r="N528" s="41">
        <v>1</v>
      </c>
    </row>
    <row r="529" spans="1:14" s="50" customFormat="1" ht="17.25">
      <c r="A529" s="47" t="s">
        <v>1861</v>
      </c>
      <c r="B529" s="81">
        <v>7</v>
      </c>
      <c r="C529" s="42">
        <f t="shared" si="69"/>
        <v>10807</v>
      </c>
      <c r="D529" s="84">
        <v>8</v>
      </c>
      <c r="E529" s="43">
        <v>3</v>
      </c>
      <c r="F529" s="44" t="s">
        <v>292</v>
      </c>
      <c r="G529" s="44" t="s">
        <v>1163</v>
      </c>
      <c r="H529" s="43">
        <f t="shared" si="66"/>
        <v>72</v>
      </c>
      <c r="I529" s="43">
        <f t="shared" si="67"/>
        <v>8</v>
      </c>
      <c r="J529" s="43">
        <f t="shared" si="68"/>
        <v>2</v>
      </c>
      <c r="K529" s="43" t="s">
        <v>833</v>
      </c>
      <c r="L529" s="44" t="str">
        <f t="shared" si="65"/>
        <v>pt-8-7-shl-loc3</v>
      </c>
      <c r="M529" s="43">
        <v>1</v>
      </c>
      <c r="N529" s="45">
        <v>1</v>
      </c>
    </row>
    <row r="530" spans="1:14" s="50" customFormat="1" ht="16.5">
      <c r="A530" s="47" t="s">
        <v>1861</v>
      </c>
      <c r="B530" s="81">
        <v>8</v>
      </c>
      <c r="C530" s="37">
        <f t="shared" si="69"/>
        <v>10808</v>
      </c>
      <c r="D530" s="82">
        <v>8</v>
      </c>
      <c r="E530" s="38">
        <v>1</v>
      </c>
      <c r="F530" s="46" t="s">
        <v>291</v>
      </c>
      <c r="G530" s="46" t="s">
        <v>573</v>
      </c>
      <c r="H530" s="38">
        <f t="shared" si="66"/>
        <v>72</v>
      </c>
      <c r="I530" s="38">
        <f t="shared" si="67"/>
        <v>8</v>
      </c>
      <c r="J530" s="38">
        <f t="shared" si="68"/>
        <v>2</v>
      </c>
      <c r="K530" s="38" t="s">
        <v>303</v>
      </c>
      <c r="L530" s="38" t="str">
        <f t="shared" si="65"/>
        <v>pt-8-8-jlr-loc1</v>
      </c>
      <c r="M530" s="38">
        <v>1</v>
      </c>
      <c r="N530" s="39">
        <v>1</v>
      </c>
    </row>
    <row r="531" spans="1:14" s="50" customFormat="1" ht="16.5">
      <c r="A531" s="47" t="s">
        <v>1861</v>
      </c>
      <c r="B531" s="81">
        <v>8</v>
      </c>
      <c r="C531" s="40">
        <f t="shared" si="69"/>
        <v>10808</v>
      </c>
      <c r="D531" s="83">
        <v>8</v>
      </c>
      <c r="E531" s="27">
        <v>1</v>
      </c>
      <c r="F531" s="28" t="s">
        <v>292</v>
      </c>
      <c r="G531" s="28" t="s">
        <v>574</v>
      </c>
      <c r="H531" s="27">
        <f t="shared" si="66"/>
        <v>72</v>
      </c>
      <c r="I531" s="27">
        <f t="shared" si="67"/>
        <v>8</v>
      </c>
      <c r="J531" s="27">
        <f t="shared" si="68"/>
        <v>2</v>
      </c>
      <c r="K531" s="27" t="s">
        <v>850</v>
      </c>
      <c r="L531" s="27" t="str">
        <f t="shared" si="65"/>
        <v>pt-8-8-shl-loc1</v>
      </c>
      <c r="M531" s="27">
        <v>1</v>
      </c>
      <c r="N531" s="41">
        <v>1</v>
      </c>
    </row>
    <row r="532" spans="1:14" s="50" customFormat="1" ht="16.5">
      <c r="A532" s="47" t="s">
        <v>1861</v>
      </c>
      <c r="B532" s="81">
        <v>8</v>
      </c>
      <c r="C532" s="40">
        <f t="shared" si="69"/>
        <v>10808</v>
      </c>
      <c r="D532" s="83">
        <v>8</v>
      </c>
      <c r="E532" s="27">
        <v>2</v>
      </c>
      <c r="F532" s="28" t="s">
        <v>291</v>
      </c>
      <c r="G532" s="28" t="s">
        <v>315</v>
      </c>
      <c r="H532" s="27">
        <f t="shared" si="66"/>
        <v>72</v>
      </c>
      <c r="I532" s="27">
        <f t="shared" si="67"/>
        <v>8</v>
      </c>
      <c r="J532" s="27">
        <f t="shared" si="68"/>
        <v>2</v>
      </c>
      <c r="K532" s="27" t="s">
        <v>710</v>
      </c>
      <c r="L532" s="59" t="str">
        <f t="shared" si="65"/>
        <v>pt-8-8-jlr-loc2</v>
      </c>
      <c r="M532" s="27">
        <v>1</v>
      </c>
      <c r="N532" s="41">
        <v>1</v>
      </c>
    </row>
    <row r="533" spans="1:14" s="50" customFormat="1" ht="16.5">
      <c r="A533" s="47" t="s">
        <v>1861</v>
      </c>
      <c r="B533" s="81">
        <v>8</v>
      </c>
      <c r="C533" s="40">
        <f t="shared" si="69"/>
        <v>10808</v>
      </c>
      <c r="D533" s="83">
        <v>8</v>
      </c>
      <c r="E533" s="27">
        <v>2</v>
      </c>
      <c r="F533" s="28" t="s">
        <v>292</v>
      </c>
      <c r="G533" s="28" t="s">
        <v>299</v>
      </c>
      <c r="H533" s="27">
        <f t="shared" si="66"/>
        <v>72</v>
      </c>
      <c r="I533" s="27">
        <f t="shared" si="67"/>
        <v>8</v>
      </c>
      <c r="J533" s="27">
        <f t="shared" si="68"/>
        <v>2</v>
      </c>
      <c r="K533" s="27" t="s">
        <v>849</v>
      </c>
      <c r="L533" s="59" t="str">
        <f t="shared" si="65"/>
        <v>pt-8-8-shl-loc2</v>
      </c>
      <c r="M533" s="27">
        <v>1</v>
      </c>
      <c r="N533" s="41">
        <v>1</v>
      </c>
    </row>
    <row r="534" spans="1:14" s="50" customFormat="1" ht="16.5">
      <c r="A534" s="47" t="s">
        <v>1861</v>
      </c>
      <c r="B534" s="81">
        <v>8</v>
      </c>
      <c r="C534" s="40">
        <f t="shared" si="69"/>
        <v>10808</v>
      </c>
      <c r="D534" s="83">
        <v>8</v>
      </c>
      <c r="E534" s="27">
        <v>3</v>
      </c>
      <c r="F534" s="28" t="s">
        <v>291</v>
      </c>
      <c r="G534" s="28" t="s">
        <v>572</v>
      </c>
      <c r="H534" s="27">
        <f t="shared" si="66"/>
        <v>72</v>
      </c>
      <c r="I534" s="27">
        <f t="shared" si="67"/>
        <v>8</v>
      </c>
      <c r="J534" s="27">
        <f t="shared" si="68"/>
        <v>2</v>
      </c>
      <c r="K534" s="27" t="s">
        <v>712</v>
      </c>
      <c r="L534" s="63" t="str">
        <f t="shared" si="65"/>
        <v>pt-8-8-jlr-loc3</v>
      </c>
      <c r="M534" s="27">
        <v>1</v>
      </c>
      <c r="N534" s="41">
        <v>1</v>
      </c>
    </row>
    <row r="535" spans="1:14" s="50" customFormat="1" ht="17.25">
      <c r="A535" s="47" t="s">
        <v>1861</v>
      </c>
      <c r="B535" s="81">
        <v>8</v>
      </c>
      <c r="C535" s="42">
        <f t="shared" si="69"/>
        <v>10808</v>
      </c>
      <c r="D535" s="84">
        <v>8</v>
      </c>
      <c r="E535" s="43">
        <v>3</v>
      </c>
      <c r="F535" s="44" t="s">
        <v>292</v>
      </c>
      <c r="G535" s="44" t="s">
        <v>571</v>
      </c>
      <c r="H535" s="43">
        <f t="shared" si="66"/>
        <v>72</v>
      </c>
      <c r="I535" s="43">
        <f t="shared" si="67"/>
        <v>8</v>
      </c>
      <c r="J535" s="43">
        <f t="shared" si="68"/>
        <v>2</v>
      </c>
      <c r="K535" s="43" t="s">
        <v>855</v>
      </c>
      <c r="L535" s="44" t="str">
        <f t="shared" si="65"/>
        <v>pt-8-8-shl-loc3</v>
      </c>
      <c r="M535" s="43">
        <v>1</v>
      </c>
      <c r="N535" s="45">
        <v>1</v>
      </c>
    </row>
    <row r="536" spans="1:14" s="50" customFormat="1" ht="16.5">
      <c r="A536" s="47" t="s">
        <v>1861</v>
      </c>
      <c r="B536" s="81">
        <v>9</v>
      </c>
      <c r="C536" s="37">
        <f t="shared" si="69"/>
        <v>10809</v>
      </c>
      <c r="D536" s="82">
        <v>8</v>
      </c>
      <c r="E536" s="38">
        <v>1</v>
      </c>
      <c r="F536" s="46" t="s">
        <v>291</v>
      </c>
      <c r="G536" s="46" t="s">
        <v>573</v>
      </c>
      <c r="H536" s="38">
        <f t="shared" si="66"/>
        <v>72</v>
      </c>
      <c r="I536" s="38">
        <f t="shared" si="67"/>
        <v>8</v>
      </c>
      <c r="J536" s="38">
        <f t="shared" si="68"/>
        <v>2</v>
      </c>
      <c r="K536" s="38" t="s">
        <v>714</v>
      </c>
      <c r="L536" s="38" t="str">
        <f t="shared" si="65"/>
        <v>pt-8-9-jlr-loc1</v>
      </c>
      <c r="M536" s="38">
        <v>1</v>
      </c>
      <c r="N536" s="39">
        <v>1</v>
      </c>
    </row>
    <row r="537" spans="1:14" s="50" customFormat="1" ht="16.5">
      <c r="A537" s="47" t="s">
        <v>1861</v>
      </c>
      <c r="B537" s="81">
        <v>9</v>
      </c>
      <c r="C537" s="40">
        <f t="shared" si="69"/>
        <v>10809</v>
      </c>
      <c r="D537" s="83">
        <v>8</v>
      </c>
      <c r="E537" s="27">
        <v>1</v>
      </c>
      <c r="F537" s="28" t="s">
        <v>292</v>
      </c>
      <c r="G537" s="28" t="s">
        <v>1162</v>
      </c>
      <c r="H537" s="27">
        <f t="shared" si="66"/>
        <v>72</v>
      </c>
      <c r="I537" s="27">
        <f t="shared" si="67"/>
        <v>8</v>
      </c>
      <c r="J537" s="27">
        <f t="shared" si="68"/>
        <v>2</v>
      </c>
      <c r="K537" s="27" t="s">
        <v>846</v>
      </c>
      <c r="L537" s="27" t="str">
        <f t="shared" si="65"/>
        <v>pt-8-9-shl-loc1</v>
      </c>
      <c r="M537" s="27">
        <v>1</v>
      </c>
      <c r="N537" s="41">
        <v>1</v>
      </c>
    </row>
    <row r="538" spans="1:14" s="50" customFormat="1" ht="16.5">
      <c r="A538" s="47" t="s">
        <v>1861</v>
      </c>
      <c r="B538" s="81">
        <v>9</v>
      </c>
      <c r="C538" s="40">
        <f t="shared" si="69"/>
        <v>10809</v>
      </c>
      <c r="D538" s="83">
        <v>8</v>
      </c>
      <c r="E538" s="27">
        <v>2</v>
      </c>
      <c r="F538" s="28" t="s">
        <v>291</v>
      </c>
      <c r="G538" s="28" t="s">
        <v>315</v>
      </c>
      <c r="H538" s="27">
        <f t="shared" si="66"/>
        <v>72</v>
      </c>
      <c r="I538" s="27">
        <f t="shared" si="67"/>
        <v>8</v>
      </c>
      <c r="J538" s="27">
        <f t="shared" si="68"/>
        <v>2</v>
      </c>
      <c r="K538" s="27" t="s">
        <v>1187</v>
      </c>
      <c r="L538" s="59" t="str">
        <f t="shared" si="65"/>
        <v>pt-8-9-jlr-loc2</v>
      </c>
      <c r="M538" s="27">
        <v>1</v>
      </c>
      <c r="N538" s="41">
        <v>1</v>
      </c>
    </row>
    <row r="539" spans="1:14" s="50" customFormat="1" ht="16.5">
      <c r="A539" s="47" t="s">
        <v>1861</v>
      </c>
      <c r="B539" s="81">
        <v>9</v>
      </c>
      <c r="C539" s="40">
        <f t="shared" si="69"/>
        <v>10809</v>
      </c>
      <c r="D539" s="83">
        <v>8</v>
      </c>
      <c r="E539" s="27">
        <v>2</v>
      </c>
      <c r="F539" s="28" t="s">
        <v>1129</v>
      </c>
      <c r="G539" s="28" t="s">
        <v>299</v>
      </c>
      <c r="H539" s="27">
        <f t="shared" si="66"/>
        <v>72</v>
      </c>
      <c r="I539" s="27">
        <f t="shared" si="67"/>
        <v>8</v>
      </c>
      <c r="J539" s="27">
        <f t="shared" si="68"/>
        <v>2</v>
      </c>
      <c r="K539" s="27" t="s">
        <v>859</v>
      </c>
      <c r="L539" s="59" t="str">
        <f t="shared" si="70" ref="L539:L602">A539&amp;"-"&amp;B539&amp;"-"&amp;F539&amp;"-"&amp;"loc"&amp;E539</f>
        <v>pt-8-9-shl-loc2</v>
      </c>
      <c r="M539" s="27">
        <v>1</v>
      </c>
      <c r="N539" s="41">
        <v>1</v>
      </c>
    </row>
    <row r="540" spans="1:14" s="50" customFormat="1" ht="16.5">
      <c r="A540" s="47" t="s">
        <v>1861</v>
      </c>
      <c r="B540" s="81">
        <v>9</v>
      </c>
      <c r="C540" s="40">
        <f t="shared" si="69"/>
        <v>10809</v>
      </c>
      <c r="D540" s="83">
        <v>8</v>
      </c>
      <c r="E540" s="27">
        <v>3</v>
      </c>
      <c r="F540" s="28" t="s">
        <v>291</v>
      </c>
      <c r="G540" s="28" t="s">
        <v>572</v>
      </c>
      <c r="H540" s="27">
        <f t="shared" si="66"/>
        <v>72</v>
      </c>
      <c r="I540" s="27">
        <f t="shared" si="67"/>
        <v>8</v>
      </c>
      <c r="J540" s="27">
        <f t="shared" si="68"/>
        <v>2</v>
      </c>
      <c r="K540" s="27" t="s">
        <v>711</v>
      </c>
      <c r="L540" s="63" t="str">
        <f t="shared" si="70"/>
        <v>pt-8-9-jlr-loc3</v>
      </c>
      <c r="M540" s="27">
        <v>1</v>
      </c>
      <c r="N540" s="41">
        <v>1</v>
      </c>
    </row>
    <row r="541" spans="1:14" s="50" customFormat="1" ht="17.25">
      <c r="A541" s="47" t="s">
        <v>1861</v>
      </c>
      <c r="B541" s="81">
        <v>9</v>
      </c>
      <c r="C541" s="42">
        <f t="shared" si="69"/>
        <v>10809</v>
      </c>
      <c r="D541" s="84">
        <v>8</v>
      </c>
      <c r="E541" s="43">
        <v>3</v>
      </c>
      <c r="F541" s="44" t="s">
        <v>292</v>
      </c>
      <c r="G541" s="44" t="s">
        <v>571</v>
      </c>
      <c r="H541" s="43">
        <f t="shared" si="66"/>
        <v>72</v>
      </c>
      <c r="I541" s="43">
        <f t="shared" si="67"/>
        <v>8</v>
      </c>
      <c r="J541" s="43">
        <f t="shared" si="68"/>
        <v>2</v>
      </c>
      <c r="K541" s="43" t="s">
        <v>857</v>
      </c>
      <c r="L541" s="44" t="str">
        <f t="shared" si="70"/>
        <v>pt-8-9-shl-loc3</v>
      </c>
      <c r="M541" s="43">
        <v>1</v>
      </c>
      <c r="N541" s="45">
        <v>1</v>
      </c>
    </row>
    <row r="542" spans="1:14" s="50" customFormat="1" ht="16.5">
      <c r="A542" s="47" t="s">
        <v>1861</v>
      </c>
      <c r="B542" s="81">
        <v>10</v>
      </c>
      <c r="C542" s="37">
        <f t="shared" si="69"/>
        <v>10810</v>
      </c>
      <c r="D542" s="82">
        <v>8</v>
      </c>
      <c r="E542" s="38">
        <v>1</v>
      </c>
      <c r="F542" s="46" t="s">
        <v>291</v>
      </c>
      <c r="G542" s="46" t="s">
        <v>573</v>
      </c>
      <c r="H542" s="38">
        <f t="shared" si="66"/>
        <v>73</v>
      </c>
      <c r="I542" s="38">
        <f t="shared" si="67"/>
        <v>8</v>
      </c>
      <c r="J542" s="38">
        <f t="shared" si="68"/>
        <v>2</v>
      </c>
      <c r="K542" s="38" t="s">
        <v>707</v>
      </c>
      <c r="L542" s="38" t="str">
        <f t="shared" si="70"/>
        <v>pt-8-10-jlr-loc1</v>
      </c>
      <c r="M542" s="38">
        <v>1</v>
      </c>
      <c r="N542" s="39">
        <v>1</v>
      </c>
    </row>
    <row r="543" spans="1:14" s="50" customFormat="1" ht="16.5">
      <c r="A543" s="47" t="s">
        <v>1861</v>
      </c>
      <c r="B543" s="81">
        <v>10</v>
      </c>
      <c r="C543" s="40">
        <f t="shared" si="69"/>
        <v>10810</v>
      </c>
      <c r="D543" s="83">
        <v>8</v>
      </c>
      <c r="E543" s="27">
        <v>1</v>
      </c>
      <c r="F543" s="28" t="s">
        <v>1129</v>
      </c>
      <c r="G543" s="28" t="s">
        <v>574</v>
      </c>
      <c r="H543" s="27">
        <f t="shared" si="66"/>
        <v>73</v>
      </c>
      <c r="I543" s="27">
        <f t="shared" si="67"/>
        <v>8</v>
      </c>
      <c r="J543" s="27">
        <f t="shared" si="68"/>
        <v>2</v>
      </c>
      <c r="K543" s="27" t="s">
        <v>834</v>
      </c>
      <c r="L543" s="27" t="str">
        <f t="shared" si="70"/>
        <v>pt-8-10-shl-loc1</v>
      </c>
      <c r="M543" s="27">
        <v>1</v>
      </c>
      <c r="N543" s="41">
        <v>1</v>
      </c>
    </row>
    <row r="544" spans="1:14" s="50" customFormat="1" ht="16.5">
      <c r="A544" s="47" t="s">
        <v>1861</v>
      </c>
      <c r="B544" s="81">
        <v>10</v>
      </c>
      <c r="C544" s="40">
        <f t="shared" si="69"/>
        <v>10810</v>
      </c>
      <c r="D544" s="83">
        <v>8</v>
      </c>
      <c r="E544" s="27">
        <v>2</v>
      </c>
      <c r="F544" s="28" t="s">
        <v>291</v>
      </c>
      <c r="G544" s="28" t="s">
        <v>315</v>
      </c>
      <c r="H544" s="27">
        <f t="shared" si="66"/>
        <v>73</v>
      </c>
      <c r="I544" s="27">
        <f t="shared" si="67"/>
        <v>8</v>
      </c>
      <c r="J544" s="27">
        <f t="shared" si="68"/>
        <v>2</v>
      </c>
      <c r="K544" s="27" t="s">
        <v>302</v>
      </c>
      <c r="L544" s="59" t="str">
        <f t="shared" si="70"/>
        <v>pt-8-10-jlr-loc2</v>
      </c>
      <c r="M544" s="27">
        <v>1</v>
      </c>
      <c r="N544" s="41">
        <v>1</v>
      </c>
    </row>
    <row r="545" spans="1:14" s="50" customFormat="1" ht="16.5">
      <c r="A545" s="47" t="s">
        <v>1861</v>
      </c>
      <c r="B545" s="81">
        <v>10</v>
      </c>
      <c r="C545" s="40">
        <f t="shared" si="69"/>
        <v>10810</v>
      </c>
      <c r="D545" s="83">
        <v>8</v>
      </c>
      <c r="E545" s="27">
        <v>2</v>
      </c>
      <c r="F545" s="28" t="s">
        <v>292</v>
      </c>
      <c r="G545" s="28" t="s">
        <v>299</v>
      </c>
      <c r="H545" s="27">
        <f t="shared" si="66"/>
        <v>73</v>
      </c>
      <c r="I545" s="27">
        <f t="shared" si="67"/>
        <v>8</v>
      </c>
      <c r="J545" s="27">
        <f t="shared" si="68"/>
        <v>2</v>
      </c>
      <c r="K545" s="27" t="s">
        <v>829</v>
      </c>
      <c r="L545" s="59" t="str">
        <f t="shared" si="70"/>
        <v>pt-8-10-shl-loc2</v>
      </c>
      <c r="M545" s="27">
        <v>1</v>
      </c>
      <c r="N545" s="41">
        <v>1</v>
      </c>
    </row>
    <row r="546" spans="1:14" s="50" customFormat="1" ht="16.5">
      <c r="A546" s="47" t="s">
        <v>1861</v>
      </c>
      <c r="B546" s="81">
        <v>10</v>
      </c>
      <c r="C546" s="40">
        <f t="shared" si="69"/>
        <v>10810</v>
      </c>
      <c r="D546" s="83">
        <v>8</v>
      </c>
      <c r="E546" s="27">
        <v>3</v>
      </c>
      <c r="F546" s="28" t="s">
        <v>291</v>
      </c>
      <c r="G546" s="28" t="s">
        <v>1156</v>
      </c>
      <c r="H546" s="27">
        <f t="shared" si="66"/>
        <v>73</v>
      </c>
      <c r="I546" s="27">
        <f t="shared" si="67"/>
        <v>8</v>
      </c>
      <c r="J546" s="27">
        <f t="shared" si="68"/>
        <v>2</v>
      </c>
      <c r="K546" s="27" t="s">
        <v>716</v>
      </c>
      <c r="L546" s="63" t="str">
        <f t="shared" si="70"/>
        <v>pt-8-10-jlr-loc3</v>
      </c>
      <c r="M546" s="27">
        <v>1</v>
      </c>
      <c r="N546" s="41">
        <v>1</v>
      </c>
    </row>
    <row r="547" spans="1:14" s="50" customFormat="1" ht="17.25">
      <c r="A547" s="47" t="s">
        <v>1861</v>
      </c>
      <c r="B547" s="81">
        <v>10</v>
      </c>
      <c r="C547" s="42">
        <f t="shared" si="69"/>
        <v>10810</v>
      </c>
      <c r="D547" s="84">
        <v>8</v>
      </c>
      <c r="E547" s="43">
        <v>3</v>
      </c>
      <c r="F547" s="44" t="s">
        <v>1129</v>
      </c>
      <c r="G547" s="44" t="s">
        <v>571</v>
      </c>
      <c r="H547" s="43">
        <f t="shared" si="66"/>
        <v>73</v>
      </c>
      <c r="I547" s="43">
        <f t="shared" si="67"/>
        <v>8</v>
      </c>
      <c r="J547" s="43">
        <f t="shared" si="68"/>
        <v>2</v>
      </c>
      <c r="K547" s="43" t="s">
        <v>848</v>
      </c>
      <c r="L547" s="44" t="str">
        <f t="shared" si="70"/>
        <v>pt-8-10-shl-loc3</v>
      </c>
      <c r="M547" s="43">
        <v>1</v>
      </c>
      <c r="N547" s="45">
        <v>1</v>
      </c>
    </row>
    <row r="548" spans="1:14" s="50" customFormat="1" ht="16.5">
      <c r="A548" s="47" t="s">
        <v>1861</v>
      </c>
      <c r="B548" s="81">
        <v>11</v>
      </c>
      <c r="C548" s="37">
        <f t="shared" si="69"/>
        <v>10811</v>
      </c>
      <c r="D548" s="82">
        <v>8</v>
      </c>
      <c r="E548" s="38">
        <v>1</v>
      </c>
      <c r="F548" s="46" t="s">
        <v>291</v>
      </c>
      <c r="G548" s="46" t="s">
        <v>1164</v>
      </c>
      <c r="H548" s="38">
        <f t="shared" si="66"/>
        <v>73</v>
      </c>
      <c r="I548" s="38">
        <f t="shared" si="67"/>
        <v>8</v>
      </c>
      <c r="J548" s="38">
        <f t="shared" si="68"/>
        <v>2</v>
      </c>
      <c r="K548" s="38" t="s">
        <v>714</v>
      </c>
      <c r="L548" s="38" t="str">
        <f t="shared" si="70"/>
        <v>pt-8-11-jlr-loc1</v>
      </c>
      <c r="M548" s="38">
        <v>1</v>
      </c>
      <c r="N548" s="39">
        <v>1</v>
      </c>
    </row>
    <row r="549" spans="1:14" s="50" customFormat="1" ht="16.5">
      <c r="A549" s="47" t="s">
        <v>1861</v>
      </c>
      <c r="B549" s="81">
        <v>11</v>
      </c>
      <c r="C549" s="40">
        <f t="shared" si="69"/>
        <v>10811</v>
      </c>
      <c r="D549" s="83">
        <v>8</v>
      </c>
      <c r="E549" s="27">
        <v>1</v>
      </c>
      <c r="F549" s="28" t="s">
        <v>292</v>
      </c>
      <c r="G549" s="28" t="s">
        <v>1161</v>
      </c>
      <c r="H549" s="27">
        <f t="shared" si="66"/>
        <v>73</v>
      </c>
      <c r="I549" s="27">
        <f t="shared" si="67"/>
        <v>8</v>
      </c>
      <c r="J549" s="27">
        <f t="shared" si="68"/>
        <v>2</v>
      </c>
      <c r="K549" s="27" t="s">
        <v>846</v>
      </c>
      <c r="L549" s="27" t="str">
        <f t="shared" si="70"/>
        <v>pt-8-11-shl-loc1</v>
      </c>
      <c r="M549" s="27">
        <v>1</v>
      </c>
      <c r="N549" s="41">
        <v>1</v>
      </c>
    </row>
    <row r="550" spans="1:14" s="50" customFormat="1" ht="16.5">
      <c r="A550" s="47" t="s">
        <v>1861</v>
      </c>
      <c r="B550" s="81">
        <v>11</v>
      </c>
      <c r="C550" s="40">
        <f t="shared" si="69"/>
        <v>10811</v>
      </c>
      <c r="D550" s="83">
        <v>8</v>
      </c>
      <c r="E550" s="27">
        <v>2</v>
      </c>
      <c r="F550" s="28" t="s">
        <v>291</v>
      </c>
      <c r="G550" s="28" t="s">
        <v>315</v>
      </c>
      <c r="H550" s="27">
        <f t="shared" si="66"/>
        <v>73</v>
      </c>
      <c r="I550" s="27">
        <f t="shared" si="67"/>
        <v>8</v>
      </c>
      <c r="J550" s="27">
        <f t="shared" si="68"/>
        <v>2</v>
      </c>
      <c r="K550" s="27" t="s">
        <v>1187</v>
      </c>
      <c r="L550" s="59" t="str">
        <f t="shared" si="70"/>
        <v>pt-8-11-jlr-loc2</v>
      </c>
      <c r="M550" s="27">
        <v>1</v>
      </c>
      <c r="N550" s="41">
        <v>1</v>
      </c>
    </row>
    <row r="551" spans="1:14" s="50" customFormat="1" ht="16.5">
      <c r="A551" s="47" t="s">
        <v>1861</v>
      </c>
      <c r="B551" s="81">
        <v>11</v>
      </c>
      <c r="C551" s="40">
        <f t="shared" si="69"/>
        <v>10811</v>
      </c>
      <c r="D551" s="83">
        <v>8</v>
      </c>
      <c r="E551" s="27">
        <v>2</v>
      </c>
      <c r="F551" s="28" t="s">
        <v>292</v>
      </c>
      <c r="G551" s="28" t="s">
        <v>299</v>
      </c>
      <c r="H551" s="27">
        <f t="shared" si="66"/>
        <v>73</v>
      </c>
      <c r="I551" s="27">
        <f t="shared" si="67"/>
        <v>8</v>
      </c>
      <c r="J551" s="27">
        <f t="shared" si="68"/>
        <v>2</v>
      </c>
      <c r="K551" s="27" t="s">
        <v>859</v>
      </c>
      <c r="L551" s="59" t="str">
        <f t="shared" si="70"/>
        <v>pt-8-11-shl-loc2</v>
      </c>
      <c r="M551" s="27">
        <v>1</v>
      </c>
      <c r="N551" s="41">
        <v>1</v>
      </c>
    </row>
    <row r="552" spans="1:14" s="50" customFormat="1" ht="16.5">
      <c r="A552" s="47" t="s">
        <v>1861</v>
      </c>
      <c r="B552" s="81">
        <v>11</v>
      </c>
      <c r="C552" s="40">
        <f t="shared" si="69"/>
        <v>10811</v>
      </c>
      <c r="D552" s="83">
        <v>8</v>
      </c>
      <c r="E552" s="27">
        <v>3</v>
      </c>
      <c r="F552" s="28" t="s">
        <v>291</v>
      </c>
      <c r="G552" s="28" t="s">
        <v>572</v>
      </c>
      <c r="H552" s="27">
        <f t="shared" si="66"/>
        <v>73</v>
      </c>
      <c r="I552" s="27">
        <f t="shared" si="67"/>
        <v>8</v>
      </c>
      <c r="J552" s="27">
        <f t="shared" si="68"/>
        <v>2</v>
      </c>
      <c r="K552" s="27" t="s">
        <v>711</v>
      </c>
      <c r="L552" s="63" t="str">
        <f t="shared" si="70"/>
        <v>pt-8-11-jlr-loc3</v>
      </c>
      <c r="M552" s="27">
        <v>1</v>
      </c>
      <c r="N552" s="41">
        <v>1</v>
      </c>
    </row>
    <row r="553" spans="1:14" s="50" customFormat="1" ht="17.25">
      <c r="A553" s="47" t="s">
        <v>1861</v>
      </c>
      <c r="B553" s="81">
        <v>11</v>
      </c>
      <c r="C553" s="42">
        <f t="shared" si="69"/>
        <v>10811</v>
      </c>
      <c r="D553" s="84">
        <v>8</v>
      </c>
      <c r="E553" s="43">
        <v>3</v>
      </c>
      <c r="F553" s="44" t="s">
        <v>292</v>
      </c>
      <c r="G553" s="44" t="s">
        <v>571</v>
      </c>
      <c r="H553" s="43">
        <f t="shared" si="66"/>
        <v>73</v>
      </c>
      <c r="I553" s="43">
        <f t="shared" si="67"/>
        <v>8</v>
      </c>
      <c r="J553" s="43">
        <f t="shared" si="68"/>
        <v>2</v>
      </c>
      <c r="K553" s="43" t="s">
        <v>857</v>
      </c>
      <c r="L553" s="44" t="str">
        <f t="shared" si="70"/>
        <v>pt-8-11-shl-loc3</v>
      </c>
      <c r="M553" s="43">
        <v>1</v>
      </c>
      <c r="N553" s="45">
        <v>1</v>
      </c>
    </row>
    <row r="554" spans="1:14" s="50" customFormat="1" ht="16.5">
      <c r="A554" s="47" t="s">
        <v>1861</v>
      </c>
      <c r="B554" s="81">
        <v>12</v>
      </c>
      <c r="C554" s="37">
        <f t="shared" si="69"/>
        <v>10812</v>
      </c>
      <c r="D554" s="82">
        <v>8</v>
      </c>
      <c r="E554" s="38">
        <v>1</v>
      </c>
      <c r="F554" s="46" t="s">
        <v>1150</v>
      </c>
      <c r="G554" s="46" t="s">
        <v>573</v>
      </c>
      <c r="H554" s="38">
        <f t="shared" si="66"/>
        <v>73</v>
      </c>
      <c r="I554" s="38">
        <f t="shared" si="67"/>
        <v>8</v>
      </c>
      <c r="J554" s="38">
        <f t="shared" si="68"/>
        <v>2</v>
      </c>
      <c r="K554" s="38" t="s">
        <v>717</v>
      </c>
      <c r="L554" s="38" t="str">
        <f t="shared" si="70"/>
        <v>pt-8-12-jlr-loc1</v>
      </c>
      <c r="M554" s="38">
        <v>1</v>
      </c>
      <c r="N554" s="39">
        <v>1</v>
      </c>
    </row>
    <row r="555" spans="1:14" s="50" customFormat="1" ht="16.5">
      <c r="A555" s="47" t="s">
        <v>1861</v>
      </c>
      <c r="B555" s="81">
        <v>12</v>
      </c>
      <c r="C555" s="40">
        <f t="shared" si="69"/>
        <v>10812</v>
      </c>
      <c r="D555" s="83">
        <v>8</v>
      </c>
      <c r="E555" s="27">
        <v>1</v>
      </c>
      <c r="F555" s="28" t="s">
        <v>292</v>
      </c>
      <c r="G555" s="28" t="s">
        <v>1161</v>
      </c>
      <c r="H555" s="27">
        <f t="shared" si="66"/>
        <v>73</v>
      </c>
      <c r="I555" s="27">
        <f t="shared" si="67"/>
        <v>8</v>
      </c>
      <c r="J555" s="27">
        <f t="shared" si="68"/>
        <v>2</v>
      </c>
      <c r="K555" s="27" t="s">
        <v>852</v>
      </c>
      <c r="L555" s="27" t="str">
        <f t="shared" si="70"/>
        <v>pt-8-12-shl-loc1</v>
      </c>
      <c r="M555" s="27">
        <v>1</v>
      </c>
      <c r="N555" s="41">
        <v>1</v>
      </c>
    </row>
    <row r="556" spans="1:14" s="50" customFormat="1" ht="16.5">
      <c r="A556" s="47" t="s">
        <v>1861</v>
      </c>
      <c r="B556" s="81">
        <v>12</v>
      </c>
      <c r="C556" s="40">
        <f t="shared" si="69"/>
        <v>10812</v>
      </c>
      <c r="D556" s="83">
        <v>8</v>
      </c>
      <c r="E556" s="27">
        <v>2</v>
      </c>
      <c r="F556" s="28" t="s">
        <v>291</v>
      </c>
      <c r="G556" s="28" t="s">
        <v>315</v>
      </c>
      <c r="H556" s="27">
        <f t="shared" si="66"/>
        <v>73</v>
      </c>
      <c r="I556" s="27">
        <f t="shared" si="67"/>
        <v>8</v>
      </c>
      <c r="J556" s="27">
        <f t="shared" si="68"/>
        <v>2</v>
      </c>
      <c r="K556" s="27" t="s">
        <v>707</v>
      </c>
      <c r="L556" s="59" t="str">
        <f t="shared" si="70"/>
        <v>pt-8-12-jlr-loc2</v>
      </c>
      <c r="M556" s="27">
        <v>1</v>
      </c>
      <c r="N556" s="41">
        <v>1</v>
      </c>
    </row>
    <row r="557" spans="1:14" s="50" customFormat="1" ht="16.5">
      <c r="A557" s="47" t="s">
        <v>1861</v>
      </c>
      <c r="B557" s="81">
        <v>12</v>
      </c>
      <c r="C557" s="40">
        <f t="shared" si="69"/>
        <v>10812</v>
      </c>
      <c r="D557" s="83">
        <v>8</v>
      </c>
      <c r="E557" s="27">
        <v>2</v>
      </c>
      <c r="F557" s="28" t="s">
        <v>292</v>
      </c>
      <c r="G557" s="28" t="s">
        <v>299</v>
      </c>
      <c r="H557" s="27">
        <f t="shared" si="66"/>
        <v>73</v>
      </c>
      <c r="I557" s="27">
        <f t="shared" si="67"/>
        <v>8</v>
      </c>
      <c r="J557" s="27">
        <f t="shared" si="68"/>
        <v>2</v>
      </c>
      <c r="K557" s="27" t="s">
        <v>860</v>
      </c>
      <c r="L557" s="59" t="str">
        <f t="shared" si="70"/>
        <v>pt-8-12-shl-loc2</v>
      </c>
      <c r="M557" s="27">
        <v>1</v>
      </c>
      <c r="N557" s="41">
        <v>1</v>
      </c>
    </row>
    <row r="558" spans="1:14" s="50" customFormat="1" ht="16.5">
      <c r="A558" s="47" t="s">
        <v>1861</v>
      </c>
      <c r="B558" s="81">
        <v>12</v>
      </c>
      <c r="C558" s="40">
        <f t="shared" si="69"/>
        <v>10812</v>
      </c>
      <c r="D558" s="83">
        <v>8</v>
      </c>
      <c r="E558" s="27">
        <v>3</v>
      </c>
      <c r="F558" s="28" t="s">
        <v>291</v>
      </c>
      <c r="G558" s="28" t="s">
        <v>572</v>
      </c>
      <c r="H558" s="27">
        <f t="shared" si="66"/>
        <v>73</v>
      </c>
      <c r="I558" s="27">
        <f t="shared" si="67"/>
        <v>8</v>
      </c>
      <c r="J558" s="27">
        <f t="shared" si="68"/>
        <v>2</v>
      </c>
      <c r="K558" s="27" t="s">
        <v>713</v>
      </c>
      <c r="L558" s="63" t="str">
        <f t="shared" si="70"/>
        <v>pt-8-12-jlr-loc3</v>
      </c>
      <c r="M558" s="27">
        <v>1</v>
      </c>
      <c r="N558" s="41">
        <v>1</v>
      </c>
    </row>
    <row r="559" spans="1:14" s="50" customFormat="1" ht="17.25">
      <c r="A559" s="47" t="s">
        <v>1861</v>
      </c>
      <c r="B559" s="81">
        <v>12</v>
      </c>
      <c r="C559" s="42">
        <f t="shared" si="69"/>
        <v>10812</v>
      </c>
      <c r="D559" s="84">
        <v>8</v>
      </c>
      <c r="E559" s="43">
        <v>3</v>
      </c>
      <c r="F559" s="44" t="s">
        <v>292</v>
      </c>
      <c r="G559" s="44" t="s">
        <v>571</v>
      </c>
      <c r="H559" s="43">
        <f t="shared" si="66"/>
        <v>73</v>
      </c>
      <c r="I559" s="43">
        <f t="shared" si="67"/>
        <v>8</v>
      </c>
      <c r="J559" s="43">
        <f t="shared" si="68"/>
        <v>2</v>
      </c>
      <c r="K559" s="43" t="s">
        <v>833</v>
      </c>
      <c r="L559" s="44" t="str">
        <f t="shared" si="70"/>
        <v>pt-8-12-shl-loc3</v>
      </c>
      <c r="M559" s="43">
        <v>1</v>
      </c>
      <c r="N559" s="45">
        <v>1</v>
      </c>
    </row>
    <row r="560" spans="1:14" s="50" customFormat="1" ht="16.5">
      <c r="A560" s="47" t="s">
        <v>1861</v>
      </c>
      <c r="B560" s="81">
        <v>13</v>
      </c>
      <c r="C560" s="37">
        <f t="shared" si="69"/>
        <v>10813</v>
      </c>
      <c r="D560" s="82">
        <v>8</v>
      </c>
      <c r="E560" s="38">
        <v>1</v>
      </c>
      <c r="F560" s="46" t="s">
        <v>291</v>
      </c>
      <c r="G560" s="46" t="s">
        <v>573</v>
      </c>
      <c r="H560" s="38">
        <f t="shared" si="66"/>
        <v>74</v>
      </c>
      <c r="I560" s="38">
        <f t="shared" si="67"/>
        <v>8</v>
      </c>
      <c r="J560" s="38">
        <f t="shared" si="68"/>
        <v>2</v>
      </c>
      <c r="K560" s="38" t="s">
        <v>711</v>
      </c>
      <c r="L560" s="38" t="str">
        <f t="shared" si="70"/>
        <v>pt-8-13-jlr-loc1</v>
      </c>
      <c r="M560" s="38">
        <v>1</v>
      </c>
      <c r="N560" s="39">
        <v>1</v>
      </c>
    </row>
    <row r="561" spans="1:14" s="50" customFormat="1" ht="16.5">
      <c r="A561" s="47" t="s">
        <v>1861</v>
      </c>
      <c r="B561" s="81">
        <v>13</v>
      </c>
      <c r="C561" s="40">
        <f t="shared" si="69"/>
        <v>10813</v>
      </c>
      <c r="D561" s="83">
        <v>8</v>
      </c>
      <c r="E561" s="27">
        <v>1</v>
      </c>
      <c r="F561" s="28" t="s">
        <v>292</v>
      </c>
      <c r="G561" s="28" t="s">
        <v>1161</v>
      </c>
      <c r="H561" s="27">
        <f t="shared" si="66"/>
        <v>74</v>
      </c>
      <c r="I561" s="27">
        <f t="shared" si="67"/>
        <v>8</v>
      </c>
      <c r="J561" s="27">
        <f t="shared" si="68"/>
        <v>2</v>
      </c>
      <c r="K561" s="27" t="s">
        <v>857</v>
      </c>
      <c r="L561" s="27" t="str">
        <f t="shared" si="70"/>
        <v>pt-8-13-shl-loc1</v>
      </c>
      <c r="M561" s="27">
        <v>1</v>
      </c>
      <c r="N561" s="41">
        <v>1</v>
      </c>
    </row>
    <row r="562" spans="1:14" s="50" customFormat="1" ht="16.5">
      <c r="A562" s="47" t="s">
        <v>1861</v>
      </c>
      <c r="B562" s="81">
        <v>13</v>
      </c>
      <c r="C562" s="40">
        <f t="shared" si="69"/>
        <v>10813</v>
      </c>
      <c r="D562" s="83">
        <v>8</v>
      </c>
      <c r="E562" s="27">
        <v>2</v>
      </c>
      <c r="F562" s="28" t="s">
        <v>1150</v>
      </c>
      <c r="G562" s="28" t="s">
        <v>315</v>
      </c>
      <c r="H562" s="27">
        <f t="shared" si="66"/>
        <v>74</v>
      </c>
      <c r="I562" s="27">
        <f t="shared" si="67"/>
        <v>8</v>
      </c>
      <c r="J562" s="27">
        <f t="shared" si="68"/>
        <v>2</v>
      </c>
      <c r="K562" s="27" t="s">
        <v>1187</v>
      </c>
      <c r="L562" s="59" t="str">
        <f t="shared" si="70"/>
        <v>pt-8-13-jlr-loc2</v>
      </c>
      <c r="M562" s="27">
        <v>1</v>
      </c>
      <c r="N562" s="41">
        <v>1</v>
      </c>
    </row>
    <row r="563" spans="1:14" s="50" customFormat="1" ht="16.5">
      <c r="A563" s="47" t="s">
        <v>1861</v>
      </c>
      <c r="B563" s="81">
        <v>13</v>
      </c>
      <c r="C563" s="40">
        <f t="shared" si="69"/>
        <v>10813</v>
      </c>
      <c r="D563" s="83">
        <v>8</v>
      </c>
      <c r="E563" s="27">
        <v>2</v>
      </c>
      <c r="F563" s="28" t="s">
        <v>292</v>
      </c>
      <c r="G563" s="28" t="s">
        <v>299</v>
      </c>
      <c r="H563" s="27">
        <f t="shared" si="66"/>
        <v>74</v>
      </c>
      <c r="I563" s="27">
        <f t="shared" si="67"/>
        <v>8</v>
      </c>
      <c r="J563" s="27">
        <f t="shared" si="68"/>
        <v>2</v>
      </c>
      <c r="K563" s="27" t="s">
        <v>859</v>
      </c>
      <c r="L563" s="59" t="str">
        <f t="shared" si="70"/>
        <v>pt-8-13-shl-loc2</v>
      </c>
      <c r="M563" s="27">
        <v>1</v>
      </c>
      <c r="N563" s="41">
        <v>1</v>
      </c>
    </row>
    <row r="564" spans="1:14" s="50" customFormat="1" ht="16.5">
      <c r="A564" s="47" t="s">
        <v>1861</v>
      </c>
      <c r="B564" s="81">
        <v>13</v>
      </c>
      <c r="C564" s="40">
        <f t="shared" si="69"/>
        <v>10813</v>
      </c>
      <c r="D564" s="83">
        <v>8</v>
      </c>
      <c r="E564" s="27">
        <v>3</v>
      </c>
      <c r="F564" s="28" t="s">
        <v>291</v>
      </c>
      <c r="G564" s="28" t="s">
        <v>572</v>
      </c>
      <c r="H564" s="27">
        <f t="shared" si="66"/>
        <v>74</v>
      </c>
      <c r="I564" s="27">
        <f t="shared" si="67"/>
        <v>8</v>
      </c>
      <c r="J564" s="27">
        <f t="shared" si="68"/>
        <v>2</v>
      </c>
      <c r="K564" s="27" t="s">
        <v>714</v>
      </c>
      <c r="L564" s="63" t="str">
        <f t="shared" si="70"/>
        <v>pt-8-13-jlr-loc3</v>
      </c>
      <c r="M564" s="27">
        <v>1</v>
      </c>
      <c r="N564" s="41">
        <v>1</v>
      </c>
    </row>
    <row r="565" spans="1:14" s="50" customFormat="1" ht="17.25">
      <c r="A565" s="47" t="s">
        <v>1861</v>
      </c>
      <c r="B565" s="81">
        <v>13</v>
      </c>
      <c r="C565" s="42">
        <f t="shared" si="69"/>
        <v>10813</v>
      </c>
      <c r="D565" s="84">
        <v>8</v>
      </c>
      <c r="E565" s="43">
        <v>3</v>
      </c>
      <c r="F565" s="44" t="s">
        <v>292</v>
      </c>
      <c r="G565" s="44" t="s">
        <v>1153</v>
      </c>
      <c r="H565" s="43">
        <f t="shared" si="66"/>
        <v>74</v>
      </c>
      <c r="I565" s="43">
        <f t="shared" si="67"/>
        <v>8</v>
      </c>
      <c r="J565" s="43">
        <f t="shared" si="68"/>
        <v>2</v>
      </c>
      <c r="K565" s="43" t="s">
        <v>846</v>
      </c>
      <c r="L565" s="44" t="str">
        <f t="shared" si="70"/>
        <v>pt-8-13-shl-loc3</v>
      </c>
      <c r="M565" s="43">
        <v>1</v>
      </c>
      <c r="N565" s="45">
        <v>1</v>
      </c>
    </row>
    <row r="566" spans="1:14" s="50" customFormat="1" ht="16.5">
      <c r="A566" s="47" t="s">
        <v>1861</v>
      </c>
      <c r="B566" s="81">
        <v>14</v>
      </c>
      <c r="C566" s="37">
        <f t="shared" si="69"/>
        <v>10814</v>
      </c>
      <c r="D566" s="82">
        <v>8</v>
      </c>
      <c r="E566" s="38">
        <v>1</v>
      </c>
      <c r="F566" s="46" t="s">
        <v>291</v>
      </c>
      <c r="G566" s="46" t="s">
        <v>1155</v>
      </c>
      <c r="H566" s="38">
        <f t="shared" si="66"/>
        <v>74</v>
      </c>
      <c r="I566" s="38">
        <f t="shared" si="67"/>
        <v>8</v>
      </c>
      <c r="J566" s="38">
        <f t="shared" si="68"/>
        <v>2</v>
      </c>
      <c r="K566" s="38" t="s">
        <v>303</v>
      </c>
      <c r="L566" s="38" t="str">
        <f t="shared" si="70"/>
        <v>pt-8-14-jlr-loc1</v>
      </c>
      <c r="M566" s="38">
        <v>1</v>
      </c>
      <c r="N566" s="39">
        <v>1</v>
      </c>
    </row>
    <row r="567" spans="1:14" s="50" customFormat="1" ht="16.5">
      <c r="A567" s="47" t="s">
        <v>1861</v>
      </c>
      <c r="B567" s="81">
        <v>14</v>
      </c>
      <c r="C567" s="40">
        <f t="shared" si="69"/>
        <v>10814</v>
      </c>
      <c r="D567" s="83">
        <v>8</v>
      </c>
      <c r="E567" s="27">
        <v>1</v>
      </c>
      <c r="F567" s="28" t="s">
        <v>292</v>
      </c>
      <c r="G567" s="28" t="s">
        <v>574</v>
      </c>
      <c r="H567" s="27">
        <f t="shared" si="66"/>
        <v>74</v>
      </c>
      <c r="I567" s="27">
        <f t="shared" si="67"/>
        <v>8</v>
      </c>
      <c r="J567" s="27">
        <f t="shared" si="68"/>
        <v>2</v>
      </c>
      <c r="K567" s="27" t="s">
        <v>860</v>
      </c>
      <c r="L567" s="27" t="str">
        <f t="shared" si="70"/>
        <v>pt-8-14-shl-loc1</v>
      </c>
      <c r="M567" s="27">
        <v>1</v>
      </c>
      <c r="N567" s="41">
        <v>1</v>
      </c>
    </row>
    <row r="568" spans="1:14" s="50" customFormat="1" ht="16.5">
      <c r="A568" s="47" t="s">
        <v>1861</v>
      </c>
      <c r="B568" s="81">
        <v>14</v>
      </c>
      <c r="C568" s="40">
        <f t="shared" si="69"/>
        <v>10814</v>
      </c>
      <c r="D568" s="83">
        <v>8</v>
      </c>
      <c r="E568" s="27">
        <v>2</v>
      </c>
      <c r="F568" s="28" t="s">
        <v>291</v>
      </c>
      <c r="G568" s="28" t="s">
        <v>315</v>
      </c>
      <c r="H568" s="27">
        <f t="shared" si="66"/>
        <v>74</v>
      </c>
      <c r="I568" s="27">
        <f t="shared" si="67"/>
        <v>8</v>
      </c>
      <c r="J568" s="27">
        <f t="shared" si="68"/>
        <v>2</v>
      </c>
      <c r="K568" s="27" t="s">
        <v>303</v>
      </c>
      <c r="L568" s="59" t="str">
        <f t="shared" si="70"/>
        <v>pt-8-14-jlr-loc2</v>
      </c>
      <c r="M568" s="27">
        <v>1</v>
      </c>
      <c r="N568" s="41">
        <v>1</v>
      </c>
    </row>
    <row r="569" spans="1:14" s="50" customFormat="1" ht="16.5">
      <c r="A569" s="47" t="s">
        <v>1861</v>
      </c>
      <c r="B569" s="81">
        <v>14</v>
      </c>
      <c r="C569" s="40">
        <f t="shared" si="69"/>
        <v>10814</v>
      </c>
      <c r="D569" s="83">
        <v>8</v>
      </c>
      <c r="E569" s="27">
        <v>2</v>
      </c>
      <c r="F569" s="28" t="s">
        <v>292</v>
      </c>
      <c r="G569" s="28" t="s">
        <v>299</v>
      </c>
      <c r="H569" s="27">
        <f t="shared" si="66"/>
        <v>74</v>
      </c>
      <c r="I569" s="27">
        <f t="shared" si="67"/>
        <v>8</v>
      </c>
      <c r="J569" s="27">
        <f t="shared" si="68"/>
        <v>2</v>
      </c>
      <c r="K569" s="27" t="s">
        <v>853</v>
      </c>
      <c r="L569" s="59" t="str">
        <f t="shared" si="70"/>
        <v>pt-8-14-shl-loc2</v>
      </c>
      <c r="M569" s="27">
        <v>1</v>
      </c>
      <c r="N569" s="41">
        <v>1</v>
      </c>
    </row>
    <row r="570" spans="1:14" s="50" customFormat="1" ht="16.5">
      <c r="A570" s="47" t="s">
        <v>1861</v>
      </c>
      <c r="B570" s="81">
        <v>14</v>
      </c>
      <c r="C570" s="40">
        <f t="shared" si="69"/>
        <v>10814</v>
      </c>
      <c r="D570" s="83">
        <v>8</v>
      </c>
      <c r="E570" s="27">
        <v>3</v>
      </c>
      <c r="F570" s="28" t="s">
        <v>291</v>
      </c>
      <c r="G570" s="28" t="s">
        <v>1165</v>
      </c>
      <c r="H570" s="27">
        <f t="shared" si="66"/>
        <v>74</v>
      </c>
      <c r="I570" s="27">
        <f t="shared" si="67"/>
        <v>8</v>
      </c>
      <c r="J570" s="27">
        <f t="shared" si="68"/>
        <v>2</v>
      </c>
      <c r="K570" s="27" t="s">
        <v>713</v>
      </c>
      <c r="L570" s="63" t="str">
        <f t="shared" si="70"/>
        <v>pt-8-14-jlr-loc3</v>
      </c>
      <c r="M570" s="27">
        <v>1</v>
      </c>
      <c r="N570" s="41">
        <v>1</v>
      </c>
    </row>
    <row r="571" spans="1:14" s="50" customFormat="1" ht="17.25">
      <c r="A571" s="47" t="s">
        <v>1861</v>
      </c>
      <c r="B571" s="81">
        <v>14</v>
      </c>
      <c r="C571" s="42">
        <f t="shared" si="69"/>
        <v>10814</v>
      </c>
      <c r="D571" s="84">
        <v>8</v>
      </c>
      <c r="E571" s="43">
        <v>3</v>
      </c>
      <c r="F571" s="44" t="s">
        <v>292</v>
      </c>
      <c r="G571" s="44" t="s">
        <v>571</v>
      </c>
      <c r="H571" s="43">
        <f t="shared" si="66"/>
        <v>74</v>
      </c>
      <c r="I571" s="43">
        <f t="shared" si="67"/>
        <v>8</v>
      </c>
      <c r="J571" s="43">
        <f t="shared" si="68"/>
        <v>2</v>
      </c>
      <c r="K571" s="43" t="s">
        <v>833</v>
      </c>
      <c r="L571" s="44" t="str">
        <f t="shared" si="70"/>
        <v>pt-8-14-shl-loc3</v>
      </c>
      <c r="M571" s="43">
        <v>1</v>
      </c>
      <c r="N571" s="45">
        <v>1</v>
      </c>
    </row>
    <row r="572" spans="1:14" s="50" customFormat="1" ht="16.5">
      <c r="A572" s="47" t="s">
        <v>1861</v>
      </c>
      <c r="B572" s="81">
        <v>15</v>
      </c>
      <c r="C572" s="37">
        <f t="shared" si="69"/>
        <v>10815</v>
      </c>
      <c r="D572" s="82">
        <v>8</v>
      </c>
      <c r="E572" s="38">
        <v>1</v>
      </c>
      <c r="F572" s="46" t="s">
        <v>291</v>
      </c>
      <c r="G572" s="46" t="s">
        <v>573</v>
      </c>
      <c r="H572" s="38">
        <f t="shared" si="66"/>
        <v>74</v>
      </c>
      <c r="I572" s="38">
        <f t="shared" si="67"/>
        <v>8</v>
      </c>
      <c r="J572" s="38">
        <f t="shared" si="68"/>
        <v>2</v>
      </c>
      <c r="K572" s="38" t="s">
        <v>710</v>
      </c>
      <c r="L572" s="38" t="str">
        <f t="shared" si="70"/>
        <v>pt-8-15-jlr-loc1</v>
      </c>
      <c r="M572" s="38">
        <v>1</v>
      </c>
      <c r="N572" s="39">
        <v>1</v>
      </c>
    </row>
    <row r="573" spans="1:14" s="50" customFormat="1" ht="16.5">
      <c r="A573" s="47" t="s">
        <v>1861</v>
      </c>
      <c r="B573" s="81">
        <v>15</v>
      </c>
      <c r="C573" s="40">
        <f t="shared" si="69"/>
        <v>10815</v>
      </c>
      <c r="D573" s="83">
        <v>8</v>
      </c>
      <c r="E573" s="27">
        <v>1</v>
      </c>
      <c r="F573" s="28" t="s">
        <v>292</v>
      </c>
      <c r="G573" s="28" t="s">
        <v>574</v>
      </c>
      <c r="H573" s="27">
        <f t="shared" si="66"/>
        <v>74</v>
      </c>
      <c r="I573" s="27">
        <f t="shared" si="67"/>
        <v>8</v>
      </c>
      <c r="J573" s="27">
        <f t="shared" si="68"/>
        <v>2</v>
      </c>
      <c r="K573" s="27" t="s">
        <v>840</v>
      </c>
      <c r="L573" s="27" t="str">
        <f t="shared" si="70"/>
        <v>pt-8-15-shl-loc1</v>
      </c>
      <c r="M573" s="27">
        <v>1</v>
      </c>
      <c r="N573" s="41">
        <v>1</v>
      </c>
    </row>
    <row r="574" spans="1:14" s="50" customFormat="1" ht="16.5">
      <c r="A574" s="47" t="s">
        <v>1861</v>
      </c>
      <c r="B574" s="81">
        <v>15</v>
      </c>
      <c r="C574" s="40">
        <f t="shared" si="69"/>
        <v>10815</v>
      </c>
      <c r="D574" s="83">
        <v>8</v>
      </c>
      <c r="E574" s="27">
        <v>2</v>
      </c>
      <c r="F574" s="28" t="s">
        <v>291</v>
      </c>
      <c r="G574" s="28" t="s">
        <v>315</v>
      </c>
      <c r="H574" s="27">
        <f t="shared" si="66"/>
        <v>74</v>
      </c>
      <c r="I574" s="27">
        <f t="shared" si="67"/>
        <v>8</v>
      </c>
      <c r="J574" s="27">
        <f t="shared" si="68"/>
        <v>2</v>
      </c>
      <c r="K574" s="27" t="s">
        <v>709</v>
      </c>
      <c r="L574" s="59" t="str">
        <f t="shared" si="70"/>
        <v>pt-8-15-jlr-loc2</v>
      </c>
      <c r="M574" s="27">
        <v>1</v>
      </c>
      <c r="N574" s="41">
        <v>1</v>
      </c>
    </row>
    <row r="575" spans="1:14" s="50" customFormat="1" ht="16.5">
      <c r="A575" s="47" t="s">
        <v>1861</v>
      </c>
      <c r="B575" s="81">
        <v>15</v>
      </c>
      <c r="C575" s="40">
        <f t="shared" si="69"/>
        <v>10815</v>
      </c>
      <c r="D575" s="83">
        <v>8</v>
      </c>
      <c r="E575" s="27">
        <v>2</v>
      </c>
      <c r="F575" s="28" t="s">
        <v>1139</v>
      </c>
      <c r="G575" s="28" t="s">
        <v>1132</v>
      </c>
      <c r="H575" s="27">
        <f t="shared" si="66"/>
        <v>74</v>
      </c>
      <c r="I575" s="27">
        <f t="shared" si="67"/>
        <v>8</v>
      </c>
      <c r="J575" s="27">
        <f t="shared" si="68"/>
        <v>2</v>
      </c>
      <c r="K575" s="27" t="s">
        <v>838</v>
      </c>
      <c r="L575" s="59" t="str">
        <f t="shared" si="70"/>
        <v>pt-8-15-shl-loc2</v>
      </c>
      <c r="M575" s="27">
        <v>1</v>
      </c>
      <c r="N575" s="41">
        <v>1</v>
      </c>
    </row>
    <row r="576" spans="1:14" s="50" customFormat="1" ht="16.5">
      <c r="A576" s="47" t="s">
        <v>1861</v>
      </c>
      <c r="B576" s="81">
        <v>15</v>
      </c>
      <c r="C576" s="40">
        <f t="shared" si="69"/>
        <v>10815</v>
      </c>
      <c r="D576" s="83">
        <v>8</v>
      </c>
      <c r="E576" s="27">
        <v>3</v>
      </c>
      <c r="F576" s="28" t="s">
        <v>291</v>
      </c>
      <c r="G576" s="28" t="s">
        <v>572</v>
      </c>
      <c r="H576" s="27">
        <f t="shared" si="66"/>
        <v>74</v>
      </c>
      <c r="I576" s="27">
        <f t="shared" si="67"/>
        <v>8</v>
      </c>
      <c r="J576" s="27">
        <f t="shared" si="68"/>
        <v>2</v>
      </c>
      <c r="K576" s="27" t="s">
        <v>303</v>
      </c>
      <c r="L576" s="63" t="str">
        <f t="shared" si="70"/>
        <v>pt-8-15-jlr-loc3</v>
      </c>
      <c r="M576" s="27">
        <v>1</v>
      </c>
      <c r="N576" s="41">
        <v>1</v>
      </c>
    </row>
    <row r="577" spans="1:14" s="50" customFormat="1" ht="17.25">
      <c r="A577" s="47" t="s">
        <v>1861</v>
      </c>
      <c r="B577" s="81">
        <v>15</v>
      </c>
      <c r="C577" s="42">
        <f t="shared" si="69"/>
        <v>10815</v>
      </c>
      <c r="D577" s="84">
        <v>8</v>
      </c>
      <c r="E577" s="43">
        <v>3</v>
      </c>
      <c r="F577" s="44" t="s">
        <v>292</v>
      </c>
      <c r="G577" s="44" t="s">
        <v>571</v>
      </c>
      <c r="H577" s="43">
        <f t="shared" si="66"/>
        <v>74</v>
      </c>
      <c r="I577" s="43">
        <f t="shared" si="67"/>
        <v>8</v>
      </c>
      <c r="J577" s="43">
        <f t="shared" si="68"/>
        <v>2</v>
      </c>
      <c r="K577" s="43" t="s">
        <v>836</v>
      </c>
      <c r="L577" s="44" t="str">
        <f t="shared" si="70"/>
        <v>pt-8-15-shl-loc3</v>
      </c>
      <c r="M577" s="43">
        <v>1</v>
      </c>
      <c r="N577" s="45">
        <v>1</v>
      </c>
    </row>
    <row r="578" spans="1:14" s="50" customFormat="1" ht="16.5">
      <c r="A578" s="47" t="s">
        <v>1862</v>
      </c>
      <c r="B578" s="81">
        <v>1</v>
      </c>
      <c r="C578" s="37">
        <f t="shared" si="69"/>
        <v>10901</v>
      </c>
      <c r="D578" s="82">
        <v>9</v>
      </c>
      <c r="E578" s="38">
        <v>1</v>
      </c>
      <c r="F578" s="46" t="s">
        <v>1128</v>
      </c>
      <c r="G578" s="46" t="s">
        <v>573</v>
      </c>
      <c r="H578" s="38">
        <f t="shared" si="66"/>
        <v>80</v>
      </c>
      <c r="I578" s="38">
        <f t="shared" si="67"/>
        <v>9</v>
      </c>
      <c r="J578" s="38">
        <f t="shared" si="68"/>
        <v>3</v>
      </c>
      <c r="K578" s="38" t="s">
        <v>714</v>
      </c>
      <c r="L578" s="38" t="str">
        <f t="shared" si="70"/>
        <v>pt-9-1-jlr-loc1</v>
      </c>
      <c r="M578" s="38">
        <v>1</v>
      </c>
      <c r="N578" s="39">
        <v>1</v>
      </c>
    </row>
    <row r="579" spans="1:14" s="50" customFormat="1" ht="16.5">
      <c r="A579" s="47" t="s">
        <v>1862</v>
      </c>
      <c r="B579" s="81">
        <v>1</v>
      </c>
      <c r="C579" s="40">
        <f t="shared" si="69"/>
        <v>10901</v>
      </c>
      <c r="D579" s="83">
        <v>9</v>
      </c>
      <c r="E579" s="27">
        <v>1</v>
      </c>
      <c r="F579" s="28" t="s">
        <v>1139</v>
      </c>
      <c r="G579" s="28" t="s">
        <v>574</v>
      </c>
      <c r="H579" s="27">
        <f t="shared" si="66"/>
        <v>80</v>
      </c>
      <c r="I579" s="27">
        <f t="shared" si="67"/>
        <v>9</v>
      </c>
      <c r="J579" s="27">
        <f t="shared" si="68"/>
        <v>3</v>
      </c>
      <c r="K579" s="27" t="s">
        <v>846</v>
      </c>
      <c r="L579" s="27" t="str">
        <f t="shared" si="70"/>
        <v>pt-9-1-shl-loc1</v>
      </c>
      <c r="M579" s="27">
        <v>1</v>
      </c>
      <c r="N579" s="41">
        <v>1</v>
      </c>
    </row>
    <row r="580" spans="1:14" s="50" customFormat="1" ht="16.5">
      <c r="A580" s="47" t="s">
        <v>1862</v>
      </c>
      <c r="B580" s="81">
        <v>1</v>
      </c>
      <c r="C580" s="40">
        <f t="shared" si="69"/>
        <v>10901</v>
      </c>
      <c r="D580" s="83">
        <v>9</v>
      </c>
      <c r="E580" s="27">
        <v>2</v>
      </c>
      <c r="F580" s="28" t="s">
        <v>291</v>
      </c>
      <c r="G580" s="28" t="s">
        <v>315</v>
      </c>
      <c r="H580" s="27">
        <f t="shared" si="66"/>
        <v>80</v>
      </c>
      <c r="I580" s="27">
        <f t="shared" si="67"/>
        <v>9</v>
      </c>
      <c r="J580" s="27">
        <f t="shared" si="68"/>
        <v>3</v>
      </c>
      <c r="K580" s="27" t="s">
        <v>1187</v>
      </c>
      <c r="L580" s="59" t="str">
        <f t="shared" si="70"/>
        <v>pt-9-1-jlr-loc2</v>
      </c>
      <c r="M580" s="27">
        <v>1</v>
      </c>
      <c r="N580" s="41">
        <v>1</v>
      </c>
    </row>
    <row r="581" spans="1:14" s="50" customFormat="1" ht="16.5">
      <c r="A581" s="47" t="s">
        <v>1862</v>
      </c>
      <c r="B581" s="81">
        <v>1</v>
      </c>
      <c r="C581" s="40">
        <f t="shared" si="69"/>
        <v>10901</v>
      </c>
      <c r="D581" s="83">
        <v>9</v>
      </c>
      <c r="E581" s="27">
        <v>2</v>
      </c>
      <c r="F581" s="28" t="s">
        <v>292</v>
      </c>
      <c r="G581" s="28" t="s">
        <v>299</v>
      </c>
      <c r="H581" s="27">
        <f t="shared" si="71" ref="H581:H644">INDEX($W$4:$W$204,INDEX($AC$4:$AC$19,D581)+B581)</f>
        <v>80</v>
      </c>
      <c r="I581" s="27">
        <f t="shared" si="72" ref="I581:I644">INDEX($X$4:$X$204,INDEX($AC$4:$AC$19,D581)+B581)</f>
        <v>9</v>
      </c>
      <c r="J581" s="27">
        <f t="shared" si="73" ref="J581:J644">INDEX($Y$4:$Y$204,INDEX($AC$4:$AC$19,D581)+B581)</f>
        <v>3</v>
      </c>
      <c r="K581" s="27" t="s">
        <v>859</v>
      </c>
      <c r="L581" s="59" t="str">
        <f t="shared" si="70"/>
        <v>pt-9-1-shl-loc2</v>
      </c>
      <c r="M581" s="27">
        <v>1</v>
      </c>
      <c r="N581" s="41">
        <v>1</v>
      </c>
    </row>
    <row r="582" spans="1:14" s="50" customFormat="1" ht="16.5">
      <c r="A582" s="47" t="s">
        <v>1862</v>
      </c>
      <c r="B582" s="81">
        <v>1</v>
      </c>
      <c r="C582" s="40">
        <f t="shared" si="69"/>
        <v>10901</v>
      </c>
      <c r="D582" s="83">
        <v>9</v>
      </c>
      <c r="E582" s="27">
        <v>3</v>
      </c>
      <c r="F582" s="28" t="s">
        <v>291</v>
      </c>
      <c r="G582" s="28" t="s">
        <v>1151</v>
      </c>
      <c r="H582" s="27">
        <f t="shared" si="71"/>
        <v>80</v>
      </c>
      <c r="I582" s="27">
        <f t="shared" si="72"/>
        <v>9</v>
      </c>
      <c r="J582" s="27">
        <f t="shared" si="73"/>
        <v>3</v>
      </c>
      <c r="K582" s="27" t="s">
        <v>715</v>
      </c>
      <c r="L582" s="63" t="str">
        <f t="shared" si="70"/>
        <v>pt-9-1-jlr-loc3</v>
      </c>
      <c r="M582" s="27">
        <v>1</v>
      </c>
      <c r="N582" s="41">
        <v>1</v>
      </c>
    </row>
    <row r="583" spans="1:14" s="50" customFormat="1" ht="17.25">
      <c r="A583" s="47" t="s">
        <v>1862</v>
      </c>
      <c r="B583" s="81">
        <v>1</v>
      </c>
      <c r="C583" s="42">
        <f t="shared" si="69"/>
        <v>10901</v>
      </c>
      <c r="D583" s="84">
        <v>9</v>
      </c>
      <c r="E583" s="43">
        <v>3</v>
      </c>
      <c r="F583" s="44" t="s">
        <v>292</v>
      </c>
      <c r="G583" s="44" t="s">
        <v>571</v>
      </c>
      <c r="H583" s="43">
        <f t="shared" si="71"/>
        <v>80</v>
      </c>
      <c r="I583" s="43">
        <f t="shared" si="72"/>
        <v>9</v>
      </c>
      <c r="J583" s="43">
        <f t="shared" si="73"/>
        <v>3</v>
      </c>
      <c r="K583" s="43" t="s">
        <v>844</v>
      </c>
      <c r="L583" s="44" t="str">
        <f t="shared" si="70"/>
        <v>pt-9-1-shl-loc3</v>
      </c>
      <c r="M583" s="43">
        <v>1</v>
      </c>
      <c r="N583" s="45">
        <v>1</v>
      </c>
    </row>
    <row r="584" spans="1:14" s="50" customFormat="1" ht="16.5">
      <c r="A584" s="47" t="s">
        <v>1862</v>
      </c>
      <c r="B584" s="81">
        <v>2</v>
      </c>
      <c r="C584" s="37">
        <f t="shared" si="69"/>
        <v>10902</v>
      </c>
      <c r="D584" s="82">
        <v>9</v>
      </c>
      <c r="E584" s="38">
        <v>1</v>
      </c>
      <c r="F584" s="46" t="s">
        <v>291</v>
      </c>
      <c r="G584" s="46" t="s">
        <v>573</v>
      </c>
      <c r="H584" s="38">
        <f t="shared" si="71"/>
        <v>80</v>
      </c>
      <c r="I584" s="38">
        <f t="shared" si="72"/>
        <v>9</v>
      </c>
      <c r="J584" s="38">
        <f t="shared" si="73"/>
        <v>3</v>
      </c>
      <c r="K584" s="38" t="s">
        <v>707</v>
      </c>
      <c r="L584" s="38" t="str">
        <f t="shared" si="70"/>
        <v>pt-9-2-jlr-loc1</v>
      </c>
      <c r="M584" s="38">
        <v>1</v>
      </c>
      <c r="N584" s="39">
        <v>1</v>
      </c>
    </row>
    <row r="585" spans="1:14" s="50" customFormat="1" ht="16.5">
      <c r="A585" s="47" t="s">
        <v>1862</v>
      </c>
      <c r="B585" s="81">
        <v>2</v>
      </c>
      <c r="C585" s="40">
        <f t="shared" si="69"/>
        <v>10902</v>
      </c>
      <c r="D585" s="83">
        <v>9</v>
      </c>
      <c r="E585" s="27">
        <v>1</v>
      </c>
      <c r="F585" s="28" t="s">
        <v>292</v>
      </c>
      <c r="G585" s="28" t="s">
        <v>1161</v>
      </c>
      <c r="H585" s="27">
        <f t="shared" si="71"/>
        <v>80</v>
      </c>
      <c r="I585" s="27">
        <f t="shared" si="72"/>
        <v>9</v>
      </c>
      <c r="J585" s="27">
        <f t="shared" si="73"/>
        <v>3</v>
      </c>
      <c r="K585" s="27" t="s">
        <v>834</v>
      </c>
      <c r="L585" s="27" t="str">
        <f t="shared" si="70"/>
        <v>pt-9-2-shl-loc1</v>
      </c>
      <c r="M585" s="27">
        <v>1</v>
      </c>
      <c r="N585" s="41">
        <v>1</v>
      </c>
    </row>
    <row r="586" spans="1:14" s="50" customFormat="1" ht="16.5">
      <c r="A586" s="47" t="s">
        <v>1862</v>
      </c>
      <c r="B586" s="81">
        <v>2</v>
      </c>
      <c r="C586" s="40">
        <f t="shared" si="69"/>
        <v>10902</v>
      </c>
      <c r="D586" s="83">
        <v>9</v>
      </c>
      <c r="E586" s="27">
        <v>2</v>
      </c>
      <c r="F586" s="28" t="s">
        <v>291</v>
      </c>
      <c r="G586" s="28" t="s">
        <v>315</v>
      </c>
      <c r="H586" s="27">
        <f t="shared" si="71"/>
        <v>80</v>
      </c>
      <c r="I586" s="27">
        <f t="shared" si="72"/>
        <v>9</v>
      </c>
      <c r="J586" s="27">
        <f t="shared" si="73"/>
        <v>3</v>
      </c>
      <c r="K586" s="27" t="s">
        <v>302</v>
      </c>
      <c r="L586" s="59" t="str">
        <f t="shared" si="70"/>
        <v>pt-9-2-jlr-loc2</v>
      </c>
      <c r="M586" s="27">
        <v>1</v>
      </c>
      <c r="N586" s="41">
        <v>1</v>
      </c>
    </row>
    <row r="587" spans="1:14" s="50" customFormat="1" ht="16.5">
      <c r="A587" s="47" t="s">
        <v>1862</v>
      </c>
      <c r="B587" s="81">
        <v>2</v>
      </c>
      <c r="C587" s="40">
        <f t="shared" si="69"/>
        <v>10902</v>
      </c>
      <c r="D587" s="83">
        <v>9</v>
      </c>
      <c r="E587" s="27">
        <v>2</v>
      </c>
      <c r="F587" s="28" t="s">
        <v>292</v>
      </c>
      <c r="G587" s="28" t="s">
        <v>1143</v>
      </c>
      <c r="H587" s="27">
        <f t="shared" si="71"/>
        <v>80</v>
      </c>
      <c r="I587" s="27">
        <f t="shared" si="72"/>
        <v>9</v>
      </c>
      <c r="J587" s="27">
        <f t="shared" si="73"/>
        <v>3</v>
      </c>
      <c r="K587" s="27" t="s">
        <v>829</v>
      </c>
      <c r="L587" s="59" t="str">
        <f t="shared" si="70"/>
        <v>pt-9-2-shl-loc2</v>
      </c>
      <c r="M587" s="27">
        <v>1</v>
      </c>
      <c r="N587" s="41">
        <v>1</v>
      </c>
    </row>
    <row r="588" spans="1:14" s="50" customFormat="1" ht="16.5">
      <c r="A588" s="47" t="s">
        <v>1862</v>
      </c>
      <c r="B588" s="81">
        <v>2</v>
      </c>
      <c r="C588" s="40">
        <f t="shared" si="69"/>
        <v>10902</v>
      </c>
      <c r="D588" s="83">
        <v>9</v>
      </c>
      <c r="E588" s="27">
        <v>3</v>
      </c>
      <c r="F588" s="28" t="s">
        <v>291</v>
      </c>
      <c r="G588" s="28" t="s">
        <v>572</v>
      </c>
      <c r="H588" s="27">
        <f t="shared" si="71"/>
        <v>80</v>
      </c>
      <c r="I588" s="27">
        <f t="shared" si="72"/>
        <v>9</v>
      </c>
      <c r="J588" s="27">
        <f t="shared" si="73"/>
        <v>3</v>
      </c>
      <c r="K588" s="27" t="s">
        <v>716</v>
      </c>
      <c r="L588" s="63" t="str">
        <f t="shared" si="70"/>
        <v>pt-9-2-jlr-loc3</v>
      </c>
      <c r="M588" s="27">
        <v>1</v>
      </c>
      <c r="N588" s="41">
        <v>1</v>
      </c>
    </row>
    <row r="589" spans="1:14" s="50" customFormat="1" ht="17.25">
      <c r="A589" s="47" t="s">
        <v>1862</v>
      </c>
      <c r="B589" s="81">
        <v>2</v>
      </c>
      <c r="C589" s="42">
        <f t="shared" si="69"/>
        <v>10902</v>
      </c>
      <c r="D589" s="84">
        <v>9</v>
      </c>
      <c r="E589" s="43">
        <v>3</v>
      </c>
      <c r="F589" s="44" t="s">
        <v>292</v>
      </c>
      <c r="G589" s="44" t="s">
        <v>571</v>
      </c>
      <c r="H589" s="43">
        <f t="shared" si="71"/>
        <v>80</v>
      </c>
      <c r="I589" s="43">
        <f t="shared" si="72"/>
        <v>9</v>
      </c>
      <c r="J589" s="43">
        <f t="shared" si="73"/>
        <v>3</v>
      </c>
      <c r="K589" s="43" t="s">
        <v>848</v>
      </c>
      <c r="L589" s="44" t="str">
        <f t="shared" si="70"/>
        <v>pt-9-2-shl-loc3</v>
      </c>
      <c r="M589" s="43">
        <v>1</v>
      </c>
      <c r="N589" s="45">
        <v>1</v>
      </c>
    </row>
    <row r="590" spans="1:14" s="50" customFormat="1" ht="16.5">
      <c r="A590" s="47" t="s">
        <v>1862</v>
      </c>
      <c r="B590" s="81">
        <v>3</v>
      </c>
      <c r="C590" s="37">
        <f t="shared" si="69"/>
        <v>10903</v>
      </c>
      <c r="D590" s="82">
        <v>9</v>
      </c>
      <c r="E590" s="38">
        <v>1</v>
      </c>
      <c r="F590" s="46" t="s">
        <v>291</v>
      </c>
      <c r="G590" s="46" t="s">
        <v>573</v>
      </c>
      <c r="H590" s="38">
        <f t="shared" si="71"/>
        <v>80</v>
      </c>
      <c r="I590" s="38">
        <f t="shared" si="72"/>
        <v>9</v>
      </c>
      <c r="J590" s="38">
        <f t="shared" si="73"/>
        <v>3</v>
      </c>
      <c r="K590" s="38" t="s">
        <v>714</v>
      </c>
      <c r="L590" s="38" t="str">
        <f t="shared" si="70"/>
        <v>pt-9-3-jlr-loc1</v>
      </c>
      <c r="M590" s="38">
        <v>1</v>
      </c>
      <c r="N590" s="39">
        <v>1</v>
      </c>
    </row>
    <row r="591" spans="1:14" s="50" customFormat="1" ht="16.5">
      <c r="A591" s="47" t="s">
        <v>1862</v>
      </c>
      <c r="B591" s="81">
        <v>3</v>
      </c>
      <c r="C591" s="40">
        <f t="shared" si="74" ref="C591:C654">(100+D591)*100+B591</f>
        <v>10903</v>
      </c>
      <c r="D591" s="83">
        <v>9</v>
      </c>
      <c r="E591" s="27">
        <v>1</v>
      </c>
      <c r="F591" s="28" t="s">
        <v>292</v>
      </c>
      <c r="G591" s="28" t="s">
        <v>574</v>
      </c>
      <c r="H591" s="27">
        <f t="shared" si="71"/>
        <v>80</v>
      </c>
      <c r="I591" s="27">
        <f t="shared" si="72"/>
        <v>9</v>
      </c>
      <c r="J591" s="27">
        <f t="shared" si="73"/>
        <v>3</v>
      </c>
      <c r="K591" s="27" t="s">
        <v>846</v>
      </c>
      <c r="L591" s="27" t="str">
        <f t="shared" si="70"/>
        <v>pt-9-3-shl-loc1</v>
      </c>
      <c r="M591" s="27">
        <v>1</v>
      </c>
      <c r="N591" s="41">
        <v>1</v>
      </c>
    </row>
    <row r="592" spans="1:14" s="50" customFormat="1" ht="16.5">
      <c r="A592" s="47" t="s">
        <v>1862</v>
      </c>
      <c r="B592" s="81">
        <v>3</v>
      </c>
      <c r="C592" s="40">
        <f t="shared" si="74"/>
        <v>10903</v>
      </c>
      <c r="D592" s="83">
        <v>9</v>
      </c>
      <c r="E592" s="27">
        <v>2</v>
      </c>
      <c r="F592" s="28" t="s">
        <v>291</v>
      </c>
      <c r="G592" s="28" t="s">
        <v>315</v>
      </c>
      <c r="H592" s="27">
        <f t="shared" si="71"/>
        <v>80</v>
      </c>
      <c r="I592" s="27">
        <f t="shared" si="72"/>
        <v>9</v>
      </c>
      <c r="J592" s="27">
        <f t="shared" si="73"/>
        <v>3</v>
      </c>
      <c r="K592" s="27" t="s">
        <v>1187</v>
      </c>
      <c r="L592" s="59" t="str">
        <f t="shared" si="70"/>
        <v>pt-9-3-jlr-loc2</v>
      </c>
      <c r="M592" s="27">
        <v>1</v>
      </c>
      <c r="N592" s="41">
        <v>1</v>
      </c>
    </row>
    <row r="593" spans="1:14" s="50" customFormat="1" ht="16.5">
      <c r="A593" s="47" t="s">
        <v>1862</v>
      </c>
      <c r="B593" s="81">
        <v>3</v>
      </c>
      <c r="C593" s="40">
        <f t="shared" si="74"/>
        <v>10903</v>
      </c>
      <c r="D593" s="83">
        <v>9</v>
      </c>
      <c r="E593" s="27">
        <v>2</v>
      </c>
      <c r="F593" s="28" t="s">
        <v>1134</v>
      </c>
      <c r="G593" s="28" t="s">
        <v>299</v>
      </c>
      <c r="H593" s="27">
        <f t="shared" si="71"/>
        <v>80</v>
      </c>
      <c r="I593" s="27">
        <f t="shared" si="72"/>
        <v>9</v>
      </c>
      <c r="J593" s="27">
        <f t="shared" si="73"/>
        <v>3</v>
      </c>
      <c r="K593" s="27" t="s">
        <v>859</v>
      </c>
      <c r="L593" s="59" t="str">
        <f t="shared" si="70"/>
        <v>pt-9-3-shl-loc2</v>
      </c>
      <c r="M593" s="27">
        <v>1</v>
      </c>
      <c r="N593" s="41">
        <v>1</v>
      </c>
    </row>
    <row r="594" spans="1:14" s="50" customFormat="1" ht="16.5">
      <c r="A594" s="47" t="s">
        <v>1862</v>
      </c>
      <c r="B594" s="81">
        <v>3</v>
      </c>
      <c r="C594" s="40">
        <f t="shared" si="74"/>
        <v>10903</v>
      </c>
      <c r="D594" s="83">
        <v>9</v>
      </c>
      <c r="E594" s="27">
        <v>3</v>
      </c>
      <c r="F594" s="28" t="s">
        <v>291</v>
      </c>
      <c r="G594" s="28" t="s">
        <v>572</v>
      </c>
      <c r="H594" s="27">
        <f t="shared" si="71"/>
        <v>80</v>
      </c>
      <c r="I594" s="27">
        <f t="shared" si="72"/>
        <v>9</v>
      </c>
      <c r="J594" s="27">
        <f t="shared" si="73"/>
        <v>3</v>
      </c>
      <c r="K594" s="27" t="s">
        <v>711</v>
      </c>
      <c r="L594" s="63" t="str">
        <f t="shared" si="70"/>
        <v>pt-9-3-jlr-loc3</v>
      </c>
      <c r="M594" s="27">
        <v>1</v>
      </c>
      <c r="N594" s="41">
        <v>1</v>
      </c>
    </row>
    <row r="595" spans="1:14" s="50" customFormat="1" ht="17.25">
      <c r="A595" s="47" t="s">
        <v>1862</v>
      </c>
      <c r="B595" s="81">
        <v>3</v>
      </c>
      <c r="C595" s="42">
        <f t="shared" si="74"/>
        <v>10903</v>
      </c>
      <c r="D595" s="84">
        <v>9</v>
      </c>
      <c r="E595" s="43">
        <v>3</v>
      </c>
      <c r="F595" s="44" t="s">
        <v>292</v>
      </c>
      <c r="G595" s="44" t="s">
        <v>571</v>
      </c>
      <c r="H595" s="43">
        <f t="shared" si="71"/>
        <v>80</v>
      </c>
      <c r="I595" s="43">
        <f t="shared" si="72"/>
        <v>9</v>
      </c>
      <c r="J595" s="43">
        <f t="shared" si="73"/>
        <v>3</v>
      </c>
      <c r="K595" s="43" t="s">
        <v>857</v>
      </c>
      <c r="L595" s="44" t="str">
        <f t="shared" si="70"/>
        <v>pt-9-3-shl-loc3</v>
      </c>
      <c r="M595" s="43">
        <v>1</v>
      </c>
      <c r="N595" s="45">
        <v>1</v>
      </c>
    </row>
    <row r="596" spans="1:14" s="50" customFormat="1" ht="16.5">
      <c r="A596" s="47" t="s">
        <v>1862</v>
      </c>
      <c r="B596" s="81">
        <v>4</v>
      </c>
      <c r="C596" s="37">
        <f t="shared" si="74"/>
        <v>10904</v>
      </c>
      <c r="D596" s="82">
        <v>9</v>
      </c>
      <c r="E596" s="38">
        <v>1</v>
      </c>
      <c r="F596" s="46" t="s">
        <v>291</v>
      </c>
      <c r="G596" s="46" t="s">
        <v>573</v>
      </c>
      <c r="H596" s="38">
        <f t="shared" si="71"/>
        <v>81</v>
      </c>
      <c r="I596" s="38">
        <f t="shared" si="72"/>
        <v>9</v>
      </c>
      <c r="J596" s="38">
        <f t="shared" si="73"/>
        <v>3</v>
      </c>
      <c r="K596" s="38" t="s">
        <v>717</v>
      </c>
      <c r="L596" s="38" t="str">
        <f t="shared" si="70"/>
        <v>pt-9-4-jlr-loc1</v>
      </c>
      <c r="M596" s="38">
        <v>1</v>
      </c>
      <c r="N596" s="39">
        <v>1</v>
      </c>
    </row>
    <row r="597" spans="1:14" s="50" customFormat="1" ht="16.5">
      <c r="A597" s="47" t="s">
        <v>1862</v>
      </c>
      <c r="B597" s="81">
        <v>4</v>
      </c>
      <c r="C597" s="40">
        <f t="shared" si="74"/>
        <v>10904</v>
      </c>
      <c r="D597" s="83">
        <v>9</v>
      </c>
      <c r="E597" s="27">
        <v>1</v>
      </c>
      <c r="F597" s="28" t="s">
        <v>292</v>
      </c>
      <c r="G597" s="28" t="s">
        <v>574</v>
      </c>
      <c r="H597" s="27">
        <f t="shared" si="71"/>
        <v>81</v>
      </c>
      <c r="I597" s="27">
        <f t="shared" si="72"/>
        <v>9</v>
      </c>
      <c r="J597" s="27">
        <f t="shared" si="73"/>
        <v>3</v>
      </c>
      <c r="K597" s="27" t="s">
        <v>852</v>
      </c>
      <c r="L597" s="27" t="str">
        <f t="shared" si="70"/>
        <v>pt-9-4-shl-loc1</v>
      </c>
      <c r="M597" s="27">
        <v>1</v>
      </c>
      <c r="N597" s="41">
        <v>1</v>
      </c>
    </row>
    <row r="598" spans="1:14" s="50" customFormat="1" ht="16.5">
      <c r="A598" s="47" t="s">
        <v>1862</v>
      </c>
      <c r="B598" s="81">
        <v>4</v>
      </c>
      <c r="C598" s="40">
        <f t="shared" si="74"/>
        <v>10904</v>
      </c>
      <c r="D598" s="83">
        <v>9</v>
      </c>
      <c r="E598" s="27">
        <v>2</v>
      </c>
      <c r="F598" s="28" t="s">
        <v>291</v>
      </c>
      <c r="G598" s="28" t="s">
        <v>315</v>
      </c>
      <c r="H598" s="27">
        <f t="shared" si="71"/>
        <v>81</v>
      </c>
      <c r="I598" s="27">
        <f t="shared" si="72"/>
        <v>9</v>
      </c>
      <c r="J598" s="27">
        <f t="shared" si="73"/>
        <v>3</v>
      </c>
      <c r="K598" s="27" t="s">
        <v>707</v>
      </c>
      <c r="L598" s="59" t="str">
        <f t="shared" si="70"/>
        <v>pt-9-4-jlr-loc2</v>
      </c>
      <c r="M598" s="27">
        <v>1</v>
      </c>
      <c r="N598" s="41">
        <v>1</v>
      </c>
    </row>
    <row r="599" spans="1:14" s="50" customFormat="1" ht="16.5">
      <c r="A599" s="47" t="s">
        <v>1862</v>
      </c>
      <c r="B599" s="81">
        <v>4</v>
      </c>
      <c r="C599" s="40">
        <f t="shared" si="74"/>
        <v>10904</v>
      </c>
      <c r="D599" s="83">
        <v>9</v>
      </c>
      <c r="E599" s="27">
        <v>2</v>
      </c>
      <c r="F599" s="28" t="s">
        <v>1134</v>
      </c>
      <c r="G599" s="28" t="s">
        <v>299</v>
      </c>
      <c r="H599" s="27">
        <f t="shared" si="71"/>
        <v>81</v>
      </c>
      <c r="I599" s="27">
        <f t="shared" si="72"/>
        <v>9</v>
      </c>
      <c r="J599" s="27">
        <f t="shared" si="73"/>
        <v>3</v>
      </c>
      <c r="K599" s="27" t="s">
        <v>860</v>
      </c>
      <c r="L599" s="59" t="str">
        <f t="shared" si="70"/>
        <v>pt-9-4-shl-loc2</v>
      </c>
      <c r="M599" s="27">
        <v>1</v>
      </c>
      <c r="N599" s="41">
        <v>1</v>
      </c>
    </row>
    <row r="600" spans="1:14" s="50" customFormat="1" ht="16.5">
      <c r="A600" s="47" t="s">
        <v>1862</v>
      </c>
      <c r="B600" s="81">
        <v>4</v>
      </c>
      <c r="C600" s="40">
        <f t="shared" si="74"/>
        <v>10904</v>
      </c>
      <c r="D600" s="83">
        <v>9</v>
      </c>
      <c r="E600" s="27">
        <v>3</v>
      </c>
      <c r="F600" s="28" t="s">
        <v>291</v>
      </c>
      <c r="G600" s="28" t="s">
        <v>572</v>
      </c>
      <c r="H600" s="27">
        <f t="shared" si="71"/>
        <v>81</v>
      </c>
      <c r="I600" s="27">
        <f t="shared" si="72"/>
        <v>9</v>
      </c>
      <c r="J600" s="27">
        <f t="shared" si="73"/>
        <v>3</v>
      </c>
      <c r="K600" s="27" t="s">
        <v>713</v>
      </c>
      <c r="L600" s="63" t="str">
        <f t="shared" si="70"/>
        <v>pt-9-4-jlr-loc3</v>
      </c>
      <c r="M600" s="27">
        <v>1</v>
      </c>
      <c r="N600" s="41">
        <v>1</v>
      </c>
    </row>
    <row r="601" spans="1:14" s="50" customFormat="1" ht="17.25">
      <c r="A601" s="47" t="s">
        <v>1862</v>
      </c>
      <c r="B601" s="81">
        <v>4</v>
      </c>
      <c r="C601" s="42">
        <f t="shared" si="74"/>
        <v>10904</v>
      </c>
      <c r="D601" s="84">
        <v>9</v>
      </c>
      <c r="E601" s="43">
        <v>3</v>
      </c>
      <c r="F601" s="44" t="s">
        <v>292</v>
      </c>
      <c r="G601" s="44" t="s">
        <v>571</v>
      </c>
      <c r="H601" s="43">
        <f t="shared" si="71"/>
        <v>81</v>
      </c>
      <c r="I601" s="43">
        <f t="shared" si="72"/>
        <v>9</v>
      </c>
      <c r="J601" s="43">
        <f t="shared" si="73"/>
        <v>3</v>
      </c>
      <c r="K601" s="43" t="s">
        <v>833</v>
      </c>
      <c r="L601" s="44" t="str">
        <f t="shared" si="70"/>
        <v>pt-9-4-shl-loc3</v>
      </c>
      <c r="M601" s="43">
        <v>1</v>
      </c>
      <c r="N601" s="45">
        <v>1</v>
      </c>
    </row>
    <row r="602" spans="1:14" s="50" customFormat="1" ht="16.5">
      <c r="A602" s="47" t="s">
        <v>1862</v>
      </c>
      <c r="B602" s="81">
        <v>5</v>
      </c>
      <c r="C602" s="37">
        <f t="shared" si="74"/>
        <v>10905</v>
      </c>
      <c r="D602" s="82">
        <v>9</v>
      </c>
      <c r="E602" s="38">
        <v>1</v>
      </c>
      <c r="F602" s="46" t="s">
        <v>291</v>
      </c>
      <c r="G602" s="46" t="s">
        <v>1157</v>
      </c>
      <c r="H602" s="38">
        <f t="shared" si="71"/>
        <v>81</v>
      </c>
      <c r="I602" s="38">
        <f t="shared" si="72"/>
        <v>9</v>
      </c>
      <c r="J602" s="38">
        <f t="shared" si="73"/>
        <v>3</v>
      </c>
      <c r="K602" s="38" t="s">
        <v>1199</v>
      </c>
      <c r="L602" s="38" t="str">
        <f t="shared" si="70"/>
        <v>pt-9-5-jlr-loc1</v>
      </c>
      <c r="M602" s="38">
        <v>1</v>
      </c>
      <c r="N602" s="39">
        <v>1</v>
      </c>
    </row>
    <row r="603" spans="1:14" s="50" customFormat="1" ht="16.5">
      <c r="A603" s="47" t="s">
        <v>1862</v>
      </c>
      <c r="B603" s="81">
        <v>5</v>
      </c>
      <c r="C603" s="40">
        <f t="shared" si="74"/>
        <v>10905</v>
      </c>
      <c r="D603" s="83">
        <v>9</v>
      </c>
      <c r="E603" s="27">
        <v>1</v>
      </c>
      <c r="F603" s="28" t="s">
        <v>1129</v>
      </c>
      <c r="G603" s="28" t="s">
        <v>574</v>
      </c>
      <c r="H603" s="27">
        <f t="shared" si="71"/>
        <v>81</v>
      </c>
      <c r="I603" s="27">
        <f t="shared" si="72"/>
        <v>9</v>
      </c>
      <c r="J603" s="27">
        <f t="shared" si="73"/>
        <v>3</v>
      </c>
      <c r="K603" s="27" t="s">
        <v>1179</v>
      </c>
      <c r="L603" s="27" t="str">
        <f t="shared" si="75" ref="L603:L666">A603&amp;"-"&amp;B603&amp;"-"&amp;F603&amp;"-"&amp;"loc"&amp;E603</f>
        <v>pt-9-5-shl-loc1</v>
      </c>
      <c r="M603" s="27">
        <v>1</v>
      </c>
      <c r="N603" s="41">
        <v>1</v>
      </c>
    </row>
    <row r="604" spans="1:14" s="50" customFormat="1" ht="16.5">
      <c r="A604" s="47" t="s">
        <v>1862</v>
      </c>
      <c r="B604" s="81">
        <v>5</v>
      </c>
      <c r="C604" s="40">
        <f t="shared" si="74"/>
        <v>10905</v>
      </c>
      <c r="D604" s="83">
        <v>9</v>
      </c>
      <c r="E604" s="27">
        <v>2</v>
      </c>
      <c r="F604" s="28" t="s">
        <v>291</v>
      </c>
      <c r="G604" s="28" t="s">
        <v>315</v>
      </c>
      <c r="H604" s="27">
        <f t="shared" si="71"/>
        <v>81</v>
      </c>
      <c r="I604" s="27">
        <f t="shared" si="72"/>
        <v>9</v>
      </c>
      <c r="J604" s="27">
        <f t="shared" si="73"/>
        <v>3</v>
      </c>
      <c r="K604" s="27" t="s">
        <v>302</v>
      </c>
      <c r="L604" s="59" t="str">
        <f t="shared" si="75"/>
        <v>pt-9-5-jlr-loc2</v>
      </c>
      <c r="M604" s="27">
        <v>1</v>
      </c>
      <c r="N604" s="41">
        <v>1</v>
      </c>
    </row>
    <row r="605" spans="1:14" s="50" customFormat="1" ht="16.5">
      <c r="A605" s="47" t="s">
        <v>1862</v>
      </c>
      <c r="B605" s="81">
        <v>5</v>
      </c>
      <c r="C605" s="40">
        <f t="shared" si="74"/>
        <v>10905</v>
      </c>
      <c r="D605" s="83">
        <v>9</v>
      </c>
      <c r="E605" s="27">
        <v>2</v>
      </c>
      <c r="F605" s="28" t="s">
        <v>292</v>
      </c>
      <c r="G605" s="28" t="s">
        <v>299</v>
      </c>
      <c r="H605" s="27">
        <f t="shared" si="71"/>
        <v>81</v>
      </c>
      <c r="I605" s="27">
        <f t="shared" si="72"/>
        <v>9</v>
      </c>
      <c r="J605" s="27">
        <f t="shared" si="73"/>
        <v>3</v>
      </c>
      <c r="K605" s="27" t="s">
        <v>829</v>
      </c>
      <c r="L605" s="59" t="str">
        <f t="shared" si="75"/>
        <v>pt-9-5-shl-loc2</v>
      </c>
      <c r="M605" s="27">
        <v>1</v>
      </c>
      <c r="N605" s="41">
        <v>1</v>
      </c>
    </row>
    <row r="606" spans="1:14" s="50" customFormat="1" ht="16.5">
      <c r="A606" s="47" t="s">
        <v>1862</v>
      </c>
      <c r="B606" s="81">
        <v>5</v>
      </c>
      <c r="C606" s="40">
        <f t="shared" si="74"/>
        <v>10905</v>
      </c>
      <c r="D606" s="83">
        <v>9</v>
      </c>
      <c r="E606" s="27">
        <v>3</v>
      </c>
      <c r="F606" s="28" t="s">
        <v>291</v>
      </c>
      <c r="G606" s="28" t="s">
        <v>572</v>
      </c>
      <c r="H606" s="27">
        <f t="shared" si="71"/>
        <v>81</v>
      </c>
      <c r="I606" s="27">
        <f t="shared" si="72"/>
        <v>9</v>
      </c>
      <c r="J606" s="27">
        <f t="shared" si="73"/>
        <v>3</v>
      </c>
      <c r="K606" s="27" t="s">
        <v>714</v>
      </c>
      <c r="L606" s="63" t="str">
        <f t="shared" si="75"/>
        <v>pt-9-5-jlr-loc3</v>
      </c>
      <c r="M606" s="27">
        <v>1</v>
      </c>
      <c r="N606" s="41">
        <v>1</v>
      </c>
    </row>
    <row r="607" spans="1:14" s="50" customFormat="1" ht="17.25">
      <c r="A607" s="47" t="s">
        <v>1862</v>
      </c>
      <c r="B607" s="81">
        <v>5</v>
      </c>
      <c r="C607" s="42">
        <f t="shared" si="74"/>
        <v>10905</v>
      </c>
      <c r="D607" s="84">
        <v>9</v>
      </c>
      <c r="E607" s="43">
        <v>3</v>
      </c>
      <c r="F607" s="44" t="s">
        <v>292</v>
      </c>
      <c r="G607" s="44" t="s">
        <v>571</v>
      </c>
      <c r="H607" s="43">
        <f t="shared" si="71"/>
        <v>81</v>
      </c>
      <c r="I607" s="43">
        <f t="shared" si="72"/>
        <v>9</v>
      </c>
      <c r="J607" s="43">
        <f t="shared" si="73"/>
        <v>3</v>
      </c>
      <c r="K607" s="43" t="s">
        <v>846</v>
      </c>
      <c r="L607" s="44" t="str">
        <f t="shared" si="75"/>
        <v>pt-9-5-shl-loc3</v>
      </c>
      <c r="M607" s="43">
        <v>1</v>
      </c>
      <c r="N607" s="45">
        <v>1</v>
      </c>
    </row>
    <row r="608" spans="1:14" s="50" customFormat="1" ht="16.5">
      <c r="A608" s="47" t="s">
        <v>1862</v>
      </c>
      <c r="B608" s="81">
        <v>6</v>
      </c>
      <c r="C608" s="37">
        <f t="shared" si="74"/>
        <v>10906</v>
      </c>
      <c r="D608" s="82">
        <v>9</v>
      </c>
      <c r="E608" s="38">
        <v>1</v>
      </c>
      <c r="F608" s="46" t="s">
        <v>291</v>
      </c>
      <c r="G608" s="46" t="s">
        <v>573</v>
      </c>
      <c r="H608" s="38">
        <f t="shared" si="71"/>
        <v>81</v>
      </c>
      <c r="I608" s="38">
        <f t="shared" si="72"/>
        <v>9</v>
      </c>
      <c r="J608" s="38">
        <f t="shared" si="73"/>
        <v>3</v>
      </c>
      <c r="K608" s="38" t="s">
        <v>711</v>
      </c>
      <c r="L608" s="38" t="str">
        <f t="shared" si="75"/>
        <v>pt-9-6-jlr-loc1</v>
      </c>
      <c r="M608" s="38">
        <v>1</v>
      </c>
      <c r="N608" s="39">
        <v>1</v>
      </c>
    </row>
    <row r="609" spans="1:14" s="50" customFormat="1" ht="16.5">
      <c r="A609" s="47" t="s">
        <v>1862</v>
      </c>
      <c r="B609" s="81">
        <v>6</v>
      </c>
      <c r="C609" s="40">
        <f t="shared" si="74"/>
        <v>10906</v>
      </c>
      <c r="D609" s="83">
        <v>9</v>
      </c>
      <c r="E609" s="27">
        <v>1</v>
      </c>
      <c r="F609" s="28" t="s">
        <v>292</v>
      </c>
      <c r="G609" s="28" t="s">
        <v>1162</v>
      </c>
      <c r="H609" s="27">
        <f t="shared" si="71"/>
        <v>81</v>
      </c>
      <c r="I609" s="27">
        <f t="shared" si="72"/>
        <v>9</v>
      </c>
      <c r="J609" s="27">
        <f t="shared" si="73"/>
        <v>3</v>
      </c>
      <c r="K609" s="27" t="s">
        <v>857</v>
      </c>
      <c r="L609" s="27" t="str">
        <f t="shared" si="75"/>
        <v>pt-9-6-shl-loc1</v>
      </c>
      <c r="M609" s="27">
        <v>1</v>
      </c>
      <c r="N609" s="41">
        <v>1</v>
      </c>
    </row>
    <row r="610" spans="1:14" s="50" customFormat="1" ht="16.5">
      <c r="A610" s="47" t="s">
        <v>1862</v>
      </c>
      <c r="B610" s="81">
        <v>6</v>
      </c>
      <c r="C610" s="40">
        <f t="shared" si="74"/>
        <v>10906</v>
      </c>
      <c r="D610" s="83">
        <v>9</v>
      </c>
      <c r="E610" s="27">
        <v>2</v>
      </c>
      <c r="F610" s="28" t="s">
        <v>291</v>
      </c>
      <c r="G610" s="28" t="s">
        <v>315</v>
      </c>
      <c r="H610" s="27">
        <f t="shared" si="71"/>
        <v>81</v>
      </c>
      <c r="I610" s="27">
        <f t="shared" si="72"/>
        <v>9</v>
      </c>
      <c r="J610" s="27">
        <f t="shared" si="73"/>
        <v>3</v>
      </c>
      <c r="K610" s="27" t="s">
        <v>1187</v>
      </c>
      <c r="L610" s="59" t="str">
        <f t="shared" si="75"/>
        <v>pt-9-6-jlr-loc2</v>
      </c>
      <c r="M610" s="27">
        <v>1</v>
      </c>
      <c r="N610" s="41">
        <v>1</v>
      </c>
    </row>
    <row r="611" spans="1:14" s="50" customFormat="1" ht="16.5">
      <c r="A611" s="47" t="s">
        <v>1862</v>
      </c>
      <c r="B611" s="81">
        <v>6</v>
      </c>
      <c r="C611" s="40">
        <f t="shared" si="74"/>
        <v>10906</v>
      </c>
      <c r="D611" s="83">
        <v>9</v>
      </c>
      <c r="E611" s="27">
        <v>2</v>
      </c>
      <c r="F611" s="28" t="s">
        <v>292</v>
      </c>
      <c r="G611" s="28" t="s">
        <v>299</v>
      </c>
      <c r="H611" s="27">
        <f t="shared" si="71"/>
        <v>81</v>
      </c>
      <c r="I611" s="27">
        <f t="shared" si="72"/>
        <v>9</v>
      </c>
      <c r="J611" s="27">
        <f t="shared" si="73"/>
        <v>3</v>
      </c>
      <c r="K611" s="27" t="s">
        <v>859</v>
      </c>
      <c r="L611" s="59" t="str">
        <f t="shared" si="75"/>
        <v>pt-9-6-shl-loc2</v>
      </c>
      <c r="M611" s="27">
        <v>1</v>
      </c>
      <c r="N611" s="41">
        <v>1</v>
      </c>
    </row>
    <row r="612" spans="1:14" s="50" customFormat="1" ht="16.5">
      <c r="A612" s="47" t="s">
        <v>1862</v>
      </c>
      <c r="B612" s="81">
        <v>6</v>
      </c>
      <c r="C612" s="40">
        <f t="shared" si="74"/>
        <v>10906</v>
      </c>
      <c r="D612" s="83">
        <v>9</v>
      </c>
      <c r="E612" s="27">
        <v>3</v>
      </c>
      <c r="F612" s="28" t="s">
        <v>291</v>
      </c>
      <c r="G612" s="28" t="s">
        <v>572</v>
      </c>
      <c r="H612" s="27">
        <f t="shared" si="71"/>
        <v>81</v>
      </c>
      <c r="I612" s="27">
        <f t="shared" si="72"/>
        <v>9</v>
      </c>
      <c r="J612" s="27">
        <f t="shared" si="73"/>
        <v>3</v>
      </c>
      <c r="K612" s="27" t="s">
        <v>714</v>
      </c>
      <c r="L612" s="63" t="str">
        <f t="shared" si="75"/>
        <v>pt-9-6-jlr-loc3</v>
      </c>
      <c r="M612" s="27">
        <v>1</v>
      </c>
      <c r="N612" s="41">
        <v>1</v>
      </c>
    </row>
    <row r="613" spans="1:14" s="50" customFormat="1" ht="17.25">
      <c r="A613" s="47" t="s">
        <v>1862</v>
      </c>
      <c r="B613" s="81">
        <v>6</v>
      </c>
      <c r="C613" s="42">
        <f t="shared" si="74"/>
        <v>10906</v>
      </c>
      <c r="D613" s="84">
        <v>9</v>
      </c>
      <c r="E613" s="43">
        <v>3</v>
      </c>
      <c r="F613" s="44" t="s">
        <v>1129</v>
      </c>
      <c r="G613" s="44" t="s">
        <v>571</v>
      </c>
      <c r="H613" s="43">
        <f t="shared" si="71"/>
        <v>81</v>
      </c>
      <c r="I613" s="43">
        <f t="shared" si="72"/>
        <v>9</v>
      </c>
      <c r="J613" s="43">
        <f t="shared" si="73"/>
        <v>3</v>
      </c>
      <c r="K613" s="43" t="s">
        <v>846</v>
      </c>
      <c r="L613" s="44" t="str">
        <f t="shared" si="75"/>
        <v>pt-9-6-shl-loc3</v>
      </c>
      <c r="M613" s="43">
        <v>1</v>
      </c>
      <c r="N613" s="45">
        <v>1</v>
      </c>
    </row>
    <row r="614" spans="1:14" s="50" customFormat="1" ht="16.5">
      <c r="A614" s="47" t="s">
        <v>1862</v>
      </c>
      <c r="B614" s="81">
        <v>7</v>
      </c>
      <c r="C614" s="37">
        <f t="shared" si="74"/>
        <v>10907</v>
      </c>
      <c r="D614" s="82">
        <v>9</v>
      </c>
      <c r="E614" s="38">
        <v>1</v>
      </c>
      <c r="F614" s="46" t="s">
        <v>291</v>
      </c>
      <c r="G614" s="46" t="s">
        <v>573</v>
      </c>
      <c r="H614" s="38">
        <f t="shared" si="71"/>
        <v>82</v>
      </c>
      <c r="I614" s="38">
        <f t="shared" si="72"/>
        <v>9</v>
      </c>
      <c r="J614" s="38">
        <f t="shared" si="73"/>
        <v>3</v>
      </c>
      <c r="K614" s="38" t="s">
        <v>303</v>
      </c>
      <c r="L614" s="38" t="str">
        <f t="shared" si="75"/>
        <v>pt-9-7-jlr-loc1</v>
      </c>
      <c r="M614" s="38">
        <v>1</v>
      </c>
      <c r="N614" s="39">
        <v>1</v>
      </c>
    </row>
    <row r="615" spans="1:14" s="50" customFormat="1" ht="16.5">
      <c r="A615" s="47" t="s">
        <v>1862</v>
      </c>
      <c r="B615" s="81">
        <v>7</v>
      </c>
      <c r="C615" s="40">
        <f t="shared" si="74"/>
        <v>10907</v>
      </c>
      <c r="D615" s="83">
        <v>9</v>
      </c>
      <c r="E615" s="27">
        <v>1</v>
      </c>
      <c r="F615" s="28" t="s">
        <v>292</v>
      </c>
      <c r="G615" s="28" t="s">
        <v>574</v>
      </c>
      <c r="H615" s="27">
        <f t="shared" si="71"/>
        <v>82</v>
      </c>
      <c r="I615" s="27">
        <f t="shared" si="72"/>
        <v>9</v>
      </c>
      <c r="J615" s="27">
        <f t="shared" si="73"/>
        <v>3</v>
      </c>
      <c r="K615" s="27" t="s">
        <v>860</v>
      </c>
      <c r="L615" s="27" t="str">
        <f t="shared" si="75"/>
        <v>pt-9-7-shl-loc1</v>
      </c>
      <c r="M615" s="27">
        <v>1</v>
      </c>
      <c r="N615" s="41">
        <v>1</v>
      </c>
    </row>
    <row r="616" spans="1:14" s="50" customFormat="1" ht="16.5">
      <c r="A616" s="47" t="s">
        <v>1862</v>
      </c>
      <c r="B616" s="81">
        <v>7</v>
      </c>
      <c r="C616" s="40">
        <f t="shared" si="74"/>
        <v>10907</v>
      </c>
      <c r="D616" s="83">
        <v>9</v>
      </c>
      <c r="E616" s="27">
        <v>2</v>
      </c>
      <c r="F616" s="28" t="s">
        <v>291</v>
      </c>
      <c r="G616" s="28" t="s">
        <v>315</v>
      </c>
      <c r="H616" s="27">
        <f t="shared" si="71"/>
        <v>82</v>
      </c>
      <c r="I616" s="27">
        <f t="shared" si="72"/>
        <v>9</v>
      </c>
      <c r="J616" s="27">
        <f t="shared" si="73"/>
        <v>3</v>
      </c>
      <c r="K616" s="27" t="s">
        <v>303</v>
      </c>
      <c r="L616" s="59" t="str">
        <f t="shared" si="75"/>
        <v>pt-9-7-jlr-loc2</v>
      </c>
      <c r="M616" s="27">
        <v>1</v>
      </c>
      <c r="N616" s="41">
        <v>1</v>
      </c>
    </row>
    <row r="617" spans="1:14" s="50" customFormat="1" ht="16.5">
      <c r="A617" s="47" t="s">
        <v>1862</v>
      </c>
      <c r="B617" s="81">
        <v>7</v>
      </c>
      <c r="C617" s="40">
        <f t="shared" si="74"/>
        <v>10907</v>
      </c>
      <c r="D617" s="83">
        <v>9</v>
      </c>
      <c r="E617" s="27">
        <v>2</v>
      </c>
      <c r="F617" s="28" t="s">
        <v>292</v>
      </c>
      <c r="G617" s="28" t="s">
        <v>299</v>
      </c>
      <c r="H617" s="27">
        <f t="shared" si="71"/>
        <v>82</v>
      </c>
      <c r="I617" s="27">
        <f t="shared" si="72"/>
        <v>9</v>
      </c>
      <c r="J617" s="27">
        <f t="shared" si="73"/>
        <v>3</v>
      </c>
      <c r="K617" s="27" t="s">
        <v>853</v>
      </c>
      <c r="L617" s="59" t="str">
        <f t="shared" si="75"/>
        <v>pt-9-7-shl-loc2</v>
      </c>
      <c r="M617" s="27">
        <v>1</v>
      </c>
      <c r="N617" s="41">
        <v>1</v>
      </c>
    </row>
    <row r="618" spans="1:14" s="50" customFormat="1" ht="16.5">
      <c r="A618" s="47" t="s">
        <v>1862</v>
      </c>
      <c r="B618" s="81">
        <v>7</v>
      </c>
      <c r="C618" s="40">
        <f t="shared" si="74"/>
        <v>10907</v>
      </c>
      <c r="D618" s="83">
        <v>9</v>
      </c>
      <c r="E618" s="27">
        <v>3</v>
      </c>
      <c r="F618" s="28" t="s">
        <v>291</v>
      </c>
      <c r="G618" s="28" t="s">
        <v>572</v>
      </c>
      <c r="H618" s="27">
        <f t="shared" si="71"/>
        <v>82</v>
      </c>
      <c r="I618" s="27">
        <f t="shared" si="72"/>
        <v>9</v>
      </c>
      <c r="J618" s="27">
        <f t="shared" si="73"/>
        <v>3</v>
      </c>
      <c r="K618" s="27" t="s">
        <v>713</v>
      </c>
      <c r="L618" s="63" t="str">
        <f t="shared" si="75"/>
        <v>pt-9-7-jlr-loc3</v>
      </c>
      <c r="M618" s="27">
        <v>1</v>
      </c>
      <c r="N618" s="41">
        <v>1</v>
      </c>
    </row>
    <row r="619" spans="1:14" s="50" customFormat="1" ht="17.25">
      <c r="A619" s="47" t="s">
        <v>1862</v>
      </c>
      <c r="B619" s="81">
        <v>7</v>
      </c>
      <c r="C619" s="42">
        <f t="shared" si="74"/>
        <v>10907</v>
      </c>
      <c r="D619" s="84">
        <v>9</v>
      </c>
      <c r="E619" s="43">
        <v>3</v>
      </c>
      <c r="F619" s="44" t="s">
        <v>292</v>
      </c>
      <c r="G619" s="44" t="s">
        <v>1163</v>
      </c>
      <c r="H619" s="43">
        <f t="shared" si="71"/>
        <v>82</v>
      </c>
      <c r="I619" s="43">
        <f t="shared" si="72"/>
        <v>9</v>
      </c>
      <c r="J619" s="43">
        <f t="shared" si="73"/>
        <v>3</v>
      </c>
      <c r="K619" s="43" t="s">
        <v>833</v>
      </c>
      <c r="L619" s="44" t="str">
        <f t="shared" si="75"/>
        <v>pt-9-7-shl-loc3</v>
      </c>
      <c r="M619" s="43">
        <v>1</v>
      </c>
      <c r="N619" s="45">
        <v>1</v>
      </c>
    </row>
    <row r="620" spans="1:14" s="50" customFormat="1" ht="16.5">
      <c r="A620" s="47" t="s">
        <v>1862</v>
      </c>
      <c r="B620" s="81">
        <v>8</v>
      </c>
      <c r="C620" s="37">
        <f t="shared" si="74"/>
        <v>10908</v>
      </c>
      <c r="D620" s="82">
        <v>9</v>
      </c>
      <c r="E620" s="38">
        <v>1</v>
      </c>
      <c r="F620" s="46" t="s">
        <v>291</v>
      </c>
      <c r="G620" s="46" t="s">
        <v>573</v>
      </c>
      <c r="H620" s="38">
        <f t="shared" si="71"/>
        <v>82</v>
      </c>
      <c r="I620" s="38">
        <f t="shared" si="72"/>
        <v>9</v>
      </c>
      <c r="J620" s="38">
        <f t="shared" si="73"/>
        <v>3</v>
      </c>
      <c r="K620" s="38" t="s">
        <v>303</v>
      </c>
      <c r="L620" s="38" t="str">
        <f t="shared" si="75"/>
        <v>pt-9-8-jlr-loc1</v>
      </c>
      <c r="M620" s="38">
        <v>1</v>
      </c>
      <c r="N620" s="39">
        <v>1</v>
      </c>
    </row>
    <row r="621" spans="1:14" s="50" customFormat="1" ht="16.5">
      <c r="A621" s="47" t="s">
        <v>1862</v>
      </c>
      <c r="B621" s="81">
        <v>8</v>
      </c>
      <c r="C621" s="40">
        <f t="shared" si="74"/>
        <v>10908</v>
      </c>
      <c r="D621" s="83">
        <v>9</v>
      </c>
      <c r="E621" s="27">
        <v>1</v>
      </c>
      <c r="F621" s="28" t="s">
        <v>292</v>
      </c>
      <c r="G621" s="28" t="s">
        <v>574</v>
      </c>
      <c r="H621" s="27">
        <f t="shared" si="71"/>
        <v>82</v>
      </c>
      <c r="I621" s="27">
        <f t="shared" si="72"/>
        <v>9</v>
      </c>
      <c r="J621" s="27">
        <f t="shared" si="73"/>
        <v>3</v>
      </c>
      <c r="K621" s="27" t="s">
        <v>850</v>
      </c>
      <c r="L621" s="27" t="str">
        <f t="shared" si="75"/>
        <v>pt-9-8-shl-loc1</v>
      </c>
      <c r="M621" s="27">
        <v>1</v>
      </c>
      <c r="N621" s="41">
        <v>1</v>
      </c>
    </row>
    <row r="622" spans="1:14" s="50" customFormat="1" ht="16.5">
      <c r="A622" s="47" t="s">
        <v>1862</v>
      </c>
      <c r="B622" s="81">
        <v>8</v>
      </c>
      <c r="C622" s="40">
        <f t="shared" si="74"/>
        <v>10908</v>
      </c>
      <c r="D622" s="83">
        <v>9</v>
      </c>
      <c r="E622" s="27">
        <v>2</v>
      </c>
      <c r="F622" s="28" t="s">
        <v>291</v>
      </c>
      <c r="G622" s="28" t="s">
        <v>315</v>
      </c>
      <c r="H622" s="27">
        <f t="shared" si="71"/>
        <v>82</v>
      </c>
      <c r="I622" s="27">
        <f t="shared" si="72"/>
        <v>9</v>
      </c>
      <c r="J622" s="27">
        <f t="shared" si="73"/>
        <v>3</v>
      </c>
      <c r="K622" s="27" t="s">
        <v>710</v>
      </c>
      <c r="L622" s="59" t="str">
        <f t="shared" si="75"/>
        <v>pt-9-8-jlr-loc2</v>
      </c>
      <c r="M622" s="27">
        <v>1</v>
      </c>
      <c r="N622" s="41">
        <v>1</v>
      </c>
    </row>
    <row r="623" spans="1:14" s="50" customFormat="1" ht="16.5">
      <c r="A623" s="47" t="s">
        <v>1862</v>
      </c>
      <c r="B623" s="81">
        <v>8</v>
      </c>
      <c r="C623" s="40">
        <f t="shared" si="74"/>
        <v>10908</v>
      </c>
      <c r="D623" s="83">
        <v>9</v>
      </c>
      <c r="E623" s="27">
        <v>2</v>
      </c>
      <c r="F623" s="28" t="s">
        <v>292</v>
      </c>
      <c r="G623" s="28" t="s">
        <v>299</v>
      </c>
      <c r="H623" s="27">
        <f t="shared" si="71"/>
        <v>82</v>
      </c>
      <c r="I623" s="27">
        <f t="shared" si="72"/>
        <v>9</v>
      </c>
      <c r="J623" s="27">
        <f t="shared" si="73"/>
        <v>3</v>
      </c>
      <c r="K623" s="27" t="s">
        <v>849</v>
      </c>
      <c r="L623" s="59" t="str">
        <f t="shared" si="75"/>
        <v>pt-9-8-shl-loc2</v>
      </c>
      <c r="M623" s="27">
        <v>1</v>
      </c>
      <c r="N623" s="41">
        <v>1</v>
      </c>
    </row>
    <row r="624" spans="1:14" s="50" customFormat="1" ht="16.5">
      <c r="A624" s="47" t="s">
        <v>1862</v>
      </c>
      <c r="B624" s="81">
        <v>8</v>
      </c>
      <c r="C624" s="40">
        <f t="shared" si="74"/>
        <v>10908</v>
      </c>
      <c r="D624" s="83">
        <v>9</v>
      </c>
      <c r="E624" s="27">
        <v>3</v>
      </c>
      <c r="F624" s="28" t="s">
        <v>291</v>
      </c>
      <c r="G624" s="28" t="s">
        <v>572</v>
      </c>
      <c r="H624" s="27">
        <f t="shared" si="71"/>
        <v>82</v>
      </c>
      <c r="I624" s="27">
        <f t="shared" si="72"/>
        <v>9</v>
      </c>
      <c r="J624" s="27">
        <f t="shared" si="73"/>
        <v>3</v>
      </c>
      <c r="K624" s="27" t="s">
        <v>712</v>
      </c>
      <c r="L624" s="63" t="str">
        <f t="shared" si="75"/>
        <v>pt-9-8-jlr-loc3</v>
      </c>
      <c r="M624" s="27">
        <v>1</v>
      </c>
      <c r="N624" s="41">
        <v>1</v>
      </c>
    </row>
    <row r="625" spans="1:14" s="50" customFormat="1" ht="17.25">
      <c r="A625" s="47" t="s">
        <v>1862</v>
      </c>
      <c r="B625" s="81">
        <v>8</v>
      </c>
      <c r="C625" s="42">
        <f t="shared" si="74"/>
        <v>10908</v>
      </c>
      <c r="D625" s="84">
        <v>9</v>
      </c>
      <c r="E625" s="43">
        <v>3</v>
      </c>
      <c r="F625" s="44" t="s">
        <v>292</v>
      </c>
      <c r="G625" s="44" t="s">
        <v>571</v>
      </c>
      <c r="H625" s="43">
        <f t="shared" si="71"/>
        <v>82</v>
      </c>
      <c r="I625" s="43">
        <f t="shared" si="72"/>
        <v>9</v>
      </c>
      <c r="J625" s="43">
        <f t="shared" si="73"/>
        <v>3</v>
      </c>
      <c r="K625" s="43" t="s">
        <v>855</v>
      </c>
      <c r="L625" s="44" t="str">
        <f t="shared" si="75"/>
        <v>pt-9-8-shl-loc3</v>
      </c>
      <c r="M625" s="43">
        <v>1</v>
      </c>
      <c r="N625" s="45">
        <v>1</v>
      </c>
    </row>
    <row r="626" spans="1:14" s="50" customFormat="1" ht="16.5">
      <c r="A626" s="47" t="s">
        <v>1862</v>
      </c>
      <c r="B626" s="81">
        <v>9</v>
      </c>
      <c r="C626" s="37">
        <f t="shared" si="74"/>
        <v>10909</v>
      </c>
      <c r="D626" s="82">
        <v>9</v>
      </c>
      <c r="E626" s="38">
        <v>1</v>
      </c>
      <c r="F626" s="46" t="s">
        <v>291</v>
      </c>
      <c r="G626" s="46" t="s">
        <v>573</v>
      </c>
      <c r="H626" s="38">
        <f t="shared" si="71"/>
        <v>82</v>
      </c>
      <c r="I626" s="38">
        <f t="shared" si="72"/>
        <v>9</v>
      </c>
      <c r="J626" s="38">
        <f t="shared" si="73"/>
        <v>3</v>
      </c>
      <c r="K626" s="38" t="s">
        <v>714</v>
      </c>
      <c r="L626" s="38" t="str">
        <f t="shared" si="75"/>
        <v>pt-9-9-jlr-loc1</v>
      </c>
      <c r="M626" s="38">
        <v>1</v>
      </c>
      <c r="N626" s="39">
        <v>1</v>
      </c>
    </row>
    <row r="627" spans="1:14" s="50" customFormat="1" ht="16.5">
      <c r="A627" s="47" t="s">
        <v>1862</v>
      </c>
      <c r="B627" s="81">
        <v>9</v>
      </c>
      <c r="C627" s="40">
        <f t="shared" si="74"/>
        <v>10909</v>
      </c>
      <c r="D627" s="83">
        <v>9</v>
      </c>
      <c r="E627" s="27">
        <v>1</v>
      </c>
      <c r="F627" s="28" t="s">
        <v>292</v>
      </c>
      <c r="G627" s="28" t="s">
        <v>1162</v>
      </c>
      <c r="H627" s="27">
        <f t="shared" si="71"/>
        <v>82</v>
      </c>
      <c r="I627" s="27">
        <f t="shared" si="72"/>
        <v>9</v>
      </c>
      <c r="J627" s="27">
        <f t="shared" si="73"/>
        <v>3</v>
      </c>
      <c r="K627" s="27" t="s">
        <v>846</v>
      </c>
      <c r="L627" s="27" t="str">
        <f t="shared" si="75"/>
        <v>pt-9-9-shl-loc1</v>
      </c>
      <c r="M627" s="27">
        <v>1</v>
      </c>
      <c r="N627" s="41">
        <v>1</v>
      </c>
    </row>
    <row r="628" spans="1:14" s="50" customFormat="1" ht="16.5">
      <c r="A628" s="47" t="s">
        <v>1862</v>
      </c>
      <c r="B628" s="81">
        <v>9</v>
      </c>
      <c r="C628" s="40">
        <f t="shared" si="74"/>
        <v>10909</v>
      </c>
      <c r="D628" s="83">
        <v>9</v>
      </c>
      <c r="E628" s="27">
        <v>2</v>
      </c>
      <c r="F628" s="28" t="s">
        <v>291</v>
      </c>
      <c r="G628" s="28" t="s">
        <v>315</v>
      </c>
      <c r="H628" s="27">
        <f t="shared" si="71"/>
        <v>82</v>
      </c>
      <c r="I628" s="27">
        <f t="shared" si="72"/>
        <v>9</v>
      </c>
      <c r="J628" s="27">
        <f t="shared" si="73"/>
        <v>3</v>
      </c>
      <c r="K628" s="27" t="s">
        <v>1187</v>
      </c>
      <c r="L628" s="59" t="str">
        <f t="shared" si="75"/>
        <v>pt-9-9-jlr-loc2</v>
      </c>
      <c r="M628" s="27">
        <v>1</v>
      </c>
      <c r="N628" s="41">
        <v>1</v>
      </c>
    </row>
    <row r="629" spans="1:14" s="50" customFormat="1" ht="16.5">
      <c r="A629" s="47" t="s">
        <v>1862</v>
      </c>
      <c r="B629" s="81">
        <v>9</v>
      </c>
      <c r="C629" s="40">
        <f t="shared" si="74"/>
        <v>10909</v>
      </c>
      <c r="D629" s="83">
        <v>9</v>
      </c>
      <c r="E629" s="27">
        <v>2</v>
      </c>
      <c r="F629" s="28" t="s">
        <v>1129</v>
      </c>
      <c r="G629" s="28" t="s">
        <v>299</v>
      </c>
      <c r="H629" s="27">
        <f t="shared" si="71"/>
        <v>82</v>
      </c>
      <c r="I629" s="27">
        <f t="shared" si="72"/>
        <v>9</v>
      </c>
      <c r="J629" s="27">
        <f t="shared" si="73"/>
        <v>3</v>
      </c>
      <c r="K629" s="27" t="s">
        <v>859</v>
      </c>
      <c r="L629" s="59" t="str">
        <f t="shared" si="75"/>
        <v>pt-9-9-shl-loc2</v>
      </c>
      <c r="M629" s="27">
        <v>1</v>
      </c>
      <c r="N629" s="41">
        <v>1</v>
      </c>
    </row>
    <row r="630" spans="1:14" s="50" customFormat="1" ht="16.5">
      <c r="A630" s="47" t="s">
        <v>1862</v>
      </c>
      <c r="B630" s="81">
        <v>9</v>
      </c>
      <c r="C630" s="40">
        <f t="shared" si="74"/>
        <v>10909</v>
      </c>
      <c r="D630" s="83">
        <v>9</v>
      </c>
      <c r="E630" s="27">
        <v>3</v>
      </c>
      <c r="F630" s="28" t="s">
        <v>291</v>
      </c>
      <c r="G630" s="28" t="s">
        <v>572</v>
      </c>
      <c r="H630" s="27">
        <f t="shared" si="71"/>
        <v>82</v>
      </c>
      <c r="I630" s="27">
        <f t="shared" si="72"/>
        <v>9</v>
      </c>
      <c r="J630" s="27">
        <f t="shared" si="73"/>
        <v>3</v>
      </c>
      <c r="K630" s="27" t="s">
        <v>711</v>
      </c>
      <c r="L630" s="63" t="str">
        <f t="shared" si="75"/>
        <v>pt-9-9-jlr-loc3</v>
      </c>
      <c r="M630" s="27">
        <v>1</v>
      </c>
      <c r="N630" s="41">
        <v>1</v>
      </c>
    </row>
    <row r="631" spans="1:14" s="50" customFormat="1" ht="17.25">
      <c r="A631" s="47" t="s">
        <v>1862</v>
      </c>
      <c r="B631" s="81">
        <v>9</v>
      </c>
      <c r="C631" s="42">
        <f t="shared" si="74"/>
        <v>10909</v>
      </c>
      <c r="D631" s="84">
        <v>9</v>
      </c>
      <c r="E631" s="43">
        <v>3</v>
      </c>
      <c r="F631" s="44" t="s">
        <v>292</v>
      </c>
      <c r="G631" s="44" t="s">
        <v>571</v>
      </c>
      <c r="H631" s="43">
        <f t="shared" si="71"/>
        <v>82</v>
      </c>
      <c r="I631" s="43">
        <f t="shared" si="72"/>
        <v>9</v>
      </c>
      <c r="J631" s="43">
        <f t="shared" si="73"/>
        <v>3</v>
      </c>
      <c r="K631" s="43" t="s">
        <v>857</v>
      </c>
      <c r="L631" s="44" t="str">
        <f t="shared" si="75"/>
        <v>pt-9-9-shl-loc3</v>
      </c>
      <c r="M631" s="43">
        <v>1</v>
      </c>
      <c r="N631" s="45">
        <v>1</v>
      </c>
    </row>
    <row r="632" spans="1:14" s="50" customFormat="1" ht="16.5">
      <c r="A632" s="47" t="s">
        <v>1862</v>
      </c>
      <c r="B632" s="81">
        <v>10</v>
      </c>
      <c r="C632" s="37">
        <f t="shared" si="74"/>
        <v>10910</v>
      </c>
      <c r="D632" s="82">
        <v>9</v>
      </c>
      <c r="E632" s="38">
        <v>1</v>
      </c>
      <c r="F632" s="46" t="s">
        <v>291</v>
      </c>
      <c r="G632" s="46" t="s">
        <v>573</v>
      </c>
      <c r="H632" s="38">
        <f t="shared" si="71"/>
        <v>83</v>
      </c>
      <c r="I632" s="38">
        <f t="shared" si="72"/>
        <v>9</v>
      </c>
      <c r="J632" s="38">
        <f t="shared" si="73"/>
        <v>3</v>
      </c>
      <c r="K632" s="38" t="s">
        <v>707</v>
      </c>
      <c r="L632" s="38" t="str">
        <f t="shared" si="75"/>
        <v>pt-9-10-jlr-loc1</v>
      </c>
      <c r="M632" s="38">
        <v>1</v>
      </c>
      <c r="N632" s="39">
        <v>1</v>
      </c>
    </row>
    <row r="633" spans="1:14" s="50" customFormat="1" ht="16.5">
      <c r="A633" s="47" t="s">
        <v>1862</v>
      </c>
      <c r="B633" s="81">
        <v>10</v>
      </c>
      <c r="C633" s="40">
        <f t="shared" si="74"/>
        <v>10910</v>
      </c>
      <c r="D633" s="83">
        <v>9</v>
      </c>
      <c r="E633" s="27">
        <v>1</v>
      </c>
      <c r="F633" s="28" t="s">
        <v>1129</v>
      </c>
      <c r="G633" s="28" t="s">
        <v>574</v>
      </c>
      <c r="H633" s="27">
        <f t="shared" si="71"/>
        <v>83</v>
      </c>
      <c r="I633" s="27">
        <f t="shared" si="72"/>
        <v>9</v>
      </c>
      <c r="J633" s="27">
        <f t="shared" si="73"/>
        <v>3</v>
      </c>
      <c r="K633" s="27" t="s">
        <v>834</v>
      </c>
      <c r="L633" s="27" t="str">
        <f t="shared" si="75"/>
        <v>pt-9-10-shl-loc1</v>
      </c>
      <c r="M633" s="27">
        <v>1</v>
      </c>
      <c r="N633" s="41">
        <v>1</v>
      </c>
    </row>
    <row r="634" spans="1:14" s="50" customFormat="1" ht="16.5">
      <c r="A634" s="47" t="s">
        <v>1862</v>
      </c>
      <c r="B634" s="81">
        <v>10</v>
      </c>
      <c r="C634" s="40">
        <f t="shared" si="74"/>
        <v>10910</v>
      </c>
      <c r="D634" s="83">
        <v>9</v>
      </c>
      <c r="E634" s="27">
        <v>2</v>
      </c>
      <c r="F634" s="28" t="s">
        <v>291</v>
      </c>
      <c r="G634" s="28" t="s">
        <v>315</v>
      </c>
      <c r="H634" s="27">
        <f t="shared" si="71"/>
        <v>83</v>
      </c>
      <c r="I634" s="27">
        <f t="shared" si="72"/>
        <v>9</v>
      </c>
      <c r="J634" s="27">
        <f t="shared" si="73"/>
        <v>3</v>
      </c>
      <c r="K634" s="27" t="s">
        <v>302</v>
      </c>
      <c r="L634" s="59" t="str">
        <f t="shared" si="75"/>
        <v>pt-9-10-jlr-loc2</v>
      </c>
      <c r="M634" s="27">
        <v>1</v>
      </c>
      <c r="N634" s="41">
        <v>1</v>
      </c>
    </row>
    <row r="635" spans="1:14" s="50" customFormat="1" ht="16.5">
      <c r="A635" s="47" t="s">
        <v>1862</v>
      </c>
      <c r="B635" s="81">
        <v>10</v>
      </c>
      <c r="C635" s="40">
        <f t="shared" si="74"/>
        <v>10910</v>
      </c>
      <c r="D635" s="83">
        <v>9</v>
      </c>
      <c r="E635" s="27">
        <v>2</v>
      </c>
      <c r="F635" s="28" t="s">
        <v>292</v>
      </c>
      <c r="G635" s="28" t="s">
        <v>299</v>
      </c>
      <c r="H635" s="27">
        <f t="shared" si="71"/>
        <v>83</v>
      </c>
      <c r="I635" s="27">
        <f t="shared" si="72"/>
        <v>9</v>
      </c>
      <c r="J635" s="27">
        <f t="shared" si="73"/>
        <v>3</v>
      </c>
      <c r="K635" s="27" t="s">
        <v>829</v>
      </c>
      <c r="L635" s="59" t="str">
        <f t="shared" si="75"/>
        <v>pt-9-10-shl-loc2</v>
      </c>
      <c r="M635" s="27">
        <v>1</v>
      </c>
      <c r="N635" s="41">
        <v>1</v>
      </c>
    </row>
    <row r="636" spans="1:14" s="50" customFormat="1" ht="16.5">
      <c r="A636" s="47" t="s">
        <v>1862</v>
      </c>
      <c r="B636" s="81">
        <v>10</v>
      </c>
      <c r="C636" s="40">
        <f t="shared" si="74"/>
        <v>10910</v>
      </c>
      <c r="D636" s="83">
        <v>9</v>
      </c>
      <c r="E636" s="27">
        <v>3</v>
      </c>
      <c r="F636" s="28" t="s">
        <v>291</v>
      </c>
      <c r="G636" s="28" t="s">
        <v>1156</v>
      </c>
      <c r="H636" s="27">
        <f t="shared" si="71"/>
        <v>83</v>
      </c>
      <c r="I636" s="27">
        <f t="shared" si="72"/>
        <v>9</v>
      </c>
      <c r="J636" s="27">
        <f t="shared" si="73"/>
        <v>3</v>
      </c>
      <c r="K636" s="27" t="s">
        <v>716</v>
      </c>
      <c r="L636" s="63" t="str">
        <f t="shared" si="75"/>
        <v>pt-9-10-jlr-loc3</v>
      </c>
      <c r="M636" s="27">
        <v>1</v>
      </c>
      <c r="N636" s="41">
        <v>1</v>
      </c>
    </row>
    <row r="637" spans="1:14" s="50" customFormat="1" ht="17.25">
      <c r="A637" s="47" t="s">
        <v>1862</v>
      </c>
      <c r="B637" s="81">
        <v>10</v>
      </c>
      <c r="C637" s="42">
        <f t="shared" si="74"/>
        <v>10910</v>
      </c>
      <c r="D637" s="84">
        <v>9</v>
      </c>
      <c r="E637" s="43">
        <v>3</v>
      </c>
      <c r="F637" s="44" t="s">
        <v>1129</v>
      </c>
      <c r="G637" s="44" t="s">
        <v>571</v>
      </c>
      <c r="H637" s="43">
        <f t="shared" si="71"/>
        <v>83</v>
      </c>
      <c r="I637" s="43">
        <f t="shared" si="72"/>
        <v>9</v>
      </c>
      <c r="J637" s="43">
        <f t="shared" si="73"/>
        <v>3</v>
      </c>
      <c r="K637" s="43" t="s">
        <v>848</v>
      </c>
      <c r="L637" s="44" t="str">
        <f t="shared" si="75"/>
        <v>pt-9-10-shl-loc3</v>
      </c>
      <c r="M637" s="43">
        <v>1</v>
      </c>
      <c r="N637" s="45">
        <v>1</v>
      </c>
    </row>
    <row r="638" spans="1:14" s="50" customFormat="1" ht="16.5">
      <c r="A638" s="47" t="s">
        <v>1862</v>
      </c>
      <c r="B638" s="81">
        <v>11</v>
      </c>
      <c r="C638" s="37">
        <f t="shared" si="74"/>
        <v>10911</v>
      </c>
      <c r="D638" s="82">
        <v>9</v>
      </c>
      <c r="E638" s="38">
        <v>1</v>
      </c>
      <c r="F638" s="46" t="s">
        <v>291</v>
      </c>
      <c r="G638" s="46" t="s">
        <v>1164</v>
      </c>
      <c r="H638" s="38">
        <f t="shared" si="71"/>
        <v>83</v>
      </c>
      <c r="I638" s="38">
        <f t="shared" si="72"/>
        <v>9</v>
      </c>
      <c r="J638" s="38">
        <f t="shared" si="73"/>
        <v>3</v>
      </c>
      <c r="K638" s="38" t="s">
        <v>714</v>
      </c>
      <c r="L638" s="38" t="str">
        <f t="shared" si="75"/>
        <v>pt-9-11-jlr-loc1</v>
      </c>
      <c r="M638" s="38">
        <v>1</v>
      </c>
      <c r="N638" s="39">
        <v>1</v>
      </c>
    </row>
    <row r="639" spans="1:14" s="50" customFormat="1" ht="16.5">
      <c r="A639" s="47" t="s">
        <v>1862</v>
      </c>
      <c r="B639" s="81">
        <v>11</v>
      </c>
      <c r="C639" s="40">
        <f t="shared" si="74"/>
        <v>10911</v>
      </c>
      <c r="D639" s="83">
        <v>9</v>
      </c>
      <c r="E639" s="27">
        <v>1</v>
      </c>
      <c r="F639" s="28" t="s">
        <v>292</v>
      </c>
      <c r="G639" s="28" t="s">
        <v>1161</v>
      </c>
      <c r="H639" s="27">
        <f t="shared" si="71"/>
        <v>83</v>
      </c>
      <c r="I639" s="27">
        <f t="shared" si="72"/>
        <v>9</v>
      </c>
      <c r="J639" s="27">
        <f t="shared" si="73"/>
        <v>3</v>
      </c>
      <c r="K639" s="27" t="s">
        <v>846</v>
      </c>
      <c r="L639" s="27" t="str">
        <f t="shared" si="75"/>
        <v>pt-9-11-shl-loc1</v>
      </c>
      <c r="M639" s="27">
        <v>1</v>
      </c>
      <c r="N639" s="41">
        <v>1</v>
      </c>
    </row>
    <row r="640" spans="1:14" s="50" customFormat="1" ht="16.5">
      <c r="A640" s="47" t="s">
        <v>1862</v>
      </c>
      <c r="B640" s="81">
        <v>11</v>
      </c>
      <c r="C640" s="40">
        <f t="shared" si="74"/>
        <v>10911</v>
      </c>
      <c r="D640" s="83">
        <v>9</v>
      </c>
      <c r="E640" s="27">
        <v>2</v>
      </c>
      <c r="F640" s="28" t="s">
        <v>291</v>
      </c>
      <c r="G640" s="28" t="s">
        <v>315</v>
      </c>
      <c r="H640" s="27">
        <f t="shared" si="71"/>
        <v>83</v>
      </c>
      <c r="I640" s="27">
        <f t="shared" si="72"/>
        <v>9</v>
      </c>
      <c r="J640" s="27">
        <f t="shared" si="73"/>
        <v>3</v>
      </c>
      <c r="K640" s="27" t="s">
        <v>1187</v>
      </c>
      <c r="L640" s="59" t="str">
        <f t="shared" si="75"/>
        <v>pt-9-11-jlr-loc2</v>
      </c>
      <c r="M640" s="27">
        <v>1</v>
      </c>
      <c r="N640" s="41">
        <v>1</v>
      </c>
    </row>
    <row r="641" spans="1:14" s="50" customFormat="1" ht="16.5">
      <c r="A641" s="47" t="s">
        <v>1862</v>
      </c>
      <c r="B641" s="81">
        <v>11</v>
      </c>
      <c r="C641" s="40">
        <f t="shared" si="74"/>
        <v>10911</v>
      </c>
      <c r="D641" s="83">
        <v>9</v>
      </c>
      <c r="E641" s="27">
        <v>2</v>
      </c>
      <c r="F641" s="28" t="s">
        <v>292</v>
      </c>
      <c r="G641" s="28" t="s">
        <v>299</v>
      </c>
      <c r="H641" s="27">
        <f t="shared" si="71"/>
        <v>83</v>
      </c>
      <c r="I641" s="27">
        <f t="shared" si="72"/>
        <v>9</v>
      </c>
      <c r="J641" s="27">
        <f t="shared" si="73"/>
        <v>3</v>
      </c>
      <c r="K641" s="27" t="s">
        <v>859</v>
      </c>
      <c r="L641" s="59" t="str">
        <f t="shared" si="75"/>
        <v>pt-9-11-shl-loc2</v>
      </c>
      <c r="M641" s="27">
        <v>1</v>
      </c>
      <c r="N641" s="41">
        <v>1</v>
      </c>
    </row>
    <row r="642" spans="1:14" s="50" customFormat="1" ht="16.5">
      <c r="A642" s="47" t="s">
        <v>1862</v>
      </c>
      <c r="B642" s="81">
        <v>11</v>
      </c>
      <c r="C642" s="40">
        <f t="shared" si="74"/>
        <v>10911</v>
      </c>
      <c r="D642" s="83">
        <v>9</v>
      </c>
      <c r="E642" s="27">
        <v>3</v>
      </c>
      <c r="F642" s="28" t="s">
        <v>291</v>
      </c>
      <c r="G642" s="28" t="s">
        <v>572</v>
      </c>
      <c r="H642" s="27">
        <f t="shared" si="71"/>
        <v>83</v>
      </c>
      <c r="I642" s="27">
        <f t="shared" si="72"/>
        <v>9</v>
      </c>
      <c r="J642" s="27">
        <f t="shared" si="73"/>
        <v>3</v>
      </c>
      <c r="K642" s="27" t="s">
        <v>711</v>
      </c>
      <c r="L642" s="63" t="str">
        <f t="shared" si="75"/>
        <v>pt-9-11-jlr-loc3</v>
      </c>
      <c r="M642" s="27">
        <v>1</v>
      </c>
      <c r="N642" s="41">
        <v>1</v>
      </c>
    </row>
    <row r="643" spans="1:14" s="50" customFormat="1" ht="17.25">
      <c r="A643" s="47" t="s">
        <v>1862</v>
      </c>
      <c r="B643" s="81">
        <v>11</v>
      </c>
      <c r="C643" s="42">
        <f t="shared" si="74"/>
        <v>10911</v>
      </c>
      <c r="D643" s="84">
        <v>9</v>
      </c>
      <c r="E643" s="43">
        <v>3</v>
      </c>
      <c r="F643" s="44" t="s">
        <v>292</v>
      </c>
      <c r="G643" s="44" t="s">
        <v>571</v>
      </c>
      <c r="H643" s="43">
        <f t="shared" si="71"/>
        <v>83</v>
      </c>
      <c r="I643" s="43">
        <f t="shared" si="72"/>
        <v>9</v>
      </c>
      <c r="J643" s="43">
        <f t="shared" si="73"/>
        <v>3</v>
      </c>
      <c r="K643" s="43" t="s">
        <v>857</v>
      </c>
      <c r="L643" s="44" t="str">
        <f t="shared" si="75"/>
        <v>pt-9-11-shl-loc3</v>
      </c>
      <c r="M643" s="43">
        <v>1</v>
      </c>
      <c r="N643" s="45">
        <v>1</v>
      </c>
    </row>
    <row r="644" spans="1:14" s="50" customFormat="1" ht="16.5">
      <c r="A644" s="47" t="s">
        <v>1862</v>
      </c>
      <c r="B644" s="81">
        <v>12</v>
      </c>
      <c r="C644" s="37">
        <f t="shared" si="74"/>
        <v>10912</v>
      </c>
      <c r="D644" s="82">
        <v>9</v>
      </c>
      <c r="E644" s="38">
        <v>1</v>
      </c>
      <c r="F644" s="46" t="s">
        <v>1150</v>
      </c>
      <c r="G644" s="46" t="s">
        <v>573</v>
      </c>
      <c r="H644" s="38">
        <f t="shared" si="71"/>
        <v>83</v>
      </c>
      <c r="I644" s="38">
        <f t="shared" si="72"/>
        <v>9</v>
      </c>
      <c r="J644" s="38">
        <f t="shared" si="73"/>
        <v>3</v>
      </c>
      <c r="K644" s="38" t="s">
        <v>717</v>
      </c>
      <c r="L644" s="38" t="str">
        <f t="shared" si="75"/>
        <v>pt-9-12-jlr-loc1</v>
      </c>
      <c r="M644" s="38">
        <v>1</v>
      </c>
      <c r="N644" s="39">
        <v>1</v>
      </c>
    </row>
    <row r="645" spans="1:14" s="50" customFormat="1" ht="16.5">
      <c r="A645" s="47" t="s">
        <v>1862</v>
      </c>
      <c r="B645" s="81">
        <v>12</v>
      </c>
      <c r="C645" s="40">
        <f t="shared" si="74"/>
        <v>10912</v>
      </c>
      <c r="D645" s="83">
        <v>9</v>
      </c>
      <c r="E645" s="27">
        <v>1</v>
      </c>
      <c r="F645" s="28" t="s">
        <v>292</v>
      </c>
      <c r="G645" s="28" t="s">
        <v>1161</v>
      </c>
      <c r="H645" s="27">
        <f t="shared" si="76" ref="H645:H708">INDEX($W$4:$W$204,INDEX($AC$4:$AC$19,D645)+B645)</f>
        <v>83</v>
      </c>
      <c r="I645" s="27">
        <f t="shared" si="77" ref="I645:I708">INDEX($X$4:$X$204,INDEX($AC$4:$AC$19,D645)+B645)</f>
        <v>9</v>
      </c>
      <c r="J645" s="27">
        <f t="shared" si="78" ref="J645:J708">INDEX($Y$4:$Y$204,INDEX($AC$4:$AC$19,D645)+B645)</f>
        <v>3</v>
      </c>
      <c r="K645" s="27" t="s">
        <v>852</v>
      </c>
      <c r="L645" s="27" t="str">
        <f t="shared" si="75"/>
        <v>pt-9-12-shl-loc1</v>
      </c>
      <c r="M645" s="27">
        <v>1</v>
      </c>
      <c r="N645" s="41">
        <v>1</v>
      </c>
    </row>
    <row r="646" spans="1:14" s="50" customFormat="1" ht="16.5">
      <c r="A646" s="47" t="s">
        <v>1862</v>
      </c>
      <c r="B646" s="81">
        <v>12</v>
      </c>
      <c r="C646" s="40">
        <f t="shared" si="74"/>
        <v>10912</v>
      </c>
      <c r="D646" s="83">
        <v>9</v>
      </c>
      <c r="E646" s="27">
        <v>2</v>
      </c>
      <c r="F646" s="28" t="s">
        <v>291</v>
      </c>
      <c r="G646" s="28" t="s">
        <v>315</v>
      </c>
      <c r="H646" s="27">
        <f t="shared" si="76"/>
        <v>83</v>
      </c>
      <c r="I646" s="27">
        <f t="shared" si="77"/>
        <v>9</v>
      </c>
      <c r="J646" s="27">
        <f t="shared" si="78"/>
        <v>3</v>
      </c>
      <c r="K646" s="27" t="s">
        <v>707</v>
      </c>
      <c r="L646" s="59" t="str">
        <f t="shared" si="75"/>
        <v>pt-9-12-jlr-loc2</v>
      </c>
      <c r="M646" s="27">
        <v>1</v>
      </c>
      <c r="N646" s="41">
        <v>1</v>
      </c>
    </row>
    <row r="647" spans="1:14" s="50" customFormat="1" ht="16.5">
      <c r="A647" s="47" t="s">
        <v>1862</v>
      </c>
      <c r="B647" s="81">
        <v>12</v>
      </c>
      <c r="C647" s="40">
        <f t="shared" si="74"/>
        <v>10912</v>
      </c>
      <c r="D647" s="83">
        <v>9</v>
      </c>
      <c r="E647" s="27">
        <v>2</v>
      </c>
      <c r="F647" s="28" t="s">
        <v>292</v>
      </c>
      <c r="G647" s="28" t="s">
        <v>299</v>
      </c>
      <c r="H647" s="27">
        <f t="shared" si="76"/>
        <v>83</v>
      </c>
      <c r="I647" s="27">
        <f t="shared" si="77"/>
        <v>9</v>
      </c>
      <c r="J647" s="27">
        <f t="shared" si="78"/>
        <v>3</v>
      </c>
      <c r="K647" s="27" t="s">
        <v>860</v>
      </c>
      <c r="L647" s="59" t="str">
        <f t="shared" si="75"/>
        <v>pt-9-12-shl-loc2</v>
      </c>
      <c r="M647" s="27">
        <v>1</v>
      </c>
      <c r="N647" s="41">
        <v>1</v>
      </c>
    </row>
    <row r="648" spans="1:14" s="50" customFormat="1" ht="16.5">
      <c r="A648" s="47" t="s">
        <v>1862</v>
      </c>
      <c r="B648" s="81">
        <v>12</v>
      </c>
      <c r="C648" s="40">
        <f t="shared" si="74"/>
        <v>10912</v>
      </c>
      <c r="D648" s="83">
        <v>9</v>
      </c>
      <c r="E648" s="27">
        <v>3</v>
      </c>
      <c r="F648" s="28" t="s">
        <v>291</v>
      </c>
      <c r="G648" s="28" t="s">
        <v>572</v>
      </c>
      <c r="H648" s="27">
        <f t="shared" si="76"/>
        <v>83</v>
      </c>
      <c r="I648" s="27">
        <f t="shared" si="77"/>
        <v>9</v>
      </c>
      <c r="J648" s="27">
        <f t="shared" si="78"/>
        <v>3</v>
      </c>
      <c r="K648" s="27" t="s">
        <v>713</v>
      </c>
      <c r="L648" s="63" t="str">
        <f t="shared" si="75"/>
        <v>pt-9-12-jlr-loc3</v>
      </c>
      <c r="M648" s="27">
        <v>1</v>
      </c>
      <c r="N648" s="41">
        <v>1</v>
      </c>
    </row>
    <row r="649" spans="1:14" s="50" customFormat="1" ht="17.25">
      <c r="A649" s="47" t="s">
        <v>1862</v>
      </c>
      <c r="B649" s="81">
        <v>12</v>
      </c>
      <c r="C649" s="42">
        <f t="shared" si="74"/>
        <v>10912</v>
      </c>
      <c r="D649" s="84">
        <v>9</v>
      </c>
      <c r="E649" s="43">
        <v>3</v>
      </c>
      <c r="F649" s="44" t="s">
        <v>292</v>
      </c>
      <c r="G649" s="44" t="s">
        <v>571</v>
      </c>
      <c r="H649" s="43">
        <f t="shared" si="76"/>
        <v>83</v>
      </c>
      <c r="I649" s="43">
        <f t="shared" si="77"/>
        <v>9</v>
      </c>
      <c r="J649" s="43">
        <f t="shared" si="78"/>
        <v>3</v>
      </c>
      <c r="K649" s="43" t="s">
        <v>833</v>
      </c>
      <c r="L649" s="44" t="str">
        <f t="shared" si="75"/>
        <v>pt-9-12-shl-loc3</v>
      </c>
      <c r="M649" s="43">
        <v>1</v>
      </c>
      <c r="N649" s="45">
        <v>1</v>
      </c>
    </row>
    <row r="650" spans="1:14" s="50" customFormat="1" ht="16.5">
      <c r="A650" s="47" t="s">
        <v>1862</v>
      </c>
      <c r="B650" s="81">
        <v>13</v>
      </c>
      <c r="C650" s="37">
        <f t="shared" si="74"/>
        <v>10913</v>
      </c>
      <c r="D650" s="82">
        <v>9</v>
      </c>
      <c r="E650" s="38">
        <v>1</v>
      </c>
      <c r="F650" s="46" t="s">
        <v>291</v>
      </c>
      <c r="G650" s="46" t="s">
        <v>573</v>
      </c>
      <c r="H650" s="38">
        <f t="shared" si="76"/>
        <v>84</v>
      </c>
      <c r="I650" s="38">
        <f t="shared" si="77"/>
        <v>9</v>
      </c>
      <c r="J650" s="38">
        <f t="shared" si="78"/>
        <v>3</v>
      </c>
      <c r="K650" s="38" t="s">
        <v>711</v>
      </c>
      <c r="L650" s="38" t="str">
        <f t="shared" si="75"/>
        <v>pt-9-13-jlr-loc1</v>
      </c>
      <c r="M650" s="38">
        <v>1</v>
      </c>
      <c r="N650" s="39">
        <v>1</v>
      </c>
    </row>
    <row r="651" spans="1:14" s="50" customFormat="1" ht="16.5">
      <c r="A651" s="47" t="s">
        <v>1862</v>
      </c>
      <c r="B651" s="81">
        <v>13</v>
      </c>
      <c r="C651" s="40">
        <f t="shared" si="74"/>
        <v>10913</v>
      </c>
      <c r="D651" s="83">
        <v>9</v>
      </c>
      <c r="E651" s="27">
        <v>1</v>
      </c>
      <c r="F651" s="28" t="s">
        <v>292</v>
      </c>
      <c r="G651" s="28" t="s">
        <v>1161</v>
      </c>
      <c r="H651" s="27">
        <f t="shared" si="76"/>
        <v>84</v>
      </c>
      <c r="I651" s="27">
        <f t="shared" si="77"/>
        <v>9</v>
      </c>
      <c r="J651" s="27">
        <f t="shared" si="78"/>
        <v>3</v>
      </c>
      <c r="K651" s="27" t="s">
        <v>857</v>
      </c>
      <c r="L651" s="27" t="str">
        <f t="shared" si="75"/>
        <v>pt-9-13-shl-loc1</v>
      </c>
      <c r="M651" s="27">
        <v>1</v>
      </c>
      <c r="N651" s="41">
        <v>1</v>
      </c>
    </row>
    <row r="652" spans="1:14" s="50" customFormat="1" ht="16.5">
      <c r="A652" s="47" t="s">
        <v>1862</v>
      </c>
      <c r="B652" s="81">
        <v>13</v>
      </c>
      <c r="C652" s="40">
        <f t="shared" si="74"/>
        <v>10913</v>
      </c>
      <c r="D652" s="83">
        <v>9</v>
      </c>
      <c r="E652" s="27">
        <v>2</v>
      </c>
      <c r="F652" s="28" t="s">
        <v>1150</v>
      </c>
      <c r="G652" s="28" t="s">
        <v>315</v>
      </c>
      <c r="H652" s="27">
        <f t="shared" si="76"/>
        <v>84</v>
      </c>
      <c r="I652" s="27">
        <f t="shared" si="77"/>
        <v>9</v>
      </c>
      <c r="J652" s="27">
        <f t="shared" si="78"/>
        <v>3</v>
      </c>
      <c r="K652" s="27" t="s">
        <v>1187</v>
      </c>
      <c r="L652" s="59" t="str">
        <f t="shared" si="75"/>
        <v>pt-9-13-jlr-loc2</v>
      </c>
      <c r="M652" s="27">
        <v>1</v>
      </c>
      <c r="N652" s="41">
        <v>1</v>
      </c>
    </row>
    <row r="653" spans="1:14" s="50" customFormat="1" ht="16.5">
      <c r="A653" s="47" t="s">
        <v>1862</v>
      </c>
      <c r="B653" s="81">
        <v>13</v>
      </c>
      <c r="C653" s="40">
        <f t="shared" si="74"/>
        <v>10913</v>
      </c>
      <c r="D653" s="83">
        <v>9</v>
      </c>
      <c r="E653" s="27">
        <v>2</v>
      </c>
      <c r="F653" s="28" t="s">
        <v>292</v>
      </c>
      <c r="G653" s="28" t="s">
        <v>299</v>
      </c>
      <c r="H653" s="27">
        <f t="shared" si="76"/>
        <v>84</v>
      </c>
      <c r="I653" s="27">
        <f t="shared" si="77"/>
        <v>9</v>
      </c>
      <c r="J653" s="27">
        <f t="shared" si="78"/>
        <v>3</v>
      </c>
      <c r="K653" s="27" t="s">
        <v>859</v>
      </c>
      <c r="L653" s="59" t="str">
        <f t="shared" si="75"/>
        <v>pt-9-13-shl-loc2</v>
      </c>
      <c r="M653" s="27">
        <v>1</v>
      </c>
      <c r="N653" s="41">
        <v>1</v>
      </c>
    </row>
    <row r="654" spans="1:14" s="50" customFormat="1" ht="16.5">
      <c r="A654" s="47" t="s">
        <v>1862</v>
      </c>
      <c r="B654" s="81">
        <v>13</v>
      </c>
      <c r="C654" s="40">
        <f t="shared" si="74"/>
        <v>10913</v>
      </c>
      <c r="D654" s="83">
        <v>9</v>
      </c>
      <c r="E654" s="27">
        <v>3</v>
      </c>
      <c r="F654" s="28" t="s">
        <v>291</v>
      </c>
      <c r="G654" s="28" t="s">
        <v>572</v>
      </c>
      <c r="H654" s="27">
        <f t="shared" si="76"/>
        <v>84</v>
      </c>
      <c r="I654" s="27">
        <f t="shared" si="77"/>
        <v>9</v>
      </c>
      <c r="J654" s="27">
        <f t="shared" si="78"/>
        <v>3</v>
      </c>
      <c r="K654" s="27" t="s">
        <v>714</v>
      </c>
      <c r="L654" s="63" t="str">
        <f t="shared" si="75"/>
        <v>pt-9-13-jlr-loc3</v>
      </c>
      <c r="M654" s="27">
        <v>1</v>
      </c>
      <c r="N654" s="41">
        <v>1</v>
      </c>
    </row>
    <row r="655" spans="1:14" s="50" customFormat="1" ht="17.25">
      <c r="A655" s="47" t="s">
        <v>1862</v>
      </c>
      <c r="B655" s="81">
        <v>13</v>
      </c>
      <c r="C655" s="42">
        <f t="shared" si="79" ref="C655:C718">(100+D655)*100+B655</f>
        <v>10913</v>
      </c>
      <c r="D655" s="84">
        <v>9</v>
      </c>
      <c r="E655" s="43">
        <v>3</v>
      </c>
      <c r="F655" s="44" t="s">
        <v>292</v>
      </c>
      <c r="G655" s="44" t="s">
        <v>1153</v>
      </c>
      <c r="H655" s="43">
        <f t="shared" si="76"/>
        <v>84</v>
      </c>
      <c r="I655" s="43">
        <f t="shared" si="77"/>
        <v>9</v>
      </c>
      <c r="J655" s="43">
        <f t="shared" si="78"/>
        <v>3</v>
      </c>
      <c r="K655" s="43" t="s">
        <v>846</v>
      </c>
      <c r="L655" s="44" t="str">
        <f t="shared" si="75"/>
        <v>pt-9-13-shl-loc3</v>
      </c>
      <c r="M655" s="43">
        <v>1</v>
      </c>
      <c r="N655" s="45">
        <v>1</v>
      </c>
    </row>
    <row r="656" spans="1:14" s="50" customFormat="1" ht="16.5">
      <c r="A656" s="47" t="s">
        <v>1862</v>
      </c>
      <c r="B656" s="81">
        <v>14</v>
      </c>
      <c r="C656" s="37">
        <f t="shared" si="79"/>
        <v>10914</v>
      </c>
      <c r="D656" s="82">
        <v>9</v>
      </c>
      <c r="E656" s="38">
        <v>1</v>
      </c>
      <c r="F656" s="46" t="s">
        <v>291</v>
      </c>
      <c r="G656" s="46" t="s">
        <v>1155</v>
      </c>
      <c r="H656" s="38">
        <f t="shared" si="76"/>
        <v>84</v>
      </c>
      <c r="I656" s="38">
        <f t="shared" si="77"/>
        <v>9</v>
      </c>
      <c r="J656" s="38">
        <f t="shared" si="78"/>
        <v>3</v>
      </c>
      <c r="K656" s="38" t="s">
        <v>303</v>
      </c>
      <c r="L656" s="38" t="str">
        <f t="shared" si="75"/>
        <v>pt-9-14-jlr-loc1</v>
      </c>
      <c r="M656" s="38">
        <v>1</v>
      </c>
      <c r="N656" s="39">
        <v>1</v>
      </c>
    </row>
    <row r="657" spans="1:14" s="50" customFormat="1" ht="16.5">
      <c r="A657" s="47" t="s">
        <v>1862</v>
      </c>
      <c r="B657" s="81">
        <v>14</v>
      </c>
      <c r="C657" s="40">
        <f t="shared" si="79"/>
        <v>10914</v>
      </c>
      <c r="D657" s="83">
        <v>9</v>
      </c>
      <c r="E657" s="27">
        <v>1</v>
      </c>
      <c r="F657" s="28" t="s">
        <v>292</v>
      </c>
      <c r="G657" s="28" t="s">
        <v>574</v>
      </c>
      <c r="H657" s="27">
        <f t="shared" si="76"/>
        <v>84</v>
      </c>
      <c r="I657" s="27">
        <f t="shared" si="77"/>
        <v>9</v>
      </c>
      <c r="J657" s="27">
        <f t="shared" si="78"/>
        <v>3</v>
      </c>
      <c r="K657" s="27" t="s">
        <v>860</v>
      </c>
      <c r="L657" s="27" t="str">
        <f t="shared" si="75"/>
        <v>pt-9-14-shl-loc1</v>
      </c>
      <c r="M657" s="27">
        <v>1</v>
      </c>
      <c r="N657" s="41">
        <v>1</v>
      </c>
    </row>
    <row r="658" spans="1:14" s="50" customFormat="1" ht="16.5">
      <c r="A658" s="47" t="s">
        <v>1862</v>
      </c>
      <c r="B658" s="81">
        <v>14</v>
      </c>
      <c r="C658" s="40">
        <f t="shared" si="79"/>
        <v>10914</v>
      </c>
      <c r="D658" s="83">
        <v>9</v>
      </c>
      <c r="E658" s="27">
        <v>2</v>
      </c>
      <c r="F658" s="28" t="s">
        <v>291</v>
      </c>
      <c r="G658" s="28" t="s">
        <v>315</v>
      </c>
      <c r="H658" s="27">
        <f t="shared" si="76"/>
        <v>84</v>
      </c>
      <c r="I658" s="27">
        <f t="shared" si="77"/>
        <v>9</v>
      </c>
      <c r="J658" s="27">
        <f t="shared" si="78"/>
        <v>3</v>
      </c>
      <c r="K658" s="27" t="s">
        <v>303</v>
      </c>
      <c r="L658" s="59" t="str">
        <f t="shared" si="75"/>
        <v>pt-9-14-jlr-loc2</v>
      </c>
      <c r="M658" s="27">
        <v>1</v>
      </c>
      <c r="N658" s="41">
        <v>1</v>
      </c>
    </row>
    <row r="659" spans="1:14" s="50" customFormat="1" ht="16.5">
      <c r="A659" s="47" t="s">
        <v>1862</v>
      </c>
      <c r="B659" s="81">
        <v>14</v>
      </c>
      <c r="C659" s="40">
        <f t="shared" si="79"/>
        <v>10914</v>
      </c>
      <c r="D659" s="83">
        <v>9</v>
      </c>
      <c r="E659" s="27">
        <v>2</v>
      </c>
      <c r="F659" s="28" t="s">
        <v>292</v>
      </c>
      <c r="G659" s="28" t="s">
        <v>299</v>
      </c>
      <c r="H659" s="27">
        <f t="shared" si="76"/>
        <v>84</v>
      </c>
      <c r="I659" s="27">
        <f t="shared" si="77"/>
        <v>9</v>
      </c>
      <c r="J659" s="27">
        <f t="shared" si="78"/>
        <v>3</v>
      </c>
      <c r="K659" s="27" t="s">
        <v>853</v>
      </c>
      <c r="L659" s="59" t="str">
        <f t="shared" si="75"/>
        <v>pt-9-14-shl-loc2</v>
      </c>
      <c r="M659" s="27">
        <v>1</v>
      </c>
      <c r="N659" s="41">
        <v>1</v>
      </c>
    </row>
    <row r="660" spans="1:14" s="50" customFormat="1" ht="16.5">
      <c r="A660" s="47" t="s">
        <v>1862</v>
      </c>
      <c r="B660" s="81">
        <v>14</v>
      </c>
      <c r="C660" s="40">
        <f t="shared" si="79"/>
        <v>10914</v>
      </c>
      <c r="D660" s="83">
        <v>9</v>
      </c>
      <c r="E660" s="27">
        <v>3</v>
      </c>
      <c r="F660" s="28" t="s">
        <v>291</v>
      </c>
      <c r="G660" s="28" t="s">
        <v>1165</v>
      </c>
      <c r="H660" s="27">
        <f t="shared" si="76"/>
        <v>84</v>
      </c>
      <c r="I660" s="27">
        <f t="shared" si="77"/>
        <v>9</v>
      </c>
      <c r="J660" s="27">
        <f t="shared" si="78"/>
        <v>3</v>
      </c>
      <c r="K660" s="27" t="s">
        <v>713</v>
      </c>
      <c r="L660" s="63" t="str">
        <f t="shared" si="75"/>
        <v>pt-9-14-jlr-loc3</v>
      </c>
      <c r="M660" s="27">
        <v>1</v>
      </c>
      <c r="N660" s="41">
        <v>1</v>
      </c>
    </row>
    <row r="661" spans="1:14" s="50" customFormat="1" ht="17.25">
      <c r="A661" s="47" t="s">
        <v>1862</v>
      </c>
      <c r="B661" s="81">
        <v>14</v>
      </c>
      <c r="C661" s="42">
        <f t="shared" si="79"/>
        <v>10914</v>
      </c>
      <c r="D661" s="84">
        <v>9</v>
      </c>
      <c r="E661" s="43">
        <v>3</v>
      </c>
      <c r="F661" s="44" t="s">
        <v>292</v>
      </c>
      <c r="G661" s="44" t="s">
        <v>571</v>
      </c>
      <c r="H661" s="43">
        <f t="shared" si="76"/>
        <v>84</v>
      </c>
      <c r="I661" s="43">
        <f t="shared" si="77"/>
        <v>9</v>
      </c>
      <c r="J661" s="43">
        <f t="shared" si="78"/>
        <v>3</v>
      </c>
      <c r="K661" s="43" t="s">
        <v>833</v>
      </c>
      <c r="L661" s="44" t="str">
        <f t="shared" si="75"/>
        <v>pt-9-14-shl-loc3</v>
      </c>
      <c r="M661" s="43">
        <v>1</v>
      </c>
      <c r="N661" s="45">
        <v>1</v>
      </c>
    </row>
    <row r="662" spans="1:14" s="50" customFormat="1" ht="16.5">
      <c r="A662" s="47" t="s">
        <v>1862</v>
      </c>
      <c r="B662" s="81">
        <v>15</v>
      </c>
      <c r="C662" s="37">
        <f t="shared" si="79"/>
        <v>10915</v>
      </c>
      <c r="D662" s="82">
        <v>9</v>
      </c>
      <c r="E662" s="38">
        <v>1</v>
      </c>
      <c r="F662" s="46" t="s">
        <v>291</v>
      </c>
      <c r="G662" s="46" t="s">
        <v>573</v>
      </c>
      <c r="H662" s="38">
        <f t="shared" si="76"/>
        <v>84</v>
      </c>
      <c r="I662" s="38">
        <f t="shared" si="77"/>
        <v>9</v>
      </c>
      <c r="J662" s="38">
        <f t="shared" si="78"/>
        <v>3</v>
      </c>
      <c r="K662" s="38" t="s">
        <v>710</v>
      </c>
      <c r="L662" s="38" t="str">
        <f t="shared" si="75"/>
        <v>pt-9-15-jlr-loc1</v>
      </c>
      <c r="M662" s="38">
        <v>1</v>
      </c>
      <c r="N662" s="39">
        <v>1</v>
      </c>
    </row>
    <row r="663" spans="1:14" s="50" customFormat="1" ht="16.5">
      <c r="A663" s="47" t="s">
        <v>1862</v>
      </c>
      <c r="B663" s="81">
        <v>15</v>
      </c>
      <c r="C663" s="40">
        <f t="shared" si="79"/>
        <v>10915</v>
      </c>
      <c r="D663" s="83">
        <v>9</v>
      </c>
      <c r="E663" s="27">
        <v>1</v>
      </c>
      <c r="F663" s="28" t="s">
        <v>292</v>
      </c>
      <c r="G663" s="28" t="s">
        <v>574</v>
      </c>
      <c r="H663" s="27">
        <f t="shared" si="76"/>
        <v>84</v>
      </c>
      <c r="I663" s="27">
        <f t="shared" si="77"/>
        <v>9</v>
      </c>
      <c r="J663" s="27">
        <f t="shared" si="78"/>
        <v>3</v>
      </c>
      <c r="K663" s="27" t="s">
        <v>840</v>
      </c>
      <c r="L663" s="27" t="str">
        <f t="shared" si="75"/>
        <v>pt-9-15-shl-loc1</v>
      </c>
      <c r="M663" s="27">
        <v>1</v>
      </c>
      <c r="N663" s="41">
        <v>1</v>
      </c>
    </row>
    <row r="664" spans="1:14" s="50" customFormat="1" ht="16.5">
      <c r="A664" s="47" t="s">
        <v>1862</v>
      </c>
      <c r="B664" s="81">
        <v>15</v>
      </c>
      <c r="C664" s="40">
        <f t="shared" si="79"/>
        <v>10915</v>
      </c>
      <c r="D664" s="83">
        <v>9</v>
      </c>
      <c r="E664" s="27">
        <v>2</v>
      </c>
      <c r="F664" s="28" t="s">
        <v>291</v>
      </c>
      <c r="G664" s="28" t="s">
        <v>315</v>
      </c>
      <c r="H664" s="27">
        <f t="shared" si="76"/>
        <v>84</v>
      </c>
      <c r="I664" s="27">
        <f t="shared" si="77"/>
        <v>9</v>
      </c>
      <c r="J664" s="27">
        <f t="shared" si="78"/>
        <v>3</v>
      </c>
      <c r="K664" s="27" t="s">
        <v>709</v>
      </c>
      <c r="L664" s="59" t="str">
        <f t="shared" si="75"/>
        <v>pt-9-15-jlr-loc2</v>
      </c>
      <c r="M664" s="27">
        <v>1</v>
      </c>
      <c r="N664" s="41">
        <v>1</v>
      </c>
    </row>
    <row r="665" spans="1:14" s="50" customFormat="1" ht="16.5">
      <c r="A665" s="47" t="s">
        <v>1862</v>
      </c>
      <c r="B665" s="81">
        <v>15</v>
      </c>
      <c r="C665" s="40">
        <f t="shared" si="79"/>
        <v>10915</v>
      </c>
      <c r="D665" s="83">
        <v>9</v>
      </c>
      <c r="E665" s="27">
        <v>2</v>
      </c>
      <c r="F665" s="28" t="s">
        <v>1139</v>
      </c>
      <c r="G665" s="28" t="s">
        <v>1132</v>
      </c>
      <c r="H665" s="27">
        <f t="shared" si="76"/>
        <v>84</v>
      </c>
      <c r="I665" s="27">
        <f t="shared" si="77"/>
        <v>9</v>
      </c>
      <c r="J665" s="27">
        <f t="shared" si="78"/>
        <v>3</v>
      </c>
      <c r="K665" s="27" t="s">
        <v>838</v>
      </c>
      <c r="L665" s="59" t="str">
        <f t="shared" si="75"/>
        <v>pt-9-15-shl-loc2</v>
      </c>
      <c r="M665" s="27">
        <v>1</v>
      </c>
      <c r="N665" s="41">
        <v>1</v>
      </c>
    </row>
    <row r="666" spans="1:14" s="50" customFormat="1" ht="16.5">
      <c r="A666" s="47" t="s">
        <v>1862</v>
      </c>
      <c r="B666" s="81">
        <v>15</v>
      </c>
      <c r="C666" s="40">
        <f t="shared" si="79"/>
        <v>10915</v>
      </c>
      <c r="D666" s="83">
        <v>9</v>
      </c>
      <c r="E666" s="27">
        <v>3</v>
      </c>
      <c r="F666" s="28" t="s">
        <v>291</v>
      </c>
      <c r="G666" s="28" t="s">
        <v>572</v>
      </c>
      <c r="H666" s="27">
        <f t="shared" si="76"/>
        <v>84</v>
      </c>
      <c r="I666" s="27">
        <f t="shared" si="77"/>
        <v>9</v>
      </c>
      <c r="J666" s="27">
        <f t="shared" si="78"/>
        <v>3</v>
      </c>
      <c r="K666" s="27" t="s">
        <v>303</v>
      </c>
      <c r="L666" s="63" t="str">
        <f t="shared" si="75"/>
        <v>pt-9-15-jlr-loc3</v>
      </c>
      <c r="M666" s="27">
        <v>1</v>
      </c>
      <c r="N666" s="41">
        <v>1</v>
      </c>
    </row>
    <row r="667" spans="1:14" s="50" customFormat="1" ht="17.25">
      <c r="A667" s="47" t="s">
        <v>1862</v>
      </c>
      <c r="B667" s="81">
        <v>15</v>
      </c>
      <c r="C667" s="42">
        <f t="shared" si="79"/>
        <v>10915</v>
      </c>
      <c r="D667" s="84">
        <v>9</v>
      </c>
      <c r="E667" s="43">
        <v>3</v>
      </c>
      <c r="F667" s="44" t="s">
        <v>292</v>
      </c>
      <c r="G667" s="44" t="s">
        <v>571</v>
      </c>
      <c r="H667" s="43">
        <f t="shared" si="76"/>
        <v>84</v>
      </c>
      <c r="I667" s="43">
        <f t="shared" si="77"/>
        <v>9</v>
      </c>
      <c r="J667" s="43">
        <f t="shared" si="78"/>
        <v>3</v>
      </c>
      <c r="K667" s="43" t="s">
        <v>836</v>
      </c>
      <c r="L667" s="44" t="str">
        <f t="shared" si="80" ref="L667:L730">A667&amp;"-"&amp;B667&amp;"-"&amp;F667&amp;"-"&amp;"loc"&amp;E667</f>
        <v>pt-9-15-shl-loc3</v>
      </c>
      <c r="M667" s="43">
        <v>1</v>
      </c>
      <c r="N667" s="45">
        <v>1</v>
      </c>
    </row>
    <row r="668" spans="1:14" s="50" customFormat="1" ht="16.5">
      <c r="A668" s="47" t="s">
        <v>1863</v>
      </c>
      <c r="B668" s="81">
        <v>1</v>
      </c>
      <c r="C668" s="37">
        <f t="shared" si="79"/>
        <v>11001</v>
      </c>
      <c r="D668" s="82">
        <v>10</v>
      </c>
      <c r="E668" s="38">
        <v>1</v>
      </c>
      <c r="F668" s="46" t="s">
        <v>1128</v>
      </c>
      <c r="G668" s="46" t="s">
        <v>573</v>
      </c>
      <c r="H668" s="38">
        <f t="shared" si="76"/>
        <v>90</v>
      </c>
      <c r="I668" s="38">
        <f t="shared" si="77"/>
        <v>11</v>
      </c>
      <c r="J668" s="38">
        <f t="shared" si="78"/>
        <v>3</v>
      </c>
      <c r="K668" s="38" t="s">
        <v>714</v>
      </c>
      <c r="L668" s="38" t="str">
        <f t="shared" si="80"/>
        <v>pt-10-1-jlr-loc1</v>
      </c>
      <c r="M668" s="38">
        <v>1</v>
      </c>
      <c r="N668" s="39">
        <v>1</v>
      </c>
    </row>
    <row r="669" spans="1:14" s="50" customFormat="1" ht="16.5">
      <c r="A669" s="47" t="s">
        <v>1863</v>
      </c>
      <c r="B669" s="81">
        <v>1</v>
      </c>
      <c r="C669" s="40">
        <f t="shared" si="79"/>
        <v>11001</v>
      </c>
      <c r="D669" s="83">
        <v>10</v>
      </c>
      <c r="E669" s="27">
        <v>1</v>
      </c>
      <c r="F669" s="28" t="s">
        <v>1139</v>
      </c>
      <c r="G669" s="28" t="s">
        <v>574</v>
      </c>
      <c r="H669" s="27">
        <f t="shared" si="76"/>
        <v>90</v>
      </c>
      <c r="I669" s="27">
        <f t="shared" si="77"/>
        <v>11</v>
      </c>
      <c r="J669" s="27">
        <f t="shared" si="78"/>
        <v>3</v>
      </c>
      <c r="K669" s="27" t="s">
        <v>846</v>
      </c>
      <c r="L669" s="27" t="str">
        <f t="shared" si="80"/>
        <v>pt-10-1-shl-loc1</v>
      </c>
      <c r="M669" s="27">
        <v>1</v>
      </c>
      <c r="N669" s="41">
        <v>1</v>
      </c>
    </row>
    <row r="670" spans="1:14" s="50" customFormat="1" ht="16.5">
      <c r="A670" s="47" t="s">
        <v>1863</v>
      </c>
      <c r="B670" s="81">
        <v>1</v>
      </c>
      <c r="C670" s="40">
        <f t="shared" si="79"/>
        <v>11001</v>
      </c>
      <c r="D670" s="83">
        <v>10</v>
      </c>
      <c r="E670" s="27">
        <v>2</v>
      </c>
      <c r="F670" s="28" t="s">
        <v>291</v>
      </c>
      <c r="G670" s="28" t="s">
        <v>315</v>
      </c>
      <c r="H670" s="27">
        <f t="shared" si="76"/>
        <v>90</v>
      </c>
      <c r="I670" s="27">
        <f t="shared" si="77"/>
        <v>11</v>
      </c>
      <c r="J670" s="27">
        <f t="shared" si="78"/>
        <v>3</v>
      </c>
      <c r="K670" s="27" t="s">
        <v>1187</v>
      </c>
      <c r="L670" s="59" t="str">
        <f t="shared" si="80"/>
        <v>pt-10-1-jlr-loc2</v>
      </c>
      <c r="M670" s="27">
        <v>1</v>
      </c>
      <c r="N670" s="41">
        <v>1</v>
      </c>
    </row>
    <row r="671" spans="1:14" s="50" customFormat="1" ht="16.5">
      <c r="A671" s="47" t="s">
        <v>1863</v>
      </c>
      <c r="B671" s="81">
        <v>1</v>
      </c>
      <c r="C671" s="40">
        <f t="shared" si="79"/>
        <v>11001</v>
      </c>
      <c r="D671" s="83">
        <v>10</v>
      </c>
      <c r="E671" s="27">
        <v>2</v>
      </c>
      <c r="F671" s="28" t="s">
        <v>292</v>
      </c>
      <c r="G671" s="28" t="s">
        <v>299</v>
      </c>
      <c r="H671" s="27">
        <f t="shared" si="76"/>
        <v>90</v>
      </c>
      <c r="I671" s="27">
        <f t="shared" si="77"/>
        <v>11</v>
      </c>
      <c r="J671" s="27">
        <f t="shared" si="78"/>
        <v>3</v>
      </c>
      <c r="K671" s="27" t="s">
        <v>859</v>
      </c>
      <c r="L671" s="59" t="str">
        <f t="shared" si="80"/>
        <v>pt-10-1-shl-loc2</v>
      </c>
      <c r="M671" s="27">
        <v>1</v>
      </c>
      <c r="N671" s="41">
        <v>1</v>
      </c>
    </row>
    <row r="672" spans="1:14" s="50" customFormat="1" ht="16.5">
      <c r="A672" s="47" t="s">
        <v>1863</v>
      </c>
      <c r="B672" s="81">
        <v>1</v>
      </c>
      <c r="C672" s="40">
        <f t="shared" si="79"/>
        <v>11001</v>
      </c>
      <c r="D672" s="83">
        <v>10</v>
      </c>
      <c r="E672" s="27">
        <v>3</v>
      </c>
      <c r="F672" s="28" t="s">
        <v>291</v>
      </c>
      <c r="G672" s="28" t="s">
        <v>1151</v>
      </c>
      <c r="H672" s="27">
        <f t="shared" si="76"/>
        <v>90</v>
      </c>
      <c r="I672" s="27">
        <f t="shared" si="77"/>
        <v>11</v>
      </c>
      <c r="J672" s="27">
        <f t="shared" si="78"/>
        <v>3</v>
      </c>
      <c r="K672" s="27" t="s">
        <v>715</v>
      </c>
      <c r="L672" s="63" t="str">
        <f t="shared" si="80"/>
        <v>pt-10-1-jlr-loc3</v>
      </c>
      <c r="M672" s="27">
        <v>1</v>
      </c>
      <c r="N672" s="41">
        <v>1</v>
      </c>
    </row>
    <row r="673" spans="1:14" s="50" customFormat="1" ht="17.25">
      <c r="A673" s="47" t="s">
        <v>1863</v>
      </c>
      <c r="B673" s="81">
        <v>1</v>
      </c>
      <c r="C673" s="42">
        <f t="shared" si="79"/>
        <v>11001</v>
      </c>
      <c r="D673" s="84">
        <v>10</v>
      </c>
      <c r="E673" s="43">
        <v>3</v>
      </c>
      <c r="F673" s="44" t="s">
        <v>292</v>
      </c>
      <c r="G673" s="44" t="s">
        <v>571</v>
      </c>
      <c r="H673" s="43">
        <f t="shared" si="76"/>
        <v>90</v>
      </c>
      <c r="I673" s="43">
        <f t="shared" si="77"/>
        <v>11</v>
      </c>
      <c r="J673" s="43">
        <f t="shared" si="78"/>
        <v>3</v>
      </c>
      <c r="K673" s="43" t="s">
        <v>844</v>
      </c>
      <c r="L673" s="44" t="str">
        <f t="shared" si="80"/>
        <v>pt-10-1-shl-loc3</v>
      </c>
      <c r="M673" s="43">
        <v>1</v>
      </c>
      <c r="N673" s="45">
        <v>1</v>
      </c>
    </row>
    <row r="674" spans="1:14" s="50" customFormat="1" ht="16.5">
      <c r="A674" s="47" t="s">
        <v>1863</v>
      </c>
      <c r="B674" s="81">
        <v>2</v>
      </c>
      <c r="C674" s="37">
        <f t="shared" si="79"/>
        <v>11002</v>
      </c>
      <c r="D674" s="82">
        <v>10</v>
      </c>
      <c r="E674" s="38">
        <v>1</v>
      </c>
      <c r="F674" s="46" t="s">
        <v>291</v>
      </c>
      <c r="G674" s="46" t="s">
        <v>573</v>
      </c>
      <c r="H674" s="38">
        <f t="shared" si="76"/>
        <v>90</v>
      </c>
      <c r="I674" s="38">
        <f t="shared" si="77"/>
        <v>11</v>
      </c>
      <c r="J674" s="38">
        <f t="shared" si="78"/>
        <v>3</v>
      </c>
      <c r="K674" s="38" t="s">
        <v>707</v>
      </c>
      <c r="L674" s="38" t="str">
        <f t="shared" si="80"/>
        <v>pt-10-2-jlr-loc1</v>
      </c>
      <c r="M674" s="38">
        <v>1</v>
      </c>
      <c r="N674" s="39">
        <v>1</v>
      </c>
    </row>
    <row r="675" spans="1:14" s="50" customFormat="1" ht="16.5">
      <c r="A675" s="47" t="s">
        <v>1863</v>
      </c>
      <c r="B675" s="81">
        <v>2</v>
      </c>
      <c r="C675" s="40">
        <f t="shared" si="79"/>
        <v>11002</v>
      </c>
      <c r="D675" s="83">
        <v>10</v>
      </c>
      <c r="E675" s="27">
        <v>1</v>
      </c>
      <c r="F675" s="28" t="s">
        <v>292</v>
      </c>
      <c r="G675" s="28" t="s">
        <v>1161</v>
      </c>
      <c r="H675" s="27">
        <f t="shared" si="76"/>
        <v>90</v>
      </c>
      <c r="I675" s="27">
        <f t="shared" si="77"/>
        <v>11</v>
      </c>
      <c r="J675" s="27">
        <f t="shared" si="78"/>
        <v>3</v>
      </c>
      <c r="K675" s="27" t="s">
        <v>834</v>
      </c>
      <c r="L675" s="27" t="str">
        <f t="shared" si="80"/>
        <v>pt-10-2-shl-loc1</v>
      </c>
      <c r="M675" s="27">
        <v>1</v>
      </c>
      <c r="N675" s="41">
        <v>1</v>
      </c>
    </row>
    <row r="676" spans="1:14" s="50" customFormat="1" ht="16.5">
      <c r="A676" s="47" t="s">
        <v>1863</v>
      </c>
      <c r="B676" s="81">
        <v>2</v>
      </c>
      <c r="C676" s="40">
        <f t="shared" si="79"/>
        <v>11002</v>
      </c>
      <c r="D676" s="83">
        <v>10</v>
      </c>
      <c r="E676" s="27">
        <v>2</v>
      </c>
      <c r="F676" s="28" t="s">
        <v>291</v>
      </c>
      <c r="G676" s="28" t="s">
        <v>315</v>
      </c>
      <c r="H676" s="27">
        <f t="shared" si="76"/>
        <v>90</v>
      </c>
      <c r="I676" s="27">
        <f t="shared" si="77"/>
        <v>11</v>
      </c>
      <c r="J676" s="27">
        <f t="shared" si="78"/>
        <v>3</v>
      </c>
      <c r="K676" s="27" t="s">
        <v>302</v>
      </c>
      <c r="L676" s="59" t="str">
        <f t="shared" si="80"/>
        <v>pt-10-2-jlr-loc2</v>
      </c>
      <c r="M676" s="27">
        <v>1</v>
      </c>
      <c r="N676" s="41">
        <v>1</v>
      </c>
    </row>
    <row r="677" spans="1:14" s="50" customFormat="1" ht="16.5">
      <c r="A677" s="47" t="s">
        <v>1863</v>
      </c>
      <c r="B677" s="81">
        <v>2</v>
      </c>
      <c r="C677" s="40">
        <f t="shared" si="79"/>
        <v>11002</v>
      </c>
      <c r="D677" s="83">
        <v>10</v>
      </c>
      <c r="E677" s="27">
        <v>2</v>
      </c>
      <c r="F677" s="28" t="s">
        <v>292</v>
      </c>
      <c r="G677" s="28" t="s">
        <v>1143</v>
      </c>
      <c r="H677" s="27">
        <f t="shared" si="76"/>
        <v>90</v>
      </c>
      <c r="I677" s="27">
        <f t="shared" si="77"/>
        <v>11</v>
      </c>
      <c r="J677" s="27">
        <f t="shared" si="78"/>
        <v>3</v>
      </c>
      <c r="K677" s="27" t="s">
        <v>829</v>
      </c>
      <c r="L677" s="59" t="str">
        <f t="shared" si="80"/>
        <v>pt-10-2-shl-loc2</v>
      </c>
      <c r="M677" s="27">
        <v>1</v>
      </c>
      <c r="N677" s="41">
        <v>1</v>
      </c>
    </row>
    <row r="678" spans="1:14" s="50" customFormat="1" ht="16.5">
      <c r="A678" s="47" t="s">
        <v>1863</v>
      </c>
      <c r="B678" s="81">
        <v>2</v>
      </c>
      <c r="C678" s="40">
        <f t="shared" si="79"/>
        <v>11002</v>
      </c>
      <c r="D678" s="83">
        <v>10</v>
      </c>
      <c r="E678" s="27">
        <v>3</v>
      </c>
      <c r="F678" s="28" t="s">
        <v>291</v>
      </c>
      <c r="G678" s="28" t="s">
        <v>572</v>
      </c>
      <c r="H678" s="27">
        <f t="shared" si="76"/>
        <v>90</v>
      </c>
      <c r="I678" s="27">
        <f t="shared" si="77"/>
        <v>11</v>
      </c>
      <c r="J678" s="27">
        <f t="shared" si="78"/>
        <v>3</v>
      </c>
      <c r="K678" s="27" t="s">
        <v>716</v>
      </c>
      <c r="L678" s="63" t="str">
        <f t="shared" si="80"/>
        <v>pt-10-2-jlr-loc3</v>
      </c>
      <c r="M678" s="27">
        <v>1</v>
      </c>
      <c r="N678" s="41">
        <v>1</v>
      </c>
    </row>
    <row r="679" spans="1:14" s="50" customFormat="1" ht="17.25">
      <c r="A679" s="47" t="s">
        <v>1863</v>
      </c>
      <c r="B679" s="81">
        <v>2</v>
      </c>
      <c r="C679" s="42">
        <f t="shared" si="79"/>
        <v>11002</v>
      </c>
      <c r="D679" s="84">
        <v>10</v>
      </c>
      <c r="E679" s="43">
        <v>3</v>
      </c>
      <c r="F679" s="44" t="s">
        <v>292</v>
      </c>
      <c r="G679" s="44" t="s">
        <v>571</v>
      </c>
      <c r="H679" s="43">
        <f t="shared" si="76"/>
        <v>90</v>
      </c>
      <c r="I679" s="43">
        <f t="shared" si="77"/>
        <v>11</v>
      </c>
      <c r="J679" s="43">
        <f t="shared" si="78"/>
        <v>3</v>
      </c>
      <c r="K679" s="43" t="s">
        <v>848</v>
      </c>
      <c r="L679" s="44" t="str">
        <f t="shared" si="80"/>
        <v>pt-10-2-shl-loc3</v>
      </c>
      <c r="M679" s="43">
        <v>1</v>
      </c>
      <c r="N679" s="45">
        <v>1</v>
      </c>
    </row>
    <row r="680" spans="1:14" s="50" customFormat="1" ht="16.5">
      <c r="A680" s="47" t="s">
        <v>1863</v>
      </c>
      <c r="B680" s="81">
        <v>3</v>
      </c>
      <c r="C680" s="37">
        <f t="shared" si="79"/>
        <v>11003</v>
      </c>
      <c r="D680" s="82">
        <v>10</v>
      </c>
      <c r="E680" s="38">
        <v>1</v>
      </c>
      <c r="F680" s="46" t="s">
        <v>291</v>
      </c>
      <c r="G680" s="46" t="s">
        <v>573</v>
      </c>
      <c r="H680" s="38">
        <f t="shared" si="76"/>
        <v>90</v>
      </c>
      <c r="I680" s="38">
        <f t="shared" si="77"/>
        <v>11</v>
      </c>
      <c r="J680" s="38">
        <f t="shared" si="78"/>
        <v>3</v>
      </c>
      <c r="K680" s="38" t="s">
        <v>714</v>
      </c>
      <c r="L680" s="38" t="str">
        <f t="shared" si="80"/>
        <v>pt-10-3-jlr-loc1</v>
      </c>
      <c r="M680" s="38">
        <v>1</v>
      </c>
      <c r="N680" s="39">
        <v>1</v>
      </c>
    </row>
    <row r="681" spans="1:14" s="50" customFormat="1" ht="16.5">
      <c r="A681" s="47" t="s">
        <v>1863</v>
      </c>
      <c r="B681" s="81">
        <v>3</v>
      </c>
      <c r="C681" s="40">
        <f t="shared" si="79"/>
        <v>11003</v>
      </c>
      <c r="D681" s="83">
        <v>10</v>
      </c>
      <c r="E681" s="27">
        <v>1</v>
      </c>
      <c r="F681" s="28" t="s">
        <v>292</v>
      </c>
      <c r="G681" s="28" t="s">
        <v>574</v>
      </c>
      <c r="H681" s="27">
        <f t="shared" si="76"/>
        <v>90</v>
      </c>
      <c r="I681" s="27">
        <f t="shared" si="77"/>
        <v>11</v>
      </c>
      <c r="J681" s="27">
        <f t="shared" si="78"/>
        <v>3</v>
      </c>
      <c r="K681" s="27" t="s">
        <v>846</v>
      </c>
      <c r="L681" s="27" t="str">
        <f t="shared" si="80"/>
        <v>pt-10-3-shl-loc1</v>
      </c>
      <c r="M681" s="27">
        <v>1</v>
      </c>
      <c r="N681" s="41">
        <v>1</v>
      </c>
    </row>
    <row r="682" spans="1:14" s="50" customFormat="1" ht="16.5">
      <c r="A682" s="47" t="s">
        <v>1863</v>
      </c>
      <c r="B682" s="81">
        <v>3</v>
      </c>
      <c r="C682" s="40">
        <f t="shared" si="79"/>
        <v>11003</v>
      </c>
      <c r="D682" s="83">
        <v>10</v>
      </c>
      <c r="E682" s="27">
        <v>2</v>
      </c>
      <c r="F682" s="28" t="s">
        <v>291</v>
      </c>
      <c r="G682" s="28" t="s">
        <v>315</v>
      </c>
      <c r="H682" s="27">
        <f t="shared" si="76"/>
        <v>90</v>
      </c>
      <c r="I682" s="27">
        <f t="shared" si="77"/>
        <v>11</v>
      </c>
      <c r="J682" s="27">
        <f t="shared" si="78"/>
        <v>3</v>
      </c>
      <c r="K682" s="27" t="s">
        <v>1187</v>
      </c>
      <c r="L682" s="59" t="str">
        <f t="shared" si="80"/>
        <v>pt-10-3-jlr-loc2</v>
      </c>
      <c r="M682" s="27">
        <v>1</v>
      </c>
      <c r="N682" s="41">
        <v>1</v>
      </c>
    </row>
    <row r="683" spans="1:14" s="50" customFormat="1" ht="16.5">
      <c r="A683" s="47" t="s">
        <v>1863</v>
      </c>
      <c r="B683" s="81">
        <v>3</v>
      </c>
      <c r="C683" s="40">
        <f t="shared" si="79"/>
        <v>11003</v>
      </c>
      <c r="D683" s="83">
        <v>10</v>
      </c>
      <c r="E683" s="27">
        <v>2</v>
      </c>
      <c r="F683" s="28" t="s">
        <v>1134</v>
      </c>
      <c r="G683" s="28" t="s">
        <v>299</v>
      </c>
      <c r="H683" s="27">
        <f t="shared" si="76"/>
        <v>90</v>
      </c>
      <c r="I683" s="27">
        <f t="shared" si="77"/>
        <v>11</v>
      </c>
      <c r="J683" s="27">
        <f t="shared" si="78"/>
        <v>3</v>
      </c>
      <c r="K683" s="27" t="s">
        <v>859</v>
      </c>
      <c r="L683" s="59" t="str">
        <f t="shared" si="80"/>
        <v>pt-10-3-shl-loc2</v>
      </c>
      <c r="M683" s="27">
        <v>1</v>
      </c>
      <c r="N683" s="41">
        <v>1</v>
      </c>
    </row>
    <row r="684" spans="1:14" s="50" customFormat="1" ht="16.5">
      <c r="A684" s="47" t="s">
        <v>1863</v>
      </c>
      <c r="B684" s="81">
        <v>3</v>
      </c>
      <c r="C684" s="40">
        <f t="shared" si="79"/>
        <v>11003</v>
      </c>
      <c r="D684" s="83">
        <v>10</v>
      </c>
      <c r="E684" s="27">
        <v>3</v>
      </c>
      <c r="F684" s="28" t="s">
        <v>291</v>
      </c>
      <c r="G684" s="28" t="s">
        <v>572</v>
      </c>
      <c r="H684" s="27">
        <f t="shared" si="76"/>
        <v>90</v>
      </c>
      <c r="I684" s="27">
        <f t="shared" si="77"/>
        <v>11</v>
      </c>
      <c r="J684" s="27">
        <f t="shared" si="78"/>
        <v>3</v>
      </c>
      <c r="K684" s="27" t="s">
        <v>711</v>
      </c>
      <c r="L684" s="63" t="str">
        <f t="shared" si="80"/>
        <v>pt-10-3-jlr-loc3</v>
      </c>
      <c r="M684" s="27">
        <v>1</v>
      </c>
      <c r="N684" s="41">
        <v>1</v>
      </c>
    </row>
    <row r="685" spans="1:14" s="50" customFormat="1" ht="17.25">
      <c r="A685" s="47" t="s">
        <v>1863</v>
      </c>
      <c r="B685" s="81">
        <v>3</v>
      </c>
      <c r="C685" s="42">
        <f t="shared" si="79"/>
        <v>11003</v>
      </c>
      <c r="D685" s="84">
        <v>10</v>
      </c>
      <c r="E685" s="43">
        <v>3</v>
      </c>
      <c r="F685" s="44" t="s">
        <v>292</v>
      </c>
      <c r="G685" s="44" t="s">
        <v>571</v>
      </c>
      <c r="H685" s="43">
        <f t="shared" si="76"/>
        <v>90</v>
      </c>
      <c r="I685" s="43">
        <f t="shared" si="77"/>
        <v>11</v>
      </c>
      <c r="J685" s="43">
        <f t="shared" si="78"/>
        <v>3</v>
      </c>
      <c r="K685" s="43" t="s">
        <v>857</v>
      </c>
      <c r="L685" s="44" t="str">
        <f t="shared" si="80"/>
        <v>pt-10-3-shl-loc3</v>
      </c>
      <c r="M685" s="43">
        <v>1</v>
      </c>
      <c r="N685" s="45">
        <v>1</v>
      </c>
    </row>
    <row r="686" spans="1:14" s="50" customFormat="1" ht="16.5">
      <c r="A686" s="47" t="s">
        <v>1863</v>
      </c>
      <c r="B686" s="81">
        <v>4</v>
      </c>
      <c r="C686" s="37">
        <f t="shared" si="79"/>
        <v>11004</v>
      </c>
      <c r="D686" s="82">
        <v>10</v>
      </c>
      <c r="E686" s="38">
        <v>1</v>
      </c>
      <c r="F686" s="46" t="s">
        <v>291</v>
      </c>
      <c r="G686" s="46" t="s">
        <v>573</v>
      </c>
      <c r="H686" s="38">
        <f t="shared" si="76"/>
        <v>91</v>
      </c>
      <c r="I686" s="38">
        <f t="shared" si="77"/>
        <v>11</v>
      </c>
      <c r="J686" s="38">
        <f t="shared" si="78"/>
        <v>3</v>
      </c>
      <c r="K686" s="38" t="s">
        <v>717</v>
      </c>
      <c r="L686" s="38" t="str">
        <f t="shared" si="80"/>
        <v>pt-10-4-jlr-loc1</v>
      </c>
      <c r="M686" s="38">
        <v>1</v>
      </c>
      <c r="N686" s="39">
        <v>1</v>
      </c>
    </row>
    <row r="687" spans="1:14" s="50" customFormat="1" ht="16.5">
      <c r="A687" s="47" t="s">
        <v>1863</v>
      </c>
      <c r="B687" s="81">
        <v>4</v>
      </c>
      <c r="C687" s="40">
        <f t="shared" si="79"/>
        <v>11004</v>
      </c>
      <c r="D687" s="83">
        <v>10</v>
      </c>
      <c r="E687" s="27">
        <v>1</v>
      </c>
      <c r="F687" s="28" t="s">
        <v>292</v>
      </c>
      <c r="G687" s="28" t="s">
        <v>574</v>
      </c>
      <c r="H687" s="27">
        <f t="shared" si="76"/>
        <v>91</v>
      </c>
      <c r="I687" s="27">
        <f t="shared" si="77"/>
        <v>11</v>
      </c>
      <c r="J687" s="27">
        <f t="shared" si="78"/>
        <v>3</v>
      </c>
      <c r="K687" s="27" t="s">
        <v>852</v>
      </c>
      <c r="L687" s="27" t="str">
        <f t="shared" si="80"/>
        <v>pt-10-4-shl-loc1</v>
      </c>
      <c r="M687" s="27">
        <v>1</v>
      </c>
      <c r="N687" s="41">
        <v>1</v>
      </c>
    </row>
    <row r="688" spans="1:14" s="50" customFormat="1" ht="16.5">
      <c r="A688" s="47" t="s">
        <v>1863</v>
      </c>
      <c r="B688" s="81">
        <v>4</v>
      </c>
      <c r="C688" s="40">
        <f t="shared" si="79"/>
        <v>11004</v>
      </c>
      <c r="D688" s="83">
        <v>10</v>
      </c>
      <c r="E688" s="27">
        <v>2</v>
      </c>
      <c r="F688" s="28" t="s">
        <v>291</v>
      </c>
      <c r="G688" s="28" t="s">
        <v>315</v>
      </c>
      <c r="H688" s="27">
        <f t="shared" si="76"/>
        <v>91</v>
      </c>
      <c r="I688" s="27">
        <f t="shared" si="77"/>
        <v>11</v>
      </c>
      <c r="J688" s="27">
        <f t="shared" si="78"/>
        <v>3</v>
      </c>
      <c r="K688" s="27" t="s">
        <v>707</v>
      </c>
      <c r="L688" s="59" t="str">
        <f t="shared" si="80"/>
        <v>pt-10-4-jlr-loc2</v>
      </c>
      <c r="M688" s="27">
        <v>1</v>
      </c>
      <c r="N688" s="41">
        <v>1</v>
      </c>
    </row>
    <row r="689" spans="1:14" s="50" customFormat="1" ht="16.5">
      <c r="A689" s="47" t="s">
        <v>1863</v>
      </c>
      <c r="B689" s="81">
        <v>4</v>
      </c>
      <c r="C689" s="40">
        <f t="shared" si="79"/>
        <v>11004</v>
      </c>
      <c r="D689" s="83">
        <v>10</v>
      </c>
      <c r="E689" s="27">
        <v>2</v>
      </c>
      <c r="F689" s="28" t="s">
        <v>1134</v>
      </c>
      <c r="G689" s="28" t="s">
        <v>299</v>
      </c>
      <c r="H689" s="27">
        <f t="shared" si="76"/>
        <v>91</v>
      </c>
      <c r="I689" s="27">
        <f t="shared" si="77"/>
        <v>11</v>
      </c>
      <c r="J689" s="27">
        <f t="shared" si="78"/>
        <v>3</v>
      </c>
      <c r="K689" s="27" t="s">
        <v>860</v>
      </c>
      <c r="L689" s="59" t="str">
        <f t="shared" si="80"/>
        <v>pt-10-4-shl-loc2</v>
      </c>
      <c r="M689" s="27">
        <v>1</v>
      </c>
      <c r="N689" s="41">
        <v>1</v>
      </c>
    </row>
    <row r="690" spans="1:14" s="50" customFormat="1" ht="16.5">
      <c r="A690" s="47" t="s">
        <v>1863</v>
      </c>
      <c r="B690" s="81">
        <v>4</v>
      </c>
      <c r="C690" s="40">
        <f t="shared" si="79"/>
        <v>11004</v>
      </c>
      <c r="D690" s="83">
        <v>10</v>
      </c>
      <c r="E690" s="27">
        <v>3</v>
      </c>
      <c r="F690" s="28" t="s">
        <v>291</v>
      </c>
      <c r="G690" s="28" t="s">
        <v>572</v>
      </c>
      <c r="H690" s="27">
        <f t="shared" si="76"/>
        <v>91</v>
      </c>
      <c r="I690" s="27">
        <f t="shared" si="77"/>
        <v>11</v>
      </c>
      <c r="J690" s="27">
        <f t="shared" si="78"/>
        <v>3</v>
      </c>
      <c r="K690" s="27" t="s">
        <v>713</v>
      </c>
      <c r="L690" s="63" t="str">
        <f t="shared" si="80"/>
        <v>pt-10-4-jlr-loc3</v>
      </c>
      <c r="M690" s="27">
        <v>1</v>
      </c>
      <c r="N690" s="41">
        <v>1</v>
      </c>
    </row>
    <row r="691" spans="1:14" s="50" customFormat="1" ht="17.25">
      <c r="A691" s="47" t="s">
        <v>1863</v>
      </c>
      <c r="B691" s="81">
        <v>4</v>
      </c>
      <c r="C691" s="42">
        <f t="shared" si="79"/>
        <v>11004</v>
      </c>
      <c r="D691" s="84">
        <v>10</v>
      </c>
      <c r="E691" s="43">
        <v>3</v>
      </c>
      <c r="F691" s="44" t="s">
        <v>292</v>
      </c>
      <c r="G691" s="44" t="s">
        <v>571</v>
      </c>
      <c r="H691" s="43">
        <f t="shared" si="76"/>
        <v>91</v>
      </c>
      <c r="I691" s="43">
        <f t="shared" si="77"/>
        <v>11</v>
      </c>
      <c r="J691" s="43">
        <f t="shared" si="78"/>
        <v>3</v>
      </c>
      <c r="K691" s="43" t="s">
        <v>833</v>
      </c>
      <c r="L691" s="44" t="str">
        <f t="shared" si="80"/>
        <v>pt-10-4-shl-loc3</v>
      </c>
      <c r="M691" s="43">
        <v>1</v>
      </c>
      <c r="N691" s="45">
        <v>1</v>
      </c>
    </row>
    <row r="692" spans="1:14" s="50" customFormat="1" ht="16.5">
      <c r="A692" s="47" t="s">
        <v>1863</v>
      </c>
      <c r="B692" s="81">
        <v>5</v>
      </c>
      <c r="C692" s="37">
        <f t="shared" si="79"/>
        <v>11005</v>
      </c>
      <c r="D692" s="82">
        <v>10</v>
      </c>
      <c r="E692" s="38">
        <v>1</v>
      </c>
      <c r="F692" s="46" t="s">
        <v>291</v>
      </c>
      <c r="G692" s="46" t="s">
        <v>1157</v>
      </c>
      <c r="H692" s="38">
        <f t="shared" si="76"/>
        <v>91</v>
      </c>
      <c r="I692" s="38">
        <f t="shared" si="77"/>
        <v>11</v>
      </c>
      <c r="J692" s="38">
        <f t="shared" si="78"/>
        <v>3</v>
      </c>
      <c r="K692" s="38" t="s">
        <v>1199</v>
      </c>
      <c r="L692" s="38" t="str">
        <f t="shared" si="80"/>
        <v>pt-10-5-jlr-loc1</v>
      </c>
      <c r="M692" s="38">
        <v>1</v>
      </c>
      <c r="N692" s="39">
        <v>1</v>
      </c>
    </row>
    <row r="693" spans="1:14" s="50" customFormat="1" ht="16.5">
      <c r="A693" s="47" t="s">
        <v>1863</v>
      </c>
      <c r="B693" s="81">
        <v>5</v>
      </c>
      <c r="C693" s="40">
        <f t="shared" si="79"/>
        <v>11005</v>
      </c>
      <c r="D693" s="83">
        <v>10</v>
      </c>
      <c r="E693" s="27">
        <v>1</v>
      </c>
      <c r="F693" s="28" t="s">
        <v>1129</v>
      </c>
      <c r="G693" s="28" t="s">
        <v>574</v>
      </c>
      <c r="H693" s="27">
        <f t="shared" si="76"/>
        <v>91</v>
      </c>
      <c r="I693" s="27">
        <f t="shared" si="77"/>
        <v>11</v>
      </c>
      <c r="J693" s="27">
        <f t="shared" si="78"/>
        <v>3</v>
      </c>
      <c r="K693" s="27" t="s">
        <v>1179</v>
      </c>
      <c r="L693" s="27" t="str">
        <f t="shared" si="80"/>
        <v>pt-10-5-shl-loc1</v>
      </c>
      <c r="M693" s="27">
        <v>1</v>
      </c>
      <c r="N693" s="41">
        <v>1</v>
      </c>
    </row>
    <row r="694" spans="1:14" s="50" customFormat="1" ht="16.5">
      <c r="A694" s="47" t="s">
        <v>1863</v>
      </c>
      <c r="B694" s="81">
        <v>5</v>
      </c>
      <c r="C694" s="40">
        <f t="shared" si="79"/>
        <v>11005</v>
      </c>
      <c r="D694" s="83">
        <v>10</v>
      </c>
      <c r="E694" s="27">
        <v>2</v>
      </c>
      <c r="F694" s="28" t="s">
        <v>291</v>
      </c>
      <c r="G694" s="28" t="s">
        <v>315</v>
      </c>
      <c r="H694" s="27">
        <f t="shared" si="76"/>
        <v>91</v>
      </c>
      <c r="I694" s="27">
        <f t="shared" si="77"/>
        <v>11</v>
      </c>
      <c r="J694" s="27">
        <f t="shared" si="78"/>
        <v>3</v>
      </c>
      <c r="K694" s="27" t="s">
        <v>302</v>
      </c>
      <c r="L694" s="59" t="str">
        <f t="shared" si="80"/>
        <v>pt-10-5-jlr-loc2</v>
      </c>
      <c r="M694" s="27">
        <v>1</v>
      </c>
      <c r="N694" s="41">
        <v>1</v>
      </c>
    </row>
    <row r="695" spans="1:14" s="50" customFormat="1" ht="16.5">
      <c r="A695" s="47" t="s">
        <v>1863</v>
      </c>
      <c r="B695" s="81">
        <v>5</v>
      </c>
      <c r="C695" s="40">
        <f t="shared" si="79"/>
        <v>11005</v>
      </c>
      <c r="D695" s="83">
        <v>10</v>
      </c>
      <c r="E695" s="27">
        <v>2</v>
      </c>
      <c r="F695" s="28" t="s">
        <v>292</v>
      </c>
      <c r="G695" s="28" t="s">
        <v>299</v>
      </c>
      <c r="H695" s="27">
        <f t="shared" si="76"/>
        <v>91</v>
      </c>
      <c r="I695" s="27">
        <f t="shared" si="77"/>
        <v>11</v>
      </c>
      <c r="J695" s="27">
        <f t="shared" si="78"/>
        <v>3</v>
      </c>
      <c r="K695" s="27" t="s">
        <v>829</v>
      </c>
      <c r="L695" s="59" t="str">
        <f t="shared" si="80"/>
        <v>pt-10-5-shl-loc2</v>
      </c>
      <c r="M695" s="27">
        <v>1</v>
      </c>
      <c r="N695" s="41">
        <v>1</v>
      </c>
    </row>
    <row r="696" spans="1:14" s="50" customFormat="1" ht="16.5">
      <c r="A696" s="47" t="s">
        <v>1863</v>
      </c>
      <c r="B696" s="81">
        <v>5</v>
      </c>
      <c r="C696" s="40">
        <f t="shared" si="79"/>
        <v>11005</v>
      </c>
      <c r="D696" s="83">
        <v>10</v>
      </c>
      <c r="E696" s="27">
        <v>3</v>
      </c>
      <c r="F696" s="28" t="s">
        <v>291</v>
      </c>
      <c r="G696" s="28" t="s">
        <v>572</v>
      </c>
      <c r="H696" s="27">
        <f t="shared" si="76"/>
        <v>91</v>
      </c>
      <c r="I696" s="27">
        <f t="shared" si="77"/>
        <v>11</v>
      </c>
      <c r="J696" s="27">
        <f t="shared" si="78"/>
        <v>3</v>
      </c>
      <c r="K696" s="27" t="s">
        <v>714</v>
      </c>
      <c r="L696" s="63" t="str">
        <f t="shared" si="80"/>
        <v>pt-10-5-jlr-loc3</v>
      </c>
      <c r="M696" s="27">
        <v>1</v>
      </c>
      <c r="N696" s="41">
        <v>1</v>
      </c>
    </row>
    <row r="697" spans="1:14" s="50" customFormat="1" ht="17.25">
      <c r="A697" s="47" t="s">
        <v>1863</v>
      </c>
      <c r="B697" s="81">
        <v>5</v>
      </c>
      <c r="C697" s="42">
        <f t="shared" si="79"/>
        <v>11005</v>
      </c>
      <c r="D697" s="84">
        <v>10</v>
      </c>
      <c r="E697" s="43">
        <v>3</v>
      </c>
      <c r="F697" s="44" t="s">
        <v>292</v>
      </c>
      <c r="G697" s="44" t="s">
        <v>571</v>
      </c>
      <c r="H697" s="43">
        <f t="shared" si="76"/>
        <v>91</v>
      </c>
      <c r="I697" s="43">
        <f t="shared" si="77"/>
        <v>11</v>
      </c>
      <c r="J697" s="43">
        <f t="shared" si="78"/>
        <v>3</v>
      </c>
      <c r="K697" s="43" t="s">
        <v>846</v>
      </c>
      <c r="L697" s="44" t="str">
        <f t="shared" si="80"/>
        <v>pt-10-5-shl-loc3</v>
      </c>
      <c r="M697" s="43">
        <v>1</v>
      </c>
      <c r="N697" s="45">
        <v>1</v>
      </c>
    </row>
    <row r="698" spans="1:14" s="50" customFormat="1" ht="16.5">
      <c r="A698" s="47" t="s">
        <v>1863</v>
      </c>
      <c r="B698" s="81">
        <v>6</v>
      </c>
      <c r="C698" s="37">
        <f t="shared" si="79"/>
        <v>11006</v>
      </c>
      <c r="D698" s="82">
        <v>10</v>
      </c>
      <c r="E698" s="38">
        <v>1</v>
      </c>
      <c r="F698" s="46" t="s">
        <v>291</v>
      </c>
      <c r="G698" s="46" t="s">
        <v>573</v>
      </c>
      <c r="H698" s="38">
        <f t="shared" si="76"/>
        <v>91</v>
      </c>
      <c r="I698" s="38">
        <f t="shared" si="77"/>
        <v>11</v>
      </c>
      <c r="J698" s="38">
        <f t="shared" si="78"/>
        <v>3</v>
      </c>
      <c r="K698" s="38" t="s">
        <v>711</v>
      </c>
      <c r="L698" s="38" t="str">
        <f t="shared" si="80"/>
        <v>pt-10-6-jlr-loc1</v>
      </c>
      <c r="M698" s="38">
        <v>1</v>
      </c>
      <c r="N698" s="39">
        <v>1</v>
      </c>
    </row>
    <row r="699" spans="1:14" s="50" customFormat="1" ht="16.5">
      <c r="A699" s="47" t="s">
        <v>1863</v>
      </c>
      <c r="B699" s="81">
        <v>6</v>
      </c>
      <c r="C699" s="40">
        <f t="shared" si="79"/>
        <v>11006</v>
      </c>
      <c r="D699" s="83">
        <v>10</v>
      </c>
      <c r="E699" s="27">
        <v>1</v>
      </c>
      <c r="F699" s="28" t="s">
        <v>292</v>
      </c>
      <c r="G699" s="28" t="s">
        <v>1162</v>
      </c>
      <c r="H699" s="27">
        <f t="shared" si="76"/>
        <v>91</v>
      </c>
      <c r="I699" s="27">
        <f t="shared" si="77"/>
        <v>11</v>
      </c>
      <c r="J699" s="27">
        <f t="shared" si="78"/>
        <v>3</v>
      </c>
      <c r="K699" s="27" t="s">
        <v>857</v>
      </c>
      <c r="L699" s="27" t="str">
        <f t="shared" si="80"/>
        <v>pt-10-6-shl-loc1</v>
      </c>
      <c r="M699" s="27">
        <v>1</v>
      </c>
      <c r="N699" s="41">
        <v>1</v>
      </c>
    </row>
    <row r="700" spans="1:14" s="50" customFormat="1" ht="16.5">
      <c r="A700" s="47" t="s">
        <v>1863</v>
      </c>
      <c r="B700" s="81">
        <v>6</v>
      </c>
      <c r="C700" s="40">
        <f t="shared" si="79"/>
        <v>11006</v>
      </c>
      <c r="D700" s="83">
        <v>10</v>
      </c>
      <c r="E700" s="27">
        <v>2</v>
      </c>
      <c r="F700" s="28" t="s">
        <v>291</v>
      </c>
      <c r="G700" s="28" t="s">
        <v>315</v>
      </c>
      <c r="H700" s="27">
        <f t="shared" si="76"/>
        <v>91</v>
      </c>
      <c r="I700" s="27">
        <f t="shared" si="77"/>
        <v>11</v>
      </c>
      <c r="J700" s="27">
        <f t="shared" si="78"/>
        <v>3</v>
      </c>
      <c r="K700" s="27" t="s">
        <v>1187</v>
      </c>
      <c r="L700" s="59" t="str">
        <f t="shared" si="80"/>
        <v>pt-10-6-jlr-loc2</v>
      </c>
      <c r="M700" s="27">
        <v>1</v>
      </c>
      <c r="N700" s="41">
        <v>1</v>
      </c>
    </row>
    <row r="701" spans="1:14" s="50" customFormat="1" ht="16.5">
      <c r="A701" s="47" t="s">
        <v>1863</v>
      </c>
      <c r="B701" s="81">
        <v>6</v>
      </c>
      <c r="C701" s="40">
        <f t="shared" si="79"/>
        <v>11006</v>
      </c>
      <c r="D701" s="83">
        <v>10</v>
      </c>
      <c r="E701" s="27">
        <v>2</v>
      </c>
      <c r="F701" s="28" t="s">
        <v>292</v>
      </c>
      <c r="G701" s="28" t="s">
        <v>299</v>
      </c>
      <c r="H701" s="27">
        <f t="shared" si="76"/>
        <v>91</v>
      </c>
      <c r="I701" s="27">
        <f t="shared" si="77"/>
        <v>11</v>
      </c>
      <c r="J701" s="27">
        <f t="shared" si="78"/>
        <v>3</v>
      </c>
      <c r="K701" s="27" t="s">
        <v>859</v>
      </c>
      <c r="L701" s="59" t="str">
        <f t="shared" si="80"/>
        <v>pt-10-6-shl-loc2</v>
      </c>
      <c r="M701" s="27">
        <v>1</v>
      </c>
      <c r="N701" s="41">
        <v>1</v>
      </c>
    </row>
    <row r="702" spans="1:14" s="50" customFormat="1" ht="16.5">
      <c r="A702" s="47" t="s">
        <v>1863</v>
      </c>
      <c r="B702" s="81">
        <v>6</v>
      </c>
      <c r="C702" s="40">
        <f t="shared" si="79"/>
        <v>11006</v>
      </c>
      <c r="D702" s="83">
        <v>10</v>
      </c>
      <c r="E702" s="27">
        <v>3</v>
      </c>
      <c r="F702" s="28" t="s">
        <v>291</v>
      </c>
      <c r="G702" s="28" t="s">
        <v>572</v>
      </c>
      <c r="H702" s="27">
        <f t="shared" si="76"/>
        <v>91</v>
      </c>
      <c r="I702" s="27">
        <f t="shared" si="77"/>
        <v>11</v>
      </c>
      <c r="J702" s="27">
        <f t="shared" si="78"/>
        <v>3</v>
      </c>
      <c r="K702" s="27" t="s">
        <v>714</v>
      </c>
      <c r="L702" s="63" t="str">
        <f t="shared" si="80"/>
        <v>pt-10-6-jlr-loc3</v>
      </c>
      <c r="M702" s="27">
        <v>1</v>
      </c>
      <c r="N702" s="41">
        <v>1</v>
      </c>
    </row>
    <row r="703" spans="1:14" s="50" customFormat="1" ht="17.25">
      <c r="A703" s="47" t="s">
        <v>1863</v>
      </c>
      <c r="B703" s="81">
        <v>6</v>
      </c>
      <c r="C703" s="42">
        <f t="shared" si="79"/>
        <v>11006</v>
      </c>
      <c r="D703" s="84">
        <v>10</v>
      </c>
      <c r="E703" s="43">
        <v>3</v>
      </c>
      <c r="F703" s="44" t="s">
        <v>1129</v>
      </c>
      <c r="G703" s="44" t="s">
        <v>571</v>
      </c>
      <c r="H703" s="43">
        <f t="shared" si="76"/>
        <v>91</v>
      </c>
      <c r="I703" s="43">
        <f t="shared" si="77"/>
        <v>11</v>
      </c>
      <c r="J703" s="43">
        <f t="shared" si="78"/>
        <v>3</v>
      </c>
      <c r="K703" s="43" t="s">
        <v>846</v>
      </c>
      <c r="L703" s="44" t="str">
        <f t="shared" si="80"/>
        <v>pt-10-6-shl-loc3</v>
      </c>
      <c r="M703" s="43">
        <v>1</v>
      </c>
      <c r="N703" s="45">
        <v>1</v>
      </c>
    </row>
    <row r="704" spans="1:14" s="50" customFormat="1" ht="16.5">
      <c r="A704" s="47" t="s">
        <v>1863</v>
      </c>
      <c r="B704" s="81">
        <v>7</v>
      </c>
      <c r="C704" s="37">
        <f t="shared" si="79"/>
        <v>11007</v>
      </c>
      <c r="D704" s="82">
        <v>10</v>
      </c>
      <c r="E704" s="38">
        <v>1</v>
      </c>
      <c r="F704" s="46" t="s">
        <v>291</v>
      </c>
      <c r="G704" s="46" t="s">
        <v>573</v>
      </c>
      <c r="H704" s="38">
        <f t="shared" si="76"/>
        <v>92</v>
      </c>
      <c r="I704" s="38">
        <f t="shared" si="77"/>
        <v>11</v>
      </c>
      <c r="J704" s="38">
        <f t="shared" si="78"/>
        <v>3</v>
      </c>
      <c r="K704" s="38" t="s">
        <v>303</v>
      </c>
      <c r="L704" s="38" t="str">
        <f t="shared" si="80"/>
        <v>pt-10-7-jlr-loc1</v>
      </c>
      <c r="M704" s="38">
        <v>1</v>
      </c>
      <c r="N704" s="39">
        <v>1</v>
      </c>
    </row>
    <row r="705" spans="1:14" s="50" customFormat="1" ht="16.5">
      <c r="A705" s="47" t="s">
        <v>1863</v>
      </c>
      <c r="B705" s="81">
        <v>7</v>
      </c>
      <c r="C705" s="40">
        <f t="shared" si="79"/>
        <v>11007</v>
      </c>
      <c r="D705" s="83">
        <v>10</v>
      </c>
      <c r="E705" s="27">
        <v>1</v>
      </c>
      <c r="F705" s="28" t="s">
        <v>292</v>
      </c>
      <c r="G705" s="28" t="s">
        <v>574</v>
      </c>
      <c r="H705" s="27">
        <f t="shared" si="76"/>
        <v>92</v>
      </c>
      <c r="I705" s="27">
        <f t="shared" si="77"/>
        <v>11</v>
      </c>
      <c r="J705" s="27">
        <f t="shared" si="78"/>
        <v>3</v>
      </c>
      <c r="K705" s="27" t="s">
        <v>860</v>
      </c>
      <c r="L705" s="27" t="str">
        <f t="shared" si="80"/>
        <v>pt-10-7-shl-loc1</v>
      </c>
      <c r="M705" s="27">
        <v>1</v>
      </c>
      <c r="N705" s="41">
        <v>1</v>
      </c>
    </row>
    <row r="706" spans="1:14" s="50" customFormat="1" ht="16.5">
      <c r="A706" s="47" t="s">
        <v>1863</v>
      </c>
      <c r="B706" s="81">
        <v>7</v>
      </c>
      <c r="C706" s="40">
        <f t="shared" si="79"/>
        <v>11007</v>
      </c>
      <c r="D706" s="83">
        <v>10</v>
      </c>
      <c r="E706" s="27">
        <v>2</v>
      </c>
      <c r="F706" s="28" t="s">
        <v>291</v>
      </c>
      <c r="G706" s="28" t="s">
        <v>315</v>
      </c>
      <c r="H706" s="27">
        <f t="shared" si="76"/>
        <v>92</v>
      </c>
      <c r="I706" s="27">
        <f t="shared" si="77"/>
        <v>11</v>
      </c>
      <c r="J706" s="27">
        <f t="shared" si="78"/>
        <v>3</v>
      </c>
      <c r="K706" s="27" t="s">
        <v>303</v>
      </c>
      <c r="L706" s="59" t="str">
        <f t="shared" si="80"/>
        <v>pt-10-7-jlr-loc2</v>
      </c>
      <c r="M706" s="27">
        <v>1</v>
      </c>
      <c r="N706" s="41">
        <v>1</v>
      </c>
    </row>
    <row r="707" spans="1:14" s="50" customFormat="1" ht="16.5">
      <c r="A707" s="47" t="s">
        <v>1863</v>
      </c>
      <c r="B707" s="81">
        <v>7</v>
      </c>
      <c r="C707" s="40">
        <f t="shared" si="79"/>
        <v>11007</v>
      </c>
      <c r="D707" s="83">
        <v>10</v>
      </c>
      <c r="E707" s="27">
        <v>2</v>
      </c>
      <c r="F707" s="28" t="s">
        <v>292</v>
      </c>
      <c r="G707" s="28" t="s">
        <v>299</v>
      </c>
      <c r="H707" s="27">
        <f t="shared" si="76"/>
        <v>92</v>
      </c>
      <c r="I707" s="27">
        <f t="shared" si="77"/>
        <v>11</v>
      </c>
      <c r="J707" s="27">
        <f t="shared" si="78"/>
        <v>3</v>
      </c>
      <c r="K707" s="27" t="s">
        <v>853</v>
      </c>
      <c r="L707" s="59" t="str">
        <f t="shared" si="80"/>
        <v>pt-10-7-shl-loc2</v>
      </c>
      <c r="M707" s="27">
        <v>1</v>
      </c>
      <c r="N707" s="41">
        <v>1</v>
      </c>
    </row>
    <row r="708" spans="1:14" s="50" customFormat="1" ht="16.5">
      <c r="A708" s="47" t="s">
        <v>1863</v>
      </c>
      <c r="B708" s="81">
        <v>7</v>
      </c>
      <c r="C708" s="40">
        <f t="shared" si="79"/>
        <v>11007</v>
      </c>
      <c r="D708" s="83">
        <v>10</v>
      </c>
      <c r="E708" s="27">
        <v>3</v>
      </c>
      <c r="F708" s="28" t="s">
        <v>291</v>
      </c>
      <c r="G708" s="28" t="s">
        <v>572</v>
      </c>
      <c r="H708" s="27">
        <f t="shared" si="76"/>
        <v>92</v>
      </c>
      <c r="I708" s="27">
        <f t="shared" si="77"/>
        <v>11</v>
      </c>
      <c r="J708" s="27">
        <f t="shared" si="78"/>
        <v>3</v>
      </c>
      <c r="K708" s="27" t="s">
        <v>713</v>
      </c>
      <c r="L708" s="63" t="str">
        <f t="shared" si="80"/>
        <v>pt-10-7-jlr-loc3</v>
      </c>
      <c r="M708" s="27">
        <v>1</v>
      </c>
      <c r="N708" s="41">
        <v>1</v>
      </c>
    </row>
    <row r="709" spans="1:14" s="50" customFormat="1" ht="17.25">
      <c r="A709" s="47" t="s">
        <v>1863</v>
      </c>
      <c r="B709" s="81">
        <v>7</v>
      </c>
      <c r="C709" s="42">
        <f t="shared" si="79"/>
        <v>11007</v>
      </c>
      <c r="D709" s="84">
        <v>10</v>
      </c>
      <c r="E709" s="43">
        <v>3</v>
      </c>
      <c r="F709" s="44" t="s">
        <v>292</v>
      </c>
      <c r="G709" s="44" t="s">
        <v>1163</v>
      </c>
      <c r="H709" s="43">
        <f t="shared" si="81" ref="H709:H772">INDEX($W$4:$W$204,INDEX($AC$4:$AC$19,D709)+B709)</f>
        <v>92</v>
      </c>
      <c r="I709" s="43">
        <f t="shared" si="82" ref="I709:I772">INDEX($X$4:$X$204,INDEX($AC$4:$AC$19,D709)+B709)</f>
        <v>11</v>
      </c>
      <c r="J709" s="43">
        <f t="shared" si="83" ref="J709:J772">INDEX($Y$4:$Y$204,INDEX($AC$4:$AC$19,D709)+B709)</f>
        <v>3</v>
      </c>
      <c r="K709" s="43" t="s">
        <v>833</v>
      </c>
      <c r="L709" s="44" t="str">
        <f t="shared" si="80"/>
        <v>pt-10-7-shl-loc3</v>
      </c>
      <c r="M709" s="43">
        <v>1</v>
      </c>
      <c r="N709" s="45">
        <v>1</v>
      </c>
    </row>
    <row r="710" spans="1:14" s="50" customFormat="1" ht="16.5">
      <c r="A710" s="47" t="s">
        <v>1863</v>
      </c>
      <c r="B710" s="81">
        <v>8</v>
      </c>
      <c r="C710" s="37">
        <f t="shared" si="79"/>
        <v>11008</v>
      </c>
      <c r="D710" s="82">
        <v>10</v>
      </c>
      <c r="E710" s="38">
        <v>1</v>
      </c>
      <c r="F710" s="46" t="s">
        <v>291</v>
      </c>
      <c r="G710" s="46" t="s">
        <v>573</v>
      </c>
      <c r="H710" s="38">
        <f t="shared" si="81"/>
        <v>92</v>
      </c>
      <c r="I710" s="38">
        <f t="shared" si="82"/>
        <v>11</v>
      </c>
      <c r="J710" s="38">
        <f t="shared" si="83"/>
        <v>3</v>
      </c>
      <c r="K710" s="38" t="s">
        <v>303</v>
      </c>
      <c r="L710" s="38" t="str">
        <f t="shared" si="80"/>
        <v>pt-10-8-jlr-loc1</v>
      </c>
      <c r="M710" s="38">
        <v>1</v>
      </c>
      <c r="N710" s="39">
        <v>1</v>
      </c>
    </row>
    <row r="711" spans="1:14" s="50" customFormat="1" ht="16.5">
      <c r="A711" s="47" t="s">
        <v>1863</v>
      </c>
      <c r="B711" s="81">
        <v>8</v>
      </c>
      <c r="C711" s="40">
        <f t="shared" si="79"/>
        <v>11008</v>
      </c>
      <c r="D711" s="83">
        <v>10</v>
      </c>
      <c r="E711" s="27">
        <v>1</v>
      </c>
      <c r="F711" s="28" t="s">
        <v>292</v>
      </c>
      <c r="G711" s="28" t="s">
        <v>574</v>
      </c>
      <c r="H711" s="27">
        <f t="shared" si="81"/>
        <v>92</v>
      </c>
      <c r="I711" s="27">
        <f t="shared" si="82"/>
        <v>11</v>
      </c>
      <c r="J711" s="27">
        <f t="shared" si="83"/>
        <v>3</v>
      </c>
      <c r="K711" s="27" t="s">
        <v>850</v>
      </c>
      <c r="L711" s="27" t="str">
        <f t="shared" si="80"/>
        <v>pt-10-8-shl-loc1</v>
      </c>
      <c r="M711" s="27">
        <v>1</v>
      </c>
      <c r="N711" s="41">
        <v>1</v>
      </c>
    </row>
    <row r="712" spans="1:14" s="50" customFormat="1" ht="16.5">
      <c r="A712" s="47" t="s">
        <v>1863</v>
      </c>
      <c r="B712" s="81">
        <v>8</v>
      </c>
      <c r="C712" s="40">
        <f t="shared" si="79"/>
        <v>11008</v>
      </c>
      <c r="D712" s="83">
        <v>10</v>
      </c>
      <c r="E712" s="27">
        <v>2</v>
      </c>
      <c r="F712" s="28" t="s">
        <v>291</v>
      </c>
      <c r="G712" s="28" t="s">
        <v>315</v>
      </c>
      <c r="H712" s="27">
        <f t="shared" si="81"/>
        <v>92</v>
      </c>
      <c r="I712" s="27">
        <f t="shared" si="82"/>
        <v>11</v>
      </c>
      <c r="J712" s="27">
        <f t="shared" si="83"/>
        <v>3</v>
      </c>
      <c r="K712" s="27" t="s">
        <v>710</v>
      </c>
      <c r="L712" s="59" t="str">
        <f t="shared" si="80"/>
        <v>pt-10-8-jlr-loc2</v>
      </c>
      <c r="M712" s="27">
        <v>1</v>
      </c>
      <c r="N712" s="41">
        <v>1</v>
      </c>
    </row>
    <row r="713" spans="1:14" s="50" customFormat="1" ht="16.5">
      <c r="A713" s="47" t="s">
        <v>1863</v>
      </c>
      <c r="B713" s="81">
        <v>8</v>
      </c>
      <c r="C713" s="40">
        <f t="shared" si="79"/>
        <v>11008</v>
      </c>
      <c r="D713" s="83">
        <v>10</v>
      </c>
      <c r="E713" s="27">
        <v>2</v>
      </c>
      <c r="F713" s="28" t="s">
        <v>292</v>
      </c>
      <c r="G713" s="28" t="s">
        <v>299</v>
      </c>
      <c r="H713" s="27">
        <f t="shared" si="81"/>
        <v>92</v>
      </c>
      <c r="I713" s="27">
        <f t="shared" si="82"/>
        <v>11</v>
      </c>
      <c r="J713" s="27">
        <f t="shared" si="83"/>
        <v>3</v>
      </c>
      <c r="K713" s="27" t="s">
        <v>849</v>
      </c>
      <c r="L713" s="59" t="str">
        <f t="shared" si="80"/>
        <v>pt-10-8-shl-loc2</v>
      </c>
      <c r="M713" s="27">
        <v>1</v>
      </c>
      <c r="N713" s="41">
        <v>1</v>
      </c>
    </row>
    <row r="714" spans="1:14" s="50" customFormat="1" ht="16.5">
      <c r="A714" s="47" t="s">
        <v>1863</v>
      </c>
      <c r="B714" s="81">
        <v>8</v>
      </c>
      <c r="C714" s="40">
        <f t="shared" si="79"/>
        <v>11008</v>
      </c>
      <c r="D714" s="83">
        <v>10</v>
      </c>
      <c r="E714" s="27">
        <v>3</v>
      </c>
      <c r="F714" s="28" t="s">
        <v>291</v>
      </c>
      <c r="G714" s="28" t="s">
        <v>572</v>
      </c>
      <c r="H714" s="27">
        <f t="shared" si="81"/>
        <v>92</v>
      </c>
      <c r="I714" s="27">
        <f t="shared" si="82"/>
        <v>11</v>
      </c>
      <c r="J714" s="27">
        <f t="shared" si="83"/>
        <v>3</v>
      </c>
      <c r="K714" s="27" t="s">
        <v>712</v>
      </c>
      <c r="L714" s="63" t="str">
        <f t="shared" si="80"/>
        <v>pt-10-8-jlr-loc3</v>
      </c>
      <c r="M714" s="27">
        <v>1</v>
      </c>
      <c r="N714" s="41">
        <v>1</v>
      </c>
    </row>
    <row r="715" spans="1:14" s="50" customFormat="1" ht="17.25">
      <c r="A715" s="47" t="s">
        <v>1863</v>
      </c>
      <c r="B715" s="81">
        <v>8</v>
      </c>
      <c r="C715" s="42">
        <f t="shared" si="79"/>
        <v>11008</v>
      </c>
      <c r="D715" s="84">
        <v>10</v>
      </c>
      <c r="E715" s="43">
        <v>3</v>
      </c>
      <c r="F715" s="44" t="s">
        <v>292</v>
      </c>
      <c r="G715" s="44" t="s">
        <v>571</v>
      </c>
      <c r="H715" s="43">
        <f t="shared" si="81"/>
        <v>92</v>
      </c>
      <c r="I715" s="43">
        <f t="shared" si="82"/>
        <v>11</v>
      </c>
      <c r="J715" s="43">
        <f t="shared" si="83"/>
        <v>3</v>
      </c>
      <c r="K715" s="43" t="s">
        <v>855</v>
      </c>
      <c r="L715" s="44" t="str">
        <f t="shared" si="80"/>
        <v>pt-10-8-shl-loc3</v>
      </c>
      <c r="M715" s="43">
        <v>1</v>
      </c>
      <c r="N715" s="45">
        <v>1</v>
      </c>
    </row>
    <row r="716" spans="1:14" s="50" customFormat="1" ht="16.5">
      <c r="A716" s="47" t="s">
        <v>1863</v>
      </c>
      <c r="B716" s="81">
        <v>9</v>
      </c>
      <c r="C716" s="37">
        <f t="shared" si="79"/>
        <v>11009</v>
      </c>
      <c r="D716" s="82">
        <v>10</v>
      </c>
      <c r="E716" s="38">
        <v>1</v>
      </c>
      <c r="F716" s="46" t="s">
        <v>291</v>
      </c>
      <c r="G716" s="46" t="s">
        <v>573</v>
      </c>
      <c r="H716" s="38">
        <f t="shared" si="81"/>
        <v>92</v>
      </c>
      <c r="I716" s="38">
        <f t="shared" si="82"/>
        <v>11</v>
      </c>
      <c r="J716" s="38">
        <f t="shared" si="83"/>
        <v>3</v>
      </c>
      <c r="K716" s="38" t="s">
        <v>714</v>
      </c>
      <c r="L716" s="38" t="str">
        <f t="shared" si="80"/>
        <v>pt-10-9-jlr-loc1</v>
      </c>
      <c r="M716" s="38">
        <v>1</v>
      </c>
      <c r="N716" s="39">
        <v>1</v>
      </c>
    </row>
    <row r="717" spans="1:14" s="50" customFormat="1" ht="16.5">
      <c r="A717" s="47" t="s">
        <v>1863</v>
      </c>
      <c r="B717" s="81">
        <v>9</v>
      </c>
      <c r="C717" s="40">
        <f t="shared" si="79"/>
        <v>11009</v>
      </c>
      <c r="D717" s="83">
        <v>10</v>
      </c>
      <c r="E717" s="27">
        <v>1</v>
      </c>
      <c r="F717" s="28" t="s">
        <v>292</v>
      </c>
      <c r="G717" s="28" t="s">
        <v>1162</v>
      </c>
      <c r="H717" s="27">
        <f t="shared" si="81"/>
        <v>92</v>
      </c>
      <c r="I717" s="27">
        <f t="shared" si="82"/>
        <v>11</v>
      </c>
      <c r="J717" s="27">
        <f t="shared" si="83"/>
        <v>3</v>
      </c>
      <c r="K717" s="27" t="s">
        <v>846</v>
      </c>
      <c r="L717" s="27" t="str">
        <f t="shared" si="80"/>
        <v>pt-10-9-shl-loc1</v>
      </c>
      <c r="M717" s="27">
        <v>1</v>
      </c>
      <c r="N717" s="41">
        <v>1</v>
      </c>
    </row>
    <row r="718" spans="1:14" s="50" customFormat="1" ht="16.5">
      <c r="A718" s="47" t="s">
        <v>1863</v>
      </c>
      <c r="B718" s="81">
        <v>9</v>
      </c>
      <c r="C718" s="40">
        <f t="shared" si="79"/>
        <v>11009</v>
      </c>
      <c r="D718" s="83">
        <v>10</v>
      </c>
      <c r="E718" s="27">
        <v>2</v>
      </c>
      <c r="F718" s="28" t="s">
        <v>291</v>
      </c>
      <c r="G718" s="28" t="s">
        <v>315</v>
      </c>
      <c r="H718" s="27">
        <f t="shared" si="81"/>
        <v>92</v>
      </c>
      <c r="I718" s="27">
        <f t="shared" si="82"/>
        <v>11</v>
      </c>
      <c r="J718" s="27">
        <f t="shared" si="83"/>
        <v>3</v>
      </c>
      <c r="K718" s="27" t="s">
        <v>1187</v>
      </c>
      <c r="L718" s="59" t="str">
        <f t="shared" si="80"/>
        <v>pt-10-9-jlr-loc2</v>
      </c>
      <c r="M718" s="27">
        <v>1</v>
      </c>
      <c r="N718" s="41">
        <v>1</v>
      </c>
    </row>
    <row r="719" spans="1:14" s="50" customFormat="1" ht="16.5">
      <c r="A719" s="47" t="s">
        <v>1863</v>
      </c>
      <c r="B719" s="81">
        <v>9</v>
      </c>
      <c r="C719" s="40">
        <f t="shared" si="84" ref="C719:C782">(100+D719)*100+B719</f>
        <v>11009</v>
      </c>
      <c r="D719" s="83">
        <v>10</v>
      </c>
      <c r="E719" s="27">
        <v>2</v>
      </c>
      <c r="F719" s="28" t="s">
        <v>1129</v>
      </c>
      <c r="G719" s="28" t="s">
        <v>299</v>
      </c>
      <c r="H719" s="27">
        <f t="shared" si="81"/>
        <v>92</v>
      </c>
      <c r="I719" s="27">
        <f t="shared" si="82"/>
        <v>11</v>
      </c>
      <c r="J719" s="27">
        <f t="shared" si="83"/>
        <v>3</v>
      </c>
      <c r="K719" s="27" t="s">
        <v>859</v>
      </c>
      <c r="L719" s="59" t="str">
        <f t="shared" si="80"/>
        <v>pt-10-9-shl-loc2</v>
      </c>
      <c r="M719" s="27">
        <v>1</v>
      </c>
      <c r="N719" s="41">
        <v>1</v>
      </c>
    </row>
    <row r="720" spans="1:14" s="50" customFormat="1" ht="16.5">
      <c r="A720" s="47" t="s">
        <v>1863</v>
      </c>
      <c r="B720" s="81">
        <v>9</v>
      </c>
      <c r="C720" s="40">
        <f t="shared" si="84"/>
        <v>11009</v>
      </c>
      <c r="D720" s="83">
        <v>10</v>
      </c>
      <c r="E720" s="27">
        <v>3</v>
      </c>
      <c r="F720" s="28" t="s">
        <v>291</v>
      </c>
      <c r="G720" s="28" t="s">
        <v>572</v>
      </c>
      <c r="H720" s="27">
        <f t="shared" si="81"/>
        <v>92</v>
      </c>
      <c r="I720" s="27">
        <f t="shared" si="82"/>
        <v>11</v>
      </c>
      <c r="J720" s="27">
        <f t="shared" si="83"/>
        <v>3</v>
      </c>
      <c r="K720" s="27" t="s">
        <v>711</v>
      </c>
      <c r="L720" s="63" t="str">
        <f t="shared" si="80"/>
        <v>pt-10-9-jlr-loc3</v>
      </c>
      <c r="M720" s="27">
        <v>1</v>
      </c>
      <c r="N720" s="41">
        <v>1</v>
      </c>
    </row>
    <row r="721" spans="1:14" s="50" customFormat="1" ht="17.25">
      <c r="A721" s="47" t="s">
        <v>1863</v>
      </c>
      <c r="B721" s="81">
        <v>9</v>
      </c>
      <c r="C721" s="42">
        <f t="shared" si="84"/>
        <v>11009</v>
      </c>
      <c r="D721" s="84">
        <v>10</v>
      </c>
      <c r="E721" s="43">
        <v>3</v>
      </c>
      <c r="F721" s="44" t="s">
        <v>292</v>
      </c>
      <c r="G721" s="44" t="s">
        <v>571</v>
      </c>
      <c r="H721" s="43">
        <f t="shared" si="81"/>
        <v>92</v>
      </c>
      <c r="I721" s="43">
        <f t="shared" si="82"/>
        <v>11</v>
      </c>
      <c r="J721" s="43">
        <f t="shared" si="83"/>
        <v>3</v>
      </c>
      <c r="K721" s="43" t="s">
        <v>857</v>
      </c>
      <c r="L721" s="44" t="str">
        <f t="shared" si="80"/>
        <v>pt-10-9-shl-loc3</v>
      </c>
      <c r="M721" s="43">
        <v>1</v>
      </c>
      <c r="N721" s="45">
        <v>1</v>
      </c>
    </row>
    <row r="722" spans="1:14" s="50" customFormat="1" ht="16.5">
      <c r="A722" s="47" t="s">
        <v>1863</v>
      </c>
      <c r="B722" s="81">
        <v>10</v>
      </c>
      <c r="C722" s="37">
        <f t="shared" si="84"/>
        <v>11010</v>
      </c>
      <c r="D722" s="82">
        <v>10</v>
      </c>
      <c r="E722" s="38">
        <v>1</v>
      </c>
      <c r="F722" s="46" t="s">
        <v>291</v>
      </c>
      <c r="G722" s="46" t="s">
        <v>573</v>
      </c>
      <c r="H722" s="38">
        <f t="shared" si="81"/>
        <v>93</v>
      </c>
      <c r="I722" s="38">
        <f t="shared" si="82"/>
        <v>11</v>
      </c>
      <c r="J722" s="38">
        <f t="shared" si="83"/>
        <v>3</v>
      </c>
      <c r="K722" s="38" t="s">
        <v>707</v>
      </c>
      <c r="L722" s="38" t="str">
        <f t="shared" si="80"/>
        <v>pt-10-10-jlr-loc1</v>
      </c>
      <c r="M722" s="38">
        <v>1</v>
      </c>
      <c r="N722" s="39">
        <v>1</v>
      </c>
    </row>
    <row r="723" spans="1:14" s="50" customFormat="1" ht="16.5">
      <c r="A723" s="47" t="s">
        <v>1863</v>
      </c>
      <c r="B723" s="81">
        <v>10</v>
      </c>
      <c r="C723" s="40">
        <f t="shared" si="84"/>
        <v>11010</v>
      </c>
      <c r="D723" s="83">
        <v>10</v>
      </c>
      <c r="E723" s="27">
        <v>1</v>
      </c>
      <c r="F723" s="28" t="s">
        <v>1129</v>
      </c>
      <c r="G723" s="28" t="s">
        <v>574</v>
      </c>
      <c r="H723" s="27">
        <f t="shared" si="81"/>
        <v>93</v>
      </c>
      <c r="I723" s="27">
        <f t="shared" si="82"/>
        <v>11</v>
      </c>
      <c r="J723" s="27">
        <f t="shared" si="83"/>
        <v>3</v>
      </c>
      <c r="K723" s="27" t="s">
        <v>834</v>
      </c>
      <c r="L723" s="27" t="str">
        <f t="shared" si="80"/>
        <v>pt-10-10-shl-loc1</v>
      </c>
      <c r="M723" s="27">
        <v>1</v>
      </c>
      <c r="N723" s="41">
        <v>1</v>
      </c>
    </row>
    <row r="724" spans="1:14" s="50" customFormat="1" ht="16.5">
      <c r="A724" s="47" t="s">
        <v>1863</v>
      </c>
      <c r="B724" s="81">
        <v>10</v>
      </c>
      <c r="C724" s="40">
        <f t="shared" si="84"/>
        <v>11010</v>
      </c>
      <c r="D724" s="83">
        <v>10</v>
      </c>
      <c r="E724" s="27">
        <v>2</v>
      </c>
      <c r="F724" s="28" t="s">
        <v>291</v>
      </c>
      <c r="G724" s="28" t="s">
        <v>315</v>
      </c>
      <c r="H724" s="27">
        <f t="shared" si="81"/>
        <v>93</v>
      </c>
      <c r="I724" s="27">
        <f t="shared" si="82"/>
        <v>11</v>
      </c>
      <c r="J724" s="27">
        <f t="shared" si="83"/>
        <v>3</v>
      </c>
      <c r="K724" s="27" t="s">
        <v>302</v>
      </c>
      <c r="L724" s="59" t="str">
        <f t="shared" si="80"/>
        <v>pt-10-10-jlr-loc2</v>
      </c>
      <c r="M724" s="27">
        <v>1</v>
      </c>
      <c r="N724" s="41">
        <v>1</v>
      </c>
    </row>
    <row r="725" spans="1:14" s="50" customFormat="1" ht="16.5">
      <c r="A725" s="47" t="s">
        <v>1863</v>
      </c>
      <c r="B725" s="81">
        <v>10</v>
      </c>
      <c r="C725" s="40">
        <f t="shared" si="84"/>
        <v>11010</v>
      </c>
      <c r="D725" s="83">
        <v>10</v>
      </c>
      <c r="E725" s="27">
        <v>2</v>
      </c>
      <c r="F725" s="28" t="s">
        <v>292</v>
      </c>
      <c r="G725" s="28" t="s">
        <v>299</v>
      </c>
      <c r="H725" s="27">
        <f t="shared" si="81"/>
        <v>93</v>
      </c>
      <c r="I725" s="27">
        <f t="shared" si="82"/>
        <v>11</v>
      </c>
      <c r="J725" s="27">
        <f t="shared" si="83"/>
        <v>3</v>
      </c>
      <c r="K725" s="27" t="s">
        <v>829</v>
      </c>
      <c r="L725" s="59" t="str">
        <f t="shared" si="80"/>
        <v>pt-10-10-shl-loc2</v>
      </c>
      <c r="M725" s="27">
        <v>1</v>
      </c>
      <c r="N725" s="41">
        <v>1</v>
      </c>
    </row>
    <row r="726" spans="1:14" s="50" customFormat="1" ht="16.5">
      <c r="A726" s="47" t="s">
        <v>1863</v>
      </c>
      <c r="B726" s="81">
        <v>10</v>
      </c>
      <c r="C726" s="40">
        <f t="shared" si="84"/>
        <v>11010</v>
      </c>
      <c r="D726" s="83">
        <v>10</v>
      </c>
      <c r="E726" s="27">
        <v>3</v>
      </c>
      <c r="F726" s="28" t="s">
        <v>291</v>
      </c>
      <c r="G726" s="28" t="s">
        <v>1156</v>
      </c>
      <c r="H726" s="27">
        <f t="shared" si="81"/>
        <v>93</v>
      </c>
      <c r="I726" s="27">
        <f t="shared" si="82"/>
        <v>11</v>
      </c>
      <c r="J726" s="27">
        <f t="shared" si="83"/>
        <v>3</v>
      </c>
      <c r="K726" s="27" t="s">
        <v>716</v>
      </c>
      <c r="L726" s="63" t="str">
        <f t="shared" si="80"/>
        <v>pt-10-10-jlr-loc3</v>
      </c>
      <c r="M726" s="27">
        <v>1</v>
      </c>
      <c r="N726" s="41">
        <v>1</v>
      </c>
    </row>
    <row r="727" spans="1:14" s="50" customFormat="1" ht="17.25">
      <c r="A727" s="47" t="s">
        <v>1863</v>
      </c>
      <c r="B727" s="81">
        <v>10</v>
      </c>
      <c r="C727" s="42">
        <f t="shared" si="84"/>
        <v>11010</v>
      </c>
      <c r="D727" s="84">
        <v>10</v>
      </c>
      <c r="E727" s="43">
        <v>3</v>
      </c>
      <c r="F727" s="44" t="s">
        <v>1129</v>
      </c>
      <c r="G727" s="44" t="s">
        <v>571</v>
      </c>
      <c r="H727" s="43">
        <f t="shared" si="81"/>
        <v>93</v>
      </c>
      <c r="I727" s="43">
        <f t="shared" si="82"/>
        <v>11</v>
      </c>
      <c r="J727" s="43">
        <f t="shared" si="83"/>
        <v>3</v>
      </c>
      <c r="K727" s="43" t="s">
        <v>848</v>
      </c>
      <c r="L727" s="44" t="str">
        <f t="shared" si="80"/>
        <v>pt-10-10-shl-loc3</v>
      </c>
      <c r="M727" s="43">
        <v>1</v>
      </c>
      <c r="N727" s="45">
        <v>1</v>
      </c>
    </row>
    <row r="728" spans="1:14" s="50" customFormat="1" ht="16.5">
      <c r="A728" s="47" t="s">
        <v>1863</v>
      </c>
      <c r="B728" s="81">
        <v>11</v>
      </c>
      <c r="C728" s="37">
        <f t="shared" si="84"/>
        <v>11011</v>
      </c>
      <c r="D728" s="82">
        <v>10</v>
      </c>
      <c r="E728" s="38">
        <v>1</v>
      </c>
      <c r="F728" s="46" t="s">
        <v>291</v>
      </c>
      <c r="G728" s="46" t="s">
        <v>1164</v>
      </c>
      <c r="H728" s="38">
        <f t="shared" si="81"/>
        <v>93</v>
      </c>
      <c r="I728" s="38">
        <f t="shared" si="82"/>
        <v>11</v>
      </c>
      <c r="J728" s="38">
        <f t="shared" si="83"/>
        <v>3</v>
      </c>
      <c r="K728" s="38" t="s">
        <v>714</v>
      </c>
      <c r="L728" s="38" t="str">
        <f t="shared" si="80"/>
        <v>pt-10-11-jlr-loc1</v>
      </c>
      <c r="M728" s="38">
        <v>1</v>
      </c>
      <c r="N728" s="39">
        <v>1</v>
      </c>
    </row>
    <row r="729" spans="1:14" s="50" customFormat="1" ht="16.5">
      <c r="A729" s="47" t="s">
        <v>1863</v>
      </c>
      <c r="B729" s="81">
        <v>11</v>
      </c>
      <c r="C729" s="40">
        <f t="shared" si="84"/>
        <v>11011</v>
      </c>
      <c r="D729" s="83">
        <v>10</v>
      </c>
      <c r="E729" s="27">
        <v>1</v>
      </c>
      <c r="F729" s="28" t="s">
        <v>292</v>
      </c>
      <c r="G729" s="28" t="s">
        <v>1161</v>
      </c>
      <c r="H729" s="27">
        <f t="shared" si="81"/>
        <v>93</v>
      </c>
      <c r="I729" s="27">
        <f t="shared" si="82"/>
        <v>11</v>
      </c>
      <c r="J729" s="27">
        <f t="shared" si="83"/>
        <v>3</v>
      </c>
      <c r="K729" s="27" t="s">
        <v>846</v>
      </c>
      <c r="L729" s="27" t="str">
        <f t="shared" si="80"/>
        <v>pt-10-11-shl-loc1</v>
      </c>
      <c r="M729" s="27">
        <v>1</v>
      </c>
      <c r="N729" s="41">
        <v>1</v>
      </c>
    </row>
    <row r="730" spans="1:14" s="50" customFormat="1" ht="16.5">
      <c r="A730" s="47" t="s">
        <v>1863</v>
      </c>
      <c r="B730" s="81">
        <v>11</v>
      </c>
      <c r="C730" s="40">
        <f t="shared" si="84"/>
        <v>11011</v>
      </c>
      <c r="D730" s="83">
        <v>10</v>
      </c>
      <c r="E730" s="27">
        <v>2</v>
      </c>
      <c r="F730" s="28" t="s">
        <v>291</v>
      </c>
      <c r="G730" s="28" t="s">
        <v>315</v>
      </c>
      <c r="H730" s="27">
        <f t="shared" si="81"/>
        <v>93</v>
      </c>
      <c r="I730" s="27">
        <f t="shared" si="82"/>
        <v>11</v>
      </c>
      <c r="J730" s="27">
        <f t="shared" si="83"/>
        <v>3</v>
      </c>
      <c r="K730" s="27" t="s">
        <v>1187</v>
      </c>
      <c r="L730" s="59" t="str">
        <f t="shared" si="80"/>
        <v>pt-10-11-jlr-loc2</v>
      </c>
      <c r="M730" s="27">
        <v>1</v>
      </c>
      <c r="N730" s="41">
        <v>1</v>
      </c>
    </row>
    <row r="731" spans="1:14" s="50" customFormat="1" ht="16.5">
      <c r="A731" s="47" t="s">
        <v>1863</v>
      </c>
      <c r="B731" s="81">
        <v>11</v>
      </c>
      <c r="C731" s="40">
        <f t="shared" si="84"/>
        <v>11011</v>
      </c>
      <c r="D731" s="83">
        <v>10</v>
      </c>
      <c r="E731" s="27">
        <v>2</v>
      </c>
      <c r="F731" s="28" t="s">
        <v>292</v>
      </c>
      <c r="G731" s="28" t="s">
        <v>299</v>
      </c>
      <c r="H731" s="27">
        <f t="shared" si="81"/>
        <v>93</v>
      </c>
      <c r="I731" s="27">
        <f t="shared" si="82"/>
        <v>11</v>
      </c>
      <c r="J731" s="27">
        <f t="shared" si="83"/>
        <v>3</v>
      </c>
      <c r="K731" s="27" t="s">
        <v>859</v>
      </c>
      <c r="L731" s="59" t="str">
        <f t="shared" si="85" ref="L731:L794">A731&amp;"-"&amp;B731&amp;"-"&amp;F731&amp;"-"&amp;"loc"&amp;E731</f>
        <v>pt-10-11-shl-loc2</v>
      </c>
      <c r="M731" s="27">
        <v>1</v>
      </c>
      <c r="N731" s="41">
        <v>1</v>
      </c>
    </row>
    <row r="732" spans="1:14" s="50" customFormat="1" ht="16.5">
      <c r="A732" s="47" t="s">
        <v>1863</v>
      </c>
      <c r="B732" s="81">
        <v>11</v>
      </c>
      <c r="C732" s="40">
        <f t="shared" si="84"/>
        <v>11011</v>
      </c>
      <c r="D732" s="83">
        <v>10</v>
      </c>
      <c r="E732" s="27">
        <v>3</v>
      </c>
      <c r="F732" s="28" t="s">
        <v>291</v>
      </c>
      <c r="G732" s="28" t="s">
        <v>572</v>
      </c>
      <c r="H732" s="27">
        <f t="shared" si="81"/>
        <v>93</v>
      </c>
      <c r="I732" s="27">
        <f t="shared" si="82"/>
        <v>11</v>
      </c>
      <c r="J732" s="27">
        <f t="shared" si="83"/>
        <v>3</v>
      </c>
      <c r="K732" s="27" t="s">
        <v>711</v>
      </c>
      <c r="L732" s="63" t="str">
        <f t="shared" si="85"/>
        <v>pt-10-11-jlr-loc3</v>
      </c>
      <c r="M732" s="27">
        <v>1</v>
      </c>
      <c r="N732" s="41">
        <v>1</v>
      </c>
    </row>
    <row r="733" spans="1:14" s="50" customFormat="1" ht="17.25">
      <c r="A733" s="47" t="s">
        <v>1863</v>
      </c>
      <c r="B733" s="81">
        <v>11</v>
      </c>
      <c r="C733" s="42">
        <f t="shared" si="84"/>
        <v>11011</v>
      </c>
      <c r="D733" s="84">
        <v>10</v>
      </c>
      <c r="E733" s="43">
        <v>3</v>
      </c>
      <c r="F733" s="44" t="s">
        <v>292</v>
      </c>
      <c r="G733" s="44" t="s">
        <v>571</v>
      </c>
      <c r="H733" s="43">
        <f t="shared" si="81"/>
        <v>93</v>
      </c>
      <c r="I733" s="43">
        <f t="shared" si="82"/>
        <v>11</v>
      </c>
      <c r="J733" s="43">
        <f t="shared" si="83"/>
        <v>3</v>
      </c>
      <c r="K733" s="43" t="s">
        <v>857</v>
      </c>
      <c r="L733" s="44" t="str">
        <f t="shared" si="85"/>
        <v>pt-10-11-shl-loc3</v>
      </c>
      <c r="M733" s="43">
        <v>1</v>
      </c>
      <c r="N733" s="45">
        <v>1</v>
      </c>
    </row>
    <row r="734" spans="1:14" s="50" customFormat="1" ht="16.5">
      <c r="A734" s="47" t="s">
        <v>1863</v>
      </c>
      <c r="B734" s="81">
        <v>12</v>
      </c>
      <c r="C734" s="37">
        <f t="shared" si="84"/>
        <v>11012</v>
      </c>
      <c r="D734" s="82">
        <v>10</v>
      </c>
      <c r="E734" s="38">
        <v>1</v>
      </c>
      <c r="F734" s="46" t="s">
        <v>1150</v>
      </c>
      <c r="G734" s="46" t="s">
        <v>573</v>
      </c>
      <c r="H734" s="38">
        <f t="shared" si="81"/>
        <v>93</v>
      </c>
      <c r="I734" s="38">
        <f t="shared" si="82"/>
        <v>11</v>
      </c>
      <c r="J734" s="38">
        <f t="shared" si="83"/>
        <v>3</v>
      </c>
      <c r="K734" s="38" t="s">
        <v>717</v>
      </c>
      <c r="L734" s="38" t="str">
        <f t="shared" si="85"/>
        <v>pt-10-12-jlr-loc1</v>
      </c>
      <c r="M734" s="38">
        <v>1</v>
      </c>
      <c r="N734" s="39">
        <v>1</v>
      </c>
    </row>
    <row r="735" spans="1:14" s="50" customFormat="1" ht="16.5">
      <c r="A735" s="47" t="s">
        <v>1863</v>
      </c>
      <c r="B735" s="81">
        <v>12</v>
      </c>
      <c r="C735" s="40">
        <f t="shared" si="84"/>
        <v>11012</v>
      </c>
      <c r="D735" s="83">
        <v>10</v>
      </c>
      <c r="E735" s="27">
        <v>1</v>
      </c>
      <c r="F735" s="28" t="s">
        <v>292</v>
      </c>
      <c r="G735" s="28" t="s">
        <v>1161</v>
      </c>
      <c r="H735" s="27">
        <f t="shared" si="81"/>
        <v>93</v>
      </c>
      <c r="I735" s="27">
        <f t="shared" si="82"/>
        <v>11</v>
      </c>
      <c r="J735" s="27">
        <f t="shared" si="83"/>
        <v>3</v>
      </c>
      <c r="K735" s="27" t="s">
        <v>852</v>
      </c>
      <c r="L735" s="27" t="str">
        <f t="shared" si="85"/>
        <v>pt-10-12-shl-loc1</v>
      </c>
      <c r="M735" s="27">
        <v>1</v>
      </c>
      <c r="N735" s="41">
        <v>1</v>
      </c>
    </row>
    <row r="736" spans="1:14" s="50" customFormat="1" ht="16.5">
      <c r="A736" s="47" t="s">
        <v>1863</v>
      </c>
      <c r="B736" s="81">
        <v>12</v>
      </c>
      <c r="C736" s="40">
        <f t="shared" si="84"/>
        <v>11012</v>
      </c>
      <c r="D736" s="83">
        <v>10</v>
      </c>
      <c r="E736" s="27">
        <v>2</v>
      </c>
      <c r="F736" s="28" t="s">
        <v>291</v>
      </c>
      <c r="G736" s="28" t="s">
        <v>315</v>
      </c>
      <c r="H736" s="27">
        <f t="shared" si="81"/>
        <v>93</v>
      </c>
      <c r="I736" s="27">
        <f t="shared" si="82"/>
        <v>11</v>
      </c>
      <c r="J736" s="27">
        <f t="shared" si="83"/>
        <v>3</v>
      </c>
      <c r="K736" s="27" t="s">
        <v>707</v>
      </c>
      <c r="L736" s="59" t="str">
        <f t="shared" si="85"/>
        <v>pt-10-12-jlr-loc2</v>
      </c>
      <c r="M736" s="27">
        <v>1</v>
      </c>
      <c r="N736" s="41">
        <v>1</v>
      </c>
    </row>
    <row r="737" spans="1:14" s="50" customFormat="1" ht="16.5">
      <c r="A737" s="47" t="s">
        <v>1863</v>
      </c>
      <c r="B737" s="81">
        <v>12</v>
      </c>
      <c r="C737" s="40">
        <f t="shared" si="84"/>
        <v>11012</v>
      </c>
      <c r="D737" s="83">
        <v>10</v>
      </c>
      <c r="E737" s="27">
        <v>2</v>
      </c>
      <c r="F737" s="28" t="s">
        <v>292</v>
      </c>
      <c r="G737" s="28" t="s">
        <v>299</v>
      </c>
      <c r="H737" s="27">
        <f t="shared" si="81"/>
        <v>93</v>
      </c>
      <c r="I737" s="27">
        <f t="shared" si="82"/>
        <v>11</v>
      </c>
      <c r="J737" s="27">
        <f t="shared" si="83"/>
        <v>3</v>
      </c>
      <c r="K737" s="27" t="s">
        <v>860</v>
      </c>
      <c r="L737" s="59" t="str">
        <f t="shared" si="85"/>
        <v>pt-10-12-shl-loc2</v>
      </c>
      <c r="M737" s="27">
        <v>1</v>
      </c>
      <c r="N737" s="41">
        <v>1</v>
      </c>
    </row>
    <row r="738" spans="1:14" s="50" customFormat="1" ht="16.5">
      <c r="A738" s="47" t="s">
        <v>1863</v>
      </c>
      <c r="B738" s="81">
        <v>12</v>
      </c>
      <c r="C738" s="40">
        <f t="shared" si="84"/>
        <v>11012</v>
      </c>
      <c r="D738" s="83">
        <v>10</v>
      </c>
      <c r="E738" s="27">
        <v>3</v>
      </c>
      <c r="F738" s="28" t="s">
        <v>291</v>
      </c>
      <c r="G738" s="28" t="s">
        <v>572</v>
      </c>
      <c r="H738" s="27">
        <f t="shared" si="81"/>
        <v>93</v>
      </c>
      <c r="I738" s="27">
        <f t="shared" si="82"/>
        <v>11</v>
      </c>
      <c r="J738" s="27">
        <f t="shared" si="83"/>
        <v>3</v>
      </c>
      <c r="K738" s="27" t="s">
        <v>713</v>
      </c>
      <c r="L738" s="63" t="str">
        <f t="shared" si="85"/>
        <v>pt-10-12-jlr-loc3</v>
      </c>
      <c r="M738" s="27">
        <v>1</v>
      </c>
      <c r="N738" s="41">
        <v>1</v>
      </c>
    </row>
    <row r="739" spans="1:14" s="50" customFormat="1" ht="17.25">
      <c r="A739" s="47" t="s">
        <v>1863</v>
      </c>
      <c r="B739" s="81">
        <v>12</v>
      </c>
      <c r="C739" s="42">
        <f t="shared" si="84"/>
        <v>11012</v>
      </c>
      <c r="D739" s="84">
        <v>10</v>
      </c>
      <c r="E739" s="43">
        <v>3</v>
      </c>
      <c r="F739" s="44" t="s">
        <v>292</v>
      </c>
      <c r="G739" s="44" t="s">
        <v>571</v>
      </c>
      <c r="H739" s="43">
        <f t="shared" si="81"/>
        <v>93</v>
      </c>
      <c r="I739" s="43">
        <f t="shared" si="82"/>
        <v>11</v>
      </c>
      <c r="J739" s="43">
        <f t="shared" si="83"/>
        <v>3</v>
      </c>
      <c r="K739" s="43" t="s">
        <v>833</v>
      </c>
      <c r="L739" s="44" t="str">
        <f t="shared" si="85"/>
        <v>pt-10-12-shl-loc3</v>
      </c>
      <c r="M739" s="43">
        <v>1</v>
      </c>
      <c r="N739" s="45">
        <v>1</v>
      </c>
    </row>
    <row r="740" spans="1:14" s="50" customFormat="1" ht="16.5">
      <c r="A740" s="47" t="s">
        <v>1863</v>
      </c>
      <c r="B740" s="81">
        <v>13</v>
      </c>
      <c r="C740" s="37">
        <f t="shared" si="84"/>
        <v>11013</v>
      </c>
      <c r="D740" s="82">
        <v>10</v>
      </c>
      <c r="E740" s="38">
        <v>1</v>
      </c>
      <c r="F740" s="46" t="s">
        <v>291</v>
      </c>
      <c r="G740" s="46" t="s">
        <v>573</v>
      </c>
      <c r="H740" s="38">
        <f t="shared" si="81"/>
        <v>94</v>
      </c>
      <c r="I740" s="38">
        <f t="shared" si="82"/>
        <v>11</v>
      </c>
      <c r="J740" s="38">
        <f t="shared" si="83"/>
        <v>3</v>
      </c>
      <c r="K740" s="38" t="s">
        <v>711</v>
      </c>
      <c r="L740" s="38" t="str">
        <f t="shared" si="85"/>
        <v>pt-10-13-jlr-loc1</v>
      </c>
      <c r="M740" s="38">
        <v>1</v>
      </c>
      <c r="N740" s="39">
        <v>1</v>
      </c>
    </row>
    <row r="741" spans="1:14" s="50" customFormat="1" ht="16.5">
      <c r="A741" s="47" t="s">
        <v>1863</v>
      </c>
      <c r="B741" s="81">
        <v>13</v>
      </c>
      <c r="C741" s="40">
        <f t="shared" si="84"/>
        <v>11013</v>
      </c>
      <c r="D741" s="83">
        <v>10</v>
      </c>
      <c r="E741" s="27">
        <v>1</v>
      </c>
      <c r="F741" s="28" t="s">
        <v>292</v>
      </c>
      <c r="G741" s="28" t="s">
        <v>1161</v>
      </c>
      <c r="H741" s="27">
        <f t="shared" si="81"/>
        <v>94</v>
      </c>
      <c r="I741" s="27">
        <f t="shared" si="82"/>
        <v>11</v>
      </c>
      <c r="J741" s="27">
        <f t="shared" si="83"/>
        <v>3</v>
      </c>
      <c r="K741" s="27" t="s">
        <v>857</v>
      </c>
      <c r="L741" s="27" t="str">
        <f t="shared" si="85"/>
        <v>pt-10-13-shl-loc1</v>
      </c>
      <c r="M741" s="27">
        <v>1</v>
      </c>
      <c r="N741" s="41">
        <v>1</v>
      </c>
    </row>
    <row r="742" spans="1:14" s="50" customFormat="1" ht="16.5">
      <c r="A742" s="47" t="s">
        <v>1863</v>
      </c>
      <c r="B742" s="81">
        <v>13</v>
      </c>
      <c r="C742" s="40">
        <f t="shared" si="84"/>
        <v>11013</v>
      </c>
      <c r="D742" s="83">
        <v>10</v>
      </c>
      <c r="E742" s="27">
        <v>2</v>
      </c>
      <c r="F742" s="28" t="s">
        <v>1150</v>
      </c>
      <c r="G742" s="28" t="s">
        <v>315</v>
      </c>
      <c r="H742" s="27">
        <f t="shared" si="81"/>
        <v>94</v>
      </c>
      <c r="I742" s="27">
        <f t="shared" si="82"/>
        <v>11</v>
      </c>
      <c r="J742" s="27">
        <f t="shared" si="83"/>
        <v>3</v>
      </c>
      <c r="K742" s="27" t="s">
        <v>1187</v>
      </c>
      <c r="L742" s="59" t="str">
        <f t="shared" si="85"/>
        <v>pt-10-13-jlr-loc2</v>
      </c>
      <c r="M742" s="27">
        <v>1</v>
      </c>
      <c r="N742" s="41">
        <v>1</v>
      </c>
    </row>
    <row r="743" spans="1:14" s="50" customFormat="1" ht="16.5">
      <c r="A743" s="47" t="s">
        <v>1863</v>
      </c>
      <c r="B743" s="81">
        <v>13</v>
      </c>
      <c r="C743" s="40">
        <f t="shared" si="84"/>
        <v>11013</v>
      </c>
      <c r="D743" s="83">
        <v>10</v>
      </c>
      <c r="E743" s="27">
        <v>2</v>
      </c>
      <c r="F743" s="28" t="s">
        <v>292</v>
      </c>
      <c r="G743" s="28" t="s">
        <v>299</v>
      </c>
      <c r="H743" s="27">
        <f t="shared" si="81"/>
        <v>94</v>
      </c>
      <c r="I743" s="27">
        <f t="shared" si="82"/>
        <v>11</v>
      </c>
      <c r="J743" s="27">
        <f t="shared" si="83"/>
        <v>3</v>
      </c>
      <c r="K743" s="27" t="s">
        <v>859</v>
      </c>
      <c r="L743" s="59" t="str">
        <f t="shared" si="85"/>
        <v>pt-10-13-shl-loc2</v>
      </c>
      <c r="M743" s="27">
        <v>1</v>
      </c>
      <c r="N743" s="41">
        <v>1</v>
      </c>
    </row>
    <row r="744" spans="1:14" s="50" customFormat="1" ht="16.5">
      <c r="A744" s="47" t="s">
        <v>1863</v>
      </c>
      <c r="B744" s="81">
        <v>13</v>
      </c>
      <c r="C744" s="40">
        <f t="shared" si="84"/>
        <v>11013</v>
      </c>
      <c r="D744" s="83">
        <v>10</v>
      </c>
      <c r="E744" s="27">
        <v>3</v>
      </c>
      <c r="F744" s="28" t="s">
        <v>291</v>
      </c>
      <c r="G744" s="28" t="s">
        <v>572</v>
      </c>
      <c r="H744" s="27">
        <f t="shared" si="81"/>
        <v>94</v>
      </c>
      <c r="I744" s="27">
        <f t="shared" si="82"/>
        <v>11</v>
      </c>
      <c r="J744" s="27">
        <f t="shared" si="83"/>
        <v>3</v>
      </c>
      <c r="K744" s="27" t="s">
        <v>714</v>
      </c>
      <c r="L744" s="63" t="str">
        <f t="shared" si="85"/>
        <v>pt-10-13-jlr-loc3</v>
      </c>
      <c r="M744" s="27">
        <v>1</v>
      </c>
      <c r="N744" s="41">
        <v>1</v>
      </c>
    </row>
    <row r="745" spans="1:14" s="50" customFormat="1" ht="17.25">
      <c r="A745" s="47" t="s">
        <v>1863</v>
      </c>
      <c r="B745" s="81">
        <v>13</v>
      </c>
      <c r="C745" s="42">
        <f t="shared" si="84"/>
        <v>11013</v>
      </c>
      <c r="D745" s="84">
        <v>10</v>
      </c>
      <c r="E745" s="43">
        <v>3</v>
      </c>
      <c r="F745" s="44" t="s">
        <v>292</v>
      </c>
      <c r="G745" s="44" t="s">
        <v>1153</v>
      </c>
      <c r="H745" s="43">
        <f t="shared" si="81"/>
        <v>94</v>
      </c>
      <c r="I745" s="43">
        <f t="shared" si="82"/>
        <v>11</v>
      </c>
      <c r="J745" s="43">
        <f t="shared" si="83"/>
        <v>3</v>
      </c>
      <c r="K745" s="43" t="s">
        <v>846</v>
      </c>
      <c r="L745" s="44" t="str">
        <f t="shared" si="85"/>
        <v>pt-10-13-shl-loc3</v>
      </c>
      <c r="M745" s="43">
        <v>1</v>
      </c>
      <c r="N745" s="45">
        <v>1</v>
      </c>
    </row>
    <row r="746" spans="1:14" s="50" customFormat="1" ht="16.5">
      <c r="A746" s="47" t="s">
        <v>1863</v>
      </c>
      <c r="B746" s="81">
        <v>14</v>
      </c>
      <c r="C746" s="37">
        <f t="shared" si="84"/>
        <v>11014</v>
      </c>
      <c r="D746" s="82">
        <v>10</v>
      </c>
      <c r="E746" s="38">
        <v>1</v>
      </c>
      <c r="F746" s="46" t="s">
        <v>291</v>
      </c>
      <c r="G746" s="46" t="s">
        <v>1155</v>
      </c>
      <c r="H746" s="38">
        <f t="shared" si="81"/>
        <v>94</v>
      </c>
      <c r="I746" s="38">
        <f t="shared" si="82"/>
        <v>11</v>
      </c>
      <c r="J746" s="38">
        <f t="shared" si="83"/>
        <v>3</v>
      </c>
      <c r="K746" s="38" t="s">
        <v>303</v>
      </c>
      <c r="L746" s="38" t="str">
        <f t="shared" si="85"/>
        <v>pt-10-14-jlr-loc1</v>
      </c>
      <c r="M746" s="38">
        <v>1</v>
      </c>
      <c r="N746" s="39">
        <v>1</v>
      </c>
    </row>
    <row r="747" spans="1:14" s="50" customFormat="1" ht="16.5">
      <c r="A747" s="47" t="s">
        <v>1863</v>
      </c>
      <c r="B747" s="81">
        <v>14</v>
      </c>
      <c r="C747" s="40">
        <f t="shared" si="84"/>
        <v>11014</v>
      </c>
      <c r="D747" s="83">
        <v>10</v>
      </c>
      <c r="E747" s="27">
        <v>1</v>
      </c>
      <c r="F747" s="28" t="s">
        <v>292</v>
      </c>
      <c r="G747" s="28" t="s">
        <v>574</v>
      </c>
      <c r="H747" s="27">
        <f t="shared" si="81"/>
        <v>94</v>
      </c>
      <c r="I747" s="27">
        <f t="shared" si="82"/>
        <v>11</v>
      </c>
      <c r="J747" s="27">
        <f t="shared" si="83"/>
        <v>3</v>
      </c>
      <c r="K747" s="27" t="s">
        <v>860</v>
      </c>
      <c r="L747" s="27" t="str">
        <f t="shared" si="85"/>
        <v>pt-10-14-shl-loc1</v>
      </c>
      <c r="M747" s="27">
        <v>1</v>
      </c>
      <c r="N747" s="41">
        <v>1</v>
      </c>
    </row>
    <row r="748" spans="1:14" s="50" customFormat="1" ht="16.5">
      <c r="A748" s="47" t="s">
        <v>1863</v>
      </c>
      <c r="B748" s="81">
        <v>14</v>
      </c>
      <c r="C748" s="40">
        <f t="shared" si="84"/>
        <v>11014</v>
      </c>
      <c r="D748" s="83">
        <v>10</v>
      </c>
      <c r="E748" s="27">
        <v>2</v>
      </c>
      <c r="F748" s="28" t="s">
        <v>291</v>
      </c>
      <c r="G748" s="28" t="s">
        <v>315</v>
      </c>
      <c r="H748" s="27">
        <f t="shared" si="81"/>
        <v>94</v>
      </c>
      <c r="I748" s="27">
        <f t="shared" si="82"/>
        <v>11</v>
      </c>
      <c r="J748" s="27">
        <f t="shared" si="83"/>
        <v>3</v>
      </c>
      <c r="K748" s="27" t="s">
        <v>303</v>
      </c>
      <c r="L748" s="59" t="str">
        <f t="shared" si="85"/>
        <v>pt-10-14-jlr-loc2</v>
      </c>
      <c r="M748" s="27">
        <v>1</v>
      </c>
      <c r="N748" s="41">
        <v>1</v>
      </c>
    </row>
    <row r="749" spans="1:14" s="50" customFormat="1" ht="16.5">
      <c r="A749" s="47" t="s">
        <v>1863</v>
      </c>
      <c r="B749" s="81">
        <v>14</v>
      </c>
      <c r="C749" s="40">
        <f t="shared" si="84"/>
        <v>11014</v>
      </c>
      <c r="D749" s="83">
        <v>10</v>
      </c>
      <c r="E749" s="27">
        <v>2</v>
      </c>
      <c r="F749" s="28" t="s">
        <v>292</v>
      </c>
      <c r="G749" s="28" t="s">
        <v>299</v>
      </c>
      <c r="H749" s="27">
        <f t="shared" si="81"/>
        <v>94</v>
      </c>
      <c r="I749" s="27">
        <f t="shared" si="82"/>
        <v>11</v>
      </c>
      <c r="J749" s="27">
        <f t="shared" si="83"/>
        <v>3</v>
      </c>
      <c r="K749" s="27" t="s">
        <v>853</v>
      </c>
      <c r="L749" s="59" t="str">
        <f t="shared" si="85"/>
        <v>pt-10-14-shl-loc2</v>
      </c>
      <c r="M749" s="27">
        <v>1</v>
      </c>
      <c r="N749" s="41">
        <v>1</v>
      </c>
    </row>
    <row r="750" spans="1:14" s="50" customFormat="1" ht="16.5">
      <c r="A750" s="47" t="s">
        <v>1863</v>
      </c>
      <c r="B750" s="81">
        <v>14</v>
      </c>
      <c r="C750" s="40">
        <f t="shared" si="84"/>
        <v>11014</v>
      </c>
      <c r="D750" s="83">
        <v>10</v>
      </c>
      <c r="E750" s="27">
        <v>3</v>
      </c>
      <c r="F750" s="28" t="s">
        <v>291</v>
      </c>
      <c r="G750" s="28" t="s">
        <v>1165</v>
      </c>
      <c r="H750" s="27">
        <f t="shared" si="81"/>
        <v>94</v>
      </c>
      <c r="I750" s="27">
        <f t="shared" si="82"/>
        <v>11</v>
      </c>
      <c r="J750" s="27">
        <f t="shared" si="83"/>
        <v>3</v>
      </c>
      <c r="K750" s="27" t="s">
        <v>713</v>
      </c>
      <c r="L750" s="63" t="str">
        <f t="shared" si="85"/>
        <v>pt-10-14-jlr-loc3</v>
      </c>
      <c r="M750" s="27">
        <v>1</v>
      </c>
      <c r="N750" s="41">
        <v>1</v>
      </c>
    </row>
    <row r="751" spans="1:14" s="50" customFormat="1" ht="17.25">
      <c r="A751" s="47" t="s">
        <v>1863</v>
      </c>
      <c r="B751" s="81">
        <v>14</v>
      </c>
      <c r="C751" s="42">
        <f t="shared" si="84"/>
        <v>11014</v>
      </c>
      <c r="D751" s="84">
        <v>10</v>
      </c>
      <c r="E751" s="43">
        <v>3</v>
      </c>
      <c r="F751" s="44" t="s">
        <v>292</v>
      </c>
      <c r="G751" s="44" t="s">
        <v>571</v>
      </c>
      <c r="H751" s="43">
        <f t="shared" si="81"/>
        <v>94</v>
      </c>
      <c r="I751" s="43">
        <f t="shared" si="82"/>
        <v>11</v>
      </c>
      <c r="J751" s="43">
        <f t="shared" si="83"/>
        <v>3</v>
      </c>
      <c r="K751" s="43" t="s">
        <v>833</v>
      </c>
      <c r="L751" s="44" t="str">
        <f t="shared" si="85"/>
        <v>pt-10-14-shl-loc3</v>
      </c>
      <c r="M751" s="43">
        <v>1</v>
      </c>
      <c r="N751" s="45">
        <v>1</v>
      </c>
    </row>
    <row r="752" spans="1:14" s="50" customFormat="1" ht="16.5">
      <c r="A752" s="47" t="s">
        <v>1863</v>
      </c>
      <c r="B752" s="81">
        <v>15</v>
      </c>
      <c r="C752" s="37">
        <f t="shared" si="84"/>
        <v>11015</v>
      </c>
      <c r="D752" s="82">
        <v>10</v>
      </c>
      <c r="E752" s="38">
        <v>1</v>
      </c>
      <c r="F752" s="46" t="s">
        <v>291</v>
      </c>
      <c r="G752" s="46" t="s">
        <v>573</v>
      </c>
      <c r="H752" s="38">
        <f t="shared" si="81"/>
        <v>94</v>
      </c>
      <c r="I752" s="38">
        <f t="shared" si="82"/>
        <v>11</v>
      </c>
      <c r="J752" s="38">
        <f t="shared" si="83"/>
        <v>3</v>
      </c>
      <c r="K752" s="38" t="s">
        <v>710</v>
      </c>
      <c r="L752" s="38" t="str">
        <f t="shared" si="85"/>
        <v>pt-10-15-jlr-loc1</v>
      </c>
      <c r="M752" s="38">
        <v>1</v>
      </c>
      <c r="N752" s="39">
        <v>1</v>
      </c>
    </row>
    <row r="753" spans="1:14" s="50" customFormat="1" ht="16.5">
      <c r="A753" s="47" t="s">
        <v>1863</v>
      </c>
      <c r="B753" s="81">
        <v>15</v>
      </c>
      <c r="C753" s="40">
        <f t="shared" si="84"/>
        <v>11015</v>
      </c>
      <c r="D753" s="83">
        <v>10</v>
      </c>
      <c r="E753" s="27">
        <v>1</v>
      </c>
      <c r="F753" s="28" t="s">
        <v>292</v>
      </c>
      <c r="G753" s="28" t="s">
        <v>574</v>
      </c>
      <c r="H753" s="27">
        <f t="shared" si="81"/>
        <v>94</v>
      </c>
      <c r="I753" s="27">
        <f t="shared" si="82"/>
        <v>11</v>
      </c>
      <c r="J753" s="27">
        <f t="shared" si="83"/>
        <v>3</v>
      </c>
      <c r="K753" s="27" t="s">
        <v>840</v>
      </c>
      <c r="L753" s="27" t="str">
        <f t="shared" si="85"/>
        <v>pt-10-15-shl-loc1</v>
      </c>
      <c r="M753" s="27">
        <v>1</v>
      </c>
      <c r="N753" s="41">
        <v>1</v>
      </c>
    </row>
    <row r="754" spans="1:14" s="50" customFormat="1" ht="16.5">
      <c r="A754" s="47" t="s">
        <v>1863</v>
      </c>
      <c r="B754" s="81">
        <v>15</v>
      </c>
      <c r="C754" s="40">
        <f t="shared" si="84"/>
        <v>11015</v>
      </c>
      <c r="D754" s="83">
        <v>10</v>
      </c>
      <c r="E754" s="27">
        <v>2</v>
      </c>
      <c r="F754" s="28" t="s">
        <v>291</v>
      </c>
      <c r="G754" s="28" t="s">
        <v>315</v>
      </c>
      <c r="H754" s="27">
        <f t="shared" si="81"/>
        <v>94</v>
      </c>
      <c r="I754" s="27">
        <f t="shared" si="82"/>
        <v>11</v>
      </c>
      <c r="J754" s="27">
        <f t="shared" si="83"/>
        <v>3</v>
      </c>
      <c r="K754" s="27" t="s">
        <v>709</v>
      </c>
      <c r="L754" s="59" t="str">
        <f t="shared" si="85"/>
        <v>pt-10-15-jlr-loc2</v>
      </c>
      <c r="M754" s="27">
        <v>1</v>
      </c>
      <c r="N754" s="41">
        <v>1</v>
      </c>
    </row>
    <row r="755" spans="1:14" s="50" customFormat="1" ht="16.5">
      <c r="A755" s="47" t="s">
        <v>1863</v>
      </c>
      <c r="B755" s="81">
        <v>15</v>
      </c>
      <c r="C755" s="40">
        <f t="shared" si="84"/>
        <v>11015</v>
      </c>
      <c r="D755" s="83">
        <v>10</v>
      </c>
      <c r="E755" s="27">
        <v>2</v>
      </c>
      <c r="F755" s="28" t="s">
        <v>1139</v>
      </c>
      <c r="G755" s="28" t="s">
        <v>1132</v>
      </c>
      <c r="H755" s="27">
        <f t="shared" si="81"/>
        <v>94</v>
      </c>
      <c r="I755" s="27">
        <f t="shared" si="82"/>
        <v>11</v>
      </c>
      <c r="J755" s="27">
        <f t="shared" si="83"/>
        <v>3</v>
      </c>
      <c r="K755" s="27" t="s">
        <v>838</v>
      </c>
      <c r="L755" s="59" t="str">
        <f t="shared" si="85"/>
        <v>pt-10-15-shl-loc2</v>
      </c>
      <c r="M755" s="27">
        <v>1</v>
      </c>
      <c r="N755" s="41">
        <v>1</v>
      </c>
    </row>
    <row r="756" spans="1:14" s="50" customFormat="1" ht="16.5">
      <c r="A756" s="47" t="s">
        <v>1863</v>
      </c>
      <c r="B756" s="81">
        <v>15</v>
      </c>
      <c r="C756" s="40">
        <f t="shared" si="84"/>
        <v>11015</v>
      </c>
      <c r="D756" s="83">
        <v>10</v>
      </c>
      <c r="E756" s="27">
        <v>3</v>
      </c>
      <c r="F756" s="28" t="s">
        <v>291</v>
      </c>
      <c r="G756" s="28" t="s">
        <v>572</v>
      </c>
      <c r="H756" s="27">
        <f t="shared" si="81"/>
        <v>94</v>
      </c>
      <c r="I756" s="27">
        <f t="shared" si="82"/>
        <v>11</v>
      </c>
      <c r="J756" s="27">
        <f t="shared" si="83"/>
        <v>3</v>
      </c>
      <c r="K756" s="27" t="s">
        <v>303</v>
      </c>
      <c r="L756" s="63" t="str">
        <f t="shared" si="85"/>
        <v>pt-10-15-jlr-loc3</v>
      </c>
      <c r="M756" s="27">
        <v>1</v>
      </c>
      <c r="N756" s="41">
        <v>1</v>
      </c>
    </row>
    <row r="757" spans="1:14" s="50" customFormat="1" ht="17.25">
      <c r="A757" s="47" t="s">
        <v>1863</v>
      </c>
      <c r="B757" s="81">
        <v>15</v>
      </c>
      <c r="C757" s="42">
        <f t="shared" si="84"/>
        <v>11015</v>
      </c>
      <c r="D757" s="84">
        <v>10</v>
      </c>
      <c r="E757" s="43">
        <v>3</v>
      </c>
      <c r="F757" s="44" t="s">
        <v>292</v>
      </c>
      <c r="G757" s="44" t="s">
        <v>571</v>
      </c>
      <c r="H757" s="43">
        <f t="shared" si="81"/>
        <v>94</v>
      </c>
      <c r="I757" s="43">
        <f t="shared" si="82"/>
        <v>11</v>
      </c>
      <c r="J757" s="43">
        <f t="shared" si="83"/>
        <v>3</v>
      </c>
      <c r="K757" s="43" t="s">
        <v>836</v>
      </c>
      <c r="L757" s="44" t="str">
        <f t="shared" si="85"/>
        <v>pt-10-15-shl-loc3</v>
      </c>
      <c r="M757" s="43">
        <v>1</v>
      </c>
      <c r="N757" s="45">
        <v>1</v>
      </c>
    </row>
    <row r="758" spans="1:14" s="50" customFormat="1" ht="16.5">
      <c r="A758" s="47" t="s">
        <v>1864</v>
      </c>
      <c r="B758" s="81">
        <v>1</v>
      </c>
      <c r="C758" s="37">
        <f t="shared" si="84"/>
        <v>11101</v>
      </c>
      <c r="D758" s="82">
        <v>11</v>
      </c>
      <c r="E758" s="38">
        <v>1</v>
      </c>
      <c r="F758" s="46" t="s">
        <v>1128</v>
      </c>
      <c r="G758" s="46" t="s">
        <v>573</v>
      </c>
      <c r="H758" s="38">
        <f t="shared" si="81"/>
        <v>100</v>
      </c>
      <c r="I758" s="38">
        <f t="shared" si="82"/>
        <v>13</v>
      </c>
      <c r="J758" s="38">
        <f t="shared" si="83"/>
        <v>3</v>
      </c>
      <c r="K758" s="38" t="s">
        <v>714</v>
      </c>
      <c r="L758" s="38" t="str">
        <f t="shared" si="85"/>
        <v>pt-11-1-jlr-loc1</v>
      </c>
      <c r="M758" s="38">
        <v>1</v>
      </c>
      <c r="N758" s="39">
        <v>1</v>
      </c>
    </row>
    <row r="759" spans="1:14" s="50" customFormat="1" ht="16.5">
      <c r="A759" s="47" t="s">
        <v>1864</v>
      </c>
      <c r="B759" s="81">
        <v>1</v>
      </c>
      <c r="C759" s="40">
        <f t="shared" si="84"/>
        <v>11101</v>
      </c>
      <c r="D759" s="83">
        <v>11</v>
      </c>
      <c r="E759" s="27">
        <v>1</v>
      </c>
      <c r="F759" s="28" t="s">
        <v>1139</v>
      </c>
      <c r="G759" s="28" t="s">
        <v>574</v>
      </c>
      <c r="H759" s="27">
        <f t="shared" si="81"/>
        <v>100</v>
      </c>
      <c r="I759" s="27">
        <f t="shared" si="82"/>
        <v>13</v>
      </c>
      <c r="J759" s="27">
        <f t="shared" si="83"/>
        <v>3</v>
      </c>
      <c r="K759" s="27" t="s">
        <v>846</v>
      </c>
      <c r="L759" s="27" t="str">
        <f t="shared" si="85"/>
        <v>pt-11-1-shl-loc1</v>
      </c>
      <c r="M759" s="27">
        <v>1</v>
      </c>
      <c r="N759" s="41">
        <v>1</v>
      </c>
    </row>
    <row r="760" spans="1:14" s="50" customFormat="1" ht="16.5">
      <c r="A760" s="47" t="s">
        <v>1864</v>
      </c>
      <c r="B760" s="81">
        <v>1</v>
      </c>
      <c r="C760" s="40">
        <f t="shared" si="84"/>
        <v>11101</v>
      </c>
      <c r="D760" s="83">
        <v>11</v>
      </c>
      <c r="E760" s="27">
        <v>2</v>
      </c>
      <c r="F760" s="28" t="s">
        <v>291</v>
      </c>
      <c r="G760" s="28" t="s">
        <v>315</v>
      </c>
      <c r="H760" s="27">
        <f t="shared" si="81"/>
        <v>100</v>
      </c>
      <c r="I760" s="27">
        <f t="shared" si="82"/>
        <v>13</v>
      </c>
      <c r="J760" s="27">
        <f t="shared" si="83"/>
        <v>3</v>
      </c>
      <c r="K760" s="27" t="s">
        <v>1187</v>
      </c>
      <c r="L760" s="59" t="str">
        <f t="shared" si="85"/>
        <v>pt-11-1-jlr-loc2</v>
      </c>
      <c r="M760" s="27">
        <v>1</v>
      </c>
      <c r="N760" s="41">
        <v>1</v>
      </c>
    </row>
    <row r="761" spans="1:14" s="50" customFormat="1" ht="16.5">
      <c r="A761" s="47" t="s">
        <v>1864</v>
      </c>
      <c r="B761" s="81">
        <v>1</v>
      </c>
      <c r="C761" s="40">
        <f t="shared" si="84"/>
        <v>11101</v>
      </c>
      <c r="D761" s="83">
        <v>11</v>
      </c>
      <c r="E761" s="27">
        <v>2</v>
      </c>
      <c r="F761" s="28" t="s">
        <v>292</v>
      </c>
      <c r="G761" s="28" t="s">
        <v>299</v>
      </c>
      <c r="H761" s="27">
        <f t="shared" si="81"/>
        <v>100</v>
      </c>
      <c r="I761" s="27">
        <f t="shared" si="82"/>
        <v>13</v>
      </c>
      <c r="J761" s="27">
        <f t="shared" si="83"/>
        <v>3</v>
      </c>
      <c r="K761" s="27" t="s">
        <v>859</v>
      </c>
      <c r="L761" s="59" t="str">
        <f t="shared" si="85"/>
        <v>pt-11-1-shl-loc2</v>
      </c>
      <c r="M761" s="27">
        <v>1</v>
      </c>
      <c r="N761" s="41">
        <v>1</v>
      </c>
    </row>
    <row r="762" spans="1:14" s="50" customFormat="1" ht="16.5">
      <c r="A762" s="47" t="s">
        <v>1864</v>
      </c>
      <c r="B762" s="81">
        <v>1</v>
      </c>
      <c r="C762" s="40">
        <f t="shared" si="84"/>
        <v>11101</v>
      </c>
      <c r="D762" s="83">
        <v>11</v>
      </c>
      <c r="E762" s="27">
        <v>3</v>
      </c>
      <c r="F762" s="28" t="s">
        <v>291</v>
      </c>
      <c r="G762" s="28" t="s">
        <v>1151</v>
      </c>
      <c r="H762" s="27">
        <f t="shared" si="81"/>
        <v>100</v>
      </c>
      <c r="I762" s="27">
        <f t="shared" si="82"/>
        <v>13</v>
      </c>
      <c r="J762" s="27">
        <f t="shared" si="83"/>
        <v>3</v>
      </c>
      <c r="K762" s="27" t="s">
        <v>715</v>
      </c>
      <c r="L762" s="63" t="str">
        <f t="shared" si="85"/>
        <v>pt-11-1-jlr-loc3</v>
      </c>
      <c r="M762" s="27">
        <v>1</v>
      </c>
      <c r="N762" s="41">
        <v>1</v>
      </c>
    </row>
    <row r="763" spans="1:14" s="50" customFormat="1" ht="17.25">
      <c r="A763" s="47" t="s">
        <v>1864</v>
      </c>
      <c r="B763" s="81">
        <v>1</v>
      </c>
      <c r="C763" s="42">
        <f t="shared" si="84"/>
        <v>11101</v>
      </c>
      <c r="D763" s="84">
        <v>11</v>
      </c>
      <c r="E763" s="43">
        <v>3</v>
      </c>
      <c r="F763" s="44" t="s">
        <v>292</v>
      </c>
      <c r="G763" s="44" t="s">
        <v>571</v>
      </c>
      <c r="H763" s="43">
        <f t="shared" si="81"/>
        <v>100</v>
      </c>
      <c r="I763" s="43">
        <f t="shared" si="82"/>
        <v>13</v>
      </c>
      <c r="J763" s="43">
        <f t="shared" si="83"/>
        <v>3</v>
      </c>
      <c r="K763" s="43" t="s">
        <v>844</v>
      </c>
      <c r="L763" s="44" t="str">
        <f t="shared" si="85"/>
        <v>pt-11-1-shl-loc3</v>
      </c>
      <c r="M763" s="43">
        <v>1</v>
      </c>
      <c r="N763" s="45">
        <v>1</v>
      </c>
    </row>
    <row r="764" spans="1:14" s="50" customFormat="1" ht="16.5">
      <c r="A764" s="47" t="s">
        <v>1864</v>
      </c>
      <c r="B764" s="81">
        <v>2</v>
      </c>
      <c r="C764" s="37">
        <f t="shared" si="84"/>
        <v>11102</v>
      </c>
      <c r="D764" s="82">
        <v>11</v>
      </c>
      <c r="E764" s="38">
        <v>1</v>
      </c>
      <c r="F764" s="46" t="s">
        <v>291</v>
      </c>
      <c r="G764" s="46" t="s">
        <v>573</v>
      </c>
      <c r="H764" s="38">
        <f t="shared" si="81"/>
        <v>100</v>
      </c>
      <c r="I764" s="38">
        <f t="shared" si="82"/>
        <v>13</v>
      </c>
      <c r="J764" s="38">
        <f t="shared" si="83"/>
        <v>3</v>
      </c>
      <c r="K764" s="38" t="s">
        <v>707</v>
      </c>
      <c r="L764" s="38" t="str">
        <f t="shared" si="85"/>
        <v>pt-11-2-jlr-loc1</v>
      </c>
      <c r="M764" s="38">
        <v>1</v>
      </c>
      <c r="N764" s="39">
        <v>1</v>
      </c>
    </row>
    <row r="765" spans="1:14" s="50" customFormat="1" ht="16.5">
      <c r="A765" s="47" t="s">
        <v>1864</v>
      </c>
      <c r="B765" s="81">
        <v>2</v>
      </c>
      <c r="C765" s="40">
        <f t="shared" si="84"/>
        <v>11102</v>
      </c>
      <c r="D765" s="83">
        <v>11</v>
      </c>
      <c r="E765" s="27">
        <v>1</v>
      </c>
      <c r="F765" s="28" t="s">
        <v>292</v>
      </c>
      <c r="G765" s="28" t="s">
        <v>1161</v>
      </c>
      <c r="H765" s="27">
        <f t="shared" si="81"/>
        <v>100</v>
      </c>
      <c r="I765" s="27">
        <f t="shared" si="82"/>
        <v>13</v>
      </c>
      <c r="J765" s="27">
        <f t="shared" si="83"/>
        <v>3</v>
      </c>
      <c r="K765" s="27" t="s">
        <v>834</v>
      </c>
      <c r="L765" s="27" t="str">
        <f t="shared" si="85"/>
        <v>pt-11-2-shl-loc1</v>
      </c>
      <c r="M765" s="27">
        <v>1</v>
      </c>
      <c r="N765" s="41">
        <v>1</v>
      </c>
    </row>
    <row r="766" spans="1:14" s="50" customFormat="1" ht="16.5">
      <c r="A766" s="47" t="s">
        <v>1864</v>
      </c>
      <c r="B766" s="81">
        <v>2</v>
      </c>
      <c r="C766" s="40">
        <f t="shared" si="84"/>
        <v>11102</v>
      </c>
      <c r="D766" s="83">
        <v>11</v>
      </c>
      <c r="E766" s="27">
        <v>2</v>
      </c>
      <c r="F766" s="28" t="s">
        <v>291</v>
      </c>
      <c r="G766" s="28" t="s">
        <v>315</v>
      </c>
      <c r="H766" s="27">
        <f t="shared" si="81"/>
        <v>100</v>
      </c>
      <c r="I766" s="27">
        <f t="shared" si="82"/>
        <v>13</v>
      </c>
      <c r="J766" s="27">
        <f t="shared" si="83"/>
        <v>3</v>
      </c>
      <c r="K766" s="27" t="s">
        <v>302</v>
      </c>
      <c r="L766" s="59" t="str">
        <f t="shared" si="85"/>
        <v>pt-11-2-jlr-loc2</v>
      </c>
      <c r="M766" s="27">
        <v>1</v>
      </c>
      <c r="N766" s="41">
        <v>1</v>
      </c>
    </row>
    <row r="767" spans="1:14" s="50" customFormat="1" ht="16.5">
      <c r="A767" s="47" t="s">
        <v>1864</v>
      </c>
      <c r="B767" s="81">
        <v>2</v>
      </c>
      <c r="C767" s="40">
        <f t="shared" si="84"/>
        <v>11102</v>
      </c>
      <c r="D767" s="83">
        <v>11</v>
      </c>
      <c r="E767" s="27">
        <v>2</v>
      </c>
      <c r="F767" s="28" t="s">
        <v>292</v>
      </c>
      <c r="G767" s="28" t="s">
        <v>1143</v>
      </c>
      <c r="H767" s="27">
        <f t="shared" si="81"/>
        <v>100</v>
      </c>
      <c r="I767" s="27">
        <f t="shared" si="82"/>
        <v>13</v>
      </c>
      <c r="J767" s="27">
        <f t="shared" si="83"/>
        <v>3</v>
      </c>
      <c r="K767" s="27" t="s">
        <v>829</v>
      </c>
      <c r="L767" s="59" t="str">
        <f t="shared" si="85"/>
        <v>pt-11-2-shl-loc2</v>
      </c>
      <c r="M767" s="27">
        <v>1</v>
      </c>
      <c r="N767" s="41">
        <v>1</v>
      </c>
    </row>
    <row r="768" spans="1:14" s="50" customFormat="1" ht="16.5">
      <c r="A768" s="47" t="s">
        <v>1864</v>
      </c>
      <c r="B768" s="81">
        <v>2</v>
      </c>
      <c r="C768" s="40">
        <f t="shared" si="84"/>
        <v>11102</v>
      </c>
      <c r="D768" s="83">
        <v>11</v>
      </c>
      <c r="E768" s="27">
        <v>3</v>
      </c>
      <c r="F768" s="28" t="s">
        <v>291</v>
      </c>
      <c r="G768" s="28" t="s">
        <v>572</v>
      </c>
      <c r="H768" s="27">
        <f t="shared" si="81"/>
        <v>100</v>
      </c>
      <c r="I768" s="27">
        <f t="shared" si="82"/>
        <v>13</v>
      </c>
      <c r="J768" s="27">
        <f t="shared" si="83"/>
        <v>3</v>
      </c>
      <c r="K768" s="27" t="s">
        <v>716</v>
      </c>
      <c r="L768" s="63" t="str">
        <f t="shared" si="85"/>
        <v>pt-11-2-jlr-loc3</v>
      </c>
      <c r="M768" s="27">
        <v>1</v>
      </c>
      <c r="N768" s="41">
        <v>1</v>
      </c>
    </row>
    <row r="769" spans="1:14" s="50" customFormat="1" ht="17.25">
      <c r="A769" s="47" t="s">
        <v>1864</v>
      </c>
      <c r="B769" s="81">
        <v>2</v>
      </c>
      <c r="C769" s="42">
        <f t="shared" si="84"/>
        <v>11102</v>
      </c>
      <c r="D769" s="84">
        <v>11</v>
      </c>
      <c r="E769" s="43">
        <v>3</v>
      </c>
      <c r="F769" s="44" t="s">
        <v>292</v>
      </c>
      <c r="G769" s="44" t="s">
        <v>571</v>
      </c>
      <c r="H769" s="43">
        <f t="shared" si="81"/>
        <v>100</v>
      </c>
      <c r="I769" s="43">
        <f t="shared" si="82"/>
        <v>13</v>
      </c>
      <c r="J769" s="43">
        <f t="shared" si="83"/>
        <v>3</v>
      </c>
      <c r="K769" s="43" t="s">
        <v>848</v>
      </c>
      <c r="L769" s="44" t="str">
        <f t="shared" si="85"/>
        <v>pt-11-2-shl-loc3</v>
      </c>
      <c r="M769" s="43">
        <v>1</v>
      </c>
      <c r="N769" s="45">
        <v>1</v>
      </c>
    </row>
    <row r="770" spans="1:14" s="50" customFormat="1" ht="16.5">
      <c r="A770" s="47" t="s">
        <v>1864</v>
      </c>
      <c r="B770" s="81">
        <v>3</v>
      </c>
      <c r="C770" s="37">
        <f t="shared" si="84"/>
        <v>11103</v>
      </c>
      <c r="D770" s="82">
        <v>11</v>
      </c>
      <c r="E770" s="38">
        <v>1</v>
      </c>
      <c r="F770" s="46" t="s">
        <v>291</v>
      </c>
      <c r="G770" s="46" t="s">
        <v>573</v>
      </c>
      <c r="H770" s="38">
        <f t="shared" si="81"/>
        <v>100</v>
      </c>
      <c r="I770" s="38">
        <f t="shared" si="82"/>
        <v>13</v>
      </c>
      <c r="J770" s="38">
        <f t="shared" si="83"/>
        <v>3</v>
      </c>
      <c r="K770" s="38" t="s">
        <v>714</v>
      </c>
      <c r="L770" s="38" t="str">
        <f t="shared" si="85"/>
        <v>pt-11-3-jlr-loc1</v>
      </c>
      <c r="M770" s="38">
        <v>1</v>
      </c>
      <c r="N770" s="39">
        <v>1</v>
      </c>
    </row>
    <row r="771" spans="1:14" s="50" customFormat="1" ht="16.5">
      <c r="A771" s="47" t="s">
        <v>1864</v>
      </c>
      <c r="B771" s="81">
        <v>3</v>
      </c>
      <c r="C771" s="40">
        <f t="shared" si="84"/>
        <v>11103</v>
      </c>
      <c r="D771" s="83">
        <v>11</v>
      </c>
      <c r="E771" s="27">
        <v>1</v>
      </c>
      <c r="F771" s="28" t="s">
        <v>292</v>
      </c>
      <c r="G771" s="28" t="s">
        <v>574</v>
      </c>
      <c r="H771" s="27">
        <f t="shared" si="81"/>
        <v>100</v>
      </c>
      <c r="I771" s="27">
        <f t="shared" si="82"/>
        <v>13</v>
      </c>
      <c r="J771" s="27">
        <f t="shared" si="83"/>
        <v>3</v>
      </c>
      <c r="K771" s="27" t="s">
        <v>846</v>
      </c>
      <c r="L771" s="27" t="str">
        <f t="shared" si="85"/>
        <v>pt-11-3-shl-loc1</v>
      </c>
      <c r="M771" s="27">
        <v>1</v>
      </c>
      <c r="N771" s="41">
        <v>1</v>
      </c>
    </row>
    <row r="772" spans="1:14" s="50" customFormat="1" ht="16.5">
      <c r="A772" s="47" t="s">
        <v>1864</v>
      </c>
      <c r="B772" s="81">
        <v>3</v>
      </c>
      <c r="C772" s="40">
        <f t="shared" si="84"/>
        <v>11103</v>
      </c>
      <c r="D772" s="83">
        <v>11</v>
      </c>
      <c r="E772" s="27">
        <v>2</v>
      </c>
      <c r="F772" s="28" t="s">
        <v>291</v>
      </c>
      <c r="G772" s="28" t="s">
        <v>315</v>
      </c>
      <c r="H772" s="27">
        <f t="shared" si="81"/>
        <v>100</v>
      </c>
      <c r="I772" s="27">
        <f t="shared" si="82"/>
        <v>13</v>
      </c>
      <c r="J772" s="27">
        <f t="shared" si="83"/>
        <v>3</v>
      </c>
      <c r="K772" s="27" t="s">
        <v>1187</v>
      </c>
      <c r="L772" s="59" t="str">
        <f t="shared" si="85"/>
        <v>pt-11-3-jlr-loc2</v>
      </c>
      <c r="M772" s="27">
        <v>1</v>
      </c>
      <c r="N772" s="41">
        <v>1</v>
      </c>
    </row>
    <row r="773" spans="1:14" s="50" customFormat="1" ht="16.5">
      <c r="A773" s="47" t="s">
        <v>1864</v>
      </c>
      <c r="B773" s="81">
        <v>3</v>
      </c>
      <c r="C773" s="40">
        <f t="shared" si="84"/>
        <v>11103</v>
      </c>
      <c r="D773" s="83">
        <v>11</v>
      </c>
      <c r="E773" s="27">
        <v>2</v>
      </c>
      <c r="F773" s="28" t="s">
        <v>1134</v>
      </c>
      <c r="G773" s="28" t="s">
        <v>299</v>
      </c>
      <c r="H773" s="27">
        <f t="shared" si="86" ref="H773:H836">INDEX($W$4:$W$204,INDEX($AC$4:$AC$19,D773)+B773)</f>
        <v>100</v>
      </c>
      <c r="I773" s="27">
        <f t="shared" si="87" ref="I773:I836">INDEX($X$4:$X$204,INDEX($AC$4:$AC$19,D773)+B773)</f>
        <v>13</v>
      </c>
      <c r="J773" s="27">
        <f t="shared" si="88" ref="J773:J836">INDEX($Y$4:$Y$204,INDEX($AC$4:$AC$19,D773)+B773)</f>
        <v>3</v>
      </c>
      <c r="K773" s="27" t="s">
        <v>859</v>
      </c>
      <c r="L773" s="59" t="str">
        <f t="shared" si="85"/>
        <v>pt-11-3-shl-loc2</v>
      </c>
      <c r="M773" s="27">
        <v>1</v>
      </c>
      <c r="N773" s="41">
        <v>1</v>
      </c>
    </row>
    <row r="774" spans="1:14" s="50" customFormat="1" ht="16.5">
      <c r="A774" s="47" t="s">
        <v>1864</v>
      </c>
      <c r="B774" s="81">
        <v>3</v>
      </c>
      <c r="C774" s="40">
        <f t="shared" si="84"/>
        <v>11103</v>
      </c>
      <c r="D774" s="83">
        <v>11</v>
      </c>
      <c r="E774" s="27">
        <v>3</v>
      </c>
      <c r="F774" s="28" t="s">
        <v>291</v>
      </c>
      <c r="G774" s="28" t="s">
        <v>572</v>
      </c>
      <c r="H774" s="27">
        <f t="shared" si="86"/>
        <v>100</v>
      </c>
      <c r="I774" s="27">
        <f t="shared" si="87"/>
        <v>13</v>
      </c>
      <c r="J774" s="27">
        <f t="shared" si="88"/>
        <v>3</v>
      </c>
      <c r="K774" s="27" t="s">
        <v>711</v>
      </c>
      <c r="L774" s="63" t="str">
        <f t="shared" si="85"/>
        <v>pt-11-3-jlr-loc3</v>
      </c>
      <c r="M774" s="27">
        <v>1</v>
      </c>
      <c r="N774" s="41">
        <v>1</v>
      </c>
    </row>
    <row r="775" spans="1:14" s="50" customFormat="1" ht="17.25">
      <c r="A775" s="47" t="s">
        <v>1864</v>
      </c>
      <c r="B775" s="81">
        <v>3</v>
      </c>
      <c r="C775" s="42">
        <f t="shared" si="84"/>
        <v>11103</v>
      </c>
      <c r="D775" s="84">
        <v>11</v>
      </c>
      <c r="E775" s="43">
        <v>3</v>
      </c>
      <c r="F775" s="44" t="s">
        <v>292</v>
      </c>
      <c r="G775" s="44" t="s">
        <v>571</v>
      </c>
      <c r="H775" s="43">
        <f t="shared" si="86"/>
        <v>100</v>
      </c>
      <c r="I775" s="43">
        <f t="shared" si="87"/>
        <v>13</v>
      </c>
      <c r="J775" s="43">
        <f t="shared" si="88"/>
        <v>3</v>
      </c>
      <c r="K775" s="43" t="s">
        <v>857</v>
      </c>
      <c r="L775" s="44" t="str">
        <f t="shared" si="85"/>
        <v>pt-11-3-shl-loc3</v>
      </c>
      <c r="M775" s="43">
        <v>1</v>
      </c>
      <c r="N775" s="45">
        <v>1</v>
      </c>
    </row>
    <row r="776" spans="1:14" s="50" customFormat="1" ht="16.5">
      <c r="A776" s="47" t="s">
        <v>1864</v>
      </c>
      <c r="B776" s="81">
        <v>4</v>
      </c>
      <c r="C776" s="37">
        <f t="shared" si="84"/>
        <v>11104</v>
      </c>
      <c r="D776" s="82">
        <v>11</v>
      </c>
      <c r="E776" s="38">
        <v>1</v>
      </c>
      <c r="F776" s="46" t="s">
        <v>291</v>
      </c>
      <c r="G776" s="46" t="s">
        <v>573</v>
      </c>
      <c r="H776" s="38">
        <f t="shared" si="86"/>
        <v>101</v>
      </c>
      <c r="I776" s="38">
        <f t="shared" si="87"/>
        <v>13</v>
      </c>
      <c r="J776" s="38">
        <f t="shared" si="88"/>
        <v>3</v>
      </c>
      <c r="K776" s="38" t="s">
        <v>717</v>
      </c>
      <c r="L776" s="38" t="str">
        <f t="shared" si="85"/>
        <v>pt-11-4-jlr-loc1</v>
      </c>
      <c r="M776" s="38">
        <v>1</v>
      </c>
      <c r="N776" s="39">
        <v>1</v>
      </c>
    </row>
    <row r="777" spans="1:14" s="50" customFormat="1" ht="16.5">
      <c r="A777" s="47" t="s">
        <v>1864</v>
      </c>
      <c r="B777" s="81">
        <v>4</v>
      </c>
      <c r="C777" s="40">
        <f t="shared" si="84"/>
        <v>11104</v>
      </c>
      <c r="D777" s="83">
        <v>11</v>
      </c>
      <c r="E777" s="27">
        <v>1</v>
      </c>
      <c r="F777" s="28" t="s">
        <v>292</v>
      </c>
      <c r="G777" s="28" t="s">
        <v>574</v>
      </c>
      <c r="H777" s="27">
        <f t="shared" si="86"/>
        <v>101</v>
      </c>
      <c r="I777" s="27">
        <f t="shared" si="87"/>
        <v>13</v>
      </c>
      <c r="J777" s="27">
        <f t="shared" si="88"/>
        <v>3</v>
      </c>
      <c r="K777" s="27" t="s">
        <v>852</v>
      </c>
      <c r="L777" s="27" t="str">
        <f t="shared" si="85"/>
        <v>pt-11-4-shl-loc1</v>
      </c>
      <c r="M777" s="27">
        <v>1</v>
      </c>
      <c r="N777" s="41">
        <v>1</v>
      </c>
    </row>
    <row r="778" spans="1:14" s="50" customFormat="1" ht="16.5">
      <c r="A778" s="47" t="s">
        <v>1864</v>
      </c>
      <c r="B778" s="81">
        <v>4</v>
      </c>
      <c r="C778" s="40">
        <f t="shared" si="84"/>
        <v>11104</v>
      </c>
      <c r="D778" s="83">
        <v>11</v>
      </c>
      <c r="E778" s="27">
        <v>2</v>
      </c>
      <c r="F778" s="28" t="s">
        <v>291</v>
      </c>
      <c r="G778" s="28" t="s">
        <v>315</v>
      </c>
      <c r="H778" s="27">
        <f t="shared" si="86"/>
        <v>101</v>
      </c>
      <c r="I778" s="27">
        <f t="shared" si="87"/>
        <v>13</v>
      </c>
      <c r="J778" s="27">
        <f t="shared" si="88"/>
        <v>3</v>
      </c>
      <c r="K778" s="27" t="s">
        <v>707</v>
      </c>
      <c r="L778" s="59" t="str">
        <f t="shared" si="85"/>
        <v>pt-11-4-jlr-loc2</v>
      </c>
      <c r="M778" s="27">
        <v>1</v>
      </c>
      <c r="N778" s="41">
        <v>1</v>
      </c>
    </row>
    <row r="779" spans="1:14" s="50" customFormat="1" ht="16.5">
      <c r="A779" s="47" t="s">
        <v>1864</v>
      </c>
      <c r="B779" s="81">
        <v>4</v>
      </c>
      <c r="C779" s="40">
        <f t="shared" si="84"/>
        <v>11104</v>
      </c>
      <c r="D779" s="83">
        <v>11</v>
      </c>
      <c r="E779" s="27">
        <v>2</v>
      </c>
      <c r="F779" s="28" t="s">
        <v>1134</v>
      </c>
      <c r="G779" s="28" t="s">
        <v>299</v>
      </c>
      <c r="H779" s="27">
        <f t="shared" si="86"/>
        <v>101</v>
      </c>
      <c r="I779" s="27">
        <f t="shared" si="87"/>
        <v>13</v>
      </c>
      <c r="J779" s="27">
        <f t="shared" si="88"/>
        <v>3</v>
      </c>
      <c r="K779" s="27" t="s">
        <v>860</v>
      </c>
      <c r="L779" s="59" t="str">
        <f t="shared" si="85"/>
        <v>pt-11-4-shl-loc2</v>
      </c>
      <c r="M779" s="27">
        <v>1</v>
      </c>
      <c r="N779" s="41">
        <v>1</v>
      </c>
    </row>
    <row r="780" spans="1:14" s="50" customFormat="1" ht="16.5">
      <c r="A780" s="47" t="s">
        <v>1864</v>
      </c>
      <c r="B780" s="81">
        <v>4</v>
      </c>
      <c r="C780" s="40">
        <f t="shared" si="84"/>
        <v>11104</v>
      </c>
      <c r="D780" s="83">
        <v>11</v>
      </c>
      <c r="E780" s="27">
        <v>3</v>
      </c>
      <c r="F780" s="28" t="s">
        <v>291</v>
      </c>
      <c r="G780" s="28" t="s">
        <v>572</v>
      </c>
      <c r="H780" s="27">
        <f t="shared" si="86"/>
        <v>101</v>
      </c>
      <c r="I780" s="27">
        <f t="shared" si="87"/>
        <v>13</v>
      </c>
      <c r="J780" s="27">
        <f t="shared" si="88"/>
        <v>3</v>
      </c>
      <c r="K780" s="27" t="s">
        <v>713</v>
      </c>
      <c r="L780" s="63" t="str">
        <f t="shared" si="85"/>
        <v>pt-11-4-jlr-loc3</v>
      </c>
      <c r="M780" s="27">
        <v>1</v>
      </c>
      <c r="N780" s="41">
        <v>1</v>
      </c>
    </row>
    <row r="781" spans="1:14" s="50" customFormat="1" ht="17.25">
      <c r="A781" s="47" t="s">
        <v>1864</v>
      </c>
      <c r="B781" s="81">
        <v>4</v>
      </c>
      <c r="C781" s="42">
        <f t="shared" si="84"/>
        <v>11104</v>
      </c>
      <c r="D781" s="84">
        <v>11</v>
      </c>
      <c r="E781" s="43">
        <v>3</v>
      </c>
      <c r="F781" s="44" t="s">
        <v>292</v>
      </c>
      <c r="G781" s="44" t="s">
        <v>571</v>
      </c>
      <c r="H781" s="43">
        <f t="shared" si="86"/>
        <v>101</v>
      </c>
      <c r="I781" s="43">
        <f t="shared" si="87"/>
        <v>13</v>
      </c>
      <c r="J781" s="43">
        <f t="shared" si="88"/>
        <v>3</v>
      </c>
      <c r="K781" s="43" t="s">
        <v>833</v>
      </c>
      <c r="L781" s="44" t="str">
        <f t="shared" si="85"/>
        <v>pt-11-4-shl-loc3</v>
      </c>
      <c r="M781" s="43">
        <v>1</v>
      </c>
      <c r="N781" s="45">
        <v>1</v>
      </c>
    </row>
    <row r="782" spans="1:14" s="50" customFormat="1" ht="16.5">
      <c r="A782" s="47" t="s">
        <v>1864</v>
      </c>
      <c r="B782" s="81">
        <v>5</v>
      </c>
      <c r="C782" s="37">
        <f t="shared" si="84"/>
        <v>11105</v>
      </c>
      <c r="D782" s="82">
        <v>11</v>
      </c>
      <c r="E782" s="38">
        <v>1</v>
      </c>
      <c r="F782" s="46" t="s">
        <v>291</v>
      </c>
      <c r="G782" s="46" t="s">
        <v>1157</v>
      </c>
      <c r="H782" s="38">
        <f t="shared" si="86"/>
        <v>101</v>
      </c>
      <c r="I782" s="38">
        <f t="shared" si="87"/>
        <v>13</v>
      </c>
      <c r="J782" s="38">
        <f t="shared" si="88"/>
        <v>3</v>
      </c>
      <c r="K782" s="38" t="s">
        <v>1199</v>
      </c>
      <c r="L782" s="38" t="str">
        <f t="shared" si="85"/>
        <v>pt-11-5-jlr-loc1</v>
      </c>
      <c r="M782" s="38">
        <v>1</v>
      </c>
      <c r="N782" s="39">
        <v>1</v>
      </c>
    </row>
    <row r="783" spans="1:14" s="50" customFormat="1" ht="16.5">
      <c r="A783" s="47" t="s">
        <v>1864</v>
      </c>
      <c r="B783" s="81">
        <v>5</v>
      </c>
      <c r="C783" s="40">
        <f t="shared" si="89" ref="C783:C846">(100+D783)*100+B783</f>
        <v>11105</v>
      </c>
      <c r="D783" s="83">
        <v>11</v>
      </c>
      <c r="E783" s="27">
        <v>1</v>
      </c>
      <c r="F783" s="28" t="s">
        <v>1129</v>
      </c>
      <c r="G783" s="28" t="s">
        <v>574</v>
      </c>
      <c r="H783" s="27">
        <f t="shared" si="86"/>
        <v>101</v>
      </c>
      <c r="I783" s="27">
        <f t="shared" si="87"/>
        <v>13</v>
      </c>
      <c r="J783" s="27">
        <f t="shared" si="88"/>
        <v>3</v>
      </c>
      <c r="K783" s="27" t="s">
        <v>1179</v>
      </c>
      <c r="L783" s="27" t="str">
        <f t="shared" si="85"/>
        <v>pt-11-5-shl-loc1</v>
      </c>
      <c r="M783" s="27">
        <v>1</v>
      </c>
      <c r="N783" s="41">
        <v>1</v>
      </c>
    </row>
    <row r="784" spans="1:14" s="50" customFormat="1" ht="16.5">
      <c r="A784" s="47" t="s">
        <v>1864</v>
      </c>
      <c r="B784" s="81">
        <v>5</v>
      </c>
      <c r="C784" s="40">
        <f t="shared" si="89"/>
        <v>11105</v>
      </c>
      <c r="D784" s="83">
        <v>11</v>
      </c>
      <c r="E784" s="27">
        <v>2</v>
      </c>
      <c r="F784" s="28" t="s">
        <v>291</v>
      </c>
      <c r="G784" s="28" t="s">
        <v>315</v>
      </c>
      <c r="H784" s="27">
        <f t="shared" si="86"/>
        <v>101</v>
      </c>
      <c r="I784" s="27">
        <f t="shared" si="87"/>
        <v>13</v>
      </c>
      <c r="J784" s="27">
        <f t="shared" si="88"/>
        <v>3</v>
      </c>
      <c r="K784" s="27" t="s">
        <v>302</v>
      </c>
      <c r="L784" s="59" t="str">
        <f t="shared" si="85"/>
        <v>pt-11-5-jlr-loc2</v>
      </c>
      <c r="M784" s="27">
        <v>1</v>
      </c>
      <c r="N784" s="41">
        <v>1</v>
      </c>
    </row>
    <row r="785" spans="1:14" s="50" customFormat="1" ht="16.5">
      <c r="A785" s="47" t="s">
        <v>1864</v>
      </c>
      <c r="B785" s="81">
        <v>5</v>
      </c>
      <c r="C785" s="40">
        <f t="shared" si="89"/>
        <v>11105</v>
      </c>
      <c r="D785" s="83">
        <v>11</v>
      </c>
      <c r="E785" s="27">
        <v>2</v>
      </c>
      <c r="F785" s="28" t="s">
        <v>292</v>
      </c>
      <c r="G785" s="28" t="s">
        <v>299</v>
      </c>
      <c r="H785" s="27">
        <f t="shared" si="86"/>
        <v>101</v>
      </c>
      <c r="I785" s="27">
        <f t="shared" si="87"/>
        <v>13</v>
      </c>
      <c r="J785" s="27">
        <f t="shared" si="88"/>
        <v>3</v>
      </c>
      <c r="K785" s="27" t="s">
        <v>829</v>
      </c>
      <c r="L785" s="59" t="str">
        <f t="shared" si="85"/>
        <v>pt-11-5-shl-loc2</v>
      </c>
      <c r="M785" s="27">
        <v>1</v>
      </c>
      <c r="N785" s="41">
        <v>1</v>
      </c>
    </row>
    <row r="786" spans="1:14" s="50" customFormat="1" ht="16.5">
      <c r="A786" s="47" t="s">
        <v>1864</v>
      </c>
      <c r="B786" s="81">
        <v>5</v>
      </c>
      <c r="C786" s="40">
        <f t="shared" si="89"/>
        <v>11105</v>
      </c>
      <c r="D786" s="83">
        <v>11</v>
      </c>
      <c r="E786" s="27">
        <v>3</v>
      </c>
      <c r="F786" s="28" t="s">
        <v>291</v>
      </c>
      <c r="G786" s="28" t="s">
        <v>572</v>
      </c>
      <c r="H786" s="27">
        <f t="shared" si="86"/>
        <v>101</v>
      </c>
      <c r="I786" s="27">
        <f t="shared" si="87"/>
        <v>13</v>
      </c>
      <c r="J786" s="27">
        <f t="shared" si="88"/>
        <v>3</v>
      </c>
      <c r="K786" s="27" t="s">
        <v>714</v>
      </c>
      <c r="L786" s="63" t="str">
        <f t="shared" si="85"/>
        <v>pt-11-5-jlr-loc3</v>
      </c>
      <c r="M786" s="27">
        <v>1</v>
      </c>
      <c r="N786" s="41">
        <v>1</v>
      </c>
    </row>
    <row r="787" spans="1:14" s="50" customFormat="1" ht="17.25">
      <c r="A787" s="47" t="s">
        <v>1864</v>
      </c>
      <c r="B787" s="81">
        <v>5</v>
      </c>
      <c r="C787" s="42">
        <f t="shared" si="89"/>
        <v>11105</v>
      </c>
      <c r="D787" s="84">
        <v>11</v>
      </c>
      <c r="E787" s="43">
        <v>3</v>
      </c>
      <c r="F787" s="44" t="s">
        <v>292</v>
      </c>
      <c r="G787" s="44" t="s">
        <v>571</v>
      </c>
      <c r="H787" s="43">
        <f t="shared" si="86"/>
        <v>101</v>
      </c>
      <c r="I787" s="43">
        <f t="shared" si="87"/>
        <v>13</v>
      </c>
      <c r="J787" s="43">
        <f t="shared" si="88"/>
        <v>3</v>
      </c>
      <c r="K787" s="43" t="s">
        <v>846</v>
      </c>
      <c r="L787" s="44" t="str">
        <f t="shared" si="85"/>
        <v>pt-11-5-shl-loc3</v>
      </c>
      <c r="M787" s="43">
        <v>1</v>
      </c>
      <c r="N787" s="45">
        <v>1</v>
      </c>
    </row>
    <row r="788" spans="1:14" s="50" customFormat="1" ht="16.5">
      <c r="A788" s="47" t="s">
        <v>1864</v>
      </c>
      <c r="B788" s="81">
        <v>6</v>
      </c>
      <c r="C788" s="37">
        <f t="shared" si="89"/>
        <v>11106</v>
      </c>
      <c r="D788" s="82">
        <v>11</v>
      </c>
      <c r="E788" s="38">
        <v>1</v>
      </c>
      <c r="F788" s="46" t="s">
        <v>291</v>
      </c>
      <c r="G788" s="46" t="s">
        <v>573</v>
      </c>
      <c r="H788" s="38">
        <f t="shared" si="86"/>
        <v>101</v>
      </c>
      <c r="I788" s="38">
        <f t="shared" si="87"/>
        <v>13</v>
      </c>
      <c r="J788" s="38">
        <f t="shared" si="88"/>
        <v>3</v>
      </c>
      <c r="K788" s="38" t="s">
        <v>711</v>
      </c>
      <c r="L788" s="38" t="str">
        <f t="shared" si="85"/>
        <v>pt-11-6-jlr-loc1</v>
      </c>
      <c r="M788" s="38">
        <v>1</v>
      </c>
      <c r="N788" s="39">
        <v>1</v>
      </c>
    </row>
    <row r="789" spans="1:14" s="50" customFormat="1" ht="16.5">
      <c r="A789" s="47" t="s">
        <v>1864</v>
      </c>
      <c r="B789" s="81">
        <v>6</v>
      </c>
      <c r="C789" s="40">
        <f t="shared" si="89"/>
        <v>11106</v>
      </c>
      <c r="D789" s="83">
        <v>11</v>
      </c>
      <c r="E789" s="27">
        <v>1</v>
      </c>
      <c r="F789" s="28" t="s">
        <v>292</v>
      </c>
      <c r="G789" s="28" t="s">
        <v>1162</v>
      </c>
      <c r="H789" s="27">
        <f t="shared" si="86"/>
        <v>101</v>
      </c>
      <c r="I789" s="27">
        <f t="shared" si="87"/>
        <v>13</v>
      </c>
      <c r="J789" s="27">
        <f t="shared" si="88"/>
        <v>3</v>
      </c>
      <c r="K789" s="27" t="s">
        <v>857</v>
      </c>
      <c r="L789" s="27" t="str">
        <f t="shared" si="85"/>
        <v>pt-11-6-shl-loc1</v>
      </c>
      <c r="M789" s="27">
        <v>1</v>
      </c>
      <c r="N789" s="41">
        <v>1</v>
      </c>
    </row>
    <row r="790" spans="1:14" s="50" customFormat="1" ht="16.5">
      <c r="A790" s="47" t="s">
        <v>1864</v>
      </c>
      <c r="B790" s="81">
        <v>6</v>
      </c>
      <c r="C790" s="40">
        <f t="shared" si="89"/>
        <v>11106</v>
      </c>
      <c r="D790" s="83">
        <v>11</v>
      </c>
      <c r="E790" s="27">
        <v>2</v>
      </c>
      <c r="F790" s="28" t="s">
        <v>291</v>
      </c>
      <c r="G790" s="28" t="s">
        <v>315</v>
      </c>
      <c r="H790" s="27">
        <f t="shared" si="86"/>
        <v>101</v>
      </c>
      <c r="I790" s="27">
        <f t="shared" si="87"/>
        <v>13</v>
      </c>
      <c r="J790" s="27">
        <f t="shared" si="88"/>
        <v>3</v>
      </c>
      <c r="K790" s="27" t="s">
        <v>1187</v>
      </c>
      <c r="L790" s="59" t="str">
        <f t="shared" si="85"/>
        <v>pt-11-6-jlr-loc2</v>
      </c>
      <c r="M790" s="27">
        <v>1</v>
      </c>
      <c r="N790" s="41">
        <v>1</v>
      </c>
    </row>
    <row r="791" spans="1:14" s="50" customFormat="1" ht="16.5">
      <c r="A791" s="47" t="s">
        <v>1864</v>
      </c>
      <c r="B791" s="81">
        <v>6</v>
      </c>
      <c r="C791" s="40">
        <f t="shared" si="89"/>
        <v>11106</v>
      </c>
      <c r="D791" s="83">
        <v>11</v>
      </c>
      <c r="E791" s="27">
        <v>2</v>
      </c>
      <c r="F791" s="28" t="s">
        <v>292</v>
      </c>
      <c r="G791" s="28" t="s">
        <v>299</v>
      </c>
      <c r="H791" s="27">
        <f t="shared" si="86"/>
        <v>101</v>
      </c>
      <c r="I791" s="27">
        <f t="shared" si="87"/>
        <v>13</v>
      </c>
      <c r="J791" s="27">
        <f t="shared" si="88"/>
        <v>3</v>
      </c>
      <c r="K791" s="27" t="s">
        <v>859</v>
      </c>
      <c r="L791" s="59" t="str">
        <f t="shared" si="85"/>
        <v>pt-11-6-shl-loc2</v>
      </c>
      <c r="M791" s="27">
        <v>1</v>
      </c>
      <c r="N791" s="41">
        <v>1</v>
      </c>
    </row>
    <row r="792" spans="1:14" s="50" customFormat="1" ht="16.5">
      <c r="A792" s="47" t="s">
        <v>1864</v>
      </c>
      <c r="B792" s="81">
        <v>6</v>
      </c>
      <c r="C792" s="40">
        <f t="shared" si="89"/>
        <v>11106</v>
      </c>
      <c r="D792" s="83">
        <v>11</v>
      </c>
      <c r="E792" s="27">
        <v>3</v>
      </c>
      <c r="F792" s="28" t="s">
        <v>291</v>
      </c>
      <c r="G792" s="28" t="s">
        <v>572</v>
      </c>
      <c r="H792" s="27">
        <f t="shared" si="86"/>
        <v>101</v>
      </c>
      <c r="I792" s="27">
        <f t="shared" si="87"/>
        <v>13</v>
      </c>
      <c r="J792" s="27">
        <f t="shared" si="88"/>
        <v>3</v>
      </c>
      <c r="K792" s="27" t="s">
        <v>714</v>
      </c>
      <c r="L792" s="63" t="str">
        <f t="shared" si="85"/>
        <v>pt-11-6-jlr-loc3</v>
      </c>
      <c r="M792" s="27">
        <v>1</v>
      </c>
      <c r="N792" s="41">
        <v>1</v>
      </c>
    </row>
    <row r="793" spans="1:14" s="50" customFormat="1" ht="17.25">
      <c r="A793" s="47" t="s">
        <v>1864</v>
      </c>
      <c r="B793" s="81">
        <v>6</v>
      </c>
      <c r="C793" s="42">
        <f t="shared" si="89"/>
        <v>11106</v>
      </c>
      <c r="D793" s="84">
        <v>11</v>
      </c>
      <c r="E793" s="43">
        <v>3</v>
      </c>
      <c r="F793" s="44" t="s">
        <v>1129</v>
      </c>
      <c r="G793" s="44" t="s">
        <v>571</v>
      </c>
      <c r="H793" s="43">
        <f t="shared" si="86"/>
        <v>101</v>
      </c>
      <c r="I793" s="43">
        <f t="shared" si="87"/>
        <v>13</v>
      </c>
      <c r="J793" s="43">
        <f t="shared" si="88"/>
        <v>3</v>
      </c>
      <c r="K793" s="43" t="s">
        <v>846</v>
      </c>
      <c r="L793" s="44" t="str">
        <f t="shared" si="85"/>
        <v>pt-11-6-shl-loc3</v>
      </c>
      <c r="M793" s="43">
        <v>1</v>
      </c>
      <c r="N793" s="45">
        <v>1</v>
      </c>
    </row>
    <row r="794" spans="1:14" s="50" customFormat="1" ht="16.5">
      <c r="A794" s="47" t="s">
        <v>1864</v>
      </c>
      <c r="B794" s="81">
        <v>7</v>
      </c>
      <c r="C794" s="37">
        <f t="shared" si="89"/>
        <v>11107</v>
      </c>
      <c r="D794" s="82">
        <v>11</v>
      </c>
      <c r="E794" s="38">
        <v>1</v>
      </c>
      <c r="F794" s="46" t="s">
        <v>291</v>
      </c>
      <c r="G794" s="46" t="s">
        <v>573</v>
      </c>
      <c r="H794" s="38">
        <f t="shared" si="86"/>
        <v>102</v>
      </c>
      <c r="I794" s="38">
        <f t="shared" si="87"/>
        <v>13</v>
      </c>
      <c r="J794" s="38">
        <f t="shared" si="88"/>
        <v>3</v>
      </c>
      <c r="K794" s="38" t="s">
        <v>303</v>
      </c>
      <c r="L794" s="38" t="str">
        <f t="shared" si="85"/>
        <v>pt-11-7-jlr-loc1</v>
      </c>
      <c r="M794" s="38">
        <v>1</v>
      </c>
      <c r="N794" s="39">
        <v>1</v>
      </c>
    </row>
    <row r="795" spans="1:14" s="50" customFormat="1" ht="16.5">
      <c r="A795" s="47" t="s">
        <v>1864</v>
      </c>
      <c r="B795" s="81">
        <v>7</v>
      </c>
      <c r="C795" s="40">
        <f t="shared" si="89"/>
        <v>11107</v>
      </c>
      <c r="D795" s="83">
        <v>11</v>
      </c>
      <c r="E795" s="27">
        <v>1</v>
      </c>
      <c r="F795" s="28" t="s">
        <v>292</v>
      </c>
      <c r="G795" s="28" t="s">
        <v>574</v>
      </c>
      <c r="H795" s="27">
        <f t="shared" si="86"/>
        <v>102</v>
      </c>
      <c r="I795" s="27">
        <f t="shared" si="87"/>
        <v>13</v>
      </c>
      <c r="J795" s="27">
        <f t="shared" si="88"/>
        <v>3</v>
      </c>
      <c r="K795" s="27" t="s">
        <v>860</v>
      </c>
      <c r="L795" s="27" t="str">
        <f t="shared" si="90" ref="L795:L858">A795&amp;"-"&amp;B795&amp;"-"&amp;F795&amp;"-"&amp;"loc"&amp;E795</f>
        <v>pt-11-7-shl-loc1</v>
      </c>
      <c r="M795" s="27">
        <v>1</v>
      </c>
      <c r="N795" s="41">
        <v>1</v>
      </c>
    </row>
    <row r="796" spans="1:14" s="50" customFormat="1" ht="16.5">
      <c r="A796" s="47" t="s">
        <v>1864</v>
      </c>
      <c r="B796" s="81">
        <v>7</v>
      </c>
      <c r="C796" s="40">
        <f t="shared" si="89"/>
        <v>11107</v>
      </c>
      <c r="D796" s="83">
        <v>11</v>
      </c>
      <c r="E796" s="27">
        <v>2</v>
      </c>
      <c r="F796" s="28" t="s">
        <v>291</v>
      </c>
      <c r="G796" s="28" t="s">
        <v>315</v>
      </c>
      <c r="H796" s="27">
        <f t="shared" si="86"/>
        <v>102</v>
      </c>
      <c r="I796" s="27">
        <f t="shared" si="87"/>
        <v>13</v>
      </c>
      <c r="J796" s="27">
        <f t="shared" si="88"/>
        <v>3</v>
      </c>
      <c r="K796" s="27" t="s">
        <v>303</v>
      </c>
      <c r="L796" s="59" t="str">
        <f t="shared" si="90"/>
        <v>pt-11-7-jlr-loc2</v>
      </c>
      <c r="M796" s="27">
        <v>1</v>
      </c>
      <c r="N796" s="41">
        <v>1</v>
      </c>
    </row>
    <row r="797" spans="1:14" s="50" customFormat="1" ht="16.5">
      <c r="A797" s="47" t="s">
        <v>1864</v>
      </c>
      <c r="B797" s="81">
        <v>7</v>
      </c>
      <c r="C797" s="40">
        <f t="shared" si="89"/>
        <v>11107</v>
      </c>
      <c r="D797" s="83">
        <v>11</v>
      </c>
      <c r="E797" s="27">
        <v>2</v>
      </c>
      <c r="F797" s="28" t="s">
        <v>292</v>
      </c>
      <c r="G797" s="28" t="s">
        <v>299</v>
      </c>
      <c r="H797" s="27">
        <f t="shared" si="86"/>
        <v>102</v>
      </c>
      <c r="I797" s="27">
        <f t="shared" si="87"/>
        <v>13</v>
      </c>
      <c r="J797" s="27">
        <f t="shared" si="88"/>
        <v>3</v>
      </c>
      <c r="K797" s="27" t="s">
        <v>853</v>
      </c>
      <c r="L797" s="59" t="str">
        <f t="shared" si="90"/>
        <v>pt-11-7-shl-loc2</v>
      </c>
      <c r="M797" s="27">
        <v>1</v>
      </c>
      <c r="N797" s="41">
        <v>1</v>
      </c>
    </row>
    <row r="798" spans="1:14" s="50" customFormat="1" ht="16.5">
      <c r="A798" s="47" t="s">
        <v>1864</v>
      </c>
      <c r="B798" s="81">
        <v>7</v>
      </c>
      <c r="C798" s="40">
        <f t="shared" si="89"/>
        <v>11107</v>
      </c>
      <c r="D798" s="83">
        <v>11</v>
      </c>
      <c r="E798" s="27">
        <v>3</v>
      </c>
      <c r="F798" s="28" t="s">
        <v>291</v>
      </c>
      <c r="G798" s="28" t="s">
        <v>572</v>
      </c>
      <c r="H798" s="27">
        <f t="shared" si="86"/>
        <v>102</v>
      </c>
      <c r="I798" s="27">
        <f t="shared" si="87"/>
        <v>13</v>
      </c>
      <c r="J798" s="27">
        <f t="shared" si="88"/>
        <v>3</v>
      </c>
      <c r="K798" s="27" t="s">
        <v>713</v>
      </c>
      <c r="L798" s="63" t="str">
        <f t="shared" si="90"/>
        <v>pt-11-7-jlr-loc3</v>
      </c>
      <c r="M798" s="27">
        <v>1</v>
      </c>
      <c r="N798" s="41">
        <v>1</v>
      </c>
    </row>
    <row r="799" spans="1:14" s="50" customFormat="1" ht="17.25">
      <c r="A799" s="47" t="s">
        <v>1864</v>
      </c>
      <c r="B799" s="81">
        <v>7</v>
      </c>
      <c r="C799" s="42">
        <f t="shared" si="89"/>
        <v>11107</v>
      </c>
      <c r="D799" s="84">
        <v>11</v>
      </c>
      <c r="E799" s="43">
        <v>3</v>
      </c>
      <c r="F799" s="44" t="s">
        <v>292</v>
      </c>
      <c r="G799" s="44" t="s">
        <v>1163</v>
      </c>
      <c r="H799" s="43">
        <f t="shared" si="86"/>
        <v>102</v>
      </c>
      <c r="I799" s="43">
        <f t="shared" si="87"/>
        <v>13</v>
      </c>
      <c r="J799" s="43">
        <f t="shared" si="88"/>
        <v>3</v>
      </c>
      <c r="K799" s="43" t="s">
        <v>833</v>
      </c>
      <c r="L799" s="44" t="str">
        <f t="shared" si="90"/>
        <v>pt-11-7-shl-loc3</v>
      </c>
      <c r="M799" s="43">
        <v>1</v>
      </c>
      <c r="N799" s="45">
        <v>1</v>
      </c>
    </row>
    <row r="800" spans="1:14" s="50" customFormat="1" ht="16.5">
      <c r="A800" s="47" t="s">
        <v>1864</v>
      </c>
      <c r="B800" s="81">
        <v>8</v>
      </c>
      <c r="C800" s="37">
        <f t="shared" si="89"/>
        <v>11108</v>
      </c>
      <c r="D800" s="82">
        <v>11</v>
      </c>
      <c r="E800" s="38">
        <v>1</v>
      </c>
      <c r="F800" s="46" t="s">
        <v>291</v>
      </c>
      <c r="G800" s="46" t="s">
        <v>573</v>
      </c>
      <c r="H800" s="38">
        <f t="shared" si="86"/>
        <v>102</v>
      </c>
      <c r="I800" s="38">
        <f t="shared" si="87"/>
        <v>13</v>
      </c>
      <c r="J800" s="38">
        <f t="shared" si="88"/>
        <v>3</v>
      </c>
      <c r="K800" s="38" t="s">
        <v>303</v>
      </c>
      <c r="L800" s="38" t="str">
        <f t="shared" si="90"/>
        <v>pt-11-8-jlr-loc1</v>
      </c>
      <c r="M800" s="38">
        <v>1</v>
      </c>
      <c r="N800" s="39">
        <v>1</v>
      </c>
    </row>
    <row r="801" spans="1:14" s="50" customFormat="1" ht="16.5">
      <c r="A801" s="47" t="s">
        <v>1864</v>
      </c>
      <c r="B801" s="81">
        <v>8</v>
      </c>
      <c r="C801" s="40">
        <f t="shared" si="89"/>
        <v>11108</v>
      </c>
      <c r="D801" s="83">
        <v>11</v>
      </c>
      <c r="E801" s="27">
        <v>1</v>
      </c>
      <c r="F801" s="28" t="s">
        <v>292</v>
      </c>
      <c r="G801" s="28" t="s">
        <v>574</v>
      </c>
      <c r="H801" s="27">
        <f t="shared" si="86"/>
        <v>102</v>
      </c>
      <c r="I801" s="27">
        <f t="shared" si="87"/>
        <v>13</v>
      </c>
      <c r="J801" s="27">
        <f t="shared" si="88"/>
        <v>3</v>
      </c>
      <c r="K801" s="27" t="s">
        <v>850</v>
      </c>
      <c r="L801" s="27" t="str">
        <f t="shared" si="90"/>
        <v>pt-11-8-shl-loc1</v>
      </c>
      <c r="M801" s="27">
        <v>1</v>
      </c>
      <c r="N801" s="41">
        <v>1</v>
      </c>
    </row>
    <row r="802" spans="1:14" s="50" customFormat="1" ht="16.5">
      <c r="A802" s="47" t="s">
        <v>1864</v>
      </c>
      <c r="B802" s="81">
        <v>8</v>
      </c>
      <c r="C802" s="40">
        <f t="shared" si="89"/>
        <v>11108</v>
      </c>
      <c r="D802" s="83">
        <v>11</v>
      </c>
      <c r="E802" s="27">
        <v>2</v>
      </c>
      <c r="F802" s="28" t="s">
        <v>291</v>
      </c>
      <c r="G802" s="28" t="s">
        <v>315</v>
      </c>
      <c r="H802" s="27">
        <f t="shared" si="86"/>
        <v>102</v>
      </c>
      <c r="I802" s="27">
        <f t="shared" si="87"/>
        <v>13</v>
      </c>
      <c r="J802" s="27">
        <f t="shared" si="88"/>
        <v>3</v>
      </c>
      <c r="K802" s="27" t="s">
        <v>710</v>
      </c>
      <c r="L802" s="59" t="str">
        <f t="shared" si="90"/>
        <v>pt-11-8-jlr-loc2</v>
      </c>
      <c r="M802" s="27">
        <v>1</v>
      </c>
      <c r="N802" s="41">
        <v>1</v>
      </c>
    </row>
    <row r="803" spans="1:14" s="50" customFormat="1" ht="16.5">
      <c r="A803" s="47" t="s">
        <v>1864</v>
      </c>
      <c r="B803" s="81">
        <v>8</v>
      </c>
      <c r="C803" s="40">
        <f t="shared" si="89"/>
        <v>11108</v>
      </c>
      <c r="D803" s="83">
        <v>11</v>
      </c>
      <c r="E803" s="27">
        <v>2</v>
      </c>
      <c r="F803" s="28" t="s">
        <v>292</v>
      </c>
      <c r="G803" s="28" t="s">
        <v>299</v>
      </c>
      <c r="H803" s="27">
        <f t="shared" si="86"/>
        <v>102</v>
      </c>
      <c r="I803" s="27">
        <f t="shared" si="87"/>
        <v>13</v>
      </c>
      <c r="J803" s="27">
        <f t="shared" si="88"/>
        <v>3</v>
      </c>
      <c r="K803" s="27" t="s">
        <v>849</v>
      </c>
      <c r="L803" s="59" t="str">
        <f t="shared" si="90"/>
        <v>pt-11-8-shl-loc2</v>
      </c>
      <c r="M803" s="27">
        <v>1</v>
      </c>
      <c r="N803" s="41">
        <v>1</v>
      </c>
    </row>
    <row r="804" spans="1:14" s="50" customFormat="1" ht="16.5">
      <c r="A804" s="47" t="s">
        <v>1864</v>
      </c>
      <c r="B804" s="81">
        <v>8</v>
      </c>
      <c r="C804" s="40">
        <f t="shared" si="89"/>
        <v>11108</v>
      </c>
      <c r="D804" s="83">
        <v>11</v>
      </c>
      <c r="E804" s="27">
        <v>3</v>
      </c>
      <c r="F804" s="28" t="s">
        <v>291</v>
      </c>
      <c r="G804" s="28" t="s">
        <v>572</v>
      </c>
      <c r="H804" s="27">
        <f t="shared" si="86"/>
        <v>102</v>
      </c>
      <c r="I804" s="27">
        <f t="shared" si="87"/>
        <v>13</v>
      </c>
      <c r="J804" s="27">
        <f t="shared" si="88"/>
        <v>3</v>
      </c>
      <c r="K804" s="27" t="s">
        <v>712</v>
      </c>
      <c r="L804" s="63" t="str">
        <f t="shared" si="90"/>
        <v>pt-11-8-jlr-loc3</v>
      </c>
      <c r="M804" s="27">
        <v>1</v>
      </c>
      <c r="N804" s="41">
        <v>1</v>
      </c>
    </row>
    <row r="805" spans="1:14" s="50" customFormat="1" ht="17.25">
      <c r="A805" s="47" t="s">
        <v>1864</v>
      </c>
      <c r="B805" s="81">
        <v>8</v>
      </c>
      <c r="C805" s="42">
        <f t="shared" si="89"/>
        <v>11108</v>
      </c>
      <c r="D805" s="84">
        <v>11</v>
      </c>
      <c r="E805" s="43">
        <v>3</v>
      </c>
      <c r="F805" s="44" t="s">
        <v>292</v>
      </c>
      <c r="G805" s="44" t="s">
        <v>571</v>
      </c>
      <c r="H805" s="43">
        <f t="shared" si="86"/>
        <v>102</v>
      </c>
      <c r="I805" s="43">
        <f t="shared" si="87"/>
        <v>13</v>
      </c>
      <c r="J805" s="43">
        <f t="shared" si="88"/>
        <v>3</v>
      </c>
      <c r="K805" s="43" t="s">
        <v>855</v>
      </c>
      <c r="L805" s="44" t="str">
        <f t="shared" si="90"/>
        <v>pt-11-8-shl-loc3</v>
      </c>
      <c r="M805" s="43">
        <v>1</v>
      </c>
      <c r="N805" s="45">
        <v>1</v>
      </c>
    </row>
    <row r="806" spans="1:14" s="50" customFormat="1" ht="16.5">
      <c r="A806" s="47" t="s">
        <v>1864</v>
      </c>
      <c r="B806" s="81">
        <v>9</v>
      </c>
      <c r="C806" s="37">
        <f t="shared" si="89"/>
        <v>11109</v>
      </c>
      <c r="D806" s="82">
        <v>11</v>
      </c>
      <c r="E806" s="38">
        <v>1</v>
      </c>
      <c r="F806" s="46" t="s">
        <v>291</v>
      </c>
      <c r="G806" s="46" t="s">
        <v>573</v>
      </c>
      <c r="H806" s="38">
        <f t="shared" si="86"/>
        <v>102</v>
      </c>
      <c r="I806" s="38">
        <f t="shared" si="87"/>
        <v>13</v>
      </c>
      <c r="J806" s="38">
        <f t="shared" si="88"/>
        <v>3</v>
      </c>
      <c r="K806" s="38" t="s">
        <v>714</v>
      </c>
      <c r="L806" s="38" t="str">
        <f t="shared" si="90"/>
        <v>pt-11-9-jlr-loc1</v>
      </c>
      <c r="M806" s="38">
        <v>1</v>
      </c>
      <c r="N806" s="39">
        <v>1</v>
      </c>
    </row>
    <row r="807" spans="1:14" s="50" customFormat="1" ht="16.5">
      <c r="A807" s="47" t="s">
        <v>1864</v>
      </c>
      <c r="B807" s="81">
        <v>9</v>
      </c>
      <c r="C807" s="40">
        <f t="shared" si="89"/>
        <v>11109</v>
      </c>
      <c r="D807" s="83">
        <v>11</v>
      </c>
      <c r="E807" s="27">
        <v>1</v>
      </c>
      <c r="F807" s="28" t="s">
        <v>292</v>
      </c>
      <c r="G807" s="28" t="s">
        <v>1162</v>
      </c>
      <c r="H807" s="27">
        <f t="shared" si="86"/>
        <v>102</v>
      </c>
      <c r="I807" s="27">
        <f t="shared" si="87"/>
        <v>13</v>
      </c>
      <c r="J807" s="27">
        <f t="shared" si="88"/>
        <v>3</v>
      </c>
      <c r="K807" s="27" t="s">
        <v>846</v>
      </c>
      <c r="L807" s="27" t="str">
        <f t="shared" si="90"/>
        <v>pt-11-9-shl-loc1</v>
      </c>
      <c r="M807" s="27">
        <v>1</v>
      </c>
      <c r="N807" s="41">
        <v>1</v>
      </c>
    </row>
    <row r="808" spans="1:14" s="50" customFormat="1" ht="16.5">
      <c r="A808" s="47" t="s">
        <v>1864</v>
      </c>
      <c r="B808" s="81">
        <v>9</v>
      </c>
      <c r="C808" s="40">
        <f t="shared" si="89"/>
        <v>11109</v>
      </c>
      <c r="D808" s="83">
        <v>11</v>
      </c>
      <c r="E808" s="27">
        <v>2</v>
      </c>
      <c r="F808" s="28" t="s">
        <v>291</v>
      </c>
      <c r="G808" s="28" t="s">
        <v>315</v>
      </c>
      <c r="H808" s="27">
        <f t="shared" si="86"/>
        <v>102</v>
      </c>
      <c r="I808" s="27">
        <f t="shared" si="87"/>
        <v>13</v>
      </c>
      <c r="J808" s="27">
        <f t="shared" si="88"/>
        <v>3</v>
      </c>
      <c r="K808" s="27" t="s">
        <v>1187</v>
      </c>
      <c r="L808" s="59" t="str">
        <f t="shared" si="90"/>
        <v>pt-11-9-jlr-loc2</v>
      </c>
      <c r="M808" s="27">
        <v>1</v>
      </c>
      <c r="N808" s="41">
        <v>1</v>
      </c>
    </row>
    <row r="809" spans="1:14" s="50" customFormat="1" ht="16.5">
      <c r="A809" s="47" t="s">
        <v>1864</v>
      </c>
      <c r="B809" s="81">
        <v>9</v>
      </c>
      <c r="C809" s="40">
        <f t="shared" si="89"/>
        <v>11109</v>
      </c>
      <c r="D809" s="83">
        <v>11</v>
      </c>
      <c r="E809" s="27">
        <v>2</v>
      </c>
      <c r="F809" s="28" t="s">
        <v>1129</v>
      </c>
      <c r="G809" s="28" t="s">
        <v>299</v>
      </c>
      <c r="H809" s="27">
        <f t="shared" si="86"/>
        <v>102</v>
      </c>
      <c r="I809" s="27">
        <f t="shared" si="87"/>
        <v>13</v>
      </c>
      <c r="J809" s="27">
        <f t="shared" si="88"/>
        <v>3</v>
      </c>
      <c r="K809" s="27" t="s">
        <v>859</v>
      </c>
      <c r="L809" s="59" t="str">
        <f t="shared" si="90"/>
        <v>pt-11-9-shl-loc2</v>
      </c>
      <c r="M809" s="27">
        <v>1</v>
      </c>
      <c r="N809" s="41">
        <v>1</v>
      </c>
    </row>
    <row r="810" spans="1:14" s="50" customFormat="1" ht="16.5">
      <c r="A810" s="47" t="s">
        <v>1864</v>
      </c>
      <c r="B810" s="81">
        <v>9</v>
      </c>
      <c r="C810" s="40">
        <f t="shared" si="89"/>
        <v>11109</v>
      </c>
      <c r="D810" s="83">
        <v>11</v>
      </c>
      <c r="E810" s="27">
        <v>3</v>
      </c>
      <c r="F810" s="28" t="s">
        <v>291</v>
      </c>
      <c r="G810" s="28" t="s">
        <v>572</v>
      </c>
      <c r="H810" s="27">
        <f t="shared" si="86"/>
        <v>102</v>
      </c>
      <c r="I810" s="27">
        <f t="shared" si="87"/>
        <v>13</v>
      </c>
      <c r="J810" s="27">
        <f t="shared" si="88"/>
        <v>3</v>
      </c>
      <c r="K810" s="27" t="s">
        <v>711</v>
      </c>
      <c r="L810" s="63" t="str">
        <f t="shared" si="90"/>
        <v>pt-11-9-jlr-loc3</v>
      </c>
      <c r="M810" s="27">
        <v>1</v>
      </c>
      <c r="N810" s="41">
        <v>1</v>
      </c>
    </row>
    <row r="811" spans="1:14" s="50" customFormat="1" ht="17.25">
      <c r="A811" s="47" t="s">
        <v>1864</v>
      </c>
      <c r="B811" s="81">
        <v>9</v>
      </c>
      <c r="C811" s="42">
        <f t="shared" si="89"/>
        <v>11109</v>
      </c>
      <c r="D811" s="84">
        <v>11</v>
      </c>
      <c r="E811" s="43">
        <v>3</v>
      </c>
      <c r="F811" s="44" t="s">
        <v>292</v>
      </c>
      <c r="G811" s="44" t="s">
        <v>571</v>
      </c>
      <c r="H811" s="43">
        <f t="shared" si="86"/>
        <v>102</v>
      </c>
      <c r="I811" s="43">
        <f t="shared" si="87"/>
        <v>13</v>
      </c>
      <c r="J811" s="43">
        <f t="shared" si="88"/>
        <v>3</v>
      </c>
      <c r="K811" s="43" t="s">
        <v>857</v>
      </c>
      <c r="L811" s="44" t="str">
        <f t="shared" si="90"/>
        <v>pt-11-9-shl-loc3</v>
      </c>
      <c r="M811" s="43">
        <v>1</v>
      </c>
      <c r="N811" s="45">
        <v>1</v>
      </c>
    </row>
    <row r="812" spans="1:14" s="50" customFormat="1" ht="16.5">
      <c r="A812" s="47" t="s">
        <v>1864</v>
      </c>
      <c r="B812" s="81">
        <v>10</v>
      </c>
      <c r="C812" s="37">
        <f t="shared" si="89"/>
        <v>11110</v>
      </c>
      <c r="D812" s="82">
        <v>11</v>
      </c>
      <c r="E812" s="38">
        <v>1</v>
      </c>
      <c r="F812" s="46" t="s">
        <v>291</v>
      </c>
      <c r="G812" s="46" t="s">
        <v>573</v>
      </c>
      <c r="H812" s="38">
        <f t="shared" si="86"/>
        <v>103</v>
      </c>
      <c r="I812" s="38">
        <f t="shared" si="87"/>
        <v>13</v>
      </c>
      <c r="J812" s="38">
        <f t="shared" si="88"/>
        <v>3</v>
      </c>
      <c r="K812" s="38" t="s">
        <v>707</v>
      </c>
      <c r="L812" s="38" t="str">
        <f t="shared" si="90"/>
        <v>pt-11-10-jlr-loc1</v>
      </c>
      <c r="M812" s="38">
        <v>1</v>
      </c>
      <c r="N812" s="39">
        <v>1</v>
      </c>
    </row>
    <row r="813" spans="1:14" s="50" customFormat="1" ht="16.5">
      <c r="A813" s="47" t="s">
        <v>1864</v>
      </c>
      <c r="B813" s="81">
        <v>10</v>
      </c>
      <c r="C813" s="40">
        <f t="shared" si="89"/>
        <v>11110</v>
      </c>
      <c r="D813" s="83">
        <v>11</v>
      </c>
      <c r="E813" s="27">
        <v>1</v>
      </c>
      <c r="F813" s="28" t="s">
        <v>1129</v>
      </c>
      <c r="G813" s="28" t="s">
        <v>574</v>
      </c>
      <c r="H813" s="27">
        <f t="shared" si="86"/>
        <v>103</v>
      </c>
      <c r="I813" s="27">
        <f t="shared" si="87"/>
        <v>13</v>
      </c>
      <c r="J813" s="27">
        <f t="shared" si="88"/>
        <v>3</v>
      </c>
      <c r="K813" s="27" t="s">
        <v>834</v>
      </c>
      <c r="L813" s="27" t="str">
        <f t="shared" si="90"/>
        <v>pt-11-10-shl-loc1</v>
      </c>
      <c r="M813" s="27">
        <v>1</v>
      </c>
      <c r="N813" s="41">
        <v>1</v>
      </c>
    </row>
    <row r="814" spans="1:14" s="50" customFormat="1" ht="16.5">
      <c r="A814" s="47" t="s">
        <v>1864</v>
      </c>
      <c r="B814" s="81">
        <v>10</v>
      </c>
      <c r="C814" s="40">
        <f t="shared" si="89"/>
        <v>11110</v>
      </c>
      <c r="D814" s="83">
        <v>11</v>
      </c>
      <c r="E814" s="27">
        <v>2</v>
      </c>
      <c r="F814" s="28" t="s">
        <v>291</v>
      </c>
      <c r="G814" s="28" t="s">
        <v>315</v>
      </c>
      <c r="H814" s="27">
        <f t="shared" si="86"/>
        <v>103</v>
      </c>
      <c r="I814" s="27">
        <f t="shared" si="87"/>
        <v>13</v>
      </c>
      <c r="J814" s="27">
        <f t="shared" si="88"/>
        <v>3</v>
      </c>
      <c r="K814" s="27" t="s">
        <v>302</v>
      </c>
      <c r="L814" s="59" t="str">
        <f t="shared" si="90"/>
        <v>pt-11-10-jlr-loc2</v>
      </c>
      <c r="M814" s="27">
        <v>1</v>
      </c>
      <c r="N814" s="41">
        <v>1</v>
      </c>
    </row>
    <row r="815" spans="1:14" s="50" customFormat="1" ht="16.5">
      <c r="A815" s="47" t="s">
        <v>1864</v>
      </c>
      <c r="B815" s="81">
        <v>10</v>
      </c>
      <c r="C815" s="40">
        <f t="shared" si="89"/>
        <v>11110</v>
      </c>
      <c r="D815" s="83">
        <v>11</v>
      </c>
      <c r="E815" s="27">
        <v>2</v>
      </c>
      <c r="F815" s="28" t="s">
        <v>292</v>
      </c>
      <c r="G815" s="28" t="s">
        <v>299</v>
      </c>
      <c r="H815" s="27">
        <f t="shared" si="86"/>
        <v>103</v>
      </c>
      <c r="I815" s="27">
        <f t="shared" si="87"/>
        <v>13</v>
      </c>
      <c r="J815" s="27">
        <f t="shared" si="88"/>
        <v>3</v>
      </c>
      <c r="K815" s="27" t="s">
        <v>829</v>
      </c>
      <c r="L815" s="59" t="str">
        <f t="shared" si="90"/>
        <v>pt-11-10-shl-loc2</v>
      </c>
      <c r="M815" s="27">
        <v>1</v>
      </c>
      <c r="N815" s="41">
        <v>1</v>
      </c>
    </row>
    <row r="816" spans="1:14" s="50" customFormat="1" ht="16.5">
      <c r="A816" s="47" t="s">
        <v>1864</v>
      </c>
      <c r="B816" s="81">
        <v>10</v>
      </c>
      <c r="C816" s="40">
        <f t="shared" si="89"/>
        <v>11110</v>
      </c>
      <c r="D816" s="83">
        <v>11</v>
      </c>
      <c r="E816" s="27">
        <v>3</v>
      </c>
      <c r="F816" s="28" t="s">
        <v>291</v>
      </c>
      <c r="G816" s="28" t="s">
        <v>1156</v>
      </c>
      <c r="H816" s="27">
        <f t="shared" si="86"/>
        <v>103</v>
      </c>
      <c r="I816" s="27">
        <f t="shared" si="87"/>
        <v>13</v>
      </c>
      <c r="J816" s="27">
        <f t="shared" si="88"/>
        <v>3</v>
      </c>
      <c r="K816" s="27" t="s">
        <v>716</v>
      </c>
      <c r="L816" s="63" t="str">
        <f t="shared" si="90"/>
        <v>pt-11-10-jlr-loc3</v>
      </c>
      <c r="M816" s="27">
        <v>1</v>
      </c>
      <c r="N816" s="41">
        <v>1</v>
      </c>
    </row>
    <row r="817" spans="1:14" s="50" customFormat="1" ht="17.25">
      <c r="A817" s="47" t="s">
        <v>1864</v>
      </c>
      <c r="B817" s="81">
        <v>10</v>
      </c>
      <c r="C817" s="42">
        <f t="shared" si="89"/>
        <v>11110</v>
      </c>
      <c r="D817" s="84">
        <v>11</v>
      </c>
      <c r="E817" s="43">
        <v>3</v>
      </c>
      <c r="F817" s="44" t="s">
        <v>1129</v>
      </c>
      <c r="G817" s="44" t="s">
        <v>571</v>
      </c>
      <c r="H817" s="43">
        <f t="shared" si="86"/>
        <v>103</v>
      </c>
      <c r="I817" s="43">
        <f t="shared" si="87"/>
        <v>13</v>
      </c>
      <c r="J817" s="43">
        <f t="shared" si="88"/>
        <v>3</v>
      </c>
      <c r="K817" s="43" t="s">
        <v>848</v>
      </c>
      <c r="L817" s="44" t="str">
        <f t="shared" si="90"/>
        <v>pt-11-10-shl-loc3</v>
      </c>
      <c r="M817" s="43">
        <v>1</v>
      </c>
      <c r="N817" s="45">
        <v>1</v>
      </c>
    </row>
    <row r="818" spans="1:14" s="50" customFormat="1" ht="16.5">
      <c r="A818" s="47" t="s">
        <v>1864</v>
      </c>
      <c r="B818" s="81">
        <v>11</v>
      </c>
      <c r="C818" s="37">
        <f t="shared" si="89"/>
        <v>11111</v>
      </c>
      <c r="D818" s="82">
        <v>11</v>
      </c>
      <c r="E818" s="38">
        <v>1</v>
      </c>
      <c r="F818" s="46" t="s">
        <v>291</v>
      </c>
      <c r="G818" s="46" t="s">
        <v>1164</v>
      </c>
      <c r="H818" s="38">
        <f t="shared" si="86"/>
        <v>103</v>
      </c>
      <c r="I818" s="38">
        <f t="shared" si="87"/>
        <v>13</v>
      </c>
      <c r="J818" s="38">
        <f t="shared" si="88"/>
        <v>3</v>
      </c>
      <c r="K818" s="38" t="s">
        <v>714</v>
      </c>
      <c r="L818" s="38" t="str">
        <f t="shared" si="90"/>
        <v>pt-11-11-jlr-loc1</v>
      </c>
      <c r="M818" s="38">
        <v>1</v>
      </c>
      <c r="N818" s="39">
        <v>1</v>
      </c>
    </row>
    <row r="819" spans="1:14" s="50" customFormat="1" ht="16.5">
      <c r="A819" s="47" t="s">
        <v>1864</v>
      </c>
      <c r="B819" s="81">
        <v>11</v>
      </c>
      <c r="C819" s="40">
        <f t="shared" si="89"/>
        <v>11111</v>
      </c>
      <c r="D819" s="83">
        <v>11</v>
      </c>
      <c r="E819" s="27">
        <v>1</v>
      </c>
      <c r="F819" s="28" t="s">
        <v>292</v>
      </c>
      <c r="G819" s="28" t="s">
        <v>1161</v>
      </c>
      <c r="H819" s="27">
        <f t="shared" si="86"/>
        <v>103</v>
      </c>
      <c r="I819" s="27">
        <f t="shared" si="87"/>
        <v>13</v>
      </c>
      <c r="J819" s="27">
        <f t="shared" si="88"/>
        <v>3</v>
      </c>
      <c r="K819" s="27" t="s">
        <v>846</v>
      </c>
      <c r="L819" s="27" t="str">
        <f t="shared" si="90"/>
        <v>pt-11-11-shl-loc1</v>
      </c>
      <c r="M819" s="27">
        <v>1</v>
      </c>
      <c r="N819" s="41">
        <v>1</v>
      </c>
    </row>
    <row r="820" spans="1:14" s="50" customFormat="1" ht="16.5">
      <c r="A820" s="47" t="s">
        <v>1864</v>
      </c>
      <c r="B820" s="81">
        <v>11</v>
      </c>
      <c r="C820" s="40">
        <f t="shared" si="89"/>
        <v>11111</v>
      </c>
      <c r="D820" s="83">
        <v>11</v>
      </c>
      <c r="E820" s="27">
        <v>2</v>
      </c>
      <c r="F820" s="28" t="s">
        <v>291</v>
      </c>
      <c r="G820" s="28" t="s">
        <v>315</v>
      </c>
      <c r="H820" s="27">
        <f t="shared" si="86"/>
        <v>103</v>
      </c>
      <c r="I820" s="27">
        <f t="shared" si="87"/>
        <v>13</v>
      </c>
      <c r="J820" s="27">
        <f t="shared" si="88"/>
        <v>3</v>
      </c>
      <c r="K820" s="27" t="s">
        <v>1187</v>
      </c>
      <c r="L820" s="59" t="str">
        <f t="shared" si="90"/>
        <v>pt-11-11-jlr-loc2</v>
      </c>
      <c r="M820" s="27">
        <v>1</v>
      </c>
      <c r="N820" s="41">
        <v>1</v>
      </c>
    </row>
    <row r="821" spans="1:14" s="50" customFormat="1" ht="16.5">
      <c r="A821" s="47" t="s">
        <v>1864</v>
      </c>
      <c r="B821" s="81">
        <v>11</v>
      </c>
      <c r="C821" s="40">
        <f t="shared" si="89"/>
        <v>11111</v>
      </c>
      <c r="D821" s="83">
        <v>11</v>
      </c>
      <c r="E821" s="27">
        <v>2</v>
      </c>
      <c r="F821" s="28" t="s">
        <v>292</v>
      </c>
      <c r="G821" s="28" t="s">
        <v>299</v>
      </c>
      <c r="H821" s="27">
        <f t="shared" si="86"/>
        <v>103</v>
      </c>
      <c r="I821" s="27">
        <f t="shared" si="87"/>
        <v>13</v>
      </c>
      <c r="J821" s="27">
        <f t="shared" si="88"/>
        <v>3</v>
      </c>
      <c r="K821" s="27" t="s">
        <v>859</v>
      </c>
      <c r="L821" s="59" t="str">
        <f t="shared" si="90"/>
        <v>pt-11-11-shl-loc2</v>
      </c>
      <c r="M821" s="27">
        <v>1</v>
      </c>
      <c r="N821" s="41">
        <v>1</v>
      </c>
    </row>
    <row r="822" spans="1:14" s="50" customFormat="1" ht="16.5">
      <c r="A822" s="47" t="s">
        <v>1864</v>
      </c>
      <c r="B822" s="81">
        <v>11</v>
      </c>
      <c r="C822" s="40">
        <f t="shared" si="89"/>
        <v>11111</v>
      </c>
      <c r="D822" s="83">
        <v>11</v>
      </c>
      <c r="E822" s="27">
        <v>3</v>
      </c>
      <c r="F822" s="28" t="s">
        <v>291</v>
      </c>
      <c r="G822" s="28" t="s">
        <v>572</v>
      </c>
      <c r="H822" s="27">
        <f t="shared" si="86"/>
        <v>103</v>
      </c>
      <c r="I822" s="27">
        <f t="shared" si="87"/>
        <v>13</v>
      </c>
      <c r="J822" s="27">
        <f t="shared" si="88"/>
        <v>3</v>
      </c>
      <c r="K822" s="27" t="s">
        <v>711</v>
      </c>
      <c r="L822" s="63" t="str">
        <f t="shared" si="90"/>
        <v>pt-11-11-jlr-loc3</v>
      </c>
      <c r="M822" s="27">
        <v>1</v>
      </c>
      <c r="N822" s="41">
        <v>1</v>
      </c>
    </row>
    <row r="823" spans="1:14" s="50" customFormat="1" ht="17.25">
      <c r="A823" s="47" t="s">
        <v>1864</v>
      </c>
      <c r="B823" s="81">
        <v>11</v>
      </c>
      <c r="C823" s="42">
        <f t="shared" si="89"/>
        <v>11111</v>
      </c>
      <c r="D823" s="84">
        <v>11</v>
      </c>
      <c r="E823" s="43">
        <v>3</v>
      </c>
      <c r="F823" s="44" t="s">
        <v>292</v>
      </c>
      <c r="G823" s="44" t="s">
        <v>571</v>
      </c>
      <c r="H823" s="43">
        <f t="shared" si="86"/>
        <v>103</v>
      </c>
      <c r="I823" s="43">
        <f t="shared" si="87"/>
        <v>13</v>
      </c>
      <c r="J823" s="43">
        <f t="shared" si="88"/>
        <v>3</v>
      </c>
      <c r="K823" s="43" t="s">
        <v>857</v>
      </c>
      <c r="L823" s="44" t="str">
        <f t="shared" si="90"/>
        <v>pt-11-11-shl-loc3</v>
      </c>
      <c r="M823" s="43">
        <v>1</v>
      </c>
      <c r="N823" s="45">
        <v>1</v>
      </c>
    </row>
    <row r="824" spans="1:14" s="50" customFormat="1" ht="16.5">
      <c r="A824" s="47" t="s">
        <v>1864</v>
      </c>
      <c r="B824" s="81">
        <v>12</v>
      </c>
      <c r="C824" s="37">
        <f t="shared" si="89"/>
        <v>11112</v>
      </c>
      <c r="D824" s="82">
        <v>11</v>
      </c>
      <c r="E824" s="38">
        <v>1</v>
      </c>
      <c r="F824" s="46" t="s">
        <v>1150</v>
      </c>
      <c r="G824" s="46" t="s">
        <v>573</v>
      </c>
      <c r="H824" s="38">
        <f t="shared" si="86"/>
        <v>103</v>
      </c>
      <c r="I824" s="38">
        <f t="shared" si="87"/>
        <v>13</v>
      </c>
      <c r="J824" s="38">
        <f t="shared" si="88"/>
        <v>3</v>
      </c>
      <c r="K824" s="38" t="s">
        <v>717</v>
      </c>
      <c r="L824" s="38" t="str">
        <f t="shared" si="90"/>
        <v>pt-11-12-jlr-loc1</v>
      </c>
      <c r="M824" s="38">
        <v>1</v>
      </c>
      <c r="N824" s="39">
        <v>1</v>
      </c>
    </row>
    <row r="825" spans="1:14" s="50" customFormat="1" ht="16.5">
      <c r="A825" s="47" t="s">
        <v>1864</v>
      </c>
      <c r="B825" s="81">
        <v>12</v>
      </c>
      <c r="C825" s="40">
        <f t="shared" si="89"/>
        <v>11112</v>
      </c>
      <c r="D825" s="83">
        <v>11</v>
      </c>
      <c r="E825" s="27">
        <v>1</v>
      </c>
      <c r="F825" s="28" t="s">
        <v>292</v>
      </c>
      <c r="G825" s="28" t="s">
        <v>1161</v>
      </c>
      <c r="H825" s="27">
        <f t="shared" si="86"/>
        <v>103</v>
      </c>
      <c r="I825" s="27">
        <f t="shared" si="87"/>
        <v>13</v>
      </c>
      <c r="J825" s="27">
        <f t="shared" si="88"/>
        <v>3</v>
      </c>
      <c r="K825" s="27" t="s">
        <v>852</v>
      </c>
      <c r="L825" s="27" t="str">
        <f t="shared" si="90"/>
        <v>pt-11-12-shl-loc1</v>
      </c>
      <c r="M825" s="27">
        <v>1</v>
      </c>
      <c r="N825" s="41">
        <v>1</v>
      </c>
    </row>
    <row r="826" spans="1:14" s="50" customFormat="1" ht="16.5">
      <c r="A826" s="47" t="s">
        <v>1864</v>
      </c>
      <c r="B826" s="81">
        <v>12</v>
      </c>
      <c r="C826" s="40">
        <f t="shared" si="89"/>
        <v>11112</v>
      </c>
      <c r="D826" s="83">
        <v>11</v>
      </c>
      <c r="E826" s="27">
        <v>2</v>
      </c>
      <c r="F826" s="28" t="s">
        <v>291</v>
      </c>
      <c r="G826" s="28" t="s">
        <v>315</v>
      </c>
      <c r="H826" s="27">
        <f t="shared" si="86"/>
        <v>103</v>
      </c>
      <c r="I826" s="27">
        <f t="shared" si="87"/>
        <v>13</v>
      </c>
      <c r="J826" s="27">
        <f t="shared" si="88"/>
        <v>3</v>
      </c>
      <c r="K826" s="27" t="s">
        <v>707</v>
      </c>
      <c r="L826" s="59" t="str">
        <f t="shared" si="90"/>
        <v>pt-11-12-jlr-loc2</v>
      </c>
      <c r="M826" s="27">
        <v>1</v>
      </c>
      <c r="N826" s="41">
        <v>1</v>
      </c>
    </row>
    <row r="827" spans="1:14" s="50" customFormat="1" ht="16.5">
      <c r="A827" s="47" t="s">
        <v>1864</v>
      </c>
      <c r="B827" s="81">
        <v>12</v>
      </c>
      <c r="C827" s="40">
        <f t="shared" si="89"/>
        <v>11112</v>
      </c>
      <c r="D827" s="83">
        <v>11</v>
      </c>
      <c r="E827" s="27">
        <v>2</v>
      </c>
      <c r="F827" s="28" t="s">
        <v>292</v>
      </c>
      <c r="G827" s="28" t="s">
        <v>299</v>
      </c>
      <c r="H827" s="27">
        <f t="shared" si="86"/>
        <v>103</v>
      </c>
      <c r="I827" s="27">
        <f t="shared" si="87"/>
        <v>13</v>
      </c>
      <c r="J827" s="27">
        <f t="shared" si="88"/>
        <v>3</v>
      </c>
      <c r="K827" s="27" t="s">
        <v>860</v>
      </c>
      <c r="L827" s="59" t="str">
        <f t="shared" si="90"/>
        <v>pt-11-12-shl-loc2</v>
      </c>
      <c r="M827" s="27">
        <v>1</v>
      </c>
      <c r="N827" s="41">
        <v>1</v>
      </c>
    </row>
    <row r="828" spans="1:14" s="50" customFormat="1" ht="16.5">
      <c r="A828" s="47" t="s">
        <v>1864</v>
      </c>
      <c r="B828" s="81">
        <v>12</v>
      </c>
      <c r="C828" s="40">
        <f t="shared" si="89"/>
        <v>11112</v>
      </c>
      <c r="D828" s="83">
        <v>11</v>
      </c>
      <c r="E828" s="27">
        <v>3</v>
      </c>
      <c r="F828" s="28" t="s">
        <v>291</v>
      </c>
      <c r="G828" s="28" t="s">
        <v>572</v>
      </c>
      <c r="H828" s="27">
        <f t="shared" si="86"/>
        <v>103</v>
      </c>
      <c r="I828" s="27">
        <f t="shared" si="87"/>
        <v>13</v>
      </c>
      <c r="J828" s="27">
        <f t="shared" si="88"/>
        <v>3</v>
      </c>
      <c r="K828" s="27" t="s">
        <v>713</v>
      </c>
      <c r="L828" s="63" t="str">
        <f t="shared" si="90"/>
        <v>pt-11-12-jlr-loc3</v>
      </c>
      <c r="M828" s="27">
        <v>1</v>
      </c>
      <c r="N828" s="41">
        <v>1</v>
      </c>
    </row>
    <row r="829" spans="1:14" s="50" customFormat="1" ht="17.25">
      <c r="A829" s="47" t="s">
        <v>1864</v>
      </c>
      <c r="B829" s="81">
        <v>12</v>
      </c>
      <c r="C829" s="42">
        <f t="shared" si="89"/>
        <v>11112</v>
      </c>
      <c r="D829" s="84">
        <v>11</v>
      </c>
      <c r="E829" s="43">
        <v>3</v>
      </c>
      <c r="F829" s="44" t="s">
        <v>292</v>
      </c>
      <c r="G829" s="44" t="s">
        <v>571</v>
      </c>
      <c r="H829" s="43">
        <f t="shared" si="86"/>
        <v>103</v>
      </c>
      <c r="I829" s="43">
        <f t="shared" si="87"/>
        <v>13</v>
      </c>
      <c r="J829" s="43">
        <f t="shared" si="88"/>
        <v>3</v>
      </c>
      <c r="K829" s="43" t="s">
        <v>833</v>
      </c>
      <c r="L829" s="44" t="str">
        <f t="shared" si="90"/>
        <v>pt-11-12-shl-loc3</v>
      </c>
      <c r="M829" s="43">
        <v>1</v>
      </c>
      <c r="N829" s="45">
        <v>1</v>
      </c>
    </row>
    <row r="830" spans="1:14" s="50" customFormat="1" ht="16.5">
      <c r="A830" s="47" t="s">
        <v>1864</v>
      </c>
      <c r="B830" s="81">
        <v>13</v>
      </c>
      <c r="C830" s="37">
        <f t="shared" si="89"/>
        <v>11113</v>
      </c>
      <c r="D830" s="82">
        <v>11</v>
      </c>
      <c r="E830" s="38">
        <v>1</v>
      </c>
      <c r="F830" s="46" t="s">
        <v>291</v>
      </c>
      <c r="G830" s="46" t="s">
        <v>573</v>
      </c>
      <c r="H830" s="38">
        <f t="shared" si="86"/>
        <v>104</v>
      </c>
      <c r="I830" s="38">
        <f t="shared" si="87"/>
        <v>13</v>
      </c>
      <c r="J830" s="38">
        <f t="shared" si="88"/>
        <v>3</v>
      </c>
      <c r="K830" s="38" t="s">
        <v>711</v>
      </c>
      <c r="L830" s="38" t="str">
        <f t="shared" si="90"/>
        <v>pt-11-13-jlr-loc1</v>
      </c>
      <c r="M830" s="38">
        <v>1</v>
      </c>
      <c r="N830" s="39">
        <v>1</v>
      </c>
    </row>
    <row r="831" spans="1:14" s="50" customFormat="1" ht="16.5">
      <c r="A831" s="47" t="s">
        <v>1864</v>
      </c>
      <c r="B831" s="81">
        <v>13</v>
      </c>
      <c r="C831" s="40">
        <f t="shared" si="89"/>
        <v>11113</v>
      </c>
      <c r="D831" s="83">
        <v>11</v>
      </c>
      <c r="E831" s="27">
        <v>1</v>
      </c>
      <c r="F831" s="28" t="s">
        <v>292</v>
      </c>
      <c r="G831" s="28" t="s">
        <v>1161</v>
      </c>
      <c r="H831" s="27">
        <f t="shared" si="86"/>
        <v>104</v>
      </c>
      <c r="I831" s="27">
        <f t="shared" si="87"/>
        <v>13</v>
      </c>
      <c r="J831" s="27">
        <f t="shared" si="88"/>
        <v>3</v>
      </c>
      <c r="K831" s="27" t="s">
        <v>857</v>
      </c>
      <c r="L831" s="27" t="str">
        <f t="shared" si="90"/>
        <v>pt-11-13-shl-loc1</v>
      </c>
      <c r="M831" s="27">
        <v>1</v>
      </c>
      <c r="N831" s="41">
        <v>1</v>
      </c>
    </row>
    <row r="832" spans="1:14" s="50" customFormat="1" ht="16.5">
      <c r="A832" s="47" t="s">
        <v>1864</v>
      </c>
      <c r="B832" s="81">
        <v>13</v>
      </c>
      <c r="C832" s="40">
        <f t="shared" si="89"/>
        <v>11113</v>
      </c>
      <c r="D832" s="83">
        <v>11</v>
      </c>
      <c r="E832" s="27">
        <v>2</v>
      </c>
      <c r="F832" s="28" t="s">
        <v>1150</v>
      </c>
      <c r="G832" s="28" t="s">
        <v>315</v>
      </c>
      <c r="H832" s="27">
        <f t="shared" si="86"/>
        <v>104</v>
      </c>
      <c r="I832" s="27">
        <f t="shared" si="87"/>
        <v>13</v>
      </c>
      <c r="J832" s="27">
        <f t="shared" si="88"/>
        <v>3</v>
      </c>
      <c r="K832" s="27" t="s">
        <v>1187</v>
      </c>
      <c r="L832" s="59" t="str">
        <f t="shared" si="90"/>
        <v>pt-11-13-jlr-loc2</v>
      </c>
      <c r="M832" s="27">
        <v>1</v>
      </c>
      <c r="N832" s="41">
        <v>1</v>
      </c>
    </row>
    <row r="833" spans="1:14" s="50" customFormat="1" ht="16.5">
      <c r="A833" s="47" t="s">
        <v>1864</v>
      </c>
      <c r="B833" s="81">
        <v>13</v>
      </c>
      <c r="C833" s="40">
        <f t="shared" si="89"/>
        <v>11113</v>
      </c>
      <c r="D833" s="83">
        <v>11</v>
      </c>
      <c r="E833" s="27">
        <v>2</v>
      </c>
      <c r="F833" s="28" t="s">
        <v>292</v>
      </c>
      <c r="G833" s="28" t="s">
        <v>299</v>
      </c>
      <c r="H833" s="27">
        <f t="shared" si="86"/>
        <v>104</v>
      </c>
      <c r="I833" s="27">
        <f t="shared" si="87"/>
        <v>13</v>
      </c>
      <c r="J833" s="27">
        <f t="shared" si="88"/>
        <v>3</v>
      </c>
      <c r="K833" s="27" t="s">
        <v>859</v>
      </c>
      <c r="L833" s="59" t="str">
        <f t="shared" si="90"/>
        <v>pt-11-13-shl-loc2</v>
      </c>
      <c r="M833" s="27">
        <v>1</v>
      </c>
      <c r="N833" s="41">
        <v>1</v>
      </c>
    </row>
    <row r="834" spans="1:14" s="50" customFormat="1" ht="16.5">
      <c r="A834" s="47" t="s">
        <v>1864</v>
      </c>
      <c r="B834" s="81">
        <v>13</v>
      </c>
      <c r="C834" s="40">
        <f t="shared" si="89"/>
        <v>11113</v>
      </c>
      <c r="D834" s="83">
        <v>11</v>
      </c>
      <c r="E834" s="27">
        <v>3</v>
      </c>
      <c r="F834" s="28" t="s">
        <v>291</v>
      </c>
      <c r="G834" s="28" t="s">
        <v>572</v>
      </c>
      <c r="H834" s="27">
        <f t="shared" si="86"/>
        <v>104</v>
      </c>
      <c r="I834" s="27">
        <f t="shared" si="87"/>
        <v>13</v>
      </c>
      <c r="J834" s="27">
        <f t="shared" si="88"/>
        <v>3</v>
      </c>
      <c r="K834" s="27" t="s">
        <v>714</v>
      </c>
      <c r="L834" s="63" t="str">
        <f t="shared" si="90"/>
        <v>pt-11-13-jlr-loc3</v>
      </c>
      <c r="M834" s="27">
        <v>1</v>
      </c>
      <c r="N834" s="41">
        <v>1</v>
      </c>
    </row>
    <row r="835" spans="1:14" s="50" customFormat="1" ht="17.25">
      <c r="A835" s="47" t="s">
        <v>1864</v>
      </c>
      <c r="B835" s="81">
        <v>13</v>
      </c>
      <c r="C835" s="42">
        <f t="shared" si="89"/>
        <v>11113</v>
      </c>
      <c r="D835" s="84">
        <v>11</v>
      </c>
      <c r="E835" s="43">
        <v>3</v>
      </c>
      <c r="F835" s="44" t="s">
        <v>292</v>
      </c>
      <c r="G835" s="44" t="s">
        <v>1153</v>
      </c>
      <c r="H835" s="43">
        <f t="shared" si="86"/>
        <v>104</v>
      </c>
      <c r="I835" s="43">
        <f t="shared" si="87"/>
        <v>13</v>
      </c>
      <c r="J835" s="43">
        <f t="shared" si="88"/>
        <v>3</v>
      </c>
      <c r="K835" s="43" t="s">
        <v>846</v>
      </c>
      <c r="L835" s="44" t="str">
        <f t="shared" si="90"/>
        <v>pt-11-13-shl-loc3</v>
      </c>
      <c r="M835" s="43">
        <v>1</v>
      </c>
      <c r="N835" s="45">
        <v>1</v>
      </c>
    </row>
    <row r="836" spans="1:14" s="50" customFormat="1" ht="16.5">
      <c r="A836" s="47" t="s">
        <v>1864</v>
      </c>
      <c r="B836" s="81">
        <v>14</v>
      </c>
      <c r="C836" s="37">
        <f t="shared" si="89"/>
        <v>11114</v>
      </c>
      <c r="D836" s="82">
        <v>11</v>
      </c>
      <c r="E836" s="38">
        <v>1</v>
      </c>
      <c r="F836" s="46" t="s">
        <v>291</v>
      </c>
      <c r="G836" s="46" t="s">
        <v>1155</v>
      </c>
      <c r="H836" s="38">
        <f t="shared" si="86"/>
        <v>104</v>
      </c>
      <c r="I836" s="38">
        <f t="shared" si="87"/>
        <v>13</v>
      </c>
      <c r="J836" s="38">
        <f t="shared" si="88"/>
        <v>3</v>
      </c>
      <c r="K836" s="38" t="s">
        <v>303</v>
      </c>
      <c r="L836" s="38" t="str">
        <f t="shared" si="90"/>
        <v>pt-11-14-jlr-loc1</v>
      </c>
      <c r="M836" s="38">
        <v>1</v>
      </c>
      <c r="N836" s="39">
        <v>1</v>
      </c>
    </row>
    <row r="837" spans="1:14" s="50" customFormat="1" ht="16.5">
      <c r="A837" s="47" t="s">
        <v>1864</v>
      </c>
      <c r="B837" s="81">
        <v>14</v>
      </c>
      <c r="C837" s="40">
        <f t="shared" si="89"/>
        <v>11114</v>
      </c>
      <c r="D837" s="83">
        <v>11</v>
      </c>
      <c r="E837" s="27">
        <v>1</v>
      </c>
      <c r="F837" s="28" t="s">
        <v>292</v>
      </c>
      <c r="G837" s="28" t="s">
        <v>574</v>
      </c>
      <c r="H837" s="27">
        <f t="shared" si="91" ref="H837:H900">INDEX($W$4:$W$204,INDEX($AC$4:$AC$19,D837)+B837)</f>
        <v>104</v>
      </c>
      <c r="I837" s="27">
        <f t="shared" si="92" ref="I837:I900">INDEX($X$4:$X$204,INDEX($AC$4:$AC$19,D837)+B837)</f>
        <v>13</v>
      </c>
      <c r="J837" s="27">
        <f t="shared" si="93" ref="J837:J900">INDEX($Y$4:$Y$204,INDEX($AC$4:$AC$19,D837)+B837)</f>
        <v>3</v>
      </c>
      <c r="K837" s="27" t="s">
        <v>860</v>
      </c>
      <c r="L837" s="27" t="str">
        <f t="shared" si="90"/>
        <v>pt-11-14-shl-loc1</v>
      </c>
      <c r="M837" s="27">
        <v>1</v>
      </c>
      <c r="N837" s="41">
        <v>1</v>
      </c>
    </row>
    <row r="838" spans="1:14" s="50" customFormat="1" ht="16.5">
      <c r="A838" s="47" t="s">
        <v>1864</v>
      </c>
      <c r="B838" s="81">
        <v>14</v>
      </c>
      <c r="C838" s="40">
        <f t="shared" si="89"/>
        <v>11114</v>
      </c>
      <c r="D838" s="83">
        <v>11</v>
      </c>
      <c r="E838" s="27">
        <v>2</v>
      </c>
      <c r="F838" s="28" t="s">
        <v>291</v>
      </c>
      <c r="G838" s="28" t="s">
        <v>315</v>
      </c>
      <c r="H838" s="27">
        <f t="shared" si="91"/>
        <v>104</v>
      </c>
      <c r="I838" s="27">
        <f t="shared" si="92"/>
        <v>13</v>
      </c>
      <c r="J838" s="27">
        <f t="shared" si="93"/>
        <v>3</v>
      </c>
      <c r="K838" s="27" t="s">
        <v>303</v>
      </c>
      <c r="L838" s="59" t="str">
        <f t="shared" si="90"/>
        <v>pt-11-14-jlr-loc2</v>
      </c>
      <c r="M838" s="27">
        <v>1</v>
      </c>
      <c r="N838" s="41">
        <v>1</v>
      </c>
    </row>
    <row r="839" spans="1:14" s="50" customFormat="1" ht="16.5">
      <c r="A839" s="47" t="s">
        <v>1864</v>
      </c>
      <c r="B839" s="81">
        <v>14</v>
      </c>
      <c r="C839" s="40">
        <f t="shared" si="89"/>
        <v>11114</v>
      </c>
      <c r="D839" s="83">
        <v>11</v>
      </c>
      <c r="E839" s="27">
        <v>2</v>
      </c>
      <c r="F839" s="28" t="s">
        <v>292</v>
      </c>
      <c r="G839" s="28" t="s">
        <v>299</v>
      </c>
      <c r="H839" s="27">
        <f t="shared" si="91"/>
        <v>104</v>
      </c>
      <c r="I839" s="27">
        <f t="shared" si="92"/>
        <v>13</v>
      </c>
      <c r="J839" s="27">
        <f t="shared" si="93"/>
        <v>3</v>
      </c>
      <c r="K839" s="27" t="s">
        <v>853</v>
      </c>
      <c r="L839" s="59" t="str">
        <f t="shared" si="90"/>
        <v>pt-11-14-shl-loc2</v>
      </c>
      <c r="M839" s="27">
        <v>1</v>
      </c>
      <c r="N839" s="41">
        <v>1</v>
      </c>
    </row>
    <row r="840" spans="1:14" s="50" customFormat="1" ht="16.5">
      <c r="A840" s="47" t="s">
        <v>1864</v>
      </c>
      <c r="B840" s="81">
        <v>14</v>
      </c>
      <c r="C840" s="40">
        <f t="shared" si="89"/>
        <v>11114</v>
      </c>
      <c r="D840" s="83">
        <v>11</v>
      </c>
      <c r="E840" s="27">
        <v>3</v>
      </c>
      <c r="F840" s="28" t="s">
        <v>291</v>
      </c>
      <c r="G840" s="28" t="s">
        <v>1165</v>
      </c>
      <c r="H840" s="27">
        <f t="shared" si="91"/>
        <v>104</v>
      </c>
      <c r="I840" s="27">
        <f t="shared" si="92"/>
        <v>13</v>
      </c>
      <c r="J840" s="27">
        <f t="shared" si="93"/>
        <v>3</v>
      </c>
      <c r="K840" s="27" t="s">
        <v>713</v>
      </c>
      <c r="L840" s="63" t="str">
        <f t="shared" si="90"/>
        <v>pt-11-14-jlr-loc3</v>
      </c>
      <c r="M840" s="27">
        <v>1</v>
      </c>
      <c r="N840" s="41">
        <v>1</v>
      </c>
    </row>
    <row r="841" spans="1:14" s="50" customFormat="1" ht="17.25">
      <c r="A841" s="47" t="s">
        <v>1864</v>
      </c>
      <c r="B841" s="81">
        <v>14</v>
      </c>
      <c r="C841" s="42">
        <f t="shared" si="89"/>
        <v>11114</v>
      </c>
      <c r="D841" s="84">
        <v>11</v>
      </c>
      <c r="E841" s="43">
        <v>3</v>
      </c>
      <c r="F841" s="44" t="s">
        <v>292</v>
      </c>
      <c r="G841" s="44" t="s">
        <v>571</v>
      </c>
      <c r="H841" s="43">
        <f t="shared" si="91"/>
        <v>104</v>
      </c>
      <c r="I841" s="43">
        <f t="shared" si="92"/>
        <v>13</v>
      </c>
      <c r="J841" s="43">
        <f t="shared" si="93"/>
        <v>3</v>
      </c>
      <c r="K841" s="43" t="s">
        <v>833</v>
      </c>
      <c r="L841" s="44" t="str">
        <f t="shared" si="90"/>
        <v>pt-11-14-shl-loc3</v>
      </c>
      <c r="M841" s="43">
        <v>1</v>
      </c>
      <c r="N841" s="45">
        <v>1</v>
      </c>
    </row>
    <row r="842" spans="1:14" s="50" customFormat="1" ht="16.5">
      <c r="A842" s="47" t="s">
        <v>1864</v>
      </c>
      <c r="B842" s="81">
        <v>15</v>
      </c>
      <c r="C842" s="37">
        <f t="shared" si="89"/>
        <v>11115</v>
      </c>
      <c r="D842" s="82">
        <v>11</v>
      </c>
      <c r="E842" s="38">
        <v>1</v>
      </c>
      <c r="F842" s="46" t="s">
        <v>291</v>
      </c>
      <c r="G842" s="46" t="s">
        <v>573</v>
      </c>
      <c r="H842" s="38">
        <f t="shared" si="91"/>
        <v>104</v>
      </c>
      <c r="I842" s="38">
        <f t="shared" si="92"/>
        <v>13</v>
      </c>
      <c r="J842" s="38">
        <f t="shared" si="93"/>
        <v>3</v>
      </c>
      <c r="K842" s="38" t="s">
        <v>710</v>
      </c>
      <c r="L842" s="38" t="str">
        <f t="shared" si="90"/>
        <v>pt-11-15-jlr-loc1</v>
      </c>
      <c r="M842" s="38">
        <v>1</v>
      </c>
      <c r="N842" s="39">
        <v>1</v>
      </c>
    </row>
    <row r="843" spans="1:14" s="50" customFormat="1" ht="16.5">
      <c r="A843" s="47" t="s">
        <v>1864</v>
      </c>
      <c r="B843" s="81">
        <v>15</v>
      </c>
      <c r="C843" s="40">
        <f t="shared" si="89"/>
        <v>11115</v>
      </c>
      <c r="D843" s="83">
        <v>11</v>
      </c>
      <c r="E843" s="27">
        <v>1</v>
      </c>
      <c r="F843" s="28" t="s">
        <v>292</v>
      </c>
      <c r="G843" s="28" t="s">
        <v>574</v>
      </c>
      <c r="H843" s="27">
        <f t="shared" si="91"/>
        <v>104</v>
      </c>
      <c r="I843" s="27">
        <f t="shared" si="92"/>
        <v>13</v>
      </c>
      <c r="J843" s="27">
        <f t="shared" si="93"/>
        <v>3</v>
      </c>
      <c r="K843" s="27" t="s">
        <v>840</v>
      </c>
      <c r="L843" s="27" t="str">
        <f t="shared" si="90"/>
        <v>pt-11-15-shl-loc1</v>
      </c>
      <c r="M843" s="27">
        <v>1</v>
      </c>
      <c r="N843" s="41">
        <v>1</v>
      </c>
    </row>
    <row r="844" spans="1:14" s="50" customFormat="1" ht="16.5">
      <c r="A844" s="47" t="s">
        <v>1864</v>
      </c>
      <c r="B844" s="81">
        <v>15</v>
      </c>
      <c r="C844" s="40">
        <f t="shared" si="89"/>
        <v>11115</v>
      </c>
      <c r="D844" s="83">
        <v>11</v>
      </c>
      <c r="E844" s="27">
        <v>2</v>
      </c>
      <c r="F844" s="28" t="s">
        <v>291</v>
      </c>
      <c r="G844" s="28" t="s">
        <v>315</v>
      </c>
      <c r="H844" s="27">
        <f t="shared" si="91"/>
        <v>104</v>
      </c>
      <c r="I844" s="27">
        <f t="shared" si="92"/>
        <v>13</v>
      </c>
      <c r="J844" s="27">
        <f t="shared" si="93"/>
        <v>3</v>
      </c>
      <c r="K844" s="27" t="s">
        <v>709</v>
      </c>
      <c r="L844" s="59" t="str">
        <f t="shared" si="90"/>
        <v>pt-11-15-jlr-loc2</v>
      </c>
      <c r="M844" s="27">
        <v>1</v>
      </c>
      <c r="N844" s="41">
        <v>1</v>
      </c>
    </row>
    <row r="845" spans="1:14" s="50" customFormat="1" ht="16.5">
      <c r="A845" s="47" t="s">
        <v>1864</v>
      </c>
      <c r="B845" s="81">
        <v>15</v>
      </c>
      <c r="C845" s="40">
        <f t="shared" si="89"/>
        <v>11115</v>
      </c>
      <c r="D845" s="83">
        <v>11</v>
      </c>
      <c r="E845" s="27">
        <v>2</v>
      </c>
      <c r="F845" s="28" t="s">
        <v>1139</v>
      </c>
      <c r="G845" s="28" t="s">
        <v>1132</v>
      </c>
      <c r="H845" s="27">
        <f t="shared" si="91"/>
        <v>104</v>
      </c>
      <c r="I845" s="27">
        <f t="shared" si="92"/>
        <v>13</v>
      </c>
      <c r="J845" s="27">
        <f t="shared" si="93"/>
        <v>3</v>
      </c>
      <c r="K845" s="27" t="s">
        <v>838</v>
      </c>
      <c r="L845" s="59" t="str">
        <f t="shared" si="90"/>
        <v>pt-11-15-shl-loc2</v>
      </c>
      <c r="M845" s="27">
        <v>1</v>
      </c>
      <c r="N845" s="41">
        <v>1</v>
      </c>
    </row>
    <row r="846" spans="1:14" s="50" customFormat="1" ht="16.5">
      <c r="A846" s="47" t="s">
        <v>1864</v>
      </c>
      <c r="B846" s="81">
        <v>15</v>
      </c>
      <c r="C846" s="40">
        <f t="shared" si="89"/>
        <v>11115</v>
      </c>
      <c r="D846" s="83">
        <v>11</v>
      </c>
      <c r="E846" s="27">
        <v>3</v>
      </c>
      <c r="F846" s="28" t="s">
        <v>291</v>
      </c>
      <c r="G846" s="28" t="s">
        <v>572</v>
      </c>
      <c r="H846" s="27">
        <f t="shared" si="91"/>
        <v>104</v>
      </c>
      <c r="I846" s="27">
        <f t="shared" si="92"/>
        <v>13</v>
      </c>
      <c r="J846" s="27">
        <f t="shared" si="93"/>
        <v>3</v>
      </c>
      <c r="K846" s="27" t="s">
        <v>303</v>
      </c>
      <c r="L846" s="63" t="str">
        <f t="shared" si="90"/>
        <v>pt-11-15-jlr-loc3</v>
      </c>
      <c r="M846" s="27">
        <v>1</v>
      </c>
      <c r="N846" s="41">
        <v>1</v>
      </c>
    </row>
    <row r="847" spans="1:14" s="50" customFormat="1" ht="17.25">
      <c r="A847" s="47" t="s">
        <v>1864</v>
      </c>
      <c r="B847" s="81">
        <v>15</v>
      </c>
      <c r="C847" s="42">
        <f t="shared" si="94" ref="C847:C910">(100+D847)*100+B847</f>
        <v>11115</v>
      </c>
      <c r="D847" s="84">
        <v>11</v>
      </c>
      <c r="E847" s="43">
        <v>3</v>
      </c>
      <c r="F847" s="44" t="s">
        <v>292</v>
      </c>
      <c r="G847" s="44" t="s">
        <v>571</v>
      </c>
      <c r="H847" s="43">
        <f t="shared" si="91"/>
        <v>104</v>
      </c>
      <c r="I847" s="43">
        <f t="shared" si="92"/>
        <v>13</v>
      </c>
      <c r="J847" s="43">
        <f t="shared" si="93"/>
        <v>3</v>
      </c>
      <c r="K847" s="43" t="s">
        <v>836</v>
      </c>
      <c r="L847" s="44" t="str">
        <f t="shared" si="90"/>
        <v>pt-11-15-shl-loc3</v>
      </c>
      <c r="M847" s="43">
        <v>1</v>
      </c>
      <c r="N847" s="45">
        <v>1</v>
      </c>
    </row>
    <row r="848" spans="1:14" s="50" customFormat="1" ht="16.5">
      <c r="A848" s="47" t="s">
        <v>1865</v>
      </c>
      <c r="B848" s="81">
        <v>1</v>
      </c>
      <c r="C848" s="37">
        <f t="shared" si="94"/>
        <v>11201</v>
      </c>
      <c r="D848" s="82">
        <v>12</v>
      </c>
      <c r="E848" s="38">
        <v>1</v>
      </c>
      <c r="F848" s="46" t="s">
        <v>1128</v>
      </c>
      <c r="G848" s="46" t="s">
        <v>573</v>
      </c>
      <c r="H848" s="38">
        <f t="shared" si="91"/>
        <v>110</v>
      </c>
      <c r="I848" s="38">
        <f t="shared" si="92"/>
        <v>15</v>
      </c>
      <c r="J848" s="38">
        <f t="shared" si="93"/>
        <v>3</v>
      </c>
      <c r="K848" s="38" t="s">
        <v>714</v>
      </c>
      <c r="L848" s="38" t="str">
        <f t="shared" si="90"/>
        <v>pt-12-1-jlr-loc1</v>
      </c>
      <c r="M848" s="38">
        <v>1</v>
      </c>
      <c r="N848" s="39">
        <v>1</v>
      </c>
    </row>
    <row r="849" spans="1:14" s="50" customFormat="1" ht="16.5">
      <c r="A849" s="47" t="s">
        <v>1865</v>
      </c>
      <c r="B849" s="81">
        <v>1</v>
      </c>
      <c r="C849" s="40">
        <f t="shared" si="94"/>
        <v>11201</v>
      </c>
      <c r="D849" s="83">
        <v>12</v>
      </c>
      <c r="E849" s="27">
        <v>1</v>
      </c>
      <c r="F849" s="28" t="s">
        <v>1139</v>
      </c>
      <c r="G849" s="28" t="s">
        <v>574</v>
      </c>
      <c r="H849" s="27">
        <f t="shared" si="91"/>
        <v>110</v>
      </c>
      <c r="I849" s="27">
        <f t="shared" si="92"/>
        <v>15</v>
      </c>
      <c r="J849" s="27">
        <f t="shared" si="93"/>
        <v>3</v>
      </c>
      <c r="K849" s="27" t="s">
        <v>846</v>
      </c>
      <c r="L849" s="27" t="str">
        <f t="shared" si="90"/>
        <v>pt-12-1-shl-loc1</v>
      </c>
      <c r="M849" s="27">
        <v>1</v>
      </c>
      <c r="N849" s="41">
        <v>1</v>
      </c>
    </row>
    <row r="850" spans="1:14" s="50" customFormat="1" ht="16.5">
      <c r="A850" s="47" t="s">
        <v>1865</v>
      </c>
      <c r="B850" s="81">
        <v>1</v>
      </c>
      <c r="C850" s="40">
        <f t="shared" si="94"/>
        <v>11201</v>
      </c>
      <c r="D850" s="83">
        <v>12</v>
      </c>
      <c r="E850" s="27">
        <v>2</v>
      </c>
      <c r="F850" s="28" t="s">
        <v>291</v>
      </c>
      <c r="G850" s="28" t="s">
        <v>315</v>
      </c>
      <c r="H850" s="27">
        <f t="shared" si="91"/>
        <v>110</v>
      </c>
      <c r="I850" s="27">
        <f t="shared" si="92"/>
        <v>15</v>
      </c>
      <c r="J850" s="27">
        <f t="shared" si="93"/>
        <v>3</v>
      </c>
      <c r="K850" s="27" t="s">
        <v>1187</v>
      </c>
      <c r="L850" s="59" t="str">
        <f t="shared" si="90"/>
        <v>pt-12-1-jlr-loc2</v>
      </c>
      <c r="M850" s="27">
        <v>1</v>
      </c>
      <c r="N850" s="41">
        <v>1</v>
      </c>
    </row>
    <row r="851" spans="1:14" s="50" customFormat="1" ht="16.5">
      <c r="A851" s="47" t="s">
        <v>1865</v>
      </c>
      <c r="B851" s="81">
        <v>1</v>
      </c>
      <c r="C851" s="40">
        <f t="shared" si="94"/>
        <v>11201</v>
      </c>
      <c r="D851" s="83">
        <v>12</v>
      </c>
      <c r="E851" s="27">
        <v>2</v>
      </c>
      <c r="F851" s="28" t="s">
        <v>292</v>
      </c>
      <c r="G851" s="28" t="s">
        <v>299</v>
      </c>
      <c r="H851" s="27">
        <f t="shared" si="91"/>
        <v>110</v>
      </c>
      <c r="I851" s="27">
        <f t="shared" si="92"/>
        <v>15</v>
      </c>
      <c r="J851" s="27">
        <f t="shared" si="93"/>
        <v>3</v>
      </c>
      <c r="K851" s="27" t="s">
        <v>859</v>
      </c>
      <c r="L851" s="59" t="str">
        <f t="shared" si="90"/>
        <v>pt-12-1-shl-loc2</v>
      </c>
      <c r="M851" s="27">
        <v>1</v>
      </c>
      <c r="N851" s="41">
        <v>1</v>
      </c>
    </row>
    <row r="852" spans="1:14" s="50" customFormat="1" ht="16.5">
      <c r="A852" s="47" t="s">
        <v>1865</v>
      </c>
      <c r="B852" s="81">
        <v>1</v>
      </c>
      <c r="C852" s="40">
        <f t="shared" si="94"/>
        <v>11201</v>
      </c>
      <c r="D852" s="83">
        <v>12</v>
      </c>
      <c r="E852" s="27">
        <v>3</v>
      </c>
      <c r="F852" s="28" t="s">
        <v>291</v>
      </c>
      <c r="G852" s="28" t="s">
        <v>1151</v>
      </c>
      <c r="H852" s="27">
        <f t="shared" si="91"/>
        <v>110</v>
      </c>
      <c r="I852" s="27">
        <f t="shared" si="92"/>
        <v>15</v>
      </c>
      <c r="J852" s="27">
        <f t="shared" si="93"/>
        <v>3</v>
      </c>
      <c r="K852" s="27" t="s">
        <v>715</v>
      </c>
      <c r="L852" s="63" t="str">
        <f t="shared" si="90"/>
        <v>pt-12-1-jlr-loc3</v>
      </c>
      <c r="M852" s="27">
        <v>1</v>
      </c>
      <c r="N852" s="41">
        <v>1</v>
      </c>
    </row>
    <row r="853" spans="1:14" s="50" customFormat="1" ht="17.25">
      <c r="A853" s="47" t="s">
        <v>1865</v>
      </c>
      <c r="B853" s="81">
        <v>1</v>
      </c>
      <c r="C853" s="42">
        <f t="shared" si="94"/>
        <v>11201</v>
      </c>
      <c r="D853" s="84">
        <v>12</v>
      </c>
      <c r="E853" s="43">
        <v>3</v>
      </c>
      <c r="F853" s="44" t="s">
        <v>292</v>
      </c>
      <c r="G853" s="44" t="s">
        <v>571</v>
      </c>
      <c r="H853" s="43">
        <f t="shared" si="91"/>
        <v>110</v>
      </c>
      <c r="I853" s="43">
        <f t="shared" si="92"/>
        <v>15</v>
      </c>
      <c r="J853" s="43">
        <f t="shared" si="93"/>
        <v>3</v>
      </c>
      <c r="K853" s="43" t="s">
        <v>844</v>
      </c>
      <c r="L853" s="44" t="str">
        <f t="shared" si="90"/>
        <v>pt-12-1-shl-loc3</v>
      </c>
      <c r="M853" s="43">
        <v>1</v>
      </c>
      <c r="N853" s="45">
        <v>1</v>
      </c>
    </row>
    <row r="854" spans="1:14" s="50" customFormat="1" ht="16.5">
      <c r="A854" s="47" t="s">
        <v>1865</v>
      </c>
      <c r="B854" s="81">
        <v>2</v>
      </c>
      <c r="C854" s="37">
        <f t="shared" si="94"/>
        <v>11202</v>
      </c>
      <c r="D854" s="82">
        <v>12</v>
      </c>
      <c r="E854" s="38">
        <v>1</v>
      </c>
      <c r="F854" s="46" t="s">
        <v>291</v>
      </c>
      <c r="G854" s="46" t="s">
        <v>573</v>
      </c>
      <c r="H854" s="38">
        <f t="shared" si="91"/>
        <v>110</v>
      </c>
      <c r="I854" s="38">
        <f t="shared" si="92"/>
        <v>15</v>
      </c>
      <c r="J854" s="38">
        <f t="shared" si="93"/>
        <v>3</v>
      </c>
      <c r="K854" s="38" t="s">
        <v>707</v>
      </c>
      <c r="L854" s="38" t="str">
        <f t="shared" si="90"/>
        <v>pt-12-2-jlr-loc1</v>
      </c>
      <c r="M854" s="38">
        <v>1</v>
      </c>
      <c r="N854" s="39">
        <v>1</v>
      </c>
    </row>
    <row r="855" spans="1:14" s="50" customFormat="1" ht="16.5">
      <c r="A855" s="47" t="s">
        <v>1865</v>
      </c>
      <c r="B855" s="81">
        <v>2</v>
      </c>
      <c r="C855" s="40">
        <f t="shared" si="94"/>
        <v>11202</v>
      </c>
      <c r="D855" s="83">
        <v>12</v>
      </c>
      <c r="E855" s="27">
        <v>1</v>
      </c>
      <c r="F855" s="28" t="s">
        <v>292</v>
      </c>
      <c r="G855" s="28" t="s">
        <v>1161</v>
      </c>
      <c r="H855" s="27">
        <f t="shared" si="91"/>
        <v>110</v>
      </c>
      <c r="I855" s="27">
        <f t="shared" si="92"/>
        <v>15</v>
      </c>
      <c r="J855" s="27">
        <f t="shared" si="93"/>
        <v>3</v>
      </c>
      <c r="K855" s="27" t="s">
        <v>834</v>
      </c>
      <c r="L855" s="27" t="str">
        <f t="shared" si="90"/>
        <v>pt-12-2-shl-loc1</v>
      </c>
      <c r="M855" s="27">
        <v>1</v>
      </c>
      <c r="N855" s="41">
        <v>1</v>
      </c>
    </row>
    <row r="856" spans="1:14" s="50" customFormat="1" ht="16.5">
      <c r="A856" s="47" t="s">
        <v>1865</v>
      </c>
      <c r="B856" s="81">
        <v>2</v>
      </c>
      <c r="C856" s="40">
        <f t="shared" si="94"/>
        <v>11202</v>
      </c>
      <c r="D856" s="83">
        <v>12</v>
      </c>
      <c r="E856" s="27">
        <v>2</v>
      </c>
      <c r="F856" s="28" t="s">
        <v>291</v>
      </c>
      <c r="G856" s="28" t="s">
        <v>315</v>
      </c>
      <c r="H856" s="27">
        <f t="shared" si="91"/>
        <v>110</v>
      </c>
      <c r="I856" s="27">
        <f t="shared" si="92"/>
        <v>15</v>
      </c>
      <c r="J856" s="27">
        <f t="shared" si="93"/>
        <v>3</v>
      </c>
      <c r="K856" s="27" t="s">
        <v>302</v>
      </c>
      <c r="L856" s="59" t="str">
        <f t="shared" si="90"/>
        <v>pt-12-2-jlr-loc2</v>
      </c>
      <c r="M856" s="27">
        <v>1</v>
      </c>
      <c r="N856" s="41">
        <v>1</v>
      </c>
    </row>
    <row r="857" spans="1:14" s="50" customFormat="1" ht="16.5">
      <c r="A857" s="47" t="s">
        <v>1865</v>
      </c>
      <c r="B857" s="81">
        <v>2</v>
      </c>
      <c r="C857" s="40">
        <f t="shared" si="94"/>
        <v>11202</v>
      </c>
      <c r="D857" s="83">
        <v>12</v>
      </c>
      <c r="E857" s="27">
        <v>2</v>
      </c>
      <c r="F857" s="28" t="s">
        <v>292</v>
      </c>
      <c r="G857" s="28" t="s">
        <v>1143</v>
      </c>
      <c r="H857" s="27">
        <f t="shared" si="91"/>
        <v>110</v>
      </c>
      <c r="I857" s="27">
        <f t="shared" si="92"/>
        <v>15</v>
      </c>
      <c r="J857" s="27">
        <f t="shared" si="93"/>
        <v>3</v>
      </c>
      <c r="K857" s="27" t="s">
        <v>829</v>
      </c>
      <c r="L857" s="59" t="str">
        <f t="shared" si="90"/>
        <v>pt-12-2-shl-loc2</v>
      </c>
      <c r="M857" s="27">
        <v>1</v>
      </c>
      <c r="N857" s="41">
        <v>1</v>
      </c>
    </row>
    <row r="858" spans="1:14" s="50" customFormat="1" ht="16.5">
      <c r="A858" s="47" t="s">
        <v>1865</v>
      </c>
      <c r="B858" s="81">
        <v>2</v>
      </c>
      <c r="C858" s="40">
        <f t="shared" si="94"/>
        <v>11202</v>
      </c>
      <c r="D858" s="83">
        <v>12</v>
      </c>
      <c r="E858" s="27">
        <v>3</v>
      </c>
      <c r="F858" s="28" t="s">
        <v>291</v>
      </c>
      <c r="G858" s="28" t="s">
        <v>572</v>
      </c>
      <c r="H858" s="27">
        <f t="shared" si="91"/>
        <v>110</v>
      </c>
      <c r="I858" s="27">
        <f t="shared" si="92"/>
        <v>15</v>
      </c>
      <c r="J858" s="27">
        <f t="shared" si="93"/>
        <v>3</v>
      </c>
      <c r="K858" s="27" t="s">
        <v>716</v>
      </c>
      <c r="L858" s="63" t="str">
        <f t="shared" si="90"/>
        <v>pt-12-2-jlr-loc3</v>
      </c>
      <c r="M858" s="27">
        <v>1</v>
      </c>
      <c r="N858" s="41">
        <v>1</v>
      </c>
    </row>
    <row r="859" spans="1:14" s="50" customFormat="1" ht="17.25">
      <c r="A859" s="47" t="s">
        <v>1865</v>
      </c>
      <c r="B859" s="81">
        <v>2</v>
      </c>
      <c r="C859" s="42">
        <f t="shared" si="94"/>
        <v>11202</v>
      </c>
      <c r="D859" s="84">
        <v>12</v>
      </c>
      <c r="E859" s="43">
        <v>3</v>
      </c>
      <c r="F859" s="44" t="s">
        <v>292</v>
      </c>
      <c r="G859" s="44" t="s">
        <v>571</v>
      </c>
      <c r="H859" s="43">
        <f t="shared" si="91"/>
        <v>110</v>
      </c>
      <c r="I859" s="43">
        <f t="shared" si="92"/>
        <v>15</v>
      </c>
      <c r="J859" s="43">
        <f t="shared" si="93"/>
        <v>3</v>
      </c>
      <c r="K859" s="43" t="s">
        <v>848</v>
      </c>
      <c r="L859" s="44" t="str">
        <f t="shared" si="95" ref="L859:L922">A859&amp;"-"&amp;B859&amp;"-"&amp;F859&amp;"-"&amp;"loc"&amp;E859</f>
        <v>pt-12-2-shl-loc3</v>
      </c>
      <c r="M859" s="43">
        <v>1</v>
      </c>
      <c r="N859" s="45">
        <v>1</v>
      </c>
    </row>
    <row r="860" spans="1:14" s="50" customFormat="1" ht="16.5">
      <c r="A860" s="47" t="s">
        <v>1865</v>
      </c>
      <c r="B860" s="81">
        <v>3</v>
      </c>
      <c r="C860" s="37">
        <f t="shared" si="94"/>
        <v>11203</v>
      </c>
      <c r="D860" s="82">
        <v>12</v>
      </c>
      <c r="E860" s="38">
        <v>1</v>
      </c>
      <c r="F860" s="46" t="s">
        <v>291</v>
      </c>
      <c r="G860" s="46" t="s">
        <v>573</v>
      </c>
      <c r="H860" s="38">
        <f t="shared" si="91"/>
        <v>110</v>
      </c>
      <c r="I860" s="38">
        <f t="shared" si="92"/>
        <v>15</v>
      </c>
      <c r="J860" s="38">
        <f t="shared" si="93"/>
        <v>3</v>
      </c>
      <c r="K860" s="38" t="s">
        <v>714</v>
      </c>
      <c r="L860" s="38" t="str">
        <f t="shared" si="95"/>
        <v>pt-12-3-jlr-loc1</v>
      </c>
      <c r="M860" s="38">
        <v>1</v>
      </c>
      <c r="N860" s="39">
        <v>1</v>
      </c>
    </row>
    <row r="861" spans="1:14" s="50" customFormat="1" ht="16.5">
      <c r="A861" s="47" t="s">
        <v>1865</v>
      </c>
      <c r="B861" s="81">
        <v>3</v>
      </c>
      <c r="C861" s="40">
        <f t="shared" si="94"/>
        <v>11203</v>
      </c>
      <c r="D861" s="83">
        <v>12</v>
      </c>
      <c r="E861" s="27">
        <v>1</v>
      </c>
      <c r="F861" s="28" t="s">
        <v>292</v>
      </c>
      <c r="G861" s="28" t="s">
        <v>574</v>
      </c>
      <c r="H861" s="27">
        <f t="shared" si="91"/>
        <v>110</v>
      </c>
      <c r="I861" s="27">
        <f t="shared" si="92"/>
        <v>15</v>
      </c>
      <c r="J861" s="27">
        <f t="shared" si="93"/>
        <v>3</v>
      </c>
      <c r="K861" s="27" t="s">
        <v>846</v>
      </c>
      <c r="L861" s="27" t="str">
        <f t="shared" si="95"/>
        <v>pt-12-3-shl-loc1</v>
      </c>
      <c r="M861" s="27">
        <v>1</v>
      </c>
      <c r="N861" s="41">
        <v>1</v>
      </c>
    </row>
    <row r="862" spans="1:14" s="50" customFormat="1" ht="16.5">
      <c r="A862" s="47" t="s">
        <v>1865</v>
      </c>
      <c r="B862" s="81">
        <v>3</v>
      </c>
      <c r="C862" s="40">
        <f t="shared" si="94"/>
        <v>11203</v>
      </c>
      <c r="D862" s="83">
        <v>12</v>
      </c>
      <c r="E862" s="27">
        <v>2</v>
      </c>
      <c r="F862" s="28" t="s">
        <v>291</v>
      </c>
      <c r="G862" s="28" t="s">
        <v>315</v>
      </c>
      <c r="H862" s="27">
        <f t="shared" si="91"/>
        <v>110</v>
      </c>
      <c r="I862" s="27">
        <f t="shared" si="92"/>
        <v>15</v>
      </c>
      <c r="J862" s="27">
        <f t="shared" si="93"/>
        <v>3</v>
      </c>
      <c r="K862" s="27" t="s">
        <v>1187</v>
      </c>
      <c r="L862" s="59" t="str">
        <f t="shared" si="95"/>
        <v>pt-12-3-jlr-loc2</v>
      </c>
      <c r="M862" s="27">
        <v>1</v>
      </c>
      <c r="N862" s="41">
        <v>1</v>
      </c>
    </row>
    <row r="863" spans="1:14" s="50" customFormat="1" ht="16.5">
      <c r="A863" s="47" t="s">
        <v>1865</v>
      </c>
      <c r="B863" s="81">
        <v>3</v>
      </c>
      <c r="C863" s="40">
        <f t="shared" si="94"/>
        <v>11203</v>
      </c>
      <c r="D863" s="83">
        <v>12</v>
      </c>
      <c r="E863" s="27">
        <v>2</v>
      </c>
      <c r="F863" s="28" t="s">
        <v>1134</v>
      </c>
      <c r="G863" s="28" t="s">
        <v>299</v>
      </c>
      <c r="H863" s="27">
        <f t="shared" si="91"/>
        <v>110</v>
      </c>
      <c r="I863" s="27">
        <f t="shared" si="92"/>
        <v>15</v>
      </c>
      <c r="J863" s="27">
        <f t="shared" si="93"/>
        <v>3</v>
      </c>
      <c r="K863" s="27" t="s">
        <v>859</v>
      </c>
      <c r="L863" s="59" t="str">
        <f t="shared" si="95"/>
        <v>pt-12-3-shl-loc2</v>
      </c>
      <c r="M863" s="27">
        <v>1</v>
      </c>
      <c r="N863" s="41">
        <v>1</v>
      </c>
    </row>
    <row r="864" spans="1:14" s="50" customFormat="1" ht="16.5">
      <c r="A864" s="47" t="s">
        <v>1865</v>
      </c>
      <c r="B864" s="81">
        <v>3</v>
      </c>
      <c r="C864" s="40">
        <f t="shared" si="94"/>
        <v>11203</v>
      </c>
      <c r="D864" s="83">
        <v>12</v>
      </c>
      <c r="E864" s="27">
        <v>3</v>
      </c>
      <c r="F864" s="28" t="s">
        <v>291</v>
      </c>
      <c r="G864" s="28" t="s">
        <v>572</v>
      </c>
      <c r="H864" s="27">
        <f t="shared" si="91"/>
        <v>110</v>
      </c>
      <c r="I864" s="27">
        <f t="shared" si="92"/>
        <v>15</v>
      </c>
      <c r="J864" s="27">
        <f t="shared" si="93"/>
        <v>3</v>
      </c>
      <c r="K864" s="27" t="s">
        <v>711</v>
      </c>
      <c r="L864" s="63" t="str">
        <f t="shared" si="95"/>
        <v>pt-12-3-jlr-loc3</v>
      </c>
      <c r="M864" s="27">
        <v>1</v>
      </c>
      <c r="N864" s="41">
        <v>1</v>
      </c>
    </row>
    <row r="865" spans="1:14" s="50" customFormat="1" ht="17.25">
      <c r="A865" s="47" t="s">
        <v>1865</v>
      </c>
      <c r="B865" s="81">
        <v>3</v>
      </c>
      <c r="C865" s="42">
        <f t="shared" si="94"/>
        <v>11203</v>
      </c>
      <c r="D865" s="84">
        <v>12</v>
      </c>
      <c r="E865" s="43">
        <v>3</v>
      </c>
      <c r="F865" s="44" t="s">
        <v>292</v>
      </c>
      <c r="G865" s="44" t="s">
        <v>571</v>
      </c>
      <c r="H865" s="43">
        <f t="shared" si="91"/>
        <v>110</v>
      </c>
      <c r="I865" s="43">
        <f t="shared" si="92"/>
        <v>15</v>
      </c>
      <c r="J865" s="43">
        <f t="shared" si="93"/>
        <v>3</v>
      </c>
      <c r="K865" s="43" t="s">
        <v>857</v>
      </c>
      <c r="L865" s="44" t="str">
        <f t="shared" si="95"/>
        <v>pt-12-3-shl-loc3</v>
      </c>
      <c r="M865" s="43">
        <v>1</v>
      </c>
      <c r="N865" s="45">
        <v>1</v>
      </c>
    </row>
    <row r="866" spans="1:14" s="50" customFormat="1" ht="16.5">
      <c r="A866" s="47" t="s">
        <v>1865</v>
      </c>
      <c r="B866" s="81">
        <v>4</v>
      </c>
      <c r="C866" s="37">
        <f t="shared" si="94"/>
        <v>11204</v>
      </c>
      <c r="D866" s="82">
        <v>12</v>
      </c>
      <c r="E866" s="38">
        <v>1</v>
      </c>
      <c r="F866" s="46" t="s">
        <v>291</v>
      </c>
      <c r="G866" s="46" t="s">
        <v>573</v>
      </c>
      <c r="H866" s="38">
        <f t="shared" si="91"/>
        <v>111</v>
      </c>
      <c r="I866" s="38">
        <f t="shared" si="92"/>
        <v>15</v>
      </c>
      <c r="J866" s="38">
        <f t="shared" si="93"/>
        <v>3</v>
      </c>
      <c r="K866" s="38" t="s">
        <v>717</v>
      </c>
      <c r="L866" s="38" t="str">
        <f t="shared" si="95"/>
        <v>pt-12-4-jlr-loc1</v>
      </c>
      <c r="M866" s="38">
        <v>1</v>
      </c>
      <c r="N866" s="39">
        <v>1</v>
      </c>
    </row>
    <row r="867" spans="1:14" s="50" customFormat="1" ht="16.5">
      <c r="A867" s="47" t="s">
        <v>1865</v>
      </c>
      <c r="B867" s="81">
        <v>4</v>
      </c>
      <c r="C867" s="40">
        <f t="shared" si="94"/>
        <v>11204</v>
      </c>
      <c r="D867" s="83">
        <v>12</v>
      </c>
      <c r="E867" s="27">
        <v>1</v>
      </c>
      <c r="F867" s="28" t="s">
        <v>292</v>
      </c>
      <c r="G867" s="28" t="s">
        <v>574</v>
      </c>
      <c r="H867" s="27">
        <f t="shared" si="91"/>
        <v>111</v>
      </c>
      <c r="I867" s="27">
        <f t="shared" si="92"/>
        <v>15</v>
      </c>
      <c r="J867" s="27">
        <f t="shared" si="93"/>
        <v>3</v>
      </c>
      <c r="K867" s="27" t="s">
        <v>852</v>
      </c>
      <c r="L867" s="27" t="str">
        <f t="shared" si="95"/>
        <v>pt-12-4-shl-loc1</v>
      </c>
      <c r="M867" s="27">
        <v>1</v>
      </c>
      <c r="N867" s="41">
        <v>1</v>
      </c>
    </row>
    <row r="868" spans="1:14" s="50" customFormat="1" ht="16.5">
      <c r="A868" s="47" t="s">
        <v>1865</v>
      </c>
      <c r="B868" s="81">
        <v>4</v>
      </c>
      <c r="C868" s="40">
        <f t="shared" si="94"/>
        <v>11204</v>
      </c>
      <c r="D868" s="83">
        <v>12</v>
      </c>
      <c r="E868" s="27">
        <v>2</v>
      </c>
      <c r="F868" s="28" t="s">
        <v>291</v>
      </c>
      <c r="G868" s="28" t="s">
        <v>315</v>
      </c>
      <c r="H868" s="27">
        <f t="shared" si="91"/>
        <v>111</v>
      </c>
      <c r="I868" s="27">
        <f t="shared" si="92"/>
        <v>15</v>
      </c>
      <c r="J868" s="27">
        <f t="shared" si="93"/>
        <v>3</v>
      </c>
      <c r="K868" s="27" t="s">
        <v>707</v>
      </c>
      <c r="L868" s="59" t="str">
        <f t="shared" si="95"/>
        <v>pt-12-4-jlr-loc2</v>
      </c>
      <c r="M868" s="27">
        <v>1</v>
      </c>
      <c r="N868" s="41">
        <v>1</v>
      </c>
    </row>
    <row r="869" spans="1:14" s="50" customFormat="1" ht="16.5">
      <c r="A869" s="47" t="s">
        <v>1865</v>
      </c>
      <c r="B869" s="81">
        <v>4</v>
      </c>
      <c r="C869" s="40">
        <f t="shared" si="94"/>
        <v>11204</v>
      </c>
      <c r="D869" s="83">
        <v>12</v>
      </c>
      <c r="E869" s="27">
        <v>2</v>
      </c>
      <c r="F869" s="28" t="s">
        <v>1134</v>
      </c>
      <c r="G869" s="28" t="s">
        <v>299</v>
      </c>
      <c r="H869" s="27">
        <f t="shared" si="91"/>
        <v>111</v>
      </c>
      <c r="I869" s="27">
        <f t="shared" si="92"/>
        <v>15</v>
      </c>
      <c r="J869" s="27">
        <f t="shared" si="93"/>
        <v>3</v>
      </c>
      <c r="K869" s="27" t="s">
        <v>860</v>
      </c>
      <c r="L869" s="59" t="str">
        <f t="shared" si="95"/>
        <v>pt-12-4-shl-loc2</v>
      </c>
      <c r="M869" s="27">
        <v>1</v>
      </c>
      <c r="N869" s="41">
        <v>1</v>
      </c>
    </row>
    <row r="870" spans="1:14" s="50" customFormat="1" ht="16.5">
      <c r="A870" s="47" t="s">
        <v>1865</v>
      </c>
      <c r="B870" s="81">
        <v>4</v>
      </c>
      <c r="C870" s="40">
        <f t="shared" si="94"/>
        <v>11204</v>
      </c>
      <c r="D870" s="83">
        <v>12</v>
      </c>
      <c r="E870" s="27">
        <v>3</v>
      </c>
      <c r="F870" s="28" t="s">
        <v>291</v>
      </c>
      <c r="G870" s="28" t="s">
        <v>572</v>
      </c>
      <c r="H870" s="27">
        <f t="shared" si="91"/>
        <v>111</v>
      </c>
      <c r="I870" s="27">
        <f t="shared" si="92"/>
        <v>15</v>
      </c>
      <c r="J870" s="27">
        <f t="shared" si="93"/>
        <v>3</v>
      </c>
      <c r="K870" s="27" t="s">
        <v>713</v>
      </c>
      <c r="L870" s="63" t="str">
        <f t="shared" si="95"/>
        <v>pt-12-4-jlr-loc3</v>
      </c>
      <c r="M870" s="27">
        <v>1</v>
      </c>
      <c r="N870" s="41">
        <v>1</v>
      </c>
    </row>
    <row r="871" spans="1:14" s="50" customFormat="1" ht="17.25">
      <c r="A871" s="47" t="s">
        <v>1865</v>
      </c>
      <c r="B871" s="81">
        <v>4</v>
      </c>
      <c r="C871" s="42">
        <f t="shared" si="94"/>
        <v>11204</v>
      </c>
      <c r="D871" s="84">
        <v>12</v>
      </c>
      <c r="E871" s="43">
        <v>3</v>
      </c>
      <c r="F871" s="44" t="s">
        <v>292</v>
      </c>
      <c r="G871" s="44" t="s">
        <v>571</v>
      </c>
      <c r="H871" s="43">
        <f t="shared" si="91"/>
        <v>111</v>
      </c>
      <c r="I871" s="43">
        <f t="shared" si="92"/>
        <v>15</v>
      </c>
      <c r="J871" s="43">
        <f t="shared" si="93"/>
        <v>3</v>
      </c>
      <c r="K871" s="43" t="s">
        <v>833</v>
      </c>
      <c r="L871" s="44" t="str">
        <f t="shared" si="95"/>
        <v>pt-12-4-shl-loc3</v>
      </c>
      <c r="M871" s="43">
        <v>1</v>
      </c>
      <c r="N871" s="45">
        <v>1</v>
      </c>
    </row>
    <row r="872" spans="1:14" s="50" customFormat="1" ht="16.5">
      <c r="A872" s="47" t="s">
        <v>1865</v>
      </c>
      <c r="B872" s="81">
        <v>5</v>
      </c>
      <c r="C872" s="37">
        <f t="shared" si="94"/>
        <v>11205</v>
      </c>
      <c r="D872" s="82">
        <v>12</v>
      </c>
      <c r="E872" s="38">
        <v>1</v>
      </c>
      <c r="F872" s="46" t="s">
        <v>291</v>
      </c>
      <c r="G872" s="46" t="s">
        <v>1157</v>
      </c>
      <c r="H872" s="38">
        <f t="shared" si="91"/>
        <v>111</v>
      </c>
      <c r="I872" s="38">
        <f t="shared" si="92"/>
        <v>15</v>
      </c>
      <c r="J872" s="38">
        <f t="shared" si="93"/>
        <v>3</v>
      </c>
      <c r="K872" s="38" t="s">
        <v>1199</v>
      </c>
      <c r="L872" s="38" t="str">
        <f t="shared" si="95"/>
        <v>pt-12-5-jlr-loc1</v>
      </c>
      <c r="M872" s="38">
        <v>1</v>
      </c>
      <c r="N872" s="39">
        <v>1</v>
      </c>
    </row>
    <row r="873" spans="1:14" s="50" customFormat="1" ht="16.5">
      <c r="A873" s="47" t="s">
        <v>1865</v>
      </c>
      <c r="B873" s="81">
        <v>5</v>
      </c>
      <c r="C873" s="40">
        <f t="shared" si="94"/>
        <v>11205</v>
      </c>
      <c r="D873" s="83">
        <v>12</v>
      </c>
      <c r="E873" s="27">
        <v>1</v>
      </c>
      <c r="F873" s="28" t="s">
        <v>1129</v>
      </c>
      <c r="G873" s="28" t="s">
        <v>574</v>
      </c>
      <c r="H873" s="27">
        <f t="shared" si="91"/>
        <v>111</v>
      </c>
      <c r="I873" s="27">
        <f t="shared" si="92"/>
        <v>15</v>
      </c>
      <c r="J873" s="27">
        <f t="shared" si="93"/>
        <v>3</v>
      </c>
      <c r="K873" s="27" t="s">
        <v>1179</v>
      </c>
      <c r="L873" s="27" t="str">
        <f t="shared" si="95"/>
        <v>pt-12-5-shl-loc1</v>
      </c>
      <c r="M873" s="27">
        <v>1</v>
      </c>
      <c r="N873" s="41">
        <v>1</v>
      </c>
    </row>
    <row r="874" spans="1:14" s="50" customFormat="1" ht="16.5">
      <c r="A874" s="47" t="s">
        <v>1865</v>
      </c>
      <c r="B874" s="81">
        <v>5</v>
      </c>
      <c r="C874" s="40">
        <f t="shared" si="94"/>
        <v>11205</v>
      </c>
      <c r="D874" s="83">
        <v>12</v>
      </c>
      <c r="E874" s="27">
        <v>2</v>
      </c>
      <c r="F874" s="28" t="s">
        <v>291</v>
      </c>
      <c r="G874" s="28" t="s">
        <v>315</v>
      </c>
      <c r="H874" s="27">
        <f t="shared" si="91"/>
        <v>111</v>
      </c>
      <c r="I874" s="27">
        <f t="shared" si="92"/>
        <v>15</v>
      </c>
      <c r="J874" s="27">
        <f t="shared" si="93"/>
        <v>3</v>
      </c>
      <c r="K874" s="27" t="s">
        <v>302</v>
      </c>
      <c r="L874" s="59" t="str">
        <f t="shared" si="95"/>
        <v>pt-12-5-jlr-loc2</v>
      </c>
      <c r="M874" s="27">
        <v>1</v>
      </c>
      <c r="N874" s="41">
        <v>1</v>
      </c>
    </row>
    <row r="875" spans="1:14" s="50" customFormat="1" ht="16.5">
      <c r="A875" s="47" t="s">
        <v>1865</v>
      </c>
      <c r="B875" s="81">
        <v>5</v>
      </c>
      <c r="C875" s="40">
        <f t="shared" si="94"/>
        <v>11205</v>
      </c>
      <c r="D875" s="83">
        <v>12</v>
      </c>
      <c r="E875" s="27">
        <v>2</v>
      </c>
      <c r="F875" s="28" t="s">
        <v>292</v>
      </c>
      <c r="G875" s="28" t="s">
        <v>299</v>
      </c>
      <c r="H875" s="27">
        <f t="shared" si="91"/>
        <v>111</v>
      </c>
      <c r="I875" s="27">
        <f t="shared" si="92"/>
        <v>15</v>
      </c>
      <c r="J875" s="27">
        <f t="shared" si="93"/>
        <v>3</v>
      </c>
      <c r="K875" s="27" t="s">
        <v>829</v>
      </c>
      <c r="L875" s="59" t="str">
        <f t="shared" si="95"/>
        <v>pt-12-5-shl-loc2</v>
      </c>
      <c r="M875" s="27">
        <v>1</v>
      </c>
      <c r="N875" s="41">
        <v>1</v>
      </c>
    </row>
    <row r="876" spans="1:14" s="50" customFormat="1" ht="16.5">
      <c r="A876" s="47" t="s">
        <v>1865</v>
      </c>
      <c r="B876" s="81">
        <v>5</v>
      </c>
      <c r="C876" s="40">
        <f t="shared" si="94"/>
        <v>11205</v>
      </c>
      <c r="D876" s="83">
        <v>12</v>
      </c>
      <c r="E876" s="27">
        <v>3</v>
      </c>
      <c r="F876" s="28" t="s">
        <v>291</v>
      </c>
      <c r="G876" s="28" t="s">
        <v>572</v>
      </c>
      <c r="H876" s="27">
        <f t="shared" si="91"/>
        <v>111</v>
      </c>
      <c r="I876" s="27">
        <f t="shared" si="92"/>
        <v>15</v>
      </c>
      <c r="J876" s="27">
        <f t="shared" si="93"/>
        <v>3</v>
      </c>
      <c r="K876" s="27" t="s">
        <v>714</v>
      </c>
      <c r="L876" s="63" t="str">
        <f t="shared" si="95"/>
        <v>pt-12-5-jlr-loc3</v>
      </c>
      <c r="M876" s="27">
        <v>1</v>
      </c>
      <c r="N876" s="41">
        <v>1</v>
      </c>
    </row>
    <row r="877" spans="1:14" s="50" customFormat="1" ht="17.25">
      <c r="A877" s="47" t="s">
        <v>1865</v>
      </c>
      <c r="B877" s="81">
        <v>5</v>
      </c>
      <c r="C877" s="42">
        <f t="shared" si="94"/>
        <v>11205</v>
      </c>
      <c r="D877" s="84">
        <v>12</v>
      </c>
      <c r="E877" s="43">
        <v>3</v>
      </c>
      <c r="F877" s="44" t="s">
        <v>292</v>
      </c>
      <c r="G877" s="44" t="s">
        <v>571</v>
      </c>
      <c r="H877" s="43">
        <f t="shared" si="91"/>
        <v>111</v>
      </c>
      <c r="I877" s="43">
        <f t="shared" si="92"/>
        <v>15</v>
      </c>
      <c r="J877" s="43">
        <f t="shared" si="93"/>
        <v>3</v>
      </c>
      <c r="K877" s="43" t="s">
        <v>846</v>
      </c>
      <c r="L877" s="44" t="str">
        <f t="shared" si="95"/>
        <v>pt-12-5-shl-loc3</v>
      </c>
      <c r="M877" s="43">
        <v>1</v>
      </c>
      <c r="N877" s="45">
        <v>1</v>
      </c>
    </row>
    <row r="878" spans="1:14" s="50" customFormat="1" ht="16.5">
      <c r="A878" s="47" t="s">
        <v>1865</v>
      </c>
      <c r="B878" s="81">
        <v>6</v>
      </c>
      <c r="C878" s="37">
        <f t="shared" si="94"/>
        <v>11206</v>
      </c>
      <c r="D878" s="82">
        <v>12</v>
      </c>
      <c r="E878" s="38">
        <v>1</v>
      </c>
      <c r="F878" s="46" t="s">
        <v>291</v>
      </c>
      <c r="G878" s="46" t="s">
        <v>573</v>
      </c>
      <c r="H878" s="38">
        <f t="shared" si="91"/>
        <v>111</v>
      </c>
      <c r="I878" s="38">
        <f t="shared" si="92"/>
        <v>15</v>
      </c>
      <c r="J878" s="38">
        <f t="shared" si="93"/>
        <v>3</v>
      </c>
      <c r="K878" s="38" t="s">
        <v>711</v>
      </c>
      <c r="L878" s="38" t="str">
        <f t="shared" si="95"/>
        <v>pt-12-6-jlr-loc1</v>
      </c>
      <c r="M878" s="38">
        <v>1</v>
      </c>
      <c r="N878" s="39">
        <v>1</v>
      </c>
    </row>
    <row r="879" spans="1:14" s="50" customFormat="1" ht="16.5">
      <c r="A879" s="47" t="s">
        <v>1865</v>
      </c>
      <c r="B879" s="81">
        <v>6</v>
      </c>
      <c r="C879" s="40">
        <f t="shared" si="94"/>
        <v>11206</v>
      </c>
      <c r="D879" s="83">
        <v>12</v>
      </c>
      <c r="E879" s="27">
        <v>1</v>
      </c>
      <c r="F879" s="28" t="s">
        <v>292</v>
      </c>
      <c r="G879" s="28" t="s">
        <v>1162</v>
      </c>
      <c r="H879" s="27">
        <f t="shared" si="91"/>
        <v>111</v>
      </c>
      <c r="I879" s="27">
        <f t="shared" si="92"/>
        <v>15</v>
      </c>
      <c r="J879" s="27">
        <f t="shared" si="93"/>
        <v>3</v>
      </c>
      <c r="K879" s="27" t="s">
        <v>857</v>
      </c>
      <c r="L879" s="27" t="str">
        <f t="shared" si="95"/>
        <v>pt-12-6-shl-loc1</v>
      </c>
      <c r="M879" s="27">
        <v>1</v>
      </c>
      <c r="N879" s="41">
        <v>1</v>
      </c>
    </row>
    <row r="880" spans="1:14" s="50" customFormat="1" ht="16.5">
      <c r="A880" s="47" t="s">
        <v>1865</v>
      </c>
      <c r="B880" s="81">
        <v>6</v>
      </c>
      <c r="C880" s="40">
        <f t="shared" si="94"/>
        <v>11206</v>
      </c>
      <c r="D880" s="83">
        <v>12</v>
      </c>
      <c r="E880" s="27">
        <v>2</v>
      </c>
      <c r="F880" s="28" t="s">
        <v>291</v>
      </c>
      <c r="G880" s="28" t="s">
        <v>315</v>
      </c>
      <c r="H880" s="27">
        <f t="shared" si="91"/>
        <v>111</v>
      </c>
      <c r="I880" s="27">
        <f t="shared" si="92"/>
        <v>15</v>
      </c>
      <c r="J880" s="27">
        <f t="shared" si="93"/>
        <v>3</v>
      </c>
      <c r="K880" s="27" t="s">
        <v>1187</v>
      </c>
      <c r="L880" s="59" t="str">
        <f t="shared" si="95"/>
        <v>pt-12-6-jlr-loc2</v>
      </c>
      <c r="M880" s="27">
        <v>1</v>
      </c>
      <c r="N880" s="41">
        <v>1</v>
      </c>
    </row>
    <row r="881" spans="1:14" s="50" customFormat="1" ht="16.5">
      <c r="A881" s="47" t="s">
        <v>1865</v>
      </c>
      <c r="B881" s="81">
        <v>6</v>
      </c>
      <c r="C881" s="40">
        <f t="shared" si="94"/>
        <v>11206</v>
      </c>
      <c r="D881" s="83">
        <v>12</v>
      </c>
      <c r="E881" s="27">
        <v>2</v>
      </c>
      <c r="F881" s="28" t="s">
        <v>292</v>
      </c>
      <c r="G881" s="28" t="s">
        <v>299</v>
      </c>
      <c r="H881" s="27">
        <f t="shared" si="91"/>
        <v>111</v>
      </c>
      <c r="I881" s="27">
        <f t="shared" si="92"/>
        <v>15</v>
      </c>
      <c r="J881" s="27">
        <f t="shared" si="93"/>
        <v>3</v>
      </c>
      <c r="K881" s="27" t="s">
        <v>859</v>
      </c>
      <c r="L881" s="59" t="str">
        <f t="shared" si="95"/>
        <v>pt-12-6-shl-loc2</v>
      </c>
      <c r="M881" s="27">
        <v>1</v>
      </c>
      <c r="N881" s="41">
        <v>1</v>
      </c>
    </row>
    <row r="882" spans="1:14" s="50" customFormat="1" ht="16.5">
      <c r="A882" s="47" t="s">
        <v>1865</v>
      </c>
      <c r="B882" s="81">
        <v>6</v>
      </c>
      <c r="C882" s="40">
        <f t="shared" si="94"/>
        <v>11206</v>
      </c>
      <c r="D882" s="83">
        <v>12</v>
      </c>
      <c r="E882" s="27">
        <v>3</v>
      </c>
      <c r="F882" s="28" t="s">
        <v>291</v>
      </c>
      <c r="G882" s="28" t="s">
        <v>572</v>
      </c>
      <c r="H882" s="27">
        <f t="shared" si="91"/>
        <v>111</v>
      </c>
      <c r="I882" s="27">
        <f t="shared" si="92"/>
        <v>15</v>
      </c>
      <c r="J882" s="27">
        <f t="shared" si="93"/>
        <v>3</v>
      </c>
      <c r="K882" s="27" t="s">
        <v>714</v>
      </c>
      <c r="L882" s="63" t="str">
        <f t="shared" si="95"/>
        <v>pt-12-6-jlr-loc3</v>
      </c>
      <c r="M882" s="27">
        <v>1</v>
      </c>
      <c r="N882" s="41">
        <v>1</v>
      </c>
    </row>
    <row r="883" spans="1:14" s="50" customFormat="1" ht="17.25">
      <c r="A883" s="47" t="s">
        <v>1865</v>
      </c>
      <c r="B883" s="81">
        <v>6</v>
      </c>
      <c r="C883" s="42">
        <f t="shared" si="94"/>
        <v>11206</v>
      </c>
      <c r="D883" s="84">
        <v>12</v>
      </c>
      <c r="E883" s="43">
        <v>3</v>
      </c>
      <c r="F883" s="44" t="s">
        <v>1129</v>
      </c>
      <c r="G883" s="44" t="s">
        <v>571</v>
      </c>
      <c r="H883" s="43">
        <f t="shared" si="91"/>
        <v>111</v>
      </c>
      <c r="I883" s="43">
        <f t="shared" si="92"/>
        <v>15</v>
      </c>
      <c r="J883" s="43">
        <f t="shared" si="93"/>
        <v>3</v>
      </c>
      <c r="K883" s="43" t="s">
        <v>846</v>
      </c>
      <c r="L883" s="44" t="str">
        <f t="shared" si="95"/>
        <v>pt-12-6-shl-loc3</v>
      </c>
      <c r="M883" s="43">
        <v>1</v>
      </c>
      <c r="N883" s="45">
        <v>1</v>
      </c>
    </row>
    <row r="884" spans="1:14" s="50" customFormat="1" ht="16.5">
      <c r="A884" s="47" t="s">
        <v>1865</v>
      </c>
      <c r="B884" s="81">
        <v>7</v>
      </c>
      <c r="C884" s="37">
        <f t="shared" si="94"/>
        <v>11207</v>
      </c>
      <c r="D884" s="82">
        <v>12</v>
      </c>
      <c r="E884" s="38">
        <v>1</v>
      </c>
      <c r="F884" s="46" t="s">
        <v>291</v>
      </c>
      <c r="G884" s="46" t="s">
        <v>573</v>
      </c>
      <c r="H884" s="38">
        <f t="shared" si="91"/>
        <v>112</v>
      </c>
      <c r="I884" s="38">
        <f t="shared" si="92"/>
        <v>15</v>
      </c>
      <c r="J884" s="38">
        <f t="shared" si="93"/>
        <v>3</v>
      </c>
      <c r="K884" s="38" t="s">
        <v>303</v>
      </c>
      <c r="L884" s="38" t="str">
        <f t="shared" si="95"/>
        <v>pt-12-7-jlr-loc1</v>
      </c>
      <c r="M884" s="38">
        <v>1</v>
      </c>
      <c r="N884" s="39">
        <v>1</v>
      </c>
    </row>
    <row r="885" spans="1:14" s="50" customFormat="1" ht="16.5">
      <c r="A885" s="47" t="s">
        <v>1865</v>
      </c>
      <c r="B885" s="81">
        <v>7</v>
      </c>
      <c r="C885" s="40">
        <f t="shared" si="94"/>
        <v>11207</v>
      </c>
      <c r="D885" s="83">
        <v>12</v>
      </c>
      <c r="E885" s="27">
        <v>1</v>
      </c>
      <c r="F885" s="28" t="s">
        <v>292</v>
      </c>
      <c r="G885" s="28" t="s">
        <v>574</v>
      </c>
      <c r="H885" s="27">
        <f t="shared" si="91"/>
        <v>112</v>
      </c>
      <c r="I885" s="27">
        <f t="shared" si="92"/>
        <v>15</v>
      </c>
      <c r="J885" s="27">
        <f t="shared" si="93"/>
        <v>3</v>
      </c>
      <c r="K885" s="27" t="s">
        <v>860</v>
      </c>
      <c r="L885" s="27" t="str">
        <f t="shared" si="95"/>
        <v>pt-12-7-shl-loc1</v>
      </c>
      <c r="M885" s="27">
        <v>1</v>
      </c>
      <c r="N885" s="41">
        <v>1</v>
      </c>
    </row>
    <row r="886" spans="1:14" s="50" customFormat="1" ht="16.5">
      <c r="A886" s="47" t="s">
        <v>1865</v>
      </c>
      <c r="B886" s="81">
        <v>7</v>
      </c>
      <c r="C886" s="40">
        <f t="shared" si="94"/>
        <v>11207</v>
      </c>
      <c r="D886" s="83">
        <v>12</v>
      </c>
      <c r="E886" s="27">
        <v>2</v>
      </c>
      <c r="F886" s="28" t="s">
        <v>291</v>
      </c>
      <c r="G886" s="28" t="s">
        <v>315</v>
      </c>
      <c r="H886" s="27">
        <f t="shared" si="91"/>
        <v>112</v>
      </c>
      <c r="I886" s="27">
        <f t="shared" si="92"/>
        <v>15</v>
      </c>
      <c r="J886" s="27">
        <f t="shared" si="93"/>
        <v>3</v>
      </c>
      <c r="K886" s="27" t="s">
        <v>303</v>
      </c>
      <c r="L886" s="59" t="str">
        <f t="shared" si="95"/>
        <v>pt-12-7-jlr-loc2</v>
      </c>
      <c r="M886" s="27">
        <v>1</v>
      </c>
      <c r="N886" s="41">
        <v>1</v>
      </c>
    </row>
    <row r="887" spans="1:14" s="50" customFormat="1" ht="16.5">
      <c r="A887" s="47" t="s">
        <v>1865</v>
      </c>
      <c r="B887" s="81">
        <v>7</v>
      </c>
      <c r="C887" s="40">
        <f t="shared" si="94"/>
        <v>11207</v>
      </c>
      <c r="D887" s="83">
        <v>12</v>
      </c>
      <c r="E887" s="27">
        <v>2</v>
      </c>
      <c r="F887" s="28" t="s">
        <v>292</v>
      </c>
      <c r="G887" s="28" t="s">
        <v>299</v>
      </c>
      <c r="H887" s="27">
        <f t="shared" si="91"/>
        <v>112</v>
      </c>
      <c r="I887" s="27">
        <f t="shared" si="92"/>
        <v>15</v>
      </c>
      <c r="J887" s="27">
        <f t="shared" si="93"/>
        <v>3</v>
      </c>
      <c r="K887" s="27" t="s">
        <v>853</v>
      </c>
      <c r="L887" s="59" t="str">
        <f t="shared" si="95"/>
        <v>pt-12-7-shl-loc2</v>
      </c>
      <c r="M887" s="27">
        <v>1</v>
      </c>
      <c r="N887" s="41">
        <v>1</v>
      </c>
    </row>
    <row r="888" spans="1:14" s="50" customFormat="1" ht="16.5">
      <c r="A888" s="47" t="s">
        <v>1865</v>
      </c>
      <c r="B888" s="81">
        <v>7</v>
      </c>
      <c r="C888" s="40">
        <f t="shared" si="94"/>
        <v>11207</v>
      </c>
      <c r="D888" s="83">
        <v>12</v>
      </c>
      <c r="E888" s="27">
        <v>3</v>
      </c>
      <c r="F888" s="28" t="s">
        <v>291</v>
      </c>
      <c r="G888" s="28" t="s">
        <v>572</v>
      </c>
      <c r="H888" s="27">
        <f t="shared" si="91"/>
        <v>112</v>
      </c>
      <c r="I888" s="27">
        <f t="shared" si="92"/>
        <v>15</v>
      </c>
      <c r="J888" s="27">
        <f t="shared" si="93"/>
        <v>3</v>
      </c>
      <c r="K888" s="27" t="s">
        <v>713</v>
      </c>
      <c r="L888" s="63" t="str">
        <f t="shared" si="95"/>
        <v>pt-12-7-jlr-loc3</v>
      </c>
      <c r="M888" s="27">
        <v>1</v>
      </c>
      <c r="N888" s="41">
        <v>1</v>
      </c>
    </row>
    <row r="889" spans="1:14" s="50" customFormat="1" ht="17.25">
      <c r="A889" s="47" t="s">
        <v>1865</v>
      </c>
      <c r="B889" s="81">
        <v>7</v>
      </c>
      <c r="C889" s="42">
        <f t="shared" si="94"/>
        <v>11207</v>
      </c>
      <c r="D889" s="84">
        <v>12</v>
      </c>
      <c r="E889" s="43">
        <v>3</v>
      </c>
      <c r="F889" s="44" t="s">
        <v>292</v>
      </c>
      <c r="G889" s="44" t="s">
        <v>1163</v>
      </c>
      <c r="H889" s="43">
        <f t="shared" si="91"/>
        <v>112</v>
      </c>
      <c r="I889" s="43">
        <f t="shared" si="92"/>
        <v>15</v>
      </c>
      <c r="J889" s="43">
        <f t="shared" si="93"/>
        <v>3</v>
      </c>
      <c r="K889" s="43" t="s">
        <v>833</v>
      </c>
      <c r="L889" s="44" t="str">
        <f t="shared" si="95"/>
        <v>pt-12-7-shl-loc3</v>
      </c>
      <c r="M889" s="43">
        <v>1</v>
      </c>
      <c r="N889" s="45">
        <v>1</v>
      </c>
    </row>
    <row r="890" spans="1:14" s="50" customFormat="1" ht="16.5">
      <c r="A890" s="47" t="s">
        <v>1865</v>
      </c>
      <c r="B890" s="81">
        <v>8</v>
      </c>
      <c r="C890" s="37">
        <f t="shared" si="94"/>
        <v>11208</v>
      </c>
      <c r="D890" s="82">
        <v>12</v>
      </c>
      <c r="E890" s="38">
        <v>1</v>
      </c>
      <c r="F890" s="46" t="s">
        <v>291</v>
      </c>
      <c r="G890" s="46" t="s">
        <v>573</v>
      </c>
      <c r="H890" s="38">
        <f t="shared" si="91"/>
        <v>112</v>
      </c>
      <c r="I890" s="38">
        <f t="shared" si="92"/>
        <v>15</v>
      </c>
      <c r="J890" s="38">
        <f t="shared" si="93"/>
        <v>3</v>
      </c>
      <c r="K890" s="38" t="s">
        <v>303</v>
      </c>
      <c r="L890" s="38" t="str">
        <f t="shared" si="95"/>
        <v>pt-12-8-jlr-loc1</v>
      </c>
      <c r="M890" s="38">
        <v>1</v>
      </c>
      <c r="N890" s="39">
        <v>1</v>
      </c>
    </row>
    <row r="891" spans="1:14" s="50" customFormat="1" ht="16.5">
      <c r="A891" s="47" t="s">
        <v>1865</v>
      </c>
      <c r="B891" s="81">
        <v>8</v>
      </c>
      <c r="C891" s="40">
        <f t="shared" si="94"/>
        <v>11208</v>
      </c>
      <c r="D891" s="83">
        <v>12</v>
      </c>
      <c r="E891" s="27">
        <v>1</v>
      </c>
      <c r="F891" s="28" t="s">
        <v>292</v>
      </c>
      <c r="G891" s="28" t="s">
        <v>574</v>
      </c>
      <c r="H891" s="27">
        <f t="shared" si="91"/>
        <v>112</v>
      </c>
      <c r="I891" s="27">
        <f t="shared" si="92"/>
        <v>15</v>
      </c>
      <c r="J891" s="27">
        <f t="shared" si="93"/>
        <v>3</v>
      </c>
      <c r="K891" s="27" t="s">
        <v>850</v>
      </c>
      <c r="L891" s="27" t="str">
        <f t="shared" si="95"/>
        <v>pt-12-8-shl-loc1</v>
      </c>
      <c r="M891" s="27">
        <v>1</v>
      </c>
      <c r="N891" s="41">
        <v>1</v>
      </c>
    </row>
    <row r="892" spans="1:14" s="50" customFormat="1" ht="16.5">
      <c r="A892" s="47" t="s">
        <v>1865</v>
      </c>
      <c r="B892" s="81">
        <v>8</v>
      </c>
      <c r="C892" s="40">
        <f t="shared" si="94"/>
        <v>11208</v>
      </c>
      <c r="D892" s="83">
        <v>12</v>
      </c>
      <c r="E892" s="27">
        <v>2</v>
      </c>
      <c r="F892" s="28" t="s">
        <v>291</v>
      </c>
      <c r="G892" s="28" t="s">
        <v>315</v>
      </c>
      <c r="H892" s="27">
        <f t="shared" si="91"/>
        <v>112</v>
      </c>
      <c r="I892" s="27">
        <f t="shared" si="92"/>
        <v>15</v>
      </c>
      <c r="J892" s="27">
        <f t="shared" si="93"/>
        <v>3</v>
      </c>
      <c r="K892" s="27" t="s">
        <v>710</v>
      </c>
      <c r="L892" s="59" t="str">
        <f t="shared" si="95"/>
        <v>pt-12-8-jlr-loc2</v>
      </c>
      <c r="M892" s="27">
        <v>1</v>
      </c>
      <c r="N892" s="41">
        <v>1</v>
      </c>
    </row>
    <row r="893" spans="1:14" s="50" customFormat="1" ht="16.5">
      <c r="A893" s="47" t="s">
        <v>1865</v>
      </c>
      <c r="B893" s="81">
        <v>8</v>
      </c>
      <c r="C893" s="40">
        <f t="shared" si="94"/>
        <v>11208</v>
      </c>
      <c r="D893" s="83">
        <v>12</v>
      </c>
      <c r="E893" s="27">
        <v>2</v>
      </c>
      <c r="F893" s="28" t="s">
        <v>292</v>
      </c>
      <c r="G893" s="28" t="s">
        <v>299</v>
      </c>
      <c r="H893" s="27">
        <f t="shared" si="91"/>
        <v>112</v>
      </c>
      <c r="I893" s="27">
        <f t="shared" si="92"/>
        <v>15</v>
      </c>
      <c r="J893" s="27">
        <f t="shared" si="93"/>
        <v>3</v>
      </c>
      <c r="K893" s="27" t="s">
        <v>849</v>
      </c>
      <c r="L893" s="59" t="str">
        <f t="shared" si="95"/>
        <v>pt-12-8-shl-loc2</v>
      </c>
      <c r="M893" s="27">
        <v>1</v>
      </c>
      <c r="N893" s="41">
        <v>1</v>
      </c>
    </row>
    <row r="894" spans="1:14" s="50" customFormat="1" ht="16.5">
      <c r="A894" s="47" t="s">
        <v>1865</v>
      </c>
      <c r="B894" s="81">
        <v>8</v>
      </c>
      <c r="C894" s="40">
        <f t="shared" si="94"/>
        <v>11208</v>
      </c>
      <c r="D894" s="83">
        <v>12</v>
      </c>
      <c r="E894" s="27">
        <v>3</v>
      </c>
      <c r="F894" s="28" t="s">
        <v>291</v>
      </c>
      <c r="G894" s="28" t="s">
        <v>572</v>
      </c>
      <c r="H894" s="27">
        <f t="shared" si="91"/>
        <v>112</v>
      </c>
      <c r="I894" s="27">
        <f t="shared" si="92"/>
        <v>15</v>
      </c>
      <c r="J894" s="27">
        <f t="shared" si="93"/>
        <v>3</v>
      </c>
      <c r="K894" s="27" t="s">
        <v>712</v>
      </c>
      <c r="L894" s="63" t="str">
        <f t="shared" si="95"/>
        <v>pt-12-8-jlr-loc3</v>
      </c>
      <c r="M894" s="27">
        <v>1</v>
      </c>
      <c r="N894" s="41">
        <v>1</v>
      </c>
    </row>
    <row r="895" spans="1:14" s="50" customFormat="1" ht="17.25">
      <c r="A895" s="47" t="s">
        <v>1865</v>
      </c>
      <c r="B895" s="81">
        <v>8</v>
      </c>
      <c r="C895" s="42">
        <f t="shared" si="94"/>
        <v>11208</v>
      </c>
      <c r="D895" s="84">
        <v>12</v>
      </c>
      <c r="E895" s="43">
        <v>3</v>
      </c>
      <c r="F895" s="44" t="s">
        <v>292</v>
      </c>
      <c r="G895" s="44" t="s">
        <v>571</v>
      </c>
      <c r="H895" s="43">
        <f t="shared" si="91"/>
        <v>112</v>
      </c>
      <c r="I895" s="43">
        <f t="shared" si="92"/>
        <v>15</v>
      </c>
      <c r="J895" s="43">
        <f t="shared" si="93"/>
        <v>3</v>
      </c>
      <c r="K895" s="43" t="s">
        <v>855</v>
      </c>
      <c r="L895" s="44" t="str">
        <f t="shared" si="95"/>
        <v>pt-12-8-shl-loc3</v>
      </c>
      <c r="M895" s="43">
        <v>1</v>
      </c>
      <c r="N895" s="45">
        <v>1</v>
      </c>
    </row>
    <row r="896" spans="1:14" s="50" customFormat="1" ht="16.5">
      <c r="A896" s="47" t="s">
        <v>1865</v>
      </c>
      <c r="B896" s="81">
        <v>9</v>
      </c>
      <c r="C896" s="37">
        <f t="shared" si="94"/>
        <v>11209</v>
      </c>
      <c r="D896" s="82">
        <v>12</v>
      </c>
      <c r="E896" s="38">
        <v>1</v>
      </c>
      <c r="F896" s="46" t="s">
        <v>291</v>
      </c>
      <c r="G896" s="46" t="s">
        <v>573</v>
      </c>
      <c r="H896" s="38">
        <f t="shared" si="91"/>
        <v>112</v>
      </c>
      <c r="I896" s="38">
        <f t="shared" si="92"/>
        <v>15</v>
      </c>
      <c r="J896" s="38">
        <f t="shared" si="93"/>
        <v>3</v>
      </c>
      <c r="K896" s="38" t="s">
        <v>714</v>
      </c>
      <c r="L896" s="38" t="str">
        <f t="shared" si="95"/>
        <v>pt-12-9-jlr-loc1</v>
      </c>
      <c r="M896" s="38">
        <v>1</v>
      </c>
      <c r="N896" s="39">
        <v>1</v>
      </c>
    </row>
    <row r="897" spans="1:14" s="50" customFormat="1" ht="16.5">
      <c r="A897" s="47" t="s">
        <v>1865</v>
      </c>
      <c r="B897" s="81">
        <v>9</v>
      </c>
      <c r="C897" s="40">
        <f t="shared" si="94"/>
        <v>11209</v>
      </c>
      <c r="D897" s="83">
        <v>12</v>
      </c>
      <c r="E897" s="27">
        <v>1</v>
      </c>
      <c r="F897" s="28" t="s">
        <v>292</v>
      </c>
      <c r="G897" s="28" t="s">
        <v>1162</v>
      </c>
      <c r="H897" s="27">
        <f t="shared" si="91"/>
        <v>112</v>
      </c>
      <c r="I897" s="27">
        <f t="shared" si="92"/>
        <v>15</v>
      </c>
      <c r="J897" s="27">
        <f t="shared" si="93"/>
        <v>3</v>
      </c>
      <c r="K897" s="27" t="s">
        <v>846</v>
      </c>
      <c r="L897" s="27" t="str">
        <f t="shared" si="95"/>
        <v>pt-12-9-shl-loc1</v>
      </c>
      <c r="M897" s="27">
        <v>1</v>
      </c>
      <c r="N897" s="41">
        <v>1</v>
      </c>
    </row>
    <row r="898" spans="1:14" s="50" customFormat="1" ht="16.5">
      <c r="A898" s="47" t="s">
        <v>1865</v>
      </c>
      <c r="B898" s="81">
        <v>9</v>
      </c>
      <c r="C898" s="40">
        <f t="shared" si="94"/>
        <v>11209</v>
      </c>
      <c r="D898" s="83">
        <v>12</v>
      </c>
      <c r="E898" s="27">
        <v>2</v>
      </c>
      <c r="F898" s="28" t="s">
        <v>291</v>
      </c>
      <c r="G898" s="28" t="s">
        <v>315</v>
      </c>
      <c r="H898" s="27">
        <f t="shared" si="91"/>
        <v>112</v>
      </c>
      <c r="I898" s="27">
        <f t="shared" si="92"/>
        <v>15</v>
      </c>
      <c r="J898" s="27">
        <f t="shared" si="93"/>
        <v>3</v>
      </c>
      <c r="K898" s="27" t="s">
        <v>1187</v>
      </c>
      <c r="L898" s="59" t="str">
        <f t="shared" si="95"/>
        <v>pt-12-9-jlr-loc2</v>
      </c>
      <c r="M898" s="27">
        <v>1</v>
      </c>
      <c r="N898" s="41">
        <v>1</v>
      </c>
    </row>
    <row r="899" spans="1:14" s="50" customFormat="1" ht="16.5">
      <c r="A899" s="47" t="s">
        <v>1865</v>
      </c>
      <c r="B899" s="81">
        <v>9</v>
      </c>
      <c r="C899" s="40">
        <f t="shared" si="94"/>
        <v>11209</v>
      </c>
      <c r="D899" s="83">
        <v>12</v>
      </c>
      <c r="E899" s="27">
        <v>2</v>
      </c>
      <c r="F899" s="28" t="s">
        <v>1129</v>
      </c>
      <c r="G899" s="28" t="s">
        <v>299</v>
      </c>
      <c r="H899" s="27">
        <f t="shared" si="91"/>
        <v>112</v>
      </c>
      <c r="I899" s="27">
        <f t="shared" si="92"/>
        <v>15</v>
      </c>
      <c r="J899" s="27">
        <f t="shared" si="93"/>
        <v>3</v>
      </c>
      <c r="K899" s="27" t="s">
        <v>859</v>
      </c>
      <c r="L899" s="59" t="str">
        <f t="shared" si="95"/>
        <v>pt-12-9-shl-loc2</v>
      </c>
      <c r="M899" s="27">
        <v>1</v>
      </c>
      <c r="N899" s="41">
        <v>1</v>
      </c>
    </row>
    <row r="900" spans="1:14" s="50" customFormat="1" ht="16.5">
      <c r="A900" s="47" t="s">
        <v>1865</v>
      </c>
      <c r="B900" s="81">
        <v>9</v>
      </c>
      <c r="C900" s="40">
        <f t="shared" si="94"/>
        <v>11209</v>
      </c>
      <c r="D900" s="83">
        <v>12</v>
      </c>
      <c r="E900" s="27">
        <v>3</v>
      </c>
      <c r="F900" s="28" t="s">
        <v>291</v>
      </c>
      <c r="G900" s="28" t="s">
        <v>572</v>
      </c>
      <c r="H900" s="27">
        <f t="shared" si="91"/>
        <v>112</v>
      </c>
      <c r="I900" s="27">
        <f t="shared" si="92"/>
        <v>15</v>
      </c>
      <c r="J900" s="27">
        <f t="shared" si="93"/>
        <v>3</v>
      </c>
      <c r="K900" s="27" t="s">
        <v>711</v>
      </c>
      <c r="L900" s="63" t="str">
        <f t="shared" si="95"/>
        <v>pt-12-9-jlr-loc3</v>
      </c>
      <c r="M900" s="27">
        <v>1</v>
      </c>
      <c r="N900" s="41">
        <v>1</v>
      </c>
    </row>
    <row r="901" spans="1:14" s="50" customFormat="1" ht="17.25">
      <c r="A901" s="47" t="s">
        <v>1865</v>
      </c>
      <c r="B901" s="81">
        <v>9</v>
      </c>
      <c r="C901" s="42">
        <f t="shared" si="94"/>
        <v>11209</v>
      </c>
      <c r="D901" s="84">
        <v>12</v>
      </c>
      <c r="E901" s="43">
        <v>3</v>
      </c>
      <c r="F901" s="44" t="s">
        <v>292</v>
      </c>
      <c r="G901" s="44" t="s">
        <v>571</v>
      </c>
      <c r="H901" s="43">
        <f t="shared" si="96" ref="H901:H964">INDEX($W$4:$W$204,INDEX($AC$4:$AC$19,D901)+B901)</f>
        <v>112</v>
      </c>
      <c r="I901" s="43">
        <f t="shared" si="97" ref="I901:I964">INDEX($X$4:$X$204,INDEX($AC$4:$AC$19,D901)+B901)</f>
        <v>15</v>
      </c>
      <c r="J901" s="43">
        <f t="shared" si="98" ref="J901:J964">INDEX($Y$4:$Y$204,INDEX($AC$4:$AC$19,D901)+B901)</f>
        <v>3</v>
      </c>
      <c r="K901" s="43" t="s">
        <v>857</v>
      </c>
      <c r="L901" s="44" t="str">
        <f t="shared" si="95"/>
        <v>pt-12-9-shl-loc3</v>
      </c>
      <c r="M901" s="43">
        <v>1</v>
      </c>
      <c r="N901" s="45">
        <v>1</v>
      </c>
    </row>
    <row r="902" spans="1:14" s="50" customFormat="1" ht="16.5">
      <c r="A902" s="47" t="s">
        <v>1865</v>
      </c>
      <c r="B902" s="81">
        <v>10</v>
      </c>
      <c r="C902" s="37">
        <f t="shared" si="94"/>
        <v>11210</v>
      </c>
      <c r="D902" s="82">
        <v>12</v>
      </c>
      <c r="E902" s="38">
        <v>1</v>
      </c>
      <c r="F902" s="46" t="s">
        <v>291</v>
      </c>
      <c r="G902" s="46" t="s">
        <v>573</v>
      </c>
      <c r="H902" s="38">
        <f t="shared" si="96"/>
        <v>113</v>
      </c>
      <c r="I902" s="38">
        <f t="shared" si="97"/>
        <v>15</v>
      </c>
      <c r="J902" s="38">
        <f t="shared" si="98"/>
        <v>3</v>
      </c>
      <c r="K902" s="38" t="s">
        <v>707</v>
      </c>
      <c r="L902" s="38" t="str">
        <f t="shared" si="95"/>
        <v>pt-12-10-jlr-loc1</v>
      </c>
      <c r="M902" s="38">
        <v>1</v>
      </c>
      <c r="N902" s="39">
        <v>1</v>
      </c>
    </row>
    <row r="903" spans="1:14" s="50" customFormat="1" ht="16.5">
      <c r="A903" s="47" t="s">
        <v>1865</v>
      </c>
      <c r="B903" s="81">
        <v>10</v>
      </c>
      <c r="C903" s="40">
        <f t="shared" si="94"/>
        <v>11210</v>
      </c>
      <c r="D903" s="83">
        <v>12</v>
      </c>
      <c r="E903" s="27">
        <v>1</v>
      </c>
      <c r="F903" s="28" t="s">
        <v>1129</v>
      </c>
      <c r="G903" s="28" t="s">
        <v>574</v>
      </c>
      <c r="H903" s="27">
        <f t="shared" si="96"/>
        <v>113</v>
      </c>
      <c r="I903" s="27">
        <f t="shared" si="97"/>
        <v>15</v>
      </c>
      <c r="J903" s="27">
        <f t="shared" si="98"/>
        <v>3</v>
      </c>
      <c r="K903" s="27" t="s">
        <v>834</v>
      </c>
      <c r="L903" s="27" t="str">
        <f t="shared" si="95"/>
        <v>pt-12-10-shl-loc1</v>
      </c>
      <c r="M903" s="27">
        <v>1</v>
      </c>
      <c r="N903" s="41">
        <v>1</v>
      </c>
    </row>
    <row r="904" spans="1:14" s="50" customFormat="1" ht="16.5">
      <c r="A904" s="47" t="s">
        <v>1865</v>
      </c>
      <c r="B904" s="81">
        <v>10</v>
      </c>
      <c r="C904" s="40">
        <f t="shared" si="94"/>
        <v>11210</v>
      </c>
      <c r="D904" s="83">
        <v>12</v>
      </c>
      <c r="E904" s="27">
        <v>2</v>
      </c>
      <c r="F904" s="28" t="s">
        <v>291</v>
      </c>
      <c r="G904" s="28" t="s">
        <v>315</v>
      </c>
      <c r="H904" s="27">
        <f t="shared" si="96"/>
        <v>113</v>
      </c>
      <c r="I904" s="27">
        <f t="shared" si="97"/>
        <v>15</v>
      </c>
      <c r="J904" s="27">
        <f t="shared" si="98"/>
        <v>3</v>
      </c>
      <c r="K904" s="27" t="s">
        <v>302</v>
      </c>
      <c r="L904" s="59" t="str">
        <f t="shared" si="95"/>
        <v>pt-12-10-jlr-loc2</v>
      </c>
      <c r="M904" s="27">
        <v>1</v>
      </c>
      <c r="N904" s="41">
        <v>1</v>
      </c>
    </row>
    <row r="905" spans="1:14" s="50" customFormat="1" ht="16.5">
      <c r="A905" s="47" t="s">
        <v>1865</v>
      </c>
      <c r="B905" s="81">
        <v>10</v>
      </c>
      <c r="C905" s="40">
        <f t="shared" si="94"/>
        <v>11210</v>
      </c>
      <c r="D905" s="83">
        <v>12</v>
      </c>
      <c r="E905" s="27">
        <v>2</v>
      </c>
      <c r="F905" s="28" t="s">
        <v>292</v>
      </c>
      <c r="G905" s="28" t="s">
        <v>299</v>
      </c>
      <c r="H905" s="27">
        <f t="shared" si="96"/>
        <v>113</v>
      </c>
      <c r="I905" s="27">
        <f t="shared" si="97"/>
        <v>15</v>
      </c>
      <c r="J905" s="27">
        <f t="shared" si="98"/>
        <v>3</v>
      </c>
      <c r="K905" s="27" t="s">
        <v>829</v>
      </c>
      <c r="L905" s="59" t="str">
        <f t="shared" si="95"/>
        <v>pt-12-10-shl-loc2</v>
      </c>
      <c r="M905" s="27">
        <v>1</v>
      </c>
      <c r="N905" s="41">
        <v>1</v>
      </c>
    </row>
    <row r="906" spans="1:14" s="50" customFormat="1" ht="16.5">
      <c r="A906" s="47" t="s">
        <v>1865</v>
      </c>
      <c r="B906" s="81">
        <v>10</v>
      </c>
      <c r="C906" s="40">
        <f t="shared" si="94"/>
        <v>11210</v>
      </c>
      <c r="D906" s="83">
        <v>12</v>
      </c>
      <c r="E906" s="27">
        <v>3</v>
      </c>
      <c r="F906" s="28" t="s">
        <v>291</v>
      </c>
      <c r="G906" s="28" t="s">
        <v>1156</v>
      </c>
      <c r="H906" s="27">
        <f t="shared" si="96"/>
        <v>113</v>
      </c>
      <c r="I906" s="27">
        <f t="shared" si="97"/>
        <v>15</v>
      </c>
      <c r="J906" s="27">
        <f t="shared" si="98"/>
        <v>3</v>
      </c>
      <c r="K906" s="27" t="s">
        <v>716</v>
      </c>
      <c r="L906" s="63" t="str">
        <f t="shared" si="95"/>
        <v>pt-12-10-jlr-loc3</v>
      </c>
      <c r="M906" s="27">
        <v>1</v>
      </c>
      <c r="N906" s="41">
        <v>1</v>
      </c>
    </row>
    <row r="907" spans="1:14" s="50" customFormat="1" ht="17.25">
      <c r="A907" s="47" t="s">
        <v>1865</v>
      </c>
      <c r="B907" s="81">
        <v>10</v>
      </c>
      <c r="C907" s="42">
        <f t="shared" si="94"/>
        <v>11210</v>
      </c>
      <c r="D907" s="84">
        <v>12</v>
      </c>
      <c r="E907" s="43">
        <v>3</v>
      </c>
      <c r="F907" s="44" t="s">
        <v>1129</v>
      </c>
      <c r="G907" s="44" t="s">
        <v>571</v>
      </c>
      <c r="H907" s="43">
        <f t="shared" si="96"/>
        <v>113</v>
      </c>
      <c r="I907" s="43">
        <f t="shared" si="97"/>
        <v>15</v>
      </c>
      <c r="J907" s="43">
        <f t="shared" si="98"/>
        <v>3</v>
      </c>
      <c r="K907" s="43" t="s">
        <v>848</v>
      </c>
      <c r="L907" s="44" t="str">
        <f t="shared" si="95"/>
        <v>pt-12-10-shl-loc3</v>
      </c>
      <c r="M907" s="43">
        <v>1</v>
      </c>
      <c r="N907" s="45">
        <v>1</v>
      </c>
    </row>
    <row r="908" spans="1:14" s="50" customFormat="1" ht="16.5">
      <c r="A908" s="47" t="s">
        <v>1865</v>
      </c>
      <c r="B908" s="81">
        <v>11</v>
      </c>
      <c r="C908" s="37">
        <f t="shared" si="94"/>
        <v>11211</v>
      </c>
      <c r="D908" s="82">
        <v>12</v>
      </c>
      <c r="E908" s="38">
        <v>1</v>
      </c>
      <c r="F908" s="46" t="s">
        <v>291</v>
      </c>
      <c r="G908" s="46" t="s">
        <v>1164</v>
      </c>
      <c r="H908" s="38">
        <f t="shared" si="96"/>
        <v>113</v>
      </c>
      <c r="I908" s="38">
        <f t="shared" si="97"/>
        <v>15</v>
      </c>
      <c r="J908" s="38">
        <f t="shared" si="98"/>
        <v>3</v>
      </c>
      <c r="K908" s="38" t="s">
        <v>714</v>
      </c>
      <c r="L908" s="38" t="str">
        <f t="shared" si="95"/>
        <v>pt-12-11-jlr-loc1</v>
      </c>
      <c r="M908" s="38">
        <v>1</v>
      </c>
      <c r="N908" s="39">
        <v>1</v>
      </c>
    </row>
    <row r="909" spans="1:14" s="50" customFormat="1" ht="16.5">
      <c r="A909" s="47" t="s">
        <v>1865</v>
      </c>
      <c r="B909" s="81">
        <v>11</v>
      </c>
      <c r="C909" s="40">
        <f t="shared" si="94"/>
        <v>11211</v>
      </c>
      <c r="D909" s="83">
        <v>12</v>
      </c>
      <c r="E909" s="27">
        <v>1</v>
      </c>
      <c r="F909" s="28" t="s">
        <v>292</v>
      </c>
      <c r="G909" s="28" t="s">
        <v>1161</v>
      </c>
      <c r="H909" s="27">
        <f t="shared" si="96"/>
        <v>113</v>
      </c>
      <c r="I909" s="27">
        <f t="shared" si="97"/>
        <v>15</v>
      </c>
      <c r="J909" s="27">
        <f t="shared" si="98"/>
        <v>3</v>
      </c>
      <c r="K909" s="27" t="s">
        <v>846</v>
      </c>
      <c r="L909" s="27" t="str">
        <f t="shared" si="95"/>
        <v>pt-12-11-shl-loc1</v>
      </c>
      <c r="M909" s="27">
        <v>1</v>
      </c>
      <c r="N909" s="41">
        <v>1</v>
      </c>
    </row>
    <row r="910" spans="1:14" s="50" customFormat="1" ht="16.5">
      <c r="A910" s="47" t="s">
        <v>1865</v>
      </c>
      <c r="B910" s="81">
        <v>11</v>
      </c>
      <c r="C910" s="40">
        <f t="shared" si="94"/>
        <v>11211</v>
      </c>
      <c r="D910" s="83">
        <v>12</v>
      </c>
      <c r="E910" s="27">
        <v>2</v>
      </c>
      <c r="F910" s="28" t="s">
        <v>291</v>
      </c>
      <c r="G910" s="28" t="s">
        <v>315</v>
      </c>
      <c r="H910" s="27">
        <f t="shared" si="96"/>
        <v>113</v>
      </c>
      <c r="I910" s="27">
        <f t="shared" si="97"/>
        <v>15</v>
      </c>
      <c r="J910" s="27">
        <f t="shared" si="98"/>
        <v>3</v>
      </c>
      <c r="K910" s="27" t="s">
        <v>1187</v>
      </c>
      <c r="L910" s="59" t="str">
        <f t="shared" si="95"/>
        <v>pt-12-11-jlr-loc2</v>
      </c>
      <c r="M910" s="27">
        <v>1</v>
      </c>
      <c r="N910" s="41">
        <v>1</v>
      </c>
    </row>
    <row r="911" spans="1:14" s="50" customFormat="1" ht="16.5">
      <c r="A911" s="47" t="s">
        <v>1865</v>
      </c>
      <c r="B911" s="81">
        <v>11</v>
      </c>
      <c r="C911" s="40">
        <f t="shared" si="99" ref="C911:C974">(100+D911)*100+B911</f>
        <v>11211</v>
      </c>
      <c r="D911" s="83">
        <v>12</v>
      </c>
      <c r="E911" s="27">
        <v>2</v>
      </c>
      <c r="F911" s="28" t="s">
        <v>292</v>
      </c>
      <c r="G911" s="28" t="s">
        <v>299</v>
      </c>
      <c r="H911" s="27">
        <f t="shared" si="96"/>
        <v>113</v>
      </c>
      <c r="I911" s="27">
        <f t="shared" si="97"/>
        <v>15</v>
      </c>
      <c r="J911" s="27">
        <f t="shared" si="98"/>
        <v>3</v>
      </c>
      <c r="K911" s="27" t="s">
        <v>859</v>
      </c>
      <c r="L911" s="59" t="str">
        <f t="shared" si="95"/>
        <v>pt-12-11-shl-loc2</v>
      </c>
      <c r="M911" s="27">
        <v>1</v>
      </c>
      <c r="N911" s="41">
        <v>1</v>
      </c>
    </row>
    <row r="912" spans="1:14" s="50" customFormat="1" ht="16.5">
      <c r="A912" s="47" t="s">
        <v>1865</v>
      </c>
      <c r="B912" s="81">
        <v>11</v>
      </c>
      <c r="C912" s="40">
        <f t="shared" si="99"/>
        <v>11211</v>
      </c>
      <c r="D912" s="83">
        <v>12</v>
      </c>
      <c r="E912" s="27">
        <v>3</v>
      </c>
      <c r="F912" s="28" t="s">
        <v>291</v>
      </c>
      <c r="G912" s="28" t="s">
        <v>572</v>
      </c>
      <c r="H912" s="27">
        <f t="shared" si="96"/>
        <v>113</v>
      </c>
      <c r="I912" s="27">
        <f t="shared" si="97"/>
        <v>15</v>
      </c>
      <c r="J912" s="27">
        <f t="shared" si="98"/>
        <v>3</v>
      </c>
      <c r="K912" s="27" t="s">
        <v>711</v>
      </c>
      <c r="L912" s="63" t="str">
        <f t="shared" si="95"/>
        <v>pt-12-11-jlr-loc3</v>
      </c>
      <c r="M912" s="27">
        <v>1</v>
      </c>
      <c r="N912" s="41">
        <v>1</v>
      </c>
    </row>
    <row r="913" spans="1:14" s="50" customFormat="1" ht="17.25">
      <c r="A913" s="47" t="s">
        <v>1865</v>
      </c>
      <c r="B913" s="81">
        <v>11</v>
      </c>
      <c r="C913" s="42">
        <f t="shared" si="99"/>
        <v>11211</v>
      </c>
      <c r="D913" s="84">
        <v>12</v>
      </c>
      <c r="E913" s="43">
        <v>3</v>
      </c>
      <c r="F913" s="44" t="s">
        <v>292</v>
      </c>
      <c r="G913" s="44" t="s">
        <v>571</v>
      </c>
      <c r="H913" s="43">
        <f t="shared" si="96"/>
        <v>113</v>
      </c>
      <c r="I913" s="43">
        <f t="shared" si="97"/>
        <v>15</v>
      </c>
      <c r="J913" s="43">
        <f t="shared" si="98"/>
        <v>3</v>
      </c>
      <c r="K913" s="43" t="s">
        <v>857</v>
      </c>
      <c r="L913" s="44" t="str">
        <f t="shared" si="95"/>
        <v>pt-12-11-shl-loc3</v>
      </c>
      <c r="M913" s="43">
        <v>1</v>
      </c>
      <c r="N913" s="45">
        <v>1</v>
      </c>
    </row>
    <row r="914" spans="1:14" s="50" customFormat="1" ht="16.5">
      <c r="A914" s="47" t="s">
        <v>1865</v>
      </c>
      <c r="B914" s="81">
        <v>12</v>
      </c>
      <c r="C914" s="37">
        <f t="shared" si="99"/>
        <v>11212</v>
      </c>
      <c r="D914" s="82">
        <v>12</v>
      </c>
      <c r="E914" s="38">
        <v>1</v>
      </c>
      <c r="F914" s="46" t="s">
        <v>1150</v>
      </c>
      <c r="G914" s="46" t="s">
        <v>573</v>
      </c>
      <c r="H914" s="38">
        <f t="shared" si="96"/>
        <v>113</v>
      </c>
      <c r="I914" s="38">
        <f t="shared" si="97"/>
        <v>15</v>
      </c>
      <c r="J914" s="38">
        <f t="shared" si="98"/>
        <v>3</v>
      </c>
      <c r="K914" s="38" t="s">
        <v>717</v>
      </c>
      <c r="L914" s="38" t="str">
        <f t="shared" si="95"/>
        <v>pt-12-12-jlr-loc1</v>
      </c>
      <c r="M914" s="38">
        <v>1</v>
      </c>
      <c r="N914" s="39">
        <v>1</v>
      </c>
    </row>
    <row r="915" spans="1:14" s="50" customFormat="1" ht="16.5">
      <c r="A915" s="47" t="s">
        <v>1865</v>
      </c>
      <c r="B915" s="81">
        <v>12</v>
      </c>
      <c r="C915" s="40">
        <f t="shared" si="99"/>
        <v>11212</v>
      </c>
      <c r="D915" s="83">
        <v>12</v>
      </c>
      <c r="E915" s="27">
        <v>1</v>
      </c>
      <c r="F915" s="28" t="s">
        <v>292</v>
      </c>
      <c r="G915" s="28" t="s">
        <v>1161</v>
      </c>
      <c r="H915" s="27">
        <f t="shared" si="96"/>
        <v>113</v>
      </c>
      <c r="I915" s="27">
        <f t="shared" si="97"/>
        <v>15</v>
      </c>
      <c r="J915" s="27">
        <f t="shared" si="98"/>
        <v>3</v>
      </c>
      <c r="K915" s="27" t="s">
        <v>852</v>
      </c>
      <c r="L915" s="27" t="str">
        <f t="shared" si="95"/>
        <v>pt-12-12-shl-loc1</v>
      </c>
      <c r="M915" s="27">
        <v>1</v>
      </c>
      <c r="N915" s="41">
        <v>1</v>
      </c>
    </row>
    <row r="916" spans="1:14" s="50" customFormat="1" ht="16.5">
      <c r="A916" s="47" t="s">
        <v>1865</v>
      </c>
      <c r="B916" s="81">
        <v>12</v>
      </c>
      <c r="C916" s="40">
        <f t="shared" si="99"/>
        <v>11212</v>
      </c>
      <c r="D916" s="83">
        <v>12</v>
      </c>
      <c r="E916" s="27">
        <v>2</v>
      </c>
      <c r="F916" s="28" t="s">
        <v>291</v>
      </c>
      <c r="G916" s="28" t="s">
        <v>315</v>
      </c>
      <c r="H916" s="27">
        <f t="shared" si="96"/>
        <v>113</v>
      </c>
      <c r="I916" s="27">
        <f t="shared" si="97"/>
        <v>15</v>
      </c>
      <c r="J916" s="27">
        <f t="shared" si="98"/>
        <v>3</v>
      </c>
      <c r="K916" s="27" t="s">
        <v>707</v>
      </c>
      <c r="L916" s="59" t="str">
        <f t="shared" si="95"/>
        <v>pt-12-12-jlr-loc2</v>
      </c>
      <c r="M916" s="27">
        <v>1</v>
      </c>
      <c r="N916" s="41">
        <v>1</v>
      </c>
    </row>
    <row r="917" spans="1:14" s="50" customFormat="1" ht="16.5">
      <c r="A917" s="47" t="s">
        <v>1865</v>
      </c>
      <c r="B917" s="81">
        <v>12</v>
      </c>
      <c r="C917" s="40">
        <f t="shared" si="99"/>
        <v>11212</v>
      </c>
      <c r="D917" s="83">
        <v>12</v>
      </c>
      <c r="E917" s="27">
        <v>2</v>
      </c>
      <c r="F917" s="28" t="s">
        <v>292</v>
      </c>
      <c r="G917" s="28" t="s">
        <v>299</v>
      </c>
      <c r="H917" s="27">
        <f t="shared" si="96"/>
        <v>113</v>
      </c>
      <c r="I917" s="27">
        <f t="shared" si="97"/>
        <v>15</v>
      </c>
      <c r="J917" s="27">
        <f t="shared" si="98"/>
        <v>3</v>
      </c>
      <c r="K917" s="27" t="s">
        <v>860</v>
      </c>
      <c r="L917" s="59" t="str">
        <f t="shared" si="95"/>
        <v>pt-12-12-shl-loc2</v>
      </c>
      <c r="M917" s="27">
        <v>1</v>
      </c>
      <c r="N917" s="41">
        <v>1</v>
      </c>
    </row>
    <row r="918" spans="1:14" s="50" customFormat="1" ht="16.5">
      <c r="A918" s="47" t="s">
        <v>1865</v>
      </c>
      <c r="B918" s="81">
        <v>12</v>
      </c>
      <c r="C918" s="40">
        <f t="shared" si="99"/>
        <v>11212</v>
      </c>
      <c r="D918" s="83">
        <v>12</v>
      </c>
      <c r="E918" s="27">
        <v>3</v>
      </c>
      <c r="F918" s="28" t="s">
        <v>291</v>
      </c>
      <c r="G918" s="28" t="s">
        <v>572</v>
      </c>
      <c r="H918" s="27">
        <f t="shared" si="96"/>
        <v>113</v>
      </c>
      <c r="I918" s="27">
        <f t="shared" si="97"/>
        <v>15</v>
      </c>
      <c r="J918" s="27">
        <f t="shared" si="98"/>
        <v>3</v>
      </c>
      <c r="K918" s="27" t="s">
        <v>713</v>
      </c>
      <c r="L918" s="63" t="str">
        <f t="shared" si="95"/>
        <v>pt-12-12-jlr-loc3</v>
      </c>
      <c r="M918" s="27">
        <v>1</v>
      </c>
      <c r="N918" s="41">
        <v>1</v>
      </c>
    </row>
    <row r="919" spans="1:14" s="50" customFormat="1" ht="17.25">
      <c r="A919" s="47" t="s">
        <v>1865</v>
      </c>
      <c r="B919" s="81">
        <v>12</v>
      </c>
      <c r="C919" s="42">
        <f t="shared" si="99"/>
        <v>11212</v>
      </c>
      <c r="D919" s="84">
        <v>12</v>
      </c>
      <c r="E919" s="43">
        <v>3</v>
      </c>
      <c r="F919" s="44" t="s">
        <v>292</v>
      </c>
      <c r="G919" s="44" t="s">
        <v>571</v>
      </c>
      <c r="H919" s="43">
        <f t="shared" si="96"/>
        <v>113</v>
      </c>
      <c r="I919" s="43">
        <f t="shared" si="97"/>
        <v>15</v>
      </c>
      <c r="J919" s="43">
        <f t="shared" si="98"/>
        <v>3</v>
      </c>
      <c r="K919" s="43" t="s">
        <v>833</v>
      </c>
      <c r="L919" s="44" t="str">
        <f t="shared" si="95"/>
        <v>pt-12-12-shl-loc3</v>
      </c>
      <c r="M919" s="43">
        <v>1</v>
      </c>
      <c r="N919" s="45">
        <v>1</v>
      </c>
    </row>
    <row r="920" spans="1:14" s="50" customFormat="1" ht="16.5">
      <c r="A920" s="47" t="s">
        <v>1865</v>
      </c>
      <c r="B920" s="81">
        <v>13</v>
      </c>
      <c r="C920" s="37">
        <f t="shared" si="99"/>
        <v>11213</v>
      </c>
      <c r="D920" s="82">
        <v>12</v>
      </c>
      <c r="E920" s="38">
        <v>1</v>
      </c>
      <c r="F920" s="46" t="s">
        <v>291</v>
      </c>
      <c r="G920" s="46" t="s">
        <v>573</v>
      </c>
      <c r="H920" s="38">
        <f t="shared" si="96"/>
        <v>114</v>
      </c>
      <c r="I920" s="38">
        <f t="shared" si="97"/>
        <v>15</v>
      </c>
      <c r="J920" s="38">
        <f t="shared" si="98"/>
        <v>3</v>
      </c>
      <c r="K920" s="38" t="s">
        <v>711</v>
      </c>
      <c r="L920" s="38" t="str">
        <f t="shared" si="95"/>
        <v>pt-12-13-jlr-loc1</v>
      </c>
      <c r="M920" s="38">
        <v>1</v>
      </c>
      <c r="N920" s="39">
        <v>1</v>
      </c>
    </row>
    <row r="921" spans="1:14" s="50" customFormat="1" ht="16.5">
      <c r="A921" s="47" t="s">
        <v>1865</v>
      </c>
      <c r="B921" s="81">
        <v>13</v>
      </c>
      <c r="C921" s="40">
        <f t="shared" si="99"/>
        <v>11213</v>
      </c>
      <c r="D921" s="83">
        <v>12</v>
      </c>
      <c r="E921" s="27">
        <v>1</v>
      </c>
      <c r="F921" s="28" t="s">
        <v>292</v>
      </c>
      <c r="G921" s="28" t="s">
        <v>1161</v>
      </c>
      <c r="H921" s="27">
        <f t="shared" si="96"/>
        <v>114</v>
      </c>
      <c r="I921" s="27">
        <f t="shared" si="97"/>
        <v>15</v>
      </c>
      <c r="J921" s="27">
        <f t="shared" si="98"/>
        <v>3</v>
      </c>
      <c r="K921" s="27" t="s">
        <v>857</v>
      </c>
      <c r="L921" s="27" t="str">
        <f t="shared" si="95"/>
        <v>pt-12-13-shl-loc1</v>
      </c>
      <c r="M921" s="27">
        <v>1</v>
      </c>
      <c r="N921" s="41">
        <v>1</v>
      </c>
    </row>
    <row r="922" spans="1:14" s="50" customFormat="1" ht="16.5">
      <c r="A922" s="47" t="s">
        <v>1865</v>
      </c>
      <c r="B922" s="81">
        <v>13</v>
      </c>
      <c r="C922" s="40">
        <f t="shared" si="99"/>
        <v>11213</v>
      </c>
      <c r="D922" s="83">
        <v>12</v>
      </c>
      <c r="E922" s="27">
        <v>2</v>
      </c>
      <c r="F922" s="28" t="s">
        <v>1150</v>
      </c>
      <c r="G922" s="28" t="s">
        <v>315</v>
      </c>
      <c r="H922" s="27">
        <f t="shared" si="96"/>
        <v>114</v>
      </c>
      <c r="I922" s="27">
        <f t="shared" si="97"/>
        <v>15</v>
      </c>
      <c r="J922" s="27">
        <f t="shared" si="98"/>
        <v>3</v>
      </c>
      <c r="K922" s="27" t="s">
        <v>1187</v>
      </c>
      <c r="L922" s="59" t="str">
        <f t="shared" si="95"/>
        <v>pt-12-13-jlr-loc2</v>
      </c>
      <c r="M922" s="27">
        <v>1</v>
      </c>
      <c r="N922" s="41">
        <v>1</v>
      </c>
    </row>
    <row r="923" spans="1:14" s="50" customFormat="1" ht="16.5">
      <c r="A923" s="47" t="s">
        <v>1865</v>
      </c>
      <c r="B923" s="81">
        <v>13</v>
      </c>
      <c r="C923" s="40">
        <f t="shared" si="99"/>
        <v>11213</v>
      </c>
      <c r="D923" s="83">
        <v>12</v>
      </c>
      <c r="E923" s="27">
        <v>2</v>
      </c>
      <c r="F923" s="28" t="s">
        <v>292</v>
      </c>
      <c r="G923" s="28" t="s">
        <v>299</v>
      </c>
      <c r="H923" s="27">
        <f t="shared" si="96"/>
        <v>114</v>
      </c>
      <c r="I923" s="27">
        <f t="shared" si="97"/>
        <v>15</v>
      </c>
      <c r="J923" s="27">
        <f t="shared" si="98"/>
        <v>3</v>
      </c>
      <c r="K923" s="27" t="s">
        <v>859</v>
      </c>
      <c r="L923" s="59" t="str">
        <f t="shared" si="100" ref="L923:L986">A923&amp;"-"&amp;B923&amp;"-"&amp;F923&amp;"-"&amp;"loc"&amp;E923</f>
        <v>pt-12-13-shl-loc2</v>
      </c>
      <c r="M923" s="27">
        <v>1</v>
      </c>
      <c r="N923" s="41">
        <v>1</v>
      </c>
    </row>
    <row r="924" spans="1:14" s="50" customFormat="1" ht="16.5">
      <c r="A924" s="47" t="s">
        <v>1865</v>
      </c>
      <c r="B924" s="81">
        <v>13</v>
      </c>
      <c r="C924" s="40">
        <f t="shared" si="99"/>
        <v>11213</v>
      </c>
      <c r="D924" s="83">
        <v>12</v>
      </c>
      <c r="E924" s="27">
        <v>3</v>
      </c>
      <c r="F924" s="28" t="s">
        <v>291</v>
      </c>
      <c r="G924" s="28" t="s">
        <v>572</v>
      </c>
      <c r="H924" s="27">
        <f t="shared" si="96"/>
        <v>114</v>
      </c>
      <c r="I924" s="27">
        <f t="shared" si="97"/>
        <v>15</v>
      </c>
      <c r="J924" s="27">
        <f t="shared" si="98"/>
        <v>3</v>
      </c>
      <c r="K924" s="27" t="s">
        <v>714</v>
      </c>
      <c r="L924" s="63" t="str">
        <f t="shared" si="100"/>
        <v>pt-12-13-jlr-loc3</v>
      </c>
      <c r="M924" s="27">
        <v>1</v>
      </c>
      <c r="N924" s="41">
        <v>1</v>
      </c>
    </row>
    <row r="925" spans="1:14" s="50" customFormat="1" ht="17.25">
      <c r="A925" s="47" t="s">
        <v>1865</v>
      </c>
      <c r="B925" s="81">
        <v>13</v>
      </c>
      <c r="C925" s="42">
        <f t="shared" si="99"/>
        <v>11213</v>
      </c>
      <c r="D925" s="84">
        <v>12</v>
      </c>
      <c r="E925" s="43">
        <v>3</v>
      </c>
      <c r="F925" s="44" t="s">
        <v>292</v>
      </c>
      <c r="G925" s="44" t="s">
        <v>1153</v>
      </c>
      <c r="H925" s="43">
        <f t="shared" si="96"/>
        <v>114</v>
      </c>
      <c r="I925" s="43">
        <f t="shared" si="97"/>
        <v>15</v>
      </c>
      <c r="J925" s="43">
        <f t="shared" si="98"/>
        <v>3</v>
      </c>
      <c r="K925" s="43" t="s">
        <v>846</v>
      </c>
      <c r="L925" s="44" t="str">
        <f t="shared" si="100"/>
        <v>pt-12-13-shl-loc3</v>
      </c>
      <c r="M925" s="43">
        <v>1</v>
      </c>
      <c r="N925" s="45">
        <v>1</v>
      </c>
    </row>
    <row r="926" spans="1:14" s="50" customFormat="1" ht="16.5">
      <c r="A926" s="47" t="s">
        <v>1865</v>
      </c>
      <c r="B926" s="81">
        <v>14</v>
      </c>
      <c r="C926" s="37">
        <f t="shared" si="99"/>
        <v>11214</v>
      </c>
      <c r="D926" s="82">
        <v>12</v>
      </c>
      <c r="E926" s="38">
        <v>1</v>
      </c>
      <c r="F926" s="46" t="s">
        <v>291</v>
      </c>
      <c r="G926" s="46" t="s">
        <v>1155</v>
      </c>
      <c r="H926" s="38">
        <f t="shared" si="96"/>
        <v>114</v>
      </c>
      <c r="I926" s="38">
        <f t="shared" si="97"/>
        <v>15</v>
      </c>
      <c r="J926" s="38">
        <f t="shared" si="98"/>
        <v>3</v>
      </c>
      <c r="K926" s="38" t="s">
        <v>303</v>
      </c>
      <c r="L926" s="38" t="str">
        <f t="shared" si="100"/>
        <v>pt-12-14-jlr-loc1</v>
      </c>
      <c r="M926" s="38">
        <v>1</v>
      </c>
      <c r="N926" s="39">
        <v>1</v>
      </c>
    </row>
    <row r="927" spans="1:14" s="50" customFormat="1" ht="16.5">
      <c r="A927" s="47" t="s">
        <v>1865</v>
      </c>
      <c r="B927" s="81">
        <v>14</v>
      </c>
      <c r="C927" s="40">
        <f t="shared" si="99"/>
        <v>11214</v>
      </c>
      <c r="D927" s="83">
        <v>12</v>
      </c>
      <c r="E927" s="27">
        <v>1</v>
      </c>
      <c r="F927" s="28" t="s">
        <v>292</v>
      </c>
      <c r="G927" s="28" t="s">
        <v>574</v>
      </c>
      <c r="H927" s="27">
        <f t="shared" si="96"/>
        <v>114</v>
      </c>
      <c r="I927" s="27">
        <f t="shared" si="97"/>
        <v>15</v>
      </c>
      <c r="J927" s="27">
        <f t="shared" si="98"/>
        <v>3</v>
      </c>
      <c r="K927" s="27" t="s">
        <v>860</v>
      </c>
      <c r="L927" s="27" t="str">
        <f t="shared" si="100"/>
        <v>pt-12-14-shl-loc1</v>
      </c>
      <c r="M927" s="27">
        <v>1</v>
      </c>
      <c r="N927" s="41">
        <v>1</v>
      </c>
    </row>
    <row r="928" spans="1:14" s="50" customFormat="1" ht="16.5">
      <c r="A928" s="47" t="s">
        <v>1865</v>
      </c>
      <c r="B928" s="81">
        <v>14</v>
      </c>
      <c r="C928" s="40">
        <f t="shared" si="99"/>
        <v>11214</v>
      </c>
      <c r="D928" s="83">
        <v>12</v>
      </c>
      <c r="E928" s="27">
        <v>2</v>
      </c>
      <c r="F928" s="28" t="s">
        <v>291</v>
      </c>
      <c r="G928" s="28" t="s">
        <v>315</v>
      </c>
      <c r="H928" s="27">
        <f t="shared" si="96"/>
        <v>114</v>
      </c>
      <c r="I928" s="27">
        <f t="shared" si="97"/>
        <v>15</v>
      </c>
      <c r="J928" s="27">
        <f t="shared" si="98"/>
        <v>3</v>
      </c>
      <c r="K928" s="27" t="s">
        <v>303</v>
      </c>
      <c r="L928" s="59" t="str">
        <f t="shared" si="100"/>
        <v>pt-12-14-jlr-loc2</v>
      </c>
      <c r="M928" s="27">
        <v>1</v>
      </c>
      <c r="N928" s="41">
        <v>1</v>
      </c>
    </row>
    <row r="929" spans="1:14" s="50" customFormat="1" ht="16.5">
      <c r="A929" s="47" t="s">
        <v>1865</v>
      </c>
      <c r="B929" s="81">
        <v>14</v>
      </c>
      <c r="C929" s="40">
        <f t="shared" si="99"/>
        <v>11214</v>
      </c>
      <c r="D929" s="83">
        <v>12</v>
      </c>
      <c r="E929" s="27">
        <v>2</v>
      </c>
      <c r="F929" s="28" t="s">
        <v>292</v>
      </c>
      <c r="G929" s="28" t="s">
        <v>299</v>
      </c>
      <c r="H929" s="27">
        <f t="shared" si="96"/>
        <v>114</v>
      </c>
      <c r="I929" s="27">
        <f t="shared" si="97"/>
        <v>15</v>
      </c>
      <c r="J929" s="27">
        <f t="shared" si="98"/>
        <v>3</v>
      </c>
      <c r="K929" s="27" t="s">
        <v>853</v>
      </c>
      <c r="L929" s="59" t="str">
        <f t="shared" si="100"/>
        <v>pt-12-14-shl-loc2</v>
      </c>
      <c r="M929" s="27">
        <v>1</v>
      </c>
      <c r="N929" s="41">
        <v>1</v>
      </c>
    </row>
    <row r="930" spans="1:14" s="50" customFormat="1" ht="16.5">
      <c r="A930" s="47" t="s">
        <v>1865</v>
      </c>
      <c r="B930" s="81">
        <v>14</v>
      </c>
      <c r="C930" s="40">
        <f t="shared" si="99"/>
        <v>11214</v>
      </c>
      <c r="D930" s="83">
        <v>12</v>
      </c>
      <c r="E930" s="27">
        <v>3</v>
      </c>
      <c r="F930" s="28" t="s">
        <v>291</v>
      </c>
      <c r="G930" s="28" t="s">
        <v>1165</v>
      </c>
      <c r="H930" s="27">
        <f t="shared" si="96"/>
        <v>114</v>
      </c>
      <c r="I930" s="27">
        <f t="shared" si="97"/>
        <v>15</v>
      </c>
      <c r="J930" s="27">
        <f t="shared" si="98"/>
        <v>3</v>
      </c>
      <c r="K930" s="27" t="s">
        <v>713</v>
      </c>
      <c r="L930" s="63" t="str">
        <f t="shared" si="100"/>
        <v>pt-12-14-jlr-loc3</v>
      </c>
      <c r="M930" s="27">
        <v>1</v>
      </c>
      <c r="N930" s="41">
        <v>1</v>
      </c>
    </row>
    <row r="931" spans="1:14" s="50" customFormat="1" ht="17.25">
      <c r="A931" s="47" t="s">
        <v>1865</v>
      </c>
      <c r="B931" s="81">
        <v>14</v>
      </c>
      <c r="C931" s="42">
        <f t="shared" si="99"/>
        <v>11214</v>
      </c>
      <c r="D931" s="84">
        <v>12</v>
      </c>
      <c r="E931" s="43">
        <v>3</v>
      </c>
      <c r="F931" s="44" t="s">
        <v>292</v>
      </c>
      <c r="G931" s="44" t="s">
        <v>571</v>
      </c>
      <c r="H931" s="43">
        <f t="shared" si="96"/>
        <v>114</v>
      </c>
      <c r="I931" s="43">
        <f t="shared" si="97"/>
        <v>15</v>
      </c>
      <c r="J931" s="43">
        <f t="shared" si="98"/>
        <v>3</v>
      </c>
      <c r="K931" s="43" t="s">
        <v>833</v>
      </c>
      <c r="L931" s="44" t="str">
        <f t="shared" si="100"/>
        <v>pt-12-14-shl-loc3</v>
      </c>
      <c r="M931" s="43">
        <v>1</v>
      </c>
      <c r="N931" s="45">
        <v>1</v>
      </c>
    </row>
    <row r="932" spans="1:14" s="50" customFormat="1" ht="16.5">
      <c r="A932" s="47" t="s">
        <v>1865</v>
      </c>
      <c r="B932" s="81">
        <v>15</v>
      </c>
      <c r="C932" s="37">
        <f t="shared" si="99"/>
        <v>11215</v>
      </c>
      <c r="D932" s="82">
        <v>12</v>
      </c>
      <c r="E932" s="38">
        <v>1</v>
      </c>
      <c r="F932" s="46" t="s">
        <v>291</v>
      </c>
      <c r="G932" s="46" t="s">
        <v>573</v>
      </c>
      <c r="H932" s="38">
        <f t="shared" si="96"/>
        <v>114</v>
      </c>
      <c r="I932" s="38">
        <f t="shared" si="97"/>
        <v>15</v>
      </c>
      <c r="J932" s="38">
        <f t="shared" si="98"/>
        <v>3</v>
      </c>
      <c r="K932" s="38" t="s">
        <v>710</v>
      </c>
      <c r="L932" s="38" t="str">
        <f t="shared" si="100"/>
        <v>pt-12-15-jlr-loc1</v>
      </c>
      <c r="M932" s="38">
        <v>1</v>
      </c>
      <c r="N932" s="39">
        <v>1</v>
      </c>
    </row>
    <row r="933" spans="1:14" s="50" customFormat="1" ht="16.5">
      <c r="A933" s="47" t="s">
        <v>1865</v>
      </c>
      <c r="B933" s="81">
        <v>15</v>
      </c>
      <c r="C933" s="40">
        <f t="shared" si="99"/>
        <v>11215</v>
      </c>
      <c r="D933" s="83">
        <v>12</v>
      </c>
      <c r="E933" s="27">
        <v>1</v>
      </c>
      <c r="F933" s="28" t="s">
        <v>292</v>
      </c>
      <c r="G933" s="28" t="s">
        <v>574</v>
      </c>
      <c r="H933" s="27">
        <f t="shared" si="96"/>
        <v>114</v>
      </c>
      <c r="I933" s="27">
        <f t="shared" si="97"/>
        <v>15</v>
      </c>
      <c r="J933" s="27">
        <f t="shared" si="98"/>
        <v>3</v>
      </c>
      <c r="K933" s="27" t="s">
        <v>840</v>
      </c>
      <c r="L933" s="27" t="str">
        <f t="shared" si="100"/>
        <v>pt-12-15-shl-loc1</v>
      </c>
      <c r="M933" s="27">
        <v>1</v>
      </c>
      <c r="N933" s="41">
        <v>1</v>
      </c>
    </row>
    <row r="934" spans="1:14" s="50" customFormat="1" ht="16.5">
      <c r="A934" s="47" t="s">
        <v>1865</v>
      </c>
      <c r="B934" s="81">
        <v>15</v>
      </c>
      <c r="C934" s="40">
        <f t="shared" si="99"/>
        <v>11215</v>
      </c>
      <c r="D934" s="83">
        <v>12</v>
      </c>
      <c r="E934" s="27">
        <v>2</v>
      </c>
      <c r="F934" s="28" t="s">
        <v>291</v>
      </c>
      <c r="G934" s="28" t="s">
        <v>315</v>
      </c>
      <c r="H934" s="27">
        <f t="shared" si="96"/>
        <v>114</v>
      </c>
      <c r="I934" s="27">
        <f t="shared" si="97"/>
        <v>15</v>
      </c>
      <c r="J934" s="27">
        <f t="shared" si="98"/>
        <v>3</v>
      </c>
      <c r="K934" s="27" t="s">
        <v>709</v>
      </c>
      <c r="L934" s="59" t="str">
        <f t="shared" si="100"/>
        <v>pt-12-15-jlr-loc2</v>
      </c>
      <c r="M934" s="27">
        <v>1</v>
      </c>
      <c r="N934" s="41">
        <v>1</v>
      </c>
    </row>
    <row r="935" spans="1:14" s="50" customFormat="1" ht="16.5">
      <c r="A935" s="47" t="s">
        <v>1865</v>
      </c>
      <c r="B935" s="81">
        <v>15</v>
      </c>
      <c r="C935" s="40">
        <f t="shared" si="99"/>
        <v>11215</v>
      </c>
      <c r="D935" s="83">
        <v>12</v>
      </c>
      <c r="E935" s="27">
        <v>2</v>
      </c>
      <c r="F935" s="28" t="s">
        <v>1139</v>
      </c>
      <c r="G935" s="28" t="s">
        <v>1132</v>
      </c>
      <c r="H935" s="27">
        <f t="shared" si="96"/>
        <v>114</v>
      </c>
      <c r="I935" s="27">
        <f t="shared" si="97"/>
        <v>15</v>
      </c>
      <c r="J935" s="27">
        <f t="shared" si="98"/>
        <v>3</v>
      </c>
      <c r="K935" s="27" t="s">
        <v>838</v>
      </c>
      <c r="L935" s="59" t="str">
        <f t="shared" si="100"/>
        <v>pt-12-15-shl-loc2</v>
      </c>
      <c r="M935" s="27">
        <v>1</v>
      </c>
      <c r="N935" s="41">
        <v>1</v>
      </c>
    </row>
    <row r="936" spans="1:14" s="50" customFormat="1" ht="16.5">
      <c r="A936" s="47" t="s">
        <v>1865</v>
      </c>
      <c r="B936" s="81">
        <v>15</v>
      </c>
      <c r="C936" s="40">
        <f t="shared" si="99"/>
        <v>11215</v>
      </c>
      <c r="D936" s="83">
        <v>12</v>
      </c>
      <c r="E936" s="27">
        <v>3</v>
      </c>
      <c r="F936" s="28" t="s">
        <v>291</v>
      </c>
      <c r="G936" s="28" t="s">
        <v>572</v>
      </c>
      <c r="H936" s="27">
        <f t="shared" si="96"/>
        <v>114</v>
      </c>
      <c r="I936" s="27">
        <f t="shared" si="97"/>
        <v>15</v>
      </c>
      <c r="J936" s="27">
        <f t="shared" si="98"/>
        <v>3</v>
      </c>
      <c r="K936" s="27" t="s">
        <v>303</v>
      </c>
      <c r="L936" s="63" t="str">
        <f t="shared" si="100"/>
        <v>pt-12-15-jlr-loc3</v>
      </c>
      <c r="M936" s="27">
        <v>1</v>
      </c>
      <c r="N936" s="41">
        <v>1</v>
      </c>
    </row>
    <row r="937" spans="1:14" s="50" customFormat="1" ht="17.25">
      <c r="A937" s="47" t="s">
        <v>1865</v>
      </c>
      <c r="B937" s="81">
        <v>15</v>
      </c>
      <c r="C937" s="42">
        <f t="shared" si="99"/>
        <v>11215</v>
      </c>
      <c r="D937" s="84">
        <v>12</v>
      </c>
      <c r="E937" s="43">
        <v>3</v>
      </c>
      <c r="F937" s="44" t="s">
        <v>292</v>
      </c>
      <c r="G937" s="44" t="s">
        <v>571</v>
      </c>
      <c r="H937" s="43">
        <f t="shared" si="96"/>
        <v>114</v>
      </c>
      <c r="I937" s="43">
        <f t="shared" si="97"/>
        <v>15</v>
      </c>
      <c r="J937" s="43">
        <f t="shared" si="98"/>
        <v>3</v>
      </c>
      <c r="K937" s="43" t="s">
        <v>836</v>
      </c>
      <c r="L937" s="44" t="str">
        <f t="shared" si="100"/>
        <v>pt-12-15-shl-loc3</v>
      </c>
      <c r="M937" s="43">
        <v>1</v>
      </c>
      <c r="N937" s="45">
        <v>1</v>
      </c>
    </row>
    <row r="938" spans="1:14" s="50" customFormat="1" ht="16.5">
      <c r="A938" s="47" t="s">
        <v>1866</v>
      </c>
      <c r="B938" s="81">
        <v>1</v>
      </c>
      <c r="C938" s="37">
        <f t="shared" si="99"/>
        <v>11301</v>
      </c>
      <c r="D938" s="82">
        <v>13</v>
      </c>
      <c r="E938" s="38">
        <v>1</v>
      </c>
      <c r="F938" s="46" t="s">
        <v>1128</v>
      </c>
      <c r="G938" s="46" t="s">
        <v>573</v>
      </c>
      <c r="H938" s="38">
        <f t="shared" si="96"/>
        <v>120</v>
      </c>
      <c r="I938" s="38">
        <f t="shared" si="97"/>
        <v>17</v>
      </c>
      <c r="J938" s="38">
        <f t="shared" si="98"/>
        <v>4</v>
      </c>
      <c r="K938" s="38" t="s">
        <v>714</v>
      </c>
      <c r="L938" s="38" t="str">
        <f t="shared" si="100"/>
        <v>pt-13-1-jlr-loc1</v>
      </c>
      <c r="M938" s="38">
        <v>1</v>
      </c>
      <c r="N938" s="39">
        <v>1</v>
      </c>
    </row>
    <row r="939" spans="1:14" s="50" customFormat="1" ht="16.5">
      <c r="A939" s="47" t="s">
        <v>1866</v>
      </c>
      <c r="B939" s="81">
        <v>1</v>
      </c>
      <c r="C939" s="40">
        <f t="shared" si="99"/>
        <v>11301</v>
      </c>
      <c r="D939" s="83">
        <v>13</v>
      </c>
      <c r="E939" s="27">
        <v>1</v>
      </c>
      <c r="F939" s="28" t="s">
        <v>1139</v>
      </c>
      <c r="G939" s="28" t="s">
        <v>574</v>
      </c>
      <c r="H939" s="27">
        <f t="shared" si="96"/>
        <v>120</v>
      </c>
      <c r="I939" s="27">
        <f t="shared" si="97"/>
        <v>17</v>
      </c>
      <c r="J939" s="27">
        <f t="shared" si="98"/>
        <v>4</v>
      </c>
      <c r="K939" s="27" t="s">
        <v>846</v>
      </c>
      <c r="L939" s="27" t="str">
        <f t="shared" si="100"/>
        <v>pt-13-1-shl-loc1</v>
      </c>
      <c r="M939" s="27">
        <v>1</v>
      </c>
      <c r="N939" s="41">
        <v>1</v>
      </c>
    </row>
    <row r="940" spans="1:14" s="50" customFormat="1" ht="16.5">
      <c r="A940" s="47" t="s">
        <v>1866</v>
      </c>
      <c r="B940" s="81">
        <v>1</v>
      </c>
      <c r="C940" s="40">
        <f t="shared" si="99"/>
        <v>11301</v>
      </c>
      <c r="D940" s="83">
        <v>13</v>
      </c>
      <c r="E940" s="27">
        <v>2</v>
      </c>
      <c r="F940" s="28" t="s">
        <v>291</v>
      </c>
      <c r="G940" s="28" t="s">
        <v>315</v>
      </c>
      <c r="H940" s="27">
        <f t="shared" si="96"/>
        <v>120</v>
      </c>
      <c r="I940" s="27">
        <f t="shared" si="97"/>
        <v>17</v>
      </c>
      <c r="J940" s="27">
        <f t="shared" si="98"/>
        <v>4</v>
      </c>
      <c r="K940" s="27" t="s">
        <v>1187</v>
      </c>
      <c r="L940" s="59" t="str">
        <f t="shared" si="100"/>
        <v>pt-13-1-jlr-loc2</v>
      </c>
      <c r="M940" s="27">
        <v>1</v>
      </c>
      <c r="N940" s="41">
        <v>1</v>
      </c>
    </row>
    <row r="941" spans="1:14" s="50" customFormat="1" ht="16.5">
      <c r="A941" s="47" t="s">
        <v>1866</v>
      </c>
      <c r="B941" s="81">
        <v>1</v>
      </c>
      <c r="C941" s="40">
        <f t="shared" si="99"/>
        <v>11301</v>
      </c>
      <c r="D941" s="83">
        <v>13</v>
      </c>
      <c r="E941" s="27">
        <v>2</v>
      </c>
      <c r="F941" s="28" t="s">
        <v>292</v>
      </c>
      <c r="G941" s="28" t="s">
        <v>299</v>
      </c>
      <c r="H941" s="27">
        <f t="shared" si="96"/>
        <v>120</v>
      </c>
      <c r="I941" s="27">
        <f t="shared" si="97"/>
        <v>17</v>
      </c>
      <c r="J941" s="27">
        <f t="shared" si="98"/>
        <v>4</v>
      </c>
      <c r="K941" s="27" t="s">
        <v>859</v>
      </c>
      <c r="L941" s="59" t="str">
        <f t="shared" si="100"/>
        <v>pt-13-1-shl-loc2</v>
      </c>
      <c r="M941" s="27">
        <v>1</v>
      </c>
      <c r="N941" s="41">
        <v>1</v>
      </c>
    </row>
    <row r="942" spans="1:14" s="50" customFormat="1" ht="16.5">
      <c r="A942" s="47" t="s">
        <v>1866</v>
      </c>
      <c r="B942" s="81">
        <v>1</v>
      </c>
      <c r="C942" s="40">
        <f t="shared" si="99"/>
        <v>11301</v>
      </c>
      <c r="D942" s="83">
        <v>13</v>
      </c>
      <c r="E942" s="27">
        <v>3</v>
      </c>
      <c r="F942" s="28" t="s">
        <v>291</v>
      </c>
      <c r="G942" s="28" t="s">
        <v>1151</v>
      </c>
      <c r="H942" s="27">
        <f t="shared" si="96"/>
        <v>120</v>
      </c>
      <c r="I942" s="27">
        <f t="shared" si="97"/>
        <v>17</v>
      </c>
      <c r="J942" s="27">
        <f t="shared" si="98"/>
        <v>4</v>
      </c>
      <c r="K942" s="27" t="s">
        <v>715</v>
      </c>
      <c r="L942" s="63" t="str">
        <f t="shared" si="100"/>
        <v>pt-13-1-jlr-loc3</v>
      </c>
      <c r="M942" s="27">
        <v>1</v>
      </c>
      <c r="N942" s="41">
        <v>1</v>
      </c>
    </row>
    <row r="943" spans="1:14" s="50" customFormat="1" ht="17.25">
      <c r="A943" s="47" t="s">
        <v>1866</v>
      </c>
      <c r="B943" s="81">
        <v>1</v>
      </c>
      <c r="C943" s="42">
        <f t="shared" si="99"/>
        <v>11301</v>
      </c>
      <c r="D943" s="84">
        <v>13</v>
      </c>
      <c r="E943" s="43">
        <v>3</v>
      </c>
      <c r="F943" s="44" t="s">
        <v>292</v>
      </c>
      <c r="G943" s="44" t="s">
        <v>571</v>
      </c>
      <c r="H943" s="43">
        <f t="shared" si="96"/>
        <v>120</v>
      </c>
      <c r="I943" s="43">
        <f t="shared" si="97"/>
        <v>17</v>
      </c>
      <c r="J943" s="43">
        <f t="shared" si="98"/>
        <v>4</v>
      </c>
      <c r="K943" s="43" t="s">
        <v>844</v>
      </c>
      <c r="L943" s="44" t="str">
        <f t="shared" si="100"/>
        <v>pt-13-1-shl-loc3</v>
      </c>
      <c r="M943" s="43">
        <v>1</v>
      </c>
      <c r="N943" s="45">
        <v>1</v>
      </c>
    </row>
    <row r="944" spans="1:14" s="50" customFormat="1" ht="16.5">
      <c r="A944" s="47" t="s">
        <v>1866</v>
      </c>
      <c r="B944" s="81">
        <v>2</v>
      </c>
      <c r="C944" s="37">
        <f t="shared" si="99"/>
        <v>11302</v>
      </c>
      <c r="D944" s="82">
        <v>13</v>
      </c>
      <c r="E944" s="38">
        <v>1</v>
      </c>
      <c r="F944" s="46" t="s">
        <v>291</v>
      </c>
      <c r="G944" s="46" t="s">
        <v>573</v>
      </c>
      <c r="H944" s="38">
        <f t="shared" si="96"/>
        <v>120</v>
      </c>
      <c r="I944" s="38">
        <f t="shared" si="97"/>
        <v>17</v>
      </c>
      <c r="J944" s="38">
        <f t="shared" si="98"/>
        <v>4</v>
      </c>
      <c r="K944" s="38" t="s">
        <v>707</v>
      </c>
      <c r="L944" s="38" t="str">
        <f t="shared" si="100"/>
        <v>pt-13-2-jlr-loc1</v>
      </c>
      <c r="M944" s="38">
        <v>1</v>
      </c>
      <c r="N944" s="39">
        <v>1</v>
      </c>
    </row>
    <row r="945" spans="1:14" s="50" customFormat="1" ht="16.5">
      <c r="A945" s="47" t="s">
        <v>1866</v>
      </c>
      <c r="B945" s="81">
        <v>2</v>
      </c>
      <c r="C945" s="40">
        <f t="shared" si="99"/>
        <v>11302</v>
      </c>
      <c r="D945" s="83">
        <v>13</v>
      </c>
      <c r="E945" s="27">
        <v>1</v>
      </c>
      <c r="F945" s="28" t="s">
        <v>292</v>
      </c>
      <c r="G945" s="28" t="s">
        <v>1161</v>
      </c>
      <c r="H945" s="27">
        <f t="shared" si="96"/>
        <v>120</v>
      </c>
      <c r="I945" s="27">
        <f t="shared" si="97"/>
        <v>17</v>
      </c>
      <c r="J945" s="27">
        <f t="shared" si="98"/>
        <v>4</v>
      </c>
      <c r="K945" s="27" t="s">
        <v>834</v>
      </c>
      <c r="L945" s="27" t="str">
        <f t="shared" si="100"/>
        <v>pt-13-2-shl-loc1</v>
      </c>
      <c r="M945" s="27">
        <v>1</v>
      </c>
      <c r="N945" s="41">
        <v>1</v>
      </c>
    </row>
    <row r="946" spans="1:14" s="50" customFormat="1" ht="16.5">
      <c r="A946" s="47" t="s">
        <v>1866</v>
      </c>
      <c r="B946" s="81">
        <v>2</v>
      </c>
      <c r="C946" s="40">
        <f t="shared" si="99"/>
        <v>11302</v>
      </c>
      <c r="D946" s="83">
        <v>13</v>
      </c>
      <c r="E946" s="27">
        <v>2</v>
      </c>
      <c r="F946" s="28" t="s">
        <v>291</v>
      </c>
      <c r="G946" s="28" t="s">
        <v>315</v>
      </c>
      <c r="H946" s="27">
        <f t="shared" si="96"/>
        <v>120</v>
      </c>
      <c r="I946" s="27">
        <f t="shared" si="97"/>
        <v>17</v>
      </c>
      <c r="J946" s="27">
        <f t="shared" si="98"/>
        <v>4</v>
      </c>
      <c r="K946" s="27" t="s">
        <v>302</v>
      </c>
      <c r="L946" s="59" t="str">
        <f t="shared" si="100"/>
        <v>pt-13-2-jlr-loc2</v>
      </c>
      <c r="M946" s="27">
        <v>1</v>
      </c>
      <c r="N946" s="41">
        <v>1</v>
      </c>
    </row>
    <row r="947" spans="1:14" s="50" customFormat="1" ht="16.5">
      <c r="A947" s="47" t="s">
        <v>1866</v>
      </c>
      <c r="B947" s="81">
        <v>2</v>
      </c>
      <c r="C947" s="40">
        <f t="shared" si="99"/>
        <v>11302</v>
      </c>
      <c r="D947" s="83">
        <v>13</v>
      </c>
      <c r="E947" s="27">
        <v>2</v>
      </c>
      <c r="F947" s="28" t="s">
        <v>292</v>
      </c>
      <c r="G947" s="28" t="s">
        <v>1143</v>
      </c>
      <c r="H947" s="27">
        <f t="shared" si="96"/>
        <v>120</v>
      </c>
      <c r="I947" s="27">
        <f t="shared" si="97"/>
        <v>17</v>
      </c>
      <c r="J947" s="27">
        <f t="shared" si="98"/>
        <v>4</v>
      </c>
      <c r="K947" s="27" t="s">
        <v>829</v>
      </c>
      <c r="L947" s="59" t="str">
        <f t="shared" si="100"/>
        <v>pt-13-2-shl-loc2</v>
      </c>
      <c r="M947" s="27">
        <v>1</v>
      </c>
      <c r="N947" s="41">
        <v>1</v>
      </c>
    </row>
    <row r="948" spans="1:14" s="50" customFormat="1" ht="16.5">
      <c r="A948" s="47" t="s">
        <v>1866</v>
      </c>
      <c r="B948" s="81">
        <v>2</v>
      </c>
      <c r="C948" s="40">
        <f t="shared" si="99"/>
        <v>11302</v>
      </c>
      <c r="D948" s="83">
        <v>13</v>
      </c>
      <c r="E948" s="27">
        <v>3</v>
      </c>
      <c r="F948" s="28" t="s">
        <v>291</v>
      </c>
      <c r="G948" s="28" t="s">
        <v>572</v>
      </c>
      <c r="H948" s="27">
        <f t="shared" si="96"/>
        <v>120</v>
      </c>
      <c r="I948" s="27">
        <f t="shared" si="97"/>
        <v>17</v>
      </c>
      <c r="J948" s="27">
        <f t="shared" si="98"/>
        <v>4</v>
      </c>
      <c r="K948" s="27" t="s">
        <v>716</v>
      </c>
      <c r="L948" s="63" t="str">
        <f t="shared" si="100"/>
        <v>pt-13-2-jlr-loc3</v>
      </c>
      <c r="M948" s="27">
        <v>1</v>
      </c>
      <c r="N948" s="41">
        <v>1</v>
      </c>
    </row>
    <row r="949" spans="1:14" s="50" customFormat="1" ht="17.25">
      <c r="A949" s="47" t="s">
        <v>1866</v>
      </c>
      <c r="B949" s="81">
        <v>2</v>
      </c>
      <c r="C949" s="42">
        <f t="shared" si="99"/>
        <v>11302</v>
      </c>
      <c r="D949" s="84">
        <v>13</v>
      </c>
      <c r="E949" s="43">
        <v>3</v>
      </c>
      <c r="F949" s="44" t="s">
        <v>292</v>
      </c>
      <c r="G949" s="44" t="s">
        <v>571</v>
      </c>
      <c r="H949" s="43">
        <f t="shared" si="96"/>
        <v>120</v>
      </c>
      <c r="I949" s="43">
        <f t="shared" si="97"/>
        <v>17</v>
      </c>
      <c r="J949" s="43">
        <f t="shared" si="98"/>
        <v>4</v>
      </c>
      <c r="K949" s="43" t="s">
        <v>848</v>
      </c>
      <c r="L949" s="44" t="str">
        <f t="shared" si="100"/>
        <v>pt-13-2-shl-loc3</v>
      </c>
      <c r="M949" s="43">
        <v>1</v>
      </c>
      <c r="N949" s="45">
        <v>1</v>
      </c>
    </row>
    <row r="950" spans="1:14" s="50" customFormat="1" ht="16.5">
      <c r="A950" s="47" t="s">
        <v>1866</v>
      </c>
      <c r="B950" s="81">
        <v>3</v>
      </c>
      <c r="C950" s="37">
        <f t="shared" si="99"/>
        <v>11303</v>
      </c>
      <c r="D950" s="82">
        <v>13</v>
      </c>
      <c r="E950" s="38">
        <v>1</v>
      </c>
      <c r="F950" s="46" t="s">
        <v>291</v>
      </c>
      <c r="G950" s="46" t="s">
        <v>573</v>
      </c>
      <c r="H950" s="38">
        <f t="shared" si="96"/>
        <v>120</v>
      </c>
      <c r="I950" s="38">
        <f t="shared" si="97"/>
        <v>17</v>
      </c>
      <c r="J950" s="38">
        <f t="shared" si="98"/>
        <v>4</v>
      </c>
      <c r="K950" s="38" t="s">
        <v>714</v>
      </c>
      <c r="L950" s="38" t="str">
        <f t="shared" si="100"/>
        <v>pt-13-3-jlr-loc1</v>
      </c>
      <c r="M950" s="38">
        <v>1</v>
      </c>
      <c r="N950" s="39">
        <v>1</v>
      </c>
    </row>
    <row r="951" spans="1:14" s="50" customFormat="1" ht="16.5">
      <c r="A951" s="47" t="s">
        <v>1866</v>
      </c>
      <c r="B951" s="81">
        <v>3</v>
      </c>
      <c r="C951" s="40">
        <f t="shared" si="99"/>
        <v>11303</v>
      </c>
      <c r="D951" s="83">
        <v>13</v>
      </c>
      <c r="E951" s="27">
        <v>1</v>
      </c>
      <c r="F951" s="28" t="s">
        <v>292</v>
      </c>
      <c r="G951" s="28" t="s">
        <v>574</v>
      </c>
      <c r="H951" s="27">
        <f t="shared" si="96"/>
        <v>120</v>
      </c>
      <c r="I951" s="27">
        <f t="shared" si="97"/>
        <v>17</v>
      </c>
      <c r="J951" s="27">
        <f t="shared" si="98"/>
        <v>4</v>
      </c>
      <c r="K951" s="27" t="s">
        <v>846</v>
      </c>
      <c r="L951" s="27" t="str">
        <f t="shared" si="100"/>
        <v>pt-13-3-shl-loc1</v>
      </c>
      <c r="M951" s="27">
        <v>1</v>
      </c>
      <c r="N951" s="41">
        <v>1</v>
      </c>
    </row>
    <row r="952" spans="1:14" s="50" customFormat="1" ht="16.5">
      <c r="A952" s="47" t="s">
        <v>1866</v>
      </c>
      <c r="B952" s="81">
        <v>3</v>
      </c>
      <c r="C952" s="40">
        <f t="shared" si="99"/>
        <v>11303</v>
      </c>
      <c r="D952" s="83">
        <v>13</v>
      </c>
      <c r="E952" s="27">
        <v>2</v>
      </c>
      <c r="F952" s="28" t="s">
        <v>291</v>
      </c>
      <c r="G952" s="28" t="s">
        <v>315</v>
      </c>
      <c r="H952" s="27">
        <f t="shared" si="96"/>
        <v>120</v>
      </c>
      <c r="I952" s="27">
        <f t="shared" si="97"/>
        <v>17</v>
      </c>
      <c r="J952" s="27">
        <f t="shared" si="98"/>
        <v>4</v>
      </c>
      <c r="K952" s="27" t="s">
        <v>1187</v>
      </c>
      <c r="L952" s="59" t="str">
        <f t="shared" si="100"/>
        <v>pt-13-3-jlr-loc2</v>
      </c>
      <c r="M952" s="27">
        <v>1</v>
      </c>
      <c r="N952" s="41">
        <v>1</v>
      </c>
    </row>
    <row r="953" spans="1:14" s="50" customFormat="1" ht="16.5">
      <c r="A953" s="47" t="s">
        <v>1866</v>
      </c>
      <c r="B953" s="81">
        <v>3</v>
      </c>
      <c r="C953" s="40">
        <f t="shared" si="99"/>
        <v>11303</v>
      </c>
      <c r="D953" s="83">
        <v>13</v>
      </c>
      <c r="E953" s="27">
        <v>2</v>
      </c>
      <c r="F953" s="28" t="s">
        <v>1134</v>
      </c>
      <c r="G953" s="28" t="s">
        <v>299</v>
      </c>
      <c r="H953" s="27">
        <f t="shared" si="96"/>
        <v>120</v>
      </c>
      <c r="I953" s="27">
        <f t="shared" si="97"/>
        <v>17</v>
      </c>
      <c r="J953" s="27">
        <f t="shared" si="98"/>
        <v>4</v>
      </c>
      <c r="K953" s="27" t="s">
        <v>859</v>
      </c>
      <c r="L953" s="59" t="str">
        <f t="shared" si="100"/>
        <v>pt-13-3-shl-loc2</v>
      </c>
      <c r="M953" s="27">
        <v>1</v>
      </c>
      <c r="N953" s="41">
        <v>1</v>
      </c>
    </row>
    <row r="954" spans="1:14" s="50" customFormat="1" ht="16.5">
      <c r="A954" s="47" t="s">
        <v>1866</v>
      </c>
      <c r="B954" s="81">
        <v>3</v>
      </c>
      <c r="C954" s="40">
        <f t="shared" si="99"/>
        <v>11303</v>
      </c>
      <c r="D954" s="83">
        <v>13</v>
      </c>
      <c r="E954" s="27">
        <v>3</v>
      </c>
      <c r="F954" s="28" t="s">
        <v>291</v>
      </c>
      <c r="G954" s="28" t="s">
        <v>572</v>
      </c>
      <c r="H954" s="27">
        <f t="shared" si="96"/>
        <v>120</v>
      </c>
      <c r="I954" s="27">
        <f t="shared" si="97"/>
        <v>17</v>
      </c>
      <c r="J954" s="27">
        <f t="shared" si="98"/>
        <v>4</v>
      </c>
      <c r="K954" s="27" t="s">
        <v>711</v>
      </c>
      <c r="L954" s="63" t="str">
        <f t="shared" si="100"/>
        <v>pt-13-3-jlr-loc3</v>
      </c>
      <c r="M954" s="27">
        <v>1</v>
      </c>
      <c r="N954" s="41">
        <v>1</v>
      </c>
    </row>
    <row r="955" spans="1:14" s="50" customFormat="1" ht="17.25">
      <c r="A955" s="47" t="s">
        <v>1866</v>
      </c>
      <c r="B955" s="81">
        <v>3</v>
      </c>
      <c r="C955" s="42">
        <f t="shared" si="99"/>
        <v>11303</v>
      </c>
      <c r="D955" s="84">
        <v>13</v>
      </c>
      <c r="E955" s="43">
        <v>3</v>
      </c>
      <c r="F955" s="44" t="s">
        <v>292</v>
      </c>
      <c r="G955" s="44" t="s">
        <v>571</v>
      </c>
      <c r="H955" s="43">
        <f t="shared" si="96"/>
        <v>120</v>
      </c>
      <c r="I955" s="43">
        <f t="shared" si="97"/>
        <v>17</v>
      </c>
      <c r="J955" s="43">
        <f t="shared" si="98"/>
        <v>4</v>
      </c>
      <c r="K955" s="43" t="s">
        <v>857</v>
      </c>
      <c r="L955" s="44" t="str">
        <f t="shared" si="100"/>
        <v>pt-13-3-shl-loc3</v>
      </c>
      <c r="M955" s="43">
        <v>1</v>
      </c>
      <c r="N955" s="45">
        <v>1</v>
      </c>
    </row>
    <row r="956" spans="1:14" s="50" customFormat="1" ht="16.5">
      <c r="A956" s="47" t="s">
        <v>1866</v>
      </c>
      <c r="B956" s="81">
        <v>4</v>
      </c>
      <c r="C956" s="37">
        <f t="shared" si="99"/>
        <v>11304</v>
      </c>
      <c r="D956" s="82">
        <v>13</v>
      </c>
      <c r="E956" s="38">
        <v>1</v>
      </c>
      <c r="F956" s="46" t="s">
        <v>291</v>
      </c>
      <c r="G956" s="46" t="s">
        <v>573</v>
      </c>
      <c r="H956" s="38">
        <f t="shared" si="96"/>
        <v>121</v>
      </c>
      <c r="I956" s="38">
        <f t="shared" si="97"/>
        <v>17</v>
      </c>
      <c r="J956" s="38">
        <f t="shared" si="98"/>
        <v>4</v>
      </c>
      <c r="K956" s="38" t="s">
        <v>717</v>
      </c>
      <c r="L956" s="38" t="str">
        <f t="shared" si="100"/>
        <v>pt-13-4-jlr-loc1</v>
      </c>
      <c r="M956" s="38">
        <v>1</v>
      </c>
      <c r="N956" s="39">
        <v>1</v>
      </c>
    </row>
    <row r="957" spans="1:14" s="50" customFormat="1" ht="16.5">
      <c r="A957" s="47" t="s">
        <v>1866</v>
      </c>
      <c r="B957" s="81">
        <v>4</v>
      </c>
      <c r="C957" s="40">
        <f t="shared" si="99"/>
        <v>11304</v>
      </c>
      <c r="D957" s="83">
        <v>13</v>
      </c>
      <c r="E957" s="27">
        <v>1</v>
      </c>
      <c r="F957" s="28" t="s">
        <v>292</v>
      </c>
      <c r="G957" s="28" t="s">
        <v>574</v>
      </c>
      <c r="H957" s="27">
        <f t="shared" si="96"/>
        <v>121</v>
      </c>
      <c r="I957" s="27">
        <f t="shared" si="97"/>
        <v>17</v>
      </c>
      <c r="J957" s="27">
        <f t="shared" si="98"/>
        <v>4</v>
      </c>
      <c r="K957" s="27" t="s">
        <v>852</v>
      </c>
      <c r="L957" s="27" t="str">
        <f t="shared" si="100"/>
        <v>pt-13-4-shl-loc1</v>
      </c>
      <c r="M957" s="27">
        <v>1</v>
      </c>
      <c r="N957" s="41">
        <v>1</v>
      </c>
    </row>
    <row r="958" spans="1:14" s="50" customFormat="1" ht="16.5">
      <c r="A958" s="47" t="s">
        <v>1866</v>
      </c>
      <c r="B958" s="81">
        <v>4</v>
      </c>
      <c r="C958" s="40">
        <f t="shared" si="99"/>
        <v>11304</v>
      </c>
      <c r="D958" s="83">
        <v>13</v>
      </c>
      <c r="E958" s="27">
        <v>2</v>
      </c>
      <c r="F958" s="28" t="s">
        <v>291</v>
      </c>
      <c r="G958" s="28" t="s">
        <v>315</v>
      </c>
      <c r="H958" s="27">
        <f t="shared" si="96"/>
        <v>121</v>
      </c>
      <c r="I958" s="27">
        <f t="shared" si="97"/>
        <v>17</v>
      </c>
      <c r="J958" s="27">
        <f t="shared" si="98"/>
        <v>4</v>
      </c>
      <c r="K958" s="27" t="s">
        <v>707</v>
      </c>
      <c r="L958" s="59" t="str">
        <f t="shared" si="100"/>
        <v>pt-13-4-jlr-loc2</v>
      </c>
      <c r="M958" s="27">
        <v>1</v>
      </c>
      <c r="N958" s="41">
        <v>1</v>
      </c>
    </row>
    <row r="959" spans="1:14" s="50" customFormat="1" ht="16.5">
      <c r="A959" s="47" t="s">
        <v>1866</v>
      </c>
      <c r="B959" s="81">
        <v>4</v>
      </c>
      <c r="C959" s="40">
        <f t="shared" si="99"/>
        <v>11304</v>
      </c>
      <c r="D959" s="83">
        <v>13</v>
      </c>
      <c r="E959" s="27">
        <v>2</v>
      </c>
      <c r="F959" s="28" t="s">
        <v>1134</v>
      </c>
      <c r="G959" s="28" t="s">
        <v>299</v>
      </c>
      <c r="H959" s="27">
        <f t="shared" si="96"/>
        <v>121</v>
      </c>
      <c r="I959" s="27">
        <f t="shared" si="97"/>
        <v>17</v>
      </c>
      <c r="J959" s="27">
        <f t="shared" si="98"/>
        <v>4</v>
      </c>
      <c r="K959" s="27" t="s">
        <v>860</v>
      </c>
      <c r="L959" s="59" t="str">
        <f t="shared" si="100"/>
        <v>pt-13-4-shl-loc2</v>
      </c>
      <c r="M959" s="27">
        <v>1</v>
      </c>
      <c r="N959" s="41">
        <v>1</v>
      </c>
    </row>
    <row r="960" spans="1:14" s="50" customFormat="1" ht="16.5">
      <c r="A960" s="47" t="s">
        <v>1866</v>
      </c>
      <c r="B960" s="81">
        <v>4</v>
      </c>
      <c r="C960" s="40">
        <f t="shared" si="99"/>
        <v>11304</v>
      </c>
      <c r="D960" s="83">
        <v>13</v>
      </c>
      <c r="E960" s="27">
        <v>3</v>
      </c>
      <c r="F960" s="28" t="s">
        <v>291</v>
      </c>
      <c r="G960" s="28" t="s">
        <v>572</v>
      </c>
      <c r="H960" s="27">
        <f t="shared" si="96"/>
        <v>121</v>
      </c>
      <c r="I960" s="27">
        <f t="shared" si="97"/>
        <v>17</v>
      </c>
      <c r="J960" s="27">
        <f t="shared" si="98"/>
        <v>4</v>
      </c>
      <c r="K960" s="27" t="s">
        <v>713</v>
      </c>
      <c r="L960" s="63" t="str">
        <f t="shared" si="100"/>
        <v>pt-13-4-jlr-loc3</v>
      </c>
      <c r="M960" s="27">
        <v>1</v>
      </c>
      <c r="N960" s="41">
        <v>1</v>
      </c>
    </row>
    <row r="961" spans="1:14" s="50" customFormat="1" ht="17.25">
      <c r="A961" s="47" t="s">
        <v>1866</v>
      </c>
      <c r="B961" s="81">
        <v>4</v>
      </c>
      <c r="C961" s="42">
        <f t="shared" si="99"/>
        <v>11304</v>
      </c>
      <c r="D961" s="84">
        <v>13</v>
      </c>
      <c r="E961" s="43">
        <v>3</v>
      </c>
      <c r="F961" s="44" t="s">
        <v>292</v>
      </c>
      <c r="G961" s="44" t="s">
        <v>571</v>
      </c>
      <c r="H961" s="43">
        <f t="shared" si="96"/>
        <v>121</v>
      </c>
      <c r="I961" s="43">
        <f t="shared" si="97"/>
        <v>17</v>
      </c>
      <c r="J961" s="43">
        <f t="shared" si="98"/>
        <v>4</v>
      </c>
      <c r="K961" s="43" t="s">
        <v>833</v>
      </c>
      <c r="L961" s="44" t="str">
        <f t="shared" si="100"/>
        <v>pt-13-4-shl-loc3</v>
      </c>
      <c r="M961" s="43">
        <v>1</v>
      </c>
      <c r="N961" s="45">
        <v>1</v>
      </c>
    </row>
    <row r="962" spans="1:14" s="50" customFormat="1" ht="16.5">
      <c r="A962" s="47" t="s">
        <v>1866</v>
      </c>
      <c r="B962" s="81">
        <v>5</v>
      </c>
      <c r="C962" s="37">
        <f t="shared" si="99"/>
        <v>11305</v>
      </c>
      <c r="D962" s="82">
        <v>13</v>
      </c>
      <c r="E962" s="38">
        <v>1</v>
      </c>
      <c r="F962" s="46" t="s">
        <v>291</v>
      </c>
      <c r="G962" s="46" t="s">
        <v>1157</v>
      </c>
      <c r="H962" s="38">
        <f t="shared" si="96"/>
        <v>121</v>
      </c>
      <c r="I962" s="38">
        <f t="shared" si="97"/>
        <v>17</v>
      </c>
      <c r="J962" s="38">
        <f t="shared" si="98"/>
        <v>4</v>
      </c>
      <c r="K962" s="38" t="s">
        <v>1199</v>
      </c>
      <c r="L962" s="38" t="str">
        <f t="shared" si="100"/>
        <v>pt-13-5-jlr-loc1</v>
      </c>
      <c r="M962" s="38">
        <v>1</v>
      </c>
      <c r="N962" s="39">
        <v>1</v>
      </c>
    </row>
    <row r="963" spans="1:14" s="50" customFormat="1" ht="16.5">
      <c r="A963" s="47" t="s">
        <v>1866</v>
      </c>
      <c r="B963" s="81">
        <v>5</v>
      </c>
      <c r="C963" s="40">
        <f t="shared" si="99"/>
        <v>11305</v>
      </c>
      <c r="D963" s="83">
        <v>13</v>
      </c>
      <c r="E963" s="27">
        <v>1</v>
      </c>
      <c r="F963" s="28" t="s">
        <v>1129</v>
      </c>
      <c r="G963" s="28" t="s">
        <v>574</v>
      </c>
      <c r="H963" s="27">
        <f t="shared" si="96"/>
        <v>121</v>
      </c>
      <c r="I963" s="27">
        <f t="shared" si="97"/>
        <v>17</v>
      </c>
      <c r="J963" s="27">
        <f t="shared" si="98"/>
        <v>4</v>
      </c>
      <c r="K963" s="27" t="s">
        <v>1179</v>
      </c>
      <c r="L963" s="27" t="str">
        <f t="shared" si="100"/>
        <v>pt-13-5-shl-loc1</v>
      </c>
      <c r="M963" s="27">
        <v>1</v>
      </c>
      <c r="N963" s="41">
        <v>1</v>
      </c>
    </row>
    <row r="964" spans="1:14" s="50" customFormat="1" ht="16.5">
      <c r="A964" s="47" t="s">
        <v>1866</v>
      </c>
      <c r="B964" s="81">
        <v>5</v>
      </c>
      <c r="C964" s="40">
        <f t="shared" si="99"/>
        <v>11305</v>
      </c>
      <c r="D964" s="83">
        <v>13</v>
      </c>
      <c r="E964" s="27">
        <v>2</v>
      </c>
      <c r="F964" s="28" t="s">
        <v>291</v>
      </c>
      <c r="G964" s="28" t="s">
        <v>315</v>
      </c>
      <c r="H964" s="27">
        <f t="shared" si="96"/>
        <v>121</v>
      </c>
      <c r="I964" s="27">
        <f t="shared" si="97"/>
        <v>17</v>
      </c>
      <c r="J964" s="27">
        <f t="shared" si="98"/>
        <v>4</v>
      </c>
      <c r="K964" s="27" t="s">
        <v>302</v>
      </c>
      <c r="L964" s="59" t="str">
        <f t="shared" si="100"/>
        <v>pt-13-5-jlr-loc2</v>
      </c>
      <c r="M964" s="27">
        <v>1</v>
      </c>
      <c r="N964" s="41">
        <v>1</v>
      </c>
    </row>
    <row r="965" spans="1:14" s="50" customFormat="1" ht="16.5">
      <c r="A965" s="47" t="s">
        <v>1866</v>
      </c>
      <c r="B965" s="81">
        <v>5</v>
      </c>
      <c r="C965" s="40">
        <f t="shared" si="99"/>
        <v>11305</v>
      </c>
      <c r="D965" s="83">
        <v>13</v>
      </c>
      <c r="E965" s="27">
        <v>2</v>
      </c>
      <c r="F965" s="28" t="s">
        <v>292</v>
      </c>
      <c r="G965" s="28" t="s">
        <v>299</v>
      </c>
      <c r="H965" s="27">
        <f t="shared" si="101" ref="H965:H1028">INDEX($W$4:$W$204,INDEX($AC$4:$AC$19,D965)+B965)</f>
        <v>121</v>
      </c>
      <c r="I965" s="27">
        <f t="shared" si="102" ref="I965:I1028">INDEX($X$4:$X$204,INDEX($AC$4:$AC$19,D965)+B965)</f>
        <v>17</v>
      </c>
      <c r="J965" s="27">
        <f t="shared" si="103" ref="J965:J1028">INDEX($Y$4:$Y$204,INDEX($AC$4:$AC$19,D965)+B965)</f>
        <v>4</v>
      </c>
      <c r="K965" s="27" t="s">
        <v>829</v>
      </c>
      <c r="L965" s="59" t="str">
        <f t="shared" si="100"/>
        <v>pt-13-5-shl-loc2</v>
      </c>
      <c r="M965" s="27">
        <v>1</v>
      </c>
      <c r="N965" s="41">
        <v>1</v>
      </c>
    </row>
    <row r="966" spans="1:14" s="50" customFormat="1" ht="16.5">
      <c r="A966" s="47" t="s">
        <v>1866</v>
      </c>
      <c r="B966" s="81">
        <v>5</v>
      </c>
      <c r="C966" s="40">
        <f t="shared" si="99"/>
        <v>11305</v>
      </c>
      <c r="D966" s="83">
        <v>13</v>
      </c>
      <c r="E966" s="27">
        <v>3</v>
      </c>
      <c r="F966" s="28" t="s">
        <v>291</v>
      </c>
      <c r="G966" s="28" t="s">
        <v>572</v>
      </c>
      <c r="H966" s="27">
        <f t="shared" si="101"/>
        <v>121</v>
      </c>
      <c r="I966" s="27">
        <f t="shared" si="102"/>
        <v>17</v>
      </c>
      <c r="J966" s="27">
        <f t="shared" si="103"/>
        <v>4</v>
      </c>
      <c r="K966" s="27" t="s">
        <v>714</v>
      </c>
      <c r="L966" s="63" t="str">
        <f t="shared" si="100"/>
        <v>pt-13-5-jlr-loc3</v>
      </c>
      <c r="M966" s="27">
        <v>1</v>
      </c>
      <c r="N966" s="41">
        <v>1</v>
      </c>
    </row>
    <row r="967" spans="1:14" s="50" customFormat="1" ht="17.25">
      <c r="A967" s="47" t="s">
        <v>1866</v>
      </c>
      <c r="B967" s="81">
        <v>5</v>
      </c>
      <c r="C967" s="42">
        <f t="shared" si="99"/>
        <v>11305</v>
      </c>
      <c r="D967" s="84">
        <v>13</v>
      </c>
      <c r="E967" s="43">
        <v>3</v>
      </c>
      <c r="F967" s="44" t="s">
        <v>292</v>
      </c>
      <c r="G967" s="44" t="s">
        <v>571</v>
      </c>
      <c r="H967" s="43">
        <f t="shared" si="101"/>
        <v>121</v>
      </c>
      <c r="I967" s="43">
        <f t="shared" si="102"/>
        <v>17</v>
      </c>
      <c r="J967" s="43">
        <f t="shared" si="103"/>
        <v>4</v>
      </c>
      <c r="K967" s="43" t="s">
        <v>846</v>
      </c>
      <c r="L967" s="44" t="str">
        <f t="shared" si="100"/>
        <v>pt-13-5-shl-loc3</v>
      </c>
      <c r="M967" s="43">
        <v>1</v>
      </c>
      <c r="N967" s="45">
        <v>1</v>
      </c>
    </row>
    <row r="968" spans="1:14" s="50" customFormat="1" ht="16.5">
      <c r="A968" s="47" t="s">
        <v>1866</v>
      </c>
      <c r="B968" s="81">
        <v>6</v>
      </c>
      <c r="C968" s="37">
        <f t="shared" si="99"/>
        <v>11306</v>
      </c>
      <c r="D968" s="82">
        <v>13</v>
      </c>
      <c r="E968" s="38">
        <v>1</v>
      </c>
      <c r="F968" s="46" t="s">
        <v>291</v>
      </c>
      <c r="G968" s="46" t="s">
        <v>573</v>
      </c>
      <c r="H968" s="38">
        <f t="shared" si="101"/>
        <v>121</v>
      </c>
      <c r="I968" s="38">
        <f t="shared" si="102"/>
        <v>17</v>
      </c>
      <c r="J968" s="38">
        <f t="shared" si="103"/>
        <v>4</v>
      </c>
      <c r="K968" s="38" t="s">
        <v>711</v>
      </c>
      <c r="L968" s="38" t="str">
        <f t="shared" si="100"/>
        <v>pt-13-6-jlr-loc1</v>
      </c>
      <c r="M968" s="38">
        <v>1</v>
      </c>
      <c r="N968" s="39">
        <v>1</v>
      </c>
    </row>
    <row r="969" spans="1:14" s="50" customFormat="1" ht="16.5">
      <c r="A969" s="47" t="s">
        <v>1866</v>
      </c>
      <c r="B969" s="81">
        <v>6</v>
      </c>
      <c r="C969" s="40">
        <f t="shared" si="99"/>
        <v>11306</v>
      </c>
      <c r="D969" s="83">
        <v>13</v>
      </c>
      <c r="E969" s="27">
        <v>1</v>
      </c>
      <c r="F969" s="28" t="s">
        <v>292</v>
      </c>
      <c r="G969" s="28" t="s">
        <v>1162</v>
      </c>
      <c r="H969" s="27">
        <f t="shared" si="101"/>
        <v>121</v>
      </c>
      <c r="I969" s="27">
        <f t="shared" si="102"/>
        <v>17</v>
      </c>
      <c r="J969" s="27">
        <f t="shared" si="103"/>
        <v>4</v>
      </c>
      <c r="K969" s="27" t="s">
        <v>857</v>
      </c>
      <c r="L969" s="27" t="str">
        <f t="shared" si="100"/>
        <v>pt-13-6-shl-loc1</v>
      </c>
      <c r="M969" s="27">
        <v>1</v>
      </c>
      <c r="N969" s="41">
        <v>1</v>
      </c>
    </row>
    <row r="970" spans="1:14" s="50" customFormat="1" ht="16.5">
      <c r="A970" s="47" t="s">
        <v>1866</v>
      </c>
      <c r="B970" s="81">
        <v>6</v>
      </c>
      <c r="C970" s="40">
        <f t="shared" si="99"/>
        <v>11306</v>
      </c>
      <c r="D970" s="83">
        <v>13</v>
      </c>
      <c r="E970" s="27">
        <v>2</v>
      </c>
      <c r="F970" s="28" t="s">
        <v>291</v>
      </c>
      <c r="G970" s="28" t="s">
        <v>315</v>
      </c>
      <c r="H970" s="27">
        <f t="shared" si="101"/>
        <v>121</v>
      </c>
      <c r="I970" s="27">
        <f t="shared" si="102"/>
        <v>17</v>
      </c>
      <c r="J970" s="27">
        <f t="shared" si="103"/>
        <v>4</v>
      </c>
      <c r="K970" s="27" t="s">
        <v>1187</v>
      </c>
      <c r="L970" s="59" t="str">
        <f t="shared" si="100"/>
        <v>pt-13-6-jlr-loc2</v>
      </c>
      <c r="M970" s="27">
        <v>1</v>
      </c>
      <c r="N970" s="41">
        <v>1</v>
      </c>
    </row>
    <row r="971" spans="1:14" s="50" customFormat="1" ht="16.5">
      <c r="A971" s="47" t="s">
        <v>1866</v>
      </c>
      <c r="B971" s="81">
        <v>6</v>
      </c>
      <c r="C971" s="40">
        <f t="shared" si="99"/>
        <v>11306</v>
      </c>
      <c r="D971" s="83">
        <v>13</v>
      </c>
      <c r="E971" s="27">
        <v>2</v>
      </c>
      <c r="F971" s="28" t="s">
        <v>292</v>
      </c>
      <c r="G971" s="28" t="s">
        <v>299</v>
      </c>
      <c r="H971" s="27">
        <f t="shared" si="101"/>
        <v>121</v>
      </c>
      <c r="I971" s="27">
        <f t="shared" si="102"/>
        <v>17</v>
      </c>
      <c r="J971" s="27">
        <f t="shared" si="103"/>
        <v>4</v>
      </c>
      <c r="K971" s="27" t="s">
        <v>859</v>
      </c>
      <c r="L971" s="59" t="str">
        <f t="shared" si="100"/>
        <v>pt-13-6-shl-loc2</v>
      </c>
      <c r="M971" s="27">
        <v>1</v>
      </c>
      <c r="N971" s="41">
        <v>1</v>
      </c>
    </row>
    <row r="972" spans="1:14" s="50" customFormat="1" ht="16.5">
      <c r="A972" s="47" t="s">
        <v>1866</v>
      </c>
      <c r="B972" s="81">
        <v>6</v>
      </c>
      <c r="C972" s="40">
        <f t="shared" si="99"/>
        <v>11306</v>
      </c>
      <c r="D972" s="83">
        <v>13</v>
      </c>
      <c r="E972" s="27">
        <v>3</v>
      </c>
      <c r="F972" s="28" t="s">
        <v>291</v>
      </c>
      <c r="G972" s="28" t="s">
        <v>572</v>
      </c>
      <c r="H972" s="27">
        <f t="shared" si="101"/>
        <v>121</v>
      </c>
      <c r="I972" s="27">
        <f t="shared" si="102"/>
        <v>17</v>
      </c>
      <c r="J972" s="27">
        <f t="shared" si="103"/>
        <v>4</v>
      </c>
      <c r="K972" s="27" t="s">
        <v>714</v>
      </c>
      <c r="L972" s="63" t="str">
        <f t="shared" si="100"/>
        <v>pt-13-6-jlr-loc3</v>
      </c>
      <c r="M972" s="27">
        <v>1</v>
      </c>
      <c r="N972" s="41">
        <v>1</v>
      </c>
    </row>
    <row r="973" spans="1:14" s="50" customFormat="1" ht="17.25">
      <c r="A973" s="47" t="s">
        <v>1866</v>
      </c>
      <c r="B973" s="81">
        <v>6</v>
      </c>
      <c r="C973" s="42">
        <f t="shared" si="99"/>
        <v>11306</v>
      </c>
      <c r="D973" s="84">
        <v>13</v>
      </c>
      <c r="E973" s="43">
        <v>3</v>
      </c>
      <c r="F973" s="44" t="s">
        <v>1129</v>
      </c>
      <c r="G973" s="44" t="s">
        <v>571</v>
      </c>
      <c r="H973" s="43">
        <f t="shared" si="101"/>
        <v>121</v>
      </c>
      <c r="I973" s="43">
        <f t="shared" si="102"/>
        <v>17</v>
      </c>
      <c r="J973" s="43">
        <f t="shared" si="103"/>
        <v>4</v>
      </c>
      <c r="K973" s="43" t="s">
        <v>846</v>
      </c>
      <c r="L973" s="44" t="str">
        <f t="shared" si="100"/>
        <v>pt-13-6-shl-loc3</v>
      </c>
      <c r="M973" s="43">
        <v>1</v>
      </c>
      <c r="N973" s="45">
        <v>1</v>
      </c>
    </row>
    <row r="974" spans="1:14" s="50" customFormat="1" ht="16.5">
      <c r="A974" s="47" t="s">
        <v>1866</v>
      </c>
      <c r="B974" s="81">
        <v>7</v>
      </c>
      <c r="C974" s="37">
        <f t="shared" si="99"/>
        <v>11307</v>
      </c>
      <c r="D974" s="82">
        <v>13</v>
      </c>
      <c r="E974" s="38">
        <v>1</v>
      </c>
      <c r="F974" s="46" t="s">
        <v>291</v>
      </c>
      <c r="G974" s="46" t="s">
        <v>573</v>
      </c>
      <c r="H974" s="38">
        <f t="shared" si="101"/>
        <v>122</v>
      </c>
      <c r="I974" s="38">
        <f t="shared" si="102"/>
        <v>17</v>
      </c>
      <c r="J974" s="38">
        <f t="shared" si="103"/>
        <v>4</v>
      </c>
      <c r="K974" s="38" t="s">
        <v>303</v>
      </c>
      <c r="L974" s="38" t="str">
        <f t="shared" si="100"/>
        <v>pt-13-7-jlr-loc1</v>
      </c>
      <c r="M974" s="38">
        <v>1</v>
      </c>
      <c r="N974" s="39">
        <v>1</v>
      </c>
    </row>
    <row r="975" spans="1:14" s="50" customFormat="1" ht="16.5">
      <c r="A975" s="47" t="s">
        <v>1866</v>
      </c>
      <c r="B975" s="81">
        <v>7</v>
      </c>
      <c r="C975" s="40">
        <f t="shared" si="104" ref="C975:C1038">(100+D975)*100+B975</f>
        <v>11307</v>
      </c>
      <c r="D975" s="83">
        <v>13</v>
      </c>
      <c r="E975" s="27">
        <v>1</v>
      </c>
      <c r="F975" s="28" t="s">
        <v>292</v>
      </c>
      <c r="G975" s="28" t="s">
        <v>574</v>
      </c>
      <c r="H975" s="27">
        <f t="shared" si="101"/>
        <v>122</v>
      </c>
      <c r="I975" s="27">
        <f t="shared" si="102"/>
        <v>17</v>
      </c>
      <c r="J975" s="27">
        <f t="shared" si="103"/>
        <v>4</v>
      </c>
      <c r="K975" s="27" t="s">
        <v>860</v>
      </c>
      <c r="L975" s="27" t="str">
        <f t="shared" si="100"/>
        <v>pt-13-7-shl-loc1</v>
      </c>
      <c r="M975" s="27">
        <v>1</v>
      </c>
      <c r="N975" s="41">
        <v>1</v>
      </c>
    </row>
    <row r="976" spans="1:14" s="50" customFormat="1" ht="16.5">
      <c r="A976" s="47" t="s">
        <v>1866</v>
      </c>
      <c r="B976" s="81">
        <v>7</v>
      </c>
      <c r="C976" s="40">
        <f t="shared" si="104"/>
        <v>11307</v>
      </c>
      <c r="D976" s="83">
        <v>13</v>
      </c>
      <c r="E976" s="27">
        <v>2</v>
      </c>
      <c r="F976" s="28" t="s">
        <v>291</v>
      </c>
      <c r="G976" s="28" t="s">
        <v>315</v>
      </c>
      <c r="H976" s="27">
        <f t="shared" si="101"/>
        <v>122</v>
      </c>
      <c r="I976" s="27">
        <f t="shared" si="102"/>
        <v>17</v>
      </c>
      <c r="J976" s="27">
        <f t="shared" si="103"/>
        <v>4</v>
      </c>
      <c r="K976" s="27" t="s">
        <v>303</v>
      </c>
      <c r="L976" s="59" t="str">
        <f t="shared" si="100"/>
        <v>pt-13-7-jlr-loc2</v>
      </c>
      <c r="M976" s="27">
        <v>1</v>
      </c>
      <c r="N976" s="41">
        <v>1</v>
      </c>
    </row>
    <row r="977" spans="1:14" s="50" customFormat="1" ht="16.5">
      <c r="A977" s="47" t="s">
        <v>1866</v>
      </c>
      <c r="B977" s="81">
        <v>7</v>
      </c>
      <c r="C977" s="40">
        <f t="shared" si="104"/>
        <v>11307</v>
      </c>
      <c r="D977" s="83">
        <v>13</v>
      </c>
      <c r="E977" s="27">
        <v>2</v>
      </c>
      <c r="F977" s="28" t="s">
        <v>292</v>
      </c>
      <c r="G977" s="28" t="s">
        <v>299</v>
      </c>
      <c r="H977" s="27">
        <f t="shared" si="101"/>
        <v>122</v>
      </c>
      <c r="I977" s="27">
        <f t="shared" si="102"/>
        <v>17</v>
      </c>
      <c r="J977" s="27">
        <f t="shared" si="103"/>
        <v>4</v>
      </c>
      <c r="K977" s="27" t="s">
        <v>853</v>
      </c>
      <c r="L977" s="59" t="str">
        <f t="shared" si="100"/>
        <v>pt-13-7-shl-loc2</v>
      </c>
      <c r="M977" s="27">
        <v>1</v>
      </c>
      <c r="N977" s="41">
        <v>1</v>
      </c>
    </row>
    <row r="978" spans="1:14" s="50" customFormat="1" ht="16.5">
      <c r="A978" s="47" t="s">
        <v>1866</v>
      </c>
      <c r="B978" s="81">
        <v>7</v>
      </c>
      <c r="C978" s="40">
        <f t="shared" si="104"/>
        <v>11307</v>
      </c>
      <c r="D978" s="83">
        <v>13</v>
      </c>
      <c r="E978" s="27">
        <v>3</v>
      </c>
      <c r="F978" s="28" t="s">
        <v>291</v>
      </c>
      <c r="G978" s="28" t="s">
        <v>572</v>
      </c>
      <c r="H978" s="27">
        <f t="shared" si="101"/>
        <v>122</v>
      </c>
      <c r="I978" s="27">
        <f t="shared" si="102"/>
        <v>17</v>
      </c>
      <c r="J978" s="27">
        <f t="shared" si="103"/>
        <v>4</v>
      </c>
      <c r="K978" s="27" t="s">
        <v>713</v>
      </c>
      <c r="L978" s="63" t="str">
        <f t="shared" si="100"/>
        <v>pt-13-7-jlr-loc3</v>
      </c>
      <c r="M978" s="27">
        <v>1</v>
      </c>
      <c r="N978" s="41">
        <v>1</v>
      </c>
    </row>
    <row r="979" spans="1:14" s="50" customFormat="1" ht="17.25">
      <c r="A979" s="47" t="s">
        <v>1866</v>
      </c>
      <c r="B979" s="81">
        <v>7</v>
      </c>
      <c r="C979" s="42">
        <f t="shared" si="104"/>
        <v>11307</v>
      </c>
      <c r="D979" s="84">
        <v>13</v>
      </c>
      <c r="E979" s="43">
        <v>3</v>
      </c>
      <c r="F979" s="44" t="s">
        <v>292</v>
      </c>
      <c r="G979" s="44" t="s">
        <v>1163</v>
      </c>
      <c r="H979" s="43">
        <f t="shared" si="101"/>
        <v>122</v>
      </c>
      <c r="I979" s="43">
        <f t="shared" si="102"/>
        <v>17</v>
      </c>
      <c r="J979" s="43">
        <f t="shared" si="103"/>
        <v>4</v>
      </c>
      <c r="K979" s="43" t="s">
        <v>833</v>
      </c>
      <c r="L979" s="44" t="str">
        <f t="shared" si="100"/>
        <v>pt-13-7-shl-loc3</v>
      </c>
      <c r="M979" s="43">
        <v>1</v>
      </c>
      <c r="N979" s="45">
        <v>1</v>
      </c>
    </row>
    <row r="980" spans="1:14" s="50" customFormat="1" ht="16.5">
      <c r="A980" s="47" t="s">
        <v>1866</v>
      </c>
      <c r="B980" s="81">
        <v>8</v>
      </c>
      <c r="C980" s="37">
        <f t="shared" si="104"/>
        <v>11308</v>
      </c>
      <c r="D980" s="82">
        <v>13</v>
      </c>
      <c r="E980" s="38">
        <v>1</v>
      </c>
      <c r="F980" s="46" t="s">
        <v>291</v>
      </c>
      <c r="G980" s="46" t="s">
        <v>573</v>
      </c>
      <c r="H980" s="38">
        <f t="shared" si="101"/>
        <v>122</v>
      </c>
      <c r="I980" s="38">
        <f t="shared" si="102"/>
        <v>17</v>
      </c>
      <c r="J980" s="38">
        <f t="shared" si="103"/>
        <v>4</v>
      </c>
      <c r="K980" s="38" t="s">
        <v>303</v>
      </c>
      <c r="L980" s="38" t="str">
        <f t="shared" si="100"/>
        <v>pt-13-8-jlr-loc1</v>
      </c>
      <c r="M980" s="38">
        <v>1</v>
      </c>
      <c r="N980" s="39">
        <v>1</v>
      </c>
    </row>
    <row r="981" spans="1:14" s="50" customFormat="1" ht="16.5">
      <c r="A981" s="47" t="s">
        <v>1866</v>
      </c>
      <c r="B981" s="81">
        <v>8</v>
      </c>
      <c r="C981" s="40">
        <f t="shared" si="104"/>
        <v>11308</v>
      </c>
      <c r="D981" s="83">
        <v>13</v>
      </c>
      <c r="E981" s="27">
        <v>1</v>
      </c>
      <c r="F981" s="28" t="s">
        <v>292</v>
      </c>
      <c r="G981" s="28" t="s">
        <v>574</v>
      </c>
      <c r="H981" s="27">
        <f t="shared" si="101"/>
        <v>122</v>
      </c>
      <c r="I981" s="27">
        <f t="shared" si="102"/>
        <v>17</v>
      </c>
      <c r="J981" s="27">
        <f t="shared" si="103"/>
        <v>4</v>
      </c>
      <c r="K981" s="27" t="s">
        <v>850</v>
      </c>
      <c r="L981" s="27" t="str">
        <f t="shared" si="100"/>
        <v>pt-13-8-shl-loc1</v>
      </c>
      <c r="M981" s="27">
        <v>1</v>
      </c>
      <c r="N981" s="41">
        <v>1</v>
      </c>
    </row>
    <row r="982" spans="1:14" s="50" customFormat="1" ht="16.5">
      <c r="A982" s="47" t="s">
        <v>1866</v>
      </c>
      <c r="B982" s="81">
        <v>8</v>
      </c>
      <c r="C982" s="40">
        <f t="shared" si="104"/>
        <v>11308</v>
      </c>
      <c r="D982" s="83">
        <v>13</v>
      </c>
      <c r="E982" s="27">
        <v>2</v>
      </c>
      <c r="F982" s="28" t="s">
        <v>291</v>
      </c>
      <c r="G982" s="28" t="s">
        <v>315</v>
      </c>
      <c r="H982" s="27">
        <f t="shared" si="101"/>
        <v>122</v>
      </c>
      <c r="I982" s="27">
        <f t="shared" si="102"/>
        <v>17</v>
      </c>
      <c r="J982" s="27">
        <f t="shared" si="103"/>
        <v>4</v>
      </c>
      <c r="K982" s="27" t="s">
        <v>710</v>
      </c>
      <c r="L982" s="59" t="str">
        <f t="shared" si="100"/>
        <v>pt-13-8-jlr-loc2</v>
      </c>
      <c r="M982" s="27">
        <v>1</v>
      </c>
      <c r="N982" s="41">
        <v>1</v>
      </c>
    </row>
    <row r="983" spans="1:14" s="50" customFormat="1" ht="16.5">
      <c r="A983" s="47" t="s">
        <v>1866</v>
      </c>
      <c r="B983" s="81">
        <v>8</v>
      </c>
      <c r="C983" s="40">
        <f t="shared" si="104"/>
        <v>11308</v>
      </c>
      <c r="D983" s="83">
        <v>13</v>
      </c>
      <c r="E983" s="27">
        <v>2</v>
      </c>
      <c r="F983" s="28" t="s">
        <v>292</v>
      </c>
      <c r="G983" s="28" t="s">
        <v>299</v>
      </c>
      <c r="H983" s="27">
        <f t="shared" si="101"/>
        <v>122</v>
      </c>
      <c r="I983" s="27">
        <f t="shared" si="102"/>
        <v>17</v>
      </c>
      <c r="J983" s="27">
        <f t="shared" si="103"/>
        <v>4</v>
      </c>
      <c r="K983" s="27" t="s">
        <v>849</v>
      </c>
      <c r="L983" s="59" t="str">
        <f t="shared" si="100"/>
        <v>pt-13-8-shl-loc2</v>
      </c>
      <c r="M983" s="27">
        <v>1</v>
      </c>
      <c r="N983" s="41">
        <v>1</v>
      </c>
    </row>
    <row r="984" spans="1:14" s="50" customFormat="1" ht="16.5">
      <c r="A984" s="47" t="s">
        <v>1866</v>
      </c>
      <c r="B984" s="81">
        <v>8</v>
      </c>
      <c r="C984" s="40">
        <f t="shared" si="104"/>
        <v>11308</v>
      </c>
      <c r="D984" s="83">
        <v>13</v>
      </c>
      <c r="E984" s="27">
        <v>3</v>
      </c>
      <c r="F984" s="28" t="s">
        <v>291</v>
      </c>
      <c r="G984" s="28" t="s">
        <v>572</v>
      </c>
      <c r="H984" s="27">
        <f t="shared" si="101"/>
        <v>122</v>
      </c>
      <c r="I984" s="27">
        <f t="shared" si="102"/>
        <v>17</v>
      </c>
      <c r="J984" s="27">
        <f t="shared" si="103"/>
        <v>4</v>
      </c>
      <c r="K984" s="27" t="s">
        <v>712</v>
      </c>
      <c r="L984" s="63" t="str">
        <f t="shared" si="100"/>
        <v>pt-13-8-jlr-loc3</v>
      </c>
      <c r="M984" s="27">
        <v>1</v>
      </c>
      <c r="N984" s="41">
        <v>1</v>
      </c>
    </row>
    <row r="985" spans="1:14" s="50" customFormat="1" ht="17.25">
      <c r="A985" s="47" t="s">
        <v>1866</v>
      </c>
      <c r="B985" s="81">
        <v>8</v>
      </c>
      <c r="C985" s="42">
        <f t="shared" si="104"/>
        <v>11308</v>
      </c>
      <c r="D985" s="84">
        <v>13</v>
      </c>
      <c r="E985" s="43">
        <v>3</v>
      </c>
      <c r="F985" s="44" t="s">
        <v>292</v>
      </c>
      <c r="G985" s="44" t="s">
        <v>571</v>
      </c>
      <c r="H985" s="43">
        <f t="shared" si="101"/>
        <v>122</v>
      </c>
      <c r="I985" s="43">
        <f t="shared" si="102"/>
        <v>17</v>
      </c>
      <c r="J985" s="43">
        <f t="shared" si="103"/>
        <v>4</v>
      </c>
      <c r="K985" s="43" t="s">
        <v>855</v>
      </c>
      <c r="L985" s="44" t="str">
        <f t="shared" si="100"/>
        <v>pt-13-8-shl-loc3</v>
      </c>
      <c r="M985" s="43">
        <v>1</v>
      </c>
      <c r="N985" s="45">
        <v>1</v>
      </c>
    </row>
    <row r="986" spans="1:14" s="50" customFormat="1" ht="16.5">
      <c r="A986" s="47" t="s">
        <v>1866</v>
      </c>
      <c r="B986" s="81">
        <v>9</v>
      </c>
      <c r="C986" s="37">
        <f t="shared" si="104"/>
        <v>11309</v>
      </c>
      <c r="D986" s="82">
        <v>13</v>
      </c>
      <c r="E986" s="38">
        <v>1</v>
      </c>
      <c r="F986" s="46" t="s">
        <v>291</v>
      </c>
      <c r="G986" s="46" t="s">
        <v>573</v>
      </c>
      <c r="H986" s="38">
        <f t="shared" si="101"/>
        <v>122</v>
      </c>
      <c r="I986" s="38">
        <f t="shared" si="102"/>
        <v>17</v>
      </c>
      <c r="J986" s="38">
        <f t="shared" si="103"/>
        <v>4</v>
      </c>
      <c r="K986" s="38" t="s">
        <v>714</v>
      </c>
      <c r="L986" s="38" t="str">
        <f t="shared" si="100"/>
        <v>pt-13-9-jlr-loc1</v>
      </c>
      <c r="M986" s="38">
        <v>1</v>
      </c>
      <c r="N986" s="39">
        <v>1</v>
      </c>
    </row>
    <row r="987" spans="1:14" s="50" customFormat="1" ht="16.5">
      <c r="A987" s="47" t="s">
        <v>1866</v>
      </c>
      <c r="B987" s="81">
        <v>9</v>
      </c>
      <c r="C987" s="40">
        <f t="shared" si="104"/>
        <v>11309</v>
      </c>
      <c r="D987" s="83">
        <v>13</v>
      </c>
      <c r="E987" s="27">
        <v>1</v>
      </c>
      <c r="F987" s="28" t="s">
        <v>292</v>
      </c>
      <c r="G987" s="28" t="s">
        <v>1162</v>
      </c>
      <c r="H987" s="27">
        <f t="shared" si="101"/>
        <v>122</v>
      </c>
      <c r="I987" s="27">
        <f t="shared" si="102"/>
        <v>17</v>
      </c>
      <c r="J987" s="27">
        <f t="shared" si="103"/>
        <v>4</v>
      </c>
      <c r="K987" s="27" t="s">
        <v>846</v>
      </c>
      <c r="L987" s="27" t="str">
        <f t="shared" si="105" ref="L987:L1050">A987&amp;"-"&amp;B987&amp;"-"&amp;F987&amp;"-"&amp;"loc"&amp;E987</f>
        <v>pt-13-9-shl-loc1</v>
      </c>
      <c r="M987" s="27">
        <v>1</v>
      </c>
      <c r="N987" s="41">
        <v>1</v>
      </c>
    </row>
    <row r="988" spans="1:14" s="50" customFormat="1" ht="16.5">
      <c r="A988" s="47" t="s">
        <v>1866</v>
      </c>
      <c r="B988" s="81">
        <v>9</v>
      </c>
      <c r="C988" s="40">
        <f t="shared" si="104"/>
        <v>11309</v>
      </c>
      <c r="D988" s="83">
        <v>13</v>
      </c>
      <c r="E988" s="27">
        <v>2</v>
      </c>
      <c r="F988" s="28" t="s">
        <v>291</v>
      </c>
      <c r="G988" s="28" t="s">
        <v>315</v>
      </c>
      <c r="H988" s="27">
        <f t="shared" si="101"/>
        <v>122</v>
      </c>
      <c r="I988" s="27">
        <f t="shared" si="102"/>
        <v>17</v>
      </c>
      <c r="J988" s="27">
        <f t="shared" si="103"/>
        <v>4</v>
      </c>
      <c r="K988" s="27" t="s">
        <v>1187</v>
      </c>
      <c r="L988" s="59" t="str">
        <f t="shared" si="105"/>
        <v>pt-13-9-jlr-loc2</v>
      </c>
      <c r="M988" s="27">
        <v>1</v>
      </c>
      <c r="N988" s="41">
        <v>1</v>
      </c>
    </row>
    <row r="989" spans="1:14" s="50" customFormat="1" ht="16.5">
      <c r="A989" s="47" t="s">
        <v>1866</v>
      </c>
      <c r="B989" s="81">
        <v>9</v>
      </c>
      <c r="C989" s="40">
        <f t="shared" si="104"/>
        <v>11309</v>
      </c>
      <c r="D989" s="83">
        <v>13</v>
      </c>
      <c r="E989" s="27">
        <v>2</v>
      </c>
      <c r="F989" s="28" t="s">
        <v>1129</v>
      </c>
      <c r="G989" s="28" t="s">
        <v>299</v>
      </c>
      <c r="H989" s="27">
        <f t="shared" si="101"/>
        <v>122</v>
      </c>
      <c r="I989" s="27">
        <f t="shared" si="102"/>
        <v>17</v>
      </c>
      <c r="J989" s="27">
        <f t="shared" si="103"/>
        <v>4</v>
      </c>
      <c r="K989" s="27" t="s">
        <v>859</v>
      </c>
      <c r="L989" s="59" t="str">
        <f t="shared" si="105"/>
        <v>pt-13-9-shl-loc2</v>
      </c>
      <c r="M989" s="27">
        <v>1</v>
      </c>
      <c r="N989" s="41">
        <v>1</v>
      </c>
    </row>
    <row r="990" spans="1:14" s="50" customFormat="1" ht="16.5">
      <c r="A990" s="47" t="s">
        <v>1866</v>
      </c>
      <c r="B990" s="81">
        <v>9</v>
      </c>
      <c r="C990" s="40">
        <f t="shared" si="104"/>
        <v>11309</v>
      </c>
      <c r="D990" s="83">
        <v>13</v>
      </c>
      <c r="E990" s="27">
        <v>3</v>
      </c>
      <c r="F990" s="28" t="s">
        <v>291</v>
      </c>
      <c r="G990" s="28" t="s">
        <v>572</v>
      </c>
      <c r="H990" s="27">
        <f t="shared" si="101"/>
        <v>122</v>
      </c>
      <c r="I990" s="27">
        <f t="shared" si="102"/>
        <v>17</v>
      </c>
      <c r="J990" s="27">
        <f t="shared" si="103"/>
        <v>4</v>
      </c>
      <c r="K990" s="27" t="s">
        <v>711</v>
      </c>
      <c r="L990" s="63" t="str">
        <f t="shared" si="105"/>
        <v>pt-13-9-jlr-loc3</v>
      </c>
      <c r="M990" s="27">
        <v>1</v>
      </c>
      <c r="N990" s="41">
        <v>1</v>
      </c>
    </row>
    <row r="991" spans="1:14" s="50" customFormat="1" ht="17.25">
      <c r="A991" s="47" t="s">
        <v>1866</v>
      </c>
      <c r="B991" s="81">
        <v>9</v>
      </c>
      <c r="C991" s="42">
        <f t="shared" si="104"/>
        <v>11309</v>
      </c>
      <c r="D991" s="84">
        <v>13</v>
      </c>
      <c r="E991" s="43">
        <v>3</v>
      </c>
      <c r="F991" s="44" t="s">
        <v>292</v>
      </c>
      <c r="G991" s="44" t="s">
        <v>571</v>
      </c>
      <c r="H991" s="43">
        <f t="shared" si="101"/>
        <v>122</v>
      </c>
      <c r="I991" s="43">
        <f t="shared" si="102"/>
        <v>17</v>
      </c>
      <c r="J991" s="43">
        <f t="shared" si="103"/>
        <v>4</v>
      </c>
      <c r="K991" s="43" t="s">
        <v>857</v>
      </c>
      <c r="L991" s="44" t="str">
        <f t="shared" si="105"/>
        <v>pt-13-9-shl-loc3</v>
      </c>
      <c r="M991" s="43">
        <v>1</v>
      </c>
      <c r="N991" s="45">
        <v>1</v>
      </c>
    </row>
    <row r="992" spans="1:14" s="50" customFormat="1" ht="16.5">
      <c r="A992" s="47" t="s">
        <v>1866</v>
      </c>
      <c r="B992" s="81">
        <v>10</v>
      </c>
      <c r="C992" s="37">
        <f t="shared" si="104"/>
        <v>11310</v>
      </c>
      <c r="D992" s="82">
        <v>13</v>
      </c>
      <c r="E992" s="38">
        <v>1</v>
      </c>
      <c r="F992" s="46" t="s">
        <v>291</v>
      </c>
      <c r="G992" s="46" t="s">
        <v>573</v>
      </c>
      <c r="H992" s="38">
        <f t="shared" si="101"/>
        <v>123</v>
      </c>
      <c r="I992" s="38">
        <f t="shared" si="102"/>
        <v>17</v>
      </c>
      <c r="J992" s="38">
        <f t="shared" si="103"/>
        <v>4</v>
      </c>
      <c r="K992" s="38" t="s">
        <v>707</v>
      </c>
      <c r="L992" s="38" t="str">
        <f t="shared" si="105"/>
        <v>pt-13-10-jlr-loc1</v>
      </c>
      <c r="M992" s="38">
        <v>1</v>
      </c>
      <c r="N992" s="39">
        <v>1</v>
      </c>
    </row>
    <row r="993" spans="1:14" s="50" customFormat="1" ht="16.5">
      <c r="A993" s="47" t="s">
        <v>1866</v>
      </c>
      <c r="B993" s="81">
        <v>10</v>
      </c>
      <c r="C993" s="40">
        <f t="shared" si="104"/>
        <v>11310</v>
      </c>
      <c r="D993" s="83">
        <v>13</v>
      </c>
      <c r="E993" s="27">
        <v>1</v>
      </c>
      <c r="F993" s="28" t="s">
        <v>1129</v>
      </c>
      <c r="G993" s="28" t="s">
        <v>574</v>
      </c>
      <c r="H993" s="27">
        <f t="shared" si="101"/>
        <v>123</v>
      </c>
      <c r="I993" s="27">
        <f t="shared" si="102"/>
        <v>17</v>
      </c>
      <c r="J993" s="27">
        <f t="shared" si="103"/>
        <v>4</v>
      </c>
      <c r="K993" s="27" t="s">
        <v>834</v>
      </c>
      <c r="L993" s="27" t="str">
        <f t="shared" si="105"/>
        <v>pt-13-10-shl-loc1</v>
      </c>
      <c r="M993" s="27">
        <v>1</v>
      </c>
      <c r="N993" s="41">
        <v>1</v>
      </c>
    </row>
    <row r="994" spans="1:14" s="50" customFormat="1" ht="16.5">
      <c r="A994" s="47" t="s">
        <v>1866</v>
      </c>
      <c r="B994" s="81">
        <v>10</v>
      </c>
      <c r="C994" s="40">
        <f t="shared" si="104"/>
        <v>11310</v>
      </c>
      <c r="D994" s="83">
        <v>13</v>
      </c>
      <c r="E994" s="27">
        <v>2</v>
      </c>
      <c r="F994" s="28" t="s">
        <v>291</v>
      </c>
      <c r="G994" s="28" t="s">
        <v>315</v>
      </c>
      <c r="H994" s="27">
        <f t="shared" si="101"/>
        <v>123</v>
      </c>
      <c r="I994" s="27">
        <f t="shared" si="102"/>
        <v>17</v>
      </c>
      <c r="J994" s="27">
        <f t="shared" si="103"/>
        <v>4</v>
      </c>
      <c r="K994" s="27" t="s">
        <v>302</v>
      </c>
      <c r="L994" s="59" t="str">
        <f t="shared" si="105"/>
        <v>pt-13-10-jlr-loc2</v>
      </c>
      <c r="M994" s="27">
        <v>1</v>
      </c>
      <c r="N994" s="41">
        <v>1</v>
      </c>
    </row>
    <row r="995" spans="1:14" s="50" customFormat="1" ht="16.5">
      <c r="A995" s="47" t="s">
        <v>1866</v>
      </c>
      <c r="B995" s="81">
        <v>10</v>
      </c>
      <c r="C995" s="40">
        <f t="shared" si="104"/>
        <v>11310</v>
      </c>
      <c r="D995" s="83">
        <v>13</v>
      </c>
      <c r="E995" s="27">
        <v>2</v>
      </c>
      <c r="F995" s="28" t="s">
        <v>292</v>
      </c>
      <c r="G995" s="28" t="s">
        <v>299</v>
      </c>
      <c r="H995" s="27">
        <f t="shared" si="101"/>
        <v>123</v>
      </c>
      <c r="I995" s="27">
        <f t="shared" si="102"/>
        <v>17</v>
      </c>
      <c r="J995" s="27">
        <f t="shared" si="103"/>
        <v>4</v>
      </c>
      <c r="K995" s="27" t="s">
        <v>829</v>
      </c>
      <c r="L995" s="59" t="str">
        <f t="shared" si="105"/>
        <v>pt-13-10-shl-loc2</v>
      </c>
      <c r="M995" s="27">
        <v>1</v>
      </c>
      <c r="N995" s="41">
        <v>1</v>
      </c>
    </row>
    <row r="996" spans="1:14" s="50" customFormat="1" ht="16.5">
      <c r="A996" s="47" t="s">
        <v>1866</v>
      </c>
      <c r="B996" s="81">
        <v>10</v>
      </c>
      <c r="C996" s="40">
        <f t="shared" si="104"/>
        <v>11310</v>
      </c>
      <c r="D996" s="83">
        <v>13</v>
      </c>
      <c r="E996" s="27">
        <v>3</v>
      </c>
      <c r="F996" s="28" t="s">
        <v>291</v>
      </c>
      <c r="G996" s="28" t="s">
        <v>1156</v>
      </c>
      <c r="H996" s="27">
        <f t="shared" si="101"/>
        <v>123</v>
      </c>
      <c r="I996" s="27">
        <f t="shared" si="102"/>
        <v>17</v>
      </c>
      <c r="J996" s="27">
        <f t="shared" si="103"/>
        <v>4</v>
      </c>
      <c r="K996" s="27" t="s">
        <v>716</v>
      </c>
      <c r="L996" s="63" t="str">
        <f t="shared" si="105"/>
        <v>pt-13-10-jlr-loc3</v>
      </c>
      <c r="M996" s="27">
        <v>1</v>
      </c>
      <c r="N996" s="41">
        <v>1</v>
      </c>
    </row>
    <row r="997" spans="1:14" s="50" customFormat="1" ht="17.25">
      <c r="A997" s="47" t="s">
        <v>1866</v>
      </c>
      <c r="B997" s="81">
        <v>10</v>
      </c>
      <c r="C997" s="42">
        <f t="shared" si="104"/>
        <v>11310</v>
      </c>
      <c r="D997" s="84">
        <v>13</v>
      </c>
      <c r="E997" s="43">
        <v>3</v>
      </c>
      <c r="F997" s="44" t="s">
        <v>1129</v>
      </c>
      <c r="G997" s="44" t="s">
        <v>571</v>
      </c>
      <c r="H997" s="43">
        <f t="shared" si="101"/>
        <v>123</v>
      </c>
      <c r="I997" s="43">
        <f t="shared" si="102"/>
        <v>17</v>
      </c>
      <c r="J997" s="43">
        <f t="shared" si="103"/>
        <v>4</v>
      </c>
      <c r="K997" s="43" t="s">
        <v>848</v>
      </c>
      <c r="L997" s="44" t="str">
        <f t="shared" si="105"/>
        <v>pt-13-10-shl-loc3</v>
      </c>
      <c r="M997" s="43">
        <v>1</v>
      </c>
      <c r="N997" s="45">
        <v>1</v>
      </c>
    </row>
    <row r="998" spans="1:14" s="50" customFormat="1" ht="16.5">
      <c r="A998" s="47" t="s">
        <v>1866</v>
      </c>
      <c r="B998" s="81">
        <v>11</v>
      </c>
      <c r="C998" s="37">
        <f t="shared" si="104"/>
        <v>11311</v>
      </c>
      <c r="D998" s="82">
        <v>13</v>
      </c>
      <c r="E998" s="38">
        <v>1</v>
      </c>
      <c r="F998" s="46" t="s">
        <v>291</v>
      </c>
      <c r="G998" s="46" t="s">
        <v>1164</v>
      </c>
      <c r="H998" s="38">
        <f t="shared" si="101"/>
        <v>123</v>
      </c>
      <c r="I998" s="38">
        <f t="shared" si="102"/>
        <v>17</v>
      </c>
      <c r="J998" s="38">
        <f t="shared" si="103"/>
        <v>4</v>
      </c>
      <c r="K998" s="38" t="s">
        <v>714</v>
      </c>
      <c r="L998" s="38" t="str">
        <f t="shared" si="105"/>
        <v>pt-13-11-jlr-loc1</v>
      </c>
      <c r="M998" s="38">
        <v>1</v>
      </c>
      <c r="N998" s="39">
        <v>1</v>
      </c>
    </row>
    <row r="999" spans="1:14" s="50" customFormat="1" ht="16.5">
      <c r="A999" s="47" t="s">
        <v>1866</v>
      </c>
      <c r="B999" s="81">
        <v>11</v>
      </c>
      <c r="C999" s="40">
        <f t="shared" si="104"/>
        <v>11311</v>
      </c>
      <c r="D999" s="83">
        <v>13</v>
      </c>
      <c r="E999" s="27">
        <v>1</v>
      </c>
      <c r="F999" s="28" t="s">
        <v>292</v>
      </c>
      <c r="G999" s="28" t="s">
        <v>1161</v>
      </c>
      <c r="H999" s="27">
        <f t="shared" si="101"/>
        <v>123</v>
      </c>
      <c r="I999" s="27">
        <f t="shared" si="102"/>
        <v>17</v>
      </c>
      <c r="J999" s="27">
        <f t="shared" si="103"/>
        <v>4</v>
      </c>
      <c r="K999" s="27" t="s">
        <v>846</v>
      </c>
      <c r="L999" s="27" t="str">
        <f t="shared" si="105"/>
        <v>pt-13-11-shl-loc1</v>
      </c>
      <c r="M999" s="27">
        <v>1</v>
      </c>
      <c r="N999" s="41">
        <v>1</v>
      </c>
    </row>
    <row r="1000" spans="1:14" s="50" customFormat="1" ht="16.5">
      <c r="A1000" s="47" t="s">
        <v>1866</v>
      </c>
      <c r="B1000" s="81">
        <v>11</v>
      </c>
      <c r="C1000" s="40">
        <f t="shared" si="104"/>
        <v>11311</v>
      </c>
      <c r="D1000" s="83">
        <v>13</v>
      </c>
      <c r="E1000" s="27">
        <v>2</v>
      </c>
      <c r="F1000" s="28" t="s">
        <v>291</v>
      </c>
      <c r="G1000" s="28" t="s">
        <v>315</v>
      </c>
      <c r="H1000" s="27">
        <f t="shared" si="101"/>
        <v>123</v>
      </c>
      <c r="I1000" s="27">
        <f t="shared" si="102"/>
        <v>17</v>
      </c>
      <c r="J1000" s="27">
        <f t="shared" si="103"/>
        <v>4</v>
      </c>
      <c r="K1000" s="27" t="s">
        <v>1187</v>
      </c>
      <c r="L1000" s="59" t="str">
        <f t="shared" si="105"/>
        <v>pt-13-11-jlr-loc2</v>
      </c>
      <c r="M1000" s="27">
        <v>1</v>
      </c>
      <c r="N1000" s="41">
        <v>1</v>
      </c>
    </row>
    <row r="1001" spans="1:14" s="50" customFormat="1" ht="16.5">
      <c r="A1001" s="47" t="s">
        <v>1866</v>
      </c>
      <c r="B1001" s="81">
        <v>11</v>
      </c>
      <c r="C1001" s="40">
        <f t="shared" si="104"/>
        <v>11311</v>
      </c>
      <c r="D1001" s="83">
        <v>13</v>
      </c>
      <c r="E1001" s="27">
        <v>2</v>
      </c>
      <c r="F1001" s="28" t="s">
        <v>292</v>
      </c>
      <c r="G1001" s="28" t="s">
        <v>299</v>
      </c>
      <c r="H1001" s="27">
        <f t="shared" si="101"/>
        <v>123</v>
      </c>
      <c r="I1001" s="27">
        <f t="shared" si="102"/>
        <v>17</v>
      </c>
      <c r="J1001" s="27">
        <f t="shared" si="103"/>
        <v>4</v>
      </c>
      <c r="K1001" s="27" t="s">
        <v>859</v>
      </c>
      <c r="L1001" s="59" t="str">
        <f t="shared" si="105"/>
        <v>pt-13-11-shl-loc2</v>
      </c>
      <c r="M1001" s="27">
        <v>1</v>
      </c>
      <c r="N1001" s="41">
        <v>1</v>
      </c>
    </row>
    <row r="1002" spans="1:14" s="50" customFormat="1" ht="16.5">
      <c r="A1002" s="47" t="s">
        <v>1866</v>
      </c>
      <c r="B1002" s="81">
        <v>11</v>
      </c>
      <c r="C1002" s="40">
        <f t="shared" si="104"/>
        <v>11311</v>
      </c>
      <c r="D1002" s="83">
        <v>13</v>
      </c>
      <c r="E1002" s="27">
        <v>3</v>
      </c>
      <c r="F1002" s="28" t="s">
        <v>291</v>
      </c>
      <c r="G1002" s="28" t="s">
        <v>572</v>
      </c>
      <c r="H1002" s="27">
        <f t="shared" si="101"/>
        <v>123</v>
      </c>
      <c r="I1002" s="27">
        <f t="shared" si="102"/>
        <v>17</v>
      </c>
      <c r="J1002" s="27">
        <f t="shared" si="103"/>
        <v>4</v>
      </c>
      <c r="K1002" s="27" t="s">
        <v>711</v>
      </c>
      <c r="L1002" s="63" t="str">
        <f t="shared" si="105"/>
        <v>pt-13-11-jlr-loc3</v>
      </c>
      <c r="M1002" s="27">
        <v>1</v>
      </c>
      <c r="N1002" s="41">
        <v>1</v>
      </c>
    </row>
    <row r="1003" spans="1:14" s="50" customFormat="1" ht="17.25">
      <c r="A1003" s="47" t="s">
        <v>1866</v>
      </c>
      <c r="B1003" s="81">
        <v>11</v>
      </c>
      <c r="C1003" s="42">
        <f t="shared" si="104"/>
        <v>11311</v>
      </c>
      <c r="D1003" s="84">
        <v>13</v>
      </c>
      <c r="E1003" s="43">
        <v>3</v>
      </c>
      <c r="F1003" s="44" t="s">
        <v>292</v>
      </c>
      <c r="G1003" s="44" t="s">
        <v>571</v>
      </c>
      <c r="H1003" s="43">
        <f t="shared" si="101"/>
        <v>123</v>
      </c>
      <c r="I1003" s="43">
        <f t="shared" si="102"/>
        <v>17</v>
      </c>
      <c r="J1003" s="43">
        <f t="shared" si="103"/>
        <v>4</v>
      </c>
      <c r="K1003" s="43" t="s">
        <v>857</v>
      </c>
      <c r="L1003" s="44" t="str">
        <f t="shared" si="105"/>
        <v>pt-13-11-shl-loc3</v>
      </c>
      <c r="M1003" s="43">
        <v>1</v>
      </c>
      <c r="N1003" s="45">
        <v>1</v>
      </c>
    </row>
    <row r="1004" spans="1:14" s="50" customFormat="1" ht="16.5">
      <c r="A1004" s="47" t="s">
        <v>1866</v>
      </c>
      <c r="B1004" s="81">
        <v>12</v>
      </c>
      <c r="C1004" s="37">
        <f t="shared" si="104"/>
        <v>11312</v>
      </c>
      <c r="D1004" s="82">
        <v>13</v>
      </c>
      <c r="E1004" s="38">
        <v>1</v>
      </c>
      <c r="F1004" s="46" t="s">
        <v>1150</v>
      </c>
      <c r="G1004" s="46" t="s">
        <v>573</v>
      </c>
      <c r="H1004" s="38">
        <f t="shared" si="101"/>
        <v>123</v>
      </c>
      <c r="I1004" s="38">
        <f t="shared" si="102"/>
        <v>17</v>
      </c>
      <c r="J1004" s="38">
        <f t="shared" si="103"/>
        <v>4</v>
      </c>
      <c r="K1004" s="38" t="s">
        <v>717</v>
      </c>
      <c r="L1004" s="38" t="str">
        <f t="shared" si="105"/>
        <v>pt-13-12-jlr-loc1</v>
      </c>
      <c r="M1004" s="38">
        <v>1</v>
      </c>
      <c r="N1004" s="39">
        <v>1</v>
      </c>
    </row>
    <row r="1005" spans="1:14" s="50" customFormat="1" ht="16.5">
      <c r="A1005" s="47" t="s">
        <v>1866</v>
      </c>
      <c r="B1005" s="81">
        <v>12</v>
      </c>
      <c r="C1005" s="40">
        <f t="shared" si="104"/>
        <v>11312</v>
      </c>
      <c r="D1005" s="83">
        <v>13</v>
      </c>
      <c r="E1005" s="27">
        <v>1</v>
      </c>
      <c r="F1005" s="28" t="s">
        <v>292</v>
      </c>
      <c r="G1005" s="28" t="s">
        <v>1161</v>
      </c>
      <c r="H1005" s="27">
        <f t="shared" si="101"/>
        <v>123</v>
      </c>
      <c r="I1005" s="27">
        <f t="shared" si="102"/>
        <v>17</v>
      </c>
      <c r="J1005" s="27">
        <f t="shared" si="103"/>
        <v>4</v>
      </c>
      <c r="K1005" s="27" t="s">
        <v>852</v>
      </c>
      <c r="L1005" s="27" t="str">
        <f t="shared" si="105"/>
        <v>pt-13-12-shl-loc1</v>
      </c>
      <c r="M1005" s="27">
        <v>1</v>
      </c>
      <c r="N1005" s="41">
        <v>1</v>
      </c>
    </row>
    <row r="1006" spans="1:14" s="50" customFormat="1" ht="16.5">
      <c r="A1006" s="47" t="s">
        <v>1866</v>
      </c>
      <c r="B1006" s="81">
        <v>12</v>
      </c>
      <c r="C1006" s="40">
        <f t="shared" si="104"/>
        <v>11312</v>
      </c>
      <c r="D1006" s="83">
        <v>13</v>
      </c>
      <c r="E1006" s="27">
        <v>2</v>
      </c>
      <c r="F1006" s="28" t="s">
        <v>291</v>
      </c>
      <c r="G1006" s="28" t="s">
        <v>315</v>
      </c>
      <c r="H1006" s="27">
        <f t="shared" si="101"/>
        <v>123</v>
      </c>
      <c r="I1006" s="27">
        <f t="shared" si="102"/>
        <v>17</v>
      </c>
      <c r="J1006" s="27">
        <f t="shared" si="103"/>
        <v>4</v>
      </c>
      <c r="K1006" s="27" t="s">
        <v>707</v>
      </c>
      <c r="L1006" s="59" t="str">
        <f t="shared" si="105"/>
        <v>pt-13-12-jlr-loc2</v>
      </c>
      <c r="M1006" s="27">
        <v>1</v>
      </c>
      <c r="N1006" s="41">
        <v>1</v>
      </c>
    </row>
    <row r="1007" spans="1:14" s="50" customFormat="1" ht="16.5">
      <c r="A1007" s="47" t="s">
        <v>1866</v>
      </c>
      <c r="B1007" s="81">
        <v>12</v>
      </c>
      <c r="C1007" s="40">
        <f t="shared" si="104"/>
        <v>11312</v>
      </c>
      <c r="D1007" s="83">
        <v>13</v>
      </c>
      <c r="E1007" s="27">
        <v>2</v>
      </c>
      <c r="F1007" s="28" t="s">
        <v>292</v>
      </c>
      <c r="G1007" s="28" t="s">
        <v>299</v>
      </c>
      <c r="H1007" s="27">
        <f t="shared" si="101"/>
        <v>123</v>
      </c>
      <c r="I1007" s="27">
        <f t="shared" si="102"/>
        <v>17</v>
      </c>
      <c r="J1007" s="27">
        <f t="shared" si="103"/>
        <v>4</v>
      </c>
      <c r="K1007" s="27" t="s">
        <v>860</v>
      </c>
      <c r="L1007" s="59" t="str">
        <f t="shared" si="105"/>
        <v>pt-13-12-shl-loc2</v>
      </c>
      <c r="M1007" s="27">
        <v>1</v>
      </c>
      <c r="N1007" s="41">
        <v>1</v>
      </c>
    </row>
    <row r="1008" spans="1:14" s="50" customFormat="1" ht="16.5">
      <c r="A1008" s="47" t="s">
        <v>1866</v>
      </c>
      <c r="B1008" s="81">
        <v>12</v>
      </c>
      <c r="C1008" s="40">
        <f t="shared" si="104"/>
        <v>11312</v>
      </c>
      <c r="D1008" s="83">
        <v>13</v>
      </c>
      <c r="E1008" s="27">
        <v>3</v>
      </c>
      <c r="F1008" s="28" t="s">
        <v>291</v>
      </c>
      <c r="G1008" s="28" t="s">
        <v>572</v>
      </c>
      <c r="H1008" s="27">
        <f t="shared" si="101"/>
        <v>123</v>
      </c>
      <c r="I1008" s="27">
        <f t="shared" si="102"/>
        <v>17</v>
      </c>
      <c r="J1008" s="27">
        <f t="shared" si="103"/>
        <v>4</v>
      </c>
      <c r="K1008" s="27" t="s">
        <v>713</v>
      </c>
      <c r="L1008" s="63" t="str">
        <f t="shared" si="105"/>
        <v>pt-13-12-jlr-loc3</v>
      </c>
      <c r="M1008" s="27">
        <v>1</v>
      </c>
      <c r="N1008" s="41">
        <v>1</v>
      </c>
    </row>
    <row r="1009" spans="1:14" s="50" customFormat="1" ht="17.25">
      <c r="A1009" s="47" t="s">
        <v>1866</v>
      </c>
      <c r="B1009" s="81">
        <v>12</v>
      </c>
      <c r="C1009" s="42">
        <f t="shared" si="104"/>
        <v>11312</v>
      </c>
      <c r="D1009" s="84">
        <v>13</v>
      </c>
      <c r="E1009" s="43">
        <v>3</v>
      </c>
      <c r="F1009" s="44" t="s">
        <v>292</v>
      </c>
      <c r="G1009" s="44" t="s">
        <v>571</v>
      </c>
      <c r="H1009" s="43">
        <f t="shared" si="101"/>
        <v>123</v>
      </c>
      <c r="I1009" s="43">
        <f t="shared" si="102"/>
        <v>17</v>
      </c>
      <c r="J1009" s="43">
        <f t="shared" si="103"/>
        <v>4</v>
      </c>
      <c r="K1009" s="43" t="s">
        <v>833</v>
      </c>
      <c r="L1009" s="44" t="str">
        <f t="shared" si="105"/>
        <v>pt-13-12-shl-loc3</v>
      </c>
      <c r="M1009" s="43">
        <v>1</v>
      </c>
      <c r="N1009" s="45">
        <v>1</v>
      </c>
    </row>
    <row r="1010" spans="1:14" s="50" customFormat="1" ht="16.5">
      <c r="A1010" s="47" t="s">
        <v>1866</v>
      </c>
      <c r="B1010" s="81">
        <v>13</v>
      </c>
      <c r="C1010" s="37">
        <f t="shared" si="104"/>
        <v>11313</v>
      </c>
      <c r="D1010" s="82">
        <v>13</v>
      </c>
      <c r="E1010" s="38">
        <v>1</v>
      </c>
      <c r="F1010" s="46" t="s">
        <v>291</v>
      </c>
      <c r="G1010" s="46" t="s">
        <v>573</v>
      </c>
      <c r="H1010" s="38">
        <f t="shared" si="101"/>
        <v>124</v>
      </c>
      <c r="I1010" s="38">
        <f t="shared" si="102"/>
        <v>17</v>
      </c>
      <c r="J1010" s="38">
        <f t="shared" si="103"/>
        <v>4</v>
      </c>
      <c r="K1010" s="38" t="s">
        <v>711</v>
      </c>
      <c r="L1010" s="38" t="str">
        <f t="shared" si="105"/>
        <v>pt-13-13-jlr-loc1</v>
      </c>
      <c r="M1010" s="38">
        <v>1</v>
      </c>
      <c r="N1010" s="39">
        <v>1</v>
      </c>
    </row>
    <row r="1011" spans="1:14" s="50" customFormat="1" ht="16.5">
      <c r="A1011" s="47" t="s">
        <v>1866</v>
      </c>
      <c r="B1011" s="81">
        <v>13</v>
      </c>
      <c r="C1011" s="40">
        <f t="shared" si="104"/>
        <v>11313</v>
      </c>
      <c r="D1011" s="83">
        <v>13</v>
      </c>
      <c r="E1011" s="27">
        <v>1</v>
      </c>
      <c r="F1011" s="28" t="s">
        <v>292</v>
      </c>
      <c r="G1011" s="28" t="s">
        <v>1161</v>
      </c>
      <c r="H1011" s="27">
        <f t="shared" si="101"/>
        <v>124</v>
      </c>
      <c r="I1011" s="27">
        <f t="shared" si="102"/>
        <v>17</v>
      </c>
      <c r="J1011" s="27">
        <f t="shared" si="103"/>
        <v>4</v>
      </c>
      <c r="K1011" s="27" t="s">
        <v>857</v>
      </c>
      <c r="L1011" s="27" t="str">
        <f t="shared" si="105"/>
        <v>pt-13-13-shl-loc1</v>
      </c>
      <c r="M1011" s="27">
        <v>1</v>
      </c>
      <c r="N1011" s="41">
        <v>1</v>
      </c>
    </row>
    <row r="1012" spans="1:14" s="50" customFormat="1" ht="16.5">
      <c r="A1012" s="47" t="s">
        <v>1866</v>
      </c>
      <c r="B1012" s="81">
        <v>13</v>
      </c>
      <c r="C1012" s="40">
        <f t="shared" si="104"/>
        <v>11313</v>
      </c>
      <c r="D1012" s="83">
        <v>13</v>
      </c>
      <c r="E1012" s="27">
        <v>2</v>
      </c>
      <c r="F1012" s="28" t="s">
        <v>1150</v>
      </c>
      <c r="G1012" s="28" t="s">
        <v>315</v>
      </c>
      <c r="H1012" s="27">
        <f t="shared" si="101"/>
        <v>124</v>
      </c>
      <c r="I1012" s="27">
        <f t="shared" si="102"/>
        <v>17</v>
      </c>
      <c r="J1012" s="27">
        <f t="shared" si="103"/>
        <v>4</v>
      </c>
      <c r="K1012" s="27" t="s">
        <v>1187</v>
      </c>
      <c r="L1012" s="59" t="str">
        <f t="shared" si="105"/>
        <v>pt-13-13-jlr-loc2</v>
      </c>
      <c r="M1012" s="27">
        <v>1</v>
      </c>
      <c r="N1012" s="41">
        <v>1</v>
      </c>
    </row>
    <row r="1013" spans="1:14" s="50" customFormat="1" ht="16.5">
      <c r="A1013" s="47" t="s">
        <v>1866</v>
      </c>
      <c r="B1013" s="81">
        <v>13</v>
      </c>
      <c r="C1013" s="40">
        <f t="shared" si="104"/>
        <v>11313</v>
      </c>
      <c r="D1013" s="83">
        <v>13</v>
      </c>
      <c r="E1013" s="27">
        <v>2</v>
      </c>
      <c r="F1013" s="28" t="s">
        <v>292</v>
      </c>
      <c r="G1013" s="28" t="s">
        <v>299</v>
      </c>
      <c r="H1013" s="27">
        <f t="shared" si="101"/>
        <v>124</v>
      </c>
      <c r="I1013" s="27">
        <f t="shared" si="102"/>
        <v>17</v>
      </c>
      <c r="J1013" s="27">
        <f t="shared" si="103"/>
        <v>4</v>
      </c>
      <c r="K1013" s="27" t="s">
        <v>859</v>
      </c>
      <c r="L1013" s="59" t="str">
        <f t="shared" si="105"/>
        <v>pt-13-13-shl-loc2</v>
      </c>
      <c r="M1013" s="27">
        <v>1</v>
      </c>
      <c r="N1013" s="41">
        <v>1</v>
      </c>
    </row>
    <row r="1014" spans="1:14" s="50" customFormat="1" ht="16.5">
      <c r="A1014" s="47" t="s">
        <v>1866</v>
      </c>
      <c r="B1014" s="81">
        <v>13</v>
      </c>
      <c r="C1014" s="40">
        <f t="shared" si="104"/>
        <v>11313</v>
      </c>
      <c r="D1014" s="83">
        <v>13</v>
      </c>
      <c r="E1014" s="27">
        <v>3</v>
      </c>
      <c r="F1014" s="28" t="s">
        <v>291</v>
      </c>
      <c r="G1014" s="28" t="s">
        <v>572</v>
      </c>
      <c r="H1014" s="27">
        <f t="shared" si="101"/>
        <v>124</v>
      </c>
      <c r="I1014" s="27">
        <f t="shared" si="102"/>
        <v>17</v>
      </c>
      <c r="J1014" s="27">
        <f t="shared" si="103"/>
        <v>4</v>
      </c>
      <c r="K1014" s="27" t="s">
        <v>714</v>
      </c>
      <c r="L1014" s="63" t="str">
        <f t="shared" si="105"/>
        <v>pt-13-13-jlr-loc3</v>
      </c>
      <c r="M1014" s="27">
        <v>1</v>
      </c>
      <c r="N1014" s="41">
        <v>1</v>
      </c>
    </row>
    <row r="1015" spans="1:14" s="50" customFormat="1" ht="17.25">
      <c r="A1015" s="47" t="s">
        <v>1866</v>
      </c>
      <c r="B1015" s="81">
        <v>13</v>
      </c>
      <c r="C1015" s="42">
        <f t="shared" si="104"/>
        <v>11313</v>
      </c>
      <c r="D1015" s="84">
        <v>13</v>
      </c>
      <c r="E1015" s="43">
        <v>3</v>
      </c>
      <c r="F1015" s="44" t="s">
        <v>292</v>
      </c>
      <c r="G1015" s="44" t="s">
        <v>1153</v>
      </c>
      <c r="H1015" s="43">
        <f t="shared" si="101"/>
        <v>124</v>
      </c>
      <c r="I1015" s="43">
        <f t="shared" si="102"/>
        <v>17</v>
      </c>
      <c r="J1015" s="43">
        <f t="shared" si="103"/>
        <v>4</v>
      </c>
      <c r="K1015" s="43" t="s">
        <v>846</v>
      </c>
      <c r="L1015" s="44" t="str">
        <f t="shared" si="105"/>
        <v>pt-13-13-shl-loc3</v>
      </c>
      <c r="M1015" s="43">
        <v>1</v>
      </c>
      <c r="N1015" s="45">
        <v>1</v>
      </c>
    </row>
    <row r="1016" spans="1:14" s="50" customFormat="1" ht="16.5">
      <c r="A1016" s="47" t="s">
        <v>1866</v>
      </c>
      <c r="B1016" s="81">
        <v>14</v>
      </c>
      <c r="C1016" s="37">
        <f t="shared" si="104"/>
        <v>11314</v>
      </c>
      <c r="D1016" s="82">
        <v>13</v>
      </c>
      <c r="E1016" s="38">
        <v>1</v>
      </c>
      <c r="F1016" s="46" t="s">
        <v>291</v>
      </c>
      <c r="G1016" s="46" t="s">
        <v>1155</v>
      </c>
      <c r="H1016" s="38">
        <f t="shared" si="101"/>
        <v>124</v>
      </c>
      <c r="I1016" s="38">
        <f t="shared" si="102"/>
        <v>17</v>
      </c>
      <c r="J1016" s="38">
        <f t="shared" si="103"/>
        <v>4</v>
      </c>
      <c r="K1016" s="38" t="s">
        <v>303</v>
      </c>
      <c r="L1016" s="38" t="str">
        <f t="shared" si="105"/>
        <v>pt-13-14-jlr-loc1</v>
      </c>
      <c r="M1016" s="38">
        <v>1</v>
      </c>
      <c r="N1016" s="39">
        <v>1</v>
      </c>
    </row>
    <row r="1017" spans="1:14" s="50" customFormat="1" ht="16.5">
      <c r="A1017" s="47" t="s">
        <v>1866</v>
      </c>
      <c r="B1017" s="81">
        <v>14</v>
      </c>
      <c r="C1017" s="40">
        <f t="shared" si="104"/>
        <v>11314</v>
      </c>
      <c r="D1017" s="83">
        <v>13</v>
      </c>
      <c r="E1017" s="27">
        <v>1</v>
      </c>
      <c r="F1017" s="28" t="s">
        <v>292</v>
      </c>
      <c r="G1017" s="28" t="s">
        <v>574</v>
      </c>
      <c r="H1017" s="27">
        <f t="shared" si="101"/>
        <v>124</v>
      </c>
      <c r="I1017" s="27">
        <f t="shared" si="102"/>
        <v>17</v>
      </c>
      <c r="J1017" s="27">
        <f t="shared" si="103"/>
        <v>4</v>
      </c>
      <c r="K1017" s="27" t="s">
        <v>860</v>
      </c>
      <c r="L1017" s="27" t="str">
        <f t="shared" si="105"/>
        <v>pt-13-14-shl-loc1</v>
      </c>
      <c r="M1017" s="27">
        <v>1</v>
      </c>
      <c r="N1017" s="41">
        <v>1</v>
      </c>
    </row>
    <row r="1018" spans="1:14" s="50" customFormat="1" ht="16.5">
      <c r="A1018" s="47" t="s">
        <v>1866</v>
      </c>
      <c r="B1018" s="81">
        <v>14</v>
      </c>
      <c r="C1018" s="40">
        <f t="shared" si="104"/>
        <v>11314</v>
      </c>
      <c r="D1018" s="83">
        <v>13</v>
      </c>
      <c r="E1018" s="27">
        <v>2</v>
      </c>
      <c r="F1018" s="28" t="s">
        <v>291</v>
      </c>
      <c r="G1018" s="28" t="s">
        <v>315</v>
      </c>
      <c r="H1018" s="27">
        <f t="shared" si="101"/>
        <v>124</v>
      </c>
      <c r="I1018" s="27">
        <f t="shared" si="102"/>
        <v>17</v>
      </c>
      <c r="J1018" s="27">
        <f t="shared" si="103"/>
        <v>4</v>
      </c>
      <c r="K1018" s="27" t="s">
        <v>303</v>
      </c>
      <c r="L1018" s="59" t="str">
        <f t="shared" si="105"/>
        <v>pt-13-14-jlr-loc2</v>
      </c>
      <c r="M1018" s="27">
        <v>1</v>
      </c>
      <c r="N1018" s="41">
        <v>1</v>
      </c>
    </row>
    <row r="1019" spans="1:14" s="50" customFormat="1" ht="16.5">
      <c r="A1019" s="47" t="s">
        <v>1866</v>
      </c>
      <c r="B1019" s="81">
        <v>14</v>
      </c>
      <c r="C1019" s="40">
        <f t="shared" si="104"/>
        <v>11314</v>
      </c>
      <c r="D1019" s="83">
        <v>13</v>
      </c>
      <c r="E1019" s="27">
        <v>2</v>
      </c>
      <c r="F1019" s="28" t="s">
        <v>292</v>
      </c>
      <c r="G1019" s="28" t="s">
        <v>299</v>
      </c>
      <c r="H1019" s="27">
        <f t="shared" si="101"/>
        <v>124</v>
      </c>
      <c r="I1019" s="27">
        <f t="shared" si="102"/>
        <v>17</v>
      </c>
      <c r="J1019" s="27">
        <f t="shared" si="103"/>
        <v>4</v>
      </c>
      <c r="K1019" s="27" t="s">
        <v>853</v>
      </c>
      <c r="L1019" s="59" t="str">
        <f t="shared" si="105"/>
        <v>pt-13-14-shl-loc2</v>
      </c>
      <c r="M1019" s="27">
        <v>1</v>
      </c>
      <c r="N1019" s="41">
        <v>1</v>
      </c>
    </row>
    <row r="1020" spans="1:14" s="50" customFormat="1" ht="16.5">
      <c r="A1020" s="47" t="s">
        <v>1866</v>
      </c>
      <c r="B1020" s="81">
        <v>14</v>
      </c>
      <c r="C1020" s="40">
        <f t="shared" si="104"/>
        <v>11314</v>
      </c>
      <c r="D1020" s="83">
        <v>13</v>
      </c>
      <c r="E1020" s="27">
        <v>3</v>
      </c>
      <c r="F1020" s="28" t="s">
        <v>291</v>
      </c>
      <c r="G1020" s="28" t="s">
        <v>1165</v>
      </c>
      <c r="H1020" s="27">
        <f t="shared" si="101"/>
        <v>124</v>
      </c>
      <c r="I1020" s="27">
        <f t="shared" si="102"/>
        <v>17</v>
      </c>
      <c r="J1020" s="27">
        <f t="shared" si="103"/>
        <v>4</v>
      </c>
      <c r="K1020" s="27" t="s">
        <v>713</v>
      </c>
      <c r="L1020" s="63" t="str">
        <f t="shared" si="105"/>
        <v>pt-13-14-jlr-loc3</v>
      </c>
      <c r="M1020" s="27">
        <v>1</v>
      </c>
      <c r="N1020" s="41">
        <v>1</v>
      </c>
    </row>
    <row r="1021" spans="1:14" s="50" customFormat="1" ht="17.25">
      <c r="A1021" s="47" t="s">
        <v>1866</v>
      </c>
      <c r="B1021" s="81">
        <v>14</v>
      </c>
      <c r="C1021" s="42">
        <f t="shared" si="104"/>
        <v>11314</v>
      </c>
      <c r="D1021" s="84">
        <v>13</v>
      </c>
      <c r="E1021" s="43">
        <v>3</v>
      </c>
      <c r="F1021" s="44" t="s">
        <v>292</v>
      </c>
      <c r="G1021" s="44" t="s">
        <v>571</v>
      </c>
      <c r="H1021" s="43">
        <f t="shared" si="101"/>
        <v>124</v>
      </c>
      <c r="I1021" s="43">
        <f t="shared" si="102"/>
        <v>17</v>
      </c>
      <c r="J1021" s="43">
        <f t="shared" si="103"/>
        <v>4</v>
      </c>
      <c r="K1021" s="43" t="s">
        <v>833</v>
      </c>
      <c r="L1021" s="44" t="str">
        <f t="shared" si="105"/>
        <v>pt-13-14-shl-loc3</v>
      </c>
      <c r="M1021" s="43">
        <v>1</v>
      </c>
      <c r="N1021" s="45">
        <v>1</v>
      </c>
    </row>
    <row r="1022" spans="1:14" s="50" customFormat="1" ht="16.5">
      <c r="A1022" s="47" t="s">
        <v>1866</v>
      </c>
      <c r="B1022" s="81">
        <v>15</v>
      </c>
      <c r="C1022" s="37">
        <f t="shared" si="104"/>
        <v>11315</v>
      </c>
      <c r="D1022" s="82">
        <v>13</v>
      </c>
      <c r="E1022" s="38">
        <v>1</v>
      </c>
      <c r="F1022" s="46" t="s">
        <v>291</v>
      </c>
      <c r="G1022" s="46" t="s">
        <v>573</v>
      </c>
      <c r="H1022" s="38">
        <f t="shared" si="101"/>
        <v>124</v>
      </c>
      <c r="I1022" s="38">
        <f t="shared" si="102"/>
        <v>17</v>
      </c>
      <c r="J1022" s="38">
        <f t="shared" si="103"/>
        <v>4</v>
      </c>
      <c r="K1022" s="38" t="s">
        <v>710</v>
      </c>
      <c r="L1022" s="38" t="str">
        <f t="shared" si="105"/>
        <v>pt-13-15-jlr-loc1</v>
      </c>
      <c r="M1022" s="38">
        <v>1</v>
      </c>
      <c r="N1022" s="39">
        <v>1</v>
      </c>
    </row>
    <row r="1023" spans="1:14" s="50" customFormat="1" ht="16.5">
      <c r="A1023" s="47" t="s">
        <v>1866</v>
      </c>
      <c r="B1023" s="81">
        <v>15</v>
      </c>
      <c r="C1023" s="40">
        <f t="shared" si="104"/>
        <v>11315</v>
      </c>
      <c r="D1023" s="83">
        <v>13</v>
      </c>
      <c r="E1023" s="27">
        <v>1</v>
      </c>
      <c r="F1023" s="28" t="s">
        <v>292</v>
      </c>
      <c r="G1023" s="28" t="s">
        <v>574</v>
      </c>
      <c r="H1023" s="27">
        <f t="shared" si="101"/>
        <v>124</v>
      </c>
      <c r="I1023" s="27">
        <f t="shared" si="102"/>
        <v>17</v>
      </c>
      <c r="J1023" s="27">
        <f t="shared" si="103"/>
        <v>4</v>
      </c>
      <c r="K1023" s="27" t="s">
        <v>840</v>
      </c>
      <c r="L1023" s="27" t="str">
        <f t="shared" si="105"/>
        <v>pt-13-15-shl-loc1</v>
      </c>
      <c r="M1023" s="27">
        <v>1</v>
      </c>
      <c r="N1023" s="41">
        <v>1</v>
      </c>
    </row>
    <row r="1024" spans="1:14" s="50" customFormat="1" ht="16.5">
      <c r="A1024" s="47" t="s">
        <v>1866</v>
      </c>
      <c r="B1024" s="81">
        <v>15</v>
      </c>
      <c r="C1024" s="40">
        <f t="shared" si="104"/>
        <v>11315</v>
      </c>
      <c r="D1024" s="83">
        <v>13</v>
      </c>
      <c r="E1024" s="27">
        <v>2</v>
      </c>
      <c r="F1024" s="28" t="s">
        <v>291</v>
      </c>
      <c r="G1024" s="28" t="s">
        <v>315</v>
      </c>
      <c r="H1024" s="27">
        <f t="shared" si="101"/>
        <v>124</v>
      </c>
      <c r="I1024" s="27">
        <f t="shared" si="102"/>
        <v>17</v>
      </c>
      <c r="J1024" s="27">
        <f t="shared" si="103"/>
        <v>4</v>
      </c>
      <c r="K1024" s="27" t="s">
        <v>709</v>
      </c>
      <c r="L1024" s="59" t="str">
        <f t="shared" si="105"/>
        <v>pt-13-15-jlr-loc2</v>
      </c>
      <c r="M1024" s="27">
        <v>1</v>
      </c>
      <c r="N1024" s="41">
        <v>1</v>
      </c>
    </row>
    <row r="1025" spans="1:14" s="50" customFormat="1" ht="16.5">
      <c r="A1025" s="47" t="s">
        <v>1866</v>
      </c>
      <c r="B1025" s="81">
        <v>15</v>
      </c>
      <c r="C1025" s="40">
        <f t="shared" si="104"/>
        <v>11315</v>
      </c>
      <c r="D1025" s="83">
        <v>13</v>
      </c>
      <c r="E1025" s="27">
        <v>2</v>
      </c>
      <c r="F1025" s="28" t="s">
        <v>1139</v>
      </c>
      <c r="G1025" s="28" t="s">
        <v>1132</v>
      </c>
      <c r="H1025" s="27">
        <f t="shared" si="101"/>
        <v>124</v>
      </c>
      <c r="I1025" s="27">
        <f t="shared" si="102"/>
        <v>17</v>
      </c>
      <c r="J1025" s="27">
        <f t="shared" si="103"/>
        <v>4</v>
      </c>
      <c r="K1025" s="27" t="s">
        <v>838</v>
      </c>
      <c r="L1025" s="59" t="str">
        <f t="shared" si="105"/>
        <v>pt-13-15-shl-loc2</v>
      </c>
      <c r="M1025" s="27">
        <v>1</v>
      </c>
      <c r="N1025" s="41">
        <v>1</v>
      </c>
    </row>
    <row r="1026" spans="1:14" s="50" customFormat="1" ht="16.5">
      <c r="A1026" s="47" t="s">
        <v>1866</v>
      </c>
      <c r="B1026" s="81">
        <v>15</v>
      </c>
      <c r="C1026" s="40">
        <f t="shared" si="104"/>
        <v>11315</v>
      </c>
      <c r="D1026" s="83">
        <v>13</v>
      </c>
      <c r="E1026" s="27">
        <v>3</v>
      </c>
      <c r="F1026" s="28" t="s">
        <v>291</v>
      </c>
      <c r="G1026" s="28" t="s">
        <v>572</v>
      </c>
      <c r="H1026" s="27">
        <f t="shared" si="101"/>
        <v>124</v>
      </c>
      <c r="I1026" s="27">
        <f t="shared" si="102"/>
        <v>17</v>
      </c>
      <c r="J1026" s="27">
        <f t="shared" si="103"/>
        <v>4</v>
      </c>
      <c r="K1026" s="27" t="s">
        <v>303</v>
      </c>
      <c r="L1026" s="63" t="str">
        <f t="shared" si="105"/>
        <v>pt-13-15-jlr-loc3</v>
      </c>
      <c r="M1026" s="27">
        <v>1</v>
      </c>
      <c r="N1026" s="41">
        <v>1</v>
      </c>
    </row>
    <row r="1027" spans="1:14" s="50" customFormat="1" ht="17.25">
      <c r="A1027" s="47" t="s">
        <v>1866</v>
      </c>
      <c r="B1027" s="81">
        <v>15</v>
      </c>
      <c r="C1027" s="42">
        <f t="shared" si="104"/>
        <v>11315</v>
      </c>
      <c r="D1027" s="84">
        <v>13</v>
      </c>
      <c r="E1027" s="43">
        <v>3</v>
      </c>
      <c r="F1027" s="44" t="s">
        <v>292</v>
      </c>
      <c r="G1027" s="44" t="s">
        <v>571</v>
      </c>
      <c r="H1027" s="43">
        <f t="shared" si="101"/>
        <v>124</v>
      </c>
      <c r="I1027" s="43">
        <f t="shared" si="102"/>
        <v>17</v>
      </c>
      <c r="J1027" s="43">
        <f t="shared" si="103"/>
        <v>4</v>
      </c>
      <c r="K1027" s="43" t="s">
        <v>836</v>
      </c>
      <c r="L1027" s="44" t="str">
        <f t="shared" si="105"/>
        <v>pt-13-15-shl-loc3</v>
      </c>
      <c r="M1027" s="43">
        <v>1</v>
      </c>
      <c r="N1027" s="45">
        <v>1</v>
      </c>
    </row>
    <row r="1028" spans="1:14" s="50" customFormat="1" ht="16.5">
      <c r="A1028" s="47" t="s">
        <v>1867</v>
      </c>
      <c r="B1028" s="81">
        <v>1</v>
      </c>
      <c r="C1028" s="37">
        <f t="shared" si="104"/>
        <v>11401</v>
      </c>
      <c r="D1028" s="82">
        <v>14</v>
      </c>
      <c r="E1028" s="38">
        <v>1</v>
      </c>
      <c r="F1028" s="46" t="s">
        <v>1128</v>
      </c>
      <c r="G1028" s="46" t="s">
        <v>573</v>
      </c>
      <c r="H1028" s="38">
        <f t="shared" si="101"/>
        <v>130</v>
      </c>
      <c r="I1028" s="38">
        <f t="shared" si="102"/>
        <v>19</v>
      </c>
      <c r="J1028" s="38">
        <f t="shared" si="103"/>
        <v>4</v>
      </c>
      <c r="K1028" s="38" t="s">
        <v>714</v>
      </c>
      <c r="L1028" s="38" t="str">
        <f t="shared" si="105"/>
        <v>pt-14-1-jlr-loc1</v>
      </c>
      <c r="M1028" s="38">
        <v>1</v>
      </c>
      <c r="N1028" s="39">
        <v>1</v>
      </c>
    </row>
    <row r="1029" spans="1:14" s="50" customFormat="1" ht="16.5">
      <c r="A1029" s="47" t="s">
        <v>1867</v>
      </c>
      <c r="B1029" s="81">
        <v>1</v>
      </c>
      <c r="C1029" s="40">
        <f t="shared" si="104"/>
        <v>11401</v>
      </c>
      <c r="D1029" s="83">
        <v>14</v>
      </c>
      <c r="E1029" s="27">
        <v>1</v>
      </c>
      <c r="F1029" s="28" t="s">
        <v>1139</v>
      </c>
      <c r="G1029" s="28" t="s">
        <v>574</v>
      </c>
      <c r="H1029" s="27">
        <f t="shared" si="106" ref="H1029:H1092">INDEX($W$4:$W$204,INDEX($AC$4:$AC$19,D1029)+B1029)</f>
        <v>130</v>
      </c>
      <c r="I1029" s="27">
        <f t="shared" si="107" ref="I1029:I1092">INDEX($X$4:$X$204,INDEX($AC$4:$AC$19,D1029)+B1029)</f>
        <v>19</v>
      </c>
      <c r="J1029" s="27">
        <f t="shared" si="108" ref="J1029:J1092">INDEX($Y$4:$Y$204,INDEX($AC$4:$AC$19,D1029)+B1029)</f>
        <v>4</v>
      </c>
      <c r="K1029" s="27" t="s">
        <v>846</v>
      </c>
      <c r="L1029" s="27" t="str">
        <f t="shared" si="105"/>
        <v>pt-14-1-shl-loc1</v>
      </c>
      <c r="M1029" s="27">
        <v>1</v>
      </c>
      <c r="N1029" s="41">
        <v>1</v>
      </c>
    </row>
    <row r="1030" spans="1:14" s="50" customFormat="1" ht="16.5">
      <c r="A1030" s="47" t="s">
        <v>1867</v>
      </c>
      <c r="B1030" s="81">
        <v>1</v>
      </c>
      <c r="C1030" s="40">
        <f t="shared" si="104"/>
        <v>11401</v>
      </c>
      <c r="D1030" s="83">
        <v>14</v>
      </c>
      <c r="E1030" s="27">
        <v>2</v>
      </c>
      <c r="F1030" s="28" t="s">
        <v>291</v>
      </c>
      <c r="G1030" s="28" t="s">
        <v>315</v>
      </c>
      <c r="H1030" s="27">
        <f t="shared" si="106"/>
        <v>130</v>
      </c>
      <c r="I1030" s="27">
        <f t="shared" si="107"/>
        <v>19</v>
      </c>
      <c r="J1030" s="27">
        <f t="shared" si="108"/>
        <v>4</v>
      </c>
      <c r="K1030" s="27" t="s">
        <v>1187</v>
      </c>
      <c r="L1030" s="59" t="str">
        <f t="shared" si="105"/>
        <v>pt-14-1-jlr-loc2</v>
      </c>
      <c r="M1030" s="27">
        <v>1</v>
      </c>
      <c r="N1030" s="41">
        <v>1</v>
      </c>
    </row>
    <row r="1031" spans="1:14" s="50" customFormat="1" ht="16.5">
      <c r="A1031" s="47" t="s">
        <v>1867</v>
      </c>
      <c r="B1031" s="81">
        <v>1</v>
      </c>
      <c r="C1031" s="40">
        <f t="shared" si="104"/>
        <v>11401</v>
      </c>
      <c r="D1031" s="83">
        <v>14</v>
      </c>
      <c r="E1031" s="27">
        <v>2</v>
      </c>
      <c r="F1031" s="28" t="s">
        <v>292</v>
      </c>
      <c r="G1031" s="28" t="s">
        <v>299</v>
      </c>
      <c r="H1031" s="27">
        <f t="shared" si="106"/>
        <v>130</v>
      </c>
      <c r="I1031" s="27">
        <f t="shared" si="107"/>
        <v>19</v>
      </c>
      <c r="J1031" s="27">
        <f t="shared" si="108"/>
        <v>4</v>
      </c>
      <c r="K1031" s="27" t="s">
        <v>859</v>
      </c>
      <c r="L1031" s="59" t="str">
        <f t="shared" si="105"/>
        <v>pt-14-1-shl-loc2</v>
      </c>
      <c r="M1031" s="27">
        <v>1</v>
      </c>
      <c r="N1031" s="41">
        <v>1</v>
      </c>
    </row>
    <row r="1032" spans="1:14" s="50" customFormat="1" ht="16.5">
      <c r="A1032" s="47" t="s">
        <v>1867</v>
      </c>
      <c r="B1032" s="81">
        <v>1</v>
      </c>
      <c r="C1032" s="40">
        <f t="shared" si="104"/>
        <v>11401</v>
      </c>
      <c r="D1032" s="83">
        <v>14</v>
      </c>
      <c r="E1032" s="27">
        <v>3</v>
      </c>
      <c r="F1032" s="28" t="s">
        <v>291</v>
      </c>
      <c r="G1032" s="28" t="s">
        <v>1151</v>
      </c>
      <c r="H1032" s="27">
        <f t="shared" si="106"/>
        <v>130</v>
      </c>
      <c r="I1032" s="27">
        <f t="shared" si="107"/>
        <v>19</v>
      </c>
      <c r="J1032" s="27">
        <f t="shared" si="108"/>
        <v>4</v>
      </c>
      <c r="K1032" s="27" t="s">
        <v>715</v>
      </c>
      <c r="L1032" s="63" t="str">
        <f t="shared" si="105"/>
        <v>pt-14-1-jlr-loc3</v>
      </c>
      <c r="M1032" s="27">
        <v>1</v>
      </c>
      <c r="N1032" s="41">
        <v>1</v>
      </c>
    </row>
    <row r="1033" spans="1:14" s="50" customFormat="1" ht="17.25">
      <c r="A1033" s="47" t="s">
        <v>1867</v>
      </c>
      <c r="B1033" s="81">
        <v>1</v>
      </c>
      <c r="C1033" s="42">
        <f t="shared" si="104"/>
        <v>11401</v>
      </c>
      <c r="D1033" s="84">
        <v>14</v>
      </c>
      <c r="E1033" s="43">
        <v>3</v>
      </c>
      <c r="F1033" s="44" t="s">
        <v>292</v>
      </c>
      <c r="G1033" s="44" t="s">
        <v>571</v>
      </c>
      <c r="H1033" s="43">
        <f t="shared" si="106"/>
        <v>130</v>
      </c>
      <c r="I1033" s="43">
        <f t="shared" si="107"/>
        <v>19</v>
      </c>
      <c r="J1033" s="43">
        <f t="shared" si="108"/>
        <v>4</v>
      </c>
      <c r="K1033" s="43" t="s">
        <v>844</v>
      </c>
      <c r="L1033" s="44" t="str">
        <f t="shared" si="105"/>
        <v>pt-14-1-shl-loc3</v>
      </c>
      <c r="M1033" s="43">
        <v>1</v>
      </c>
      <c r="N1033" s="45">
        <v>1</v>
      </c>
    </row>
    <row r="1034" spans="1:14" s="50" customFormat="1" ht="16.5">
      <c r="A1034" s="47" t="s">
        <v>1867</v>
      </c>
      <c r="B1034" s="81">
        <v>2</v>
      </c>
      <c r="C1034" s="37">
        <f t="shared" si="104"/>
        <v>11402</v>
      </c>
      <c r="D1034" s="82">
        <v>14</v>
      </c>
      <c r="E1034" s="38">
        <v>1</v>
      </c>
      <c r="F1034" s="46" t="s">
        <v>291</v>
      </c>
      <c r="G1034" s="46" t="s">
        <v>573</v>
      </c>
      <c r="H1034" s="38">
        <f t="shared" si="106"/>
        <v>130</v>
      </c>
      <c r="I1034" s="38">
        <f t="shared" si="107"/>
        <v>19</v>
      </c>
      <c r="J1034" s="38">
        <f t="shared" si="108"/>
        <v>4</v>
      </c>
      <c r="K1034" s="38" t="s">
        <v>707</v>
      </c>
      <c r="L1034" s="38" t="str">
        <f t="shared" si="105"/>
        <v>pt-14-2-jlr-loc1</v>
      </c>
      <c r="M1034" s="38">
        <v>1</v>
      </c>
      <c r="N1034" s="39">
        <v>1</v>
      </c>
    </row>
    <row r="1035" spans="1:14" s="50" customFormat="1" ht="16.5">
      <c r="A1035" s="47" t="s">
        <v>1867</v>
      </c>
      <c r="B1035" s="81">
        <v>2</v>
      </c>
      <c r="C1035" s="40">
        <f t="shared" si="104"/>
        <v>11402</v>
      </c>
      <c r="D1035" s="83">
        <v>14</v>
      </c>
      <c r="E1035" s="27">
        <v>1</v>
      </c>
      <c r="F1035" s="28" t="s">
        <v>292</v>
      </c>
      <c r="G1035" s="28" t="s">
        <v>1161</v>
      </c>
      <c r="H1035" s="27">
        <f t="shared" si="106"/>
        <v>130</v>
      </c>
      <c r="I1035" s="27">
        <f t="shared" si="107"/>
        <v>19</v>
      </c>
      <c r="J1035" s="27">
        <f t="shared" si="108"/>
        <v>4</v>
      </c>
      <c r="K1035" s="27" t="s">
        <v>834</v>
      </c>
      <c r="L1035" s="27" t="str">
        <f t="shared" si="105"/>
        <v>pt-14-2-shl-loc1</v>
      </c>
      <c r="M1035" s="27">
        <v>1</v>
      </c>
      <c r="N1035" s="41">
        <v>1</v>
      </c>
    </row>
    <row r="1036" spans="1:14" s="50" customFormat="1" ht="16.5">
      <c r="A1036" s="47" t="s">
        <v>1867</v>
      </c>
      <c r="B1036" s="81">
        <v>2</v>
      </c>
      <c r="C1036" s="40">
        <f t="shared" si="104"/>
        <v>11402</v>
      </c>
      <c r="D1036" s="83">
        <v>14</v>
      </c>
      <c r="E1036" s="27">
        <v>2</v>
      </c>
      <c r="F1036" s="28" t="s">
        <v>291</v>
      </c>
      <c r="G1036" s="28" t="s">
        <v>315</v>
      </c>
      <c r="H1036" s="27">
        <f t="shared" si="106"/>
        <v>130</v>
      </c>
      <c r="I1036" s="27">
        <f t="shared" si="107"/>
        <v>19</v>
      </c>
      <c r="J1036" s="27">
        <f t="shared" si="108"/>
        <v>4</v>
      </c>
      <c r="K1036" s="27" t="s">
        <v>302</v>
      </c>
      <c r="L1036" s="59" t="str">
        <f t="shared" si="105"/>
        <v>pt-14-2-jlr-loc2</v>
      </c>
      <c r="M1036" s="27">
        <v>1</v>
      </c>
      <c r="N1036" s="41">
        <v>1</v>
      </c>
    </row>
    <row r="1037" spans="1:14" s="50" customFormat="1" ht="16.5">
      <c r="A1037" s="47" t="s">
        <v>1867</v>
      </c>
      <c r="B1037" s="81">
        <v>2</v>
      </c>
      <c r="C1037" s="40">
        <f t="shared" si="104"/>
        <v>11402</v>
      </c>
      <c r="D1037" s="83">
        <v>14</v>
      </c>
      <c r="E1037" s="27">
        <v>2</v>
      </c>
      <c r="F1037" s="28" t="s">
        <v>292</v>
      </c>
      <c r="G1037" s="28" t="s">
        <v>1143</v>
      </c>
      <c r="H1037" s="27">
        <f t="shared" si="106"/>
        <v>130</v>
      </c>
      <c r="I1037" s="27">
        <f t="shared" si="107"/>
        <v>19</v>
      </c>
      <c r="J1037" s="27">
        <f t="shared" si="108"/>
        <v>4</v>
      </c>
      <c r="K1037" s="27" t="s">
        <v>829</v>
      </c>
      <c r="L1037" s="59" t="str">
        <f t="shared" si="105"/>
        <v>pt-14-2-shl-loc2</v>
      </c>
      <c r="M1037" s="27">
        <v>1</v>
      </c>
      <c r="N1037" s="41">
        <v>1</v>
      </c>
    </row>
    <row r="1038" spans="1:14" s="50" customFormat="1" ht="16.5">
      <c r="A1038" s="47" t="s">
        <v>1867</v>
      </c>
      <c r="B1038" s="81">
        <v>2</v>
      </c>
      <c r="C1038" s="40">
        <f t="shared" si="104"/>
        <v>11402</v>
      </c>
      <c r="D1038" s="83">
        <v>14</v>
      </c>
      <c r="E1038" s="27">
        <v>3</v>
      </c>
      <c r="F1038" s="28" t="s">
        <v>291</v>
      </c>
      <c r="G1038" s="28" t="s">
        <v>572</v>
      </c>
      <c r="H1038" s="27">
        <f t="shared" si="106"/>
        <v>130</v>
      </c>
      <c r="I1038" s="27">
        <f t="shared" si="107"/>
        <v>19</v>
      </c>
      <c r="J1038" s="27">
        <f t="shared" si="108"/>
        <v>4</v>
      </c>
      <c r="K1038" s="27" t="s">
        <v>716</v>
      </c>
      <c r="L1038" s="63" t="str">
        <f t="shared" si="105"/>
        <v>pt-14-2-jlr-loc3</v>
      </c>
      <c r="M1038" s="27">
        <v>1</v>
      </c>
      <c r="N1038" s="41">
        <v>1</v>
      </c>
    </row>
    <row r="1039" spans="1:14" s="50" customFormat="1" ht="17.25">
      <c r="A1039" s="47" t="s">
        <v>1867</v>
      </c>
      <c r="B1039" s="81">
        <v>2</v>
      </c>
      <c r="C1039" s="42">
        <f t="shared" si="109" ref="C1039:C1102">(100+D1039)*100+B1039</f>
        <v>11402</v>
      </c>
      <c r="D1039" s="84">
        <v>14</v>
      </c>
      <c r="E1039" s="43">
        <v>3</v>
      </c>
      <c r="F1039" s="44" t="s">
        <v>292</v>
      </c>
      <c r="G1039" s="44" t="s">
        <v>571</v>
      </c>
      <c r="H1039" s="43">
        <f t="shared" si="106"/>
        <v>130</v>
      </c>
      <c r="I1039" s="43">
        <f t="shared" si="107"/>
        <v>19</v>
      </c>
      <c r="J1039" s="43">
        <f t="shared" si="108"/>
        <v>4</v>
      </c>
      <c r="K1039" s="43" t="s">
        <v>848</v>
      </c>
      <c r="L1039" s="44" t="str">
        <f t="shared" si="105"/>
        <v>pt-14-2-shl-loc3</v>
      </c>
      <c r="M1039" s="43">
        <v>1</v>
      </c>
      <c r="N1039" s="45">
        <v>1</v>
      </c>
    </row>
    <row r="1040" spans="1:14" s="50" customFormat="1" ht="16.5">
      <c r="A1040" s="47" t="s">
        <v>1867</v>
      </c>
      <c r="B1040" s="81">
        <v>3</v>
      </c>
      <c r="C1040" s="37">
        <f t="shared" si="109"/>
        <v>11403</v>
      </c>
      <c r="D1040" s="82">
        <v>14</v>
      </c>
      <c r="E1040" s="38">
        <v>1</v>
      </c>
      <c r="F1040" s="46" t="s">
        <v>291</v>
      </c>
      <c r="G1040" s="46" t="s">
        <v>573</v>
      </c>
      <c r="H1040" s="38">
        <f t="shared" si="106"/>
        <v>130</v>
      </c>
      <c r="I1040" s="38">
        <f t="shared" si="107"/>
        <v>19</v>
      </c>
      <c r="J1040" s="38">
        <f t="shared" si="108"/>
        <v>4</v>
      </c>
      <c r="K1040" s="38" t="s">
        <v>714</v>
      </c>
      <c r="L1040" s="38" t="str">
        <f t="shared" si="105"/>
        <v>pt-14-3-jlr-loc1</v>
      </c>
      <c r="M1040" s="38">
        <v>1</v>
      </c>
      <c r="N1040" s="39">
        <v>1</v>
      </c>
    </row>
    <row r="1041" spans="1:14" s="50" customFormat="1" ht="16.5">
      <c r="A1041" s="47" t="s">
        <v>1867</v>
      </c>
      <c r="B1041" s="81">
        <v>3</v>
      </c>
      <c r="C1041" s="40">
        <f t="shared" si="109"/>
        <v>11403</v>
      </c>
      <c r="D1041" s="83">
        <v>14</v>
      </c>
      <c r="E1041" s="27">
        <v>1</v>
      </c>
      <c r="F1041" s="28" t="s">
        <v>292</v>
      </c>
      <c r="G1041" s="28" t="s">
        <v>574</v>
      </c>
      <c r="H1041" s="27">
        <f t="shared" si="106"/>
        <v>130</v>
      </c>
      <c r="I1041" s="27">
        <f t="shared" si="107"/>
        <v>19</v>
      </c>
      <c r="J1041" s="27">
        <f t="shared" si="108"/>
        <v>4</v>
      </c>
      <c r="K1041" s="27" t="s">
        <v>846</v>
      </c>
      <c r="L1041" s="27" t="str">
        <f t="shared" si="105"/>
        <v>pt-14-3-shl-loc1</v>
      </c>
      <c r="M1041" s="27">
        <v>1</v>
      </c>
      <c r="N1041" s="41">
        <v>1</v>
      </c>
    </row>
    <row r="1042" spans="1:14" s="50" customFormat="1" ht="16.5">
      <c r="A1042" s="47" t="s">
        <v>1867</v>
      </c>
      <c r="B1042" s="81">
        <v>3</v>
      </c>
      <c r="C1042" s="40">
        <f t="shared" si="109"/>
        <v>11403</v>
      </c>
      <c r="D1042" s="83">
        <v>14</v>
      </c>
      <c r="E1042" s="27">
        <v>2</v>
      </c>
      <c r="F1042" s="28" t="s">
        <v>291</v>
      </c>
      <c r="G1042" s="28" t="s">
        <v>315</v>
      </c>
      <c r="H1042" s="27">
        <f t="shared" si="106"/>
        <v>130</v>
      </c>
      <c r="I1042" s="27">
        <f t="shared" si="107"/>
        <v>19</v>
      </c>
      <c r="J1042" s="27">
        <f t="shared" si="108"/>
        <v>4</v>
      </c>
      <c r="K1042" s="27" t="s">
        <v>1187</v>
      </c>
      <c r="L1042" s="59" t="str">
        <f t="shared" si="105"/>
        <v>pt-14-3-jlr-loc2</v>
      </c>
      <c r="M1042" s="27">
        <v>1</v>
      </c>
      <c r="N1042" s="41">
        <v>1</v>
      </c>
    </row>
    <row r="1043" spans="1:14" s="50" customFormat="1" ht="16.5">
      <c r="A1043" s="47" t="s">
        <v>1867</v>
      </c>
      <c r="B1043" s="81">
        <v>3</v>
      </c>
      <c r="C1043" s="40">
        <f t="shared" si="109"/>
        <v>11403</v>
      </c>
      <c r="D1043" s="83">
        <v>14</v>
      </c>
      <c r="E1043" s="27">
        <v>2</v>
      </c>
      <c r="F1043" s="28" t="s">
        <v>1134</v>
      </c>
      <c r="G1043" s="28" t="s">
        <v>299</v>
      </c>
      <c r="H1043" s="27">
        <f t="shared" si="106"/>
        <v>130</v>
      </c>
      <c r="I1043" s="27">
        <f t="shared" si="107"/>
        <v>19</v>
      </c>
      <c r="J1043" s="27">
        <f t="shared" si="108"/>
        <v>4</v>
      </c>
      <c r="K1043" s="27" t="s">
        <v>859</v>
      </c>
      <c r="L1043" s="59" t="str">
        <f t="shared" si="105"/>
        <v>pt-14-3-shl-loc2</v>
      </c>
      <c r="M1043" s="27">
        <v>1</v>
      </c>
      <c r="N1043" s="41">
        <v>1</v>
      </c>
    </row>
    <row r="1044" spans="1:14" s="50" customFormat="1" ht="16.5">
      <c r="A1044" s="47" t="s">
        <v>1867</v>
      </c>
      <c r="B1044" s="81">
        <v>3</v>
      </c>
      <c r="C1044" s="40">
        <f t="shared" si="109"/>
        <v>11403</v>
      </c>
      <c r="D1044" s="83">
        <v>14</v>
      </c>
      <c r="E1044" s="27">
        <v>3</v>
      </c>
      <c r="F1044" s="28" t="s">
        <v>291</v>
      </c>
      <c r="G1044" s="28" t="s">
        <v>572</v>
      </c>
      <c r="H1044" s="27">
        <f t="shared" si="106"/>
        <v>130</v>
      </c>
      <c r="I1044" s="27">
        <f t="shared" si="107"/>
        <v>19</v>
      </c>
      <c r="J1044" s="27">
        <f t="shared" si="108"/>
        <v>4</v>
      </c>
      <c r="K1044" s="27" t="s">
        <v>711</v>
      </c>
      <c r="L1044" s="63" t="str">
        <f t="shared" si="105"/>
        <v>pt-14-3-jlr-loc3</v>
      </c>
      <c r="M1044" s="27">
        <v>1</v>
      </c>
      <c r="N1044" s="41">
        <v>1</v>
      </c>
    </row>
    <row r="1045" spans="1:14" s="50" customFormat="1" ht="17.25">
      <c r="A1045" s="47" t="s">
        <v>1867</v>
      </c>
      <c r="B1045" s="81">
        <v>3</v>
      </c>
      <c r="C1045" s="42">
        <f t="shared" si="109"/>
        <v>11403</v>
      </c>
      <c r="D1045" s="84">
        <v>14</v>
      </c>
      <c r="E1045" s="43">
        <v>3</v>
      </c>
      <c r="F1045" s="44" t="s">
        <v>292</v>
      </c>
      <c r="G1045" s="44" t="s">
        <v>571</v>
      </c>
      <c r="H1045" s="43">
        <f t="shared" si="106"/>
        <v>130</v>
      </c>
      <c r="I1045" s="43">
        <f t="shared" si="107"/>
        <v>19</v>
      </c>
      <c r="J1045" s="43">
        <f t="shared" si="108"/>
        <v>4</v>
      </c>
      <c r="K1045" s="43" t="s">
        <v>857</v>
      </c>
      <c r="L1045" s="44" t="str">
        <f t="shared" si="105"/>
        <v>pt-14-3-shl-loc3</v>
      </c>
      <c r="M1045" s="43">
        <v>1</v>
      </c>
      <c r="N1045" s="45">
        <v>1</v>
      </c>
    </row>
    <row r="1046" spans="1:14" s="50" customFormat="1" ht="16.5">
      <c r="A1046" s="47" t="s">
        <v>1867</v>
      </c>
      <c r="B1046" s="81">
        <v>4</v>
      </c>
      <c r="C1046" s="37">
        <f t="shared" si="109"/>
        <v>11404</v>
      </c>
      <c r="D1046" s="82">
        <v>14</v>
      </c>
      <c r="E1046" s="38">
        <v>1</v>
      </c>
      <c r="F1046" s="46" t="s">
        <v>291</v>
      </c>
      <c r="G1046" s="46" t="s">
        <v>573</v>
      </c>
      <c r="H1046" s="38">
        <f t="shared" si="106"/>
        <v>131</v>
      </c>
      <c r="I1046" s="38">
        <f t="shared" si="107"/>
        <v>19</v>
      </c>
      <c r="J1046" s="38">
        <f t="shared" si="108"/>
        <v>4</v>
      </c>
      <c r="K1046" s="38" t="s">
        <v>717</v>
      </c>
      <c r="L1046" s="38" t="str">
        <f t="shared" si="105"/>
        <v>pt-14-4-jlr-loc1</v>
      </c>
      <c r="M1046" s="38">
        <v>1</v>
      </c>
      <c r="N1046" s="39">
        <v>1</v>
      </c>
    </row>
    <row r="1047" spans="1:14" s="50" customFormat="1" ht="16.5">
      <c r="A1047" s="47" t="s">
        <v>1867</v>
      </c>
      <c r="B1047" s="81">
        <v>4</v>
      </c>
      <c r="C1047" s="40">
        <f t="shared" si="109"/>
        <v>11404</v>
      </c>
      <c r="D1047" s="83">
        <v>14</v>
      </c>
      <c r="E1047" s="27">
        <v>1</v>
      </c>
      <c r="F1047" s="28" t="s">
        <v>292</v>
      </c>
      <c r="G1047" s="28" t="s">
        <v>574</v>
      </c>
      <c r="H1047" s="27">
        <f t="shared" si="106"/>
        <v>131</v>
      </c>
      <c r="I1047" s="27">
        <f t="shared" si="107"/>
        <v>19</v>
      </c>
      <c r="J1047" s="27">
        <f t="shared" si="108"/>
        <v>4</v>
      </c>
      <c r="K1047" s="27" t="s">
        <v>852</v>
      </c>
      <c r="L1047" s="27" t="str">
        <f t="shared" si="105"/>
        <v>pt-14-4-shl-loc1</v>
      </c>
      <c r="M1047" s="27">
        <v>1</v>
      </c>
      <c r="N1047" s="41">
        <v>1</v>
      </c>
    </row>
    <row r="1048" spans="1:14" s="50" customFormat="1" ht="16.5">
      <c r="A1048" s="47" t="s">
        <v>1867</v>
      </c>
      <c r="B1048" s="81">
        <v>4</v>
      </c>
      <c r="C1048" s="40">
        <f t="shared" si="109"/>
        <v>11404</v>
      </c>
      <c r="D1048" s="83">
        <v>14</v>
      </c>
      <c r="E1048" s="27">
        <v>2</v>
      </c>
      <c r="F1048" s="28" t="s">
        <v>291</v>
      </c>
      <c r="G1048" s="28" t="s">
        <v>315</v>
      </c>
      <c r="H1048" s="27">
        <f t="shared" si="106"/>
        <v>131</v>
      </c>
      <c r="I1048" s="27">
        <f t="shared" si="107"/>
        <v>19</v>
      </c>
      <c r="J1048" s="27">
        <f t="shared" si="108"/>
        <v>4</v>
      </c>
      <c r="K1048" s="27" t="s">
        <v>707</v>
      </c>
      <c r="L1048" s="59" t="str">
        <f t="shared" si="105"/>
        <v>pt-14-4-jlr-loc2</v>
      </c>
      <c r="M1048" s="27">
        <v>1</v>
      </c>
      <c r="N1048" s="41">
        <v>1</v>
      </c>
    </row>
    <row r="1049" spans="1:14" s="50" customFormat="1" ht="16.5">
      <c r="A1049" s="47" t="s">
        <v>1867</v>
      </c>
      <c r="B1049" s="81">
        <v>4</v>
      </c>
      <c r="C1049" s="40">
        <f t="shared" si="109"/>
        <v>11404</v>
      </c>
      <c r="D1049" s="83">
        <v>14</v>
      </c>
      <c r="E1049" s="27">
        <v>2</v>
      </c>
      <c r="F1049" s="28" t="s">
        <v>1134</v>
      </c>
      <c r="G1049" s="28" t="s">
        <v>299</v>
      </c>
      <c r="H1049" s="27">
        <f t="shared" si="106"/>
        <v>131</v>
      </c>
      <c r="I1049" s="27">
        <f t="shared" si="107"/>
        <v>19</v>
      </c>
      <c r="J1049" s="27">
        <f t="shared" si="108"/>
        <v>4</v>
      </c>
      <c r="K1049" s="27" t="s">
        <v>860</v>
      </c>
      <c r="L1049" s="59" t="str">
        <f t="shared" si="105"/>
        <v>pt-14-4-shl-loc2</v>
      </c>
      <c r="M1049" s="27">
        <v>1</v>
      </c>
      <c r="N1049" s="41">
        <v>1</v>
      </c>
    </row>
    <row r="1050" spans="1:14" s="50" customFormat="1" ht="16.5">
      <c r="A1050" s="47" t="s">
        <v>1867</v>
      </c>
      <c r="B1050" s="81">
        <v>4</v>
      </c>
      <c r="C1050" s="40">
        <f t="shared" si="109"/>
        <v>11404</v>
      </c>
      <c r="D1050" s="83">
        <v>14</v>
      </c>
      <c r="E1050" s="27">
        <v>3</v>
      </c>
      <c r="F1050" s="28" t="s">
        <v>291</v>
      </c>
      <c r="G1050" s="28" t="s">
        <v>572</v>
      </c>
      <c r="H1050" s="27">
        <f t="shared" si="106"/>
        <v>131</v>
      </c>
      <c r="I1050" s="27">
        <f t="shared" si="107"/>
        <v>19</v>
      </c>
      <c r="J1050" s="27">
        <f t="shared" si="108"/>
        <v>4</v>
      </c>
      <c r="K1050" s="27" t="s">
        <v>713</v>
      </c>
      <c r="L1050" s="63" t="str">
        <f t="shared" si="105"/>
        <v>pt-14-4-jlr-loc3</v>
      </c>
      <c r="M1050" s="27">
        <v>1</v>
      </c>
      <c r="N1050" s="41">
        <v>1</v>
      </c>
    </row>
    <row r="1051" spans="1:14" s="50" customFormat="1" ht="17.25">
      <c r="A1051" s="47" t="s">
        <v>1867</v>
      </c>
      <c r="B1051" s="81">
        <v>4</v>
      </c>
      <c r="C1051" s="42">
        <f t="shared" si="109"/>
        <v>11404</v>
      </c>
      <c r="D1051" s="84">
        <v>14</v>
      </c>
      <c r="E1051" s="43">
        <v>3</v>
      </c>
      <c r="F1051" s="44" t="s">
        <v>292</v>
      </c>
      <c r="G1051" s="44" t="s">
        <v>571</v>
      </c>
      <c r="H1051" s="43">
        <f t="shared" si="106"/>
        <v>131</v>
      </c>
      <c r="I1051" s="43">
        <f t="shared" si="107"/>
        <v>19</v>
      </c>
      <c r="J1051" s="43">
        <f t="shared" si="108"/>
        <v>4</v>
      </c>
      <c r="K1051" s="43" t="s">
        <v>833</v>
      </c>
      <c r="L1051" s="44" t="str">
        <f t="shared" si="110" ref="L1051:L1114">A1051&amp;"-"&amp;B1051&amp;"-"&amp;F1051&amp;"-"&amp;"loc"&amp;E1051</f>
        <v>pt-14-4-shl-loc3</v>
      </c>
      <c r="M1051" s="43">
        <v>1</v>
      </c>
      <c r="N1051" s="45">
        <v>1</v>
      </c>
    </row>
    <row r="1052" spans="1:14" s="50" customFormat="1" ht="16.5">
      <c r="A1052" s="47" t="s">
        <v>1867</v>
      </c>
      <c r="B1052" s="81">
        <v>5</v>
      </c>
      <c r="C1052" s="37">
        <f t="shared" si="109"/>
        <v>11405</v>
      </c>
      <c r="D1052" s="82">
        <v>14</v>
      </c>
      <c r="E1052" s="38">
        <v>1</v>
      </c>
      <c r="F1052" s="46" t="s">
        <v>291</v>
      </c>
      <c r="G1052" s="46" t="s">
        <v>1157</v>
      </c>
      <c r="H1052" s="38">
        <f t="shared" si="106"/>
        <v>131</v>
      </c>
      <c r="I1052" s="38">
        <f t="shared" si="107"/>
        <v>19</v>
      </c>
      <c r="J1052" s="38">
        <f t="shared" si="108"/>
        <v>4</v>
      </c>
      <c r="K1052" s="38" t="s">
        <v>1199</v>
      </c>
      <c r="L1052" s="38" t="str">
        <f t="shared" si="110"/>
        <v>pt-14-5-jlr-loc1</v>
      </c>
      <c r="M1052" s="38">
        <v>1</v>
      </c>
      <c r="N1052" s="39">
        <v>1</v>
      </c>
    </row>
    <row r="1053" spans="1:14" s="50" customFormat="1" ht="16.5">
      <c r="A1053" s="47" t="s">
        <v>1867</v>
      </c>
      <c r="B1053" s="81">
        <v>5</v>
      </c>
      <c r="C1053" s="40">
        <f t="shared" si="109"/>
        <v>11405</v>
      </c>
      <c r="D1053" s="83">
        <v>14</v>
      </c>
      <c r="E1053" s="27">
        <v>1</v>
      </c>
      <c r="F1053" s="28" t="s">
        <v>1129</v>
      </c>
      <c r="G1053" s="28" t="s">
        <v>574</v>
      </c>
      <c r="H1053" s="27">
        <f t="shared" si="106"/>
        <v>131</v>
      </c>
      <c r="I1053" s="27">
        <f t="shared" si="107"/>
        <v>19</v>
      </c>
      <c r="J1053" s="27">
        <f t="shared" si="108"/>
        <v>4</v>
      </c>
      <c r="K1053" s="27" t="s">
        <v>1179</v>
      </c>
      <c r="L1053" s="27" t="str">
        <f t="shared" si="110"/>
        <v>pt-14-5-shl-loc1</v>
      </c>
      <c r="M1053" s="27">
        <v>1</v>
      </c>
      <c r="N1053" s="41">
        <v>1</v>
      </c>
    </row>
    <row r="1054" spans="1:14" s="50" customFormat="1" ht="16.5">
      <c r="A1054" s="47" t="s">
        <v>1867</v>
      </c>
      <c r="B1054" s="81">
        <v>5</v>
      </c>
      <c r="C1054" s="40">
        <f t="shared" si="109"/>
        <v>11405</v>
      </c>
      <c r="D1054" s="83">
        <v>14</v>
      </c>
      <c r="E1054" s="27">
        <v>2</v>
      </c>
      <c r="F1054" s="28" t="s">
        <v>291</v>
      </c>
      <c r="G1054" s="28" t="s">
        <v>315</v>
      </c>
      <c r="H1054" s="27">
        <f t="shared" si="106"/>
        <v>131</v>
      </c>
      <c r="I1054" s="27">
        <f t="shared" si="107"/>
        <v>19</v>
      </c>
      <c r="J1054" s="27">
        <f t="shared" si="108"/>
        <v>4</v>
      </c>
      <c r="K1054" s="27" t="s">
        <v>302</v>
      </c>
      <c r="L1054" s="59" t="str">
        <f t="shared" si="110"/>
        <v>pt-14-5-jlr-loc2</v>
      </c>
      <c r="M1054" s="27">
        <v>1</v>
      </c>
      <c r="N1054" s="41">
        <v>1</v>
      </c>
    </row>
    <row r="1055" spans="1:14" s="50" customFormat="1" ht="16.5">
      <c r="A1055" s="47" t="s">
        <v>1867</v>
      </c>
      <c r="B1055" s="81">
        <v>5</v>
      </c>
      <c r="C1055" s="40">
        <f t="shared" si="109"/>
        <v>11405</v>
      </c>
      <c r="D1055" s="83">
        <v>14</v>
      </c>
      <c r="E1055" s="27">
        <v>2</v>
      </c>
      <c r="F1055" s="28" t="s">
        <v>292</v>
      </c>
      <c r="G1055" s="28" t="s">
        <v>299</v>
      </c>
      <c r="H1055" s="27">
        <f t="shared" si="106"/>
        <v>131</v>
      </c>
      <c r="I1055" s="27">
        <f t="shared" si="107"/>
        <v>19</v>
      </c>
      <c r="J1055" s="27">
        <f t="shared" si="108"/>
        <v>4</v>
      </c>
      <c r="K1055" s="27" t="s">
        <v>829</v>
      </c>
      <c r="L1055" s="59" t="str">
        <f t="shared" si="110"/>
        <v>pt-14-5-shl-loc2</v>
      </c>
      <c r="M1055" s="27">
        <v>1</v>
      </c>
      <c r="N1055" s="41">
        <v>1</v>
      </c>
    </row>
    <row r="1056" spans="1:14" s="50" customFormat="1" ht="16.5">
      <c r="A1056" s="47" t="s">
        <v>1867</v>
      </c>
      <c r="B1056" s="81">
        <v>5</v>
      </c>
      <c r="C1056" s="40">
        <f t="shared" si="109"/>
        <v>11405</v>
      </c>
      <c r="D1056" s="83">
        <v>14</v>
      </c>
      <c r="E1056" s="27">
        <v>3</v>
      </c>
      <c r="F1056" s="28" t="s">
        <v>291</v>
      </c>
      <c r="G1056" s="28" t="s">
        <v>572</v>
      </c>
      <c r="H1056" s="27">
        <f t="shared" si="106"/>
        <v>131</v>
      </c>
      <c r="I1056" s="27">
        <f t="shared" si="107"/>
        <v>19</v>
      </c>
      <c r="J1056" s="27">
        <f t="shared" si="108"/>
        <v>4</v>
      </c>
      <c r="K1056" s="27" t="s">
        <v>714</v>
      </c>
      <c r="L1056" s="63" t="str">
        <f t="shared" si="110"/>
        <v>pt-14-5-jlr-loc3</v>
      </c>
      <c r="M1056" s="27">
        <v>1</v>
      </c>
      <c r="N1056" s="41">
        <v>1</v>
      </c>
    </row>
    <row r="1057" spans="1:14" s="50" customFormat="1" ht="17.25">
      <c r="A1057" s="47" t="s">
        <v>1867</v>
      </c>
      <c r="B1057" s="81">
        <v>5</v>
      </c>
      <c r="C1057" s="42">
        <f t="shared" si="109"/>
        <v>11405</v>
      </c>
      <c r="D1057" s="84">
        <v>14</v>
      </c>
      <c r="E1057" s="43">
        <v>3</v>
      </c>
      <c r="F1057" s="44" t="s">
        <v>292</v>
      </c>
      <c r="G1057" s="44" t="s">
        <v>571</v>
      </c>
      <c r="H1057" s="43">
        <f t="shared" si="106"/>
        <v>131</v>
      </c>
      <c r="I1057" s="43">
        <f t="shared" si="107"/>
        <v>19</v>
      </c>
      <c r="J1057" s="43">
        <f t="shared" si="108"/>
        <v>4</v>
      </c>
      <c r="K1057" s="43" t="s">
        <v>846</v>
      </c>
      <c r="L1057" s="44" t="str">
        <f t="shared" si="110"/>
        <v>pt-14-5-shl-loc3</v>
      </c>
      <c r="M1057" s="43">
        <v>1</v>
      </c>
      <c r="N1057" s="45">
        <v>1</v>
      </c>
    </row>
    <row r="1058" spans="1:14" s="50" customFormat="1" ht="16.5">
      <c r="A1058" s="47" t="s">
        <v>1867</v>
      </c>
      <c r="B1058" s="81">
        <v>6</v>
      </c>
      <c r="C1058" s="37">
        <f t="shared" si="109"/>
        <v>11406</v>
      </c>
      <c r="D1058" s="82">
        <v>14</v>
      </c>
      <c r="E1058" s="38">
        <v>1</v>
      </c>
      <c r="F1058" s="46" t="s">
        <v>291</v>
      </c>
      <c r="G1058" s="46" t="s">
        <v>573</v>
      </c>
      <c r="H1058" s="38">
        <f t="shared" si="106"/>
        <v>131</v>
      </c>
      <c r="I1058" s="38">
        <f t="shared" si="107"/>
        <v>19</v>
      </c>
      <c r="J1058" s="38">
        <f t="shared" si="108"/>
        <v>4</v>
      </c>
      <c r="K1058" s="38" t="s">
        <v>711</v>
      </c>
      <c r="L1058" s="38" t="str">
        <f t="shared" si="110"/>
        <v>pt-14-6-jlr-loc1</v>
      </c>
      <c r="M1058" s="38">
        <v>1</v>
      </c>
      <c r="N1058" s="39">
        <v>1</v>
      </c>
    </row>
    <row r="1059" spans="1:14" s="50" customFormat="1" ht="16.5">
      <c r="A1059" s="47" t="s">
        <v>1867</v>
      </c>
      <c r="B1059" s="81">
        <v>6</v>
      </c>
      <c r="C1059" s="40">
        <f t="shared" si="109"/>
        <v>11406</v>
      </c>
      <c r="D1059" s="83">
        <v>14</v>
      </c>
      <c r="E1059" s="27">
        <v>1</v>
      </c>
      <c r="F1059" s="28" t="s">
        <v>292</v>
      </c>
      <c r="G1059" s="28" t="s">
        <v>1162</v>
      </c>
      <c r="H1059" s="27">
        <f t="shared" si="106"/>
        <v>131</v>
      </c>
      <c r="I1059" s="27">
        <f t="shared" si="107"/>
        <v>19</v>
      </c>
      <c r="J1059" s="27">
        <f t="shared" si="108"/>
        <v>4</v>
      </c>
      <c r="K1059" s="27" t="s">
        <v>857</v>
      </c>
      <c r="L1059" s="27" t="str">
        <f t="shared" si="110"/>
        <v>pt-14-6-shl-loc1</v>
      </c>
      <c r="M1059" s="27">
        <v>1</v>
      </c>
      <c r="N1059" s="41">
        <v>1</v>
      </c>
    </row>
    <row r="1060" spans="1:14" s="50" customFormat="1" ht="16.5">
      <c r="A1060" s="47" t="s">
        <v>1867</v>
      </c>
      <c r="B1060" s="81">
        <v>6</v>
      </c>
      <c r="C1060" s="40">
        <f t="shared" si="109"/>
        <v>11406</v>
      </c>
      <c r="D1060" s="83">
        <v>14</v>
      </c>
      <c r="E1060" s="27">
        <v>2</v>
      </c>
      <c r="F1060" s="28" t="s">
        <v>291</v>
      </c>
      <c r="G1060" s="28" t="s">
        <v>315</v>
      </c>
      <c r="H1060" s="27">
        <f t="shared" si="106"/>
        <v>131</v>
      </c>
      <c r="I1060" s="27">
        <f t="shared" si="107"/>
        <v>19</v>
      </c>
      <c r="J1060" s="27">
        <f t="shared" si="108"/>
        <v>4</v>
      </c>
      <c r="K1060" s="27" t="s">
        <v>1187</v>
      </c>
      <c r="L1060" s="59" t="str">
        <f t="shared" si="110"/>
        <v>pt-14-6-jlr-loc2</v>
      </c>
      <c r="M1060" s="27">
        <v>1</v>
      </c>
      <c r="N1060" s="41">
        <v>1</v>
      </c>
    </row>
    <row r="1061" spans="1:14" s="50" customFormat="1" ht="16.5">
      <c r="A1061" s="47" t="s">
        <v>1867</v>
      </c>
      <c r="B1061" s="81">
        <v>6</v>
      </c>
      <c r="C1061" s="40">
        <f t="shared" si="109"/>
        <v>11406</v>
      </c>
      <c r="D1061" s="83">
        <v>14</v>
      </c>
      <c r="E1061" s="27">
        <v>2</v>
      </c>
      <c r="F1061" s="28" t="s">
        <v>292</v>
      </c>
      <c r="G1061" s="28" t="s">
        <v>299</v>
      </c>
      <c r="H1061" s="27">
        <f t="shared" si="106"/>
        <v>131</v>
      </c>
      <c r="I1061" s="27">
        <f t="shared" si="107"/>
        <v>19</v>
      </c>
      <c r="J1061" s="27">
        <f t="shared" si="108"/>
        <v>4</v>
      </c>
      <c r="K1061" s="27" t="s">
        <v>859</v>
      </c>
      <c r="L1061" s="59" t="str">
        <f t="shared" si="110"/>
        <v>pt-14-6-shl-loc2</v>
      </c>
      <c r="M1061" s="27">
        <v>1</v>
      </c>
      <c r="N1061" s="41">
        <v>1</v>
      </c>
    </row>
    <row r="1062" spans="1:14" s="50" customFormat="1" ht="16.5">
      <c r="A1062" s="47" t="s">
        <v>1867</v>
      </c>
      <c r="B1062" s="81">
        <v>6</v>
      </c>
      <c r="C1062" s="40">
        <f t="shared" si="109"/>
        <v>11406</v>
      </c>
      <c r="D1062" s="83">
        <v>14</v>
      </c>
      <c r="E1062" s="27">
        <v>3</v>
      </c>
      <c r="F1062" s="28" t="s">
        <v>291</v>
      </c>
      <c r="G1062" s="28" t="s">
        <v>572</v>
      </c>
      <c r="H1062" s="27">
        <f t="shared" si="106"/>
        <v>131</v>
      </c>
      <c r="I1062" s="27">
        <f t="shared" si="107"/>
        <v>19</v>
      </c>
      <c r="J1062" s="27">
        <f t="shared" si="108"/>
        <v>4</v>
      </c>
      <c r="K1062" s="27" t="s">
        <v>714</v>
      </c>
      <c r="L1062" s="63" t="str">
        <f t="shared" si="110"/>
        <v>pt-14-6-jlr-loc3</v>
      </c>
      <c r="M1062" s="27">
        <v>1</v>
      </c>
      <c r="N1062" s="41">
        <v>1</v>
      </c>
    </row>
    <row r="1063" spans="1:14" s="50" customFormat="1" ht="17.25">
      <c r="A1063" s="47" t="s">
        <v>1867</v>
      </c>
      <c r="B1063" s="81">
        <v>6</v>
      </c>
      <c r="C1063" s="42">
        <f t="shared" si="109"/>
        <v>11406</v>
      </c>
      <c r="D1063" s="84">
        <v>14</v>
      </c>
      <c r="E1063" s="43">
        <v>3</v>
      </c>
      <c r="F1063" s="44" t="s">
        <v>1129</v>
      </c>
      <c r="G1063" s="44" t="s">
        <v>571</v>
      </c>
      <c r="H1063" s="43">
        <f t="shared" si="106"/>
        <v>131</v>
      </c>
      <c r="I1063" s="43">
        <f t="shared" si="107"/>
        <v>19</v>
      </c>
      <c r="J1063" s="43">
        <f t="shared" si="108"/>
        <v>4</v>
      </c>
      <c r="K1063" s="43" t="s">
        <v>846</v>
      </c>
      <c r="L1063" s="44" t="str">
        <f t="shared" si="110"/>
        <v>pt-14-6-shl-loc3</v>
      </c>
      <c r="M1063" s="43">
        <v>1</v>
      </c>
      <c r="N1063" s="45">
        <v>1</v>
      </c>
    </row>
    <row r="1064" spans="1:14" s="50" customFormat="1" ht="16.5">
      <c r="A1064" s="47" t="s">
        <v>1867</v>
      </c>
      <c r="B1064" s="81">
        <v>7</v>
      </c>
      <c r="C1064" s="37">
        <f t="shared" si="109"/>
        <v>11407</v>
      </c>
      <c r="D1064" s="82">
        <v>14</v>
      </c>
      <c r="E1064" s="38">
        <v>1</v>
      </c>
      <c r="F1064" s="46" t="s">
        <v>291</v>
      </c>
      <c r="G1064" s="46" t="s">
        <v>573</v>
      </c>
      <c r="H1064" s="38">
        <f t="shared" si="106"/>
        <v>132</v>
      </c>
      <c r="I1064" s="38">
        <f t="shared" si="107"/>
        <v>19</v>
      </c>
      <c r="J1064" s="38">
        <f t="shared" si="108"/>
        <v>4</v>
      </c>
      <c r="K1064" s="38" t="s">
        <v>303</v>
      </c>
      <c r="L1064" s="38" t="str">
        <f t="shared" si="110"/>
        <v>pt-14-7-jlr-loc1</v>
      </c>
      <c r="M1064" s="38">
        <v>1</v>
      </c>
      <c r="N1064" s="39">
        <v>1</v>
      </c>
    </row>
    <row r="1065" spans="1:14" s="50" customFormat="1" ht="16.5">
      <c r="A1065" s="47" t="s">
        <v>1867</v>
      </c>
      <c r="B1065" s="81">
        <v>7</v>
      </c>
      <c r="C1065" s="40">
        <f t="shared" si="109"/>
        <v>11407</v>
      </c>
      <c r="D1065" s="83">
        <v>14</v>
      </c>
      <c r="E1065" s="27">
        <v>1</v>
      </c>
      <c r="F1065" s="28" t="s">
        <v>292</v>
      </c>
      <c r="G1065" s="28" t="s">
        <v>574</v>
      </c>
      <c r="H1065" s="27">
        <f t="shared" si="106"/>
        <v>132</v>
      </c>
      <c r="I1065" s="27">
        <f t="shared" si="107"/>
        <v>19</v>
      </c>
      <c r="J1065" s="27">
        <f t="shared" si="108"/>
        <v>4</v>
      </c>
      <c r="K1065" s="27" t="s">
        <v>860</v>
      </c>
      <c r="L1065" s="27" t="str">
        <f t="shared" si="110"/>
        <v>pt-14-7-shl-loc1</v>
      </c>
      <c r="M1065" s="27">
        <v>1</v>
      </c>
      <c r="N1065" s="41">
        <v>1</v>
      </c>
    </row>
    <row r="1066" spans="1:14" s="50" customFormat="1" ht="16.5">
      <c r="A1066" s="47" t="s">
        <v>1867</v>
      </c>
      <c r="B1066" s="81">
        <v>7</v>
      </c>
      <c r="C1066" s="40">
        <f t="shared" si="109"/>
        <v>11407</v>
      </c>
      <c r="D1066" s="83">
        <v>14</v>
      </c>
      <c r="E1066" s="27">
        <v>2</v>
      </c>
      <c r="F1066" s="28" t="s">
        <v>291</v>
      </c>
      <c r="G1066" s="28" t="s">
        <v>315</v>
      </c>
      <c r="H1066" s="27">
        <f t="shared" si="106"/>
        <v>132</v>
      </c>
      <c r="I1066" s="27">
        <f t="shared" si="107"/>
        <v>19</v>
      </c>
      <c r="J1066" s="27">
        <f t="shared" si="108"/>
        <v>4</v>
      </c>
      <c r="K1066" s="27" t="s">
        <v>303</v>
      </c>
      <c r="L1066" s="59" t="str">
        <f t="shared" si="110"/>
        <v>pt-14-7-jlr-loc2</v>
      </c>
      <c r="M1066" s="27">
        <v>1</v>
      </c>
      <c r="N1066" s="41">
        <v>1</v>
      </c>
    </row>
    <row r="1067" spans="1:14" s="50" customFormat="1" ht="16.5">
      <c r="A1067" s="47" t="s">
        <v>1867</v>
      </c>
      <c r="B1067" s="81">
        <v>7</v>
      </c>
      <c r="C1067" s="40">
        <f t="shared" si="109"/>
        <v>11407</v>
      </c>
      <c r="D1067" s="83">
        <v>14</v>
      </c>
      <c r="E1067" s="27">
        <v>2</v>
      </c>
      <c r="F1067" s="28" t="s">
        <v>292</v>
      </c>
      <c r="G1067" s="28" t="s">
        <v>299</v>
      </c>
      <c r="H1067" s="27">
        <f t="shared" si="106"/>
        <v>132</v>
      </c>
      <c r="I1067" s="27">
        <f t="shared" si="107"/>
        <v>19</v>
      </c>
      <c r="J1067" s="27">
        <f t="shared" si="108"/>
        <v>4</v>
      </c>
      <c r="K1067" s="27" t="s">
        <v>853</v>
      </c>
      <c r="L1067" s="59" t="str">
        <f t="shared" si="110"/>
        <v>pt-14-7-shl-loc2</v>
      </c>
      <c r="M1067" s="27">
        <v>1</v>
      </c>
      <c r="N1067" s="41">
        <v>1</v>
      </c>
    </row>
    <row r="1068" spans="1:14" s="50" customFormat="1" ht="16.5">
      <c r="A1068" s="47" t="s">
        <v>1867</v>
      </c>
      <c r="B1068" s="81">
        <v>7</v>
      </c>
      <c r="C1068" s="40">
        <f t="shared" si="109"/>
        <v>11407</v>
      </c>
      <c r="D1068" s="83">
        <v>14</v>
      </c>
      <c r="E1068" s="27">
        <v>3</v>
      </c>
      <c r="F1068" s="28" t="s">
        <v>291</v>
      </c>
      <c r="G1068" s="28" t="s">
        <v>572</v>
      </c>
      <c r="H1068" s="27">
        <f t="shared" si="106"/>
        <v>132</v>
      </c>
      <c r="I1068" s="27">
        <f t="shared" si="107"/>
        <v>19</v>
      </c>
      <c r="J1068" s="27">
        <f t="shared" si="108"/>
        <v>4</v>
      </c>
      <c r="K1068" s="27" t="s">
        <v>713</v>
      </c>
      <c r="L1068" s="63" t="str">
        <f t="shared" si="110"/>
        <v>pt-14-7-jlr-loc3</v>
      </c>
      <c r="M1068" s="27">
        <v>1</v>
      </c>
      <c r="N1068" s="41">
        <v>1</v>
      </c>
    </row>
    <row r="1069" spans="1:14" s="50" customFormat="1" ht="17.25">
      <c r="A1069" s="47" t="s">
        <v>1867</v>
      </c>
      <c r="B1069" s="81">
        <v>7</v>
      </c>
      <c r="C1069" s="42">
        <f t="shared" si="109"/>
        <v>11407</v>
      </c>
      <c r="D1069" s="84">
        <v>14</v>
      </c>
      <c r="E1069" s="43">
        <v>3</v>
      </c>
      <c r="F1069" s="44" t="s">
        <v>292</v>
      </c>
      <c r="G1069" s="44" t="s">
        <v>1163</v>
      </c>
      <c r="H1069" s="43">
        <f t="shared" si="106"/>
        <v>132</v>
      </c>
      <c r="I1069" s="43">
        <f t="shared" si="107"/>
        <v>19</v>
      </c>
      <c r="J1069" s="43">
        <f t="shared" si="108"/>
        <v>4</v>
      </c>
      <c r="K1069" s="43" t="s">
        <v>833</v>
      </c>
      <c r="L1069" s="44" t="str">
        <f t="shared" si="110"/>
        <v>pt-14-7-shl-loc3</v>
      </c>
      <c r="M1069" s="43">
        <v>1</v>
      </c>
      <c r="N1069" s="45">
        <v>1</v>
      </c>
    </row>
    <row r="1070" spans="1:14" s="50" customFormat="1" ht="16.5">
      <c r="A1070" s="47" t="s">
        <v>1867</v>
      </c>
      <c r="B1070" s="81">
        <v>8</v>
      </c>
      <c r="C1070" s="37">
        <f t="shared" si="109"/>
        <v>11408</v>
      </c>
      <c r="D1070" s="82">
        <v>14</v>
      </c>
      <c r="E1070" s="38">
        <v>1</v>
      </c>
      <c r="F1070" s="46" t="s">
        <v>291</v>
      </c>
      <c r="G1070" s="46" t="s">
        <v>573</v>
      </c>
      <c r="H1070" s="38">
        <f t="shared" si="106"/>
        <v>132</v>
      </c>
      <c r="I1070" s="38">
        <f t="shared" si="107"/>
        <v>19</v>
      </c>
      <c r="J1070" s="38">
        <f t="shared" si="108"/>
        <v>4</v>
      </c>
      <c r="K1070" s="38" t="s">
        <v>303</v>
      </c>
      <c r="L1070" s="38" t="str">
        <f t="shared" si="110"/>
        <v>pt-14-8-jlr-loc1</v>
      </c>
      <c r="M1070" s="38">
        <v>1</v>
      </c>
      <c r="N1070" s="39">
        <v>1</v>
      </c>
    </row>
    <row r="1071" spans="1:14" s="50" customFormat="1" ht="16.5">
      <c r="A1071" s="47" t="s">
        <v>1867</v>
      </c>
      <c r="B1071" s="81">
        <v>8</v>
      </c>
      <c r="C1071" s="40">
        <f t="shared" si="109"/>
        <v>11408</v>
      </c>
      <c r="D1071" s="83">
        <v>14</v>
      </c>
      <c r="E1071" s="27">
        <v>1</v>
      </c>
      <c r="F1071" s="28" t="s">
        <v>292</v>
      </c>
      <c r="G1071" s="28" t="s">
        <v>574</v>
      </c>
      <c r="H1071" s="27">
        <f t="shared" si="106"/>
        <v>132</v>
      </c>
      <c r="I1071" s="27">
        <f t="shared" si="107"/>
        <v>19</v>
      </c>
      <c r="J1071" s="27">
        <f t="shared" si="108"/>
        <v>4</v>
      </c>
      <c r="K1071" s="27" t="s">
        <v>850</v>
      </c>
      <c r="L1071" s="27" t="str">
        <f t="shared" si="110"/>
        <v>pt-14-8-shl-loc1</v>
      </c>
      <c r="M1071" s="27">
        <v>1</v>
      </c>
      <c r="N1071" s="41">
        <v>1</v>
      </c>
    </row>
    <row r="1072" spans="1:14" s="50" customFormat="1" ht="16.5">
      <c r="A1072" s="47" t="s">
        <v>1867</v>
      </c>
      <c r="B1072" s="81">
        <v>8</v>
      </c>
      <c r="C1072" s="40">
        <f t="shared" si="109"/>
        <v>11408</v>
      </c>
      <c r="D1072" s="83">
        <v>14</v>
      </c>
      <c r="E1072" s="27">
        <v>2</v>
      </c>
      <c r="F1072" s="28" t="s">
        <v>291</v>
      </c>
      <c r="G1072" s="28" t="s">
        <v>315</v>
      </c>
      <c r="H1072" s="27">
        <f t="shared" si="106"/>
        <v>132</v>
      </c>
      <c r="I1072" s="27">
        <f t="shared" si="107"/>
        <v>19</v>
      </c>
      <c r="J1072" s="27">
        <f t="shared" si="108"/>
        <v>4</v>
      </c>
      <c r="K1072" s="27" t="s">
        <v>710</v>
      </c>
      <c r="L1072" s="59" t="str">
        <f t="shared" si="110"/>
        <v>pt-14-8-jlr-loc2</v>
      </c>
      <c r="M1072" s="27">
        <v>1</v>
      </c>
      <c r="N1072" s="41">
        <v>1</v>
      </c>
    </row>
    <row r="1073" spans="1:14" s="50" customFormat="1" ht="16.5">
      <c r="A1073" s="47" t="s">
        <v>1867</v>
      </c>
      <c r="B1073" s="81">
        <v>8</v>
      </c>
      <c r="C1073" s="40">
        <f t="shared" si="109"/>
        <v>11408</v>
      </c>
      <c r="D1073" s="83">
        <v>14</v>
      </c>
      <c r="E1073" s="27">
        <v>2</v>
      </c>
      <c r="F1073" s="28" t="s">
        <v>292</v>
      </c>
      <c r="G1073" s="28" t="s">
        <v>299</v>
      </c>
      <c r="H1073" s="27">
        <f t="shared" si="106"/>
        <v>132</v>
      </c>
      <c r="I1073" s="27">
        <f t="shared" si="107"/>
        <v>19</v>
      </c>
      <c r="J1073" s="27">
        <f t="shared" si="108"/>
        <v>4</v>
      </c>
      <c r="K1073" s="27" t="s">
        <v>849</v>
      </c>
      <c r="L1073" s="59" t="str">
        <f t="shared" si="110"/>
        <v>pt-14-8-shl-loc2</v>
      </c>
      <c r="M1073" s="27">
        <v>1</v>
      </c>
      <c r="N1073" s="41">
        <v>1</v>
      </c>
    </row>
    <row r="1074" spans="1:14" s="50" customFormat="1" ht="16.5">
      <c r="A1074" s="47" t="s">
        <v>1867</v>
      </c>
      <c r="B1074" s="81">
        <v>8</v>
      </c>
      <c r="C1074" s="40">
        <f t="shared" si="109"/>
        <v>11408</v>
      </c>
      <c r="D1074" s="83">
        <v>14</v>
      </c>
      <c r="E1074" s="27">
        <v>3</v>
      </c>
      <c r="F1074" s="28" t="s">
        <v>291</v>
      </c>
      <c r="G1074" s="28" t="s">
        <v>572</v>
      </c>
      <c r="H1074" s="27">
        <f t="shared" si="106"/>
        <v>132</v>
      </c>
      <c r="I1074" s="27">
        <f t="shared" si="107"/>
        <v>19</v>
      </c>
      <c r="J1074" s="27">
        <f t="shared" si="108"/>
        <v>4</v>
      </c>
      <c r="K1074" s="27" t="s">
        <v>712</v>
      </c>
      <c r="L1074" s="63" t="str">
        <f t="shared" si="110"/>
        <v>pt-14-8-jlr-loc3</v>
      </c>
      <c r="M1074" s="27">
        <v>1</v>
      </c>
      <c r="N1074" s="41">
        <v>1</v>
      </c>
    </row>
    <row r="1075" spans="1:14" s="50" customFormat="1" ht="17.25">
      <c r="A1075" s="47" t="s">
        <v>1867</v>
      </c>
      <c r="B1075" s="81">
        <v>8</v>
      </c>
      <c r="C1075" s="42">
        <f t="shared" si="109"/>
        <v>11408</v>
      </c>
      <c r="D1075" s="84">
        <v>14</v>
      </c>
      <c r="E1075" s="43">
        <v>3</v>
      </c>
      <c r="F1075" s="44" t="s">
        <v>292</v>
      </c>
      <c r="G1075" s="44" t="s">
        <v>571</v>
      </c>
      <c r="H1075" s="43">
        <f t="shared" si="106"/>
        <v>132</v>
      </c>
      <c r="I1075" s="43">
        <f t="shared" si="107"/>
        <v>19</v>
      </c>
      <c r="J1075" s="43">
        <f t="shared" si="108"/>
        <v>4</v>
      </c>
      <c r="K1075" s="43" t="s">
        <v>855</v>
      </c>
      <c r="L1075" s="44" t="str">
        <f t="shared" si="110"/>
        <v>pt-14-8-shl-loc3</v>
      </c>
      <c r="M1075" s="43">
        <v>1</v>
      </c>
      <c r="N1075" s="45">
        <v>1</v>
      </c>
    </row>
    <row r="1076" spans="1:14" s="50" customFormat="1" ht="16.5">
      <c r="A1076" s="47" t="s">
        <v>1867</v>
      </c>
      <c r="B1076" s="81">
        <v>9</v>
      </c>
      <c r="C1076" s="37">
        <f t="shared" si="109"/>
        <v>11409</v>
      </c>
      <c r="D1076" s="82">
        <v>14</v>
      </c>
      <c r="E1076" s="38">
        <v>1</v>
      </c>
      <c r="F1076" s="46" t="s">
        <v>291</v>
      </c>
      <c r="G1076" s="46" t="s">
        <v>573</v>
      </c>
      <c r="H1076" s="38">
        <f t="shared" si="106"/>
        <v>132</v>
      </c>
      <c r="I1076" s="38">
        <f t="shared" si="107"/>
        <v>19</v>
      </c>
      <c r="J1076" s="38">
        <f t="shared" si="108"/>
        <v>4</v>
      </c>
      <c r="K1076" s="38" t="s">
        <v>714</v>
      </c>
      <c r="L1076" s="38" t="str">
        <f t="shared" si="110"/>
        <v>pt-14-9-jlr-loc1</v>
      </c>
      <c r="M1076" s="38">
        <v>1</v>
      </c>
      <c r="N1076" s="39">
        <v>1</v>
      </c>
    </row>
    <row r="1077" spans="1:14" s="50" customFormat="1" ht="16.5">
      <c r="A1077" s="47" t="s">
        <v>1867</v>
      </c>
      <c r="B1077" s="81">
        <v>9</v>
      </c>
      <c r="C1077" s="40">
        <f t="shared" si="109"/>
        <v>11409</v>
      </c>
      <c r="D1077" s="83">
        <v>14</v>
      </c>
      <c r="E1077" s="27">
        <v>1</v>
      </c>
      <c r="F1077" s="28" t="s">
        <v>292</v>
      </c>
      <c r="G1077" s="28" t="s">
        <v>1162</v>
      </c>
      <c r="H1077" s="27">
        <f t="shared" si="106"/>
        <v>132</v>
      </c>
      <c r="I1077" s="27">
        <f t="shared" si="107"/>
        <v>19</v>
      </c>
      <c r="J1077" s="27">
        <f t="shared" si="108"/>
        <v>4</v>
      </c>
      <c r="K1077" s="27" t="s">
        <v>846</v>
      </c>
      <c r="L1077" s="27" t="str">
        <f t="shared" si="110"/>
        <v>pt-14-9-shl-loc1</v>
      </c>
      <c r="M1077" s="27">
        <v>1</v>
      </c>
      <c r="N1077" s="41">
        <v>1</v>
      </c>
    </row>
    <row r="1078" spans="1:14" s="50" customFormat="1" ht="16.5">
      <c r="A1078" s="47" t="s">
        <v>1867</v>
      </c>
      <c r="B1078" s="81">
        <v>9</v>
      </c>
      <c r="C1078" s="40">
        <f t="shared" si="109"/>
        <v>11409</v>
      </c>
      <c r="D1078" s="83">
        <v>14</v>
      </c>
      <c r="E1078" s="27">
        <v>2</v>
      </c>
      <c r="F1078" s="28" t="s">
        <v>291</v>
      </c>
      <c r="G1078" s="28" t="s">
        <v>315</v>
      </c>
      <c r="H1078" s="27">
        <f t="shared" si="106"/>
        <v>132</v>
      </c>
      <c r="I1078" s="27">
        <f t="shared" si="107"/>
        <v>19</v>
      </c>
      <c r="J1078" s="27">
        <f t="shared" si="108"/>
        <v>4</v>
      </c>
      <c r="K1078" s="27" t="s">
        <v>1187</v>
      </c>
      <c r="L1078" s="59" t="str">
        <f t="shared" si="110"/>
        <v>pt-14-9-jlr-loc2</v>
      </c>
      <c r="M1078" s="27">
        <v>1</v>
      </c>
      <c r="N1078" s="41">
        <v>1</v>
      </c>
    </row>
    <row r="1079" spans="1:14" s="50" customFormat="1" ht="16.5">
      <c r="A1079" s="47" t="s">
        <v>1867</v>
      </c>
      <c r="B1079" s="81">
        <v>9</v>
      </c>
      <c r="C1079" s="40">
        <f t="shared" si="109"/>
        <v>11409</v>
      </c>
      <c r="D1079" s="83">
        <v>14</v>
      </c>
      <c r="E1079" s="27">
        <v>2</v>
      </c>
      <c r="F1079" s="28" t="s">
        <v>1129</v>
      </c>
      <c r="G1079" s="28" t="s">
        <v>299</v>
      </c>
      <c r="H1079" s="27">
        <f t="shared" si="106"/>
        <v>132</v>
      </c>
      <c r="I1079" s="27">
        <f t="shared" si="107"/>
        <v>19</v>
      </c>
      <c r="J1079" s="27">
        <f t="shared" si="108"/>
        <v>4</v>
      </c>
      <c r="K1079" s="27" t="s">
        <v>859</v>
      </c>
      <c r="L1079" s="59" t="str">
        <f t="shared" si="110"/>
        <v>pt-14-9-shl-loc2</v>
      </c>
      <c r="M1079" s="27">
        <v>1</v>
      </c>
      <c r="N1079" s="41">
        <v>1</v>
      </c>
    </row>
    <row r="1080" spans="1:14" s="50" customFormat="1" ht="16.5">
      <c r="A1080" s="47" t="s">
        <v>1867</v>
      </c>
      <c r="B1080" s="81">
        <v>9</v>
      </c>
      <c r="C1080" s="40">
        <f t="shared" si="109"/>
        <v>11409</v>
      </c>
      <c r="D1080" s="83">
        <v>14</v>
      </c>
      <c r="E1080" s="27">
        <v>3</v>
      </c>
      <c r="F1080" s="28" t="s">
        <v>291</v>
      </c>
      <c r="G1080" s="28" t="s">
        <v>572</v>
      </c>
      <c r="H1080" s="27">
        <f t="shared" si="106"/>
        <v>132</v>
      </c>
      <c r="I1080" s="27">
        <f t="shared" si="107"/>
        <v>19</v>
      </c>
      <c r="J1080" s="27">
        <f t="shared" si="108"/>
        <v>4</v>
      </c>
      <c r="K1080" s="27" t="s">
        <v>711</v>
      </c>
      <c r="L1080" s="63" t="str">
        <f t="shared" si="110"/>
        <v>pt-14-9-jlr-loc3</v>
      </c>
      <c r="M1080" s="27">
        <v>1</v>
      </c>
      <c r="N1080" s="41">
        <v>1</v>
      </c>
    </row>
    <row r="1081" spans="1:14" s="50" customFormat="1" ht="17.25">
      <c r="A1081" s="47" t="s">
        <v>1867</v>
      </c>
      <c r="B1081" s="81">
        <v>9</v>
      </c>
      <c r="C1081" s="42">
        <f t="shared" si="109"/>
        <v>11409</v>
      </c>
      <c r="D1081" s="84">
        <v>14</v>
      </c>
      <c r="E1081" s="43">
        <v>3</v>
      </c>
      <c r="F1081" s="44" t="s">
        <v>292</v>
      </c>
      <c r="G1081" s="44" t="s">
        <v>571</v>
      </c>
      <c r="H1081" s="43">
        <f t="shared" si="106"/>
        <v>132</v>
      </c>
      <c r="I1081" s="43">
        <f t="shared" si="107"/>
        <v>19</v>
      </c>
      <c r="J1081" s="43">
        <f t="shared" si="108"/>
        <v>4</v>
      </c>
      <c r="K1081" s="43" t="s">
        <v>857</v>
      </c>
      <c r="L1081" s="44" t="str">
        <f t="shared" si="110"/>
        <v>pt-14-9-shl-loc3</v>
      </c>
      <c r="M1081" s="43">
        <v>1</v>
      </c>
      <c r="N1081" s="45">
        <v>1</v>
      </c>
    </row>
    <row r="1082" spans="1:14" s="50" customFormat="1" ht="16.5">
      <c r="A1082" s="47" t="s">
        <v>1867</v>
      </c>
      <c r="B1082" s="81">
        <v>10</v>
      </c>
      <c r="C1082" s="37">
        <f t="shared" si="109"/>
        <v>11410</v>
      </c>
      <c r="D1082" s="82">
        <v>14</v>
      </c>
      <c r="E1082" s="38">
        <v>1</v>
      </c>
      <c r="F1082" s="46" t="s">
        <v>291</v>
      </c>
      <c r="G1082" s="46" t="s">
        <v>573</v>
      </c>
      <c r="H1082" s="38">
        <f t="shared" si="106"/>
        <v>133</v>
      </c>
      <c r="I1082" s="38">
        <f t="shared" si="107"/>
        <v>19</v>
      </c>
      <c r="J1082" s="38">
        <f t="shared" si="108"/>
        <v>4</v>
      </c>
      <c r="K1082" s="38" t="s">
        <v>707</v>
      </c>
      <c r="L1082" s="38" t="str">
        <f t="shared" si="110"/>
        <v>pt-14-10-jlr-loc1</v>
      </c>
      <c r="M1082" s="38">
        <v>1</v>
      </c>
      <c r="N1082" s="39">
        <v>1</v>
      </c>
    </row>
    <row r="1083" spans="1:14" s="50" customFormat="1" ht="16.5">
      <c r="A1083" s="47" t="s">
        <v>1867</v>
      </c>
      <c r="B1083" s="81">
        <v>10</v>
      </c>
      <c r="C1083" s="40">
        <f t="shared" si="109"/>
        <v>11410</v>
      </c>
      <c r="D1083" s="83">
        <v>14</v>
      </c>
      <c r="E1083" s="27">
        <v>1</v>
      </c>
      <c r="F1083" s="28" t="s">
        <v>1129</v>
      </c>
      <c r="G1083" s="28" t="s">
        <v>574</v>
      </c>
      <c r="H1083" s="27">
        <f t="shared" si="106"/>
        <v>133</v>
      </c>
      <c r="I1083" s="27">
        <f t="shared" si="107"/>
        <v>19</v>
      </c>
      <c r="J1083" s="27">
        <f t="shared" si="108"/>
        <v>4</v>
      </c>
      <c r="K1083" s="27" t="s">
        <v>834</v>
      </c>
      <c r="L1083" s="27" t="str">
        <f t="shared" si="110"/>
        <v>pt-14-10-shl-loc1</v>
      </c>
      <c r="M1083" s="27">
        <v>1</v>
      </c>
      <c r="N1083" s="41">
        <v>1</v>
      </c>
    </row>
    <row r="1084" spans="1:14" s="50" customFormat="1" ht="16.5">
      <c r="A1084" s="47" t="s">
        <v>1867</v>
      </c>
      <c r="B1084" s="81">
        <v>10</v>
      </c>
      <c r="C1084" s="40">
        <f t="shared" si="109"/>
        <v>11410</v>
      </c>
      <c r="D1084" s="83">
        <v>14</v>
      </c>
      <c r="E1084" s="27">
        <v>2</v>
      </c>
      <c r="F1084" s="28" t="s">
        <v>291</v>
      </c>
      <c r="G1084" s="28" t="s">
        <v>315</v>
      </c>
      <c r="H1084" s="27">
        <f t="shared" si="106"/>
        <v>133</v>
      </c>
      <c r="I1084" s="27">
        <f t="shared" si="107"/>
        <v>19</v>
      </c>
      <c r="J1084" s="27">
        <f t="shared" si="108"/>
        <v>4</v>
      </c>
      <c r="K1084" s="27" t="s">
        <v>302</v>
      </c>
      <c r="L1084" s="59" t="str">
        <f t="shared" si="110"/>
        <v>pt-14-10-jlr-loc2</v>
      </c>
      <c r="M1084" s="27">
        <v>1</v>
      </c>
      <c r="N1084" s="41">
        <v>1</v>
      </c>
    </row>
    <row r="1085" spans="1:14" s="50" customFormat="1" ht="16.5">
      <c r="A1085" s="47" t="s">
        <v>1867</v>
      </c>
      <c r="B1085" s="81">
        <v>10</v>
      </c>
      <c r="C1085" s="40">
        <f t="shared" si="109"/>
        <v>11410</v>
      </c>
      <c r="D1085" s="83">
        <v>14</v>
      </c>
      <c r="E1085" s="27">
        <v>2</v>
      </c>
      <c r="F1085" s="28" t="s">
        <v>292</v>
      </c>
      <c r="G1085" s="28" t="s">
        <v>299</v>
      </c>
      <c r="H1085" s="27">
        <f t="shared" si="106"/>
        <v>133</v>
      </c>
      <c r="I1085" s="27">
        <f t="shared" si="107"/>
        <v>19</v>
      </c>
      <c r="J1085" s="27">
        <f t="shared" si="108"/>
        <v>4</v>
      </c>
      <c r="K1085" s="27" t="s">
        <v>829</v>
      </c>
      <c r="L1085" s="59" t="str">
        <f t="shared" si="110"/>
        <v>pt-14-10-shl-loc2</v>
      </c>
      <c r="M1085" s="27">
        <v>1</v>
      </c>
      <c r="N1085" s="41">
        <v>1</v>
      </c>
    </row>
    <row r="1086" spans="1:14" s="50" customFormat="1" ht="16.5">
      <c r="A1086" s="47" t="s">
        <v>1867</v>
      </c>
      <c r="B1086" s="81">
        <v>10</v>
      </c>
      <c r="C1086" s="40">
        <f t="shared" si="109"/>
        <v>11410</v>
      </c>
      <c r="D1086" s="83">
        <v>14</v>
      </c>
      <c r="E1086" s="27">
        <v>3</v>
      </c>
      <c r="F1086" s="28" t="s">
        <v>291</v>
      </c>
      <c r="G1086" s="28" t="s">
        <v>1156</v>
      </c>
      <c r="H1086" s="27">
        <f t="shared" si="106"/>
        <v>133</v>
      </c>
      <c r="I1086" s="27">
        <f t="shared" si="107"/>
        <v>19</v>
      </c>
      <c r="J1086" s="27">
        <f t="shared" si="108"/>
        <v>4</v>
      </c>
      <c r="K1086" s="27" t="s">
        <v>716</v>
      </c>
      <c r="L1086" s="63" t="str">
        <f t="shared" si="110"/>
        <v>pt-14-10-jlr-loc3</v>
      </c>
      <c r="M1086" s="27">
        <v>1</v>
      </c>
      <c r="N1086" s="41">
        <v>1</v>
      </c>
    </row>
    <row r="1087" spans="1:14" s="50" customFormat="1" ht="17.25">
      <c r="A1087" s="47" t="s">
        <v>1867</v>
      </c>
      <c r="B1087" s="81">
        <v>10</v>
      </c>
      <c r="C1087" s="42">
        <f t="shared" si="109"/>
        <v>11410</v>
      </c>
      <c r="D1087" s="84">
        <v>14</v>
      </c>
      <c r="E1087" s="43">
        <v>3</v>
      </c>
      <c r="F1087" s="44" t="s">
        <v>1129</v>
      </c>
      <c r="G1087" s="44" t="s">
        <v>571</v>
      </c>
      <c r="H1087" s="43">
        <f t="shared" si="106"/>
        <v>133</v>
      </c>
      <c r="I1087" s="43">
        <f t="shared" si="107"/>
        <v>19</v>
      </c>
      <c r="J1087" s="43">
        <f t="shared" si="108"/>
        <v>4</v>
      </c>
      <c r="K1087" s="43" t="s">
        <v>848</v>
      </c>
      <c r="L1087" s="44" t="str">
        <f t="shared" si="110"/>
        <v>pt-14-10-shl-loc3</v>
      </c>
      <c r="M1087" s="43">
        <v>1</v>
      </c>
      <c r="N1087" s="45">
        <v>1</v>
      </c>
    </row>
    <row r="1088" spans="1:14" s="50" customFormat="1" ht="16.5">
      <c r="A1088" s="47" t="s">
        <v>1867</v>
      </c>
      <c r="B1088" s="81">
        <v>11</v>
      </c>
      <c r="C1088" s="37">
        <f t="shared" si="109"/>
        <v>11411</v>
      </c>
      <c r="D1088" s="82">
        <v>14</v>
      </c>
      <c r="E1088" s="38">
        <v>1</v>
      </c>
      <c r="F1088" s="46" t="s">
        <v>291</v>
      </c>
      <c r="G1088" s="46" t="s">
        <v>1164</v>
      </c>
      <c r="H1088" s="38">
        <f t="shared" si="106"/>
        <v>133</v>
      </c>
      <c r="I1088" s="38">
        <f t="shared" si="107"/>
        <v>19</v>
      </c>
      <c r="J1088" s="38">
        <f t="shared" si="108"/>
        <v>4</v>
      </c>
      <c r="K1088" s="38" t="s">
        <v>714</v>
      </c>
      <c r="L1088" s="38" t="str">
        <f t="shared" si="110"/>
        <v>pt-14-11-jlr-loc1</v>
      </c>
      <c r="M1088" s="38">
        <v>1</v>
      </c>
      <c r="N1088" s="39">
        <v>1</v>
      </c>
    </row>
    <row r="1089" spans="1:14" s="50" customFormat="1" ht="16.5">
      <c r="A1089" s="47" t="s">
        <v>1867</v>
      </c>
      <c r="B1089" s="81">
        <v>11</v>
      </c>
      <c r="C1089" s="40">
        <f t="shared" si="109"/>
        <v>11411</v>
      </c>
      <c r="D1089" s="83">
        <v>14</v>
      </c>
      <c r="E1089" s="27">
        <v>1</v>
      </c>
      <c r="F1089" s="28" t="s">
        <v>292</v>
      </c>
      <c r="G1089" s="28" t="s">
        <v>1161</v>
      </c>
      <c r="H1089" s="27">
        <f t="shared" si="106"/>
        <v>133</v>
      </c>
      <c r="I1089" s="27">
        <f t="shared" si="107"/>
        <v>19</v>
      </c>
      <c r="J1089" s="27">
        <f t="shared" si="108"/>
        <v>4</v>
      </c>
      <c r="K1089" s="27" t="s">
        <v>846</v>
      </c>
      <c r="L1089" s="27" t="str">
        <f t="shared" si="110"/>
        <v>pt-14-11-shl-loc1</v>
      </c>
      <c r="M1089" s="27">
        <v>1</v>
      </c>
      <c r="N1089" s="41">
        <v>1</v>
      </c>
    </row>
    <row r="1090" spans="1:14" s="50" customFormat="1" ht="16.5">
      <c r="A1090" s="47" t="s">
        <v>1867</v>
      </c>
      <c r="B1090" s="81">
        <v>11</v>
      </c>
      <c r="C1090" s="40">
        <f t="shared" si="109"/>
        <v>11411</v>
      </c>
      <c r="D1090" s="83">
        <v>14</v>
      </c>
      <c r="E1090" s="27">
        <v>2</v>
      </c>
      <c r="F1090" s="28" t="s">
        <v>291</v>
      </c>
      <c r="G1090" s="28" t="s">
        <v>315</v>
      </c>
      <c r="H1090" s="27">
        <f t="shared" si="106"/>
        <v>133</v>
      </c>
      <c r="I1090" s="27">
        <f t="shared" si="107"/>
        <v>19</v>
      </c>
      <c r="J1090" s="27">
        <f t="shared" si="108"/>
        <v>4</v>
      </c>
      <c r="K1090" s="27" t="s">
        <v>1187</v>
      </c>
      <c r="L1090" s="59" t="str">
        <f t="shared" si="110"/>
        <v>pt-14-11-jlr-loc2</v>
      </c>
      <c r="M1090" s="27">
        <v>1</v>
      </c>
      <c r="N1090" s="41">
        <v>1</v>
      </c>
    </row>
    <row r="1091" spans="1:14" s="50" customFormat="1" ht="16.5">
      <c r="A1091" s="47" t="s">
        <v>1867</v>
      </c>
      <c r="B1091" s="81">
        <v>11</v>
      </c>
      <c r="C1091" s="40">
        <f t="shared" si="109"/>
        <v>11411</v>
      </c>
      <c r="D1091" s="83">
        <v>14</v>
      </c>
      <c r="E1091" s="27">
        <v>2</v>
      </c>
      <c r="F1091" s="28" t="s">
        <v>292</v>
      </c>
      <c r="G1091" s="28" t="s">
        <v>299</v>
      </c>
      <c r="H1091" s="27">
        <f t="shared" si="106"/>
        <v>133</v>
      </c>
      <c r="I1091" s="27">
        <f t="shared" si="107"/>
        <v>19</v>
      </c>
      <c r="J1091" s="27">
        <f t="shared" si="108"/>
        <v>4</v>
      </c>
      <c r="K1091" s="27" t="s">
        <v>859</v>
      </c>
      <c r="L1091" s="59" t="str">
        <f t="shared" si="110"/>
        <v>pt-14-11-shl-loc2</v>
      </c>
      <c r="M1091" s="27">
        <v>1</v>
      </c>
      <c r="N1091" s="41">
        <v>1</v>
      </c>
    </row>
    <row r="1092" spans="1:14" s="50" customFormat="1" ht="16.5">
      <c r="A1092" s="47" t="s">
        <v>1867</v>
      </c>
      <c r="B1092" s="81">
        <v>11</v>
      </c>
      <c r="C1092" s="40">
        <f t="shared" si="109"/>
        <v>11411</v>
      </c>
      <c r="D1092" s="83">
        <v>14</v>
      </c>
      <c r="E1092" s="27">
        <v>3</v>
      </c>
      <c r="F1092" s="28" t="s">
        <v>291</v>
      </c>
      <c r="G1092" s="28" t="s">
        <v>572</v>
      </c>
      <c r="H1092" s="27">
        <f t="shared" si="106"/>
        <v>133</v>
      </c>
      <c r="I1092" s="27">
        <f t="shared" si="107"/>
        <v>19</v>
      </c>
      <c r="J1092" s="27">
        <f t="shared" si="108"/>
        <v>4</v>
      </c>
      <c r="K1092" s="27" t="s">
        <v>711</v>
      </c>
      <c r="L1092" s="63" t="str">
        <f t="shared" si="110"/>
        <v>pt-14-11-jlr-loc3</v>
      </c>
      <c r="M1092" s="27">
        <v>1</v>
      </c>
      <c r="N1092" s="41">
        <v>1</v>
      </c>
    </row>
    <row r="1093" spans="1:14" s="50" customFormat="1" ht="17.25">
      <c r="A1093" s="47" t="s">
        <v>1867</v>
      </c>
      <c r="B1093" s="81">
        <v>11</v>
      </c>
      <c r="C1093" s="42">
        <f t="shared" si="109"/>
        <v>11411</v>
      </c>
      <c r="D1093" s="84">
        <v>14</v>
      </c>
      <c r="E1093" s="43">
        <v>3</v>
      </c>
      <c r="F1093" s="44" t="s">
        <v>292</v>
      </c>
      <c r="G1093" s="44" t="s">
        <v>571</v>
      </c>
      <c r="H1093" s="43">
        <f t="shared" si="111" ref="H1093:H1156">INDEX($W$4:$W$204,INDEX($AC$4:$AC$19,D1093)+B1093)</f>
        <v>133</v>
      </c>
      <c r="I1093" s="43">
        <f t="shared" si="112" ref="I1093:I1156">INDEX($X$4:$X$204,INDEX($AC$4:$AC$19,D1093)+B1093)</f>
        <v>19</v>
      </c>
      <c r="J1093" s="43">
        <f t="shared" si="113" ref="J1093:J1156">INDEX($Y$4:$Y$204,INDEX($AC$4:$AC$19,D1093)+B1093)</f>
        <v>4</v>
      </c>
      <c r="K1093" s="43" t="s">
        <v>857</v>
      </c>
      <c r="L1093" s="44" t="str">
        <f t="shared" si="110"/>
        <v>pt-14-11-shl-loc3</v>
      </c>
      <c r="M1093" s="43">
        <v>1</v>
      </c>
      <c r="N1093" s="45">
        <v>1</v>
      </c>
    </row>
    <row r="1094" spans="1:14" s="50" customFormat="1" ht="16.5">
      <c r="A1094" s="47" t="s">
        <v>1867</v>
      </c>
      <c r="B1094" s="81">
        <v>12</v>
      </c>
      <c r="C1094" s="37">
        <f t="shared" si="109"/>
        <v>11412</v>
      </c>
      <c r="D1094" s="82">
        <v>14</v>
      </c>
      <c r="E1094" s="38">
        <v>1</v>
      </c>
      <c r="F1094" s="46" t="s">
        <v>1150</v>
      </c>
      <c r="G1094" s="46" t="s">
        <v>573</v>
      </c>
      <c r="H1094" s="38">
        <f t="shared" si="111"/>
        <v>133</v>
      </c>
      <c r="I1094" s="38">
        <f t="shared" si="112"/>
        <v>19</v>
      </c>
      <c r="J1094" s="38">
        <f t="shared" si="113"/>
        <v>4</v>
      </c>
      <c r="K1094" s="38" t="s">
        <v>717</v>
      </c>
      <c r="L1094" s="38" t="str">
        <f t="shared" si="110"/>
        <v>pt-14-12-jlr-loc1</v>
      </c>
      <c r="M1094" s="38">
        <v>1</v>
      </c>
      <c r="N1094" s="39">
        <v>1</v>
      </c>
    </row>
    <row r="1095" spans="1:14" s="50" customFormat="1" ht="16.5">
      <c r="A1095" s="47" t="s">
        <v>1867</v>
      </c>
      <c r="B1095" s="81">
        <v>12</v>
      </c>
      <c r="C1095" s="40">
        <f t="shared" si="109"/>
        <v>11412</v>
      </c>
      <c r="D1095" s="83">
        <v>14</v>
      </c>
      <c r="E1095" s="27">
        <v>1</v>
      </c>
      <c r="F1095" s="28" t="s">
        <v>292</v>
      </c>
      <c r="G1095" s="28" t="s">
        <v>1161</v>
      </c>
      <c r="H1095" s="27">
        <f t="shared" si="111"/>
        <v>133</v>
      </c>
      <c r="I1095" s="27">
        <f t="shared" si="112"/>
        <v>19</v>
      </c>
      <c r="J1095" s="27">
        <f t="shared" si="113"/>
        <v>4</v>
      </c>
      <c r="K1095" s="27" t="s">
        <v>852</v>
      </c>
      <c r="L1095" s="27" t="str">
        <f t="shared" si="110"/>
        <v>pt-14-12-shl-loc1</v>
      </c>
      <c r="M1095" s="27">
        <v>1</v>
      </c>
      <c r="N1095" s="41">
        <v>1</v>
      </c>
    </row>
    <row r="1096" spans="1:14" s="50" customFormat="1" ht="16.5">
      <c r="A1096" s="47" t="s">
        <v>1867</v>
      </c>
      <c r="B1096" s="81">
        <v>12</v>
      </c>
      <c r="C1096" s="40">
        <f t="shared" si="109"/>
        <v>11412</v>
      </c>
      <c r="D1096" s="83">
        <v>14</v>
      </c>
      <c r="E1096" s="27">
        <v>2</v>
      </c>
      <c r="F1096" s="28" t="s">
        <v>291</v>
      </c>
      <c r="G1096" s="28" t="s">
        <v>315</v>
      </c>
      <c r="H1096" s="27">
        <f t="shared" si="111"/>
        <v>133</v>
      </c>
      <c r="I1096" s="27">
        <f t="shared" si="112"/>
        <v>19</v>
      </c>
      <c r="J1096" s="27">
        <f t="shared" si="113"/>
        <v>4</v>
      </c>
      <c r="K1096" s="27" t="s">
        <v>707</v>
      </c>
      <c r="L1096" s="59" t="str">
        <f t="shared" si="110"/>
        <v>pt-14-12-jlr-loc2</v>
      </c>
      <c r="M1096" s="27">
        <v>1</v>
      </c>
      <c r="N1096" s="41">
        <v>1</v>
      </c>
    </row>
    <row r="1097" spans="1:14" s="50" customFormat="1" ht="16.5">
      <c r="A1097" s="47" t="s">
        <v>1867</v>
      </c>
      <c r="B1097" s="81">
        <v>12</v>
      </c>
      <c r="C1097" s="40">
        <f t="shared" si="109"/>
        <v>11412</v>
      </c>
      <c r="D1097" s="83">
        <v>14</v>
      </c>
      <c r="E1097" s="27">
        <v>2</v>
      </c>
      <c r="F1097" s="28" t="s">
        <v>292</v>
      </c>
      <c r="G1097" s="28" t="s">
        <v>299</v>
      </c>
      <c r="H1097" s="27">
        <f t="shared" si="111"/>
        <v>133</v>
      </c>
      <c r="I1097" s="27">
        <f t="shared" si="112"/>
        <v>19</v>
      </c>
      <c r="J1097" s="27">
        <f t="shared" si="113"/>
        <v>4</v>
      </c>
      <c r="K1097" s="27" t="s">
        <v>860</v>
      </c>
      <c r="L1097" s="59" t="str">
        <f t="shared" si="110"/>
        <v>pt-14-12-shl-loc2</v>
      </c>
      <c r="M1097" s="27">
        <v>1</v>
      </c>
      <c r="N1097" s="41">
        <v>1</v>
      </c>
    </row>
    <row r="1098" spans="1:14" s="50" customFormat="1" ht="16.5">
      <c r="A1098" s="47" t="s">
        <v>1867</v>
      </c>
      <c r="B1098" s="81">
        <v>12</v>
      </c>
      <c r="C1098" s="40">
        <f t="shared" si="109"/>
        <v>11412</v>
      </c>
      <c r="D1098" s="83">
        <v>14</v>
      </c>
      <c r="E1098" s="27">
        <v>3</v>
      </c>
      <c r="F1098" s="28" t="s">
        <v>291</v>
      </c>
      <c r="G1098" s="28" t="s">
        <v>572</v>
      </c>
      <c r="H1098" s="27">
        <f t="shared" si="111"/>
        <v>133</v>
      </c>
      <c r="I1098" s="27">
        <f t="shared" si="112"/>
        <v>19</v>
      </c>
      <c r="J1098" s="27">
        <f t="shared" si="113"/>
        <v>4</v>
      </c>
      <c r="K1098" s="27" t="s">
        <v>713</v>
      </c>
      <c r="L1098" s="63" t="str">
        <f t="shared" si="110"/>
        <v>pt-14-12-jlr-loc3</v>
      </c>
      <c r="M1098" s="27">
        <v>1</v>
      </c>
      <c r="N1098" s="41">
        <v>1</v>
      </c>
    </row>
    <row r="1099" spans="1:14" s="50" customFormat="1" ht="17.25">
      <c r="A1099" s="47" t="s">
        <v>1867</v>
      </c>
      <c r="B1099" s="81">
        <v>12</v>
      </c>
      <c r="C1099" s="42">
        <f t="shared" si="109"/>
        <v>11412</v>
      </c>
      <c r="D1099" s="84">
        <v>14</v>
      </c>
      <c r="E1099" s="43">
        <v>3</v>
      </c>
      <c r="F1099" s="44" t="s">
        <v>292</v>
      </c>
      <c r="G1099" s="44" t="s">
        <v>571</v>
      </c>
      <c r="H1099" s="43">
        <f t="shared" si="111"/>
        <v>133</v>
      </c>
      <c r="I1099" s="43">
        <f t="shared" si="112"/>
        <v>19</v>
      </c>
      <c r="J1099" s="43">
        <f t="shared" si="113"/>
        <v>4</v>
      </c>
      <c r="K1099" s="43" t="s">
        <v>833</v>
      </c>
      <c r="L1099" s="44" t="str">
        <f t="shared" si="110"/>
        <v>pt-14-12-shl-loc3</v>
      </c>
      <c r="M1099" s="43">
        <v>1</v>
      </c>
      <c r="N1099" s="45">
        <v>1</v>
      </c>
    </row>
    <row r="1100" spans="1:14" s="50" customFormat="1" ht="16.5">
      <c r="A1100" s="47" t="s">
        <v>1867</v>
      </c>
      <c r="B1100" s="81">
        <v>13</v>
      </c>
      <c r="C1100" s="37">
        <f t="shared" si="109"/>
        <v>11413</v>
      </c>
      <c r="D1100" s="82">
        <v>14</v>
      </c>
      <c r="E1100" s="38">
        <v>1</v>
      </c>
      <c r="F1100" s="46" t="s">
        <v>291</v>
      </c>
      <c r="G1100" s="46" t="s">
        <v>573</v>
      </c>
      <c r="H1100" s="38">
        <f t="shared" si="111"/>
        <v>134</v>
      </c>
      <c r="I1100" s="38">
        <f t="shared" si="112"/>
        <v>19</v>
      </c>
      <c r="J1100" s="38">
        <f t="shared" si="113"/>
        <v>4</v>
      </c>
      <c r="K1100" s="38" t="s">
        <v>711</v>
      </c>
      <c r="L1100" s="38" t="str">
        <f t="shared" si="110"/>
        <v>pt-14-13-jlr-loc1</v>
      </c>
      <c r="M1100" s="38">
        <v>1</v>
      </c>
      <c r="N1100" s="39">
        <v>1</v>
      </c>
    </row>
    <row r="1101" spans="1:14" s="50" customFormat="1" ht="16.5">
      <c r="A1101" s="47" t="s">
        <v>1867</v>
      </c>
      <c r="B1101" s="81">
        <v>13</v>
      </c>
      <c r="C1101" s="40">
        <f t="shared" si="109"/>
        <v>11413</v>
      </c>
      <c r="D1101" s="83">
        <v>14</v>
      </c>
      <c r="E1101" s="27">
        <v>1</v>
      </c>
      <c r="F1101" s="28" t="s">
        <v>292</v>
      </c>
      <c r="G1101" s="28" t="s">
        <v>1161</v>
      </c>
      <c r="H1101" s="27">
        <f t="shared" si="111"/>
        <v>134</v>
      </c>
      <c r="I1101" s="27">
        <f t="shared" si="112"/>
        <v>19</v>
      </c>
      <c r="J1101" s="27">
        <f t="shared" si="113"/>
        <v>4</v>
      </c>
      <c r="K1101" s="27" t="s">
        <v>857</v>
      </c>
      <c r="L1101" s="27" t="str">
        <f t="shared" si="110"/>
        <v>pt-14-13-shl-loc1</v>
      </c>
      <c r="M1101" s="27">
        <v>1</v>
      </c>
      <c r="N1101" s="41">
        <v>1</v>
      </c>
    </row>
    <row r="1102" spans="1:14" s="50" customFormat="1" ht="16.5">
      <c r="A1102" s="47" t="s">
        <v>1867</v>
      </c>
      <c r="B1102" s="81">
        <v>13</v>
      </c>
      <c r="C1102" s="40">
        <f t="shared" si="109"/>
        <v>11413</v>
      </c>
      <c r="D1102" s="83">
        <v>14</v>
      </c>
      <c r="E1102" s="27">
        <v>2</v>
      </c>
      <c r="F1102" s="28" t="s">
        <v>1150</v>
      </c>
      <c r="G1102" s="28" t="s">
        <v>315</v>
      </c>
      <c r="H1102" s="27">
        <f t="shared" si="111"/>
        <v>134</v>
      </c>
      <c r="I1102" s="27">
        <f t="shared" si="112"/>
        <v>19</v>
      </c>
      <c r="J1102" s="27">
        <f t="shared" si="113"/>
        <v>4</v>
      </c>
      <c r="K1102" s="27" t="s">
        <v>1187</v>
      </c>
      <c r="L1102" s="59" t="str">
        <f t="shared" si="110"/>
        <v>pt-14-13-jlr-loc2</v>
      </c>
      <c r="M1102" s="27">
        <v>1</v>
      </c>
      <c r="N1102" s="41">
        <v>1</v>
      </c>
    </row>
    <row r="1103" spans="1:14" s="50" customFormat="1" ht="16.5">
      <c r="A1103" s="47" t="s">
        <v>1867</v>
      </c>
      <c r="B1103" s="81">
        <v>13</v>
      </c>
      <c r="C1103" s="40">
        <f t="shared" si="114" ref="C1103:C1166">(100+D1103)*100+B1103</f>
        <v>11413</v>
      </c>
      <c r="D1103" s="83">
        <v>14</v>
      </c>
      <c r="E1103" s="27">
        <v>2</v>
      </c>
      <c r="F1103" s="28" t="s">
        <v>292</v>
      </c>
      <c r="G1103" s="28" t="s">
        <v>299</v>
      </c>
      <c r="H1103" s="27">
        <f t="shared" si="111"/>
        <v>134</v>
      </c>
      <c r="I1103" s="27">
        <f t="shared" si="112"/>
        <v>19</v>
      </c>
      <c r="J1103" s="27">
        <f t="shared" si="113"/>
        <v>4</v>
      </c>
      <c r="K1103" s="27" t="s">
        <v>859</v>
      </c>
      <c r="L1103" s="59" t="str">
        <f t="shared" si="110"/>
        <v>pt-14-13-shl-loc2</v>
      </c>
      <c r="M1103" s="27">
        <v>1</v>
      </c>
      <c r="N1103" s="41">
        <v>1</v>
      </c>
    </row>
    <row r="1104" spans="1:14" s="50" customFormat="1" ht="16.5">
      <c r="A1104" s="47" t="s">
        <v>1867</v>
      </c>
      <c r="B1104" s="81">
        <v>13</v>
      </c>
      <c r="C1104" s="40">
        <f t="shared" si="114"/>
        <v>11413</v>
      </c>
      <c r="D1104" s="83">
        <v>14</v>
      </c>
      <c r="E1104" s="27">
        <v>3</v>
      </c>
      <c r="F1104" s="28" t="s">
        <v>291</v>
      </c>
      <c r="G1104" s="28" t="s">
        <v>572</v>
      </c>
      <c r="H1104" s="27">
        <f t="shared" si="111"/>
        <v>134</v>
      </c>
      <c r="I1104" s="27">
        <f t="shared" si="112"/>
        <v>19</v>
      </c>
      <c r="J1104" s="27">
        <f t="shared" si="113"/>
        <v>4</v>
      </c>
      <c r="K1104" s="27" t="s">
        <v>714</v>
      </c>
      <c r="L1104" s="63" t="str">
        <f t="shared" si="110"/>
        <v>pt-14-13-jlr-loc3</v>
      </c>
      <c r="M1104" s="27">
        <v>1</v>
      </c>
      <c r="N1104" s="41">
        <v>1</v>
      </c>
    </row>
    <row r="1105" spans="1:14" s="50" customFormat="1" ht="17.25">
      <c r="A1105" s="47" t="s">
        <v>1867</v>
      </c>
      <c r="B1105" s="81">
        <v>13</v>
      </c>
      <c r="C1105" s="42">
        <f t="shared" si="114"/>
        <v>11413</v>
      </c>
      <c r="D1105" s="84">
        <v>14</v>
      </c>
      <c r="E1105" s="43">
        <v>3</v>
      </c>
      <c r="F1105" s="44" t="s">
        <v>292</v>
      </c>
      <c r="G1105" s="44" t="s">
        <v>1153</v>
      </c>
      <c r="H1105" s="43">
        <f t="shared" si="111"/>
        <v>134</v>
      </c>
      <c r="I1105" s="43">
        <f t="shared" si="112"/>
        <v>19</v>
      </c>
      <c r="J1105" s="43">
        <f t="shared" si="113"/>
        <v>4</v>
      </c>
      <c r="K1105" s="43" t="s">
        <v>846</v>
      </c>
      <c r="L1105" s="44" t="str">
        <f t="shared" si="110"/>
        <v>pt-14-13-shl-loc3</v>
      </c>
      <c r="M1105" s="43">
        <v>1</v>
      </c>
      <c r="N1105" s="45">
        <v>1</v>
      </c>
    </row>
    <row r="1106" spans="1:14" s="50" customFormat="1" ht="16.5">
      <c r="A1106" s="47" t="s">
        <v>1867</v>
      </c>
      <c r="B1106" s="81">
        <v>14</v>
      </c>
      <c r="C1106" s="37">
        <f t="shared" si="114"/>
        <v>11414</v>
      </c>
      <c r="D1106" s="82">
        <v>14</v>
      </c>
      <c r="E1106" s="38">
        <v>1</v>
      </c>
      <c r="F1106" s="46" t="s">
        <v>291</v>
      </c>
      <c r="G1106" s="46" t="s">
        <v>1155</v>
      </c>
      <c r="H1106" s="38">
        <f t="shared" si="111"/>
        <v>134</v>
      </c>
      <c r="I1106" s="38">
        <f t="shared" si="112"/>
        <v>19</v>
      </c>
      <c r="J1106" s="38">
        <f t="shared" si="113"/>
        <v>4</v>
      </c>
      <c r="K1106" s="38" t="s">
        <v>303</v>
      </c>
      <c r="L1106" s="38" t="str">
        <f t="shared" si="110"/>
        <v>pt-14-14-jlr-loc1</v>
      </c>
      <c r="M1106" s="38">
        <v>1</v>
      </c>
      <c r="N1106" s="39">
        <v>1</v>
      </c>
    </row>
    <row r="1107" spans="1:14" s="50" customFormat="1" ht="16.5">
      <c r="A1107" s="47" t="s">
        <v>1867</v>
      </c>
      <c r="B1107" s="81">
        <v>14</v>
      </c>
      <c r="C1107" s="40">
        <f t="shared" si="114"/>
        <v>11414</v>
      </c>
      <c r="D1107" s="83">
        <v>14</v>
      </c>
      <c r="E1107" s="27">
        <v>1</v>
      </c>
      <c r="F1107" s="28" t="s">
        <v>292</v>
      </c>
      <c r="G1107" s="28" t="s">
        <v>574</v>
      </c>
      <c r="H1107" s="27">
        <f t="shared" si="111"/>
        <v>134</v>
      </c>
      <c r="I1107" s="27">
        <f t="shared" si="112"/>
        <v>19</v>
      </c>
      <c r="J1107" s="27">
        <f t="shared" si="113"/>
        <v>4</v>
      </c>
      <c r="K1107" s="27" t="s">
        <v>860</v>
      </c>
      <c r="L1107" s="27" t="str">
        <f t="shared" si="110"/>
        <v>pt-14-14-shl-loc1</v>
      </c>
      <c r="M1107" s="27">
        <v>1</v>
      </c>
      <c r="N1107" s="41">
        <v>1</v>
      </c>
    </row>
    <row r="1108" spans="1:14" s="50" customFormat="1" ht="16.5">
      <c r="A1108" s="47" t="s">
        <v>1867</v>
      </c>
      <c r="B1108" s="81">
        <v>14</v>
      </c>
      <c r="C1108" s="40">
        <f t="shared" si="114"/>
        <v>11414</v>
      </c>
      <c r="D1108" s="83">
        <v>14</v>
      </c>
      <c r="E1108" s="27">
        <v>2</v>
      </c>
      <c r="F1108" s="28" t="s">
        <v>291</v>
      </c>
      <c r="G1108" s="28" t="s">
        <v>315</v>
      </c>
      <c r="H1108" s="27">
        <f t="shared" si="111"/>
        <v>134</v>
      </c>
      <c r="I1108" s="27">
        <f t="shared" si="112"/>
        <v>19</v>
      </c>
      <c r="J1108" s="27">
        <f t="shared" si="113"/>
        <v>4</v>
      </c>
      <c r="K1108" s="27" t="s">
        <v>303</v>
      </c>
      <c r="L1108" s="59" t="str">
        <f t="shared" si="110"/>
        <v>pt-14-14-jlr-loc2</v>
      </c>
      <c r="M1108" s="27">
        <v>1</v>
      </c>
      <c r="N1108" s="41">
        <v>1</v>
      </c>
    </row>
    <row r="1109" spans="1:14" s="50" customFormat="1" ht="16.5">
      <c r="A1109" s="47" t="s">
        <v>1867</v>
      </c>
      <c r="B1109" s="81">
        <v>14</v>
      </c>
      <c r="C1109" s="40">
        <f t="shared" si="114"/>
        <v>11414</v>
      </c>
      <c r="D1109" s="83">
        <v>14</v>
      </c>
      <c r="E1109" s="27">
        <v>2</v>
      </c>
      <c r="F1109" s="28" t="s">
        <v>292</v>
      </c>
      <c r="G1109" s="28" t="s">
        <v>299</v>
      </c>
      <c r="H1109" s="27">
        <f t="shared" si="111"/>
        <v>134</v>
      </c>
      <c r="I1109" s="27">
        <f t="shared" si="112"/>
        <v>19</v>
      </c>
      <c r="J1109" s="27">
        <f t="shared" si="113"/>
        <v>4</v>
      </c>
      <c r="K1109" s="27" t="s">
        <v>853</v>
      </c>
      <c r="L1109" s="59" t="str">
        <f t="shared" si="110"/>
        <v>pt-14-14-shl-loc2</v>
      </c>
      <c r="M1109" s="27">
        <v>1</v>
      </c>
      <c r="N1109" s="41">
        <v>1</v>
      </c>
    </row>
    <row r="1110" spans="1:14" s="50" customFormat="1" ht="16.5">
      <c r="A1110" s="47" t="s">
        <v>1867</v>
      </c>
      <c r="B1110" s="81">
        <v>14</v>
      </c>
      <c r="C1110" s="40">
        <f t="shared" si="114"/>
        <v>11414</v>
      </c>
      <c r="D1110" s="83">
        <v>14</v>
      </c>
      <c r="E1110" s="27">
        <v>3</v>
      </c>
      <c r="F1110" s="28" t="s">
        <v>291</v>
      </c>
      <c r="G1110" s="28" t="s">
        <v>1165</v>
      </c>
      <c r="H1110" s="27">
        <f t="shared" si="111"/>
        <v>134</v>
      </c>
      <c r="I1110" s="27">
        <f t="shared" si="112"/>
        <v>19</v>
      </c>
      <c r="J1110" s="27">
        <f t="shared" si="113"/>
        <v>4</v>
      </c>
      <c r="K1110" s="27" t="s">
        <v>713</v>
      </c>
      <c r="L1110" s="63" t="str">
        <f t="shared" si="110"/>
        <v>pt-14-14-jlr-loc3</v>
      </c>
      <c r="M1110" s="27">
        <v>1</v>
      </c>
      <c r="N1110" s="41">
        <v>1</v>
      </c>
    </row>
    <row r="1111" spans="1:14" s="50" customFormat="1" ht="17.25">
      <c r="A1111" s="47" t="s">
        <v>1867</v>
      </c>
      <c r="B1111" s="81">
        <v>14</v>
      </c>
      <c r="C1111" s="42">
        <f t="shared" si="114"/>
        <v>11414</v>
      </c>
      <c r="D1111" s="84">
        <v>14</v>
      </c>
      <c r="E1111" s="43">
        <v>3</v>
      </c>
      <c r="F1111" s="44" t="s">
        <v>292</v>
      </c>
      <c r="G1111" s="44" t="s">
        <v>571</v>
      </c>
      <c r="H1111" s="43">
        <f t="shared" si="111"/>
        <v>134</v>
      </c>
      <c r="I1111" s="43">
        <f t="shared" si="112"/>
        <v>19</v>
      </c>
      <c r="J1111" s="43">
        <f t="shared" si="113"/>
        <v>4</v>
      </c>
      <c r="K1111" s="43" t="s">
        <v>833</v>
      </c>
      <c r="L1111" s="44" t="str">
        <f t="shared" si="110"/>
        <v>pt-14-14-shl-loc3</v>
      </c>
      <c r="M1111" s="43">
        <v>1</v>
      </c>
      <c r="N1111" s="45">
        <v>1</v>
      </c>
    </row>
    <row r="1112" spans="1:14" s="50" customFormat="1" ht="16.5">
      <c r="A1112" s="47" t="s">
        <v>1867</v>
      </c>
      <c r="B1112" s="81">
        <v>15</v>
      </c>
      <c r="C1112" s="37">
        <f t="shared" si="114"/>
        <v>11415</v>
      </c>
      <c r="D1112" s="82">
        <v>14</v>
      </c>
      <c r="E1112" s="38">
        <v>1</v>
      </c>
      <c r="F1112" s="46" t="s">
        <v>291</v>
      </c>
      <c r="G1112" s="46" t="s">
        <v>573</v>
      </c>
      <c r="H1112" s="38">
        <f t="shared" si="111"/>
        <v>134</v>
      </c>
      <c r="I1112" s="38">
        <f t="shared" si="112"/>
        <v>19</v>
      </c>
      <c r="J1112" s="38">
        <f t="shared" si="113"/>
        <v>4</v>
      </c>
      <c r="K1112" s="38" t="s">
        <v>710</v>
      </c>
      <c r="L1112" s="38" t="str">
        <f t="shared" si="110"/>
        <v>pt-14-15-jlr-loc1</v>
      </c>
      <c r="M1112" s="38">
        <v>1</v>
      </c>
      <c r="N1112" s="39">
        <v>1</v>
      </c>
    </row>
    <row r="1113" spans="1:14" s="50" customFormat="1" ht="16.5">
      <c r="A1113" s="47" t="s">
        <v>1867</v>
      </c>
      <c r="B1113" s="81">
        <v>15</v>
      </c>
      <c r="C1113" s="40">
        <f t="shared" si="114"/>
        <v>11415</v>
      </c>
      <c r="D1113" s="83">
        <v>14</v>
      </c>
      <c r="E1113" s="27">
        <v>1</v>
      </c>
      <c r="F1113" s="28" t="s">
        <v>292</v>
      </c>
      <c r="G1113" s="28" t="s">
        <v>574</v>
      </c>
      <c r="H1113" s="27">
        <f t="shared" si="111"/>
        <v>134</v>
      </c>
      <c r="I1113" s="27">
        <f t="shared" si="112"/>
        <v>19</v>
      </c>
      <c r="J1113" s="27">
        <f t="shared" si="113"/>
        <v>4</v>
      </c>
      <c r="K1113" s="27" t="s">
        <v>840</v>
      </c>
      <c r="L1113" s="27" t="str">
        <f t="shared" si="110"/>
        <v>pt-14-15-shl-loc1</v>
      </c>
      <c r="M1113" s="27">
        <v>1</v>
      </c>
      <c r="N1113" s="41">
        <v>1</v>
      </c>
    </row>
    <row r="1114" spans="1:14" s="50" customFormat="1" ht="16.5">
      <c r="A1114" s="47" t="s">
        <v>1867</v>
      </c>
      <c r="B1114" s="81">
        <v>15</v>
      </c>
      <c r="C1114" s="40">
        <f t="shared" si="114"/>
        <v>11415</v>
      </c>
      <c r="D1114" s="83">
        <v>14</v>
      </c>
      <c r="E1114" s="27">
        <v>2</v>
      </c>
      <c r="F1114" s="28" t="s">
        <v>291</v>
      </c>
      <c r="G1114" s="28" t="s">
        <v>315</v>
      </c>
      <c r="H1114" s="27">
        <f t="shared" si="111"/>
        <v>134</v>
      </c>
      <c r="I1114" s="27">
        <f t="shared" si="112"/>
        <v>19</v>
      </c>
      <c r="J1114" s="27">
        <f t="shared" si="113"/>
        <v>4</v>
      </c>
      <c r="K1114" s="27" t="s">
        <v>709</v>
      </c>
      <c r="L1114" s="59" t="str">
        <f t="shared" si="110"/>
        <v>pt-14-15-jlr-loc2</v>
      </c>
      <c r="M1114" s="27">
        <v>1</v>
      </c>
      <c r="N1114" s="41">
        <v>1</v>
      </c>
    </row>
    <row r="1115" spans="1:14" s="50" customFormat="1" ht="16.5">
      <c r="A1115" s="47" t="s">
        <v>1867</v>
      </c>
      <c r="B1115" s="81">
        <v>15</v>
      </c>
      <c r="C1115" s="40">
        <f t="shared" si="114"/>
        <v>11415</v>
      </c>
      <c r="D1115" s="83">
        <v>14</v>
      </c>
      <c r="E1115" s="27">
        <v>2</v>
      </c>
      <c r="F1115" s="28" t="s">
        <v>1139</v>
      </c>
      <c r="G1115" s="28" t="s">
        <v>1132</v>
      </c>
      <c r="H1115" s="27">
        <f t="shared" si="111"/>
        <v>134</v>
      </c>
      <c r="I1115" s="27">
        <f t="shared" si="112"/>
        <v>19</v>
      </c>
      <c r="J1115" s="27">
        <f t="shared" si="113"/>
        <v>4</v>
      </c>
      <c r="K1115" s="27" t="s">
        <v>838</v>
      </c>
      <c r="L1115" s="59" t="str">
        <f t="shared" si="115" ref="L1115:L1178">A1115&amp;"-"&amp;B1115&amp;"-"&amp;F1115&amp;"-"&amp;"loc"&amp;E1115</f>
        <v>pt-14-15-shl-loc2</v>
      </c>
      <c r="M1115" s="27">
        <v>1</v>
      </c>
      <c r="N1115" s="41">
        <v>1</v>
      </c>
    </row>
    <row r="1116" spans="1:14" s="50" customFormat="1" ht="16.5">
      <c r="A1116" s="47" t="s">
        <v>1867</v>
      </c>
      <c r="B1116" s="81">
        <v>15</v>
      </c>
      <c r="C1116" s="40">
        <f t="shared" si="114"/>
        <v>11415</v>
      </c>
      <c r="D1116" s="83">
        <v>14</v>
      </c>
      <c r="E1116" s="27">
        <v>3</v>
      </c>
      <c r="F1116" s="28" t="s">
        <v>291</v>
      </c>
      <c r="G1116" s="28" t="s">
        <v>572</v>
      </c>
      <c r="H1116" s="27">
        <f t="shared" si="111"/>
        <v>134</v>
      </c>
      <c r="I1116" s="27">
        <f t="shared" si="112"/>
        <v>19</v>
      </c>
      <c r="J1116" s="27">
        <f t="shared" si="113"/>
        <v>4</v>
      </c>
      <c r="K1116" s="27" t="s">
        <v>303</v>
      </c>
      <c r="L1116" s="63" t="str">
        <f t="shared" si="115"/>
        <v>pt-14-15-jlr-loc3</v>
      </c>
      <c r="M1116" s="27">
        <v>1</v>
      </c>
      <c r="N1116" s="41">
        <v>1</v>
      </c>
    </row>
    <row r="1117" spans="1:14" s="50" customFormat="1" ht="17.25">
      <c r="A1117" s="47" t="s">
        <v>1867</v>
      </c>
      <c r="B1117" s="81">
        <v>15</v>
      </c>
      <c r="C1117" s="42">
        <f t="shared" si="114"/>
        <v>11415</v>
      </c>
      <c r="D1117" s="84">
        <v>14</v>
      </c>
      <c r="E1117" s="43">
        <v>3</v>
      </c>
      <c r="F1117" s="44" t="s">
        <v>292</v>
      </c>
      <c r="G1117" s="44" t="s">
        <v>571</v>
      </c>
      <c r="H1117" s="43">
        <f t="shared" si="111"/>
        <v>134</v>
      </c>
      <c r="I1117" s="43">
        <f t="shared" si="112"/>
        <v>19</v>
      </c>
      <c r="J1117" s="43">
        <f t="shared" si="113"/>
        <v>4</v>
      </c>
      <c r="K1117" s="43" t="s">
        <v>836</v>
      </c>
      <c r="L1117" s="44" t="str">
        <f t="shared" si="115"/>
        <v>pt-14-15-shl-loc3</v>
      </c>
      <c r="M1117" s="43">
        <v>1</v>
      </c>
      <c r="N1117" s="45">
        <v>1</v>
      </c>
    </row>
    <row r="1118" spans="1:14" s="50" customFormat="1" ht="16.5">
      <c r="A1118" s="47" t="s">
        <v>1868</v>
      </c>
      <c r="B1118" s="81">
        <v>1</v>
      </c>
      <c r="C1118" s="37">
        <f t="shared" si="114"/>
        <v>11501</v>
      </c>
      <c r="D1118" s="82">
        <v>15</v>
      </c>
      <c r="E1118" s="38">
        <v>1</v>
      </c>
      <c r="F1118" s="46" t="s">
        <v>1128</v>
      </c>
      <c r="G1118" s="46" t="s">
        <v>573</v>
      </c>
      <c r="H1118" s="38">
        <f t="shared" si="111"/>
        <v>140</v>
      </c>
      <c r="I1118" s="38">
        <f t="shared" si="112"/>
        <v>21</v>
      </c>
      <c r="J1118" s="38">
        <f t="shared" si="113"/>
        <v>4</v>
      </c>
      <c r="K1118" s="38" t="s">
        <v>714</v>
      </c>
      <c r="L1118" s="38" t="str">
        <f t="shared" si="115"/>
        <v>pt-15-1-jlr-loc1</v>
      </c>
      <c r="M1118" s="38">
        <v>1</v>
      </c>
      <c r="N1118" s="39">
        <v>1</v>
      </c>
    </row>
    <row r="1119" spans="1:14" s="50" customFormat="1" ht="16.5">
      <c r="A1119" s="47" t="s">
        <v>1868</v>
      </c>
      <c r="B1119" s="81">
        <v>1</v>
      </c>
      <c r="C1119" s="40">
        <f t="shared" si="114"/>
        <v>11501</v>
      </c>
      <c r="D1119" s="83">
        <v>15</v>
      </c>
      <c r="E1119" s="27">
        <v>1</v>
      </c>
      <c r="F1119" s="28" t="s">
        <v>1139</v>
      </c>
      <c r="G1119" s="28" t="s">
        <v>574</v>
      </c>
      <c r="H1119" s="27">
        <f t="shared" si="111"/>
        <v>140</v>
      </c>
      <c r="I1119" s="27">
        <f t="shared" si="112"/>
        <v>21</v>
      </c>
      <c r="J1119" s="27">
        <f t="shared" si="113"/>
        <v>4</v>
      </c>
      <c r="K1119" s="27" t="s">
        <v>846</v>
      </c>
      <c r="L1119" s="27" t="str">
        <f t="shared" si="115"/>
        <v>pt-15-1-shl-loc1</v>
      </c>
      <c r="M1119" s="27">
        <v>1</v>
      </c>
      <c r="N1119" s="41">
        <v>1</v>
      </c>
    </row>
    <row r="1120" spans="1:14" s="50" customFormat="1" ht="16.5">
      <c r="A1120" s="47" t="s">
        <v>1868</v>
      </c>
      <c r="B1120" s="81">
        <v>1</v>
      </c>
      <c r="C1120" s="40">
        <f t="shared" si="114"/>
        <v>11501</v>
      </c>
      <c r="D1120" s="83">
        <v>15</v>
      </c>
      <c r="E1120" s="27">
        <v>2</v>
      </c>
      <c r="F1120" s="28" t="s">
        <v>291</v>
      </c>
      <c r="G1120" s="28" t="s">
        <v>315</v>
      </c>
      <c r="H1120" s="27">
        <f t="shared" si="111"/>
        <v>140</v>
      </c>
      <c r="I1120" s="27">
        <f t="shared" si="112"/>
        <v>21</v>
      </c>
      <c r="J1120" s="27">
        <f t="shared" si="113"/>
        <v>4</v>
      </c>
      <c r="K1120" s="27" t="s">
        <v>1187</v>
      </c>
      <c r="L1120" s="59" t="str">
        <f t="shared" si="115"/>
        <v>pt-15-1-jlr-loc2</v>
      </c>
      <c r="M1120" s="27">
        <v>1</v>
      </c>
      <c r="N1120" s="41">
        <v>1</v>
      </c>
    </row>
    <row r="1121" spans="1:14" s="50" customFormat="1" ht="16.5">
      <c r="A1121" s="47" t="s">
        <v>1868</v>
      </c>
      <c r="B1121" s="81">
        <v>1</v>
      </c>
      <c r="C1121" s="40">
        <f t="shared" si="114"/>
        <v>11501</v>
      </c>
      <c r="D1121" s="83">
        <v>15</v>
      </c>
      <c r="E1121" s="27">
        <v>2</v>
      </c>
      <c r="F1121" s="28" t="s">
        <v>292</v>
      </c>
      <c r="G1121" s="28" t="s">
        <v>299</v>
      </c>
      <c r="H1121" s="27">
        <f t="shared" si="111"/>
        <v>140</v>
      </c>
      <c r="I1121" s="27">
        <f t="shared" si="112"/>
        <v>21</v>
      </c>
      <c r="J1121" s="27">
        <f t="shared" si="113"/>
        <v>4</v>
      </c>
      <c r="K1121" s="27" t="s">
        <v>859</v>
      </c>
      <c r="L1121" s="59" t="str">
        <f t="shared" si="115"/>
        <v>pt-15-1-shl-loc2</v>
      </c>
      <c r="M1121" s="27">
        <v>1</v>
      </c>
      <c r="N1121" s="41">
        <v>1</v>
      </c>
    </row>
    <row r="1122" spans="1:14" s="50" customFormat="1" ht="16.5">
      <c r="A1122" s="47" t="s">
        <v>1868</v>
      </c>
      <c r="B1122" s="81">
        <v>1</v>
      </c>
      <c r="C1122" s="40">
        <f t="shared" si="114"/>
        <v>11501</v>
      </c>
      <c r="D1122" s="83">
        <v>15</v>
      </c>
      <c r="E1122" s="27">
        <v>3</v>
      </c>
      <c r="F1122" s="28" t="s">
        <v>291</v>
      </c>
      <c r="G1122" s="28" t="s">
        <v>1151</v>
      </c>
      <c r="H1122" s="27">
        <f t="shared" si="111"/>
        <v>140</v>
      </c>
      <c r="I1122" s="27">
        <f t="shared" si="112"/>
        <v>21</v>
      </c>
      <c r="J1122" s="27">
        <f t="shared" si="113"/>
        <v>4</v>
      </c>
      <c r="K1122" s="27" t="s">
        <v>715</v>
      </c>
      <c r="L1122" s="63" t="str">
        <f t="shared" si="115"/>
        <v>pt-15-1-jlr-loc3</v>
      </c>
      <c r="M1122" s="27">
        <v>1</v>
      </c>
      <c r="N1122" s="41">
        <v>1</v>
      </c>
    </row>
    <row r="1123" spans="1:14" s="50" customFormat="1" ht="17.25">
      <c r="A1123" s="47" t="s">
        <v>1868</v>
      </c>
      <c r="B1123" s="81">
        <v>1</v>
      </c>
      <c r="C1123" s="42">
        <f t="shared" si="114"/>
        <v>11501</v>
      </c>
      <c r="D1123" s="84">
        <v>15</v>
      </c>
      <c r="E1123" s="43">
        <v>3</v>
      </c>
      <c r="F1123" s="44" t="s">
        <v>292</v>
      </c>
      <c r="G1123" s="44" t="s">
        <v>571</v>
      </c>
      <c r="H1123" s="43">
        <f t="shared" si="111"/>
        <v>140</v>
      </c>
      <c r="I1123" s="43">
        <f t="shared" si="112"/>
        <v>21</v>
      </c>
      <c r="J1123" s="43">
        <f t="shared" si="113"/>
        <v>4</v>
      </c>
      <c r="K1123" s="43" t="s">
        <v>844</v>
      </c>
      <c r="L1123" s="44" t="str">
        <f t="shared" si="115"/>
        <v>pt-15-1-shl-loc3</v>
      </c>
      <c r="M1123" s="43">
        <v>1</v>
      </c>
      <c r="N1123" s="45">
        <v>1</v>
      </c>
    </row>
    <row r="1124" spans="1:14" s="50" customFormat="1" ht="16.5">
      <c r="A1124" s="47" t="s">
        <v>1868</v>
      </c>
      <c r="B1124" s="81">
        <v>2</v>
      </c>
      <c r="C1124" s="37">
        <f t="shared" si="114"/>
        <v>11502</v>
      </c>
      <c r="D1124" s="82">
        <v>15</v>
      </c>
      <c r="E1124" s="38">
        <v>1</v>
      </c>
      <c r="F1124" s="46" t="s">
        <v>291</v>
      </c>
      <c r="G1124" s="46" t="s">
        <v>573</v>
      </c>
      <c r="H1124" s="38">
        <f t="shared" si="111"/>
        <v>140</v>
      </c>
      <c r="I1124" s="38">
        <f t="shared" si="112"/>
        <v>21</v>
      </c>
      <c r="J1124" s="38">
        <f t="shared" si="113"/>
        <v>4</v>
      </c>
      <c r="K1124" s="38" t="s">
        <v>707</v>
      </c>
      <c r="L1124" s="38" t="str">
        <f t="shared" si="115"/>
        <v>pt-15-2-jlr-loc1</v>
      </c>
      <c r="M1124" s="38">
        <v>1</v>
      </c>
      <c r="N1124" s="39">
        <v>1</v>
      </c>
    </row>
    <row r="1125" spans="1:14" s="50" customFormat="1" ht="16.5">
      <c r="A1125" s="47" t="s">
        <v>1868</v>
      </c>
      <c r="B1125" s="81">
        <v>2</v>
      </c>
      <c r="C1125" s="40">
        <f t="shared" si="114"/>
        <v>11502</v>
      </c>
      <c r="D1125" s="83">
        <v>15</v>
      </c>
      <c r="E1125" s="27">
        <v>1</v>
      </c>
      <c r="F1125" s="28" t="s">
        <v>292</v>
      </c>
      <c r="G1125" s="28" t="s">
        <v>1161</v>
      </c>
      <c r="H1125" s="27">
        <f t="shared" si="111"/>
        <v>140</v>
      </c>
      <c r="I1125" s="27">
        <f t="shared" si="112"/>
        <v>21</v>
      </c>
      <c r="J1125" s="27">
        <f t="shared" si="113"/>
        <v>4</v>
      </c>
      <c r="K1125" s="27" t="s">
        <v>834</v>
      </c>
      <c r="L1125" s="27" t="str">
        <f t="shared" si="115"/>
        <v>pt-15-2-shl-loc1</v>
      </c>
      <c r="M1125" s="27">
        <v>1</v>
      </c>
      <c r="N1125" s="41">
        <v>1</v>
      </c>
    </row>
    <row r="1126" spans="1:14" s="50" customFormat="1" ht="16.5">
      <c r="A1126" s="47" t="s">
        <v>1868</v>
      </c>
      <c r="B1126" s="81">
        <v>2</v>
      </c>
      <c r="C1126" s="40">
        <f t="shared" si="114"/>
        <v>11502</v>
      </c>
      <c r="D1126" s="83">
        <v>15</v>
      </c>
      <c r="E1126" s="27">
        <v>2</v>
      </c>
      <c r="F1126" s="28" t="s">
        <v>291</v>
      </c>
      <c r="G1126" s="28" t="s">
        <v>315</v>
      </c>
      <c r="H1126" s="27">
        <f t="shared" si="111"/>
        <v>140</v>
      </c>
      <c r="I1126" s="27">
        <f t="shared" si="112"/>
        <v>21</v>
      </c>
      <c r="J1126" s="27">
        <f t="shared" si="113"/>
        <v>4</v>
      </c>
      <c r="K1126" s="27" t="s">
        <v>302</v>
      </c>
      <c r="L1126" s="59" t="str">
        <f t="shared" si="115"/>
        <v>pt-15-2-jlr-loc2</v>
      </c>
      <c r="M1126" s="27">
        <v>1</v>
      </c>
      <c r="N1126" s="41">
        <v>1</v>
      </c>
    </row>
    <row r="1127" spans="1:14" s="50" customFormat="1" ht="16.5">
      <c r="A1127" s="47" t="s">
        <v>1868</v>
      </c>
      <c r="B1127" s="81">
        <v>2</v>
      </c>
      <c r="C1127" s="40">
        <f t="shared" si="114"/>
        <v>11502</v>
      </c>
      <c r="D1127" s="83">
        <v>15</v>
      </c>
      <c r="E1127" s="27">
        <v>2</v>
      </c>
      <c r="F1127" s="28" t="s">
        <v>292</v>
      </c>
      <c r="G1127" s="28" t="s">
        <v>1143</v>
      </c>
      <c r="H1127" s="27">
        <f t="shared" si="111"/>
        <v>140</v>
      </c>
      <c r="I1127" s="27">
        <f t="shared" si="112"/>
        <v>21</v>
      </c>
      <c r="J1127" s="27">
        <f t="shared" si="113"/>
        <v>4</v>
      </c>
      <c r="K1127" s="27" t="s">
        <v>829</v>
      </c>
      <c r="L1127" s="59" t="str">
        <f t="shared" si="115"/>
        <v>pt-15-2-shl-loc2</v>
      </c>
      <c r="M1127" s="27">
        <v>1</v>
      </c>
      <c r="N1127" s="41">
        <v>1</v>
      </c>
    </row>
    <row r="1128" spans="1:14" s="50" customFormat="1" ht="16.5">
      <c r="A1128" s="47" t="s">
        <v>1868</v>
      </c>
      <c r="B1128" s="81">
        <v>2</v>
      </c>
      <c r="C1128" s="40">
        <f t="shared" si="114"/>
        <v>11502</v>
      </c>
      <c r="D1128" s="83">
        <v>15</v>
      </c>
      <c r="E1128" s="27">
        <v>3</v>
      </c>
      <c r="F1128" s="28" t="s">
        <v>291</v>
      </c>
      <c r="G1128" s="28" t="s">
        <v>572</v>
      </c>
      <c r="H1128" s="27">
        <f t="shared" si="111"/>
        <v>140</v>
      </c>
      <c r="I1128" s="27">
        <f t="shared" si="112"/>
        <v>21</v>
      </c>
      <c r="J1128" s="27">
        <f t="shared" si="113"/>
        <v>4</v>
      </c>
      <c r="K1128" s="27" t="s">
        <v>716</v>
      </c>
      <c r="L1128" s="63" t="str">
        <f t="shared" si="115"/>
        <v>pt-15-2-jlr-loc3</v>
      </c>
      <c r="M1128" s="27">
        <v>1</v>
      </c>
      <c r="N1128" s="41">
        <v>1</v>
      </c>
    </row>
    <row r="1129" spans="1:14" s="50" customFormat="1" ht="17.25">
      <c r="A1129" s="47" t="s">
        <v>1868</v>
      </c>
      <c r="B1129" s="81">
        <v>2</v>
      </c>
      <c r="C1129" s="42">
        <f t="shared" si="114"/>
        <v>11502</v>
      </c>
      <c r="D1129" s="84">
        <v>15</v>
      </c>
      <c r="E1129" s="43">
        <v>3</v>
      </c>
      <c r="F1129" s="44" t="s">
        <v>292</v>
      </c>
      <c r="G1129" s="44" t="s">
        <v>571</v>
      </c>
      <c r="H1129" s="43">
        <f t="shared" si="111"/>
        <v>140</v>
      </c>
      <c r="I1129" s="43">
        <f t="shared" si="112"/>
        <v>21</v>
      </c>
      <c r="J1129" s="43">
        <f t="shared" si="113"/>
        <v>4</v>
      </c>
      <c r="K1129" s="43" t="s">
        <v>848</v>
      </c>
      <c r="L1129" s="44" t="str">
        <f t="shared" si="115"/>
        <v>pt-15-2-shl-loc3</v>
      </c>
      <c r="M1129" s="43">
        <v>1</v>
      </c>
      <c r="N1129" s="45">
        <v>1</v>
      </c>
    </row>
    <row r="1130" spans="1:14" s="50" customFormat="1" ht="16.5">
      <c r="A1130" s="47" t="s">
        <v>1868</v>
      </c>
      <c r="B1130" s="81">
        <v>3</v>
      </c>
      <c r="C1130" s="37">
        <f t="shared" si="114"/>
        <v>11503</v>
      </c>
      <c r="D1130" s="82">
        <v>15</v>
      </c>
      <c r="E1130" s="38">
        <v>1</v>
      </c>
      <c r="F1130" s="46" t="s">
        <v>291</v>
      </c>
      <c r="G1130" s="46" t="s">
        <v>573</v>
      </c>
      <c r="H1130" s="38">
        <f t="shared" si="111"/>
        <v>140</v>
      </c>
      <c r="I1130" s="38">
        <f t="shared" si="112"/>
        <v>21</v>
      </c>
      <c r="J1130" s="38">
        <f t="shared" si="113"/>
        <v>4</v>
      </c>
      <c r="K1130" s="38" t="s">
        <v>714</v>
      </c>
      <c r="L1130" s="38" t="str">
        <f t="shared" si="115"/>
        <v>pt-15-3-jlr-loc1</v>
      </c>
      <c r="M1130" s="38">
        <v>1</v>
      </c>
      <c r="N1130" s="39">
        <v>1</v>
      </c>
    </row>
    <row r="1131" spans="1:14" s="50" customFormat="1" ht="16.5">
      <c r="A1131" s="47" t="s">
        <v>1868</v>
      </c>
      <c r="B1131" s="81">
        <v>3</v>
      </c>
      <c r="C1131" s="40">
        <f t="shared" si="114"/>
        <v>11503</v>
      </c>
      <c r="D1131" s="83">
        <v>15</v>
      </c>
      <c r="E1131" s="27">
        <v>1</v>
      </c>
      <c r="F1131" s="28" t="s">
        <v>292</v>
      </c>
      <c r="G1131" s="28" t="s">
        <v>574</v>
      </c>
      <c r="H1131" s="27">
        <f t="shared" si="111"/>
        <v>140</v>
      </c>
      <c r="I1131" s="27">
        <f t="shared" si="112"/>
        <v>21</v>
      </c>
      <c r="J1131" s="27">
        <f t="shared" si="113"/>
        <v>4</v>
      </c>
      <c r="K1131" s="27" t="s">
        <v>846</v>
      </c>
      <c r="L1131" s="27" t="str">
        <f t="shared" si="115"/>
        <v>pt-15-3-shl-loc1</v>
      </c>
      <c r="M1131" s="27">
        <v>1</v>
      </c>
      <c r="N1131" s="41">
        <v>1</v>
      </c>
    </row>
    <row r="1132" spans="1:14" s="50" customFormat="1" ht="16.5">
      <c r="A1132" s="47" t="s">
        <v>1868</v>
      </c>
      <c r="B1132" s="81">
        <v>3</v>
      </c>
      <c r="C1132" s="40">
        <f t="shared" si="114"/>
        <v>11503</v>
      </c>
      <c r="D1132" s="83">
        <v>15</v>
      </c>
      <c r="E1132" s="27">
        <v>2</v>
      </c>
      <c r="F1132" s="28" t="s">
        <v>291</v>
      </c>
      <c r="G1132" s="28" t="s">
        <v>315</v>
      </c>
      <c r="H1132" s="27">
        <f t="shared" si="111"/>
        <v>140</v>
      </c>
      <c r="I1132" s="27">
        <f t="shared" si="112"/>
        <v>21</v>
      </c>
      <c r="J1132" s="27">
        <f t="shared" si="113"/>
        <v>4</v>
      </c>
      <c r="K1132" s="27" t="s">
        <v>1187</v>
      </c>
      <c r="L1132" s="59" t="str">
        <f t="shared" si="115"/>
        <v>pt-15-3-jlr-loc2</v>
      </c>
      <c r="M1132" s="27">
        <v>1</v>
      </c>
      <c r="N1132" s="41">
        <v>1</v>
      </c>
    </row>
    <row r="1133" spans="1:14" s="50" customFormat="1" ht="16.5">
      <c r="A1133" s="47" t="s">
        <v>1868</v>
      </c>
      <c r="B1133" s="81">
        <v>3</v>
      </c>
      <c r="C1133" s="40">
        <f t="shared" si="114"/>
        <v>11503</v>
      </c>
      <c r="D1133" s="83">
        <v>15</v>
      </c>
      <c r="E1133" s="27">
        <v>2</v>
      </c>
      <c r="F1133" s="28" t="s">
        <v>1134</v>
      </c>
      <c r="G1133" s="28" t="s">
        <v>299</v>
      </c>
      <c r="H1133" s="27">
        <f t="shared" si="111"/>
        <v>140</v>
      </c>
      <c r="I1133" s="27">
        <f t="shared" si="112"/>
        <v>21</v>
      </c>
      <c r="J1133" s="27">
        <f t="shared" si="113"/>
        <v>4</v>
      </c>
      <c r="K1133" s="27" t="s">
        <v>859</v>
      </c>
      <c r="L1133" s="59" t="str">
        <f t="shared" si="115"/>
        <v>pt-15-3-shl-loc2</v>
      </c>
      <c r="M1133" s="27">
        <v>1</v>
      </c>
      <c r="N1133" s="41">
        <v>1</v>
      </c>
    </row>
    <row r="1134" spans="1:14" s="50" customFormat="1" ht="16.5">
      <c r="A1134" s="47" t="s">
        <v>1868</v>
      </c>
      <c r="B1134" s="81">
        <v>3</v>
      </c>
      <c r="C1134" s="40">
        <f t="shared" si="114"/>
        <v>11503</v>
      </c>
      <c r="D1134" s="83">
        <v>15</v>
      </c>
      <c r="E1134" s="27">
        <v>3</v>
      </c>
      <c r="F1134" s="28" t="s">
        <v>291</v>
      </c>
      <c r="G1134" s="28" t="s">
        <v>572</v>
      </c>
      <c r="H1134" s="27">
        <f t="shared" si="111"/>
        <v>140</v>
      </c>
      <c r="I1134" s="27">
        <f t="shared" si="112"/>
        <v>21</v>
      </c>
      <c r="J1134" s="27">
        <f t="shared" si="113"/>
        <v>4</v>
      </c>
      <c r="K1134" s="27" t="s">
        <v>711</v>
      </c>
      <c r="L1134" s="63" t="str">
        <f t="shared" si="115"/>
        <v>pt-15-3-jlr-loc3</v>
      </c>
      <c r="M1134" s="27">
        <v>1</v>
      </c>
      <c r="N1134" s="41">
        <v>1</v>
      </c>
    </row>
    <row r="1135" spans="1:14" s="50" customFormat="1" ht="17.25">
      <c r="A1135" s="47" t="s">
        <v>1868</v>
      </c>
      <c r="B1135" s="81">
        <v>3</v>
      </c>
      <c r="C1135" s="42">
        <f t="shared" si="114"/>
        <v>11503</v>
      </c>
      <c r="D1135" s="84">
        <v>15</v>
      </c>
      <c r="E1135" s="43">
        <v>3</v>
      </c>
      <c r="F1135" s="44" t="s">
        <v>292</v>
      </c>
      <c r="G1135" s="44" t="s">
        <v>571</v>
      </c>
      <c r="H1135" s="43">
        <f t="shared" si="111"/>
        <v>140</v>
      </c>
      <c r="I1135" s="43">
        <f t="shared" si="112"/>
        <v>21</v>
      </c>
      <c r="J1135" s="43">
        <f t="shared" si="113"/>
        <v>4</v>
      </c>
      <c r="K1135" s="43" t="s">
        <v>857</v>
      </c>
      <c r="L1135" s="44" t="str">
        <f t="shared" si="115"/>
        <v>pt-15-3-shl-loc3</v>
      </c>
      <c r="M1135" s="43">
        <v>1</v>
      </c>
      <c r="N1135" s="45">
        <v>1</v>
      </c>
    </row>
    <row r="1136" spans="1:14" s="50" customFormat="1" ht="16.5">
      <c r="A1136" s="47" t="s">
        <v>1868</v>
      </c>
      <c r="B1136" s="81">
        <v>4</v>
      </c>
      <c r="C1136" s="37">
        <f t="shared" si="114"/>
        <v>11504</v>
      </c>
      <c r="D1136" s="82">
        <v>15</v>
      </c>
      <c r="E1136" s="38">
        <v>1</v>
      </c>
      <c r="F1136" s="46" t="s">
        <v>291</v>
      </c>
      <c r="G1136" s="46" t="s">
        <v>573</v>
      </c>
      <c r="H1136" s="38">
        <f t="shared" si="111"/>
        <v>141</v>
      </c>
      <c r="I1136" s="38">
        <f t="shared" si="112"/>
        <v>21</v>
      </c>
      <c r="J1136" s="38">
        <f t="shared" si="113"/>
        <v>4</v>
      </c>
      <c r="K1136" s="38" t="s">
        <v>717</v>
      </c>
      <c r="L1136" s="38" t="str">
        <f t="shared" si="115"/>
        <v>pt-15-4-jlr-loc1</v>
      </c>
      <c r="M1136" s="38">
        <v>1</v>
      </c>
      <c r="N1136" s="39">
        <v>1</v>
      </c>
    </row>
    <row r="1137" spans="1:14" s="50" customFormat="1" ht="16.5">
      <c r="A1137" s="47" t="s">
        <v>1868</v>
      </c>
      <c r="B1137" s="81">
        <v>4</v>
      </c>
      <c r="C1137" s="40">
        <f t="shared" si="114"/>
        <v>11504</v>
      </c>
      <c r="D1137" s="83">
        <v>15</v>
      </c>
      <c r="E1137" s="27">
        <v>1</v>
      </c>
      <c r="F1137" s="28" t="s">
        <v>292</v>
      </c>
      <c r="G1137" s="28" t="s">
        <v>574</v>
      </c>
      <c r="H1137" s="27">
        <f t="shared" si="111"/>
        <v>141</v>
      </c>
      <c r="I1137" s="27">
        <f t="shared" si="112"/>
        <v>21</v>
      </c>
      <c r="J1137" s="27">
        <f t="shared" si="113"/>
        <v>4</v>
      </c>
      <c r="K1137" s="27" t="s">
        <v>852</v>
      </c>
      <c r="L1137" s="27" t="str">
        <f t="shared" si="115"/>
        <v>pt-15-4-shl-loc1</v>
      </c>
      <c r="M1137" s="27">
        <v>1</v>
      </c>
      <c r="N1137" s="41">
        <v>1</v>
      </c>
    </row>
    <row r="1138" spans="1:14" s="50" customFormat="1" ht="16.5">
      <c r="A1138" s="47" t="s">
        <v>1868</v>
      </c>
      <c r="B1138" s="81">
        <v>4</v>
      </c>
      <c r="C1138" s="40">
        <f t="shared" si="114"/>
        <v>11504</v>
      </c>
      <c r="D1138" s="83">
        <v>15</v>
      </c>
      <c r="E1138" s="27">
        <v>2</v>
      </c>
      <c r="F1138" s="28" t="s">
        <v>291</v>
      </c>
      <c r="G1138" s="28" t="s">
        <v>315</v>
      </c>
      <c r="H1138" s="27">
        <f t="shared" si="111"/>
        <v>141</v>
      </c>
      <c r="I1138" s="27">
        <f t="shared" si="112"/>
        <v>21</v>
      </c>
      <c r="J1138" s="27">
        <f t="shared" si="113"/>
        <v>4</v>
      </c>
      <c r="K1138" s="27" t="s">
        <v>707</v>
      </c>
      <c r="L1138" s="59" t="str">
        <f t="shared" si="115"/>
        <v>pt-15-4-jlr-loc2</v>
      </c>
      <c r="M1138" s="27">
        <v>1</v>
      </c>
      <c r="N1138" s="41">
        <v>1</v>
      </c>
    </row>
    <row r="1139" spans="1:14" s="50" customFormat="1" ht="16.5">
      <c r="A1139" s="47" t="s">
        <v>1868</v>
      </c>
      <c r="B1139" s="81">
        <v>4</v>
      </c>
      <c r="C1139" s="40">
        <f t="shared" si="114"/>
        <v>11504</v>
      </c>
      <c r="D1139" s="83">
        <v>15</v>
      </c>
      <c r="E1139" s="27">
        <v>2</v>
      </c>
      <c r="F1139" s="28" t="s">
        <v>1134</v>
      </c>
      <c r="G1139" s="28" t="s">
        <v>299</v>
      </c>
      <c r="H1139" s="27">
        <f t="shared" si="111"/>
        <v>141</v>
      </c>
      <c r="I1139" s="27">
        <f t="shared" si="112"/>
        <v>21</v>
      </c>
      <c r="J1139" s="27">
        <f t="shared" si="113"/>
        <v>4</v>
      </c>
      <c r="K1139" s="27" t="s">
        <v>860</v>
      </c>
      <c r="L1139" s="59" t="str">
        <f t="shared" si="115"/>
        <v>pt-15-4-shl-loc2</v>
      </c>
      <c r="M1139" s="27">
        <v>1</v>
      </c>
      <c r="N1139" s="41">
        <v>1</v>
      </c>
    </row>
    <row r="1140" spans="1:14" s="50" customFormat="1" ht="16.5">
      <c r="A1140" s="47" t="s">
        <v>1868</v>
      </c>
      <c r="B1140" s="81">
        <v>4</v>
      </c>
      <c r="C1140" s="40">
        <f t="shared" si="114"/>
        <v>11504</v>
      </c>
      <c r="D1140" s="83">
        <v>15</v>
      </c>
      <c r="E1140" s="27">
        <v>3</v>
      </c>
      <c r="F1140" s="28" t="s">
        <v>291</v>
      </c>
      <c r="G1140" s="28" t="s">
        <v>572</v>
      </c>
      <c r="H1140" s="27">
        <f t="shared" si="111"/>
        <v>141</v>
      </c>
      <c r="I1140" s="27">
        <f t="shared" si="112"/>
        <v>21</v>
      </c>
      <c r="J1140" s="27">
        <f t="shared" si="113"/>
        <v>4</v>
      </c>
      <c r="K1140" s="27" t="s">
        <v>713</v>
      </c>
      <c r="L1140" s="63" t="str">
        <f t="shared" si="115"/>
        <v>pt-15-4-jlr-loc3</v>
      </c>
      <c r="M1140" s="27">
        <v>1</v>
      </c>
      <c r="N1140" s="41">
        <v>1</v>
      </c>
    </row>
    <row r="1141" spans="1:14" s="50" customFormat="1" ht="17.25">
      <c r="A1141" s="47" t="s">
        <v>1868</v>
      </c>
      <c r="B1141" s="81">
        <v>4</v>
      </c>
      <c r="C1141" s="42">
        <f t="shared" si="114"/>
        <v>11504</v>
      </c>
      <c r="D1141" s="84">
        <v>15</v>
      </c>
      <c r="E1141" s="43">
        <v>3</v>
      </c>
      <c r="F1141" s="44" t="s">
        <v>292</v>
      </c>
      <c r="G1141" s="44" t="s">
        <v>571</v>
      </c>
      <c r="H1141" s="43">
        <f t="shared" si="111"/>
        <v>141</v>
      </c>
      <c r="I1141" s="43">
        <f t="shared" si="112"/>
        <v>21</v>
      </c>
      <c r="J1141" s="43">
        <f t="shared" si="113"/>
        <v>4</v>
      </c>
      <c r="K1141" s="43" t="s">
        <v>833</v>
      </c>
      <c r="L1141" s="44" t="str">
        <f t="shared" si="115"/>
        <v>pt-15-4-shl-loc3</v>
      </c>
      <c r="M1141" s="43">
        <v>1</v>
      </c>
      <c r="N1141" s="45">
        <v>1</v>
      </c>
    </row>
    <row r="1142" spans="1:14" s="50" customFormat="1" ht="16.5">
      <c r="A1142" s="47" t="s">
        <v>1868</v>
      </c>
      <c r="B1142" s="81">
        <v>5</v>
      </c>
      <c r="C1142" s="37">
        <f t="shared" si="114"/>
        <v>11505</v>
      </c>
      <c r="D1142" s="82">
        <v>15</v>
      </c>
      <c r="E1142" s="38">
        <v>1</v>
      </c>
      <c r="F1142" s="46" t="s">
        <v>291</v>
      </c>
      <c r="G1142" s="46" t="s">
        <v>1157</v>
      </c>
      <c r="H1142" s="38">
        <f t="shared" si="111"/>
        <v>141</v>
      </c>
      <c r="I1142" s="38">
        <f t="shared" si="112"/>
        <v>21</v>
      </c>
      <c r="J1142" s="38">
        <f t="shared" si="113"/>
        <v>4</v>
      </c>
      <c r="K1142" s="38" t="s">
        <v>1199</v>
      </c>
      <c r="L1142" s="38" t="str">
        <f t="shared" si="115"/>
        <v>pt-15-5-jlr-loc1</v>
      </c>
      <c r="M1142" s="38">
        <v>1</v>
      </c>
      <c r="N1142" s="39">
        <v>1</v>
      </c>
    </row>
    <row r="1143" spans="1:14" s="50" customFormat="1" ht="16.5">
      <c r="A1143" s="47" t="s">
        <v>1868</v>
      </c>
      <c r="B1143" s="81">
        <v>5</v>
      </c>
      <c r="C1143" s="40">
        <f t="shared" si="114"/>
        <v>11505</v>
      </c>
      <c r="D1143" s="83">
        <v>15</v>
      </c>
      <c r="E1143" s="27">
        <v>1</v>
      </c>
      <c r="F1143" s="28" t="s">
        <v>1129</v>
      </c>
      <c r="G1143" s="28" t="s">
        <v>574</v>
      </c>
      <c r="H1143" s="27">
        <f t="shared" si="111"/>
        <v>141</v>
      </c>
      <c r="I1143" s="27">
        <f t="shared" si="112"/>
        <v>21</v>
      </c>
      <c r="J1143" s="27">
        <f t="shared" si="113"/>
        <v>4</v>
      </c>
      <c r="K1143" s="27" t="s">
        <v>1179</v>
      </c>
      <c r="L1143" s="27" t="str">
        <f t="shared" si="115"/>
        <v>pt-15-5-shl-loc1</v>
      </c>
      <c r="M1143" s="27">
        <v>1</v>
      </c>
      <c r="N1143" s="41">
        <v>1</v>
      </c>
    </row>
    <row r="1144" spans="1:14" s="50" customFormat="1" ht="16.5">
      <c r="A1144" s="47" t="s">
        <v>1868</v>
      </c>
      <c r="B1144" s="81">
        <v>5</v>
      </c>
      <c r="C1144" s="40">
        <f t="shared" si="114"/>
        <v>11505</v>
      </c>
      <c r="D1144" s="83">
        <v>15</v>
      </c>
      <c r="E1144" s="27">
        <v>2</v>
      </c>
      <c r="F1144" s="28" t="s">
        <v>291</v>
      </c>
      <c r="G1144" s="28" t="s">
        <v>315</v>
      </c>
      <c r="H1144" s="27">
        <f t="shared" si="111"/>
        <v>141</v>
      </c>
      <c r="I1144" s="27">
        <f t="shared" si="112"/>
        <v>21</v>
      </c>
      <c r="J1144" s="27">
        <f t="shared" si="113"/>
        <v>4</v>
      </c>
      <c r="K1144" s="27" t="s">
        <v>302</v>
      </c>
      <c r="L1144" s="59" t="str">
        <f t="shared" si="115"/>
        <v>pt-15-5-jlr-loc2</v>
      </c>
      <c r="M1144" s="27">
        <v>1</v>
      </c>
      <c r="N1144" s="41">
        <v>1</v>
      </c>
    </row>
    <row r="1145" spans="1:14" s="50" customFormat="1" ht="16.5">
      <c r="A1145" s="47" t="s">
        <v>1868</v>
      </c>
      <c r="B1145" s="81">
        <v>5</v>
      </c>
      <c r="C1145" s="40">
        <f t="shared" si="114"/>
        <v>11505</v>
      </c>
      <c r="D1145" s="83">
        <v>15</v>
      </c>
      <c r="E1145" s="27">
        <v>2</v>
      </c>
      <c r="F1145" s="28" t="s">
        <v>292</v>
      </c>
      <c r="G1145" s="28" t="s">
        <v>299</v>
      </c>
      <c r="H1145" s="27">
        <f t="shared" si="111"/>
        <v>141</v>
      </c>
      <c r="I1145" s="27">
        <f t="shared" si="112"/>
        <v>21</v>
      </c>
      <c r="J1145" s="27">
        <f t="shared" si="113"/>
        <v>4</v>
      </c>
      <c r="K1145" s="27" t="s">
        <v>829</v>
      </c>
      <c r="L1145" s="59" t="str">
        <f t="shared" si="115"/>
        <v>pt-15-5-shl-loc2</v>
      </c>
      <c r="M1145" s="27">
        <v>1</v>
      </c>
      <c r="N1145" s="41">
        <v>1</v>
      </c>
    </row>
    <row r="1146" spans="1:14" s="50" customFormat="1" ht="16.5">
      <c r="A1146" s="47" t="s">
        <v>1868</v>
      </c>
      <c r="B1146" s="81">
        <v>5</v>
      </c>
      <c r="C1146" s="40">
        <f t="shared" si="114"/>
        <v>11505</v>
      </c>
      <c r="D1146" s="83">
        <v>15</v>
      </c>
      <c r="E1146" s="27">
        <v>3</v>
      </c>
      <c r="F1146" s="28" t="s">
        <v>291</v>
      </c>
      <c r="G1146" s="28" t="s">
        <v>572</v>
      </c>
      <c r="H1146" s="27">
        <f t="shared" si="111"/>
        <v>141</v>
      </c>
      <c r="I1146" s="27">
        <f t="shared" si="112"/>
        <v>21</v>
      </c>
      <c r="J1146" s="27">
        <f t="shared" si="113"/>
        <v>4</v>
      </c>
      <c r="K1146" s="27" t="s">
        <v>714</v>
      </c>
      <c r="L1146" s="63" t="str">
        <f t="shared" si="115"/>
        <v>pt-15-5-jlr-loc3</v>
      </c>
      <c r="M1146" s="27">
        <v>1</v>
      </c>
      <c r="N1146" s="41">
        <v>1</v>
      </c>
    </row>
    <row r="1147" spans="1:14" s="50" customFormat="1" ht="17.25">
      <c r="A1147" s="47" t="s">
        <v>1868</v>
      </c>
      <c r="B1147" s="81">
        <v>5</v>
      </c>
      <c r="C1147" s="42">
        <f t="shared" si="114"/>
        <v>11505</v>
      </c>
      <c r="D1147" s="84">
        <v>15</v>
      </c>
      <c r="E1147" s="43">
        <v>3</v>
      </c>
      <c r="F1147" s="44" t="s">
        <v>292</v>
      </c>
      <c r="G1147" s="44" t="s">
        <v>571</v>
      </c>
      <c r="H1147" s="43">
        <f t="shared" si="111"/>
        <v>141</v>
      </c>
      <c r="I1147" s="43">
        <f t="shared" si="112"/>
        <v>21</v>
      </c>
      <c r="J1147" s="43">
        <f t="shared" si="113"/>
        <v>4</v>
      </c>
      <c r="K1147" s="43" t="s">
        <v>846</v>
      </c>
      <c r="L1147" s="44" t="str">
        <f t="shared" si="115"/>
        <v>pt-15-5-shl-loc3</v>
      </c>
      <c r="M1147" s="43">
        <v>1</v>
      </c>
      <c r="N1147" s="45">
        <v>1</v>
      </c>
    </row>
    <row r="1148" spans="1:14" s="50" customFormat="1" ht="16.5">
      <c r="A1148" s="47" t="s">
        <v>1868</v>
      </c>
      <c r="B1148" s="81">
        <v>6</v>
      </c>
      <c r="C1148" s="37">
        <f t="shared" si="114"/>
        <v>11506</v>
      </c>
      <c r="D1148" s="82">
        <v>15</v>
      </c>
      <c r="E1148" s="38">
        <v>1</v>
      </c>
      <c r="F1148" s="46" t="s">
        <v>291</v>
      </c>
      <c r="G1148" s="46" t="s">
        <v>573</v>
      </c>
      <c r="H1148" s="38">
        <f t="shared" si="111"/>
        <v>141</v>
      </c>
      <c r="I1148" s="38">
        <f t="shared" si="112"/>
        <v>21</v>
      </c>
      <c r="J1148" s="38">
        <f t="shared" si="113"/>
        <v>4</v>
      </c>
      <c r="K1148" s="38" t="s">
        <v>711</v>
      </c>
      <c r="L1148" s="38" t="str">
        <f t="shared" si="115"/>
        <v>pt-15-6-jlr-loc1</v>
      </c>
      <c r="M1148" s="38">
        <v>1</v>
      </c>
      <c r="N1148" s="39">
        <v>1</v>
      </c>
    </row>
    <row r="1149" spans="1:14" s="50" customFormat="1" ht="16.5">
      <c r="A1149" s="47" t="s">
        <v>1868</v>
      </c>
      <c r="B1149" s="81">
        <v>6</v>
      </c>
      <c r="C1149" s="40">
        <f t="shared" si="114"/>
        <v>11506</v>
      </c>
      <c r="D1149" s="83">
        <v>15</v>
      </c>
      <c r="E1149" s="27">
        <v>1</v>
      </c>
      <c r="F1149" s="28" t="s">
        <v>292</v>
      </c>
      <c r="G1149" s="28" t="s">
        <v>1162</v>
      </c>
      <c r="H1149" s="27">
        <f t="shared" si="111"/>
        <v>141</v>
      </c>
      <c r="I1149" s="27">
        <f t="shared" si="112"/>
        <v>21</v>
      </c>
      <c r="J1149" s="27">
        <f t="shared" si="113"/>
        <v>4</v>
      </c>
      <c r="K1149" s="27" t="s">
        <v>857</v>
      </c>
      <c r="L1149" s="27" t="str">
        <f t="shared" si="115"/>
        <v>pt-15-6-shl-loc1</v>
      </c>
      <c r="M1149" s="27">
        <v>1</v>
      </c>
      <c r="N1149" s="41">
        <v>1</v>
      </c>
    </row>
    <row r="1150" spans="1:14" s="50" customFormat="1" ht="16.5">
      <c r="A1150" s="47" t="s">
        <v>1868</v>
      </c>
      <c r="B1150" s="81">
        <v>6</v>
      </c>
      <c r="C1150" s="40">
        <f t="shared" si="114"/>
        <v>11506</v>
      </c>
      <c r="D1150" s="83">
        <v>15</v>
      </c>
      <c r="E1150" s="27">
        <v>2</v>
      </c>
      <c r="F1150" s="28" t="s">
        <v>291</v>
      </c>
      <c r="G1150" s="28" t="s">
        <v>315</v>
      </c>
      <c r="H1150" s="27">
        <f t="shared" si="111"/>
        <v>141</v>
      </c>
      <c r="I1150" s="27">
        <f t="shared" si="112"/>
        <v>21</v>
      </c>
      <c r="J1150" s="27">
        <f t="shared" si="113"/>
        <v>4</v>
      </c>
      <c r="K1150" s="27" t="s">
        <v>1187</v>
      </c>
      <c r="L1150" s="59" t="str">
        <f t="shared" si="115"/>
        <v>pt-15-6-jlr-loc2</v>
      </c>
      <c r="M1150" s="27">
        <v>1</v>
      </c>
      <c r="N1150" s="41">
        <v>1</v>
      </c>
    </row>
    <row r="1151" spans="1:14" s="50" customFormat="1" ht="16.5">
      <c r="A1151" s="47" t="s">
        <v>1868</v>
      </c>
      <c r="B1151" s="81">
        <v>6</v>
      </c>
      <c r="C1151" s="40">
        <f t="shared" si="114"/>
        <v>11506</v>
      </c>
      <c r="D1151" s="83">
        <v>15</v>
      </c>
      <c r="E1151" s="27">
        <v>2</v>
      </c>
      <c r="F1151" s="28" t="s">
        <v>292</v>
      </c>
      <c r="G1151" s="28" t="s">
        <v>299</v>
      </c>
      <c r="H1151" s="27">
        <f t="shared" si="111"/>
        <v>141</v>
      </c>
      <c r="I1151" s="27">
        <f t="shared" si="112"/>
        <v>21</v>
      </c>
      <c r="J1151" s="27">
        <f t="shared" si="113"/>
        <v>4</v>
      </c>
      <c r="K1151" s="27" t="s">
        <v>859</v>
      </c>
      <c r="L1151" s="59" t="str">
        <f t="shared" si="115"/>
        <v>pt-15-6-shl-loc2</v>
      </c>
      <c r="M1151" s="27">
        <v>1</v>
      </c>
      <c r="N1151" s="41">
        <v>1</v>
      </c>
    </row>
    <row r="1152" spans="1:14" s="50" customFormat="1" ht="16.5">
      <c r="A1152" s="47" t="s">
        <v>1868</v>
      </c>
      <c r="B1152" s="81">
        <v>6</v>
      </c>
      <c r="C1152" s="40">
        <f t="shared" si="114"/>
        <v>11506</v>
      </c>
      <c r="D1152" s="83">
        <v>15</v>
      </c>
      <c r="E1152" s="27">
        <v>3</v>
      </c>
      <c r="F1152" s="28" t="s">
        <v>291</v>
      </c>
      <c r="G1152" s="28" t="s">
        <v>572</v>
      </c>
      <c r="H1152" s="27">
        <f t="shared" si="111"/>
        <v>141</v>
      </c>
      <c r="I1152" s="27">
        <f t="shared" si="112"/>
        <v>21</v>
      </c>
      <c r="J1152" s="27">
        <f t="shared" si="113"/>
        <v>4</v>
      </c>
      <c r="K1152" s="27" t="s">
        <v>714</v>
      </c>
      <c r="L1152" s="63" t="str">
        <f t="shared" si="115"/>
        <v>pt-15-6-jlr-loc3</v>
      </c>
      <c r="M1152" s="27">
        <v>1</v>
      </c>
      <c r="N1152" s="41">
        <v>1</v>
      </c>
    </row>
    <row r="1153" spans="1:14" s="50" customFormat="1" ht="17.25">
      <c r="A1153" s="47" t="s">
        <v>1868</v>
      </c>
      <c r="B1153" s="81">
        <v>6</v>
      </c>
      <c r="C1153" s="42">
        <f t="shared" si="114"/>
        <v>11506</v>
      </c>
      <c r="D1153" s="84">
        <v>15</v>
      </c>
      <c r="E1153" s="43">
        <v>3</v>
      </c>
      <c r="F1153" s="44" t="s">
        <v>1129</v>
      </c>
      <c r="G1153" s="44" t="s">
        <v>571</v>
      </c>
      <c r="H1153" s="43">
        <f t="shared" si="111"/>
        <v>141</v>
      </c>
      <c r="I1153" s="43">
        <f t="shared" si="112"/>
        <v>21</v>
      </c>
      <c r="J1153" s="43">
        <f t="shared" si="113"/>
        <v>4</v>
      </c>
      <c r="K1153" s="43" t="s">
        <v>846</v>
      </c>
      <c r="L1153" s="44" t="str">
        <f t="shared" si="115"/>
        <v>pt-15-6-shl-loc3</v>
      </c>
      <c r="M1153" s="43">
        <v>1</v>
      </c>
      <c r="N1153" s="45">
        <v>1</v>
      </c>
    </row>
    <row r="1154" spans="1:14" s="50" customFormat="1" ht="16.5">
      <c r="A1154" s="47" t="s">
        <v>1868</v>
      </c>
      <c r="B1154" s="81">
        <v>7</v>
      </c>
      <c r="C1154" s="37">
        <f t="shared" si="114"/>
        <v>11507</v>
      </c>
      <c r="D1154" s="82">
        <v>15</v>
      </c>
      <c r="E1154" s="38">
        <v>1</v>
      </c>
      <c r="F1154" s="46" t="s">
        <v>291</v>
      </c>
      <c r="G1154" s="46" t="s">
        <v>573</v>
      </c>
      <c r="H1154" s="38">
        <f t="shared" si="111"/>
        <v>142</v>
      </c>
      <c r="I1154" s="38">
        <f t="shared" si="112"/>
        <v>21</v>
      </c>
      <c r="J1154" s="38">
        <f t="shared" si="113"/>
        <v>4</v>
      </c>
      <c r="K1154" s="38" t="s">
        <v>303</v>
      </c>
      <c r="L1154" s="38" t="str">
        <f t="shared" si="115"/>
        <v>pt-15-7-jlr-loc1</v>
      </c>
      <c r="M1154" s="38">
        <v>1</v>
      </c>
      <c r="N1154" s="39">
        <v>1</v>
      </c>
    </row>
    <row r="1155" spans="1:14" s="50" customFormat="1" ht="16.5">
      <c r="A1155" s="47" t="s">
        <v>1868</v>
      </c>
      <c r="B1155" s="81">
        <v>7</v>
      </c>
      <c r="C1155" s="40">
        <f t="shared" si="114"/>
        <v>11507</v>
      </c>
      <c r="D1155" s="83">
        <v>15</v>
      </c>
      <c r="E1155" s="27">
        <v>1</v>
      </c>
      <c r="F1155" s="28" t="s">
        <v>292</v>
      </c>
      <c r="G1155" s="28" t="s">
        <v>574</v>
      </c>
      <c r="H1155" s="27">
        <f t="shared" si="111"/>
        <v>142</v>
      </c>
      <c r="I1155" s="27">
        <f t="shared" si="112"/>
        <v>21</v>
      </c>
      <c r="J1155" s="27">
        <f t="shared" si="113"/>
        <v>4</v>
      </c>
      <c r="K1155" s="27" t="s">
        <v>860</v>
      </c>
      <c r="L1155" s="27" t="str">
        <f t="shared" si="115"/>
        <v>pt-15-7-shl-loc1</v>
      </c>
      <c r="M1155" s="27">
        <v>1</v>
      </c>
      <c r="N1155" s="41">
        <v>1</v>
      </c>
    </row>
    <row r="1156" spans="1:14" s="50" customFormat="1" ht="16.5">
      <c r="A1156" s="47" t="s">
        <v>1868</v>
      </c>
      <c r="B1156" s="81">
        <v>7</v>
      </c>
      <c r="C1156" s="40">
        <f t="shared" si="114"/>
        <v>11507</v>
      </c>
      <c r="D1156" s="83">
        <v>15</v>
      </c>
      <c r="E1156" s="27">
        <v>2</v>
      </c>
      <c r="F1156" s="28" t="s">
        <v>291</v>
      </c>
      <c r="G1156" s="28" t="s">
        <v>315</v>
      </c>
      <c r="H1156" s="27">
        <f t="shared" si="111"/>
        <v>142</v>
      </c>
      <c r="I1156" s="27">
        <f t="shared" si="112"/>
        <v>21</v>
      </c>
      <c r="J1156" s="27">
        <f t="shared" si="113"/>
        <v>4</v>
      </c>
      <c r="K1156" s="27" t="s">
        <v>303</v>
      </c>
      <c r="L1156" s="59" t="str">
        <f t="shared" si="115"/>
        <v>pt-15-7-jlr-loc2</v>
      </c>
      <c r="M1156" s="27">
        <v>1</v>
      </c>
      <c r="N1156" s="41">
        <v>1</v>
      </c>
    </row>
    <row r="1157" spans="1:14" s="50" customFormat="1" ht="16.5">
      <c r="A1157" s="47" t="s">
        <v>1868</v>
      </c>
      <c r="B1157" s="81">
        <v>7</v>
      </c>
      <c r="C1157" s="40">
        <f t="shared" si="114"/>
        <v>11507</v>
      </c>
      <c r="D1157" s="83">
        <v>15</v>
      </c>
      <c r="E1157" s="27">
        <v>2</v>
      </c>
      <c r="F1157" s="28" t="s">
        <v>292</v>
      </c>
      <c r="G1157" s="28" t="s">
        <v>299</v>
      </c>
      <c r="H1157" s="27">
        <f t="shared" si="116" ref="H1157:H1207">INDEX($W$4:$W$204,INDEX($AC$4:$AC$19,D1157)+B1157)</f>
        <v>142</v>
      </c>
      <c r="I1157" s="27">
        <f t="shared" si="117" ref="I1157:I1207">INDEX($X$4:$X$204,INDEX($AC$4:$AC$19,D1157)+B1157)</f>
        <v>21</v>
      </c>
      <c r="J1157" s="27">
        <f t="shared" si="118" ref="J1157:J1207">INDEX($Y$4:$Y$204,INDEX($AC$4:$AC$19,D1157)+B1157)</f>
        <v>4</v>
      </c>
      <c r="K1157" s="27" t="s">
        <v>853</v>
      </c>
      <c r="L1157" s="59" t="str">
        <f t="shared" si="115"/>
        <v>pt-15-7-shl-loc2</v>
      </c>
      <c r="M1157" s="27">
        <v>1</v>
      </c>
      <c r="N1157" s="41">
        <v>1</v>
      </c>
    </row>
    <row r="1158" spans="1:14" s="50" customFormat="1" ht="16.5">
      <c r="A1158" s="47" t="s">
        <v>1868</v>
      </c>
      <c r="B1158" s="81">
        <v>7</v>
      </c>
      <c r="C1158" s="40">
        <f t="shared" si="114"/>
        <v>11507</v>
      </c>
      <c r="D1158" s="83">
        <v>15</v>
      </c>
      <c r="E1158" s="27">
        <v>3</v>
      </c>
      <c r="F1158" s="28" t="s">
        <v>291</v>
      </c>
      <c r="G1158" s="28" t="s">
        <v>572</v>
      </c>
      <c r="H1158" s="27">
        <f t="shared" si="116"/>
        <v>142</v>
      </c>
      <c r="I1158" s="27">
        <f t="shared" si="117"/>
        <v>21</v>
      </c>
      <c r="J1158" s="27">
        <f t="shared" si="118"/>
        <v>4</v>
      </c>
      <c r="K1158" s="27" t="s">
        <v>713</v>
      </c>
      <c r="L1158" s="63" t="str">
        <f t="shared" si="115"/>
        <v>pt-15-7-jlr-loc3</v>
      </c>
      <c r="M1158" s="27">
        <v>1</v>
      </c>
      <c r="N1158" s="41">
        <v>1</v>
      </c>
    </row>
    <row r="1159" spans="1:14" s="50" customFormat="1" ht="17.25">
      <c r="A1159" s="47" t="s">
        <v>1868</v>
      </c>
      <c r="B1159" s="81">
        <v>7</v>
      </c>
      <c r="C1159" s="42">
        <f t="shared" si="114"/>
        <v>11507</v>
      </c>
      <c r="D1159" s="84">
        <v>15</v>
      </c>
      <c r="E1159" s="43">
        <v>3</v>
      </c>
      <c r="F1159" s="44" t="s">
        <v>292</v>
      </c>
      <c r="G1159" s="44" t="s">
        <v>1163</v>
      </c>
      <c r="H1159" s="43">
        <f t="shared" si="116"/>
        <v>142</v>
      </c>
      <c r="I1159" s="43">
        <f t="shared" si="117"/>
        <v>21</v>
      </c>
      <c r="J1159" s="43">
        <f t="shared" si="118"/>
        <v>4</v>
      </c>
      <c r="K1159" s="43" t="s">
        <v>833</v>
      </c>
      <c r="L1159" s="44" t="str">
        <f t="shared" si="115"/>
        <v>pt-15-7-shl-loc3</v>
      </c>
      <c r="M1159" s="43">
        <v>1</v>
      </c>
      <c r="N1159" s="45">
        <v>1</v>
      </c>
    </row>
    <row r="1160" spans="1:14" s="50" customFormat="1" ht="16.5">
      <c r="A1160" s="47" t="s">
        <v>1868</v>
      </c>
      <c r="B1160" s="81">
        <v>8</v>
      </c>
      <c r="C1160" s="37">
        <f t="shared" si="114"/>
        <v>11508</v>
      </c>
      <c r="D1160" s="82">
        <v>15</v>
      </c>
      <c r="E1160" s="38">
        <v>1</v>
      </c>
      <c r="F1160" s="46" t="s">
        <v>291</v>
      </c>
      <c r="G1160" s="46" t="s">
        <v>573</v>
      </c>
      <c r="H1160" s="38">
        <f t="shared" si="116"/>
        <v>142</v>
      </c>
      <c r="I1160" s="38">
        <f t="shared" si="117"/>
        <v>21</v>
      </c>
      <c r="J1160" s="38">
        <f t="shared" si="118"/>
        <v>4</v>
      </c>
      <c r="K1160" s="38" t="s">
        <v>303</v>
      </c>
      <c r="L1160" s="38" t="str">
        <f t="shared" si="115"/>
        <v>pt-15-8-jlr-loc1</v>
      </c>
      <c r="M1160" s="38">
        <v>1</v>
      </c>
      <c r="N1160" s="39">
        <v>1</v>
      </c>
    </row>
    <row r="1161" spans="1:14" s="50" customFormat="1" ht="16.5">
      <c r="A1161" s="47" t="s">
        <v>1868</v>
      </c>
      <c r="B1161" s="81">
        <v>8</v>
      </c>
      <c r="C1161" s="40">
        <f t="shared" si="114"/>
        <v>11508</v>
      </c>
      <c r="D1161" s="83">
        <v>15</v>
      </c>
      <c r="E1161" s="27">
        <v>1</v>
      </c>
      <c r="F1161" s="28" t="s">
        <v>292</v>
      </c>
      <c r="G1161" s="28" t="s">
        <v>574</v>
      </c>
      <c r="H1161" s="27">
        <f t="shared" si="116"/>
        <v>142</v>
      </c>
      <c r="I1161" s="27">
        <f t="shared" si="117"/>
        <v>21</v>
      </c>
      <c r="J1161" s="27">
        <f t="shared" si="118"/>
        <v>4</v>
      </c>
      <c r="K1161" s="27" t="s">
        <v>850</v>
      </c>
      <c r="L1161" s="27" t="str">
        <f t="shared" si="115"/>
        <v>pt-15-8-shl-loc1</v>
      </c>
      <c r="M1161" s="27">
        <v>1</v>
      </c>
      <c r="N1161" s="41">
        <v>1</v>
      </c>
    </row>
    <row r="1162" spans="1:14" s="50" customFormat="1" ht="16.5">
      <c r="A1162" s="47" t="s">
        <v>1868</v>
      </c>
      <c r="B1162" s="81">
        <v>8</v>
      </c>
      <c r="C1162" s="40">
        <f t="shared" si="114"/>
        <v>11508</v>
      </c>
      <c r="D1162" s="83">
        <v>15</v>
      </c>
      <c r="E1162" s="27">
        <v>2</v>
      </c>
      <c r="F1162" s="28" t="s">
        <v>291</v>
      </c>
      <c r="G1162" s="28" t="s">
        <v>315</v>
      </c>
      <c r="H1162" s="27">
        <f t="shared" si="116"/>
        <v>142</v>
      </c>
      <c r="I1162" s="27">
        <f t="shared" si="117"/>
        <v>21</v>
      </c>
      <c r="J1162" s="27">
        <f t="shared" si="118"/>
        <v>4</v>
      </c>
      <c r="K1162" s="27" t="s">
        <v>710</v>
      </c>
      <c r="L1162" s="59" t="str">
        <f t="shared" si="115"/>
        <v>pt-15-8-jlr-loc2</v>
      </c>
      <c r="M1162" s="27">
        <v>1</v>
      </c>
      <c r="N1162" s="41">
        <v>1</v>
      </c>
    </row>
    <row r="1163" spans="1:14" s="50" customFormat="1" ht="16.5">
      <c r="A1163" s="47" t="s">
        <v>1868</v>
      </c>
      <c r="B1163" s="81">
        <v>8</v>
      </c>
      <c r="C1163" s="40">
        <f t="shared" si="114"/>
        <v>11508</v>
      </c>
      <c r="D1163" s="83">
        <v>15</v>
      </c>
      <c r="E1163" s="27">
        <v>2</v>
      </c>
      <c r="F1163" s="28" t="s">
        <v>292</v>
      </c>
      <c r="G1163" s="28" t="s">
        <v>299</v>
      </c>
      <c r="H1163" s="27">
        <f t="shared" si="116"/>
        <v>142</v>
      </c>
      <c r="I1163" s="27">
        <f t="shared" si="117"/>
        <v>21</v>
      </c>
      <c r="J1163" s="27">
        <f t="shared" si="118"/>
        <v>4</v>
      </c>
      <c r="K1163" s="27" t="s">
        <v>849</v>
      </c>
      <c r="L1163" s="59" t="str">
        <f t="shared" si="115"/>
        <v>pt-15-8-shl-loc2</v>
      </c>
      <c r="M1163" s="27">
        <v>1</v>
      </c>
      <c r="N1163" s="41">
        <v>1</v>
      </c>
    </row>
    <row r="1164" spans="1:14" s="50" customFormat="1" ht="16.5">
      <c r="A1164" s="47" t="s">
        <v>1868</v>
      </c>
      <c r="B1164" s="81">
        <v>8</v>
      </c>
      <c r="C1164" s="40">
        <f t="shared" si="114"/>
        <v>11508</v>
      </c>
      <c r="D1164" s="83">
        <v>15</v>
      </c>
      <c r="E1164" s="27">
        <v>3</v>
      </c>
      <c r="F1164" s="28" t="s">
        <v>291</v>
      </c>
      <c r="G1164" s="28" t="s">
        <v>572</v>
      </c>
      <c r="H1164" s="27">
        <f t="shared" si="116"/>
        <v>142</v>
      </c>
      <c r="I1164" s="27">
        <f t="shared" si="117"/>
        <v>21</v>
      </c>
      <c r="J1164" s="27">
        <f t="shared" si="118"/>
        <v>4</v>
      </c>
      <c r="K1164" s="27" t="s">
        <v>712</v>
      </c>
      <c r="L1164" s="63" t="str">
        <f t="shared" si="115"/>
        <v>pt-15-8-jlr-loc3</v>
      </c>
      <c r="M1164" s="27">
        <v>1</v>
      </c>
      <c r="N1164" s="41">
        <v>1</v>
      </c>
    </row>
    <row r="1165" spans="1:14" s="50" customFormat="1" ht="17.25">
      <c r="A1165" s="47" t="s">
        <v>1868</v>
      </c>
      <c r="B1165" s="81">
        <v>8</v>
      </c>
      <c r="C1165" s="42">
        <f t="shared" si="114"/>
        <v>11508</v>
      </c>
      <c r="D1165" s="84">
        <v>15</v>
      </c>
      <c r="E1165" s="43">
        <v>3</v>
      </c>
      <c r="F1165" s="44" t="s">
        <v>292</v>
      </c>
      <c r="G1165" s="44" t="s">
        <v>571</v>
      </c>
      <c r="H1165" s="43">
        <f t="shared" si="116"/>
        <v>142</v>
      </c>
      <c r="I1165" s="43">
        <f t="shared" si="117"/>
        <v>21</v>
      </c>
      <c r="J1165" s="43">
        <f t="shared" si="118"/>
        <v>4</v>
      </c>
      <c r="K1165" s="43" t="s">
        <v>855</v>
      </c>
      <c r="L1165" s="44" t="str">
        <f t="shared" si="115"/>
        <v>pt-15-8-shl-loc3</v>
      </c>
      <c r="M1165" s="43">
        <v>1</v>
      </c>
      <c r="N1165" s="45">
        <v>1</v>
      </c>
    </row>
    <row r="1166" spans="1:14" s="50" customFormat="1" ht="16.5">
      <c r="A1166" s="47" t="s">
        <v>1868</v>
      </c>
      <c r="B1166" s="81">
        <v>9</v>
      </c>
      <c r="C1166" s="37">
        <f t="shared" si="114"/>
        <v>11509</v>
      </c>
      <c r="D1166" s="82">
        <v>15</v>
      </c>
      <c r="E1166" s="38">
        <v>1</v>
      </c>
      <c r="F1166" s="46" t="s">
        <v>291</v>
      </c>
      <c r="G1166" s="46" t="s">
        <v>573</v>
      </c>
      <c r="H1166" s="38">
        <f t="shared" si="116"/>
        <v>142</v>
      </c>
      <c r="I1166" s="38">
        <f t="shared" si="117"/>
        <v>21</v>
      </c>
      <c r="J1166" s="38">
        <f t="shared" si="118"/>
        <v>4</v>
      </c>
      <c r="K1166" s="38" t="s">
        <v>714</v>
      </c>
      <c r="L1166" s="38" t="str">
        <f t="shared" si="115"/>
        <v>pt-15-9-jlr-loc1</v>
      </c>
      <c r="M1166" s="38">
        <v>1</v>
      </c>
      <c r="N1166" s="39">
        <v>1</v>
      </c>
    </row>
    <row r="1167" spans="1:14" s="50" customFormat="1" ht="16.5">
      <c r="A1167" s="47" t="s">
        <v>1868</v>
      </c>
      <c r="B1167" s="81">
        <v>9</v>
      </c>
      <c r="C1167" s="40">
        <f t="shared" si="119" ref="C1167:C1207">(100+D1167)*100+B1167</f>
        <v>11509</v>
      </c>
      <c r="D1167" s="83">
        <v>15</v>
      </c>
      <c r="E1167" s="27">
        <v>1</v>
      </c>
      <c r="F1167" s="28" t="s">
        <v>292</v>
      </c>
      <c r="G1167" s="28" t="s">
        <v>1162</v>
      </c>
      <c r="H1167" s="27">
        <f t="shared" si="116"/>
        <v>142</v>
      </c>
      <c r="I1167" s="27">
        <f t="shared" si="117"/>
        <v>21</v>
      </c>
      <c r="J1167" s="27">
        <f t="shared" si="118"/>
        <v>4</v>
      </c>
      <c r="K1167" s="27" t="s">
        <v>846</v>
      </c>
      <c r="L1167" s="27" t="str">
        <f t="shared" si="115"/>
        <v>pt-15-9-shl-loc1</v>
      </c>
      <c r="M1167" s="27">
        <v>1</v>
      </c>
      <c r="N1167" s="41">
        <v>1</v>
      </c>
    </row>
    <row r="1168" spans="1:14" s="50" customFormat="1" ht="16.5">
      <c r="A1168" s="47" t="s">
        <v>1868</v>
      </c>
      <c r="B1168" s="81">
        <v>9</v>
      </c>
      <c r="C1168" s="40">
        <f t="shared" si="119"/>
        <v>11509</v>
      </c>
      <c r="D1168" s="83">
        <v>15</v>
      </c>
      <c r="E1168" s="27">
        <v>2</v>
      </c>
      <c r="F1168" s="28" t="s">
        <v>291</v>
      </c>
      <c r="G1168" s="28" t="s">
        <v>315</v>
      </c>
      <c r="H1168" s="27">
        <f t="shared" si="116"/>
        <v>142</v>
      </c>
      <c r="I1168" s="27">
        <f t="shared" si="117"/>
        <v>21</v>
      </c>
      <c r="J1168" s="27">
        <f t="shared" si="118"/>
        <v>4</v>
      </c>
      <c r="K1168" s="27" t="s">
        <v>1187</v>
      </c>
      <c r="L1168" s="59" t="str">
        <f t="shared" si="115"/>
        <v>pt-15-9-jlr-loc2</v>
      </c>
      <c r="M1168" s="27">
        <v>1</v>
      </c>
      <c r="N1168" s="41">
        <v>1</v>
      </c>
    </row>
    <row r="1169" spans="1:14" s="50" customFormat="1" ht="16.5">
      <c r="A1169" s="47" t="s">
        <v>1868</v>
      </c>
      <c r="B1169" s="81">
        <v>9</v>
      </c>
      <c r="C1169" s="40">
        <f t="shared" si="119"/>
        <v>11509</v>
      </c>
      <c r="D1169" s="83">
        <v>15</v>
      </c>
      <c r="E1169" s="27">
        <v>2</v>
      </c>
      <c r="F1169" s="28" t="s">
        <v>1129</v>
      </c>
      <c r="G1169" s="28" t="s">
        <v>299</v>
      </c>
      <c r="H1169" s="27">
        <f t="shared" si="116"/>
        <v>142</v>
      </c>
      <c r="I1169" s="27">
        <f t="shared" si="117"/>
        <v>21</v>
      </c>
      <c r="J1169" s="27">
        <f t="shared" si="118"/>
        <v>4</v>
      </c>
      <c r="K1169" s="27" t="s">
        <v>859</v>
      </c>
      <c r="L1169" s="59" t="str">
        <f t="shared" si="115"/>
        <v>pt-15-9-shl-loc2</v>
      </c>
      <c r="M1169" s="27">
        <v>1</v>
      </c>
      <c r="N1169" s="41">
        <v>1</v>
      </c>
    </row>
    <row r="1170" spans="1:14" s="50" customFormat="1" ht="16.5">
      <c r="A1170" s="47" t="s">
        <v>1868</v>
      </c>
      <c r="B1170" s="81">
        <v>9</v>
      </c>
      <c r="C1170" s="40">
        <f t="shared" si="119"/>
        <v>11509</v>
      </c>
      <c r="D1170" s="83">
        <v>15</v>
      </c>
      <c r="E1170" s="27">
        <v>3</v>
      </c>
      <c r="F1170" s="28" t="s">
        <v>291</v>
      </c>
      <c r="G1170" s="28" t="s">
        <v>572</v>
      </c>
      <c r="H1170" s="27">
        <f t="shared" si="116"/>
        <v>142</v>
      </c>
      <c r="I1170" s="27">
        <f t="shared" si="117"/>
        <v>21</v>
      </c>
      <c r="J1170" s="27">
        <f t="shared" si="118"/>
        <v>4</v>
      </c>
      <c r="K1170" s="27" t="s">
        <v>711</v>
      </c>
      <c r="L1170" s="63" t="str">
        <f t="shared" si="115"/>
        <v>pt-15-9-jlr-loc3</v>
      </c>
      <c r="M1170" s="27">
        <v>1</v>
      </c>
      <c r="N1170" s="41">
        <v>1</v>
      </c>
    </row>
    <row r="1171" spans="1:14" s="50" customFormat="1" ht="17.25">
      <c r="A1171" s="47" t="s">
        <v>1868</v>
      </c>
      <c r="B1171" s="81">
        <v>9</v>
      </c>
      <c r="C1171" s="42">
        <f t="shared" si="119"/>
        <v>11509</v>
      </c>
      <c r="D1171" s="84">
        <v>15</v>
      </c>
      <c r="E1171" s="43">
        <v>3</v>
      </c>
      <c r="F1171" s="44" t="s">
        <v>292</v>
      </c>
      <c r="G1171" s="44" t="s">
        <v>571</v>
      </c>
      <c r="H1171" s="43">
        <f t="shared" si="116"/>
        <v>142</v>
      </c>
      <c r="I1171" s="43">
        <f t="shared" si="117"/>
        <v>21</v>
      </c>
      <c r="J1171" s="43">
        <f t="shared" si="118"/>
        <v>4</v>
      </c>
      <c r="K1171" s="43" t="s">
        <v>857</v>
      </c>
      <c r="L1171" s="44" t="str">
        <f t="shared" si="115"/>
        <v>pt-15-9-shl-loc3</v>
      </c>
      <c r="M1171" s="43">
        <v>1</v>
      </c>
      <c r="N1171" s="45">
        <v>1</v>
      </c>
    </row>
    <row r="1172" spans="1:14" s="50" customFormat="1" ht="16.5">
      <c r="A1172" s="47" t="s">
        <v>1868</v>
      </c>
      <c r="B1172" s="81">
        <v>10</v>
      </c>
      <c r="C1172" s="37">
        <f t="shared" si="119"/>
        <v>11510</v>
      </c>
      <c r="D1172" s="82">
        <v>15</v>
      </c>
      <c r="E1172" s="38">
        <v>1</v>
      </c>
      <c r="F1172" s="46" t="s">
        <v>291</v>
      </c>
      <c r="G1172" s="46" t="s">
        <v>573</v>
      </c>
      <c r="H1172" s="38">
        <f t="shared" si="116"/>
        <v>143</v>
      </c>
      <c r="I1172" s="38">
        <f t="shared" si="117"/>
        <v>21</v>
      </c>
      <c r="J1172" s="38">
        <f t="shared" si="118"/>
        <v>4</v>
      </c>
      <c r="K1172" s="38" t="s">
        <v>707</v>
      </c>
      <c r="L1172" s="38" t="str">
        <f t="shared" si="115"/>
        <v>pt-15-10-jlr-loc1</v>
      </c>
      <c r="M1172" s="38">
        <v>1</v>
      </c>
      <c r="N1172" s="39">
        <v>1</v>
      </c>
    </row>
    <row r="1173" spans="1:14" s="50" customFormat="1" ht="16.5">
      <c r="A1173" s="47" t="s">
        <v>1868</v>
      </c>
      <c r="B1173" s="81">
        <v>10</v>
      </c>
      <c r="C1173" s="40">
        <f t="shared" si="119"/>
        <v>11510</v>
      </c>
      <c r="D1173" s="83">
        <v>15</v>
      </c>
      <c r="E1173" s="27">
        <v>1</v>
      </c>
      <c r="F1173" s="28" t="s">
        <v>1129</v>
      </c>
      <c r="G1173" s="28" t="s">
        <v>574</v>
      </c>
      <c r="H1173" s="27">
        <f t="shared" si="116"/>
        <v>143</v>
      </c>
      <c r="I1173" s="27">
        <f t="shared" si="117"/>
        <v>21</v>
      </c>
      <c r="J1173" s="27">
        <f t="shared" si="118"/>
        <v>4</v>
      </c>
      <c r="K1173" s="27" t="s">
        <v>834</v>
      </c>
      <c r="L1173" s="27" t="str">
        <f t="shared" si="115"/>
        <v>pt-15-10-shl-loc1</v>
      </c>
      <c r="M1173" s="27">
        <v>1</v>
      </c>
      <c r="N1173" s="41">
        <v>1</v>
      </c>
    </row>
    <row r="1174" spans="1:14" s="50" customFormat="1" ht="16.5">
      <c r="A1174" s="47" t="s">
        <v>1868</v>
      </c>
      <c r="B1174" s="81">
        <v>10</v>
      </c>
      <c r="C1174" s="40">
        <f t="shared" si="119"/>
        <v>11510</v>
      </c>
      <c r="D1174" s="83">
        <v>15</v>
      </c>
      <c r="E1174" s="27">
        <v>2</v>
      </c>
      <c r="F1174" s="28" t="s">
        <v>291</v>
      </c>
      <c r="G1174" s="28" t="s">
        <v>315</v>
      </c>
      <c r="H1174" s="27">
        <f t="shared" si="116"/>
        <v>143</v>
      </c>
      <c r="I1174" s="27">
        <f t="shared" si="117"/>
        <v>21</v>
      </c>
      <c r="J1174" s="27">
        <f t="shared" si="118"/>
        <v>4</v>
      </c>
      <c r="K1174" s="27" t="s">
        <v>302</v>
      </c>
      <c r="L1174" s="59" t="str">
        <f t="shared" si="115"/>
        <v>pt-15-10-jlr-loc2</v>
      </c>
      <c r="M1174" s="27">
        <v>1</v>
      </c>
      <c r="N1174" s="41">
        <v>1</v>
      </c>
    </row>
    <row r="1175" spans="1:14" s="50" customFormat="1" ht="16.5">
      <c r="A1175" s="47" t="s">
        <v>1868</v>
      </c>
      <c r="B1175" s="81">
        <v>10</v>
      </c>
      <c r="C1175" s="40">
        <f t="shared" si="119"/>
        <v>11510</v>
      </c>
      <c r="D1175" s="83">
        <v>15</v>
      </c>
      <c r="E1175" s="27">
        <v>2</v>
      </c>
      <c r="F1175" s="28" t="s">
        <v>292</v>
      </c>
      <c r="G1175" s="28" t="s">
        <v>299</v>
      </c>
      <c r="H1175" s="27">
        <f t="shared" si="116"/>
        <v>143</v>
      </c>
      <c r="I1175" s="27">
        <f t="shared" si="117"/>
        <v>21</v>
      </c>
      <c r="J1175" s="27">
        <f t="shared" si="118"/>
        <v>4</v>
      </c>
      <c r="K1175" s="27" t="s">
        <v>829</v>
      </c>
      <c r="L1175" s="59" t="str">
        <f t="shared" si="115"/>
        <v>pt-15-10-shl-loc2</v>
      </c>
      <c r="M1175" s="27">
        <v>1</v>
      </c>
      <c r="N1175" s="41">
        <v>1</v>
      </c>
    </row>
    <row r="1176" spans="1:14" s="50" customFormat="1" ht="16.5">
      <c r="A1176" s="47" t="s">
        <v>1868</v>
      </c>
      <c r="B1176" s="81">
        <v>10</v>
      </c>
      <c r="C1176" s="40">
        <f t="shared" si="119"/>
        <v>11510</v>
      </c>
      <c r="D1176" s="83">
        <v>15</v>
      </c>
      <c r="E1176" s="27">
        <v>3</v>
      </c>
      <c r="F1176" s="28" t="s">
        <v>291</v>
      </c>
      <c r="G1176" s="28" t="s">
        <v>1156</v>
      </c>
      <c r="H1176" s="27">
        <f t="shared" si="116"/>
        <v>143</v>
      </c>
      <c r="I1176" s="27">
        <f t="shared" si="117"/>
        <v>21</v>
      </c>
      <c r="J1176" s="27">
        <f t="shared" si="118"/>
        <v>4</v>
      </c>
      <c r="K1176" s="27" t="s">
        <v>716</v>
      </c>
      <c r="L1176" s="63" t="str">
        <f t="shared" si="115"/>
        <v>pt-15-10-jlr-loc3</v>
      </c>
      <c r="M1176" s="27">
        <v>1</v>
      </c>
      <c r="N1176" s="41">
        <v>1</v>
      </c>
    </row>
    <row r="1177" spans="1:14" s="50" customFormat="1" ht="17.25">
      <c r="A1177" s="47" t="s">
        <v>1868</v>
      </c>
      <c r="B1177" s="81">
        <v>10</v>
      </c>
      <c r="C1177" s="42">
        <f t="shared" si="119"/>
        <v>11510</v>
      </c>
      <c r="D1177" s="84">
        <v>15</v>
      </c>
      <c r="E1177" s="43">
        <v>3</v>
      </c>
      <c r="F1177" s="44" t="s">
        <v>1129</v>
      </c>
      <c r="G1177" s="44" t="s">
        <v>571</v>
      </c>
      <c r="H1177" s="43">
        <f t="shared" si="116"/>
        <v>143</v>
      </c>
      <c r="I1177" s="43">
        <f t="shared" si="117"/>
        <v>21</v>
      </c>
      <c r="J1177" s="43">
        <f t="shared" si="118"/>
        <v>4</v>
      </c>
      <c r="K1177" s="43" t="s">
        <v>848</v>
      </c>
      <c r="L1177" s="44" t="str">
        <f t="shared" si="115"/>
        <v>pt-15-10-shl-loc3</v>
      </c>
      <c r="M1177" s="43">
        <v>1</v>
      </c>
      <c r="N1177" s="45">
        <v>1</v>
      </c>
    </row>
    <row r="1178" spans="1:14" s="50" customFormat="1" ht="16.5">
      <c r="A1178" s="47" t="s">
        <v>1868</v>
      </c>
      <c r="B1178" s="81">
        <v>11</v>
      </c>
      <c r="C1178" s="37">
        <f t="shared" si="119"/>
        <v>11511</v>
      </c>
      <c r="D1178" s="82">
        <v>15</v>
      </c>
      <c r="E1178" s="38">
        <v>1</v>
      </c>
      <c r="F1178" s="46" t="s">
        <v>291</v>
      </c>
      <c r="G1178" s="46" t="s">
        <v>1164</v>
      </c>
      <c r="H1178" s="38">
        <f t="shared" si="116"/>
        <v>143</v>
      </c>
      <c r="I1178" s="38">
        <f t="shared" si="117"/>
        <v>21</v>
      </c>
      <c r="J1178" s="38">
        <f t="shared" si="118"/>
        <v>4</v>
      </c>
      <c r="K1178" s="38" t="s">
        <v>714</v>
      </c>
      <c r="L1178" s="38" t="str">
        <f t="shared" si="115"/>
        <v>pt-15-11-jlr-loc1</v>
      </c>
      <c r="M1178" s="38">
        <v>1</v>
      </c>
      <c r="N1178" s="39">
        <v>1</v>
      </c>
    </row>
    <row r="1179" spans="1:14" s="50" customFormat="1" ht="16.5">
      <c r="A1179" s="47" t="s">
        <v>1868</v>
      </c>
      <c r="B1179" s="81">
        <v>11</v>
      </c>
      <c r="C1179" s="40">
        <f t="shared" si="119"/>
        <v>11511</v>
      </c>
      <c r="D1179" s="83">
        <v>15</v>
      </c>
      <c r="E1179" s="27">
        <v>1</v>
      </c>
      <c r="F1179" s="28" t="s">
        <v>292</v>
      </c>
      <c r="G1179" s="28" t="s">
        <v>1161</v>
      </c>
      <c r="H1179" s="27">
        <f t="shared" si="116"/>
        <v>143</v>
      </c>
      <c r="I1179" s="27">
        <f t="shared" si="117"/>
        <v>21</v>
      </c>
      <c r="J1179" s="27">
        <f t="shared" si="118"/>
        <v>4</v>
      </c>
      <c r="K1179" s="27" t="s">
        <v>846</v>
      </c>
      <c r="L1179" s="27" t="str">
        <f t="shared" si="120" ref="L1179:L1242">A1179&amp;"-"&amp;B1179&amp;"-"&amp;F1179&amp;"-"&amp;"loc"&amp;E1179</f>
        <v>pt-15-11-shl-loc1</v>
      </c>
      <c r="M1179" s="27">
        <v>1</v>
      </c>
      <c r="N1179" s="41">
        <v>1</v>
      </c>
    </row>
    <row r="1180" spans="1:14" s="50" customFormat="1" ht="16.5">
      <c r="A1180" s="47" t="s">
        <v>1868</v>
      </c>
      <c r="B1180" s="81">
        <v>11</v>
      </c>
      <c r="C1180" s="40">
        <f t="shared" si="119"/>
        <v>11511</v>
      </c>
      <c r="D1180" s="83">
        <v>15</v>
      </c>
      <c r="E1180" s="27">
        <v>2</v>
      </c>
      <c r="F1180" s="28" t="s">
        <v>291</v>
      </c>
      <c r="G1180" s="28" t="s">
        <v>315</v>
      </c>
      <c r="H1180" s="27">
        <f t="shared" si="116"/>
        <v>143</v>
      </c>
      <c r="I1180" s="27">
        <f t="shared" si="117"/>
        <v>21</v>
      </c>
      <c r="J1180" s="27">
        <f t="shared" si="118"/>
        <v>4</v>
      </c>
      <c r="K1180" s="27" t="s">
        <v>1187</v>
      </c>
      <c r="L1180" s="59" t="str">
        <f t="shared" si="120"/>
        <v>pt-15-11-jlr-loc2</v>
      </c>
      <c r="M1180" s="27">
        <v>1</v>
      </c>
      <c r="N1180" s="41">
        <v>1</v>
      </c>
    </row>
    <row r="1181" spans="1:14" s="50" customFormat="1" ht="16.5">
      <c r="A1181" s="47" t="s">
        <v>1868</v>
      </c>
      <c r="B1181" s="81">
        <v>11</v>
      </c>
      <c r="C1181" s="40">
        <f t="shared" si="119"/>
        <v>11511</v>
      </c>
      <c r="D1181" s="83">
        <v>15</v>
      </c>
      <c r="E1181" s="27">
        <v>2</v>
      </c>
      <c r="F1181" s="28" t="s">
        <v>292</v>
      </c>
      <c r="G1181" s="28" t="s">
        <v>299</v>
      </c>
      <c r="H1181" s="27">
        <f t="shared" si="116"/>
        <v>143</v>
      </c>
      <c r="I1181" s="27">
        <f t="shared" si="117"/>
        <v>21</v>
      </c>
      <c r="J1181" s="27">
        <f t="shared" si="118"/>
        <v>4</v>
      </c>
      <c r="K1181" s="27" t="s">
        <v>859</v>
      </c>
      <c r="L1181" s="59" t="str">
        <f t="shared" si="120"/>
        <v>pt-15-11-shl-loc2</v>
      </c>
      <c r="M1181" s="27">
        <v>1</v>
      </c>
      <c r="N1181" s="41">
        <v>1</v>
      </c>
    </row>
    <row r="1182" spans="1:14" s="50" customFormat="1" ht="16.5">
      <c r="A1182" s="47" t="s">
        <v>1868</v>
      </c>
      <c r="B1182" s="81">
        <v>11</v>
      </c>
      <c r="C1182" s="40">
        <f t="shared" si="119"/>
        <v>11511</v>
      </c>
      <c r="D1182" s="83">
        <v>15</v>
      </c>
      <c r="E1182" s="27">
        <v>3</v>
      </c>
      <c r="F1182" s="28" t="s">
        <v>291</v>
      </c>
      <c r="G1182" s="28" t="s">
        <v>572</v>
      </c>
      <c r="H1182" s="27">
        <f t="shared" si="116"/>
        <v>143</v>
      </c>
      <c r="I1182" s="27">
        <f t="shared" si="117"/>
        <v>21</v>
      </c>
      <c r="J1182" s="27">
        <f t="shared" si="118"/>
        <v>4</v>
      </c>
      <c r="K1182" s="27" t="s">
        <v>711</v>
      </c>
      <c r="L1182" s="63" t="str">
        <f t="shared" si="120"/>
        <v>pt-15-11-jlr-loc3</v>
      </c>
      <c r="M1182" s="27">
        <v>1</v>
      </c>
      <c r="N1182" s="41">
        <v>1</v>
      </c>
    </row>
    <row r="1183" spans="1:14" s="50" customFormat="1" ht="17.25">
      <c r="A1183" s="47" t="s">
        <v>1868</v>
      </c>
      <c r="B1183" s="81">
        <v>11</v>
      </c>
      <c r="C1183" s="42">
        <f t="shared" si="119"/>
        <v>11511</v>
      </c>
      <c r="D1183" s="84">
        <v>15</v>
      </c>
      <c r="E1183" s="43">
        <v>3</v>
      </c>
      <c r="F1183" s="44" t="s">
        <v>292</v>
      </c>
      <c r="G1183" s="44" t="s">
        <v>571</v>
      </c>
      <c r="H1183" s="43">
        <f t="shared" si="116"/>
        <v>143</v>
      </c>
      <c r="I1183" s="43">
        <f t="shared" si="117"/>
        <v>21</v>
      </c>
      <c r="J1183" s="43">
        <f t="shared" si="118"/>
        <v>4</v>
      </c>
      <c r="K1183" s="43" t="s">
        <v>857</v>
      </c>
      <c r="L1183" s="44" t="str">
        <f t="shared" si="120"/>
        <v>pt-15-11-shl-loc3</v>
      </c>
      <c r="M1183" s="43">
        <v>1</v>
      </c>
      <c r="N1183" s="45">
        <v>1</v>
      </c>
    </row>
    <row r="1184" spans="1:14" s="50" customFormat="1" ht="16.5">
      <c r="A1184" s="47" t="s">
        <v>1868</v>
      </c>
      <c r="B1184" s="81">
        <v>12</v>
      </c>
      <c r="C1184" s="37">
        <f t="shared" si="119"/>
        <v>11512</v>
      </c>
      <c r="D1184" s="82">
        <v>15</v>
      </c>
      <c r="E1184" s="38">
        <v>1</v>
      </c>
      <c r="F1184" s="46" t="s">
        <v>1150</v>
      </c>
      <c r="G1184" s="46" t="s">
        <v>573</v>
      </c>
      <c r="H1184" s="38">
        <f t="shared" si="116"/>
        <v>143</v>
      </c>
      <c r="I1184" s="38">
        <f t="shared" si="117"/>
        <v>21</v>
      </c>
      <c r="J1184" s="38">
        <f t="shared" si="118"/>
        <v>4</v>
      </c>
      <c r="K1184" s="38" t="s">
        <v>717</v>
      </c>
      <c r="L1184" s="38" t="str">
        <f t="shared" si="120"/>
        <v>pt-15-12-jlr-loc1</v>
      </c>
      <c r="M1184" s="38">
        <v>1</v>
      </c>
      <c r="N1184" s="39">
        <v>1</v>
      </c>
    </row>
    <row r="1185" spans="1:14" s="50" customFormat="1" ht="16.5">
      <c r="A1185" s="47" t="s">
        <v>1868</v>
      </c>
      <c r="B1185" s="81">
        <v>12</v>
      </c>
      <c r="C1185" s="40">
        <f t="shared" si="119"/>
        <v>11512</v>
      </c>
      <c r="D1185" s="83">
        <v>15</v>
      </c>
      <c r="E1185" s="27">
        <v>1</v>
      </c>
      <c r="F1185" s="28" t="s">
        <v>292</v>
      </c>
      <c r="G1185" s="28" t="s">
        <v>1161</v>
      </c>
      <c r="H1185" s="27">
        <f t="shared" si="116"/>
        <v>143</v>
      </c>
      <c r="I1185" s="27">
        <f t="shared" si="117"/>
        <v>21</v>
      </c>
      <c r="J1185" s="27">
        <f t="shared" si="118"/>
        <v>4</v>
      </c>
      <c r="K1185" s="27" t="s">
        <v>852</v>
      </c>
      <c r="L1185" s="27" t="str">
        <f t="shared" si="120"/>
        <v>pt-15-12-shl-loc1</v>
      </c>
      <c r="M1185" s="27">
        <v>1</v>
      </c>
      <c r="N1185" s="41">
        <v>1</v>
      </c>
    </row>
    <row r="1186" spans="1:14" s="50" customFormat="1" ht="16.5">
      <c r="A1186" s="47" t="s">
        <v>1868</v>
      </c>
      <c r="B1186" s="81">
        <v>12</v>
      </c>
      <c r="C1186" s="40">
        <f t="shared" si="119"/>
        <v>11512</v>
      </c>
      <c r="D1186" s="83">
        <v>15</v>
      </c>
      <c r="E1186" s="27">
        <v>2</v>
      </c>
      <c r="F1186" s="28" t="s">
        <v>291</v>
      </c>
      <c r="G1186" s="28" t="s">
        <v>315</v>
      </c>
      <c r="H1186" s="27">
        <f t="shared" si="116"/>
        <v>143</v>
      </c>
      <c r="I1186" s="27">
        <f t="shared" si="117"/>
        <v>21</v>
      </c>
      <c r="J1186" s="27">
        <f t="shared" si="118"/>
        <v>4</v>
      </c>
      <c r="K1186" s="27" t="s">
        <v>707</v>
      </c>
      <c r="L1186" s="59" t="str">
        <f t="shared" si="120"/>
        <v>pt-15-12-jlr-loc2</v>
      </c>
      <c r="M1186" s="27">
        <v>1</v>
      </c>
      <c r="N1186" s="41">
        <v>1</v>
      </c>
    </row>
    <row r="1187" spans="1:14" s="50" customFormat="1" ht="16.5">
      <c r="A1187" s="47" t="s">
        <v>1868</v>
      </c>
      <c r="B1187" s="81">
        <v>12</v>
      </c>
      <c r="C1187" s="40">
        <f t="shared" si="119"/>
        <v>11512</v>
      </c>
      <c r="D1187" s="83">
        <v>15</v>
      </c>
      <c r="E1187" s="27">
        <v>2</v>
      </c>
      <c r="F1187" s="28" t="s">
        <v>292</v>
      </c>
      <c r="G1187" s="28" t="s">
        <v>299</v>
      </c>
      <c r="H1187" s="27">
        <f t="shared" si="116"/>
        <v>143</v>
      </c>
      <c r="I1187" s="27">
        <f t="shared" si="117"/>
        <v>21</v>
      </c>
      <c r="J1187" s="27">
        <f t="shared" si="118"/>
        <v>4</v>
      </c>
      <c r="K1187" s="27" t="s">
        <v>860</v>
      </c>
      <c r="L1187" s="59" t="str">
        <f t="shared" si="120"/>
        <v>pt-15-12-shl-loc2</v>
      </c>
      <c r="M1187" s="27">
        <v>1</v>
      </c>
      <c r="N1187" s="41">
        <v>1</v>
      </c>
    </row>
    <row r="1188" spans="1:14" s="50" customFormat="1" ht="16.5">
      <c r="A1188" s="47" t="s">
        <v>1868</v>
      </c>
      <c r="B1188" s="81">
        <v>12</v>
      </c>
      <c r="C1188" s="40">
        <f t="shared" si="119"/>
        <v>11512</v>
      </c>
      <c r="D1188" s="83">
        <v>15</v>
      </c>
      <c r="E1188" s="27">
        <v>3</v>
      </c>
      <c r="F1188" s="28" t="s">
        <v>291</v>
      </c>
      <c r="G1188" s="28" t="s">
        <v>572</v>
      </c>
      <c r="H1188" s="27">
        <f t="shared" si="116"/>
        <v>143</v>
      </c>
      <c r="I1188" s="27">
        <f t="shared" si="117"/>
        <v>21</v>
      </c>
      <c r="J1188" s="27">
        <f t="shared" si="118"/>
        <v>4</v>
      </c>
      <c r="K1188" s="27" t="s">
        <v>713</v>
      </c>
      <c r="L1188" s="63" t="str">
        <f t="shared" si="120"/>
        <v>pt-15-12-jlr-loc3</v>
      </c>
      <c r="M1188" s="27">
        <v>1</v>
      </c>
      <c r="N1188" s="41">
        <v>1</v>
      </c>
    </row>
    <row r="1189" spans="1:14" s="50" customFormat="1" ht="17.25">
      <c r="A1189" s="47" t="s">
        <v>1868</v>
      </c>
      <c r="B1189" s="81">
        <v>12</v>
      </c>
      <c r="C1189" s="42">
        <f t="shared" si="119"/>
        <v>11512</v>
      </c>
      <c r="D1189" s="84">
        <v>15</v>
      </c>
      <c r="E1189" s="43">
        <v>3</v>
      </c>
      <c r="F1189" s="44" t="s">
        <v>292</v>
      </c>
      <c r="G1189" s="44" t="s">
        <v>571</v>
      </c>
      <c r="H1189" s="43">
        <f t="shared" si="116"/>
        <v>143</v>
      </c>
      <c r="I1189" s="43">
        <f t="shared" si="117"/>
        <v>21</v>
      </c>
      <c r="J1189" s="43">
        <f t="shared" si="118"/>
        <v>4</v>
      </c>
      <c r="K1189" s="43" t="s">
        <v>833</v>
      </c>
      <c r="L1189" s="44" t="str">
        <f t="shared" si="120"/>
        <v>pt-15-12-shl-loc3</v>
      </c>
      <c r="M1189" s="43">
        <v>1</v>
      </c>
      <c r="N1189" s="45">
        <v>1</v>
      </c>
    </row>
    <row r="1190" spans="1:14" s="50" customFormat="1" ht="16.5">
      <c r="A1190" s="47" t="s">
        <v>1868</v>
      </c>
      <c r="B1190" s="81">
        <v>13</v>
      </c>
      <c r="C1190" s="37">
        <f t="shared" si="119"/>
        <v>11513</v>
      </c>
      <c r="D1190" s="82">
        <v>15</v>
      </c>
      <c r="E1190" s="38">
        <v>1</v>
      </c>
      <c r="F1190" s="46" t="s">
        <v>291</v>
      </c>
      <c r="G1190" s="46" t="s">
        <v>573</v>
      </c>
      <c r="H1190" s="38">
        <f t="shared" si="116"/>
        <v>144</v>
      </c>
      <c r="I1190" s="38">
        <f t="shared" si="117"/>
        <v>21</v>
      </c>
      <c r="J1190" s="38">
        <f t="shared" si="118"/>
        <v>4</v>
      </c>
      <c r="K1190" s="38" t="s">
        <v>711</v>
      </c>
      <c r="L1190" s="38" t="str">
        <f t="shared" si="120"/>
        <v>pt-15-13-jlr-loc1</v>
      </c>
      <c r="M1190" s="38">
        <v>1</v>
      </c>
      <c r="N1190" s="39">
        <v>1</v>
      </c>
    </row>
    <row r="1191" spans="1:14" s="50" customFormat="1" ht="16.5">
      <c r="A1191" s="47" t="s">
        <v>1868</v>
      </c>
      <c r="B1191" s="81">
        <v>13</v>
      </c>
      <c r="C1191" s="40">
        <f t="shared" si="119"/>
        <v>11513</v>
      </c>
      <c r="D1191" s="83">
        <v>15</v>
      </c>
      <c r="E1191" s="27">
        <v>1</v>
      </c>
      <c r="F1191" s="28" t="s">
        <v>292</v>
      </c>
      <c r="G1191" s="28" t="s">
        <v>1161</v>
      </c>
      <c r="H1191" s="27">
        <f t="shared" si="116"/>
        <v>144</v>
      </c>
      <c r="I1191" s="27">
        <f t="shared" si="117"/>
        <v>21</v>
      </c>
      <c r="J1191" s="27">
        <f t="shared" si="118"/>
        <v>4</v>
      </c>
      <c r="K1191" s="27" t="s">
        <v>857</v>
      </c>
      <c r="L1191" s="27" t="str">
        <f t="shared" si="120"/>
        <v>pt-15-13-shl-loc1</v>
      </c>
      <c r="M1191" s="27">
        <v>1</v>
      </c>
      <c r="N1191" s="41">
        <v>1</v>
      </c>
    </row>
    <row r="1192" spans="1:14" s="50" customFormat="1" ht="16.5">
      <c r="A1192" s="47" t="s">
        <v>1868</v>
      </c>
      <c r="B1192" s="81">
        <v>13</v>
      </c>
      <c r="C1192" s="40">
        <f t="shared" si="119"/>
        <v>11513</v>
      </c>
      <c r="D1192" s="83">
        <v>15</v>
      </c>
      <c r="E1192" s="27">
        <v>2</v>
      </c>
      <c r="F1192" s="28" t="s">
        <v>1150</v>
      </c>
      <c r="G1192" s="28" t="s">
        <v>315</v>
      </c>
      <c r="H1192" s="27">
        <f t="shared" si="116"/>
        <v>144</v>
      </c>
      <c r="I1192" s="27">
        <f t="shared" si="117"/>
        <v>21</v>
      </c>
      <c r="J1192" s="27">
        <f t="shared" si="118"/>
        <v>4</v>
      </c>
      <c r="K1192" s="27" t="s">
        <v>1187</v>
      </c>
      <c r="L1192" s="59" t="str">
        <f t="shared" si="120"/>
        <v>pt-15-13-jlr-loc2</v>
      </c>
      <c r="M1192" s="27">
        <v>1</v>
      </c>
      <c r="N1192" s="41">
        <v>1</v>
      </c>
    </row>
    <row r="1193" spans="1:14" s="50" customFormat="1" ht="16.5">
      <c r="A1193" s="47" t="s">
        <v>1868</v>
      </c>
      <c r="B1193" s="81">
        <v>13</v>
      </c>
      <c r="C1193" s="40">
        <f t="shared" si="119"/>
        <v>11513</v>
      </c>
      <c r="D1193" s="83">
        <v>15</v>
      </c>
      <c r="E1193" s="27">
        <v>2</v>
      </c>
      <c r="F1193" s="28" t="s">
        <v>292</v>
      </c>
      <c r="G1193" s="28" t="s">
        <v>299</v>
      </c>
      <c r="H1193" s="27">
        <f t="shared" si="116"/>
        <v>144</v>
      </c>
      <c r="I1193" s="27">
        <f t="shared" si="117"/>
        <v>21</v>
      </c>
      <c r="J1193" s="27">
        <f t="shared" si="118"/>
        <v>4</v>
      </c>
      <c r="K1193" s="27" t="s">
        <v>859</v>
      </c>
      <c r="L1193" s="59" t="str">
        <f t="shared" si="120"/>
        <v>pt-15-13-shl-loc2</v>
      </c>
      <c r="M1193" s="27">
        <v>1</v>
      </c>
      <c r="N1193" s="41">
        <v>1</v>
      </c>
    </row>
    <row r="1194" spans="1:14" s="50" customFormat="1" ht="16.5">
      <c r="A1194" s="47" t="s">
        <v>1868</v>
      </c>
      <c r="B1194" s="81">
        <v>13</v>
      </c>
      <c r="C1194" s="40">
        <f t="shared" si="119"/>
        <v>11513</v>
      </c>
      <c r="D1194" s="83">
        <v>15</v>
      </c>
      <c r="E1194" s="27">
        <v>3</v>
      </c>
      <c r="F1194" s="28" t="s">
        <v>291</v>
      </c>
      <c r="G1194" s="28" t="s">
        <v>572</v>
      </c>
      <c r="H1194" s="27">
        <f t="shared" si="116"/>
        <v>144</v>
      </c>
      <c r="I1194" s="27">
        <f t="shared" si="117"/>
        <v>21</v>
      </c>
      <c r="J1194" s="27">
        <f t="shared" si="118"/>
        <v>4</v>
      </c>
      <c r="K1194" s="27" t="s">
        <v>714</v>
      </c>
      <c r="L1194" s="63" t="str">
        <f t="shared" si="120"/>
        <v>pt-15-13-jlr-loc3</v>
      </c>
      <c r="M1194" s="27">
        <v>1</v>
      </c>
      <c r="N1194" s="41">
        <v>1</v>
      </c>
    </row>
    <row r="1195" spans="1:14" s="50" customFormat="1" ht="17.25">
      <c r="A1195" s="47" t="s">
        <v>1868</v>
      </c>
      <c r="B1195" s="81">
        <v>13</v>
      </c>
      <c r="C1195" s="42">
        <f t="shared" si="119"/>
        <v>11513</v>
      </c>
      <c r="D1195" s="84">
        <v>15</v>
      </c>
      <c r="E1195" s="43">
        <v>3</v>
      </c>
      <c r="F1195" s="44" t="s">
        <v>292</v>
      </c>
      <c r="G1195" s="44" t="s">
        <v>1153</v>
      </c>
      <c r="H1195" s="43">
        <f t="shared" si="116"/>
        <v>144</v>
      </c>
      <c r="I1195" s="43">
        <f t="shared" si="117"/>
        <v>21</v>
      </c>
      <c r="J1195" s="43">
        <f t="shared" si="118"/>
        <v>4</v>
      </c>
      <c r="K1195" s="43" t="s">
        <v>846</v>
      </c>
      <c r="L1195" s="44" t="str">
        <f t="shared" si="120"/>
        <v>pt-15-13-shl-loc3</v>
      </c>
      <c r="M1195" s="43">
        <v>1</v>
      </c>
      <c r="N1195" s="45">
        <v>1</v>
      </c>
    </row>
    <row r="1196" spans="1:14" s="50" customFormat="1" ht="16.5">
      <c r="A1196" s="47" t="s">
        <v>1868</v>
      </c>
      <c r="B1196" s="81">
        <v>14</v>
      </c>
      <c r="C1196" s="37">
        <f t="shared" si="119"/>
        <v>11514</v>
      </c>
      <c r="D1196" s="82">
        <v>15</v>
      </c>
      <c r="E1196" s="38">
        <v>1</v>
      </c>
      <c r="F1196" s="46" t="s">
        <v>291</v>
      </c>
      <c r="G1196" s="46" t="s">
        <v>1155</v>
      </c>
      <c r="H1196" s="38">
        <f t="shared" si="116"/>
        <v>144</v>
      </c>
      <c r="I1196" s="38">
        <f t="shared" si="117"/>
        <v>21</v>
      </c>
      <c r="J1196" s="38">
        <f t="shared" si="118"/>
        <v>4</v>
      </c>
      <c r="K1196" s="38" t="s">
        <v>303</v>
      </c>
      <c r="L1196" s="38" t="str">
        <f t="shared" si="120"/>
        <v>pt-15-14-jlr-loc1</v>
      </c>
      <c r="M1196" s="38">
        <v>1</v>
      </c>
      <c r="N1196" s="39">
        <v>1</v>
      </c>
    </row>
    <row r="1197" spans="1:14" s="50" customFormat="1" ht="16.5">
      <c r="A1197" s="47" t="s">
        <v>1868</v>
      </c>
      <c r="B1197" s="81">
        <v>14</v>
      </c>
      <c r="C1197" s="40">
        <f t="shared" si="119"/>
        <v>11514</v>
      </c>
      <c r="D1197" s="83">
        <v>15</v>
      </c>
      <c r="E1197" s="27">
        <v>1</v>
      </c>
      <c r="F1197" s="28" t="s">
        <v>292</v>
      </c>
      <c r="G1197" s="28" t="s">
        <v>574</v>
      </c>
      <c r="H1197" s="27">
        <f t="shared" si="116"/>
        <v>144</v>
      </c>
      <c r="I1197" s="27">
        <f t="shared" si="117"/>
        <v>21</v>
      </c>
      <c r="J1197" s="27">
        <f t="shared" si="118"/>
        <v>4</v>
      </c>
      <c r="K1197" s="27" t="s">
        <v>860</v>
      </c>
      <c r="L1197" s="27" t="str">
        <f t="shared" si="120"/>
        <v>pt-15-14-shl-loc1</v>
      </c>
      <c r="M1197" s="27">
        <v>1</v>
      </c>
      <c r="N1197" s="41">
        <v>1</v>
      </c>
    </row>
    <row r="1198" spans="1:14" s="50" customFormat="1" ht="16.5">
      <c r="A1198" s="47" t="s">
        <v>1868</v>
      </c>
      <c r="B1198" s="81">
        <v>14</v>
      </c>
      <c r="C1198" s="40">
        <f t="shared" si="119"/>
        <v>11514</v>
      </c>
      <c r="D1198" s="83">
        <v>15</v>
      </c>
      <c r="E1198" s="27">
        <v>2</v>
      </c>
      <c r="F1198" s="28" t="s">
        <v>291</v>
      </c>
      <c r="G1198" s="28" t="s">
        <v>315</v>
      </c>
      <c r="H1198" s="27">
        <f t="shared" si="116"/>
        <v>144</v>
      </c>
      <c r="I1198" s="27">
        <f t="shared" si="117"/>
        <v>21</v>
      </c>
      <c r="J1198" s="27">
        <f t="shared" si="118"/>
        <v>4</v>
      </c>
      <c r="K1198" s="27" t="s">
        <v>303</v>
      </c>
      <c r="L1198" s="59" t="str">
        <f t="shared" si="120"/>
        <v>pt-15-14-jlr-loc2</v>
      </c>
      <c r="M1198" s="27">
        <v>1</v>
      </c>
      <c r="N1198" s="41">
        <v>1</v>
      </c>
    </row>
    <row r="1199" spans="1:14" s="50" customFormat="1" ht="16.5">
      <c r="A1199" s="47" t="s">
        <v>1868</v>
      </c>
      <c r="B1199" s="81">
        <v>14</v>
      </c>
      <c r="C1199" s="40">
        <f t="shared" si="119"/>
        <v>11514</v>
      </c>
      <c r="D1199" s="83">
        <v>15</v>
      </c>
      <c r="E1199" s="27">
        <v>2</v>
      </c>
      <c r="F1199" s="28" t="s">
        <v>292</v>
      </c>
      <c r="G1199" s="28" t="s">
        <v>299</v>
      </c>
      <c r="H1199" s="27">
        <f t="shared" si="116"/>
        <v>144</v>
      </c>
      <c r="I1199" s="27">
        <f t="shared" si="117"/>
        <v>21</v>
      </c>
      <c r="J1199" s="27">
        <f t="shared" si="118"/>
        <v>4</v>
      </c>
      <c r="K1199" s="27" t="s">
        <v>853</v>
      </c>
      <c r="L1199" s="59" t="str">
        <f t="shared" si="120"/>
        <v>pt-15-14-shl-loc2</v>
      </c>
      <c r="M1199" s="27">
        <v>1</v>
      </c>
      <c r="N1199" s="41">
        <v>1</v>
      </c>
    </row>
    <row r="1200" spans="1:14" s="50" customFormat="1" ht="16.5">
      <c r="A1200" s="47" t="s">
        <v>1868</v>
      </c>
      <c r="B1200" s="81">
        <v>14</v>
      </c>
      <c r="C1200" s="40">
        <f t="shared" si="119"/>
        <v>11514</v>
      </c>
      <c r="D1200" s="83">
        <v>15</v>
      </c>
      <c r="E1200" s="27">
        <v>3</v>
      </c>
      <c r="F1200" s="28" t="s">
        <v>291</v>
      </c>
      <c r="G1200" s="28" t="s">
        <v>1165</v>
      </c>
      <c r="H1200" s="27">
        <f t="shared" si="116"/>
        <v>144</v>
      </c>
      <c r="I1200" s="27">
        <f t="shared" si="117"/>
        <v>21</v>
      </c>
      <c r="J1200" s="27">
        <f t="shared" si="118"/>
        <v>4</v>
      </c>
      <c r="K1200" s="27" t="s">
        <v>713</v>
      </c>
      <c r="L1200" s="63" t="str">
        <f t="shared" si="120"/>
        <v>pt-15-14-jlr-loc3</v>
      </c>
      <c r="M1200" s="27">
        <v>1</v>
      </c>
      <c r="N1200" s="41">
        <v>1</v>
      </c>
    </row>
    <row r="1201" spans="1:14" s="50" customFormat="1" ht="17.25">
      <c r="A1201" s="47" t="s">
        <v>1868</v>
      </c>
      <c r="B1201" s="81">
        <v>14</v>
      </c>
      <c r="C1201" s="42">
        <f t="shared" si="119"/>
        <v>11514</v>
      </c>
      <c r="D1201" s="84">
        <v>15</v>
      </c>
      <c r="E1201" s="43">
        <v>3</v>
      </c>
      <c r="F1201" s="44" t="s">
        <v>292</v>
      </c>
      <c r="G1201" s="44" t="s">
        <v>571</v>
      </c>
      <c r="H1201" s="43">
        <f t="shared" si="116"/>
        <v>144</v>
      </c>
      <c r="I1201" s="43">
        <f t="shared" si="117"/>
        <v>21</v>
      </c>
      <c r="J1201" s="43">
        <f t="shared" si="118"/>
        <v>4</v>
      </c>
      <c r="K1201" s="43" t="s">
        <v>833</v>
      </c>
      <c r="L1201" s="44" t="str">
        <f t="shared" si="120"/>
        <v>pt-15-14-shl-loc3</v>
      </c>
      <c r="M1201" s="43">
        <v>1</v>
      </c>
      <c r="N1201" s="45">
        <v>1</v>
      </c>
    </row>
    <row r="1202" spans="1:14" s="50" customFormat="1" ht="16.5">
      <c r="A1202" s="47" t="s">
        <v>1868</v>
      </c>
      <c r="B1202" s="81">
        <v>15</v>
      </c>
      <c r="C1202" s="37">
        <f t="shared" si="119"/>
        <v>11515</v>
      </c>
      <c r="D1202" s="82">
        <v>15</v>
      </c>
      <c r="E1202" s="38">
        <v>1</v>
      </c>
      <c r="F1202" s="46" t="s">
        <v>291</v>
      </c>
      <c r="G1202" s="46" t="s">
        <v>573</v>
      </c>
      <c r="H1202" s="38">
        <f t="shared" si="116"/>
        <v>144</v>
      </c>
      <c r="I1202" s="38">
        <f t="shared" si="117"/>
        <v>21</v>
      </c>
      <c r="J1202" s="38">
        <f t="shared" si="118"/>
        <v>4</v>
      </c>
      <c r="K1202" s="38" t="s">
        <v>710</v>
      </c>
      <c r="L1202" s="38" t="str">
        <f t="shared" si="120"/>
        <v>pt-15-15-jlr-loc1</v>
      </c>
      <c r="M1202" s="38">
        <v>1</v>
      </c>
      <c r="N1202" s="39">
        <v>1</v>
      </c>
    </row>
    <row r="1203" spans="1:14" s="50" customFormat="1" ht="16.5">
      <c r="A1203" s="47" t="s">
        <v>1868</v>
      </c>
      <c r="B1203" s="81">
        <v>15</v>
      </c>
      <c r="C1203" s="40">
        <f t="shared" si="119"/>
        <v>11515</v>
      </c>
      <c r="D1203" s="83">
        <v>15</v>
      </c>
      <c r="E1203" s="27">
        <v>1</v>
      </c>
      <c r="F1203" s="28" t="s">
        <v>292</v>
      </c>
      <c r="G1203" s="28" t="s">
        <v>574</v>
      </c>
      <c r="H1203" s="27">
        <f t="shared" si="116"/>
        <v>144</v>
      </c>
      <c r="I1203" s="27">
        <f t="shared" si="117"/>
        <v>21</v>
      </c>
      <c r="J1203" s="27">
        <f t="shared" si="118"/>
        <v>4</v>
      </c>
      <c r="K1203" s="27" t="s">
        <v>840</v>
      </c>
      <c r="L1203" s="27" t="str">
        <f t="shared" si="120"/>
        <v>pt-15-15-shl-loc1</v>
      </c>
      <c r="M1203" s="27">
        <v>1</v>
      </c>
      <c r="N1203" s="41">
        <v>1</v>
      </c>
    </row>
    <row r="1204" spans="1:14" s="50" customFormat="1" ht="16.5">
      <c r="A1204" s="47" t="s">
        <v>1868</v>
      </c>
      <c r="B1204" s="81">
        <v>15</v>
      </c>
      <c r="C1204" s="40">
        <f t="shared" si="119"/>
        <v>11515</v>
      </c>
      <c r="D1204" s="83">
        <v>15</v>
      </c>
      <c r="E1204" s="27">
        <v>2</v>
      </c>
      <c r="F1204" s="28" t="s">
        <v>291</v>
      </c>
      <c r="G1204" s="28" t="s">
        <v>315</v>
      </c>
      <c r="H1204" s="27">
        <f t="shared" si="116"/>
        <v>144</v>
      </c>
      <c r="I1204" s="27">
        <f t="shared" si="117"/>
        <v>21</v>
      </c>
      <c r="J1204" s="27">
        <f t="shared" si="118"/>
        <v>4</v>
      </c>
      <c r="K1204" s="27" t="s">
        <v>709</v>
      </c>
      <c r="L1204" s="59" t="str">
        <f t="shared" si="120"/>
        <v>pt-15-15-jlr-loc2</v>
      </c>
      <c r="M1204" s="27">
        <v>1</v>
      </c>
      <c r="N1204" s="41">
        <v>1</v>
      </c>
    </row>
    <row r="1205" spans="1:14" s="50" customFormat="1" ht="16.5">
      <c r="A1205" s="47" t="s">
        <v>1868</v>
      </c>
      <c r="B1205" s="81">
        <v>15</v>
      </c>
      <c r="C1205" s="40">
        <f t="shared" si="119"/>
        <v>11515</v>
      </c>
      <c r="D1205" s="83">
        <v>15</v>
      </c>
      <c r="E1205" s="27">
        <v>2</v>
      </c>
      <c r="F1205" s="28" t="s">
        <v>1139</v>
      </c>
      <c r="G1205" s="28" t="s">
        <v>1132</v>
      </c>
      <c r="H1205" s="27">
        <f t="shared" si="116"/>
        <v>144</v>
      </c>
      <c r="I1205" s="27">
        <f t="shared" si="117"/>
        <v>21</v>
      </c>
      <c r="J1205" s="27">
        <f t="shared" si="118"/>
        <v>4</v>
      </c>
      <c r="K1205" s="27" t="s">
        <v>838</v>
      </c>
      <c r="L1205" s="59" t="str">
        <f t="shared" si="120"/>
        <v>pt-15-15-shl-loc2</v>
      </c>
      <c r="M1205" s="27">
        <v>1</v>
      </c>
      <c r="N1205" s="41">
        <v>1</v>
      </c>
    </row>
    <row r="1206" spans="1:14" s="50" customFormat="1" ht="16.5">
      <c r="A1206" s="47" t="s">
        <v>1868</v>
      </c>
      <c r="B1206" s="81">
        <v>15</v>
      </c>
      <c r="C1206" s="40">
        <f t="shared" si="119"/>
        <v>11515</v>
      </c>
      <c r="D1206" s="83">
        <v>15</v>
      </c>
      <c r="E1206" s="27">
        <v>3</v>
      </c>
      <c r="F1206" s="28" t="s">
        <v>291</v>
      </c>
      <c r="G1206" s="28" t="s">
        <v>572</v>
      </c>
      <c r="H1206" s="27">
        <f t="shared" si="116"/>
        <v>144</v>
      </c>
      <c r="I1206" s="27">
        <f t="shared" si="117"/>
        <v>21</v>
      </c>
      <c r="J1206" s="27">
        <f t="shared" si="118"/>
        <v>4</v>
      </c>
      <c r="K1206" s="27" t="s">
        <v>303</v>
      </c>
      <c r="L1206" s="63" t="str">
        <f t="shared" si="120"/>
        <v>pt-15-15-jlr-loc3</v>
      </c>
      <c r="M1206" s="27">
        <v>1</v>
      </c>
      <c r="N1206" s="41">
        <v>1</v>
      </c>
    </row>
    <row r="1207" spans="1:14" s="50" customFormat="1" ht="17.25">
      <c r="A1207" s="47" t="s">
        <v>1868</v>
      </c>
      <c r="B1207" s="81">
        <v>15</v>
      </c>
      <c r="C1207" s="42">
        <f t="shared" si="119"/>
        <v>11515</v>
      </c>
      <c r="D1207" s="84">
        <v>15</v>
      </c>
      <c r="E1207" s="43">
        <v>3</v>
      </c>
      <c r="F1207" s="44" t="s">
        <v>292</v>
      </c>
      <c r="G1207" s="44" t="s">
        <v>571</v>
      </c>
      <c r="H1207" s="43">
        <f t="shared" si="116"/>
        <v>144</v>
      </c>
      <c r="I1207" s="43">
        <f t="shared" si="117"/>
        <v>21</v>
      </c>
      <c r="J1207" s="43">
        <f t="shared" si="118"/>
        <v>4</v>
      </c>
      <c r="K1207" s="43" t="s">
        <v>836</v>
      </c>
      <c r="L1207" s="44" t="str">
        <f t="shared" si="120"/>
        <v>pt-15-15-shl-loc3</v>
      </c>
      <c r="M1207" s="43">
        <v>1</v>
      </c>
      <c r="N1207" s="45">
        <v>1</v>
      </c>
    </row>
    <row r="1208" spans="1:14" ht="16.5">
      <c r="A1208" s="67" t="str">
        <f>"kn-"&amp;D1208</f>
        <v>kn-1</v>
      </c>
      <c r="B1208" s="67">
        <v>1</v>
      </c>
      <c r="C1208" s="37">
        <f>(200+D1208)*100+B1208</f>
        <v>20101</v>
      </c>
      <c r="D1208" s="82">
        <v>1</v>
      </c>
      <c r="E1208" s="38">
        <v>1</v>
      </c>
      <c r="F1208" s="46" t="s">
        <v>291</v>
      </c>
      <c r="G1208" s="46" t="s">
        <v>314</v>
      </c>
      <c r="H1208" s="38">
        <f>INDEX($AK$4:$AK$204,INDEX($AQ$4:$AQ$19,D1208)+B1208)</f>
        <v>10</v>
      </c>
      <c r="I1208" s="38">
        <f>INDEX($AL$4:$AL$204,INDEX($AQ$4:$AQ$19,D1208)+B1208)</f>
        <v>2</v>
      </c>
      <c r="J1208" s="38">
        <f>INDEX($AM$4:$AM$204,INDEX($AQ$4:$AQ$19,D1208)+B1209)</f>
        <v>1</v>
      </c>
      <c r="K1208" s="38" t="s">
        <v>714</v>
      </c>
      <c r="L1208" s="38" t="str">
        <f t="shared" si="120"/>
        <v>kn-1-1-jlr-loc1</v>
      </c>
      <c r="M1208" s="38">
        <v>1</v>
      </c>
      <c r="N1208" s="39">
        <v>1</v>
      </c>
    </row>
    <row r="1209" spans="1:14" ht="16.5">
      <c r="A1209" s="67" t="str">
        <f t="shared" si="121" ref="A1209:A1272">"kn-"&amp;D1209</f>
        <v>kn-1</v>
      </c>
      <c r="B1209" s="67">
        <v>1</v>
      </c>
      <c r="C1209" s="40">
        <f t="shared" si="122" ref="C1209:C1272">(200+D1209)*100+B1209</f>
        <v>20101</v>
      </c>
      <c r="D1209" s="83">
        <v>1</v>
      </c>
      <c r="E1209" s="27">
        <v>1</v>
      </c>
      <c r="F1209" s="28" t="s">
        <v>292</v>
      </c>
      <c r="G1209" s="28" t="s">
        <v>295</v>
      </c>
      <c r="H1209" s="27">
        <f t="shared" si="123" ref="H1209:H1272">INDEX($AK$4:$AK$204,INDEX($AQ$4:$AQ$19,D1209)+B1209)</f>
        <v>10</v>
      </c>
      <c r="I1209" s="27">
        <f t="shared" si="124" ref="I1209:I1272">INDEX($AL$4:$AL$204,INDEX($AQ$4:$AQ$19,D1209)+B1209)</f>
        <v>2</v>
      </c>
      <c r="J1209" s="27">
        <f t="shared" si="125" ref="J1209:J1272">INDEX($AM$4:$AM$204,INDEX($AQ$4:$AQ$19,D1209)+B1210)</f>
        <v>1</v>
      </c>
      <c r="K1209" s="27" t="s">
        <v>792</v>
      </c>
      <c r="L1209" s="27" t="str">
        <f t="shared" si="120"/>
        <v>kn-1-1-shl-loc1</v>
      </c>
      <c r="M1209" s="27">
        <v>1</v>
      </c>
      <c r="N1209" s="41">
        <v>1</v>
      </c>
    </row>
    <row r="1210" spans="1:14" ht="16.5">
      <c r="A1210" s="67" t="str">
        <f t="shared" si="121"/>
        <v>kn-1</v>
      </c>
      <c r="B1210" s="67">
        <v>1</v>
      </c>
      <c r="C1210" s="40">
        <f t="shared" si="122"/>
        <v>20101</v>
      </c>
      <c r="D1210" s="83">
        <v>1</v>
      </c>
      <c r="E1210" s="27">
        <v>2</v>
      </c>
      <c r="F1210" s="28" t="s">
        <v>291</v>
      </c>
      <c r="G1210" s="28" t="s">
        <v>315</v>
      </c>
      <c r="H1210" s="27">
        <f t="shared" si="123"/>
        <v>10</v>
      </c>
      <c r="I1210" s="27">
        <f t="shared" si="124"/>
        <v>2</v>
      </c>
      <c r="J1210" s="27">
        <f t="shared" si="125"/>
        <v>1</v>
      </c>
      <c r="K1210" s="27" t="s">
        <v>1187</v>
      </c>
      <c r="L1210" s="59" t="str">
        <f t="shared" si="120"/>
        <v>kn-1-1-jlr-loc2</v>
      </c>
      <c r="M1210" s="27">
        <v>1</v>
      </c>
      <c r="N1210" s="41">
        <v>1</v>
      </c>
    </row>
    <row r="1211" spans="1:14" ht="16.5">
      <c r="A1211" s="67" t="str">
        <f t="shared" si="121"/>
        <v>kn-1</v>
      </c>
      <c r="B1211" s="67">
        <v>1</v>
      </c>
      <c r="C1211" s="40">
        <f t="shared" si="122"/>
        <v>20101</v>
      </c>
      <c r="D1211" s="83">
        <v>1</v>
      </c>
      <c r="E1211" s="27">
        <v>2</v>
      </c>
      <c r="F1211" s="28" t="s">
        <v>292</v>
      </c>
      <c r="G1211" s="28" t="s">
        <v>299</v>
      </c>
      <c r="H1211" s="27">
        <f t="shared" si="123"/>
        <v>10</v>
      </c>
      <c r="I1211" s="27">
        <f t="shared" si="124"/>
        <v>2</v>
      </c>
      <c r="J1211" s="27">
        <f t="shared" si="125"/>
        <v>1</v>
      </c>
      <c r="K1211" s="27" t="s">
        <v>787</v>
      </c>
      <c r="L1211" s="59" t="str">
        <f t="shared" si="120"/>
        <v>kn-1-1-shl-loc2</v>
      </c>
      <c r="M1211" s="27">
        <v>1</v>
      </c>
      <c r="N1211" s="41">
        <v>1</v>
      </c>
    </row>
    <row r="1212" spans="1:14" ht="16.5">
      <c r="A1212" s="67" t="str">
        <f t="shared" si="121"/>
        <v>kn-1</v>
      </c>
      <c r="B1212" s="67">
        <v>1</v>
      </c>
      <c r="C1212" s="40">
        <f t="shared" si="122"/>
        <v>20101</v>
      </c>
      <c r="D1212" s="83">
        <v>1</v>
      </c>
      <c r="E1212" s="27">
        <v>3</v>
      </c>
      <c r="F1212" s="28" t="s">
        <v>291</v>
      </c>
      <c r="G1212" s="28" t="s">
        <v>293</v>
      </c>
      <c r="H1212" s="27">
        <f t="shared" si="123"/>
        <v>10</v>
      </c>
      <c r="I1212" s="27">
        <f t="shared" si="124"/>
        <v>2</v>
      </c>
      <c r="J1212" s="27">
        <f t="shared" si="125"/>
        <v>1</v>
      </c>
      <c r="K1212" s="27" t="s">
        <v>711</v>
      </c>
      <c r="L1212" s="63" t="str">
        <f t="shared" si="120"/>
        <v>kn-1-1-jlr-loc3</v>
      </c>
      <c r="M1212" s="27">
        <v>1</v>
      </c>
      <c r="N1212" s="41">
        <v>1</v>
      </c>
    </row>
    <row r="1213" spans="1:14" ht="17.25">
      <c r="A1213" s="67" t="str">
        <f t="shared" si="121"/>
        <v>kn-1</v>
      </c>
      <c r="B1213" s="67">
        <v>1</v>
      </c>
      <c r="C1213" s="42">
        <f t="shared" si="122"/>
        <v>20101</v>
      </c>
      <c r="D1213" s="84">
        <v>1</v>
      </c>
      <c r="E1213" s="43">
        <v>3</v>
      </c>
      <c r="F1213" s="44" t="s">
        <v>292</v>
      </c>
      <c r="G1213" s="44" t="s">
        <v>294</v>
      </c>
      <c r="H1213" s="43">
        <f t="shared" si="123"/>
        <v>10</v>
      </c>
      <c r="I1213" s="43">
        <f t="shared" si="124"/>
        <v>2</v>
      </c>
      <c r="J1213" s="43">
        <f t="shared" si="125"/>
        <v>1</v>
      </c>
      <c r="K1213" s="43" t="s">
        <v>788</v>
      </c>
      <c r="L1213" s="44" t="str">
        <f t="shared" si="120"/>
        <v>kn-1-1-shl-loc3</v>
      </c>
      <c r="M1213" s="43">
        <v>1</v>
      </c>
      <c r="N1213" s="45">
        <v>1</v>
      </c>
    </row>
    <row r="1214" spans="1:14" ht="16.5">
      <c r="A1214" s="67" t="str">
        <f t="shared" si="121"/>
        <v>kn-1</v>
      </c>
      <c r="B1214" s="67">
        <v>2</v>
      </c>
      <c r="C1214" s="37">
        <f t="shared" si="122"/>
        <v>20102</v>
      </c>
      <c r="D1214" s="82">
        <v>1</v>
      </c>
      <c r="E1214" s="38">
        <v>1</v>
      </c>
      <c r="F1214" s="46" t="s">
        <v>1136</v>
      </c>
      <c r="G1214" s="46" t="s">
        <v>314</v>
      </c>
      <c r="H1214" s="38">
        <f t="shared" si="123"/>
        <v>11</v>
      </c>
      <c r="I1214" s="38">
        <f t="shared" si="124"/>
        <v>2</v>
      </c>
      <c r="J1214" s="38">
        <f t="shared" si="125"/>
        <v>1</v>
      </c>
      <c r="K1214" s="46" t="s">
        <v>707</v>
      </c>
      <c r="L1214" s="38" t="str">
        <f t="shared" si="120"/>
        <v>kn-1-2-jlr-loc1</v>
      </c>
      <c r="M1214" s="38">
        <v>1</v>
      </c>
      <c r="N1214" s="39">
        <v>1</v>
      </c>
    </row>
    <row r="1215" spans="1:14" ht="16.5">
      <c r="A1215" s="67" t="str">
        <f t="shared" si="121"/>
        <v>kn-1</v>
      </c>
      <c r="B1215" s="67">
        <v>2</v>
      </c>
      <c r="C1215" s="40">
        <f t="shared" si="122"/>
        <v>20102</v>
      </c>
      <c r="D1215" s="83">
        <v>1</v>
      </c>
      <c r="E1215" s="27">
        <v>1</v>
      </c>
      <c r="F1215" s="28" t="s">
        <v>292</v>
      </c>
      <c r="G1215" s="28" t="s">
        <v>295</v>
      </c>
      <c r="H1215" s="27">
        <f t="shared" si="123"/>
        <v>11</v>
      </c>
      <c r="I1215" s="27">
        <f t="shared" si="124"/>
        <v>2</v>
      </c>
      <c r="J1215" s="27">
        <f t="shared" si="125"/>
        <v>1</v>
      </c>
      <c r="K1215" s="28" t="s">
        <v>776</v>
      </c>
      <c r="L1215" s="27" t="str">
        <f t="shared" si="120"/>
        <v>kn-1-2-shl-loc1</v>
      </c>
      <c r="M1215" s="27">
        <v>1</v>
      </c>
      <c r="N1215" s="41">
        <v>1</v>
      </c>
    </row>
    <row r="1216" spans="1:14" ht="16.5">
      <c r="A1216" s="67" t="str">
        <f t="shared" si="121"/>
        <v>kn-1</v>
      </c>
      <c r="B1216" s="67">
        <v>2</v>
      </c>
      <c r="C1216" s="40">
        <f t="shared" si="122"/>
        <v>20102</v>
      </c>
      <c r="D1216" s="83">
        <v>1</v>
      </c>
      <c r="E1216" s="27">
        <v>2</v>
      </c>
      <c r="F1216" s="28" t="s">
        <v>291</v>
      </c>
      <c r="G1216" s="28" t="s">
        <v>315</v>
      </c>
      <c r="H1216" s="27">
        <f t="shared" si="123"/>
        <v>11</v>
      </c>
      <c r="I1216" s="27">
        <f t="shared" si="124"/>
        <v>2</v>
      </c>
      <c r="J1216" s="27">
        <f t="shared" si="125"/>
        <v>1</v>
      </c>
      <c r="K1216" s="28" t="s">
        <v>302</v>
      </c>
      <c r="L1216" s="59" t="str">
        <f t="shared" si="120"/>
        <v>kn-1-2-jlr-loc2</v>
      </c>
      <c r="M1216" s="27">
        <v>1</v>
      </c>
      <c r="N1216" s="41">
        <v>1</v>
      </c>
    </row>
    <row r="1217" spans="1:14" ht="16.5">
      <c r="A1217" s="67" t="str">
        <f t="shared" si="121"/>
        <v>kn-1</v>
      </c>
      <c r="B1217" s="67">
        <v>2</v>
      </c>
      <c r="C1217" s="40">
        <f t="shared" si="122"/>
        <v>20102</v>
      </c>
      <c r="D1217" s="83">
        <v>1</v>
      </c>
      <c r="E1217" s="27">
        <v>2</v>
      </c>
      <c r="F1217" s="28" t="s">
        <v>292</v>
      </c>
      <c r="G1217" s="28" t="s">
        <v>1132</v>
      </c>
      <c r="H1217" s="27">
        <f t="shared" si="123"/>
        <v>11</v>
      </c>
      <c r="I1217" s="27">
        <f t="shared" si="124"/>
        <v>2</v>
      </c>
      <c r="J1217" s="27">
        <f t="shared" si="125"/>
        <v>1</v>
      </c>
      <c r="K1217" s="28" t="s">
        <v>779</v>
      </c>
      <c r="L1217" s="59" t="str">
        <f t="shared" si="120"/>
        <v>kn-1-2-shl-loc2</v>
      </c>
      <c r="M1217" s="27">
        <v>1</v>
      </c>
      <c r="N1217" s="41">
        <v>1</v>
      </c>
    </row>
    <row r="1218" spans="1:14" ht="16.5">
      <c r="A1218" s="67" t="str">
        <f t="shared" si="121"/>
        <v>kn-1</v>
      </c>
      <c r="B1218" s="67">
        <v>2</v>
      </c>
      <c r="C1218" s="40">
        <f t="shared" si="122"/>
        <v>20102</v>
      </c>
      <c r="D1218" s="83">
        <v>1</v>
      </c>
      <c r="E1218" s="27">
        <v>3</v>
      </c>
      <c r="F1218" s="28" t="s">
        <v>291</v>
      </c>
      <c r="G1218" s="28" t="s">
        <v>293</v>
      </c>
      <c r="H1218" s="27">
        <f t="shared" si="123"/>
        <v>11</v>
      </c>
      <c r="I1218" s="27">
        <f t="shared" si="124"/>
        <v>2</v>
      </c>
      <c r="J1218" s="27">
        <f t="shared" si="125"/>
        <v>1</v>
      </c>
      <c r="K1218" s="28" t="s">
        <v>716</v>
      </c>
      <c r="L1218" s="63" t="str">
        <f t="shared" si="120"/>
        <v>kn-1-2-jlr-loc3</v>
      </c>
      <c r="M1218" s="27">
        <v>1</v>
      </c>
      <c r="N1218" s="41">
        <v>1</v>
      </c>
    </row>
    <row r="1219" spans="1:14" ht="17.25">
      <c r="A1219" s="67" t="str">
        <f t="shared" si="121"/>
        <v>kn-1</v>
      </c>
      <c r="B1219" s="67">
        <v>2</v>
      </c>
      <c r="C1219" s="42">
        <f t="shared" si="122"/>
        <v>20102</v>
      </c>
      <c r="D1219" s="84">
        <v>1</v>
      </c>
      <c r="E1219" s="43">
        <v>3</v>
      </c>
      <c r="F1219" s="44" t="s">
        <v>292</v>
      </c>
      <c r="G1219" s="44" t="s">
        <v>294</v>
      </c>
      <c r="H1219" s="43">
        <f t="shared" si="123"/>
        <v>11</v>
      </c>
      <c r="I1219" s="43">
        <f t="shared" si="124"/>
        <v>2</v>
      </c>
      <c r="J1219" s="43">
        <f t="shared" si="125"/>
        <v>1</v>
      </c>
      <c r="K1219" s="44" t="s">
        <v>794</v>
      </c>
      <c r="L1219" s="44" t="str">
        <f t="shared" si="120"/>
        <v>kn-1-2-shl-loc3</v>
      </c>
      <c r="M1219" s="43">
        <v>1</v>
      </c>
      <c r="N1219" s="45">
        <v>1</v>
      </c>
    </row>
    <row r="1220" spans="1:14" ht="16.5">
      <c r="A1220" s="67" t="str">
        <f t="shared" si="121"/>
        <v>kn-1</v>
      </c>
      <c r="B1220" s="67">
        <v>3</v>
      </c>
      <c r="C1220" s="37">
        <f t="shared" si="122"/>
        <v>20103</v>
      </c>
      <c r="D1220" s="82">
        <v>1</v>
      </c>
      <c r="E1220" s="38">
        <v>1</v>
      </c>
      <c r="F1220" s="46" t="s">
        <v>291</v>
      </c>
      <c r="G1220" s="46" t="s">
        <v>314</v>
      </c>
      <c r="H1220" s="38">
        <f t="shared" si="123"/>
        <v>12</v>
      </c>
      <c r="I1220" s="38">
        <f t="shared" si="124"/>
        <v>2</v>
      </c>
      <c r="J1220" s="38">
        <f t="shared" si="125"/>
        <v>1</v>
      </c>
      <c r="K1220" s="46" t="s">
        <v>714</v>
      </c>
      <c r="L1220" s="38" t="str">
        <f t="shared" si="120"/>
        <v>kn-1-3-jlr-loc1</v>
      </c>
      <c r="M1220" s="38">
        <v>1</v>
      </c>
      <c r="N1220" s="39">
        <v>1</v>
      </c>
    </row>
    <row r="1221" spans="1:14" ht="16.5">
      <c r="A1221" s="67" t="str">
        <f t="shared" si="121"/>
        <v>kn-1</v>
      </c>
      <c r="B1221" s="67">
        <v>3</v>
      </c>
      <c r="C1221" s="40">
        <f t="shared" si="122"/>
        <v>20103</v>
      </c>
      <c r="D1221" s="83">
        <v>1</v>
      </c>
      <c r="E1221" s="27">
        <v>1</v>
      </c>
      <c r="F1221" s="28" t="s">
        <v>292</v>
      </c>
      <c r="G1221" s="28" t="s">
        <v>295</v>
      </c>
      <c r="H1221" s="27">
        <f t="shared" si="123"/>
        <v>12</v>
      </c>
      <c r="I1221" s="27">
        <f t="shared" si="124"/>
        <v>2</v>
      </c>
      <c r="J1221" s="27">
        <f t="shared" si="125"/>
        <v>1</v>
      </c>
      <c r="K1221" s="27" t="s">
        <v>792</v>
      </c>
      <c r="L1221" s="27" t="str">
        <f t="shared" si="120"/>
        <v>kn-1-3-shl-loc1</v>
      </c>
      <c r="M1221" s="27">
        <v>1</v>
      </c>
      <c r="N1221" s="41">
        <v>1</v>
      </c>
    </row>
    <row r="1222" spans="1:14" ht="16.5">
      <c r="A1222" s="67" t="str">
        <f t="shared" si="121"/>
        <v>kn-1</v>
      </c>
      <c r="B1222" s="67">
        <v>3</v>
      </c>
      <c r="C1222" s="40">
        <f t="shared" si="122"/>
        <v>20103</v>
      </c>
      <c r="D1222" s="83">
        <v>1</v>
      </c>
      <c r="E1222" s="27">
        <v>2</v>
      </c>
      <c r="F1222" s="28" t="s">
        <v>291</v>
      </c>
      <c r="G1222" s="28" t="s">
        <v>315</v>
      </c>
      <c r="H1222" s="27">
        <f t="shared" si="123"/>
        <v>12</v>
      </c>
      <c r="I1222" s="27">
        <f t="shared" si="124"/>
        <v>2</v>
      </c>
      <c r="J1222" s="27">
        <f t="shared" si="125"/>
        <v>1</v>
      </c>
      <c r="K1222" s="27" t="s">
        <v>1187</v>
      </c>
      <c r="L1222" s="59" t="str">
        <f t="shared" si="120"/>
        <v>kn-1-3-jlr-loc2</v>
      </c>
      <c r="M1222" s="27">
        <v>1</v>
      </c>
      <c r="N1222" s="41">
        <v>1</v>
      </c>
    </row>
    <row r="1223" spans="1:14" ht="16.5">
      <c r="A1223" s="67" t="str">
        <f t="shared" si="121"/>
        <v>kn-1</v>
      </c>
      <c r="B1223" s="67">
        <v>3</v>
      </c>
      <c r="C1223" s="40">
        <f t="shared" si="122"/>
        <v>20103</v>
      </c>
      <c r="D1223" s="83">
        <v>1</v>
      </c>
      <c r="E1223" s="27">
        <v>2</v>
      </c>
      <c r="F1223" s="28" t="s">
        <v>292</v>
      </c>
      <c r="G1223" s="28" t="s">
        <v>299</v>
      </c>
      <c r="H1223" s="27">
        <f t="shared" si="123"/>
        <v>12</v>
      </c>
      <c r="I1223" s="27">
        <f t="shared" si="124"/>
        <v>2</v>
      </c>
      <c r="J1223" s="27">
        <f t="shared" si="125"/>
        <v>1</v>
      </c>
      <c r="K1223" s="27" t="s">
        <v>787</v>
      </c>
      <c r="L1223" s="59" t="str">
        <f t="shared" si="120"/>
        <v>kn-1-3-shl-loc2</v>
      </c>
      <c r="M1223" s="27">
        <v>1</v>
      </c>
      <c r="N1223" s="41">
        <v>1</v>
      </c>
    </row>
    <row r="1224" spans="1:14" ht="16.5">
      <c r="A1224" s="67" t="str">
        <f t="shared" si="121"/>
        <v>kn-1</v>
      </c>
      <c r="B1224" s="67">
        <v>3</v>
      </c>
      <c r="C1224" s="40">
        <f t="shared" si="122"/>
        <v>20103</v>
      </c>
      <c r="D1224" s="83">
        <v>1</v>
      </c>
      <c r="E1224" s="27">
        <v>3</v>
      </c>
      <c r="F1224" s="28" t="s">
        <v>1136</v>
      </c>
      <c r="G1224" s="28" t="s">
        <v>293</v>
      </c>
      <c r="H1224" s="27">
        <f t="shared" si="123"/>
        <v>12</v>
      </c>
      <c r="I1224" s="27">
        <f t="shared" si="124"/>
        <v>2</v>
      </c>
      <c r="J1224" s="27">
        <f t="shared" si="125"/>
        <v>1</v>
      </c>
      <c r="K1224" s="28" t="s">
        <v>711</v>
      </c>
      <c r="L1224" s="63" t="str">
        <f t="shared" si="120"/>
        <v>kn-1-3-jlr-loc3</v>
      </c>
      <c r="M1224" s="27">
        <v>1</v>
      </c>
      <c r="N1224" s="41">
        <v>1</v>
      </c>
    </row>
    <row r="1225" spans="1:14" ht="17.25">
      <c r="A1225" s="67" t="str">
        <f t="shared" si="121"/>
        <v>kn-1</v>
      </c>
      <c r="B1225" s="67">
        <v>3</v>
      </c>
      <c r="C1225" s="42">
        <f t="shared" si="122"/>
        <v>20103</v>
      </c>
      <c r="D1225" s="84">
        <v>1</v>
      </c>
      <c r="E1225" s="43">
        <v>3</v>
      </c>
      <c r="F1225" s="44" t="s">
        <v>292</v>
      </c>
      <c r="G1225" s="44" t="s">
        <v>294</v>
      </c>
      <c r="H1225" s="43">
        <f t="shared" si="123"/>
        <v>12</v>
      </c>
      <c r="I1225" s="43">
        <f t="shared" si="124"/>
        <v>2</v>
      </c>
      <c r="J1225" s="43">
        <f t="shared" si="125"/>
        <v>1</v>
      </c>
      <c r="K1225" s="43" t="s">
        <v>788</v>
      </c>
      <c r="L1225" s="44" t="str">
        <f t="shared" si="120"/>
        <v>kn-1-3-shl-loc3</v>
      </c>
      <c r="M1225" s="43">
        <v>1</v>
      </c>
      <c r="N1225" s="45">
        <v>1</v>
      </c>
    </row>
    <row r="1226" spans="1:14" ht="16.5">
      <c r="A1226" s="67" t="str">
        <f t="shared" si="121"/>
        <v>kn-1</v>
      </c>
      <c r="B1226" s="67">
        <v>4</v>
      </c>
      <c r="C1226" s="37">
        <f t="shared" si="122"/>
        <v>20104</v>
      </c>
      <c r="D1226" s="82">
        <v>1</v>
      </c>
      <c r="E1226" s="38">
        <v>1</v>
      </c>
      <c r="F1226" s="46" t="s">
        <v>291</v>
      </c>
      <c r="G1226" s="46" t="s">
        <v>314</v>
      </c>
      <c r="H1226" s="38">
        <f t="shared" si="123"/>
        <v>12</v>
      </c>
      <c r="I1226" s="38">
        <f t="shared" si="124"/>
        <v>2</v>
      </c>
      <c r="J1226" s="38">
        <f t="shared" si="125"/>
        <v>1</v>
      </c>
      <c r="K1226" s="46" t="s">
        <v>717</v>
      </c>
      <c r="L1226" s="38" t="str">
        <f t="shared" si="120"/>
        <v>kn-1-4-jlr-loc1</v>
      </c>
      <c r="M1226" s="38">
        <v>1</v>
      </c>
      <c r="N1226" s="39">
        <v>1</v>
      </c>
    </row>
    <row r="1227" spans="1:14" ht="16.5">
      <c r="A1227" s="67" t="str">
        <f t="shared" si="121"/>
        <v>kn-1</v>
      </c>
      <c r="B1227" s="67">
        <v>4</v>
      </c>
      <c r="C1227" s="40">
        <f t="shared" si="122"/>
        <v>20104</v>
      </c>
      <c r="D1227" s="83">
        <v>1</v>
      </c>
      <c r="E1227" s="27">
        <v>1</v>
      </c>
      <c r="F1227" s="28" t="s">
        <v>292</v>
      </c>
      <c r="G1227" s="28" t="s">
        <v>295</v>
      </c>
      <c r="H1227" s="27">
        <f t="shared" si="123"/>
        <v>12</v>
      </c>
      <c r="I1227" s="27">
        <f t="shared" si="124"/>
        <v>2</v>
      </c>
      <c r="J1227" s="27">
        <f t="shared" si="125"/>
        <v>1</v>
      </c>
      <c r="K1227" s="28" t="s">
        <v>795</v>
      </c>
      <c r="L1227" s="27" t="str">
        <f t="shared" si="120"/>
        <v>kn-1-4-shl-loc1</v>
      </c>
      <c r="M1227" s="27">
        <v>1</v>
      </c>
      <c r="N1227" s="41">
        <v>1</v>
      </c>
    </row>
    <row r="1228" spans="1:14" ht="16.5">
      <c r="A1228" s="67" t="str">
        <f t="shared" si="121"/>
        <v>kn-1</v>
      </c>
      <c r="B1228" s="67">
        <v>4</v>
      </c>
      <c r="C1228" s="40">
        <f t="shared" si="122"/>
        <v>20104</v>
      </c>
      <c r="D1228" s="83">
        <v>1</v>
      </c>
      <c r="E1228" s="27">
        <v>2</v>
      </c>
      <c r="F1228" s="28" t="s">
        <v>291</v>
      </c>
      <c r="G1228" s="28" t="s">
        <v>315</v>
      </c>
      <c r="H1228" s="27">
        <f t="shared" si="123"/>
        <v>12</v>
      </c>
      <c r="I1228" s="27">
        <f t="shared" si="124"/>
        <v>2</v>
      </c>
      <c r="J1228" s="27">
        <f t="shared" si="125"/>
        <v>1</v>
      </c>
      <c r="K1228" s="28" t="s">
        <v>707</v>
      </c>
      <c r="L1228" s="59" t="str">
        <f t="shared" si="120"/>
        <v>kn-1-4-jlr-loc2</v>
      </c>
      <c r="M1228" s="27">
        <v>1</v>
      </c>
      <c r="N1228" s="41">
        <v>1</v>
      </c>
    </row>
    <row r="1229" spans="1:14" ht="16.5">
      <c r="A1229" s="67" t="str">
        <f t="shared" si="121"/>
        <v>kn-1</v>
      </c>
      <c r="B1229" s="67">
        <v>4</v>
      </c>
      <c r="C1229" s="40">
        <f t="shared" si="122"/>
        <v>20104</v>
      </c>
      <c r="D1229" s="83">
        <v>1</v>
      </c>
      <c r="E1229" s="27">
        <v>2</v>
      </c>
      <c r="F1229" s="28" t="s">
        <v>1139</v>
      </c>
      <c r="G1229" s="28" t="s">
        <v>299</v>
      </c>
      <c r="H1229" s="27">
        <f t="shared" si="123"/>
        <v>12</v>
      </c>
      <c r="I1229" s="27">
        <f t="shared" si="124"/>
        <v>2</v>
      </c>
      <c r="J1229" s="27">
        <f t="shared" si="125"/>
        <v>1</v>
      </c>
      <c r="K1229" s="28" t="s">
        <v>783</v>
      </c>
      <c r="L1229" s="59" t="str">
        <f t="shared" si="120"/>
        <v>kn-1-4-shl-loc2</v>
      </c>
      <c r="M1229" s="27">
        <v>1</v>
      </c>
      <c r="N1229" s="41">
        <v>1</v>
      </c>
    </row>
    <row r="1230" spans="1:14" ht="16.5">
      <c r="A1230" s="67" t="str">
        <f t="shared" si="121"/>
        <v>kn-1</v>
      </c>
      <c r="B1230" s="67">
        <v>4</v>
      </c>
      <c r="C1230" s="40">
        <f t="shared" si="122"/>
        <v>20104</v>
      </c>
      <c r="D1230" s="83">
        <v>1</v>
      </c>
      <c r="E1230" s="27">
        <v>3</v>
      </c>
      <c r="F1230" s="28" t="s">
        <v>291</v>
      </c>
      <c r="G1230" s="28" t="s">
        <v>293</v>
      </c>
      <c r="H1230" s="27">
        <f t="shared" si="123"/>
        <v>12</v>
      </c>
      <c r="I1230" s="27">
        <f t="shared" si="124"/>
        <v>2</v>
      </c>
      <c r="J1230" s="27">
        <f t="shared" si="125"/>
        <v>1</v>
      </c>
      <c r="K1230" s="28" t="s">
        <v>713</v>
      </c>
      <c r="L1230" s="63" t="str">
        <f t="shared" si="120"/>
        <v>kn-1-4-jlr-loc3</v>
      </c>
      <c r="M1230" s="27">
        <v>1</v>
      </c>
      <c r="N1230" s="41">
        <v>1</v>
      </c>
    </row>
    <row r="1231" spans="1:14" ht="17.25">
      <c r="A1231" s="67" t="str">
        <f t="shared" si="121"/>
        <v>kn-1</v>
      </c>
      <c r="B1231" s="67">
        <v>4</v>
      </c>
      <c r="C1231" s="42">
        <f t="shared" si="122"/>
        <v>20104</v>
      </c>
      <c r="D1231" s="84">
        <v>1</v>
      </c>
      <c r="E1231" s="43">
        <v>3</v>
      </c>
      <c r="F1231" s="44" t="s">
        <v>1134</v>
      </c>
      <c r="G1231" s="44" t="s">
        <v>1166</v>
      </c>
      <c r="H1231" s="43">
        <f t="shared" si="123"/>
        <v>12</v>
      </c>
      <c r="I1231" s="43">
        <f t="shared" si="124"/>
        <v>2</v>
      </c>
      <c r="J1231" s="43">
        <f t="shared" si="125"/>
        <v>1</v>
      </c>
      <c r="K1231" s="44" t="s">
        <v>791</v>
      </c>
      <c r="L1231" s="44" t="str">
        <f t="shared" si="120"/>
        <v>kn-1-4-shl-loc3</v>
      </c>
      <c r="M1231" s="43">
        <v>1</v>
      </c>
      <c r="N1231" s="45">
        <v>1</v>
      </c>
    </row>
    <row r="1232" spans="1:14" ht="16.5">
      <c r="A1232" s="67" t="str">
        <f t="shared" si="121"/>
        <v>kn-1</v>
      </c>
      <c r="B1232" s="67">
        <v>5</v>
      </c>
      <c r="C1232" s="37">
        <f t="shared" si="122"/>
        <v>20105</v>
      </c>
      <c r="D1232" s="82">
        <v>1</v>
      </c>
      <c r="E1232" s="38">
        <v>1</v>
      </c>
      <c r="F1232" s="46" t="s">
        <v>291</v>
      </c>
      <c r="G1232" s="46" t="s">
        <v>314</v>
      </c>
      <c r="H1232" s="38">
        <f t="shared" si="123"/>
        <v>13</v>
      </c>
      <c r="I1232" s="38">
        <f t="shared" si="124"/>
        <v>2</v>
      </c>
      <c r="J1232" s="38">
        <f t="shared" si="125"/>
        <v>1</v>
      </c>
      <c r="K1232" s="46" t="s">
        <v>1199</v>
      </c>
      <c r="L1232" s="38" t="str">
        <f t="shared" si="120"/>
        <v>kn-1-5-jlr-loc1</v>
      </c>
      <c r="M1232" s="38">
        <v>1</v>
      </c>
      <c r="N1232" s="39">
        <v>1</v>
      </c>
    </row>
    <row r="1233" spans="1:14" ht="16.5">
      <c r="A1233" s="67" t="str">
        <f t="shared" si="121"/>
        <v>kn-1</v>
      </c>
      <c r="B1233" s="67">
        <v>5</v>
      </c>
      <c r="C1233" s="40">
        <f t="shared" si="122"/>
        <v>20105</v>
      </c>
      <c r="D1233" s="83">
        <v>1</v>
      </c>
      <c r="E1233" s="27">
        <v>1</v>
      </c>
      <c r="F1233" s="28" t="s">
        <v>292</v>
      </c>
      <c r="G1233" s="28" t="s">
        <v>295</v>
      </c>
      <c r="H1233" s="27">
        <f t="shared" si="123"/>
        <v>13</v>
      </c>
      <c r="I1233" s="27">
        <f t="shared" si="124"/>
        <v>2</v>
      </c>
      <c r="J1233" s="27">
        <f t="shared" si="125"/>
        <v>1</v>
      </c>
      <c r="K1233" s="28" t="s">
        <v>781</v>
      </c>
      <c r="L1233" s="27" t="str">
        <f t="shared" si="120"/>
        <v>kn-1-5-shl-loc1</v>
      </c>
      <c r="M1233" s="27">
        <v>1</v>
      </c>
      <c r="N1233" s="41">
        <v>1</v>
      </c>
    </row>
    <row r="1234" spans="1:14" ht="16.5">
      <c r="A1234" s="67" t="str">
        <f t="shared" si="121"/>
        <v>kn-1</v>
      </c>
      <c r="B1234" s="67">
        <v>5</v>
      </c>
      <c r="C1234" s="40">
        <f t="shared" si="122"/>
        <v>20105</v>
      </c>
      <c r="D1234" s="83">
        <v>1</v>
      </c>
      <c r="E1234" s="27">
        <v>2</v>
      </c>
      <c r="F1234" s="28" t="s">
        <v>291</v>
      </c>
      <c r="G1234" s="28" t="s">
        <v>315</v>
      </c>
      <c r="H1234" s="27">
        <f t="shared" si="123"/>
        <v>13</v>
      </c>
      <c r="I1234" s="27">
        <f t="shared" si="124"/>
        <v>2</v>
      </c>
      <c r="J1234" s="27">
        <f t="shared" si="125"/>
        <v>1</v>
      </c>
      <c r="K1234" s="27" t="s">
        <v>302</v>
      </c>
      <c r="L1234" s="59" t="str">
        <f t="shared" si="120"/>
        <v>kn-1-5-jlr-loc2</v>
      </c>
      <c r="M1234" s="27">
        <v>1</v>
      </c>
      <c r="N1234" s="41">
        <v>1</v>
      </c>
    </row>
    <row r="1235" spans="1:14" ht="16.5">
      <c r="A1235" s="67" t="str">
        <f t="shared" si="121"/>
        <v>kn-1</v>
      </c>
      <c r="B1235" s="67">
        <v>5</v>
      </c>
      <c r="C1235" s="40">
        <f t="shared" si="122"/>
        <v>20105</v>
      </c>
      <c r="D1235" s="83">
        <v>1</v>
      </c>
      <c r="E1235" s="27">
        <v>2</v>
      </c>
      <c r="F1235" s="28" t="s">
        <v>1139</v>
      </c>
      <c r="G1235" s="28" t="s">
        <v>299</v>
      </c>
      <c r="H1235" s="27">
        <f t="shared" si="123"/>
        <v>13</v>
      </c>
      <c r="I1235" s="27">
        <f t="shared" si="124"/>
        <v>2</v>
      </c>
      <c r="J1235" s="27">
        <f t="shared" si="125"/>
        <v>1</v>
      </c>
      <c r="K1235" s="27" t="s">
        <v>779</v>
      </c>
      <c r="L1235" s="59" t="str">
        <f t="shared" si="120"/>
        <v>kn-1-5-shl-loc2</v>
      </c>
      <c r="M1235" s="27">
        <v>1</v>
      </c>
      <c r="N1235" s="41">
        <v>1</v>
      </c>
    </row>
    <row r="1236" spans="1:14" ht="16.5">
      <c r="A1236" s="67" t="str">
        <f t="shared" si="121"/>
        <v>kn-1</v>
      </c>
      <c r="B1236" s="67">
        <v>5</v>
      </c>
      <c r="C1236" s="40">
        <f t="shared" si="122"/>
        <v>20105</v>
      </c>
      <c r="D1236" s="83">
        <v>1</v>
      </c>
      <c r="E1236" s="27">
        <v>3</v>
      </c>
      <c r="F1236" s="28" t="s">
        <v>291</v>
      </c>
      <c r="G1236" s="28" t="s">
        <v>293</v>
      </c>
      <c r="H1236" s="27">
        <f t="shared" si="123"/>
        <v>13</v>
      </c>
      <c r="I1236" s="27">
        <f t="shared" si="124"/>
        <v>2</v>
      </c>
      <c r="J1236" s="27">
        <f t="shared" si="125"/>
        <v>1</v>
      </c>
      <c r="K1236" s="28" t="s">
        <v>714</v>
      </c>
      <c r="L1236" s="63" t="str">
        <f t="shared" si="120"/>
        <v>kn-1-5-jlr-loc3</v>
      </c>
      <c r="M1236" s="27">
        <v>1</v>
      </c>
      <c r="N1236" s="41">
        <v>1</v>
      </c>
    </row>
    <row r="1237" spans="1:14" ht="17.25">
      <c r="A1237" s="67" t="str">
        <f t="shared" si="121"/>
        <v>kn-1</v>
      </c>
      <c r="B1237" s="67">
        <v>5</v>
      </c>
      <c r="C1237" s="42">
        <f t="shared" si="122"/>
        <v>20105</v>
      </c>
      <c r="D1237" s="84">
        <v>1</v>
      </c>
      <c r="E1237" s="43">
        <v>3</v>
      </c>
      <c r="F1237" s="44" t="s">
        <v>292</v>
      </c>
      <c r="G1237" s="44" t="s">
        <v>294</v>
      </c>
      <c r="H1237" s="43">
        <f t="shared" si="123"/>
        <v>13</v>
      </c>
      <c r="I1237" s="43">
        <f t="shared" si="124"/>
        <v>2</v>
      </c>
      <c r="J1237" s="43">
        <f t="shared" si="125"/>
        <v>1</v>
      </c>
      <c r="K1237" s="44" t="s">
        <v>792</v>
      </c>
      <c r="L1237" s="44" t="str">
        <f t="shared" si="120"/>
        <v>kn-1-5-shl-loc3</v>
      </c>
      <c r="M1237" s="43">
        <v>1</v>
      </c>
      <c r="N1237" s="45">
        <v>1</v>
      </c>
    </row>
    <row r="1238" spans="1:14" ht="16.5">
      <c r="A1238" s="67" t="str">
        <f t="shared" si="121"/>
        <v>kn-1</v>
      </c>
      <c r="B1238" s="67">
        <v>6</v>
      </c>
      <c r="C1238" s="37">
        <f t="shared" si="122"/>
        <v>20106</v>
      </c>
      <c r="D1238" s="82">
        <v>1</v>
      </c>
      <c r="E1238" s="38">
        <v>1</v>
      </c>
      <c r="F1238" s="46" t="s">
        <v>291</v>
      </c>
      <c r="G1238" s="46" t="s">
        <v>314</v>
      </c>
      <c r="H1238" s="38">
        <f t="shared" si="123"/>
        <v>13</v>
      </c>
      <c r="I1238" s="38">
        <f t="shared" si="124"/>
        <v>2</v>
      </c>
      <c r="J1238" s="38">
        <f t="shared" si="125"/>
        <v>1</v>
      </c>
      <c r="K1238" s="38" t="s">
        <v>711</v>
      </c>
      <c r="L1238" s="38" t="str">
        <f t="shared" si="120"/>
        <v>kn-1-6-jlr-loc1</v>
      </c>
      <c r="M1238" s="38">
        <v>1</v>
      </c>
      <c r="N1238" s="39">
        <v>1</v>
      </c>
    </row>
    <row r="1239" spans="1:14" ht="16.5">
      <c r="A1239" s="67" t="str">
        <f t="shared" si="121"/>
        <v>kn-1</v>
      </c>
      <c r="B1239" s="67">
        <v>6</v>
      </c>
      <c r="C1239" s="40">
        <f t="shared" si="122"/>
        <v>20106</v>
      </c>
      <c r="D1239" s="83">
        <v>1</v>
      </c>
      <c r="E1239" s="27">
        <v>1</v>
      </c>
      <c r="F1239" s="28" t="s">
        <v>292</v>
      </c>
      <c r="G1239" s="28" t="s">
        <v>295</v>
      </c>
      <c r="H1239" s="27">
        <f t="shared" si="123"/>
        <v>13</v>
      </c>
      <c r="I1239" s="27">
        <f t="shared" si="124"/>
        <v>2</v>
      </c>
      <c r="J1239" s="27">
        <f t="shared" si="125"/>
        <v>1</v>
      </c>
      <c r="K1239" s="27" t="s">
        <v>788</v>
      </c>
      <c r="L1239" s="27" t="str">
        <f t="shared" si="120"/>
        <v>kn-1-6-shl-loc1</v>
      </c>
      <c r="M1239" s="27">
        <v>1</v>
      </c>
      <c r="N1239" s="41">
        <v>1</v>
      </c>
    </row>
    <row r="1240" spans="1:14" ht="16.5">
      <c r="A1240" s="67" t="str">
        <f t="shared" si="121"/>
        <v>kn-1</v>
      </c>
      <c r="B1240" s="67">
        <v>6</v>
      </c>
      <c r="C1240" s="40">
        <f t="shared" si="122"/>
        <v>20106</v>
      </c>
      <c r="D1240" s="83">
        <v>1</v>
      </c>
      <c r="E1240" s="27">
        <v>2</v>
      </c>
      <c r="F1240" s="28" t="s">
        <v>291</v>
      </c>
      <c r="G1240" s="28" t="s">
        <v>315</v>
      </c>
      <c r="H1240" s="27">
        <f t="shared" si="123"/>
        <v>13</v>
      </c>
      <c r="I1240" s="27">
        <f t="shared" si="124"/>
        <v>2</v>
      </c>
      <c r="J1240" s="27">
        <f t="shared" si="125"/>
        <v>1</v>
      </c>
      <c r="K1240" s="27" t="s">
        <v>1187</v>
      </c>
      <c r="L1240" s="59" t="str">
        <f t="shared" si="120"/>
        <v>kn-1-6-jlr-loc2</v>
      </c>
      <c r="M1240" s="27">
        <v>1</v>
      </c>
      <c r="N1240" s="41">
        <v>1</v>
      </c>
    </row>
    <row r="1241" spans="1:14" ht="16.5">
      <c r="A1241" s="67" t="str">
        <f t="shared" si="121"/>
        <v>kn-1</v>
      </c>
      <c r="B1241" s="67">
        <v>6</v>
      </c>
      <c r="C1241" s="40">
        <f t="shared" si="122"/>
        <v>20106</v>
      </c>
      <c r="D1241" s="83">
        <v>1</v>
      </c>
      <c r="E1241" s="27">
        <v>2</v>
      </c>
      <c r="F1241" s="28" t="s">
        <v>292</v>
      </c>
      <c r="G1241" s="28" t="s">
        <v>299</v>
      </c>
      <c r="H1241" s="27">
        <f t="shared" si="123"/>
        <v>13</v>
      </c>
      <c r="I1241" s="27">
        <f t="shared" si="124"/>
        <v>2</v>
      </c>
      <c r="J1241" s="27">
        <f t="shared" si="125"/>
        <v>1</v>
      </c>
      <c r="K1241" s="27" t="s">
        <v>787</v>
      </c>
      <c r="L1241" s="59" t="str">
        <f t="shared" si="120"/>
        <v>kn-1-6-shl-loc2</v>
      </c>
      <c r="M1241" s="27">
        <v>1</v>
      </c>
      <c r="N1241" s="41">
        <v>1</v>
      </c>
    </row>
    <row r="1242" spans="1:14" ht="16.5">
      <c r="A1242" s="67" t="str">
        <f t="shared" si="121"/>
        <v>kn-1</v>
      </c>
      <c r="B1242" s="67">
        <v>6</v>
      </c>
      <c r="C1242" s="40">
        <f t="shared" si="122"/>
        <v>20106</v>
      </c>
      <c r="D1242" s="83">
        <v>1</v>
      </c>
      <c r="E1242" s="27">
        <v>3</v>
      </c>
      <c r="F1242" s="28" t="s">
        <v>291</v>
      </c>
      <c r="G1242" s="28" t="s">
        <v>293</v>
      </c>
      <c r="H1242" s="27">
        <f t="shared" si="123"/>
        <v>13</v>
      </c>
      <c r="I1242" s="27">
        <f t="shared" si="124"/>
        <v>2</v>
      </c>
      <c r="J1242" s="27">
        <f t="shared" si="125"/>
        <v>1</v>
      </c>
      <c r="K1242" s="27" t="s">
        <v>714</v>
      </c>
      <c r="L1242" s="63" t="str">
        <f t="shared" si="120"/>
        <v>kn-1-6-jlr-loc3</v>
      </c>
      <c r="M1242" s="27">
        <v>1</v>
      </c>
      <c r="N1242" s="41">
        <v>1</v>
      </c>
    </row>
    <row r="1243" spans="1:14" ht="17.25">
      <c r="A1243" s="67" t="str">
        <f t="shared" si="121"/>
        <v>kn-1</v>
      </c>
      <c r="B1243" s="67">
        <v>6</v>
      </c>
      <c r="C1243" s="42">
        <f t="shared" si="122"/>
        <v>20106</v>
      </c>
      <c r="D1243" s="84">
        <v>1</v>
      </c>
      <c r="E1243" s="43">
        <v>3</v>
      </c>
      <c r="F1243" s="44" t="s">
        <v>1139</v>
      </c>
      <c r="G1243" s="44" t="s">
        <v>294</v>
      </c>
      <c r="H1243" s="43">
        <f t="shared" si="123"/>
        <v>13</v>
      </c>
      <c r="I1243" s="43">
        <f t="shared" si="124"/>
        <v>2</v>
      </c>
      <c r="J1243" s="43">
        <f t="shared" si="125"/>
        <v>1</v>
      </c>
      <c r="K1243" s="43" t="s">
        <v>792</v>
      </c>
      <c r="L1243" s="44" t="str">
        <f t="shared" si="126" ref="L1243:L1306">A1243&amp;"-"&amp;B1243&amp;"-"&amp;F1243&amp;"-"&amp;"loc"&amp;E1243</f>
        <v>kn-1-6-shl-loc3</v>
      </c>
      <c r="M1243" s="43">
        <v>1</v>
      </c>
      <c r="N1243" s="45">
        <v>1</v>
      </c>
    </row>
    <row r="1244" spans="1:14" ht="16.5">
      <c r="A1244" s="67" t="str">
        <f t="shared" si="121"/>
        <v>kn-1</v>
      </c>
      <c r="B1244" s="67">
        <v>7</v>
      </c>
      <c r="C1244" s="37">
        <f t="shared" si="122"/>
        <v>20107</v>
      </c>
      <c r="D1244" s="82">
        <v>1</v>
      </c>
      <c r="E1244" s="38">
        <v>1</v>
      </c>
      <c r="F1244" s="46" t="s">
        <v>291</v>
      </c>
      <c r="G1244" s="46" t="s">
        <v>1137</v>
      </c>
      <c r="H1244" s="38">
        <f t="shared" si="123"/>
        <v>14</v>
      </c>
      <c r="I1244" s="38">
        <f t="shared" si="124"/>
        <v>2</v>
      </c>
      <c r="J1244" s="38">
        <f t="shared" si="125"/>
        <v>1</v>
      </c>
      <c r="K1244" s="46" t="s">
        <v>715</v>
      </c>
      <c r="L1244" s="38" t="str">
        <f t="shared" si="126"/>
        <v>kn-1-7-jlr-loc1</v>
      </c>
      <c r="M1244" s="38">
        <v>1</v>
      </c>
      <c r="N1244" s="39">
        <v>1</v>
      </c>
    </row>
    <row r="1245" spans="1:14" ht="16.5">
      <c r="A1245" s="67" t="str">
        <f t="shared" si="121"/>
        <v>kn-1</v>
      </c>
      <c r="B1245" s="67">
        <v>7</v>
      </c>
      <c r="C1245" s="40">
        <f t="shared" si="122"/>
        <v>20107</v>
      </c>
      <c r="D1245" s="83">
        <v>1</v>
      </c>
      <c r="E1245" s="27">
        <v>1</v>
      </c>
      <c r="F1245" s="28" t="s">
        <v>292</v>
      </c>
      <c r="G1245" s="28" t="s">
        <v>295</v>
      </c>
      <c r="H1245" s="27">
        <f t="shared" si="123"/>
        <v>14</v>
      </c>
      <c r="I1245" s="27">
        <f t="shared" si="124"/>
        <v>2</v>
      </c>
      <c r="J1245" s="27">
        <f t="shared" si="125"/>
        <v>1</v>
      </c>
      <c r="K1245" s="28" t="s">
        <v>793</v>
      </c>
      <c r="L1245" s="27" t="str">
        <f t="shared" si="126"/>
        <v>kn-1-7-shl-loc1</v>
      </c>
      <c r="M1245" s="27">
        <v>1</v>
      </c>
      <c r="N1245" s="41">
        <v>1</v>
      </c>
    </row>
    <row r="1246" spans="1:14" ht="16.5">
      <c r="A1246" s="67" t="str">
        <f t="shared" si="121"/>
        <v>kn-1</v>
      </c>
      <c r="B1246" s="67">
        <v>7</v>
      </c>
      <c r="C1246" s="40">
        <f t="shared" si="122"/>
        <v>20107</v>
      </c>
      <c r="D1246" s="83">
        <v>1</v>
      </c>
      <c r="E1246" s="27">
        <v>2</v>
      </c>
      <c r="F1246" s="28" t="s">
        <v>291</v>
      </c>
      <c r="G1246" s="28" t="s">
        <v>315</v>
      </c>
      <c r="H1246" s="27">
        <f t="shared" si="123"/>
        <v>14</v>
      </c>
      <c r="I1246" s="27">
        <f t="shared" si="124"/>
        <v>2</v>
      </c>
      <c r="J1246" s="27">
        <f t="shared" si="125"/>
        <v>1</v>
      </c>
      <c r="K1246" s="27" t="s">
        <v>303</v>
      </c>
      <c r="L1246" s="59" t="str">
        <f t="shared" si="126"/>
        <v>kn-1-7-jlr-loc2</v>
      </c>
      <c r="M1246" s="27">
        <v>1</v>
      </c>
      <c r="N1246" s="41">
        <v>1</v>
      </c>
    </row>
    <row r="1247" spans="1:14" ht="16.5">
      <c r="A1247" s="67" t="str">
        <f t="shared" si="121"/>
        <v>kn-1</v>
      </c>
      <c r="B1247" s="67">
        <v>7</v>
      </c>
      <c r="C1247" s="40">
        <f t="shared" si="122"/>
        <v>20107</v>
      </c>
      <c r="D1247" s="83">
        <v>1</v>
      </c>
      <c r="E1247" s="27">
        <v>2</v>
      </c>
      <c r="F1247" s="28" t="s">
        <v>292</v>
      </c>
      <c r="G1247" s="28" t="s">
        <v>299</v>
      </c>
      <c r="H1247" s="27">
        <f t="shared" si="123"/>
        <v>14</v>
      </c>
      <c r="I1247" s="27">
        <f t="shared" si="124"/>
        <v>2</v>
      </c>
      <c r="J1247" s="27">
        <f t="shared" si="125"/>
        <v>1</v>
      </c>
      <c r="K1247" s="28" t="s">
        <v>777</v>
      </c>
      <c r="L1247" s="59" t="str">
        <f t="shared" si="126"/>
        <v>kn-1-7-shl-loc2</v>
      </c>
      <c r="M1247" s="27">
        <v>1</v>
      </c>
      <c r="N1247" s="41">
        <v>1</v>
      </c>
    </row>
    <row r="1248" spans="1:14" ht="16.5">
      <c r="A1248" s="67" t="str">
        <f t="shared" si="121"/>
        <v>kn-1</v>
      </c>
      <c r="B1248" s="67">
        <v>7</v>
      </c>
      <c r="C1248" s="40">
        <f t="shared" si="122"/>
        <v>20107</v>
      </c>
      <c r="D1248" s="83">
        <v>1</v>
      </c>
      <c r="E1248" s="27">
        <v>3</v>
      </c>
      <c r="F1248" s="28" t="s">
        <v>291</v>
      </c>
      <c r="G1248" s="28" t="s">
        <v>1145</v>
      </c>
      <c r="H1248" s="27">
        <f t="shared" si="123"/>
        <v>14</v>
      </c>
      <c r="I1248" s="27">
        <f t="shared" si="124"/>
        <v>2</v>
      </c>
      <c r="J1248" s="27">
        <f t="shared" si="125"/>
        <v>1</v>
      </c>
      <c r="K1248" s="28" t="s">
        <v>713</v>
      </c>
      <c r="L1248" s="63" t="str">
        <f t="shared" si="126"/>
        <v>kn-1-7-jlr-loc3</v>
      </c>
      <c r="M1248" s="27">
        <v>1</v>
      </c>
      <c r="N1248" s="41">
        <v>1</v>
      </c>
    </row>
    <row r="1249" spans="1:14" ht="17.25">
      <c r="A1249" s="67" t="str">
        <f t="shared" si="121"/>
        <v>kn-1</v>
      </c>
      <c r="B1249" s="67">
        <v>7</v>
      </c>
      <c r="C1249" s="42">
        <f t="shared" si="122"/>
        <v>20107</v>
      </c>
      <c r="D1249" s="84">
        <v>1</v>
      </c>
      <c r="E1249" s="43">
        <v>3</v>
      </c>
      <c r="F1249" s="44" t="s">
        <v>292</v>
      </c>
      <c r="G1249" s="44" t="s">
        <v>294</v>
      </c>
      <c r="H1249" s="43">
        <f t="shared" si="123"/>
        <v>14</v>
      </c>
      <c r="I1249" s="43">
        <f t="shared" si="124"/>
        <v>2</v>
      </c>
      <c r="J1249" s="43">
        <f t="shared" si="125"/>
        <v>1</v>
      </c>
      <c r="K1249" s="44" t="s">
        <v>791</v>
      </c>
      <c r="L1249" s="44" t="str">
        <f t="shared" si="126"/>
        <v>kn-1-7-shl-loc3</v>
      </c>
      <c r="M1249" s="43">
        <v>1</v>
      </c>
      <c r="N1249" s="45">
        <v>1</v>
      </c>
    </row>
    <row r="1250" spans="1:14" ht="16.5">
      <c r="A1250" s="67" t="str">
        <f t="shared" si="121"/>
        <v>kn-1</v>
      </c>
      <c r="B1250" s="67">
        <v>8</v>
      </c>
      <c r="C1250" s="37">
        <f t="shared" si="122"/>
        <v>20108</v>
      </c>
      <c r="D1250" s="82">
        <v>1</v>
      </c>
      <c r="E1250" s="38">
        <v>1</v>
      </c>
      <c r="F1250" s="46" t="s">
        <v>291</v>
      </c>
      <c r="G1250" s="46" t="s">
        <v>314</v>
      </c>
      <c r="H1250" s="38">
        <f t="shared" si="123"/>
        <v>14</v>
      </c>
      <c r="I1250" s="38">
        <f t="shared" si="124"/>
        <v>2</v>
      </c>
      <c r="J1250" s="38">
        <f t="shared" si="125"/>
        <v>1</v>
      </c>
      <c r="K1250" s="38" t="s">
        <v>711</v>
      </c>
      <c r="L1250" s="38" t="str">
        <f t="shared" si="126"/>
        <v>kn-1-8-jlr-loc1</v>
      </c>
      <c r="M1250" s="38">
        <v>1</v>
      </c>
      <c r="N1250" s="39">
        <v>1</v>
      </c>
    </row>
    <row r="1251" spans="1:14" ht="16.5">
      <c r="A1251" s="67" t="str">
        <f t="shared" si="121"/>
        <v>kn-1</v>
      </c>
      <c r="B1251" s="67">
        <v>8</v>
      </c>
      <c r="C1251" s="40">
        <f t="shared" si="122"/>
        <v>20108</v>
      </c>
      <c r="D1251" s="83">
        <v>1</v>
      </c>
      <c r="E1251" s="27">
        <v>1</v>
      </c>
      <c r="F1251" s="28" t="s">
        <v>292</v>
      </c>
      <c r="G1251" s="28" t="s">
        <v>295</v>
      </c>
      <c r="H1251" s="27">
        <f t="shared" si="123"/>
        <v>14</v>
      </c>
      <c r="I1251" s="27">
        <f t="shared" si="124"/>
        <v>2</v>
      </c>
      <c r="J1251" s="27">
        <f t="shared" si="125"/>
        <v>1</v>
      </c>
      <c r="K1251" s="27" t="s">
        <v>788</v>
      </c>
      <c r="L1251" s="27" t="str">
        <f t="shared" si="126"/>
        <v>kn-1-8-shl-loc1</v>
      </c>
      <c r="M1251" s="27">
        <v>1</v>
      </c>
      <c r="N1251" s="41">
        <v>1</v>
      </c>
    </row>
    <row r="1252" spans="1:14" ht="16.5">
      <c r="A1252" s="67" t="str">
        <f t="shared" si="121"/>
        <v>kn-1</v>
      </c>
      <c r="B1252" s="67">
        <v>8</v>
      </c>
      <c r="C1252" s="40">
        <f t="shared" si="122"/>
        <v>20108</v>
      </c>
      <c r="D1252" s="83">
        <v>1</v>
      </c>
      <c r="E1252" s="27">
        <v>2</v>
      </c>
      <c r="F1252" s="28" t="s">
        <v>1128</v>
      </c>
      <c r="G1252" s="28" t="s">
        <v>1131</v>
      </c>
      <c r="H1252" s="27">
        <f t="shared" si="123"/>
        <v>14</v>
      </c>
      <c r="I1252" s="27">
        <f t="shared" si="124"/>
        <v>2</v>
      </c>
      <c r="J1252" s="27">
        <f t="shared" si="125"/>
        <v>1</v>
      </c>
      <c r="K1252" s="27" t="s">
        <v>1187</v>
      </c>
      <c r="L1252" s="59" t="str">
        <f t="shared" si="126"/>
        <v>kn-1-8-jlr-loc2</v>
      </c>
      <c r="M1252" s="27">
        <v>1</v>
      </c>
      <c r="N1252" s="41">
        <v>1</v>
      </c>
    </row>
    <row r="1253" spans="1:14" ht="16.5">
      <c r="A1253" s="67" t="str">
        <f t="shared" si="121"/>
        <v>kn-1</v>
      </c>
      <c r="B1253" s="67">
        <v>8</v>
      </c>
      <c r="C1253" s="40">
        <f t="shared" si="122"/>
        <v>20108</v>
      </c>
      <c r="D1253" s="83">
        <v>1</v>
      </c>
      <c r="E1253" s="27">
        <v>2</v>
      </c>
      <c r="F1253" s="28" t="s">
        <v>292</v>
      </c>
      <c r="G1253" s="28" t="s">
        <v>299</v>
      </c>
      <c r="H1253" s="27">
        <f t="shared" si="123"/>
        <v>14</v>
      </c>
      <c r="I1253" s="27">
        <f t="shared" si="124"/>
        <v>2</v>
      </c>
      <c r="J1253" s="27">
        <f t="shared" si="125"/>
        <v>1</v>
      </c>
      <c r="K1253" s="27" t="s">
        <v>787</v>
      </c>
      <c r="L1253" s="59" t="str">
        <f t="shared" si="126"/>
        <v>kn-1-8-shl-loc2</v>
      </c>
      <c r="M1253" s="27">
        <v>1</v>
      </c>
      <c r="N1253" s="41">
        <v>1</v>
      </c>
    </row>
    <row r="1254" spans="1:14" ht="16.5">
      <c r="A1254" s="67" t="str">
        <f t="shared" si="121"/>
        <v>kn-1</v>
      </c>
      <c r="B1254" s="67">
        <v>8</v>
      </c>
      <c r="C1254" s="40">
        <f t="shared" si="122"/>
        <v>20108</v>
      </c>
      <c r="D1254" s="83">
        <v>1</v>
      </c>
      <c r="E1254" s="27">
        <v>3</v>
      </c>
      <c r="F1254" s="28" t="s">
        <v>1141</v>
      </c>
      <c r="G1254" s="28" t="s">
        <v>293</v>
      </c>
      <c r="H1254" s="27">
        <f t="shared" si="123"/>
        <v>14</v>
      </c>
      <c r="I1254" s="27">
        <f t="shared" si="124"/>
        <v>2</v>
      </c>
      <c r="J1254" s="27">
        <f t="shared" si="125"/>
        <v>1</v>
      </c>
      <c r="K1254" s="27" t="s">
        <v>714</v>
      </c>
      <c r="L1254" s="63" t="str">
        <f t="shared" si="126"/>
        <v>kn-1-8-jlr-loc3</v>
      </c>
      <c r="M1254" s="27">
        <v>1</v>
      </c>
      <c r="N1254" s="41">
        <v>1</v>
      </c>
    </row>
    <row r="1255" spans="1:14" ht="17.25">
      <c r="A1255" s="67" t="str">
        <f t="shared" si="121"/>
        <v>kn-1</v>
      </c>
      <c r="B1255" s="67">
        <v>8</v>
      </c>
      <c r="C1255" s="42">
        <f t="shared" si="122"/>
        <v>20108</v>
      </c>
      <c r="D1255" s="84">
        <v>1</v>
      </c>
      <c r="E1255" s="43">
        <v>3</v>
      </c>
      <c r="F1255" s="44" t="s">
        <v>1129</v>
      </c>
      <c r="G1255" s="44" t="s">
        <v>294</v>
      </c>
      <c r="H1255" s="43">
        <f t="shared" si="123"/>
        <v>14</v>
      </c>
      <c r="I1255" s="43">
        <f t="shared" si="124"/>
        <v>2</v>
      </c>
      <c r="J1255" s="43">
        <f t="shared" si="125"/>
        <v>1</v>
      </c>
      <c r="K1255" s="43" t="s">
        <v>792</v>
      </c>
      <c r="L1255" s="44" t="str">
        <f t="shared" si="126"/>
        <v>kn-1-8-shl-loc3</v>
      </c>
      <c r="M1255" s="43">
        <v>1</v>
      </c>
      <c r="N1255" s="45">
        <v>1</v>
      </c>
    </row>
    <row r="1256" spans="1:36" s="17" customFormat="1" ht="16.5">
      <c r="A1256" s="67" t="str">
        <f t="shared" si="121"/>
        <v>kn-1</v>
      </c>
      <c r="B1256" s="67">
        <v>9</v>
      </c>
      <c r="C1256" s="37">
        <f t="shared" si="122"/>
        <v>20109</v>
      </c>
      <c r="D1256" s="82">
        <v>1</v>
      </c>
      <c r="E1256" s="38">
        <v>1</v>
      </c>
      <c r="F1256" s="46" t="s">
        <v>291</v>
      </c>
      <c r="G1256" s="46" t="s">
        <v>314</v>
      </c>
      <c r="H1256" s="38">
        <f t="shared" si="123"/>
        <v>15</v>
      </c>
      <c r="I1256" s="38">
        <f t="shared" si="124"/>
        <v>3</v>
      </c>
      <c r="J1256" s="38">
        <f t="shared" si="125"/>
        <v>1</v>
      </c>
      <c r="K1256" s="46" t="s">
        <v>303</v>
      </c>
      <c r="L1256" s="38" t="str">
        <f t="shared" si="126"/>
        <v>kn-1-9-jlr-loc1</v>
      </c>
      <c r="M1256" s="38">
        <v>1</v>
      </c>
      <c r="N1256" s="39">
        <v>1</v>
      </c>
      <c r="T1256" s="50"/>
      <c r="U1256" s="50"/>
      <c r="V1256" s="50"/>
      <c r="AI1256" s="50"/>
      <c r="AJ1256" s="50"/>
    </row>
    <row r="1257" spans="1:36" s="17" customFormat="1" ht="16.5">
      <c r="A1257" s="67" t="str">
        <f t="shared" si="121"/>
        <v>kn-1</v>
      </c>
      <c r="B1257" s="67">
        <v>9</v>
      </c>
      <c r="C1257" s="40">
        <f t="shared" si="122"/>
        <v>20109</v>
      </c>
      <c r="D1257" s="83">
        <v>1</v>
      </c>
      <c r="E1257" s="27">
        <v>1</v>
      </c>
      <c r="F1257" s="28" t="s">
        <v>292</v>
      </c>
      <c r="G1257" s="28" t="s">
        <v>295</v>
      </c>
      <c r="H1257" s="27">
        <f t="shared" si="123"/>
        <v>15</v>
      </c>
      <c r="I1257" s="27">
        <f t="shared" si="124"/>
        <v>3</v>
      </c>
      <c r="J1257" s="27">
        <f t="shared" si="125"/>
        <v>1</v>
      </c>
      <c r="K1257" s="28" t="s">
        <v>786</v>
      </c>
      <c r="L1257" s="27" t="str">
        <f t="shared" si="126"/>
        <v>kn-1-9-shl-loc1</v>
      </c>
      <c r="M1257" s="27">
        <v>1</v>
      </c>
      <c r="N1257" s="41">
        <v>1</v>
      </c>
      <c r="T1257" s="50"/>
      <c r="U1257" s="50"/>
      <c r="V1257" s="50"/>
      <c r="AI1257" s="50"/>
      <c r="AJ1257" s="50"/>
    </row>
    <row r="1258" spans="1:36" s="17" customFormat="1" ht="16.5">
      <c r="A1258" s="67" t="str">
        <f t="shared" si="121"/>
        <v>kn-1</v>
      </c>
      <c r="B1258" s="67">
        <v>9</v>
      </c>
      <c r="C1258" s="40">
        <f t="shared" si="122"/>
        <v>20109</v>
      </c>
      <c r="D1258" s="83">
        <v>1</v>
      </c>
      <c r="E1258" s="27">
        <v>2</v>
      </c>
      <c r="F1258" s="28" t="s">
        <v>291</v>
      </c>
      <c r="G1258" s="28" t="s">
        <v>315</v>
      </c>
      <c r="H1258" s="27">
        <f t="shared" si="123"/>
        <v>15</v>
      </c>
      <c r="I1258" s="27">
        <f t="shared" si="124"/>
        <v>3</v>
      </c>
      <c r="J1258" s="27">
        <f t="shared" si="125"/>
        <v>1</v>
      </c>
      <c r="K1258" s="28" t="s">
        <v>710</v>
      </c>
      <c r="L1258" s="59" t="str">
        <f t="shared" si="126"/>
        <v>kn-1-9-jlr-loc2</v>
      </c>
      <c r="M1258" s="27">
        <v>1</v>
      </c>
      <c r="N1258" s="41">
        <v>1</v>
      </c>
      <c r="T1258" s="50"/>
      <c r="U1258" s="50"/>
      <c r="V1258" s="50"/>
      <c r="AI1258" s="50"/>
      <c r="AJ1258" s="50"/>
    </row>
    <row r="1259" spans="1:36" s="17" customFormat="1" ht="16.5">
      <c r="A1259" s="67" t="str">
        <f t="shared" si="121"/>
        <v>kn-1</v>
      </c>
      <c r="B1259" s="67">
        <v>9</v>
      </c>
      <c r="C1259" s="40">
        <f t="shared" si="122"/>
        <v>20109</v>
      </c>
      <c r="D1259" s="83">
        <v>1</v>
      </c>
      <c r="E1259" s="27">
        <v>2</v>
      </c>
      <c r="F1259" s="28" t="s">
        <v>292</v>
      </c>
      <c r="G1259" s="28" t="s">
        <v>1147</v>
      </c>
      <c r="H1259" s="27">
        <f t="shared" si="123"/>
        <v>15</v>
      </c>
      <c r="I1259" s="27">
        <f t="shared" si="124"/>
        <v>3</v>
      </c>
      <c r="J1259" s="27">
        <f t="shared" si="125"/>
        <v>1</v>
      </c>
      <c r="K1259" s="28" t="s">
        <v>785</v>
      </c>
      <c r="L1259" s="59" t="str">
        <f t="shared" si="126"/>
        <v>kn-1-9-shl-loc2</v>
      </c>
      <c r="M1259" s="27">
        <v>1</v>
      </c>
      <c r="N1259" s="41">
        <v>1</v>
      </c>
      <c r="T1259" s="50"/>
      <c r="U1259" s="50"/>
      <c r="V1259" s="50"/>
      <c r="AI1259" s="50"/>
      <c r="AJ1259" s="50"/>
    </row>
    <row r="1260" spans="1:36" s="17" customFormat="1" ht="16.5">
      <c r="A1260" s="67" t="str">
        <f t="shared" si="121"/>
        <v>kn-1</v>
      </c>
      <c r="B1260" s="67">
        <v>9</v>
      </c>
      <c r="C1260" s="40">
        <f t="shared" si="122"/>
        <v>20109</v>
      </c>
      <c r="D1260" s="83">
        <v>1</v>
      </c>
      <c r="E1260" s="27">
        <v>3</v>
      </c>
      <c r="F1260" s="28" t="s">
        <v>291</v>
      </c>
      <c r="G1260" s="28" t="s">
        <v>293</v>
      </c>
      <c r="H1260" s="27">
        <f t="shared" si="123"/>
        <v>15</v>
      </c>
      <c r="I1260" s="27">
        <f t="shared" si="124"/>
        <v>3</v>
      </c>
      <c r="J1260" s="27">
        <f t="shared" si="125"/>
        <v>1</v>
      </c>
      <c r="K1260" s="28" t="s">
        <v>712</v>
      </c>
      <c r="L1260" s="63" t="str">
        <f t="shared" si="126"/>
        <v>kn-1-9-jlr-loc3</v>
      </c>
      <c r="M1260" s="27">
        <v>1</v>
      </c>
      <c r="N1260" s="41">
        <v>1</v>
      </c>
      <c r="T1260" s="50"/>
      <c r="U1260" s="50"/>
      <c r="V1260" s="50"/>
      <c r="AI1260" s="50"/>
      <c r="AJ1260" s="50"/>
    </row>
    <row r="1261" spans="1:36" s="17" customFormat="1" ht="17.25">
      <c r="A1261" s="67" t="str">
        <f t="shared" si="121"/>
        <v>kn-1</v>
      </c>
      <c r="B1261" s="67">
        <v>9</v>
      </c>
      <c r="C1261" s="42">
        <f t="shared" si="122"/>
        <v>20109</v>
      </c>
      <c r="D1261" s="84">
        <v>1</v>
      </c>
      <c r="E1261" s="43">
        <v>3</v>
      </c>
      <c r="F1261" s="44" t="s">
        <v>1129</v>
      </c>
      <c r="G1261" s="44" t="s">
        <v>294</v>
      </c>
      <c r="H1261" s="43">
        <f t="shared" si="123"/>
        <v>15</v>
      </c>
      <c r="I1261" s="43">
        <f t="shared" si="124"/>
        <v>3</v>
      </c>
      <c r="J1261" s="43">
        <f t="shared" si="125"/>
        <v>1</v>
      </c>
      <c r="K1261" s="44" t="s">
        <v>790</v>
      </c>
      <c r="L1261" s="44" t="str">
        <f t="shared" si="126"/>
        <v>kn-1-9-shl-loc3</v>
      </c>
      <c r="M1261" s="43">
        <v>1</v>
      </c>
      <c r="N1261" s="45">
        <v>1</v>
      </c>
      <c r="T1261" s="50"/>
      <c r="U1261" s="50"/>
      <c r="V1261" s="50"/>
      <c r="AI1261" s="50"/>
      <c r="AJ1261" s="50"/>
    </row>
    <row r="1262" spans="1:36" s="17" customFormat="1" ht="16.5">
      <c r="A1262" s="67" t="str">
        <f t="shared" si="121"/>
        <v>kn-2</v>
      </c>
      <c r="B1262" s="67">
        <v>1</v>
      </c>
      <c r="C1262" s="37">
        <f t="shared" si="122"/>
        <v>20201</v>
      </c>
      <c r="D1262" s="82">
        <v>2</v>
      </c>
      <c r="E1262" s="38">
        <v>1</v>
      </c>
      <c r="F1262" s="46" t="s">
        <v>1128</v>
      </c>
      <c r="G1262" s="46" t="s">
        <v>314</v>
      </c>
      <c r="H1262" s="38">
        <f t="shared" si="123"/>
        <v>15</v>
      </c>
      <c r="I1262" s="38">
        <f t="shared" si="124"/>
        <v>3</v>
      </c>
      <c r="J1262" s="38">
        <f t="shared" si="125"/>
        <v>2</v>
      </c>
      <c r="K1262" s="38" t="s">
        <v>714</v>
      </c>
      <c r="L1262" s="38" t="str">
        <f t="shared" si="126"/>
        <v>kn-2-1-jlr-loc1</v>
      </c>
      <c r="M1262" s="38">
        <v>1</v>
      </c>
      <c r="N1262" s="39">
        <v>1</v>
      </c>
      <c r="T1262" s="50"/>
      <c r="U1262" s="50"/>
      <c r="V1262" s="50"/>
      <c r="AI1262" s="50"/>
      <c r="AJ1262" s="50"/>
    </row>
    <row r="1263" spans="1:36" s="17" customFormat="1" ht="16.5">
      <c r="A1263" s="67" t="str">
        <f t="shared" si="121"/>
        <v>kn-2</v>
      </c>
      <c r="B1263" s="67">
        <v>1</v>
      </c>
      <c r="C1263" s="40">
        <f t="shared" si="122"/>
        <v>20201</v>
      </c>
      <c r="D1263" s="83">
        <v>2</v>
      </c>
      <c r="E1263" s="27">
        <v>1</v>
      </c>
      <c r="F1263" s="28" t="s">
        <v>292</v>
      </c>
      <c r="G1263" s="28" t="s">
        <v>300</v>
      </c>
      <c r="H1263" s="27">
        <f t="shared" si="123"/>
        <v>15</v>
      </c>
      <c r="I1263" s="27">
        <f t="shared" si="124"/>
        <v>3</v>
      </c>
      <c r="J1263" s="27">
        <f t="shared" si="125"/>
        <v>2</v>
      </c>
      <c r="K1263" s="27" t="s">
        <v>792</v>
      </c>
      <c r="L1263" s="27" t="str">
        <f t="shared" si="126"/>
        <v>kn-2-1-shl-loc1</v>
      </c>
      <c r="M1263" s="27">
        <v>1</v>
      </c>
      <c r="N1263" s="41">
        <v>1</v>
      </c>
      <c r="T1263" s="50"/>
      <c r="U1263" s="50"/>
      <c r="V1263" s="50"/>
      <c r="AI1263" s="50"/>
      <c r="AJ1263" s="50"/>
    </row>
    <row r="1264" spans="1:36" s="17" customFormat="1" ht="16.5">
      <c r="A1264" s="67" t="str">
        <f t="shared" si="121"/>
        <v>kn-2</v>
      </c>
      <c r="B1264" s="67">
        <v>1</v>
      </c>
      <c r="C1264" s="40">
        <f t="shared" si="122"/>
        <v>20201</v>
      </c>
      <c r="D1264" s="83">
        <v>2</v>
      </c>
      <c r="E1264" s="27">
        <v>2</v>
      </c>
      <c r="F1264" s="28" t="s">
        <v>291</v>
      </c>
      <c r="G1264" s="28" t="s">
        <v>315</v>
      </c>
      <c r="H1264" s="27">
        <f t="shared" si="123"/>
        <v>15</v>
      </c>
      <c r="I1264" s="27">
        <f t="shared" si="124"/>
        <v>3</v>
      </c>
      <c r="J1264" s="27">
        <f t="shared" si="125"/>
        <v>2</v>
      </c>
      <c r="K1264" s="27" t="s">
        <v>1187</v>
      </c>
      <c r="L1264" s="59" t="str">
        <f t="shared" si="126"/>
        <v>kn-2-1-jlr-loc2</v>
      </c>
      <c r="M1264" s="27">
        <v>1</v>
      </c>
      <c r="N1264" s="41">
        <v>1</v>
      </c>
      <c r="T1264" s="50"/>
      <c r="U1264" s="50"/>
      <c r="V1264" s="50"/>
      <c r="AI1264" s="50"/>
      <c r="AJ1264" s="50"/>
    </row>
    <row r="1265" spans="1:36" s="17" customFormat="1" ht="16.5">
      <c r="A1265" s="67" t="str">
        <f t="shared" si="121"/>
        <v>kn-2</v>
      </c>
      <c r="B1265" s="67">
        <v>1</v>
      </c>
      <c r="C1265" s="40">
        <f t="shared" si="122"/>
        <v>20201</v>
      </c>
      <c r="D1265" s="83">
        <v>2</v>
      </c>
      <c r="E1265" s="27">
        <v>2</v>
      </c>
      <c r="F1265" s="28" t="s">
        <v>292</v>
      </c>
      <c r="G1265" s="28" t="s">
        <v>299</v>
      </c>
      <c r="H1265" s="27">
        <f t="shared" si="123"/>
        <v>15</v>
      </c>
      <c r="I1265" s="27">
        <f t="shared" si="124"/>
        <v>3</v>
      </c>
      <c r="J1265" s="27">
        <f t="shared" si="125"/>
        <v>2</v>
      </c>
      <c r="K1265" s="27" t="s">
        <v>787</v>
      </c>
      <c r="L1265" s="59" t="str">
        <f t="shared" si="126"/>
        <v>kn-2-1-shl-loc2</v>
      </c>
      <c r="M1265" s="27">
        <v>1</v>
      </c>
      <c r="N1265" s="41">
        <v>1</v>
      </c>
      <c r="T1265" s="50"/>
      <c r="U1265" s="50"/>
      <c r="V1265" s="50"/>
      <c r="AI1265" s="50"/>
      <c r="AJ1265" s="50"/>
    </row>
    <row r="1266" spans="1:36" s="17" customFormat="1" ht="16.5">
      <c r="A1266" s="67" t="str">
        <f t="shared" si="121"/>
        <v>kn-2</v>
      </c>
      <c r="B1266" s="67">
        <v>1</v>
      </c>
      <c r="C1266" s="40">
        <f t="shared" si="122"/>
        <v>20201</v>
      </c>
      <c r="D1266" s="83">
        <v>2</v>
      </c>
      <c r="E1266" s="27">
        <v>3</v>
      </c>
      <c r="F1266" s="28" t="s">
        <v>291</v>
      </c>
      <c r="G1266" s="28" t="s">
        <v>293</v>
      </c>
      <c r="H1266" s="27">
        <f t="shared" si="123"/>
        <v>15</v>
      </c>
      <c r="I1266" s="27">
        <f t="shared" si="124"/>
        <v>3</v>
      </c>
      <c r="J1266" s="27">
        <f t="shared" si="125"/>
        <v>2</v>
      </c>
      <c r="K1266" s="27" t="s">
        <v>711</v>
      </c>
      <c r="L1266" s="63" t="str">
        <f t="shared" si="126"/>
        <v>kn-2-1-jlr-loc3</v>
      </c>
      <c r="M1266" s="27">
        <v>1</v>
      </c>
      <c r="N1266" s="41">
        <v>1</v>
      </c>
      <c r="T1266" s="50"/>
      <c r="U1266" s="50"/>
      <c r="V1266" s="50"/>
      <c r="AI1266" s="50"/>
      <c r="AJ1266" s="50"/>
    </row>
    <row r="1267" spans="1:36" s="17" customFormat="1" ht="17.25">
      <c r="A1267" s="67" t="str">
        <f t="shared" si="121"/>
        <v>kn-2</v>
      </c>
      <c r="B1267" s="67">
        <v>1</v>
      </c>
      <c r="C1267" s="42">
        <f t="shared" si="122"/>
        <v>20201</v>
      </c>
      <c r="D1267" s="84">
        <v>2</v>
      </c>
      <c r="E1267" s="43">
        <v>3</v>
      </c>
      <c r="F1267" s="44" t="s">
        <v>292</v>
      </c>
      <c r="G1267" s="44" t="s">
        <v>294</v>
      </c>
      <c r="H1267" s="43">
        <f t="shared" si="123"/>
        <v>15</v>
      </c>
      <c r="I1267" s="43">
        <f t="shared" si="124"/>
        <v>3</v>
      </c>
      <c r="J1267" s="43">
        <f t="shared" si="125"/>
        <v>2</v>
      </c>
      <c r="K1267" s="43" t="s">
        <v>788</v>
      </c>
      <c r="L1267" s="44" t="str">
        <f t="shared" si="126"/>
        <v>kn-2-1-shl-loc3</v>
      </c>
      <c r="M1267" s="43">
        <v>1</v>
      </c>
      <c r="N1267" s="45">
        <v>1</v>
      </c>
      <c r="T1267" s="50"/>
      <c r="U1267" s="50"/>
      <c r="V1267" s="50"/>
      <c r="AI1267" s="50"/>
      <c r="AJ1267" s="50"/>
    </row>
    <row r="1268" spans="1:36" s="17" customFormat="1" ht="16.5">
      <c r="A1268" s="67" t="str">
        <f t="shared" si="121"/>
        <v>kn-2</v>
      </c>
      <c r="B1268" s="67">
        <v>2</v>
      </c>
      <c r="C1268" s="37">
        <f t="shared" si="122"/>
        <v>20202</v>
      </c>
      <c r="D1268" s="82">
        <v>2</v>
      </c>
      <c r="E1268" s="38">
        <v>1</v>
      </c>
      <c r="F1268" s="46" t="s">
        <v>291</v>
      </c>
      <c r="G1268" s="46" t="s">
        <v>314</v>
      </c>
      <c r="H1268" s="38">
        <f t="shared" si="123"/>
        <v>16</v>
      </c>
      <c r="I1268" s="38">
        <f t="shared" si="124"/>
        <v>3</v>
      </c>
      <c r="J1268" s="38">
        <f t="shared" si="125"/>
        <v>2</v>
      </c>
      <c r="K1268" s="46" t="s">
        <v>707</v>
      </c>
      <c r="L1268" s="38" t="str">
        <f t="shared" si="126"/>
        <v>kn-2-2-jlr-loc1</v>
      </c>
      <c r="M1268" s="38">
        <v>1</v>
      </c>
      <c r="N1268" s="39">
        <v>1</v>
      </c>
      <c r="T1268" s="50"/>
      <c r="U1268" s="50"/>
      <c r="V1268" s="50"/>
      <c r="AI1268" s="50"/>
      <c r="AJ1268" s="50"/>
    </row>
    <row r="1269" spans="1:36" s="17" customFormat="1" ht="16.5">
      <c r="A1269" s="67" t="str">
        <f t="shared" si="121"/>
        <v>kn-2</v>
      </c>
      <c r="B1269" s="67">
        <v>2</v>
      </c>
      <c r="C1269" s="40">
        <f t="shared" si="122"/>
        <v>20202</v>
      </c>
      <c r="D1269" s="83">
        <v>2</v>
      </c>
      <c r="E1269" s="27">
        <v>1</v>
      </c>
      <c r="F1269" s="28" t="s">
        <v>292</v>
      </c>
      <c r="G1269" s="28" t="s">
        <v>300</v>
      </c>
      <c r="H1269" s="27">
        <f t="shared" si="123"/>
        <v>16</v>
      </c>
      <c r="I1269" s="27">
        <f t="shared" si="124"/>
        <v>3</v>
      </c>
      <c r="J1269" s="27">
        <f t="shared" si="125"/>
        <v>2</v>
      </c>
      <c r="K1269" s="28" t="s">
        <v>776</v>
      </c>
      <c r="L1269" s="27" t="str">
        <f t="shared" si="126"/>
        <v>kn-2-2-shl-loc1</v>
      </c>
      <c r="M1269" s="27">
        <v>1</v>
      </c>
      <c r="N1269" s="41">
        <v>1</v>
      </c>
      <c r="T1269" s="50"/>
      <c r="U1269" s="50"/>
      <c r="V1269" s="50"/>
      <c r="AI1269" s="50"/>
      <c r="AJ1269" s="50"/>
    </row>
    <row r="1270" spans="1:36" s="17" customFormat="1" ht="16.5">
      <c r="A1270" s="67" t="str">
        <f t="shared" si="121"/>
        <v>kn-2</v>
      </c>
      <c r="B1270" s="67">
        <v>2</v>
      </c>
      <c r="C1270" s="40">
        <f t="shared" si="122"/>
        <v>20202</v>
      </c>
      <c r="D1270" s="83">
        <v>2</v>
      </c>
      <c r="E1270" s="27">
        <v>2</v>
      </c>
      <c r="F1270" s="28" t="s">
        <v>291</v>
      </c>
      <c r="G1270" s="28" t="s">
        <v>315</v>
      </c>
      <c r="H1270" s="27">
        <f t="shared" si="123"/>
        <v>16</v>
      </c>
      <c r="I1270" s="27">
        <f t="shared" si="124"/>
        <v>3</v>
      </c>
      <c r="J1270" s="27">
        <f t="shared" si="125"/>
        <v>2</v>
      </c>
      <c r="K1270" s="28" t="s">
        <v>302</v>
      </c>
      <c r="L1270" s="59" t="str">
        <f t="shared" si="126"/>
        <v>kn-2-2-jlr-loc2</v>
      </c>
      <c r="M1270" s="27">
        <v>1</v>
      </c>
      <c r="N1270" s="41">
        <v>1</v>
      </c>
      <c r="T1270" s="50"/>
      <c r="U1270" s="50"/>
      <c r="V1270" s="50"/>
      <c r="AI1270" s="50"/>
      <c r="AJ1270" s="50"/>
    </row>
    <row r="1271" spans="1:36" s="17" customFormat="1" ht="16.5">
      <c r="A1271" s="67" t="str">
        <f t="shared" si="121"/>
        <v>kn-2</v>
      </c>
      <c r="B1271" s="67">
        <v>2</v>
      </c>
      <c r="C1271" s="40">
        <f t="shared" si="122"/>
        <v>20202</v>
      </c>
      <c r="D1271" s="83">
        <v>2</v>
      </c>
      <c r="E1271" s="27">
        <v>2</v>
      </c>
      <c r="F1271" s="28" t="s">
        <v>292</v>
      </c>
      <c r="G1271" s="28" t="s">
        <v>299</v>
      </c>
      <c r="H1271" s="27">
        <f t="shared" si="123"/>
        <v>16</v>
      </c>
      <c r="I1271" s="27">
        <f t="shared" si="124"/>
        <v>3</v>
      </c>
      <c r="J1271" s="27">
        <f t="shared" si="125"/>
        <v>2</v>
      </c>
      <c r="K1271" s="28" t="s">
        <v>779</v>
      </c>
      <c r="L1271" s="59" t="str">
        <f t="shared" si="126"/>
        <v>kn-2-2-shl-loc2</v>
      </c>
      <c r="M1271" s="27">
        <v>1</v>
      </c>
      <c r="N1271" s="41">
        <v>1</v>
      </c>
      <c r="T1271" s="50"/>
      <c r="U1271" s="50"/>
      <c r="V1271" s="50"/>
      <c r="AI1271" s="50"/>
      <c r="AJ1271" s="50"/>
    </row>
    <row r="1272" spans="1:36" s="17" customFormat="1" ht="16.5">
      <c r="A1272" s="67" t="str">
        <f t="shared" si="121"/>
        <v>kn-2</v>
      </c>
      <c r="B1272" s="67">
        <v>2</v>
      </c>
      <c r="C1272" s="40">
        <f t="shared" si="122"/>
        <v>20202</v>
      </c>
      <c r="D1272" s="83">
        <v>2</v>
      </c>
      <c r="E1272" s="27">
        <v>3</v>
      </c>
      <c r="F1272" s="28" t="s">
        <v>291</v>
      </c>
      <c r="G1272" s="28" t="s">
        <v>1135</v>
      </c>
      <c r="H1272" s="27">
        <f t="shared" si="123"/>
        <v>16</v>
      </c>
      <c r="I1272" s="27">
        <f t="shared" si="124"/>
        <v>3</v>
      </c>
      <c r="J1272" s="27">
        <f t="shared" si="125"/>
        <v>2</v>
      </c>
      <c r="K1272" s="28" t="s">
        <v>716</v>
      </c>
      <c r="L1272" s="63" t="str">
        <f t="shared" si="126"/>
        <v>kn-2-2-jlr-loc3</v>
      </c>
      <c r="M1272" s="27">
        <v>1</v>
      </c>
      <c r="N1272" s="41">
        <v>1</v>
      </c>
      <c r="T1272" s="50"/>
      <c r="U1272" s="50"/>
      <c r="V1272" s="50"/>
      <c r="AI1272" s="50"/>
      <c r="AJ1272" s="50"/>
    </row>
    <row r="1273" spans="1:36" s="17" customFormat="1" ht="17.25">
      <c r="A1273" s="67" t="str">
        <f t="shared" si="127" ref="A1273:A1336">"kn-"&amp;D1273</f>
        <v>kn-2</v>
      </c>
      <c r="B1273" s="67">
        <v>2</v>
      </c>
      <c r="C1273" s="42">
        <f t="shared" si="128" ref="C1273:C1336">(200+D1273)*100+B1273</f>
        <v>20202</v>
      </c>
      <c r="D1273" s="84">
        <v>2</v>
      </c>
      <c r="E1273" s="43">
        <v>3</v>
      </c>
      <c r="F1273" s="44" t="s">
        <v>292</v>
      </c>
      <c r="G1273" s="44" t="s">
        <v>294</v>
      </c>
      <c r="H1273" s="43">
        <f t="shared" si="129" ref="H1273:H1336">INDEX($AK$4:$AK$204,INDEX($AQ$4:$AQ$19,D1273)+B1273)</f>
        <v>16</v>
      </c>
      <c r="I1273" s="43">
        <f t="shared" si="130" ref="I1273:I1336">INDEX($AL$4:$AL$204,INDEX($AQ$4:$AQ$19,D1273)+B1273)</f>
        <v>3</v>
      </c>
      <c r="J1273" s="43">
        <f t="shared" si="131" ref="J1273:J1336">INDEX($AM$4:$AM$204,INDEX($AQ$4:$AQ$19,D1273)+B1274)</f>
        <v>2</v>
      </c>
      <c r="K1273" s="44" t="s">
        <v>794</v>
      </c>
      <c r="L1273" s="44" t="str">
        <f t="shared" si="126"/>
        <v>kn-2-2-shl-loc3</v>
      </c>
      <c r="M1273" s="43">
        <v>1</v>
      </c>
      <c r="N1273" s="45">
        <v>1</v>
      </c>
      <c r="T1273" s="50"/>
      <c r="U1273" s="50"/>
      <c r="V1273" s="50"/>
      <c r="AI1273" s="50"/>
      <c r="AJ1273" s="50"/>
    </row>
    <row r="1274" spans="1:36" s="17" customFormat="1" ht="16.5">
      <c r="A1274" s="67" t="str">
        <f t="shared" si="127"/>
        <v>kn-2</v>
      </c>
      <c r="B1274" s="67">
        <v>3</v>
      </c>
      <c r="C1274" s="37">
        <f t="shared" si="128"/>
        <v>20203</v>
      </c>
      <c r="D1274" s="82">
        <v>2</v>
      </c>
      <c r="E1274" s="38">
        <v>1</v>
      </c>
      <c r="F1274" s="46" t="s">
        <v>291</v>
      </c>
      <c r="G1274" s="46" t="s">
        <v>1167</v>
      </c>
      <c r="H1274" s="38">
        <f t="shared" si="129"/>
        <v>17</v>
      </c>
      <c r="I1274" s="38">
        <f t="shared" si="130"/>
        <v>3</v>
      </c>
      <c r="J1274" s="38">
        <f t="shared" si="131"/>
        <v>2</v>
      </c>
      <c r="K1274" s="46" t="s">
        <v>714</v>
      </c>
      <c r="L1274" s="38" t="str">
        <f t="shared" si="126"/>
        <v>kn-2-3-jlr-loc1</v>
      </c>
      <c r="M1274" s="38">
        <v>1</v>
      </c>
      <c r="N1274" s="39">
        <v>1</v>
      </c>
      <c r="T1274" s="50"/>
      <c r="U1274" s="50"/>
      <c r="V1274" s="50"/>
      <c r="AI1274" s="50"/>
      <c r="AJ1274" s="50"/>
    </row>
    <row r="1275" spans="1:36" s="17" customFormat="1" ht="16.5">
      <c r="A1275" s="67" t="str">
        <f t="shared" si="127"/>
        <v>kn-2</v>
      </c>
      <c r="B1275" s="67">
        <v>3</v>
      </c>
      <c r="C1275" s="40">
        <f t="shared" si="128"/>
        <v>20203</v>
      </c>
      <c r="D1275" s="83">
        <v>2</v>
      </c>
      <c r="E1275" s="27">
        <v>1</v>
      </c>
      <c r="F1275" s="28" t="s">
        <v>292</v>
      </c>
      <c r="G1275" s="28" t="s">
        <v>300</v>
      </c>
      <c r="H1275" s="27">
        <f t="shared" si="129"/>
        <v>17</v>
      </c>
      <c r="I1275" s="27">
        <f t="shared" si="130"/>
        <v>3</v>
      </c>
      <c r="J1275" s="27">
        <f t="shared" si="131"/>
        <v>2</v>
      </c>
      <c r="K1275" s="27" t="s">
        <v>792</v>
      </c>
      <c r="L1275" s="27" t="str">
        <f t="shared" si="126"/>
        <v>kn-2-3-shl-loc1</v>
      </c>
      <c r="M1275" s="27">
        <v>1</v>
      </c>
      <c r="N1275" s="41">
        <v>1</v>
      </c>
      <c r="T1275" s="50"/>
      <c r="U1275" s="50"/>
      <c r="V1275" s="50"/>
      <c r="AI1275" s="50"/>
      <c r="AJ1275" s="50"/>
    </row>
    <row r="1276" spans="1:36" s="17" customFormat="1" ht="16.5">
      <c r="A1276" s="67" t="str">
        <f t="shared" si="127"/>
        <v>kn-2</v>
      </c>
      <c r="B1276" s="67">
        <v>3</v>
      </c>
      <c r="C1276" s="40">
        <f t="shared" si="128"/>
        <v>20203</v>
      </c>
      <c r="D1276" s="83">
        <v>2</v>
      </c>
      <c r="E1276" s="27">
        <v>2</v>
      </c>
      <c r="F1276" s="28" t="s">
        <v>291</v>
      </c>
      <c r="G1276" s="28" t="s">
        <v>315</v>
      </c>
      <c r="H1276" s="27">
        <f t="shared" si="129"/>
        <v>17</v>
      </c>
      <c r="I1276" s="27">
        <f t="shared" si="130"/>
        <v>3</v>
      </c>
      <c r="J1276" s="27">
        <f t="shared" si="131"/>
        <v>2</v>
      </c>
      <c r="K1276" s="27" t="s">
        <v>1187</v>
      </c>
      <c r="L1276" s="59" t="str">
        <f t="shared" si="126"/>
        <v>kn-2-3-jlr-loc2</v>
      </c>
      <c r="M1276" s="27">
        <v>1</v>
      </c>
      <c r="N1276" s="41">
        <v>1</v>
      </c>
      <c r="T1276" s="50"/>
      <c r="U1276" s="50"/>
      <c r="V1276" s="50"/>
      <c r="AI1276" s="50"/>
      <c r="AJ1276" s="50"/>
    </row>
    <row r="1277" spans="1:36" s="17" customFormat="1" ht="16.5">
      <c r="A1277" s="67" t="str">
        <f t="shared" si="127"/>
        <v>kn-2</v>
      </c>
      <c r="B1277" s="67">
        <v>3</v>
      </c>
      <c r="C1277" s="40">
        <f t="shared" si="128"/>
        <v>20203</v>
      </c>
      <c r="D1277" s="83">
        <v>2</v>
      </c>
      <c r="E1277" s="27">
        <v>2</v>
      </c>
      <c r="F1277" s="28" t="s">
        <v>292</v>
      </c>
      <c r="G1277" s="28" t="s">
        <v>299</v>
      </c>
      <c r="H1277" s="27">
        <f t="shared" si="129"/>
        <v>17</v>
      </c>
      <c r="I1277" s="27">
        <f t="shared" si="130"/>
        <v>3</v>
      </c>
      <c r="J1277" s="27">
        <f t="shared" si="131"/>
        <v>2</v>
      </c>
      <c r="K1277" s="27" t="s">
        <v>787</v>
      </c>
      <c r="L1277" s="59" t="str">
        <f t="shared" si="126"/>
        <v>kn-2-3-shl-loc2</v>
      </c>
      <c r="M1277" s="27">
        <v>1</v>
      </c>
      <c r="N1277" s="41">
        <v>1</v>
      </c>
      <c r="T1277" s="50"/>
      <c r="U1277" s="50"/>
      <c r="V1277" s="50"/>
      <c r="AI1277" s="50"/>
      <c r="AJ1277" s="50"/>
    </row>
    <row r="1278" spans="1:36" s="17" customFormat="1" ht="16.5">
      <c r="A1278" s="67" t="str">
        <f t="shared" si="127"/>
        <v>kn-2</v>
      </c>
      <c r="B1278" s="67">
        <v>3</v>
      </c>
      <c r="C1278" s="40">
        <f t="shared" si="128"/>
        <v>20203</v>
      </c>
      <c r="D1278" s="83">
        <v>2</v>
      </c>
      <c r="E1278" s="27">
        <v>3</v>
      </c>
      <c r="F1278" s="28" t="s">
        <v>291</v>
      </c>
      <c r="G1278" s="28" t="s">
        <v>1135</v>
      </c>
      <c r="H1278" s="27">
        <f t="shared" si="129"/>
        <v>17</v>
      </c>
      <c r="I1278" s="27">
        <f t="shared" si="130"/>
        <v>3</v>
      </c>
      <c r="J1278" s="27">
        <f t="shared" si="131"/>
        <v>2</v>
      </c>
      <c r="K1278" s="28" t="s">
        <v>711</v>
      </c>
      <c r="L1278" s="63" t="str">
        <f t="shared" si="126"/>
        <v>kn-2-3-jlr-loc3</v>
      </c>
      <c r="M1278" s="27">
        <v>1</v>
      </c>
      <c r="N1278" s="41">
        <v>1</v>
      </c>
      <c r="T1278" s="50"/>
      <c r="U1278" s="50"/>
      <c r="V1278" s="50"/>
      <c r="AI1278" s="50"/>
      <c r="AJ1278" s="50"/>
    </row>
    <row r="1279" spans="1:36" s="17" customFormat="1" ht="17.25">
      <c r="A1279" s="67" t="str">
        <f t="shared" si="127"/>
        <v>kn-2</v>
      </c>
      <c r="B1279" s="67">
        <v>3</v>
      </c>
      <c r="C1279" s="42">
        <f t="shared" si="128"/>
        <v>20203</v>
      </c>
      <c r="D1279" s="84">
        <v>2</v>
      </c>
      <c r="E1279" s="43">
        <v>3</v>
      </c>
      <c r="F1279" s="44" t="s">
        <v>292</v>
      </c>
      <c r="G1279" s="44" t="s">
        <v>294</v>
      </c>
      <c r="H1279" s="43">
        <f t="shared" si="129"/>
        <v>17</v>
      </c>
      <c r="I1279" s="43">
        <f t="shared" si="130"/>
        <v>3</v>
      </c>
      <c r="J1279" s="43">
        <f t="shared" si="131"/>
        <v>2</v>
      </c>
      <c r="K1279" s="43" t="s">
        <v>788</v>
      </c>
      <c r="L1279" s="44" t="str">
        <f t="shared" si="126"/>
        <v>kn-2-3-shl-loc3</v>
      </c>
      <c r="M1279" s="43">
        <v>1</v>
      </c>
      <c r="N1279" s="45">
        <v>1</v>
      </c>
      <c r="T1279" s="50"/>
      <c r="U1279" s="50"/>
      <c r="V1279" s="50"/>
      <c r="AI1279" s="50"/>
      <c r="AJ1279" s="50"/>
    </row>
    <row r="1280" spans="1:36" s="17" customFormat="1" ht="16.5">
      <c r="A1280" s="67" t="str">
        <f t="shared" si="127"/>
        <v>kn-2</v>
      </c>
      <c r="B1280" s="67">
        <v>4</v>
      </c>
      <c r="C1280" s="37">
        <f t="shared" si="128"/>
        <v>20204</v>
      </c>
      <c r="D1280" s="82">
        <v>2</v>
      </c>
      <c r="E1280" s="38">
        <v>1</v>
      </c>
      <c r="F1280" s="46" t="s">
        <v>291</v>
      </c>
      <c r="G1280" s="46" t="s">
        <v>314</v>
      </c>
      <c r="H1280" s="38">
        <f t="shared" si="129"/>
        <v>18</v>
      </c>
      <c r="I1280" s="38">
        <f t="shared" si="130"/>
        <v>3</v>
      </c>
      <c r="J1280" s="38">
        <f t="shared" si="131"/>
        <v>2</v>
      </c>
      <c r="K1280" s="46" t="s">
        <v>717</v>
      </c>
      <c r="L1280" s="38" t="str">
        <f t="shared" si="126"/>
        <v>kn-2-4-jlr-loc1</v>
      </c>
      <c r="M1280" s="38">
        <v>1</v>
      </c>
      <c r="N1280" s="39">
        <v>1</v>
      </c>
      <c r="T1280" s="50"/>
      <c r="U1280" s="50"/>
      <c r="V1280" s="50"/>
      <c r="AI1280" s="50"/>
      <c r="AJ1280" s="50"/>
    </row>
    <row r="1281" spans="1:36" s="17" customFormat="1" ht="16.5">
      <c r="A1281" s="67" t="str">
        <f t="shared" si="127"/>
        <v>kn-2</v>
      </c>
      <c r="B1281" s="67">
        <v>4</v>
      </c>
      <c r="C1281" s="40">
        <f t="shared" si="128"/>
        <v>20204</v>
      </c>
      <c r="D1281" s="83">
        <v>2</v>
      </c>
      <c r="E1281" s="27">
        <v>1</v>
      </c>
      <c r="F1281" s="28" t="s">
        <v>292</v>
      </c>
      <c r="G1281" s="28" t="s">
        <v>300</v>
      </c>
      <c r="H1281" s="27">
        <f t="shared" si="129"/>
        <v>18</v>
      </c>
      <c r="I1281" s="27">
        <f t="shared" si="130"/>
        <v>3</v>
      </c>
      <c r="J1281" s="27">
        <f t="shared" si="131"/>
        <v>2</v>
      </c>
      <c r="K1281" s="28" t="s">
        <v>795</v>
      </c>
      <c r="L1281" s="27" t="str">
        <f t="shared" si="126"/>
        <v>kn-2-4-shl-loc1</v>
      </c>
      <c r="M1281" s="27">
        <v>1</v>
      </c>
      <c r="N1281" s="41">
        <v>1</v>
      </c>
      <c r="T1281" s="50"/>
      <c r="U1281" s="50"/>
      <c r="V1281" s="50"/>
      <c r="AI1281" s="50"/>
      <c r="AJ1281" s="50"/>
    </row>
    <row r="1282" spans="1:36" s="17" customFormat="1" ht="16.5">
      <c r="A1282" s="67" t="str">
        <f t="shared" si="127"/>
        <v>kn-2</v>
      </c>
      <c r="B1282" s="67">
        <v>4</v>
      </c>
      <c r="C1282" s="40">
        <f t="shared" si="128"/>
        <v>20204</v>
      </c>
      <c r="D1282" s="83">
        <v>2</v>
      </c>
      <c r="E1282" s="27">
        <v>2</v>
      </c>
      <c r="F1282" s="28" t="s">
        <v>291</v>
      </c>
      <c r="G1282" s="28" t="s">
        <v>315</v>
      </c>
      <c r="H1282" s="27">
        <f t="shared" si="129"/>
        <v>18</v>
      </c>
      <c r="I1282" s="27">
        <f t="shared" si="130"/>
        <v>3</v>
      </c>
      <c r="J1282" s="27">
        <f t="shared" si="131"/>
        <v>2</v>
      </c>
      <c r="K1282" s="28" t="s">
        <v>707</v>
      </c>
      <c r="L1282" s="59" t="str">
        <f t="shared" si="126"/>
        <v>kn-2-4-jlr-loc2</v>
      </c>
      <c r="M1282" s="27">
        <v>1</v>
      </c>
      <c r="N1282" s="41">
        <v>1</v>
      </c>
      <c r="T1282" s="50"/>
      <c r="U1282" s="50"/>
      <c r="V1282" s="50"/>
      <c r="AI1282" s="50"/>
      <c r="AJ1282" s="50"/>
    </row>
    <row r="1283" spans="1:36" s="17" customFormat="1" ht="16.5">
      <c r="A1283" s="67" t="str">
        <f t="shared" si="127"/>
        <v>kn-2</v>
      </c>
      <c r="B1283" s="67">
        <v>4</v>
      </c>
      <c r="C1283" s="40">
        <f t="shared" si="128"/>
        <v>20204</v>
      </c>
      <c r="D1283" s="83">
        <v>2</v>
      </c>
      <c r="E1283" s="27">
        <v>2</v>
      </c>
      <c r="F1283" s="28" t="s">
        <v>292</v>
      </c>
      <c r="G1283" s="28" t="s">
        <v>299</v>
      </c>
      <c r="H1283" s="27">
        <f t="shared" si="129"/>
        <v>18</v>
      </c>
      <c r="I1283" s="27">
        <f t="shared" si="130"/>
        <v>3</v>
      </c>
      <c r="J1283" s="27">
        <f t="shared" si="131"/>
        <v>2</v>
      </c>
      <c r="K1283" s="28" t="s">
        <v>783</v>
      </c>
      <c r="L1283" s="59" t="str">
        <f t="shared" si="126"/>
        <v>kn-2-4-shl-loc2</v>
      </c>
      <c r="M1283" s="27">
        <v>1</v>
      </c>
      <c r="N1283" s="41">
        <v>1</v>
      </c>
      <c r="T1283" s="50"/>
      <c r="U1283" s="50"/>
      <c r="V1283" s="50"/>
      <c r="AI1283" s="50"/>
      <c r="AJ1283" s="50"/>
    </row>
    <row r="1284" spans="1:36" s="17" customFormat="1" ht="16.5">
      <c r="A1284" s="67" t="str">
        <f t="shared" si="127"/>
        <v>kn-2</v>
      </c>
      <c r="B1284" s="67">
        <v>4</v>
      </c>
      <c r="C1284" s="40">
        <f t="shared" si="128"/>
        <v>20204</v>
      </c>
      <c r="D1284" s="83">
        <v>2</v>
      </c>
      <c r="E1284" s="27">
        <v>3</v>
      </c>
      <c r="F1284" s="28" t="s">
        <v>291</v>
      </c>
      <c r="G1284" s="28" t="s">
        <v>293</v>
      </c>
      <c r="H1284" s="27">
        <f t="shared" si="129"/>
        <v>18</v>
      </c>
      <c r="I1284" s="27">
        <f t="shared" si="130"/>
        <v>3</v>
      </c>
      <c r="J1284" s="27">
        <f t="shared" si="131"/>
        <v>2</v>
      </c>
      <c r="K1284" s="28" t="s">
        <v>713</v>
      </c>
      <c r="L1284" s="63" t="str">
        <f t="shared" si="126"/>
        <v>kn-2-4-jlr-loc3</v>
      </c>
      <c r="M1284" s="27">
        <v>1</v>
      </c>
      <c r="N1284" s="41">
        <v>1</v>
      </c>
      <c r="T1284" s="50"/>
      <c r="U1284" s="50"/>
      <c r="V1284" s="50"/>
      <c r="AI1284" s="50"/>
      <c r="AJ1284" s="50"/>
    </row>
    <row r="1285" spans="1:36" s="17" customFormat="1" ht="17.25">
      <c r="A1285" s="67" t="str">
        <f t="shared" si="127"/>
        <v>kn-2</v>
      </c>
      <c r="B1285" s="67">
        <v>4</v>
      </c>
      <c r="C1285" s="42">
        <f t="shared" si="128"/>
        <v>20204</v>
      </c>
      <c r="D1285" s="84">
        <v>2</v>
      </c>
      <c r="E1285" s="43">
        <v>3</v>
      </c>
      <c r="F1285" s="44" t="s">
        <v>292</v>
      </c>
      <c r="G1285" s="44" t="s">
        <v>294</v>
      </c>
      <c r="H1285" s="43">
        <f t="shared" si="129"/>
        <v>18</v>
      </c>
      <c r="I1285" s="43">
        <f t="shared" si="130"/>
        <v>3</v>
      </c>
      <c r="J1285" s="43">
        <f t="shared" si="131"/>
        <v>2</v>
      </c>
      <c r="K1285" s="44" t="s">
        <v>791</v>
      </c>
      <c r="L1285" s="44" t="str">
        <f t="shared" si="126"/>
        <v>kn-2-4-shl-loc3</v>
      </c>
      <c r="M1285" s="43">
        <v>1</v>
      </c>
      <c r="N1285" s="45">
        <v>1</v>
      </c>
      <c r="T1285" s="50"/>
      <c r="U1285" s="50"/>
      <c r="V1285" s="50"/>
      <c r="AI1285" s="50"/>
      <c r="AJ1285" s="50"/>
    </row>
    <row r="1286" spans="1:36" s="17" customFormat="1" ht="16.5">
      <c r="A1286" s="67" t="str">
        <f t="shared" si="127"/>
        <v>kn-2</v>
      </c>
      <c r="B1286" s="67">
        <v>5</v>
      </c>
      <c r="C1286" s="37">
        <f t="shared" si="128"/>
        <v>20205</v>
      </c>
      <c r="D1286" s="82">
        <v>2</v>
      </c>
      <c r="E1286" s="38">
        <v>1</v>
      </c>
      <c r="F1286" s="46" t="s">
        <v>291</v>
      </c>
      <c r="G1286" s="46" t="s">
        <v>1142</v>
      </c>
      <c r="H1286" s="38">
        <f t="shared" si="129"/>
        <v>19</v>
      </c>
      <c r="I1286" s="38">
        <f t="shared" si="130"/>
        <v>3</v>
      </c>
      <c r="J1286" s="38">
        <f t="shared" si="131"/>
        <v>2</v>
      </c>
      <c r="K1286" s="46" t="s">
        <v>1199</v>
      </c>
      <c r="L1286" s="38" t="str">
        <f t="shared" si="126"/>
        <v>kn-2-5-jlr-loc1</v>
      </c>
      <c r="M1286" s="38">
        <v>1</v>
      </c>
      <c r="N1286" s="39">
        <v>1</v>
      </c>
      <c r="T1286" s="50"/>
      <c r="U1286" s="50"/>
      <c r="V1286" s="50"/>
      <c r="AI1286" s="50"/>
      <c r="AJ1286" s="50"/>
    </row>
    <row r="1287" spans="1:36" s="17" customFormat="1" ht="16.5">
      <c r="A1287" s="67" t="str">
        <f t="shared" si="127"/>
        <v>kn-2</v>
      </c>
      <c r="B1287" s="67">
        <v>5</v>
      </c>
      <c r="C1287" s="40">
        <f t="shared" si="128"/>
        <v>20205</v>
      </c>
      <c r="D1287" s="83">
        <v>2</v>
      </c>
      <c r="E1287" s="27">
        <v>1</v>
      </c>
      <c r="F1287" s="28" t="s">
        <v>292</v>
      </c>
      <c r="G1287" s="28" t="s">
        <v>300</v>
      </c>
      <c r="H1287" s="27">
        <f t="shared" si="129"/>
        <v>19</v>
      </c>
      <c r="I1287" s="27">
        <f t="shared" si="130"/>
        <v>3</v>
      </c>
      <c r="J1287" s="27">
        <f t="shared" si="131"/>
        <v>2</v>
      </c>
      <c r="K1287" s="28" t="s">
        <v>781</v>
      </c>
      <c r="L1287" s="27" t="str">
        <f t="shared" si="126"/>
        <v>kn-2-5-shl-loc1</v>
      </c>
      <c r="M1287" s="27">
        <v>1</v>
      </c>
      <c r="N1287" s="41">
        <v>1</v>
      </c>
      <c r="T1287" s="50"/>
      <c r="U1287" s="50"/>
      <c r="V1287" s="50"/>
      <c r="AI1287" s="50"/>
      <c r="AJ1287" s="50"/>
    </row>
    <row r="1288" spans="1:36" s="17" customFormat="1" ht="16.5">
      <c r="A1288" s="67" t="str">
        <f t="shared" si="127"/>
        <v>kn-2</v>
      </c>
      <c r="B1288" s="67">
        <v>5</v>
      </c>
      <c r="C1288" s="40">
        <f t="shared" si="128"/>
        <v>20205</v>
      </c>
      <c r="D1288" s="83">
        <v>2</v>
      </c>
      <c r="E1288" s="27">
        <v>2</v>
      </c>
      <c r="F1288" s="28" t="s">
        <v>1128</v>
      </c>
      <c r="G1288" s="28" t="s">
        <v>315</v>
      </c>
      <c r="H1288" s="27">
        <f t="shared" si="129"/>
        <v>19</v>
      </c>
      <c r="I1288" s="27">
        <f t="shared" si="130"/>
        <v>3</v>
      </c>
      <c r="J1288" s="27">
        <f t="shared" si="131"/>
        <v>2</v>
      </c>
      <c r="K1288" s="27" t="s">
        <v>302</v>
      </c>
      <c r="L1288" s="59" t="str">
        <f t="shared" si="126"/>
        <v>kn-2-5-jlr-loc2</v>
      </c>
      <c r="M1288" s="27">
        <v>1</v>
      </c>
      <c r="N1288" s="41">
        <v>1</v>
      </c>
      <c r="T1288" s="50"/>
      <c r="U1288" s="50"/>
      <c r="V1288" s="50"/>
      <c r="AI1288" s="50"/>
      <c r="AJ1288" s="50"/>
    </row>
    <row r="1289" spans="1:36" s="17" customFormat="1" ht="16.5">
      <c r="A1289" s="67" t="str">
        <f t="shared" si="127"/>
        <v>kn-2</v>
      </c>
      <c r="B1289" s="67">
        <v>5</v>
      </c>
      <c r="C1289" s="40">
        <f t="shared" si="128"/>
        <v>20205</v>
      </c>
      <c r="D1289" s="83">
        <v>2</v>
      </c>
      <c r="E1289" s="27">
        <v>2</v>
      </c>
      <c r="F1289" s="28" t="s">
        <v>292</v>
      </c>
      <c r="G1289" s="28" t="s">
        <v>299</v>
      </c>
      <c r="H1289" s="27">
        <f t="shared" si="129"/>
        <v>19</v>
      </c>
      <c r="I1289" s="27">
        <f t="shared" si="130"/>
        <v>3</v>
      </c>
      <c r="J1289" s="27">
        <f t="shared" si="131"/>
        <v>2</v>
      </c>
      <c r="K1289" s="27" t="s">
        <v>779</v>
      </c>
      <c r="L1289" s="59" t="str">
        <f t="shared" si="126"/>
        <v>kn-2-5-shl-loc2</v>
      </c>
      <c r="M1289" s="27">
        <v>1</v>
      </c>
      <c r="N1289" s="41">
        <v>1</v>
      </c>
      <c r="T1289" s="50"/>
      <c r="U1289" s="50"/>
      <c r="V1289" s="50"/>
      <c r="AI1289" s="50"/>
      <c r="AJ1289" s="50"/>
    </row>
    <row r="1290" spans="1:36" s="17" customFormat="1" ht="16.5">
      <c r="A1290" s="67" t="str">
        <f t="shared" si="127"/>
        <v>kn-2</v>
      </c>
      <c r="B1290" s="67">
        <v>5</v>
      </c>
      <c r="C1290" s="40">
        <f t="shared" si="128"/>
        <v>20205</v>
      </c>
      <c r="D1290" s="83">
        <v>2</v>
      </c>
      <c r="E1290" s="27">
        <v>3</v>
      </c>
      <c r="F1290" s="28" t="s">
        <v>291</v>
      </c>
      <c r="G1290" s="28" t="s">
        <v>293</v>
      </c>
      <c r="H1290" s="27">
        <f t="shared" si="129"/>
        <v>19</v>
      </c>
      <c r="I1290" s="27">
        <f t="shared" si="130"/>
        <v>3</v>
      </c>
      <c r="J1290" s="27">
        <f t="shared" si="131"/>
        <v>2</v>
      </c>
      <c r="K1290" s="28" t="s">
        <v>714</v>
      </c>
      <c r="L1290" s="63" t="str">
        <f t="shared" si="126"/>
        <v>kn-2-5-jlr-loc3</v>
      </c>
      <c r="M1290" s="27">
        <v>1</v>
      </c>
      <c r="N1290" s="41">
        <v>1</v>
      </c>
      <c r="T1290" s="50"/>
      <c r="U1290" s="50"/>
      <c r="V1290" s="50"/>
      <c r="AI1290" s="50"/>
      <c r="AJ1290" s="50"/>
    </row>
    <row r="1291" spans="1:36" s="17" customFormat="1" ht="17.25">
      <c r="A1291" s="67" t="str">
        <f t="shared" si="127"/>
        <v>kn-2</v>
      </c>
      <c r="B1291" s="67">
        <v>5</v>
      </c>
      <c r="C1291" s="42">
        <f t="shared" si="128"/>
        <v>20205</v>
      </c>
      <c r="D1291" s="84">
        <v>2</v>
      </c>
      <c r="E1291" s="43">
        <v>3</v>
      </c>
      <c r="F1291" s="44" t="s">
        <v>292</v>
      </c>
      <c r="G1291" s="44" t="s">
        <v>294</v>
      </c>
      <c r="H1291" s="43">
        <f t="shared" si="129"/>
        <v>19</v>
      </c>
      <c r="I1291" s="43">
        <f t="shared" si="130"/>
        <v>3</v>
      </c>
      <c r="J1291" s="43">
        <f t="shared" si="131"/>
        <v>2</v>
      </c>
      <c r="K1291" s="44" t="s">
        <v>792</v>
      </c>
      <c r="L1291" s="44" t="str">
        <f t="shared" si="126"/>
        <v>kn-2-5-shl-loc3</v>
      </c>
      <c r="M1291" s="43">
        <v>1</v>
      </c>
      <c r="N1291" s="45">
        <v>1</v>
      </c>
      <c r="T1291" s="50"/>
      <c r="U1291" s="50"/>
      <c r="V1291" s="50"/>
      <c r="AI1291" s="50"/>
      <c r="AJ1291" s="50"/>
    </row>
    <row r="1292" spans="1:36" s="17" customFormat="1" ht="16.5">
      <c r="A1292" s="67" t="str">
        <f t="shared" si="127"/>
        <v>kn-2</v>
      </c>
      <c r="B1292" s="67">
        <v>6</v>
      </c>
      <c r="C1292" s="37">
        <f t="shared" si="128"/>
        <v>20206</v>
      </c>
      <c r="D1292" s="82">
        <v>2</v>
      </c>
      <c r="E1292" s="38">
        <v>1</v>
      </c>
      <c r="F1292" s="46" t="s">
        <v>1128</v>
      </c>
      <c r="G1292" s="46" t="s">
        <v>314</v>
      </c>
      <c r="H1292" s="38">
        <f t="shared" si="129"/>
        <v>20</v>
      </c>
      <c r="I1292" s="38">
        <f t="shared" si="130"/>
        <v>3</v>
      </c>
      <c r="J1292" s="38">
        <f t="shared" si="131"/>
        <v>2</v>
      </c>
      <c r="K1292" s="38" t="s">
        <v>711</v>
      </c>
      <c r="L1292" s="38" t="str">
        <f t="shared" si="126"/>
        <v>kn-2-6-jlr-loc1</v>
      </c>
      <c r="M1292" s="38">
        <v>1</v>
      </c>
      <c r="N1292" s="39">
        <v>1</v>
      </c>
      <c r="T1292" s="50"/>
      <c r="U1292" s="50"/>
      <c r="V1292" s="50"/>
      <c r="AI1292" s="50"/>
      <c r="AJ1292" s="50"/>
    </row>
    <row r="1293" spans="1:36" s="17" customFormat="1" ht="16.5">
      <c r="A1293" s="67" t="str">
        <f t="shared" si="127"/>
        <v>kn-2</v>
      </c>
      <c r="B1293" s="67">
        <v>6</v>
      </c>
      <c r="C1293" s="40">
        <f t="shared" si="128"/>
        <v>20206</v>
      </c>
      <c r="D1293" s="83">
        <v>2</v>
      </c>
      <c r="E1293" s="27">
        <v>1</v>
      </c>
      <c r="F1293" s="28" t="s">
        <v>292</v>
      </c>
      <c r="G1293" s="28" t="s">
        <v>300</v>
      </c>
      <c r="H1293" s="27">
        <f t="shared" si="129"/>
        <v>20</v>
      </c>
      <c r="I1293" s="27">
        <f t="shared" si="130"/>
        <v>3</v>
      </c>
      <c r="J1293" s="27">
        <f t="shared" si="131"/>
        <v>2</v>
      </c>
      <c r="K1293" s="27" t="s">
        <v>788</v>
      </c>
      <c r="L1293" s="27" t="str">
        <f t="shared" si="126"/>
        <v>kn-2-6-shl-loc1</v>
      </c>
      <c r="M1293" s="27">
        <v>1</v>
      </c>
      <c r="N1293" s="41">
        <v>1</v>
      </c>
      <c r="T1293" s="50"/>
      <c r="U1293" s="50"/>
      <c r="V1293" s="50"/>
      <c r="AI1293" s="50"/>
      <c r="AJ1293" s="50"/>
    </row>
    <row r="1294" spans="1:36" s="17" customFormat="1" ht="16.5">
      <c r="A1294" s="67" t="str">
        <f t="shared" si="127"/>
        <v>kn-2</v>
      </c>
      <c r="B1294" s="67">
        <v>6</v>
      </c>
      <c r="C1294" s="40">
        <f t="shared" si="128"/>
        <v>20206</v>
      </c>
      <c r="D1294" s="83">
        <v>2</v>
      </c>
      <c r="E1294" s="27">
        <v>2</v>
      </c>
      <c r="F1294" s="28" t="s">
        <v>291</v>
      </c>
      <c r="G1294" s="28" t="s">
        <v>315</v>
      </c>
      <c r="H1294" s="27">
        <f t="shared" si="129"/>
        <v>20</v>
      </c>
      <c r="I1294" s="27">
        <f t="shared" si="130"/>
        <v>3</v>
      </c>
      <c r="J1294" s="27">
        <f t="shared" si="131"/>
        <v>2</v>
      </c>
      <c r="K1294" s="27" t="s">
        <v>1187</v>
      </c>
      <c r="L1294" s="59" t="str">
        <f t="shared" si="126"/>
        <v>kn-2-6-jlr-loc2</v>
      </c>
      <c r="M1294" s="27">
        <v>1</v>
      </c>
      <c r="N1294" s="41">
        <v>1</v>
      </c>
      <c r="T1294" s="50"/>
      <c r="U1294" s="50"/>
      <c r="V1294" s="50"/>
      <c r="AI1294" s="50"/>
      <c r="AJ1294" s="50"/>
    </row>
    <row r="1295" spans="1:36" s="17" customFormat="1" ht="16.5">
      <c r="A1295" s="67" t="str">
        <f t="shared" si="127"/>
        <v>kn-2</v>
      </c>
      <c r="B1295" s="67">
        <v>6</v>
      </c>
      <c r="C1295" s="40">
        <f t="shared" si="128"/>
        <v>20206</v>
      </c>
      <c r="D1295" s="83">
        <v>2</v>
      </c>
      <c r="E1295" s="27">
        <v>2</v>
      </c>
      <c r="F1295" s="28" t="s">
        <v>292</v>
      </c>
      <c r="G1295" s="28" t="s">
        <v>1132</v>
      </c>
      <c r="H1295" s="27">
        <f t="shared" si="129"/>
        <v>20</v>
      </c>
      <c r="I1295" s="27">
        <f t="shared" si="130"/>
        <v>3</v>
      </c>
      <c r="J1295" s="27">
        <f t="shared" si="131"/>
        <v>2</v>
      </c>
      <c r="K1295" s="27" t="s">
        <v>787</v>
      </c>
      <c r="L1295" s="59" t="str">
        <f t="shared" si="126"/>
        <v>kn-2-6-shl-loc2</v>
      </c>
      <c r="M1295" s="27">
        <v>1</v>
      </c>
      <c r="N1295" s="41">
        <v>1</v>
      </c>
      <c r="T1295" s="50"/>
      <c r="U1295" s="50"/>
      <c r="V1295" s="50"/>
      <c r="AI1295" s="50"/>
      <c r="AJ1295" s="50"/>
    </row>
    <row r="1296" spans="1:36" s="17" customFormat="1" ht="16.5">
      <c r="A1296" s="67" t="str">
        <f t="shared" si="127"/>
        <v>kn-2</v>
      </c>
      <c r="B1296" s="67">
        <v>6</v>
      </c>
      <c r="C1296" s="40">
        <f t="shared" si="128"/>
        <v>20206</v>
      </c>
      <c r="D1296" s="83">
        <v>2</v>
      </c>
      <c r="E1296" s="27">
        <v>3</v>
      </c>
      <c r="F1296" s="28" t="s">
        <v>1128</v>
      </c>
      <c r="G1296" s="28" t="s">
        <v>293</v>
      </c>
      <c r="H1296" s="27">
        <f t="shared" si="129"/>
        <v>20</v>
      </c>
      <c r="I1296" s="27">
        <f t="shared" si="130"/>
        <v>3</v>
      </c>
      <c r="J1296" s="27">
        <f t="shared" si="131"/>
        <v>2</v>
      </c>
      <c r="K1296" s="27" t="s">
        <v>714</v>
      </c>
      <c r="L1296" s="63" t="str">
        <f t="shared" si="126"/>
        <v>kn-2-6-jlr-loc3</v>
      </c>
      <c r="M1296" s="27">
        <v>1</v>
      </c>
      <c r="N1296" s="41">
        <v>1</v>
      </c>
      <c r="T1296" s="50"/>
      <c r="U1296" s="50"/>
      <c r="V1296" s="50"/>
      <c r="AI1296" s="50"/>
      <c r="AJ1296" s="50"/>
    </row>
    <row r="1297" spans="1:36" s="17" customFormat="1" ht="17.25">
      <c r="A1297" s="67" t="str">
        <f t="shared" si="127"/>
        <v>kn-2</v>
      </c>
      <c r="B1297" s="67">
        <v>6</v>
      </c>
      <c r="C1297" s="42">
        <f t="shared" si="128"/>
        <v>20206</v>
      </c>
      <c r="D1297" s="84">
        <v>2</v>
      </c>
      <c r="E1297" s="43">
        <v>3</v>
      </c>
      <c r="F1297" s="44" t="s">
        <v>292</v>
      </c>
      <c r="G1297" s="44" t="s">
        <v>1138</v>
      </c>
      <c r="H1297" s="43">
        <f t="shared" si="129"/>
        <v>20</v>
      </c>
      <c r="I1297" s="43">
        <f t="shared" si="130"/>
        <v>3</v>
      </c>
      <c r="J1297" s="43">
        <f t="shared" si="131"/>
        <v>2</v>
      </c>
      <c r="K1297" s="43" t="s">
        <v>792</v>
      </c>
      <c r="L1297" s="44" t="str">
        <f t="shared" si="126"/>
        <v>kn-2-6-shl-loc3</v>
      </c>
      <c r="M1297" s="43">
        <v>1</v>
      </c>
      <c r="N1297" s="45">
        <v>1</v>
      </c>
      <c r="T1297" s="50"/>
      <c r="U1297" s="50"/>
      <c r="V1297" s="50"/>
      <c r="AI1297" s="50"/>
      <c r="AJ1297" s="50"/>
    </row>
    <row r="1298" spans="1:36" s="17" customFormat="1" ht="16.5">
      <c r="A1298" s="67" t="str">
        <f t="shared" si="127"/>
        <v>kn-2</v>
      </c>
      <c r="B1298" s="67">
        <v>7</v>
      </c>
      <c r="C1298" s="37">
        <f t="shared" si="128"/>
        <v>20207</v>
      </c>
      <c r="D1298" s="82">
        <v>2</v>
      </c>
      <c r="E1298" s="38">
        <v>1</v>
      </c>
      <c r="F1298" s="46" t="s">
        <v>291</v>
      </c>
      <c r="G1298" s="46" t="s">
        <v>1137</v>
      </c>
      <c r="H1298" s="38">
        <f t="shared" si="129"/>
        <v>21</v>
      </c>
      <c r="I1298" s="38">
        <f t="shared" si="130"/>
        <v>3</v>
      </c>
      <c r="J1298" s="38">
        <f t="shared" si="131"/>
        <v>2</v>
      </c>
      <c r="K1298" s="46" t="s">
        <v>303</v>
      </c>
      <c r="L1298" s="38" t="str">
        <f t="shared" si="126"/>
        <v>kn-2-7-jlr-loc1</v>
      </c>
      <c r="M1298" s="38">
        <v>1</v>
      </c>
      <c r="N1298" s="39">
        <v>1</v>
      </c>
      <c r="T1298" s="50"/>
      <c r="U1298" s="50"/>
      <c r="V1298" s="50"/>
      <c r="AI1298" s="50"/>
      <c r="AJ1298" s="50"/>
    </row>
    <row r="1299" spans="1:36" s="17" customFormat="1" ht="16.5">
      <c r="A1299" s="67" t="str">
        <f t="shared" si="127"/>
        <v>kn-2</v>
      </c>
      <c r="B1299" s="67">
        <v>7</v>
      </c>
      <c r="C1299" s="40">
        <f t="shared" si="128"/>
        <v>20207</v>
      </c>
      <c r="D1299" s="83">
        <v>2</v>
      </c>
      <c r="E1299" s="27">
        <v>1</v>
      </c>
      <c r="F1299" s="28" t="s">
        <v>292</v>
      </c>
      <c r="G1299" s="28" t="s">
        <v>300</v>
      </c>
      <c r="H1299" s="27">
        <f t="shared" si="129"/>
        <v>21</v>
      </c>
      <c r="I1299" s="27">
        <f t="shared" si="130"/>
        <v>3</v>
      </c>
      <c r="J1299" s="27">
        <f t="shared" si="131"/>
        <v>2</v>
      </c>
      <c r="K1299" s="28" t="s">
        <v>783</v>
      </c>
      <c r="L1299" s="27" t="str">
        <f t="shared" si="126"/>
        <v>kn-2-7-shl-loc1</v>
      </c>
      <c r="M1299" s="27">
        <v>1</v>
      </c>
      <c r="N1299" s="41">
        <v>1</v>
      </c>
      <c r="T1299" s="50"/>
      <c r="U1299" s="50"/>
      <c r="V1299" s="50"/>
      <c r="AI1299" s="50"/>
      <c r="AJ1299" s="50"/>
    </row>
    <row r="1300" spans="1:36" s="17" customFormat="1" ht="16.5">
      <c r="A1300" s="67" t="str">
        <f t="shared" si="127"/>
        <v>kn-2</v>
      </c>
      <c r="B1300" s="67">
        <v>7</v>
      </c>
      <c r="C1300" s="40">
        <f t="shared" si="128"/>
        <v>20207</v>
      </c>
      <c r="D1300" s="83">
        <v>2</v>
      </c>
      <c r="E1300" s="27">
        <v>2</v>
      </c>
      <c r="F1300" s="28" t="s">
        <v>291</v>
      </c>
      <c r="G1300" s="28" t="s">
        <v>315</v>
      </c>
      <c r="H1300" s="27">
        <f t="shared" si="129"/>
        <v>21</v>
      </c>
      <c r="I1300" s="27">
        <f t="shared" si="130"/>
        <v>3</v>
      </c>
      <c r="J1300" s="27">
        <f t="shared" si="131"/>
        <v>2</v>
      </c>
      <c r="K1300" s="27" t="s">
        <v>303</v>
      </c>
      <c r="L1300" s="59" t="str">
        <f t="shared" si="126"/>
        <v>kn-2-7-jlr-loc2</v>
      </c>
      <c r="M1300" s="27">
        <v>1</v>
      </c>
      <c r="N1300" s="41">
        <v>1</v>
      </c>
      <c r="T1300" s="50"/>
      <c r="U1300" s="50"/>
      <c r="V1300" s="50"/>
      <c r="AI1300" s="50"/>
      <c r="AJ1300" s="50"/>
    </row>
    <row r="1301" spans="1:36" s="17" customFormat="1" ht="16.5">
      <c r="A1301" s="67" t="str">
        <f t="shared" si="127"/>
        <v>kn-2</v>
      </c>
      <c r="B1301" s="67">
        <v>7</v>
      </c>
      <c r="C1301" s="40">
        <f t="shared" si="128"/>
        <v>20207</v>
      </c>
      <c r="D1301" s="83">
        <v>2</v>
      </c>
      <c r="E1301" s="27">
        <v>2</v>
      </c>
      <c r="F1301" s="28" t="s">
        <v>292</v>
      </c>
      <c r="G1301" s="28" t="s">
        <v>299</v>
      </c>
      <c r="H1301" s="27">
        <f t="shared" si="129"/>
        <v>21</v>
      </c>
      <c r="I1301" s="27">
        <f t="shared" si="130"/>
        <v>3</v>
      </c>
      <c r="J1301" s="27">
        <f t="shared" si="131"/>
        <v>2</v>
      </c>
      <c r="K1301" s="28" t="s">
        <v>777</v>
      </c>
      <c r="L1301" s="59" t="str">
        <f t="shared" si="126"/>
        <v>kn-2-7-shl-loc2</v>
      </c>
      <c r="M1301" s="27">
        <v>1</v>
      </c>
      <c r="N1301" s="41">
        <v>1</v>
      </c>
      <c r="T1301" s="50"/>
      <c r="U1301" s="50"/>
      <c r="V1301" s="50"/>
      <c r="AI1301" s="50"/>
      <c r="AJ1301" s="50"/>
    </row>
    <row r="1302" spans="1:36" s="17" customFormat="1" ht="16.5">
      <c r="A1302" s="67" t="str">
        <f t="shared" si="127"/>
        <v>kn-2</v>
      </c>
      <c r="B1302" s="67">
        <v>7</v>
      </c>
      <c r="C1302" s="40">
        <f t="shared" si="128"/>
        <v>20207</v>
      </c>
      <c r="D1302" s="83">
        <v>2</v>
      </c>
      <c r="E1302" s="27">
        <v>3</v>
      </c>
      <c r="F1302" s="28" t="s">
        <v>291</v>
      </c>
      <c r="G1302" s="28" t="s">
        <v>293</v>
      </c>
      <c r="H1302" s="27">
        <f t="shared" si="129"/>
        <v>21</v>
      </c>
      <c r="I1302" s="27">
        <f t="shared" si="130"/>
        <v>3</v>
      </c>
      <c r="J1302" s="27">
        <f t="shared" si="131"/>
        <v>2</v>
      </c>
      <c r="K1302" s="28" t="s">
        <v>713</v>
      </c>
      <c r="L1302" s="63" t="str">
        <f t="shared" si="126"/>
        <v>kn-2-7-jlr-loc3</v>
      </c>
      <c r="M1302" s="27">
        <v>1</v>
      </c>
      <c r="N1302" s="41">
        <v>1</v>
      </c>
      <c r="T1302" s="50"/>
      <c r="U1302" s="50"/>
      <c r="V1302" s="50"/>
      <c r="AI1302" s="50"/>
      <c r="AJ1302" s="50"/>
    </row>
    <row r="1303" spans="1:36" s="17" customFormat="1" ht="17.25">
      <c r="A1303" s="67" t="str">
        <f t="shared" si="127"/>
        <v>kn-2</v>
      </c>
      <c r="B1303" s="67">
        <v>7</v>
      </c>
      <c r="C1303" s="42">
        <f t="shared" si="128"/>
        <v>20207</v>
      </c>
      <c r="D1303" s="84">
        <v>2</v>
      </c>
      <c r="E1303" s="43">
        <v>3</v>
      </c>
      <c r="F1303" s="44" t="s">
        <v>1134</v>
      </c>
      <c r="G1303" s="44" t="s">
        <v>294</v>
      </c>
      <c r="H1303" s="43">
        <f t="shared" si="129"/>
        <v>21</v>
      </c>
      <c r="I1303" s="43">
        <f t="shared" si="130"/>
        <v>3</v>
      </c>
      <c r="J1303" s="43">
        <f t="shared" si="131"/>
        <v>2</v>
      </c>
      <c r="K1303" s="44" t="s">
        <v>791</v>
      </c>
      <c r="L1303" s="44" t="str">
        <f t="shared" si="126"/>
        <v>kn-2-7-shl-loc3</v>
      </c>
      <c r="M1303" s="43">
        <v>1</v>
      </c>
      <c r="N1303" s="45">
        <v>1</v>
      </c>
      <c r="T1303" s="50"/>
      <c r="U1303" s="50"/>
      <c r="V1303" s="50"/>
      <c r="AI1303" s="50"/>
      <c r="AJ1303" s="50"/>
    </row>
    <row r="1304" spans="1:36" s="17" customFormat="1" ht="16.5">
      <c r="A1304" s="67" t="str">
        <f t="shared" si="127"/>
        <v>kn-2</v>
      </c>
      <c r="B1304" s="67">
        <v>8</v>
      </c>
      <c r="C1304" s="37">
        <f t="shared" si="128"/>
        <v>20208</v>
      </c>
      <c r="D1304" s="82">
        <v>2</v>
      </c>
      <c r="E1304" s="38">
        <v>1</v>
      </c>
      <c r="F1304" s="46" t="s">
        <v>291</v>
      </c>
      <c r="G1304" s="46" t="s">
        <v>1137</v>
      </c>
      <c r="H1304" s="38">
        <f t="shared" si="129"/>
        <v>22</v>
      </c>
      <c r="I1304" s="38">
        <f t="shared" si="130"/>
        <v>3</v>
      </c>
      <c r="J1304" s="38">
        <f t="shared" si="131"/>
        <v>2</v>
      </c>
      <c r="K1304" s="38" t="s">
        <v>711</v>
      </c>
      <c r="L1304" s="38" t="str">
        <f t="shared" si="126"/>
        <v>kn-2-8-jlr-loc1</v>
      </c>
      <c r="M1304" s="38">
        <v>1</v>
      </c>
      <c r="N1304" s="39">
        <v>1</v>
      </c>
      <c r="T1304" s="50"/>
      <c r="U1304" s="50"/>
      <c r="V1304" s="50"/>
      <c r="AI1304" s="50"/>
      <c r="AJ1304" s="50"/>
    </row>
    <row r="1305" spans="1:36" s="17" customFormat="1" ht="16.5">
      <c r="A1305" s="67" t="str">
        <f t="shared" si="127"/>
        <v>kn-2</v>
      </c>
      <c r="B1305" s="67">
        <v>8</v>
      </c>
      <c r="C1305" s="40">
        <f t="shared" si="128"/>
        <v>20208</v>
      </c>
      <c r="D1305" s="83">
        <v>2</v>
      </c>
      <c r="E1305" s="27">
        <v>1</v>
      </c>
      <c r="F1305" s="28" t="s">
        <v>292</v>
      </c>
      <c r="G1305" s="28" t="s">
        <v>1148</v>
      </c>
      <c r="H1305" s="27">
        <f t="shared" si="129"/>
        <v>22</v>
      </c>
      <c r="I1305" s="27">
        <f t="shared" si="130"/>
        <v>3</v>
      </c>
      <c r="J1305" s="27">
        <f t="shared" si="131"/>
        <v>2</v>
      </c>
      <c r="K1305" s="27" t="s">
        <v>788</v>
      </c>
      <c r="L1305" s="27" t="str">
        <f t="shared" si="126"/>
        <v>kn-2-8-shl-loc1</v>
      </c>
      <c r="M1305" s="27">
        <v>1</v>
      </c>
      <c r="N1305" s="41">
        <v>1</v>
      </c>
      <c r="T1305" s="50"/>
      <c r="U1305" s="50"/>
      <c r="V1305" s="50"/>
      <c r="AI1305" s="50"/>
      <c r="AJ1305" s="50"/>
    </row>
    <row r="1306" spans="1:36" s="17" customFormat="1" ht="16.5">
      <c r="A1306" s="67" t="str">
        <f t="shared" si="127"/>
        <v>kn-2</v>
      </c>
      <c r="B1306" s="67">
        <v>8</v>
      </c>
      <c r="C1306" s="40">
        <f t="shared" si="128"/>
        <v>20208</v>
      </c>
      <c r="D1306" s="83">
        <v>2</v>
      </c>
      <c r="E1306" s="27">
        <v>2</v>
      </c>
      <c r="F1306" s="28" t="s">
        <v>291</v>
      </c>
      <c r="G1306" s="28" t="s">
        <v>315</v>
      </c>
      <c r="H1306" s="27">
        <f t="shared" si="129"/>
        <v>22</v>
      </c>
      <c r="I1306" s="27">
        <f t="shared" si="130"/>
        <v>3</v>
      </c>
      <c r="J1306" s="27">
        <f t="shared" si="131"/>
        <v>2</v>
      </c>
      <c r="K1306" s="27" t="s">
        <v>1187</v>
      </c>
      <c r="L1306" s="59" t="str">
        <f t="shared" si="126"/>
        <v>kn-2-8-jlr-loc2</v>
      </c>
      <c r="M1306" s="27">
        <v>1</v>
      </c>
      <c r="N1306" s="41">
        <v>1</v>
      </c>
      <c r="T1306" s="50"/>
      <c r="U1306" s="50"/>
      <c r="V1306" s="50"/>
      <c r="AI1306" s="50"/>
      <c r="AJ1306" s="50"/>
    </row>
    <row r="1307" spans="1:36" s="17" customFormat="1" ht="16.5">
      <c r="A1307" s="67" t="str">
        <f t="shared" si="127"/>
        <v>kn-2</v>
      </c>
      <c r="B1307" s="67">
        <v>8</v>
      </c>
      <c r="C1307" s="40">
        <f t="shared" si="128"/>
        <v>20208</v>
      </c>
      <c r="D1307" s="83">
        <v>2</v>
      </c>
      <c r="E1307" s="27">
        <v>2</v>
      </c>
      <c r="F1307" s="28" t="s">
        <v>292</v>
      </c>
      <c r="G1307" s="28" t="s">
        <v>299</v>
      </c>
      <c r="H1307" s="27">
        <f t="shared" si="129"/>
        <v>22</v>
      </c>
      <c r="I1307" s="27">
        <f t="shared" si="130"/>
        <v>3</v>
      </c>
      <c r="J1307" s="27">
        <f t="shared" si="131"/>
        <v>2</v>
      </c>
      <c r="K1307" s="27" t="s">
        <v>787</v>
      </c>
      <c r="L1307" s="59" t="str">
        <f t="shared" si="132" ref="L1307:L1370">A1307&amp;"-"&amp;B1307&amp;"-"&amp;F1307&amp;"-"&amp;"loc"&amp;E1307</f>
        <v>kn-2-8-shl-loc2</v>
      </c>
      <c r="M1307" s="27">
        <v>1</v>
      </c>
      <c r="N1307" s="41">
        <v>1</v>
      </c>
      <c r="T1307" s="50"/>
      <c r="U1307" s="50"/>
      <c r="V1307" s="50"/>
      <c r="AI1307" s="50"/>
      <c r="AJ1307" s="50"/>
    </row>
    <row r="1308" spans="1:36" s="17" customFormat="1" ht="16.5">
      <c r="A1308" s="67" t="str">
        <f t="shared" si="127"/>
        <v>kn-2</v>
      </c>
      <c r="B1308" s="67">
        <v>8</v>
      </c>
      <c r="C1308" s="40">
        <f t="shared" si="128"/>
        <v>20208</v>
      </c>
      <c r="D1308" s="83">
        <v>2</v>
      </c>
      <c r="E1308" s="27">
        <v>3</v>
      </c>
      <c r="F1308" s="28" t="s">
        <v>291</v>
      </c>
      <c r="G1308" s="28" t="s">
        <v>293</v>
      </c>
      <c r="H1308" s="27">
        <f t="shared" si="129"/>
        <v>22</v>
      </c>
      <c r="I1308" s="27">
        <f t="shared" si="130"/>
        <v>3</v>
      </c>
      <c r="J1308" s="27">
        <f t="shared" si="131"/>
        <v>2</v>
      </c>
      <c r="K1308" s="27" t="s">
        <v>714</v>
      </c>
      <c r="L1308" s="63" t="str">
        <f t="shared" si="132"/>
        <v>kn-2-8-jlr-loc3</v>
      </c>
      <c r="M1308" s="27">
        <v>1</v>
      </c>
      <c r="N1308" s="41">
        <v>1</v>
      </c>
      <c r="T1308" s="50"/>
      <c r="U1308" s="50"/>
      <c r="V1308" s="50"/>
      <c r="AI1308" s="50"/>
      <c r="AJ1308" s="50"/>
    </row>
    <row r="1309" spans="1:36" s="17" customFormat="1" ht="17.25">
      <c r="A1309" s="67" t="str">
        <f t="shared" si="127"/>
        <v>kn-2</v>
      </c>
      <c r="B1309" s="67">
        <v>8</v>
      </c>
      <c r="C1309" s="42">
        <f t="shared" si="128"/>
        <v>20208</v>
      </c>
      <c r="D1309" s="84">
        <v>2</v>
      </c>
      <c r="E1309" s="43">
        <v>3</v>
      </c>
      <c r="F1309" s="44" t="s">
        <v>292</v>
      </c>
      <c r="G1309" s="44" t="s">
        <v>294</v>
      </c>
      <c r="H1309" s="43">
        <f t="shared" si="129"/>
        <v>22</v>
      </c>
      <c r="I1309" s="43">
        <f t="shared" si="130"/>
        <v>3</v>
      </c>
      <c r="J1309" s="43">
        <f t="shared" si="131"/>
        <v>2</v>
      </c>
      <c r="K1309" s="43" t="s">
        <v>792</v>
      </c>
      <c r="L1309" s="44" t="str">
        <f t="shared" si="132"/>
        <v>kn-2-8-shl-loc3</v>
      </c>
      <c r="M1309" s="43">
        <v>1</v>
      </c>
      <c r="N1309" s="45">
        <v>1</v>
      </c>
      <c r="T1309" s="50"/>
      <c r="U1309" s="50"/>
      <c r="V1309" s="50"/>
      <c r="AI1309" s="50"/>
      <c r="AJ1309" s="50"/>
    </row>
    <row r="1310" spans="1:14" ht="16.5">
      <c r="A1310" s="67" t="str">
        <f t="shared" si="127"/>
        <v>kn-2</v>
      </c>
      <c r="B1310" s="67">
        <v>9</v>
      </c>
      <c r="C1310" s="37">
        <f t="shared" si="128"/>
        <v>20209</v>
      </c>
      <c r="D1310" s="82">
        <v>2</v>
      </c>
      <c r="E1310" s="38">
        <v>1</v>
      </c>
      <c r="F1310" s="46" t="s">
        <v>291</v>
      </c>
      <c r="G1310" s="46" t="s">
        <v>314</v>
      </c>
      <c r="H1310" s="38">
        <f t="shared" si="129"/>
        <v>23</v>
      </c>
      <c r="I1310" s="38">
        <f t="shared" si="130"/>
        <v>3</v>
      </c>
      <c r="J1310" s="38">
        <f t="shared" si="131"/>
        <v>2</v>
      </c>
      <c r="K1310" s="46" t="s">
        <v>303</v>
      </c>
      <c r="L1310" s="38" t="str">
        <f t="shared" si="132"/>
        <v>kn-2-9-jlr-loc1</v>
      </c>
      <c r="M1310" s="38">
        <v>1</v>
      </c>
      <c r="N1310" s="39">
        <v>1</v>
      </c>
    </row>
    <row r="1311" spans="1:14" ht="16.5">
      <c r="A1311" s="67" t="str">
        <f t="shared" si="127"/>
        <v>kn-2</v>
      </c>
      <c r="B1311" s="67">
        <v>9</v>
      </c>
      <c r="C1311" s="40">
        <f t="shared" si="128"/>
        <v>20209</v>
      </c>
      <c r="D1311" s="83">
        <v>2</v>
      </c>
      <c r="E1311" s="27">
        <v>1</v>
      </c>
      <c r="F1311" s="28" t="s">
        <v>292</v>
      </c>
      <c r="G1311" s="28" t="s">
        <v>300</v>
      </c>
      <c r="H1311" s="27">
        <f t="shared" si="129"/>
        <v>23</v>
      </c>
      <c r="I1311" s="27">
        <f t="shared" si="130"/>
        <v>3</v>
      </c>
      <c r="J1311" s="27">
        <f t="shared" si="131"/>
        <v>2</v>
      </c>
      <c r="K1311" s="28" t="s">
        <v>786</v>
      </c>
      <c r="L1311" s="27" t="str">
        <f t="shared" si="132"/>
        <v>kn-2-9-shl-loc1</v>
      </c>
      <c r="M1311" s="27">
        <v>1</v>
      </c>
      <c r="N1311" s="41">
        <v>1</v>
      </c>
    </row>
    <row r="1312" spans="1:14" ht="16.5">
      <c r="A1312" s="67" t="str">
        <f t="shared" si="127"/>
        <v>kn-2</v>
      </c>
      <c r="B1312" s="67">
        <v>9</v>
      </c>
      <c r="C1312" s="40">
        <f t="shared" si="128"/>
        <v>20209</v>
      </c>
      <c r="D1312" s="83">
        <v>2</v>
      </c>
      <c r="E1312" s="27">
        <v>2</v>
      </c>
      <c r="F1312" s="28" t="s">
        <v>291</v>
      </c>
      <c r="G1312" s="28" t="s">
        <v>315</v>
      </c>
      <c r="H1312" s="27">
        <f t="shared" si="129"/>
        <v>23</v>
      </c>
      <c r="I1312" s="27">
        <f t="shared" si="130"/>
        <v>3</v>
      </c>
      <c r="J1312" s="27">
        <f t="shared" si="131"/>
        <v>2</v>
      </c>
      <c r="K1312" s="28" t="s">
        <v>710</v>
      </c>
      <c r="L1312" s="59" t="str">
        <f t="shared" si="132"/>
        <v>kn-2-9-jlr-loc2</v>
      </c>
      <c r="M1312" s="27">
        <v>1</v>
      </c>
      <c r="N1312" s="41">
        <v>1</v>
      </c>
    </row>
    <row r="1313" spans="1:14" ht="16.5">
      <c r="A1313" s="67" t="str">
        <f t="shared" si="127"/>
        <v>kn-2</v>
      </c>
      <c r="B1313" s="67">
        <v>9</v>
      </c>
      <c r="C1313" s="40">
        <f t="shared" si="128"/>
        <v>20209</v>
      </c>
      <c r="D1313" s="83">
        <v>2</v>
      </c>
      <c r="E1313" s="27">
        <v>2</v>
      </c>
      <c r="F1313" s="28" t="s">
        <v>292</v>
      </c>
      <c r="G1313" s="28" t="s">
        <v>299</v>
      </c>
      <c r="H1313" s="27">
        <f t="shared" si="129"/>
        <v>23</v>
      </c>
      <c r="I1313" s="27">
        <f t="shared" si="130"/>
        <v>3</v>
      </c>
      <c r="J1313" s="27">
        <f t="shared" si="131"/>
        <v>2</v>
      </c>
      <c r="K1313" s="28" t="s">
        <v>785</v>
      </c>
      <c r="L1313" s="59" t="str">
        <f t="shared" si="132"/>
        <v>kn-2-9-shl-loc2</v>
      </c>
      <c r="M1313" s="27">
        <v>1</v>
      </c>
      <c r="N1313" s="41">
        <v>1</v>
      </c>
    </row>
    <row r="1314" spans="1:14" ht="16.5">
      <c r="A1314" s="67" t="str">
        <f t="shared" si="127"/>
        <v>kn-2</v>
      </c>
      <c r="B1314" s="67">
        <v>9</v>
      </c>
      <c r="C1314" s="40">
        <f t="shared" si="128"/>
        <v>20209</v>
      </c>
      <c r="D1314" s="83">
        <v>2</v>
      </c>
      <c r="E1314" s="27">
        <v>3</v>
      </c>
      <c r="F1314" s="28" t="s">
        <v>291</v>
      </c>
      <c r="G1314" s="28" t="s">
        <v>1156</v>
      </c>
      <c r="H1314" s="27">
        <f t="shared" si="129"/>
        <v>23</v>
      </c>
      <c r="I1314" s="27">
        <f t="shared" si="130"/>
        <v>3</v>
      </c>
      <c r="J1314" s="27">
        <f t="shared" si="131"/>
        <v>2</v>
      </c>
      <c r="K1314" s="28" t="s">
        <v>712</v>
      </c>
      <c r="L1314" s="63" t="str">
        <f t="shared" si="132"/>
        <v>kn-2-9-jlr-loc3</v>
      </c>
      <c r="M1314" s="27">
        <v>1</v>
      </c>
      <c r="N1314" s="41">
        <v>1</v>
      </c>
    </row>
    <row r="1315" spans="1:14" ht="17.25">
      <c r="A1315" s="67" t="str">
        <f t="shared" si="127"/>
        <v>kn-2</v>
      </c>
      <c r="B1315" s="67">
        <v>9</v>
      </c>
      <c r="C1315" s="42">
        <f t="shared" si="128"/>
        <v>20209</v>
      </c>
      <c r="D1315" s="84">
        <v>2</v>
      </c>
      <c r="E1315" s="43">
        <v>3</v>
      </c>
      <c r="F1315" s="44" t="s">
        <v>1134</v>
      </c>
      <c r="G1315" s="44" t="s">
        <v>294</v>
      </c>
      <c r="H1315" s="43">
        <f t="shared" si="129"/>
        <v>23</v>
      </c>
      <c r="I1315" s="43">
        <f t="shared" si="130"/>
        <v>3</v>
      </c>
      <c r="J1315" s="43">
        <f t="shared" si="131"/>
        <v>2</v>
      </c>
      <c r="K1315" s="44" t="s">
        <v>790</v>
      </c>
      <c r="L1315" s="44" t="str">
        <f t="shared" si="132"/>
        <v>kn-2-9-shl-loc3</v>
      </c>
      <c r="M1315" s="43">
        <v>1</v>
      </c>
      <c r="N1315" s="45">
        <v>1</v>
      </c>
    </row>
    <row r="1316" spans="1:14" ht="16.5">
      <c r="A1316" s="67" t="str">
        <f t="shared" si="127"/>
        <v>kn-3</v>
      </c>
      <c r="B1316" s="67">
        <v>1</v>
      </c>
      <c r="C1316" s="37">
        <f t="shared" si="128"/>
        <v>20301</v>
      </c>
      <c r="D1316" s="82">
        <v>3</v>
      </c>
      <c r="E1316" s="38">
        <v>1</v>
      </c>
      <c r="F1316" s="46" t="s">
        <v>291</v>
      </c>
      <c r="G1316" s="46" t="s">
        <v>314</v>
      </c>
      <c r="H1316" s="38">
        <f t="shared" si="129"/>
        <v>25</v>
      </c>
      <c r="I1316" s="38">
        <f t="shared" si="130"/>
        <v>3</v>
      </c>
      <c r="J1316" s="38">
        <f t="shared" si="131"/>
        <v>2</v>
      </c>
      <c r="K1316" s="38" t="s">
        <v>714</v>
      </c>
      <c r="L1316" s="38" t="str">
        <f t="shared" si="132"/>
        <v>kn-3-1-jlr-loc1</v>
      </c>
      <c r="M1316" s="38">
        <v>1</v>
      </c>
      <c r="N1316" s="39">
        <v>1</v>
      </c>
    </row>
    <row r="1317" spans="1:14" ht="16.5">
      <c r="A1317" s="67" t="str">
        <f t="shared" si="127"/>
        <v>kn-3</v>
      </c>
      <c r="B1317" s="67">
        <v>1</v>
      </c>
      <c r="C1317" s="40">
        <f t="shared" si="128"/>
        <v>20301</v>
      </c>
      <c r="D1317" s="83">
        <v>3</v>
      </c>
      <c r="E1317" s="27">
        <v>1</v>
      </c>
      <c r="F1317" s="28" t="s">
        <v>292</v>
      </c>
      <c r="G1317" s="28" t="s">
        <v>300</v>
      </c>
      <c r="H1317" s="27">
        <f t="shared" si="129"/>
        <v>25</v>
      </c>
      <c r="I1317" s="27">
        <f t="shared" si="130"/>
        <v>3</v>
      </c>
      <c r="J1317" s="27">
        <f t="shared" si="131"/>
        <v>2</v>
      </c>
      <c r="K1317" s="27" t="s">
        <v>792</v>
      </c>
      <c r="L1317" s="27" t="str">
        <f t="shared" si="132"/>
        <v>kn-3-1-shl-loc1</v>
      </c>
      <c r="M1317" s="27">
        <v>1</v>
      </c>
      <c r="N1317" s="41">
        <v>1</v>
      </c>
    </row>
    <row r="1318" spans="1:14" ht="16.5">
      <c r="A1318" s="67" t="str">
        <f t="shared" si="127"/>
        <v>kn-3</v>
      </c>
      <c r="B1318" s="67">
        <v>1</v>
      </c>
      <c r="C1318" s="40">
        <f t="shared" si="128"/>
        <v>20301</v>
      </c>
      <c r="D1318" s="83">
        <v>3</v>
      </c>
      <c r="E1318" s="27">
        <v>2</v>
      </c>
      <c r="F1318" s="28" t="s">
        <v>291</v>
      </c>
      <c r="G1318" s="28" t="s">
        <v>1158</v>
      </c>
      <c r="H1318" s="27">
        <f t="shared" si="129"/>
        <v>25</v>
      </c>
      <c r="I1318" s="27">
        <f t="shared" si="130"/>
        <v>3</v>
      </c>
      <c r="J1318" s="27">
        <f t="shared" si="131"/>
        <v>2</v>
      </c>
      <c r="K1318" s="27" t="s">
        <v>1187</v>
      </c>
      <c r="L1318" s="59" t="str">
        <f t="shared" si="132"/>
        <v>kn-3-1-jlr-loc2</v>
      </c>
      <c r="M1318" s="27">
        <v>1</v>
      </c>
      <c r="N1318" s="41">
        <v>1</v>
      </c>
    </row>
    <row r="1319" spans="1:14" ht="16.5">
      <c r="A1319" s="67" t="str">
        <f t="shared" si="127"/>
        <v>kn-3</v>
      </c>
      <c r="B1319" s="67">
        <v>1</v>
      </c>
      <c r="C1319" s="40">
        <f t="shared" si="128"/>
        <v>20301</v>
      </c>
      <c r="D1319" s="83">
        <v>3</v>
      </c>
      <c r="E1319" s="27">
        <v>2</v>
      </c>
      <c r="F1319" s="28" t="s">
        <v>292</v>
      </c>
      <c r="G1319" s="28" t="s">
        <v>1132</v>
      </c>
      <c r="H1319" s="27">
        <f t="shared" si="129"/>
        <v>25</v>
      </c>
      <c r="I1319" s="27">
        <f t="shared" si="130"/>
        <v>3</v>
      </c>
      <c r="J1319" s="27">
        <f t="shared" si="131"/>
        <v>2</v>
      </c>
      <c r="K1319" s="27" t="s">
        <v>787</v>
      </c>
      <c r="L1319" s="59" t="str">
        <f t="shared" si="132"/>
        <v>kn-3-1-shl-loc2</v>
      </c>
      <c r="M1319" s="27">
        <v>1</v>
      </c>
      <c r="N1319" s="41">
        <v>1</v>
      </c>
    </row>
    <row r="1320" spans="1:14" ht="16.5">
      <c r="A1320" s="67" t="str">
        <f t="shared" si="127"/>
        <v>kn-3</v>
      </c>
      <c r="B1320" s="67">
        <v>1</v>
      </c>
      <c r="C1320" s="40">
        <f t="shared" si="128"/>
        <v>20301</v>
      </c>
      <c r="D1320" s="83">
        <v>3</v>
      </c>
      <c r="E1320" s="27">
        <v>3</v>
      </c>
      <c r="F1320" s="28" t="s">
        <v>291</v>
      </c>
      <c r="G1320" s="28" t="s">
        <v>572</v>
      </c>
      <c r="H1320" s="27">
        <f t="shared" si="129"/>
        <v>25</v>
      </c>
      <c r="I1320" s="27">
        <f t="shared" si="130"/>
        <v>3</v>
      </c>
      <c r="J1320" s="27">
        <f t="shared" si="131"/>
        <v>2</v>
      </c>
      <c r="K1320" s="27" t="s">
        <v>711</v>
      </c>
      <c r="L1320" s="63" t="str">
        <f t="shared" si="132"/>
        <v>kn-3-1-jlr-loc3</v>
      </c>
      <c r="M1320" s="27">
        <v>1</v>
      </c>
      <c r="N1320" s="41">
        <v>1</v>
      </c>
    </row>
    <row r="1321" spans="1:14" ht="17.25">
      <c r="A1321" s="67" t="str">
        <f t="shared" si="127"/>
        <v>kn-3</v>
      </c>
      <c r="B1321" s="67">
        <v>1</v>
      </c>
      <c r="C1321" s="42">
        <f t="shared" si="128"/>
        <v>20301</v>
      </c>
      <c r="D1321" s="84">
        <v>3</v>
      </c>
      <c r="E1321" s="43">
        <v>3</v>
      </c>
      <c r="F1321" s="44" t="s">
        <v>292</v>
      </c>
      <c r="G1321" s="44" t="s">
        <v>571</v>
      </c>
      <c r="H1321" s="43">
        <f t="shared" si="129"/>
        <v>25</v>
      </c>
      <c r="I1321" s="43">
        <f t="shared" si="130"/>
        <v>3</v>
      </c>
      <c r="J1321" s="43">
        <f t="shared" si="131"/>
        <v>2</v>
      </c>
      <c r="K1321" s="43" t="s">
        <v>788</v>
      </c>
      <c r="L1321" s="44" t="str">
        <f t="shared" si="132"/>
        <v>kn-3-1-shl-loc3</v>
      </c>
      <c r="M1321" s="43">
        <v>1</v>
      </c>
      <c r="N1321" s="45">
        <v>1</v>
      </c>
    </row>
    <row r="1322" spans="1:14" ht="16.5">
      <c r="A1322" s="67" t="str">
        <f t="shared" si="127"/>
        <v>kn-3</v>
      </c>
      <c r="B1322" s="67">
        <v>2</v>
      </c>
      <c r="C1322" s="37">
        <f t="shared" si="128"/>
        <v>20302</v>
      </c>
      <c r="D1322" s="82">
        <v>3</v>
      </c>
      <c r="E1322" s="38">
        <v>1</v>
      </c>
      <c r="F1322" s="46" t="s">
        <v>291</v>
      </c>
      <c r="G1322" s="46" t="s">
        <v>314</v>
      </c>
      <c r="H1322" s="38">
        <f t="shared" si="129"/>
        <v>26</v>
      </c>
      <c r="I1322" s="38">
        <f t="shared" si="130"/>
        <v>3</v>
      </c>
      <c r="J1322" s="38">
        <f t="shared" si="131"/>
        <v>2</v>
      </c>
      <c r="K1322" s="38" t="s">
        <v>707</v>
      </c>
      <c r="L1322" s="38" t="str">
        <f t="shared" si="132"/>
        <v>kn-3-2-jlr-loc1</v>
      </c>
      <c r="M1322" s="38">
        <v>1</v>
      </c>
      <c r="N1322" s="39">
        <v>1</v>
      </c>
    </row>
    <row r="1323" spans="1:14" ht="16.5">
      <c r="A1323" s="67" t="str">
        <f t="shared" si="127"/>
        <v>kn-3</v>
      </c>
      <c r="B1323" s="67">
        <v>2</v>
      </c>
      <c r="C1323" s="40">
        <f t="shared" si="128"/>
        <v>20302</v>
      </c>
      <c r="D1323" s="83">
        <v>3</v>
      </c>
      <c r="E1323" s="27">
        <v>1</v>
      </c>
      <c r="F1323" s="28" t="s">
        <v>292</v>
      </c>
      <c r="G1323" s="28" t="s">
        <v>1168</v>
      </c>
      <c r="H1323" s="27">
        <f t="shared" si="129"/>
        <v>26</v>
      </c>
      <c r="I1323" s="27">
        <f t="shared" si="130"/>
        <v>3</v>
      </c>
      <c r="J1323" s="27">
        <f t="shared" si="131"/>
        <v>2</v>
      </c>
      <c r="K1323" s="27" t="s">
        <v>776</v>
      </c>
      <c r="L1323" s="27" t="str">
        <f t="shared" si="132"/>
        <v>kn-3-2-shl-loc1</v>
      </c>
      <c r="M1323" s="27">
        <v>1</v>
      </c>
      <c r="N1323" s="41">
        <v>1</v>
      </c>
    </row>
    <row r="1324" spans="1:14" ht="16.5">
      <c r="A1324" s="67" t="str">
        <f t="shared" si="127"/>
        <v>kn-3</v>
      </c>
      <c r="B1324" s="67">
        <v>2</v>
      </c>
      <c r="C1324" s="40">
        <f t="shared" si="128"/>
        <v>20302</v>
      </c>
      <c r="D1324" s="83">
        <v>3</v>
      </c>
      <c r="E1324" s="27">
        <v>2</v>
      </c>
      <c r="F1324" s="28" t="s">
        <v>291</v>
      </c>
      <c r="G1324" s="28" t="s">
        <v>315</v>
      </c>
      <c r="H1324" s="27">
        <f t="shared" si="129"/>
        <v>26</v>
      </c>
      <c r="I1324" s="27">
        <f t="shared" si="130"/>
        <v>3</v>
      </c>
      <c r="J1324" s="27">
        <f t="shared" si="131"/>
        <v>2</v>
      </c>
      <c r="K1324" s="27" t="s">
        <v>302</v>
      </c>
      <c r="L1324" s="59" t="str">
        <f t="shared" si="132"/>
        <v>kn-3-2-jlr-loc2</v>
      </c>
      <c r="M1324" s="27">
        <v>1</v>
      </c>
      <c r="N1324" s="41">
        <v>1</v>
      </c>
    </row>
    <row r="1325" spans="1:14" ht="16.5">
      <c r="A1325" s="67" t="str">
        <f t="shared" si="127"/>
        <v>kn-3</v>
      </c>
      <c r="B1325" s="67">
        <v>2</v>
      </c>
      <c r="C1325" s="40">
        <f t="shared" si="128"/>
        <v>20302</v>
      </c>
      <c r="D1325" s="83">
        <v>3</v>
      </c>
      <c r="E1325" s="27">
        <v>2</v>
      </c>
      <c r="F1325" s="28" t="s">
        <v>292</v>
      </c>
      <c r="G1325" s="28" t="s">
        <v>299</v>
      </c>
      <c r="H1325" s="27">
        <f t="shared" si="129"/>
        <v>26</v>
      </c>
      <c r="I1325" s="27">
        <f t="shared" si="130"/>
        <v>3</v>
      </c>
      <c r="J1325" s="27">
        <f t="shared" si="131"/>
        <v>2</v>
      </c>
      <c r="K1325" s="27" t="s">
        <v>779</v>
      </c>
      <c r="L1325" s="59" t="str">
        <f t="shared" si="132"/>
        <v>kn-3-2-shl-loc2</v>
      </c>
      <c r="M1325" s="27">
        <v>1</v>
      </c>
      <c r="N1325" s="41">
        <v>1</v>
      </c>
    </row>
    <row r="1326" spans="1:14" ht="16.5">
      <c r="A1326" s="67" t="str">
        <f t="shared" si="127"/>
        <v>kn-3</v>
      </c>
      <c r="B1326" s="67">
        <v>2</v>
      </c>
      <c r="C1326" s="40">
        <f t="shared" si="128"/>
        <v>20302</v>
      </c>
      <c r="D1326" s="83">
        <v>3</v>
      </c>
      <c r="E1326" s="27">
        <v>3</v>
      </c>
      <c r="F1326" s="28" t="s">
        <v>291</v>
      </c>
      <c r="G1326" s="28" t="s">
        <v>572</v>
      </c>
      <c r="H1326" s="27">
        <f t="shared" si="129"/>
        <v>26</v>
      </c>
      <c r="I1326" s="27">
        <f t="shared" si="130"/>
        <v>3</v>
      </c>
      <c r="J1326" s="27">
        <f t="shared" si="131"/>
        <v>2</v>
      </c>
      <c r="K1326" s="27" t="s">
        <v>716</v>
      </c>
      <c r="L1326" s="63" t="str">
        <f t="shared" si="132"/>
        <v>kn-3-2-jlr-loc3</v>
      </c>
      <c r="M1326" s="27">
        <v>1</v>
      </c>
      <c r="N1326" s="41">
        <v>1</v>
      </c>
    </row>
    <row r="1327" spans="1:14" ht="17.25">
      <c r="A1327" s="67" t="str">
        <f t="shared" si="127"/>
        <v>kn-3</v>
      </c>
      <c r="B1327" s="67">
        <v>2</v>
      </c>
      <c r="C1327" s="42">
        <f t="shared" si="128"/>
        <v>20302</v>
      </c>
      <c r="D1327" s="84">
        <v>3</v>
      </c>
      <c r="E1327" s="43">
        <v>3</v>
      </c>
      <c r="F1327" s="44" t="s">
        <v>292</v>
      </c>
      <c r="G1327" s="44" t="s">
        <v>571</v>
      </c>
      <c r="H1327" s="43">
        <f t="shared" si="129"/>
        <v>26</v>
      </c>
      <c r="I1327" s="43">
        <f t="shared" si="130"/>
        <v>3</v>
      </c>
      <c r="J1327" s="43">
        <f t="shared" si="131"/>
        <v>2</v>
      </c>
      <c r="K1327" s="43" t="s">
        <v>794</v>
      </c>
      <c r="L1327" s="44" t="str">
        <f t="shared" si="132"/>
        <v>kn-3-2-shl-loc3</v>
      </c>
      <c r="M1327" s="43">
        <v>1</v>
      </c>
      <c r="N1327" s="45">
        <v>1</v>
      </c>
    </row>
    <row r="1328" spans="1:14" ht="16.5">
      <c r="A1328" s="67" t="str">
        <f t="shared" si="127"/>
        <v>kn-3</v>
      </c>
      <c r="B1328" s="67">
        <v>3</v>
      </c>
      <c r="C1328" s="37">
        <f t="shared" si="128"/>
        <v>20303</v>
      </c>
      <c r="D1328" s="82">
        <v>3</v>
      </c>
      <c r="E1328" s="38">
        <v>1</v>
      </c>
      <c r="F1328" s="46" t="s">
        <v>1136</v>
      </c>
      <c r="G1328" s="46" t="s">
        <v>1137</v>
      </c>
      <c r="H1328" s="38">
        <f t="shared" si="129"/>
        <v>27</v>
      </c>
      <c r="I1328" s="38">
        <f t="shared" si="130"/>
        <v>3</v>
      </c>
      <c r="J1328" s="38">
        <f t="shared" si="131"/>
        <v>2</v>
      </c>
      <c r="K1328" s="38" t="s">
        <v>714</v>
      </c>
      <c r="L1328" s="38" t="str">
        <f t="shared" si="132"/>
        <v>kn-3-3-jlr-loc1</v>
      </c>
      <c r="M1328" s="38">
        <v>1</v>
      </c>
      <c r="N1328" s="39">
        <v>1</v>
      </c>
    </row>
    <row r="1329" spans="1:14" ht="16.5">
      <c r="A1329" s="67" t="str">
        <f t="shared" si="127"/>
        <v>kn-3</v>
      </c>
      <c r="B1329" s="67">
        <v>3</v>
      </c>
      <c r="C1329" s="40">
        <f t="shared" si="128"/>
        <v>20303</v>
      </c>
      <c r="D1329" s="83">
        <v>3</v>
      </c>
      <c r="E1329" s="27">
        <v>1</v>
      </c>
      <c r="F1329" s="28" t="s">
        <v>292</v>
      </c>
      <c r="G1329" s="28" t="s">
        <v>300</v>
      </c>
      <c r="H1329" s="27">
        <f t="shared" si="129"/>
        <v>27</v>
      </c>
      <c r="I1329" s="27">
        <f t="shared" si="130"/>
        <v>3</v>
      </c>
      <c r="J1329" s="27">
        <f t="shared" si="131"/>
        <v>2</v>
      </c>
      <c r="K1329" s="28" t="s">
        <v>792</v>
      </c>
      <c r="L1329" s="27" t="str">
        <f t="shared" si="132"/>
        <v>kn-3-3-shl-loc1</v>
      </c>
      <c r="M1329" s="27">
        <v>1</v>
      </c>
      <c r="N1329" s="41">
        <v>1</v>
      </c>
    </row>
    <row r="1330" spans="1:14" ht="16.5">
      <c r="A1330" s="67" t="str">
        <f t="shared" si="127"/>
        <v>kn-3</v>
      </c>
      <c r="B1330" s="67">
        <v>3</v>
      </c>
      <c r="C1330" s="40">
        <f t="shared" si="128"/>
        <v>20303</v>
      </c>
      <c r="D1330" s="83">
        <v>3</v>
      </c>
      <c r="E1330" s="27">
        <v>2</v>
      </c>
      <c r="F1330" s="28" t="s">
        <v>291</v>
      </c>
      <c r="G1330" s="28" t="s">
        <v>315</v>
      </c>
      <c r="H1330" s="27">
        <f t="shared" si="129"/>
        <v>27</v>
      </c>
      <c r="I1330" s="27">
        <f t="shared" si="130"/>
        <v>3</v>
      </c>
      <c r="J1330" s="27">
        <f t="shared" si="131"/>
        <v>2</v>
      </c>
      <c r="K1330" s="27" t="s">
        <v>1187</v>
      </c>
      <c r="L1330" s="59" t="str">
        <f t="shared" si="132"/>
        <v>kn-3-3-jlr-loc2</v>
      </c>
      <c r="M1330" s="27">
        <v>1</v>
      </c>
      <c r="N1330" s="41">
        <v>1</v>
      </c>
    </row>
    <row r="1331" spans="1:14" ht="16.5">
      <c r="A1331" s="67" t="str">
        <f t="shared" si="127"/>
        <v>kn-3</v>
      </c>
      <c r="B1331" s="67">
        <v>3</v>
      </c>
      <c r="C1331" s="40">
        <f t="shared" si="128"/>
        <v>20303</v>
      </c>
      <c r="D1331" s="83">
        <v>3</v>
      </c>
      <c r="E1331" s="27">
        <v>2</v>
      </c>
      <c r="F1331" s="28" t="s">
        <v>292</v>
      </c>
      <c r="G1331" s="28" t="s">
        <v>299</v>
      </c>
      <c r="H1331" s="27">
        <f t="shared" si="129"/>
        <v>27</v>
      </c>
      <c r="I1331" s="27">
        <f t="shared" si="130"/>
        <v>3</v>
      </c>
      <c r="J1331" s="27">
        <f t="shared" si="131"/>
        <v>2</v>
      </c>
      <c r="K1331" s="27" t="s">
        <v>787</v>
      </c>
      <c r="L1331" s="59" t="str">
        <f t="shared" si="132"/>
        <v>kn-3-3-shl-loc2</v>
      </c>
      <c r="M1331" s="27">
        <v>1</v>
      </c>
      <c r="N1331" s="41">
        <v>1</v>
      </c>
    </row>
    <row r="1332" spans="1:14" ht="16.5">
      <c r="A1332" s="67" t="str">
        <f t="shared" si="127"/>
        <v>kn-3</v>
      </c>
      <c r="B1332" s="67">
        <v>3</v>
      </c>
      <c r="C1332" s="40">
        <f t="shared" si="128"/>
        <v>20303</v>
      </c>
      <c r="D1332" s="83">
        <v>3</v>
      </c>
      <c r="E1332" s="27">
        <v>3</v>
      </c>
      <c r="F1332" s="28" t="s">
        <v>291</v>
      </c>
      <c r="G1332" s="28" t="s">
        <v>572</v>
      </c>
      <c r="H1332" s="27">
        <f t="shared" si="129"/>
        <v>27</v>
      </c>
      <c r="I1332" s="27">
        <f t="shared" si="130"/>
        <v>3</v>
      </c>
      <c r="J1332" s="27">
        <f t="shared" si="131"/>
        <v>2</v>
      </c>
      <c r="K1332" s="27" t="s">
        <v>711</v>
      </c>
      <c r="L1332" s="63" t="str">
        <f t="shared" si="132"/>
        <v>kn-3-3-jlr-loc3</v>
      </c>
      <c r="M1332" s="27">
        <v>1</v>
      </c>
      <c r="N1332" s="41">
        <v>1</v>
      </c>
    </row>
    <row r="1333" spans="1:14" ht="17.25">
      <c r="A1333" s="67" t="str">
        <f t="shared" si="127"/>
        <v>kn-3</v>
      </c>
      <c r="B1333" s="67">
        <v>3</v>
      </c>
      <c r="C1333" s="42">
        <f t="shared" si="128"/>
        <v>20303</v>
      </c>
      <c r="D1333" s="84">
        <v>3</v>
      </c>
      <c r="E1333" s="43">
        <v>3</v>
      </c>
      <c r="F1333" s="44" t="s">
        <v>292</v>
      </c>
      <c r="G1333" s="44" t="s">
        <v>571</v>
      </c>
      <c r="H1333" s="43">
        <f t="shared" si="129"/>
        <v>27</v>
      </c>
      <c r="I1333" s="43">
        <f t="shared" si="130"/>
        <v>3</v>
      </c>
      <c r="J1333" s="43">
        <f t="shared" si="131"/>
        <v>2</v>
      </c>
      <c r="K1333" s="43" t="s">
        <v>788</v>
      </c>
      <c r="L1333" s="44" t="str">
        <f t="shared" si="132"/>
        <v>kn-3-3-shl-loc3</v>
      </c>
      <c r="M1333" s="43">
        <v>1</v>
      </c>
      <c r="N1333" s="45">
        <v>1</v>
      </c>
    </row>
    <row r="1334" spans="1:14" ht="16.5">
      <c r="A1334" s="67" t="str">
        <f t="shared" si="127"/>
        <v>kn-3</v>
      </c>
      <c r="B1334" s="67">
        <v>4</v>
      </c>
      <c r="C1334" s="37">
        <f t="shared" si="128"/>
        <v>20304</v>
      </c>
      <c r="D1334" s="82">
        <v>3</v>
      </c>
      <c r="E1334" s="38">
        <v>1</v>
      </c>
      <c r="F1334" s="46" t="s">
        <v>291</v>
      </c>
      <c r="G1334" s="46" t="s">
        <v>314</v>
      </c>
      <c r="H1334" s="38">
        <f t="shared" si="129"/>
        <v>28</v>
      </c>
      <c r="I1334" s="38">
        <f t="shared" si="130"/>
        <v>3</v>
      </c>
      <c r="J1334" s="38">
        <f t="shared" si="131"/>
        <v>2</v>
      </c>
      <c r="K1334" s="38" t="s">
        <v>717</v>
      </c>
      <c r="L1334" s="38" t="str">
        <f t="shared" si="132"/>
        <v>kn-3-4-jlr-loc1</v>
      </c>
      <c r="M1334" s="38">
        <v>1</v>
      </c>
      <c r="N1334" s="39">
        <v>1</v>
      </c>
    </row>
    <row r="1335" spans="1:14" ht="16.5">
      <c r="A1335" s="67" t="str">
        <f t="shared" si="127"/>
        <v>kn-3</v>
      </c>
      <c r="B1335" s="67">
        <v>4</v>
      </c>
      <c r="C1335" s="40">
        <f t="shared" si="128"/>
        <v>20304</v>
      </c>
      <c r="D1335" s="83">
        <v>3</v>
      </c>
      <c r="E1335" s="27">
        <v>1</v>
      </c>
      <c r="F1335" s="28" t="s">
        <v>292</v>
      </c>
      <c r="G1335" s="28" t="s">
        <v>300</v>
      </c>
      <c r="H1335" s="27">
        <f t="shared" si="129"/>
        <v>28</v>
      </c>
      <c r="I1335" s="27">
        <f t="shared" si="130"/>
        <v>3</v>
      </c>
      <c r="J1335" s="27">
        <f t="shared" si="131"/>
        <v>2</v>
      </c>
      <c r="K1335" s="27" t="s">
        <v>795</v>
      </c>
      <c r="L1335" s="27" t="str">
        <f t="shared" si="132"/>
        <v>kn-3-4-shl-loc1</v>
      </c>
      <c r="M1335" s="27">
        <v>1</v>
      </c>
      <c r="N1335" s="41">
        <v>1</v>
      </c>
    </row>
    <row r="1336" spans="1:14" ht="16.5">
      <c r="A1336" s="67" t="str">
        <f t="shared" si="127"/>
        <v>kn-3</v>
      </c>
      <c r="B1336" s="67">
        <v>4</v>
      </c>
      <c r="C1336" s="40">
        <f t="shared" si="128"/>
        <v>20304</v>
      </c>
      <c r="D1336" s="83">
        <v>3</v>
      </c>
      <c r="E1336" s="27">
        <v>2</v>
      </c>
      <c r="F1336" s="28" t="s">
        <v>291</v>
      </c>
      <c r="G1336" s="28" t="s">
        <v>315</v>
      </c>
      <c r="H1336" s="27">
        <f t="shared" si="129"/>
        <v>28</v>
      </c>
      <c r="I1336" s="27">
        <f t="shared" si="130"/>
        <v>3</v>
      </c>
      <c r="J1336" s="27">
        <f t="shared" si="131"/>
        <v>2</v>
      </c>
      <c r="K1336" s="27" t="s">
        <v>707</v>
      </c>
      <c r="L1336" s="59" t="str">
        <f t="shared" si="132"/>
        <v>kn-3-4-jlr-loc2</v>
      </c>
      <c r="M1336" s="27">
        <v>1</v>
      </c>
      <c r="N1336" s="41">
        <v>1</v>
      </c>
    </row>
    <row r="1337" spans="1:14" ht="16.5">
      <c r="A1337" s="67" t="str">
        <f t="shared" si="133" ref="A1337:A1400">"kn-"&amp;D1337</f>
        <v>kn-3</v>
      </c>
      <c r="B1337" s="67">
        <v>4</v>
      </c>
      <c r="C1337" s="40">
        <f t="shared" si="134" ref="C1337:C1400">(200+D1337)*100+B1337</f>
        <v>20304</v>
      </c>
      <c r="D1337" s="83">
        <v>3</v>
      </c>
      <c r="E1337" s="27">
        <v>2</v>
      </c>
      <c r="F1337" s="28" t="s">
        <v>1139</v>
      </c>
      <c r="G1337" s="28" t="s">
        <v>299</v>
      </c>
      <c r="H1337" s="27">
        <f t="shared" si="135" ref="H1337:H1400">INDEX($AK$4:$AK$204,INDEX($AQ$4:$AQ$19,D1337)+B1337)</f>
        <v>28</v>
      </c>
      <c r="I1337" s="27">
        <f t="shared" si="136" ref="I1337:I1400">INDEX($AL$4:$AL$204,INDEX($AQ$4:$AQ$19,D1337)+B1337)</f>
        <v>3</v>
      </c>
      <c r="J1337" s="27">
        <f t="shared" si="137" ref="J1337:J1400">INDEX($AM$4:$AM$204,INDEX($AQ$4:$AQ$19,D1337)+B1338)</f>
        <v>2</v>
      </c>
      <c r="K1337" s="27" t="s">
        <v>783</v>
      </c>
      <c r="L1337" s="59" t="str">
        <f t="shared" si="132"/>
        <v>kn-3-4-shl-loc2</v>
      </c>
      <c r="M1337" s="27">
        <v>1</v>
      </c>
      <c r="N1337" s="41">
        <v>1</v>
      </c>
    </row>
    <row r="1338" spans="1:14" ht="16.5">
      <c r="A1338" s="67" t="str">
        <f t="shared" si="133"/>
        <v>kn-3</v>
      </c>
      <c r="B1338" s="67">
        <v>4</v>
      </c>
      <c r="C1338" s="40">
        <f t="shared" si="134"/>
        <v>20304</v>
      </c>
      <c r="D1338" s="83">
        <v>3</v>
      </c>
      <c r="E1338" s="27">
        <v>3</v>
      </c>
      <c r="F1338" s="28" t="s">
        <v>291</v>
      </c>
      <c r="G1338" s="28" t="s">
        <v>572</v>
      </c>
      <c r="H1338" s="27">
        <f t="shared" si="135"/>
        <v>28</v>
      </c>
      <c r="I1338" s="27">
        <f t="shared" si="136"/>
        <v>3</v>
      </c>
      <c r="J1338" s="27">
        <f t="shared" si="137"/>
        <v>2</v>
      </c>
      <c r="K1338" s="27" t="s">
        <v>713</v>
      </c>
      <c r="L1338" s="63" t="str">
        <f t="shared" si="132"/>
        <v>kn-3-4-jlr-loc3</v>
      </c>
      <c r="M1338" s="27">
        <v>1</v>
      </c>
      <c r="N1338" s="41">
        <v>1</v>
      </c>
    </row>
    <row r="1339" spans="1:14" ht="17.25">
      <c r="A1339" s="67" t="str">
        <f t="shared" si="133"/>
        <v>kn-3</v>
      </c>
      <c r="B1339" s="67">
        <v>4</v>
      </c>
      <c r="C1339" s="42">
        <f t="shared" si="134"/>
        <v>20304</v>
      </c>
      <c r="D1339" s="84">
        <v>3</v>
      </c>
      <c r="E1339" s="43">
        <v>3</v>
      </c>
      <c r="F1339" s="44" t="s">
        <v>292</v>
      </c>
      <c r="G1339" s="44" t="s">
        <v>571</v>
      </c>
      <c r="H1339" s="43">
        <f t="shared" si="135"/>
        <v>28</v>
      </c>
      <c r="I1339" s="43">
        <f t="shared" si="136"/>
        <v>3</v>
      </c>
      <c r="J1339" s="43">
        <f t="shared" si="137"/>
        <v>2</v>
      </c>
      <c r="K1339" s="43" t="s">
        <v>791</v>
      </c>
      <c r="L1339" s="44" t="str">
        <f t="shared" si="132"/>
        <v>kn-3-4-shl-loc3</v>
      </c>
      <c r="M1339" s="43">
        <v>1</v>
      </c>
      <c r="N1339" s="45">
        <v>1</v>
      </c>
    </row>
    <row r="1340" spans="1:14" ht="16.5">
      <c r="A1340" s="67" t="str">
        <f t="shared" si="133"/>
        <v>kn-3</v>
      </c>
      <c r="B1340" s="67">
        <v>5</v>
      </c>
      <c r="C1340" s="37">
        <f t="shared" si="134"/>
        <v>20305</v>
      </c>
      <c r="D1340" s="82">
        <v>3</v>
      </c>
      <c r="E1340" s="38">
        <v>1</v>
      </c>
      <c r="F1340" s="46" t="s">
        <v>291</v>
      </c>
      <c r="G1340" s="46" t="s">
        <v>1137</v>
      </c>
      <c r="H1340" s="38">
        <f t="shared" si="135"/>
        <v>29</v>
      </c>
      <c r="I1340" s="38">
        <f t="shared" si="136"/>
        <v>3</v>
      </c>
      <c r="J1340" s="38">
        <f t="shared" si="137"/>
        <v>2</v>
      </c>
      <c r="K1340" s="38" t="s">
        <v>1199</v>
      </c>
      <c r="L1340" s="38" t="str">
        <f t="shared" si="132"/>
        <v>kn-3-5-jlr-loc1</v>
      </c>
      <c r="M1340" s="38">
        <v>1</v>
      </c>
      <c r="N1340" s="39">
        <v>1</v>
      </c>
    </row>
    <row r="1341" spans="1:14" ht="16.5">
      <c r="A1341" s="67" t="str">
        <f t="shared" si="133"/>
        <v>kn-3</v>
      </c>
      <c r="B1341" s="67">
        <v>5</v>
      </c>
      <c r="C1341" s="40">
        <f t="shared" si="134"/>
        <v>20305</v>
      </c>
      <c r="D1341" s="83">
        <v>3</v>
      </c>
      <c r="E1341" s="27">
        <v>1</v>
      </c>
      <c r="F1341" s="28" t="s">
        <v>292</v>
      </c>
      <c r="G1341" s="28" t="s">
        <v>300</v>
      </c>
      <c r="H1341" s="27">
        <f t="shared" si="135"/>
        <v>29</v>
      </c>
      <c r="I1341" s="27">
        <f t="shared" si="136"/>
        <v>3</v>
      </c>
      <c r="J1341" s="27">
        <f t="shared" si="137"/>
        <v>2</v>
      </c>
      <c r="K1341" s="27" t="s">
        <v>781</v>
      </c>
      <c r="L1341" s="27" t="str">
        <f t="shared" si="132"/>
        <v>kn-3-5-shl-loc1</v>
      </c>
      <c r="M1341" s="27">
        <v>1</v>
      </c>
      <c r="N1341" s="41">
        <v>1</v>
      </c>
    </row>
    <row r="1342" spans="1:14" ht="16.5">
      <c r="A1342" s="67" t="str">
        <f t="shared" si="133"/>
        <v>kn-3</v>
      </c>
      <c r="B1342" s="67">
        <v>5</v>
      </c>
      <c r="C1342" s="40">
        <f t="shared" si="134"/>
        <v>20305</v>
      </c>
      <c r="D1342" s="83">
        <v>3</v>
      </c>
      <c r="E1342" s="27">
        <v>2</v>
      </c>
      <c r="F1342" s="28" t="s">
        <v>291</v>
      </c>
      <c r="G1342" s="28" t="s">
        <v>315</v>
      </c>
      <c r="H1342" s="27">
        <f t="shared" si="135"/>
        <v>29</v>
      </c>
      <c r="I1342" s="27">
        <f t="shared" si="136"/>
        <v>3</v>
      </c>
      <c r="J1342" s="27">
        <f t="shared" si="137"/>
        <v>2</v>
      </c>
      <c r="K1342" s="27" t="s">
        <v>302</v>
      </c>
      <c r="L1342" s="59" t="str">
        <f t="shared" si="132"/>
        <v>kn-3-5-jlr-loc2</v>
      </c>
      <c r="M1342" s="27">
        <v>1</v>
      </c>
      <c r="N1342" s="41">
        <v>1</v>
      </c>
    </row>
    <row r="1343" spans="1:14" ht="16.5">
      <c r="A1343" s="67" t="str">
        <f t="shared" si="133"/>
        <v>kn-3</v>
      </c>
      <c r="B1343" s="67">
        <v>5</v>
      </c>
      <c r="C1343" s="40">
        <f t="shared" si="134"/>
        <v>20305</v>
      </c>
      <c r="D1343" s="83">
        <v>3</v>
      </c>
      <c r="E1343" s="27">
        <v>2</v>
      </c>
      <c r="F1343" s="28" t="s">
        <v>292</v>
      </c>
      <c r="G1343" s="28" t="s">
        <v>299</v>
      </c>
      <c r="H1343" s="27">
        <f t="shared" si="135"/>
        <v>29</v>
      </c>
      <c r="I1343" s="27">
        <f t="shared" si="136"/>
        <v>3</v>
      </c>
      <c r="J1343" s="27">
        <f t="shared" si="137"/>
        <v>2</v>
      </c>
      <c r="K1343" s="27" t="s">
        <v>779</v>
      </c>
      <c r="L1343" s="59" t="str">
        <f t="shared" si="132"/>
        <v>kn-3-5-shl-loc2</v>
      </c>
      <c r="M1343" s="27">
        <v>1</v>
      </c>
      <c r="N1343" s="41">
        <v>1</v>
      </c>
    </row>
    <row r="1344" spans="1:14" ht="16.5">
      <c r="A1344" s="67" t="str">
        <f t="shared" si="133"/>
        <v>kn-3</v>
      </c>
      <c r="B1344" s="67">
        <v>5</v>
      </c>
      <c r="C1344" s="40">
        <f t="shared" si="134"/>
        <v>20305</v>
      </c>
      <c r="D1344" s="83">
        <v>3</v>
      </c>
      <c r="E1344" s="27">
        <v>3</v>
      </c>
      <c r="F1344" s="28" t="s">
        <v>291</v>
      </c>
      <c r="G1344" s="28" t="s">
        <v>572</v>
      </c>
      <c r="H1344" s="27">
        <f t="shared" si="135"/>
        <v>29</v>
      </c>
      <c r="I1344" s="27">
        <f t="shared" si="136"/>
        <v>3</v>
      </c>
      <c r="J1344" s="27">
        <f t="shared" si="137"/>
        <v>2</v>
      </c>
      <c r="K1344" s="27" t="s">
        <v>714</v>
      </c>
      <c r="L1344" s="63" t="str">
        <f t="shared" si="132"/>
        <v>kn-3-5-jlr-loc3</v>
      </c>
      <c r="M1344" s="27">
        <v>1</v>
      </c>
      <c r="N1344" s="41">
        <v>1</v>
      </c>
    </row>
    <row r="1345" spans="1:14" ht="17.25">
      <c r="A1345" s="67" t="str">
        <f t="shared" si="133"/>
        <v>kn-3</v>
      </c>
      <c r="B1345" s="67">
        <v>5</v>
      </c>
      <c r="C1345" s="42">
        <f t="shared" si="134"/>
        <v>20305</v>
      </c>
      <c r="D1345" s="84">
        <v>3</v>
      </c>
      <c r="E1345" s="43">
        <v>3</v>
      </c>
      <c r="F1345" s="44" t="s">
        <v>292</v>
      </c>
      <c r="G1345" s="44" t="s">
        <v>571</v>
      </c>
      <c r="H1345" s="43">
        <f t="shared" si="135"/>
        <v>29</v>
      </c>
      <c r="I1345" s="43">
        <f t="shared" si="136"/>
        <v>3</v>
      </c>
      <c r="J1345" s="43">
        <f t="shared" si="137"/>
        <v>2</v>
      </c>
      <c r="K1345" s="43" t="s">
        <v>792</v>
      </c>
      <c r="L1345" s="44" t="str">
        <f t="shared" si="132"/>
        <v>kn-3-5-shl-loc3</v>
      </c>
      <c r="M1345" s="43">
        <v>1</v>
      </c>
      <c r="N1345" s="45">
        <v>1</v>
      </c>
    </row>
    <row r="1346" spans="1:14" ht="16.5">
      <c r="A1346" s="67" t="str">
        <f t="shared" si="133"/>
        <v>kn-3</v>
      </c>
      <c r="B1346" s="67">
        <v>6</v>
      </c>
      <c r="C1346" s="37">
        <f t="shared" si="134"/>
        <v>20306</v>
      </c>
      <c r="D1346" s="82">
        <v>3</v>
      </c>
      <c r="E1346" s="38">
        <v>1</v>
      </c>
      <c r="F1346" s="46" t="s">
        <v>291</v>
      </c>
      <c r="G1346" s="46" t="s">
        <v>314</v>
      </c>
      <c r="H1346" s="38">
        <f t="shared" si="135"/>
        <v>30</v>
      </c>
      <c r="I1346" s="38">
        <f t="shared" si="136"/>
        <v>4</v>
      </c>
      <c r="J1346" s="38">
        <f t="shared" si="137"/>
        <v>2</v>
      </c>
      <c r="K1346" s="38" t="s">
        <v>711</v>
      </c>
      <c r="L1346" s="38" t="str">
        <f t="shared" si="132"/>
        <v>kn-3-6-jlr-loc1</v>
      </c>
      <c r="M1346" s="38">
        <v>1</v>
      </c>
      <c r="N1346" s="39">
        <v>1</v>
      </c>
    </row>
    <row r="1347" spans="1:14" ht="16.5">
      <c r="A1347" s="67" t="str">
        <f t="shared" si="133"/>
        <v>kn-3</v>
      </c>
      <c r="B1347" s="67">
        <v>6</v>
      </c>
      <c r="C1347" s="40">
        <f t="shared" si="134"/>
        <v>20306</v>
      </c>
      <c r="D1347" s="83">
        <v>3</v>
      </c>
      <c r="E1347" s="27">
        <v>1</v>
      </c>
      <c r="F1347" s="28" t="s">
        <v>292</v>
      </c>
      <c r="G1347" s="28" t="s">
        <v>300</v>
      </c>
      <c r="H1347" s="27">
        <f t="shared" si="135"/>
        <v>30</v>
      </c>
      <c r="I1347" s="27">
        <f t="shared" si="136"/>
        <v>4</v>
      </c>
      <c r="J1347" s="27">
        <f t="shared" si="137"/>
        <v>2</v>
      </c>
      <c r="K1347" s="27" t="s">
        <v>788</v>
      </c>
      <c r="L1347" s="27" t="str">
        <f t="shared" si="132"/>
        <v>kn-3-6-shl-loc1</v>
      </c>
      <c r="M1347" s="27">
        <v>1</v>
      </c>
      <c r="N1347" s="41">
        <v>1</v>
      </c>
    </row>
    <row r="1348" spans="1:14" ht="16.5">
      <c r="A1348" s="67" t="str">
        <f t="shared" si="133"/>
        <v>kn-3</v>
      </c>
      <c r="B1348" s="67">
        <v>6</v>
      </c>
      <c r="C1348" s="40">
        <f t="shared" si="134"/>
        <v>20306</v>
      </c>
      <c r="D1348" s="83">
        <v>3</v>
      </c>
      <c r="E1348" s="27">
        <v>2</v>
      </c>
      <c r="F1348" s="28" t="s">
        <v>291</v>
      </c>
      <c r="G1348" s="28" t="s">
        <v>315</v>
      </c>
      <c r="H1348" s="27">
        <f t="shared" si="135"/>
        <v>30</v>
      </c>
      <c r="I1348" s="27">
        <f t="shared" si="136"/>
        <v>4</v>
      </c>
      <c r="J1348" s="27">
        <f t="shared" si="137"/>
        <v>2</v>
      </c>
      <c r="K1348" s="27" t="s">
        <v>1187</v>
      </c>
      <c r="L1348" s="59" t="str">
        <f t="shared" si="132"/>
        <v>kn-3-6-jlr-loc2</v>
      </c>
      <c r="M1348" s="27">
        <v>1</v>
      </c>
      <c r="N1348" s="41">
        <v>1</v>
      </c>
    </row>
    <row r="1349" spans="1:14" ht="16.5">
      <c r="A1349" s="67" t="str">
        <f t="shared" si="133"/>
        <v>kn-3</v>
      </c>
      <c r="B1349" s="67">
        <v>6</v>
      </c>
      <c r="C1349" s="40">
        <f t="shared" si="134"/>
        <v>20306</v>
      </c>
      <c r="D1349" s="83">
        <v>3</v>
      </c>
      <c r="E1349" s="27">
        <v>2</v>
      </c>
      <c r="F1349" s="28" t="s">
        <v>292</v>
      </c>
      <c r="G1349" s="28" t="s">
        <v>299</v>
      </c>
      <c r="H1349" s="27">
        <f t="shared" si="135"/>
        <v>30</v>
      </c>
      <c r="I1349" s="27">
        <f t="shared" si="136"/>
        <v>4</v>
      </c>
      <c r="J1349" s="27">
        <f t="shared" si="137"/>
        <v>2</v>
      </c>
      <c r="K1349" s="27" t="s">
        <v>787</v>
      </c>
      <c r="L1349" s="59" t="str">
        <f t="shared" si="132"/>
        <v>kn-3-6-shl-loc2</v>
      </c>
      <c r="M1349" s="27">
        <v>1</v>
      </c>
      <c r="N1349" s="41">
        <v>1</v>
      </c>
    </row>
    <row r="1350" spans="1:14" ht="16.5">
      <c r="A1350" s="67" t="str">
        <f t="shared" si="133"/>
        <v>kn-3</v>
      </c>
      <c r="B1350" s="67">
        <v>6</v>
      </c>
      <c r="C1350" s="40">
        <f t="shared" si="134"/>
        <v>20306</v>
      </c>
      <c r="D1350" s="83">
        <v>3</v>
      </c>
      <c r="E1350" s="27">
        <v>3</v>
      </c>
      <c r="F1350" s="28" t="s">
        <v>291</v>
      </c>
      <c r="G1350" s="28" t="s">
        <v>572</v>
      </c>
      <c r="H1350" s="27">
        <f t="shared" si="135"/>
        <v>30</v>
      </c>
      <c r="I1350" s="27">
        <f t="shared" si="136"/>
        <v>4</v>
      </c>
      <c r="J1350" s="27">
        <f t="shared" si="137"/>
        <v>2</v>
      </c>
      <c r="K1350" s="27" t="s">
        <v>714</v>
      </c>
      <c r="L1350" s="63" t="str">
        <f t="shared" si="132"/>
        <v>kn-3-6-jlr-loc3</v>
      </c>
      <c r="M1350" s="27">
        <v>1</v>
      </c>
      <c r="N1350" s="41">
        <v>1</v>
      </c>
    </row>
    <row r="1351" spans="1:14" ht="17.25">
      <c r="A1351" s="67" t="str">
        <f t="shared" si="133"/>
        <v>kn-3</v>
      </c>
      <c r="B1351" s="67">
        <v>6</v>
      </c>
      <c r="C1351" s="42">
        <f t="shared" si="134"/>
        <v>20306</v>
      </c>
      <c r="D1351" s="84">
        <v>3</v>
      </c>
      <c r="E1351" s="43">
        <v>3</v>
      </c>
      <c r="F1351" s="44" t="s">
        <v>292</v>
      </c>
      <c r="G1351" s="44" t="s">
        <v>571</v>
      </c>
      <c r="H1351" s="43">
        <f t="shared" si="135"/>
        <v>30</v>
      </c>
      <c r="I1351" s="43">
        <f t="shared" si="136"/>
        <v>4</v>
      </c>
      <c r="J1351" s="43">
        <f t="shared" si="137"/>
        <v>2</v>
      </c>
      <c r="K1351" s="43" t="s">
        <v>792</v>
      </c>
      <c r="L1351" s="44" t="str">
        <f t="shared" si="132"/>
        <v>kn-3-6-shl-loc3</v>
      </c>
      <c r="M1351" s="43">
        <v>1</v>
      </c>
      <c r="N1351" s="45">
        <v>1</v>
      </c>
    </row>
    <row r="1352" spans="1:14" ht="16.5">
      <c r="A1352" s="67" t="str">
        <f t="shared" si="133"/>
        <v>kn-3</v>
      </c>
      <c r="B1352" s="67">
        <v>7</v>
      </c>
      <c r="C1352" s="37">
        <f t="shared" si="134"/>
        <v>20307</v>
      </c>
      <c r="D1352" s="82">
        <v>3</v>
      </c>
      <c r="E1352" s="38">
        <v>1</v>
      </c>
      <c r="F1352" s="46" t="s">
        <v>291</v>
      </c>
      <c r="G1352" s="46" t="s">
        <v>314</v>
      </c>
      <c r="H1352" s="38">
        <f t="shared" si="135"/>
        <v>31</v>
      </c>
      <c r="I1352" s="38">
        <f t="shared" si="136"/>
        <v>4</v>
      </c>
      <c r="J1352" s="38">
        <f t="shared" si="137"/>
        <v>2</v>
      </c>
      <c r="K1352" s="38" t="s">
        <v>715</v>
      </c>
      <c r="L1352" s="38" t="str">
        <f t="shared" si="132"/>
        <v>kn-3-7-jlr-loc1</v>
      </c>
      <c r="M1352" s="38">
        <v>1</v>
      </c>
      <c r="N1352" s="39">
        <v>1</v>
      </c>
    </row>
    <row r="1353" spans="1:14" ht="16.5">
      <c r="A1353" s="67" t="str">
        <f t="shared" si="133"/>
        <v>kn-3</v>
      </c>
      <c r="B1353" s="67">
        <v>7</v>
      </c>
      <c r="C1353" s="40">
        <f t="shared" si="134"/>
        <v>20307</v>
      </c>
      <c r="D1353" s="83">
        <v>3</v>
      </c>
      <c r="E1353" s="27">
        <v>1</v>
      </c>
      <c r="F1353" s="28" t="s">
        <v>292</v>
      </c>
      <c r="G1353" s="28" t="s">
        <v>300</v>
      </c>
      <c r="H1353" s="27">
        <f t="shared" si="135"/>
        <v>31</v>
      </c>
      <c r="I1353" s="27">
        <f t="shared" si="136"/>
        <v>4</v>
      </c>
      <c r="J1353" s="27">
        <f t="shared" si="137"/>
        <v>2</v>
      </c>
      <c r="K1353" s="27" t="s">
        <v>793</v>
      </c>
      <c r="L1353" s="27" t="str">
        <f t="shared" si="132"/>
        <v>kn-3-7-shl-loc1</v>
      </c>
      <c r="M1353" s="27">
        <v>1</v>
      </c>
      <c r="N1353" s="41">
        <v>1</v>
      </c>
    </row>
    <row r="1354" spans="1:14" ht="16.5">
      <c r="A1354" s="67" t="str">
        <f t="shared" si="133"/>
        <v>kn-3</v>
      </c>
      <c r="B1354" s="67">
        <v>7</v>
      </c>
      <c r="C1354" s="40">
        <f t="shared" si="134"/>
        <v>20307</v>
      </c>
      <c r="D1354" s="83">
        <v>3</v>
      </c>
      <c r="E1354" s="27">
        <v>2</v>
      </c>
      <c r="F1354" s="28" t="s">
        <v>1136</v>
      </c>
      <c r="G1354" s="28" t="s">
        <v>315</v>
      </c>
      <c r="H1354" s="27">
        <f t="shared" si="135"/>
        <v>31</v>
      </c>
      <c r="I1354" s="27">
        <f t="shared" si="136"/>
        <v>4</v>
      </c>
      <c r="J1354" s="27">
        <f t="shared" si="137"/>
        <v>2</v>
      </c>
      <c r="K1354" s="27" t="s">
        <v>303</v>
      </c>
      <c r="L1354" s="59" t="str">
        <f t="shared" si="132"/>
        <v>kn-3-7-jlr-loc2</v>
      </c>
      <c r="M1354" s="27">
        <v>1</v>
      </c>
      <c r="N1354" s="41">
        <v>1</v>
      </c>
    </row>
    <row r="1355" spans="1:14" ht="16.5">
      <c r="A1355" s="67" t="str">
        <f t="shared" si="133"/>
        <v>kn-3</v>
      </c>
      <c r="B1355" s="67">
        <v>7</v>
      </c>
      <c r="C1355" s="40">
        <f t="shared" si="134"/>
        <v>20307</v>
      </c>
      <c r="D1355" s="83">
        <v>3</v>
      </c>
      <c r="E1355" s="27">
        <v>2</v>
      </c>
      <c r="F1355" s="28" t="s">
        <v>292</v>
      </c>
      <c r="G1355" s="28" t="s">
        <v>299</v>
      </c>
      <c r="H1355" s="27">
        <f t="shared" si="135"/>
        <v>31</v>
      </c>
      <c r="I1355" s="27">
        <f t="shared" si="136"/>
        <v>4</v>
      </c>
      <c r="J1355" s="27">
        <f t="shared" si="137"/>
        <v>2</v>
      </c>
      <c r="K1355" s="27" t="s">
        <v>777</v>
      </c>
      <c r="L1355" s="59" t="str">
        <f t="shared" si="132"/>
        <v>kn-3-7-shl-loc2</v>
      </c>
      <c r="M1355" s="27">
        <v>1</v>
      </c>
      <c r="N1355" s="41">
        <v>1</v>
      </c>
    </row>
    <row r="1356" spans="1:14" ht="16.5">
      <c r="A1356" s="67" t="str">
        <f t="shared" si="133"/>
        <v>kn-3</v>
      </c>
      <c r="B1356" s="67">
        <v>7</v>
      </c>
      <c r="C1356" s="40">
        <f t="shared" si="134"/>
        <v>20307</v>
      </c>
      <c r="D1356" s="83">
        <v>3</v>
      </c>
      <c r="E1356" s="27">
        <v>3</v>
      </c>
      <c r="F1356" s="28" t="s">
        <v>291</v>
      </c>
      <c r="G1356" s="28" t="s">
        <v>572</v>
      </c>
      <c r="H1356" s="27">
        <f t="shared" si="135"/>
        <v>31</v>
      </c>
      <c r="I1356" s="27">
        <f t="shared" si="136"/>
        <v>4</v>
      </c>
      <c r="J1356" s="27">
        <f t="shared" si="137"/>
        <v>2</v>
      </c>
      <c r="K1356" s="27" t="s">
        <v>713</v>
      </c>
      <c r="L1356" s="63" t="str">
        <f t="shared" si="132"/>
        <v>kn-3-7-jlr-loc3</v>
      </c>
      <c r="M1356" s="27">
        <v>1</v>
      </c>
      <c r="N1356" s="41">
        <v>1</v>
      </c>
    </row>
    <row r="1357" spans="1:14" ht="17.25">
      <c r="A1357" s="67" t="str">
        <f t="shared" si="133"/>
        <v>kn-3</v>
      </c>
      <c r="B1357" s="67">
        <v>7</v>
      </c>
      <c r="C1357" s="42">
        <f t="shared" si="134"/>
        <v>20307</v>
      </c>
      <c r="D1357" s="84">
        <v>3</v>
      </c>
      <c r="E1357" s="43">
        <v>3</v>
      </c>
      <c r="F1357" s="44" t="s">
        <v>292</v>
      </c>
      <c r="G1357" s="44" t="s">
        <v>1163</v>
      </c>
      <c r="H1357" s="43">
        <f t="shared" si="135"/>
        <v>31</v>
      </c>
      <c r="I1357" s="43">
        <f t="shared" si="136"/>
        <v>4</v>
      </c>
      <c r="J1357" s="43">
        <f t="shared" si="137"/>
        <v>2</v>
      </c>
      <c r="K1357" s="43" t="s">
        <v>791</v>
      </c>
      <c r="L1357" s="44" t="str">
        <f t="shared" si="132"/>
        <v>kn-3-7-shl-loc3</v>
      </c>
      <c r="M1357" s="43">
        <v>1</v>
      </c>
      <c r="N1357" s="45">
        <v>1</v>
      </c>
    </row>
    <row r="1358" spans="1:14" ht="16.5">
      <c r="A1358" s="67" t="str">
        <f t="shared" si="133"/>
        <v>kn-3</v>
      </c>
      <c r="B1358" s="67">
        <v>8</v>
      </c>
      <c r="C1358" s="37">
        <f t="shared" si="134"/>
        <v>20308</v>
      </c>
      <c r="D1358" s="82">
        <v>3</v>
      </c>
      <c r="E1358" s="38">
        <v>1</v>
      </c>
      <c r="F1358" s="46" t="s">
        <v>291</v>
      </c>
      <c r="G1358" s="46" t="s">
        <v>314</v>
      </c>
      <c r="H1358" s="38">
        <f t="shared" si="135"/>
        <v>32</v>
      </c>
      <c r="I1358" s="38">
        <f t="shared" si="136"/>
        <v>4</v>
      </c>
      <c r="J1358" s="38">
        <f t="shared" si="137"/>
        <v>2</v>
      </c>
      <c r="K1358" s="46" t="s">
        <v>1199</v>
      </c>
      <c r="L1358" s="38" t="str">
        <f t="shared" si="132"/>
        <v>kn-3-8-jlr-loc1</v>
      </c>
      <c r="M1358" s="38">
        <v>1</v>
      </c>
      <c r="N1358" s="39">
        <v>1</v>
      </c>
    </row>
    <row r="1359" spans="1:14" ht="16.5">
      <c r="A1359" s="67" t="str">
        <f t="shared" si="133"/>
        <v>kn-3</v>
      </c>
      <c r="B1359" s="67">
        <v>8</v>
      </c>
      <c r="C1359" s="40">
        <f t="shared" si="134"/>
        <v>20308</v>
      </c>
      <c r="D1359" s="83">
        <v>3</v>
      </c>
      <c r="E1359" s="27">
        <v>1</v>
      </c>
      <c r="F1359" s="28" t="s">
        <v>292</v>
      </c>
      <c r="G1359" s="28" t="s">
        <v>300</v>
      </c>
      <c r="H1359" s="27">
        <f t="shared" si="135"/>
        <v>32</v>
      </c>
      <c r="I1359" s="27">
        <f t="shared" si="136"/>
        <v>4</v>
      </c>
      <c r="J1359" s="27">
        <f t="shared" si="137"/>
        <v>2</v>
      </c>
      <c r="K1359" s="28" t="s">
        <v>781</v>
      </c>
      <c r="L1359" s="27" t="str">
        <f t="shared" si="132"/>
        <v>kn-3-8-shl-loc1</v>
      </c>
      <c r="M1359" s="27">
        <v>1</v>
      </c>
      <c r="N1359" s="41">
        <v>1</v>
      </c>
    </row>
    <row r="1360" spans="1:14" ht="16.5">
      <c r="A1360" s="67" t="str">
        <f t="shared" si="133"/>
        <v>kn-3</v>
      </c>
      <c r="B1360" s="67">
        <v>8</v>
      </c>
      <c r="C1360" s="40">
        <f t="shared" si="134"/>
        <v>20308</v>
      </c>
      <c r="D1360" s="83">
        <v>3</v>
      </c>
      <c r="E1360" s="27">
        <v>2</v>
      </c>
      <c r="F1360" s="28" t="s">
        <v>291</v>
      </c>
      <c r="G1360" s="28" t="s">
        <v>315</v>
      </c>
      <c r="H1360" s="27">
        <f t="shared" si="135"/>
        <v>32</v>
      </c>
      <c r="I1360" s="27">
        <f t="shared" si="136"/>
        <v>4</v>
      </c>
      <c r="J1360" s="27">
        <f t="shared" si="137"/>
        <v>2</v>
      </c>
      <c r="K1360" s="28" t="s">
        <v>710</v>
      </c>
      <c r="L1360" s="59" t="str">
        <f t="shared" si="132"/>
        <v>kn-3-8-jlr-loc2</v>
      </c>
      <c r="M1360" s="27">
        <v>1</v>
      </c>
      <c r="N1360" s="41">
        <v>1</v>
      </c>
    </row>
    <row r="1361" spans="1:14" ht="16.5">
      <c r="A1361" s="67" t="str">
        <f t="shared" si="133"/>
        <v>kn-3</v>
      </c>
      <c r="B1361" s="67">
        <v>8</v>
      </c>
      <c r="C1361" s="40">
        <f t="shared" si="134"/>
        <v>20308</v>
      </c>
      <c r="D1361" s="83">
        <v>3</v>
      </c>
      <c r="E1361" s="27">
        <v>2</v>
      </c>
      <c r="F1361" s="28" t="s">
        <v>292</v>
      </c>
      <c r="G1361" s="28" t="s">
        <v>299</v>
      </c>
      <c r="H1361" s="27">
        <f t="shared" si="135"/>
        <v>32</v>
      </c>
      <c r="I1361" s="27">
        <f t="shared" si="136"/>
        <v>4</v>
      </c>
      <c r="J1361" s="27">
        <f t="shared" si="137"/>
        <v>2</v>
      </c>
      <c r="K1361" s="28" t="s">
        <v>785</v>
      </c>
      <c r="L1361" s="59" t="str">
        <f t="shared" si="132"/>
        <v>kn-3-8-shl-loc2</v>
      </c>
      <c r="M1361" s="27">
        <v>1</v>
      </c>
      <c r="N1361" s="41">
        <v>1</v>
      </c>
    </row>
    <row r="1362" spans="1:14" ht="16.5">
      <c r="A1362" s="67" t="str">
        <f t="shared" si="133"/>
        <v>kn-3</v>
      </c>
      <c r="B1362" s="67">
        <v>8</v>
      </c>
      <c r="C1362" s="40">
        <f t="shared" si="134"/>
        <v>20308</v>
      </c>
      <c r="D1362" s="83">
        <v>3</v>
      </c>
      <c r="E1362" s="27">
        <v>3</v>
      </c>
      <c r="F1362" s="28" t="s">
        <v>291</v>
      </c>
      <c r="G1362" s="28" t="s">
        <v>572</v>
      </c>
      <c r="H1362" s="27">
        <f t="shared" si="135"/>
        <v>32</v>
      </c>
      <c r="I1362" s="27">
        <f t="shared" si="136"/>
        <v>4</v>
      </c>
      <c r="J1362" s="27">
        <f t="shared" si="137"/>
        <v>2</v>
      </c>
      <c r="K1362" s="28" t="s">
        <v>303</v>
      </c>
      <c r="L1362" s="63" t="str">
        <f t="shared" si="132"/>
        <v>kn-3-8-jlr-loc3</v>
      </c>
      <c r="M1362" s="27">
        <v>1</v>
      </c>
      <c r="N1362" s="41">
        <v>1</v>
      </c>
    </row>
    <row r="1363" spans="1:14" ht="17.25">
      <c r="A1363" s="67" t="str">
        <f t="shared" si="133"/>
        <v>kn-3</v>
      </c>
      <c r="B1363" s="67">
        <v>8</v>
      </c>
      <c r="C1363" s="42">
        <f t="shared" si="134"/>
        <v>20308</v>
      </c>
      <c r="D1363" s="84">
        <v>3</v>
      </c>
      <c r="E1363" s="43">
        <v>3</v>
      </c>
      <c r="F1363" s="44" t="s">
        <v>292</v>
      </c>
      <c r="G1363" s="44" t="s">
        <v>571</v>
      </c>
      <c r="H1363" s="43">
        <f t="shared" si="135"/>
        <v>32</v>
      </c>
      <c r="I1363" s="43">
        <f t="shared" si="136"/>
        <v>4</v>
      </c>
      <c r="J1363" s="43">
        <f t="shared" si="137"/>
        <v>2</v>
      </c>
      <c r="K1363" s="44" t="s">
        <v>784</v>
      </c>
      <c r="L1363" s="44" t="str">
        <f t="shared" si="132"/>
        <v>kn-3-8-shl-loc3</v>
      </c>
      <c r="M1363" s="43">
        <v>1</v>
      </c>
      <c r="N1363" s="45">
        <v>1</v>
      </c>
    </row>
    <row r="1364" spans="1:14" ht="16.5">
      <c r="A1364" s="67" t="str">
        <f t="shared" si="133"/>
        <v>kn-3</v>
      </c>
      <c r="B1364" s="67">
        <v>9</v>
      </c>
      <c r="C1364" s="37">
        <f t="shared" si="134"/>
        <v>20309</v>
      </c>
      <c r="D1364" s="82">
        <v>3</v>
      </c>
      <c r="E1364" s="38">
        <v>1</v>
      </c>
      <c r="F1364" s="46" t="s">
        <v>291</v>
      </c>
      <c r="G1364" s="46" t="s">
        <v>314</v>
      </c>
      <c r="H1364" s="38">
        <f t="shared" si="135"/>
        <v>33</v>
      </c>
      <c r="I1364" s="38">
        <f t="shared" si="136"/>
        <v>4</v>
      </c>
      <c r="J1364" s="38">
        <f t="shared" si="137"/>
        <v>2</v>
      </c>
      <c r="K1364" s="38" t="s">
        <v>714</v>
      </c>
      <c r="L1364" s="38" t="str">
        <f t="shared" si="132"/>
        <v>kn-3-9-jlr-loc1</v>
      </c>
      <c r="M1364" s="38">
        <v>1</v>
      </c>
      <c r="N1364" s="39">
        <v>1</v>
      </c>
    </row>
    <row r="1365" spans="1:14" ht="16.5">
      <c r="A1365" s="67" t="str">
        <f t="shared" si="133"/>
        <v>kn-3</v>
      </c>
      <c r="B1365" s="67">
        <v>9</v>
      </c>
      <c r="C1365" s="40">
        <f t="shared" si="134"/>
        <v>20309</v>
      </c>
      <c r="D1365" s="83">
        <v>3</v>
      </c>
      <c r="E1365" s="27">
        <v>1</v>
      </c>
      <c r="F1365" s="28" t="s">
        <v>292</v>
      </c>
      <c r="G1365" s="28" t="s">
        <v>300</v>
      </c>
      <c r="H1365" s="27">
        <f t="shared" si="135"/>
        <v>33</v>
      </c>
      <c r="I1365" s="27">
        <f t="shared" si="136"/>
        <v>4</v>
      </c>
      <c r="J1365" s="27">
        <f t="shared" si="137"/>
        <v>2</v>
      </c>
      <c r="K1365" s="27" t="s">
        <v>792</v>
      </c>
      <c r="L1365" s="27" t="str">
        <f t="shared" si="132"/>
        <v>kn-3-9-shl-loc1</v>
      </c>
      <c r="M1365" s="27">
        <v>1</v>
      </c>
      <c r="N1365" s="41">
        <v>1</v>
      </c>
    </row>
    <row r="1366" spans="1:14" ht="16.5">
      <c r="A1366" s="67" t="str">
        <f t="shared" si="133"/>
        <v>kn-3</v>
      </c>
      <c r="B1366" s="67">
        <v>9</v>
      </c>
      <c r="C1366" s="40">
        <f t="shared" si="134"/>
        <v>20309</v>
      </c>
      <c r="D1366" s="83">
        <v>3</v>
      </c>
      <c r="E1366" s="27">
        <v>2</v>
      </c>
      <c r="F1366" s="28" t="s">
        <v>1136</v>
      </c>
      <c r="G1366" s="28" t="s">
        <v>315</v>
      </c>
      <c r="H1366" s="27">
        <f t="shared" si="135"/>
        <v>33</v>
      </c>
      <c r="I1366" s="27">
        <f t="shared" si="136"/>
        <v>4</v>
      </c>
      <c r="J1366" s="27">
        <f t="shared" si="137"/>
        <v>2</v>
      </c>
      <c r="K1366" s="27" t="s">
        <v>1187</v>
      </c>
      <c r="L1366" s="59" t="str">
        <f t="shared" si="132"/>
        <v>kn-3-9-jlr-loc2</v>
      </c>
      <c r="M1366" s="27">
        <v>1</v>
      </c>
      <c r="N1366" s="41">
        <v>1</v>
      </c>
    </row>
    <row r="1367" spans="1:14" ht="16.5">
      <c r="A1367" s="67" t="str">
        <f t="shared" si="133"/>
        <v>kn-3</v>
      </c>
      <c r="B1367" s="67">
        <v>9</v>
      </c>
      <c r="C1367" s="40">
        <f t="shared" si="134"/>
        <v>20309</v>
      </c>
      <c r="D1367" s="83">
        <v>3</v>
      </c>
      <c r="E1367" s="27">
        <v>2</v>
      </c>
      <c r="F1367" s="28" t="s">
        <v>292</v>
      </c>
      <c r="G1367" s="28" t="s">
        <v>299</v>
      </c>
      <c r="H1367" s="27">
        <f t="shared" si="135"/>
        <v>33</v>
      </c>
      <c r="I1367" s="27">
        <f t="shared" si="136"/>
        <v>4</v>
      </c>
      <c r="J1367" s="27">
        <f t="shared" si="137"/>
        <v>2</v>
      </c>
      <c r="K1367" s="27" t="s">
        <v>787</v>
      </c>
      <c r="L1367" s="59" t="str">
        <f t="shared" si="132"/>
        <v>kn-3-9-shl-loc2</v>
      </c>
      <c r="M1367" s="27">
        <v>1</v>
      </c>
      <c r="N1367" s="41">
        <v>1</v>
      </c>
    </row>
    <row r="1368" spans="1:14" ht="16.5">
      <c r="A1368" s="67" t="str">
        <f t="shared" si="133"/>
        <v>kn-3</v>
      </c>
      <c r="B1368" s="67">
        <v>9</v>
      </c>
      <c r="C1368" s="40">
        <f t="shared" si="134"/>
        <v>20309</v>
      </c>
      <c r="D1368" s="83">
        <v>3</v>
      </c>
      <c r="E1368" s="27">
        <v>3</v>
      </c>
      <c r="F1368" s="28" t="s">
        <v>291</v>
      </c>
      <c r="G1368" s="28" t="s">
        <v>572</v>
      </c>
      <c r="H1368" s="27">
        <f t="shared" si="135"/>
        <v>33</v>
      </c>
      <c r="I1368" s="27">
        <f t="shared" si="136"/>
        <v>4</v>
      </c>
      <c r="J1368" s="27">
        <f t="shared" si="137"/>
        <v>2</v>
      </c>
      <c r="K1368" s="27" t="s">
        <v>711</v>
      </c>
      <c r="L1368" s="63" t="str">
        <f t="shared" si="132"/>
        <v>kn-3-9-jlr-loc3</v>
      </c>
      <c r="M1368" s="27">
        <v>1</v>
      </c>
      <c r="N1368" s="41">
        <v>1</v>
      </c>
    </row>
    <row r="1369" spans="1:14" ht="17.25">
      <c r="A1369" s="67" t="str">
        <f t="shared" si="133"/>
        <v>kn-3</v>
      </c>
      <c r="B1369" s="67">
        <v>9</v>
      </c>
      <c r="C1369" s="42">
        <f t="shared" si="134"/>
        <v>20309</v>
      </c>
      <c r="D1369" s="84">
        <v>3</v>
      </c>
      <c r="E1369" s="43">
        <v>3</v>
      </c>
      <c r="F1369" s="44" t="s">
        <v>292</v>
      </c>
      <c r="G1369" s="44" t="s">
        <v>571</v>
      </c>
      <c r="H1369" s="43">
        <f t="shared" si="135"/>
        <v>33</v>
      </c>
      <c r="I1369" s="43">
        <f t="shared" si="136"/>
        <v>4</v>
      </c>
      <c r="J1369" s="43">
        <f t="shared" si="137"/>
        <v>2</v>
      </c>
      <c r="K1369" s="43" t="s">
        <v>788</v>
      </c>
      <c r="L1369" s="44" t="str">
        <f t="shared" si="132"/>
        <v>kn-3-9-shl-loc3</v>
      </c>
      <c r="M1369" s="43">
        <v>1</v>
      </c>
      <c r="N1369" s="45">
        <v>1</v>
      </c>
    </row>
    <row r="1370" spans="1:14" ht="16.5">
      <c r="A1370" s="67" t="str">
        <f t="shared" si="133"/>
        <v>kn-4</v>
      </c>
      <c r="B1370" s="67">
        <v>1</v>
      </c>
      <c r="C1370" s="37">
        <f t="shared" si="134"/>
        <v>20401</v>
      </c>
      <c r="D1370" s="82">
        <v>4</v>
      </c>
      <c r="E1370" s="38">
        <v>1</v>
      </c>
      <c r="F1370" s="46" t="s">
        <v>291</v>
      </c>
      <c r="G1370" s="46" t="s">
        <v>314</v>
      </c>
      <c r="H1370" s="38">
        <f t="shared" si="135"/>
        <v>35</v>
      </c>
      <c r="I1370" s="38">
        <f t="shared" si="136"/>
        <v>4</v>
      </c>
      <c r="J1370" s="38">
        <f t="shared" si="137"/>
        <v>3</v>
      </c>
      <c r="K1370" s="38" t="s">
        <v>714</v>
      </c>
      <c r="L1370" s="38" t="str">
        <f t="shared" si="132"/>
        <v>kn-4-1-jlr-loc1</v>
      </c>
      <c r="M1370" s="38">
        <v>1</v>
      </c>
      <c r="N1370" s="39">
        <v>1</v>
      </c>
    </row>
    <row r="1371" spans="1:14" ht="16.5">
      <c r="A1371" s="67" t="str">
        <f t="shared" si="133"/>
        <v>kn-4</v>
      </c>
      <c r="B1371" s="67">
        <v>1</v>
      </c>
      <c r="C1371" s="40">
        <f t="shared" si="134"/>
        <v>20401</v>
      </c>
      <c r="D1371" s="83">
        <v>4</v>
      </c>
      <c r="E1371" s="27">
        <v>1</v>
      </c>
      <c r="F1371" s="28" t="s">
        <v>292</v>
      </c>
      <c r="G1371" s="28" t="s">
        <v>300</v>
      </c>
      <c r="H1371" s="27">
        <f t="shared" si="135"/>
        <v>35</v>
      </c>
      <c r="I1371" s="27">
        <f t="shared" si="136"/>
        <v>4</v>
      </c>
      <c r="J1371" s="27">
        <f t="shared" si="137"/>
        <v>3</v>
      </c>
      <c r="K1371" s="27" t="s">
        <v>792</v>
      </c>
      <c r="L1371" s="27" t="str">
        <f t="shared" si="138" ref="L1371:L1434">A1371&amp;"-"&amp;B1371&amp;"-"&amp;F1371&amp;"-"&amp;"loc"&amp;E1371</f>
        <v>kn-4-1-shl-loc1</v>
      </c>
      <c r="M1371" s="27">
        <v>1</v>
      </c>
      <c r="N1371" s="41">
        <v>1</v>
      </c>
    </row>
    <row r="1372" spans="1:14" ht="16.5">
      <c r="A1372" s="67" t="str">
        <f t="shared" si="133"/>
        <v>kn-4</v>
      </c>
      <c r="B1372" s="67">
        <v>1</v>
      </c>
      <c r="C1372" s="40">
        <f t="shared" si="134"/>
        <v>20401</v>
      </c>
      <c r="D1372" s="83">
        <v>4</v>
      </c>
      <c r="E1372" s="27">
        <v>2</v>
      </c>
      <c r="F1372" s="28" t="s">
        <v>291</v>
      </c>
      <c r="G1372" s="28" t="s">
        <v>315</v>
      </c>
      <c r="H1372" s="27">
        <f t="shared" si="135"/>
        <v>35</v>
      </c>
      <c r="I1372" s="27">
        <f t="shared" si="136"/>
        <v>4</v>
      </c>
      <c r="J1372" s="27">
        <f t="shared" si="137"/>
        <v>3</v>
      </c>
      <c r="K1372" s="27" t="s">
        <v>1187</v>
      </c>
      <c r="L1372" s="59" t="str">
        <f t="shared" si="138"/>
        <v>kn-4-1-jlr-loc2</v>
      </c>
      <c r="M1372" s="27">
        <v>1</v>
      </c>
      <c r="N1372" s="41">
        <v>1</v>
      </c>
    </row>
    <row r="1373" spans="1:14" ht="16.5">
      <c r="A1373" s="67" t="str">
        <f t="shared" si="133"/>
        <v>kn-4</v>
      </c>
      <c r="B1373" s="67">
        <v>1</v>
      </c>
      <c r="C1373" s="40">
        <f t="shared" si="134"/>
        <v>20401</v>
      </c>
      <c r="D1373" s="83">
        <v>4</v>
      </c>
      <c r="E1373" s="27">
        <v>2</v>
      </c>
      <c r="F1373" s="28" t="s">
        <v>292</v>
      </c>
      <c r="G1373" s="28" t="s">
        <v>299</v>
      </c>
      <c r="H1373" s="27">
        <f t="shared" si="135"/>
        <v>35</v>
      </c>
      <c r="I1373" s="27">
        <f t="shared" si="136"/>
        <v>4</v>
      </c>
      <c r="J1373" s="27">
        <f t="shared" si="137"/>
        <v>3</v>
      </c>
      <c r="K1373" s="27" t="s">
        <v>787</v>
      </c>
      <c r="L1373" s="59" t="str">
        <f t="shared" si="138"/>
        <v>kn-4-1-shl-loc2</v>
      </c>
      <c r="M1373" s="27">
        <v>1</v>
      </c>
      <c r="N1373" s="41">
        <v>1</v>
      </c>
    </row>
    <row r="1374" spans="1:14" ht="16.5">
      <c r="A1374" s="67" t="str">
        <f t="shared" si="133"/>
        <v>kn-4</v>
      </c>
      <c r="B1374" s="67">
        <v>1</v>
      </c>
      <c r="C1374" s="40">
        <f t="shared" si="134"/>
        <v>20401</v>
      </c>
      <c r="D1374" s="83">
        <v>4</v>
      </c>
      <c r="E1374" s="27">
        <v>3</v>
      </c>
      <c r="F1374" s="28" t="s">
        <v>291</v>
      </c>
      <c r="G1374" s="28" t="s">
        <v>572</v>
      </c>
      <c r="H1374" s="27">
        <f t="shared" si="135"/>
        <v>35</v>
      </c>
      <c r="I1374" s="27">
        <f t="shared" si="136"/>
        <v>4</v>
      </c>
      <c r="J1374" s="27">
        <f t="shared" si="137"/>
        <v>3</v>
      </c>
      <c r="K1374" s="28" t="s">
        <v>715</v>
      </c>
      <c r="L1374" s="63" t="str">
        <f t="shared" si="138"/>
        <v>kn-4-1-jlr-loc3</v>
      </c>
      <c r="M1374" s="27">
        <v>1</v>
      </c>
      <c r="N1374" s="41">
        <v>1</v>
      </c>
    </row>
    <row r="1375" spans="1:14" ht="17.25">
      <c r="A1375" s="67" t="str">
        <f t="shared" si="133"/>
        <v>kn-4</v>
      </c>
      <c r="B1375" s="67">
        <v>1</v>
      </c>
      <c r="C1375" s="42">
        <f t="shared" si="134"/>
        <v>20401</v>
      </c>
      <c r="D1375" s="84">
        <v>4</v>
      </c>
      <c r="E1375" s="43">
        <v>3</v>
      </c>
      <c r="F1375" s="44" t="s">
        <v>292</v>
      </c>
      <c r="G1375" s="44" t="s">
        <v>571</v>
      </c>
      <c r="H1375" s="43">
        <f t="shared" si="135"/>
        <v>35</v>
      </c>
      <c r="I1375" s="43">
        <f t="shared" si="136"/>
        <v>4</v>
      </c>
      <c r="J1375" s="43">
        <f t="shared" si="137"/>
        <v>3</v>
      </c>
      <c r="K1375" s="44" t="s">
        <v>793</v>
      </c>
      <c r="L1375" s="44" t="str">
        <f t="shared" si="138"/>
        <v>kn-4-1-shl-loc3</v>
      </c>
      <c r="M1375" s="43">
        <v>1</v>
      </c>
      <c r="N1375" s="45">
        <v>1</v>
      </c>
    </row>
    <row r="1376" spans="1:14" ht="16.5">
      <c r="A1376" s="67" t="str">
        <f t="shared" si="133"/>
        <v>kn-4</v>
      </c>
      <c r="B1376" s="67">
        <v>2</v>
      </c>
      <c r="C1376" s="37">
        <f t="shared" si="134"/>
        <v>20402</v>
      </c>
      <c r="D1376" s="82">
        <v>4</v>
      </c>
      <c r="E1376" s="38">
        <v>1</v>
      </c>
      <c r="F1376" s="46" t="s">
        <v>291</v>
      </c>
      <c r="G1376" s="46" t="s">
        <v>314</v>
      </c>
      <c r="H1376" s="38">
        <f t="shared" si="135"/>
        <v>36</v>
      </c>
      <c r="I1376" s="38">
        <f t="shared" si="136"/>
        <v>4</v>
      </c>
      <c r="J1376" s="38">
        <f t="shared" si="137"/>
        <v>3</v>
      </c>
      <c r="K1376" s="38" t="s">
        <v>707</v>
      </c>
      <c r="L1376" s="38" t="str">
        <f t="shared" si="138"/>
        <v>kn-4-2-jlr-loc1</v>
      </c>
      <c r="M1376" s="38">
        <v>1</v>
      </c>
      <c r="N1376" s="39">
        <v>1</v>
      </c>
    </row>
    <row r="1377" spans="1:14" ht="16.5">
      <c r="A1377" s="67" t="str">
        <f t="shared" si="133"/>
        <v>kn-4</v>
      </c>
      <c r="B1377" s="67">
        <v>2</v>
      </c>
      <c r="C1377" s="40">
        <f t="shared" si="134"/>
        <v>20402</v>
      </c>
      <c r="D1377" s="83">
        <v>4</v>
      </c>
      <c r="E1377" s="27">
        <v>1</v>
      </c>
      <c r="F1377" s="28" t="s">
        <v>292</v>
      </c>
      <c r="G1377" s="28" t="s">
        <v>300</v>
      </c>
      <c r="H1377" s="27">
        <f t="shared" si="135"/>
        <v>36</v>
      </c>
      <c r="I1377" s="27">
        <f t="shared" si="136"/>
        <v>4</v>
      </c>
      <c r="J1377" s="27">
        <f t="shared" si="137"/>
        <v>3</v>
      </c>
      <c r="K1377" s="27" t="s">
        <v>776</v>
      </c>
      <c r="L1377" s="27" t="str">
        <f t="shared" si="138"/>
        <v>kn-4-2-shl-loc1</v>
      </c>
      <c r="M1377" s="27">
        <v>1</v>
      </c>
      <c r="N1377" s="41">
        <v>1</v>
      </c>
    </row>
    <row r="1378" spans="1:14" ht="16.5">
      <c r="A1378" s="67" t="str">
        <f t="shared" si="133"/>
        <v>kn-4</v>
      </c>
      <c r="B1378" s="67">
        <v>2</v>
      </c>
      <c r="C1378" s="40">
        <f t="shared" si="134"/>
        <v>20402</v>
      </c>
      <c r="D1378" s="83">
        <v>4</v>
      </c>
      <c r="E1378" s="27">
        <v>2</v>
      </c>
      <c r="F1378" s="28" t="s">
        <v>291</v>
      </c>
      <c r="G1378" s="28" t="s">
        <v>315</v>
      </c>
      <c r="H1378" s="27">
        <f t="shared" si="135"/>
        <v>36</v>
      </c>
      <c r="I1378" s="27">
        <f t="shared" si="136"/>
        <v>4</v>
      </c>
      <c r="J1378" s="27">
        <f t="shared" si="137"/>
        <v>3</v>
      </c>
      <c r="K1378" s="27" t="s">
        <v>302</v>
      </c>
      <c r="L1378" s="59" t="str">
        <f t="shared" si="138"/>
        <v>kn-4-2-jlr-loc2</v>
      </c>
      <c r="M1378" s="27">
        <v>1</v>
      </c>
      <c r="N1378" s="41">
        <v>1</v>
      </c>
    </row>
    <row r="1379" spans="1:14" ht="16.5">
      <c r="A1379" s="67" t="str">
        <f t="shared" si="133"/>
        <v>kn-4</v>
      </c>
      <c r="B1379" s="67">
        <v>2</v>
      </c>
      <c r="C1379" s="40">
        <f t="shared" si="134"/>
        <v>20402</v>
      </c>
      <c r="D1379" s="83">
        <v>4</v>
      </c>
      <c r="E1379" s="27">
        <v>2</v>
      </c>
      <c r="F1379" s="28" t="s">
        <v>292</v>
      </c>
      <c r="G1379" s="28" t="s">
        <v>299</v>
      </c>
      <c r="H1379" s="27">
        <f t="shared" si="135"/>
        <v>36</v>
      </c>
      <c r="I1379" s="27">
        <f t="shared" si="136"/>
        <v>4</v>
      </c>
      <c r="J1379" s="27">
        <f t="shared" si="137"/>
        <v>3</v>
      </c>
      <c r="K1379" s="27" t="s">
        <v>779</v>
      </c>
      <c r="L1379" s="59" t="str">
        <f t="shared" si="138"/>
        <v>kn-4-2-shl-loc2</v>
      </c>
      <c r="M1379" s="27">
        <v>1</v>
      </c>
      <c r="N1379" s="41">
        <v>1</v>
      </c>
    </row>
    <row r="1380" spans="1:14" ht="16.5">
      <c r="A1380" s="67" t="str">
        <f t="shared" si="133"/>
        <v>kn-4</v>
      </c>
      <c r="B1380" s="67">
        <v>2</v>
      </c>
      <c r="C1380" s="40">
        <f t="shared" si="134"/>
        <v>20402</v>
      </c>
      <c r="D1380" s="83">
        <v>4</v>
      </c>
      <c r="E1380" s="27">
        <v>3</v>
      </c>
      <c r="F1380" s="28" t="s">
        <v>291</v>
      </c>
      <c r="G1380" s="28" t="s">
        <v>572</v>
      </c>
      <c r="H1380" s="27">
        <f t="shared" si="135"/>
        <v>36</v>
      </c>
      <c r="I1380" s="27">
        <f t="shared" si="136"/>
        <v>4</v>
      </c>
      <c r="J1380" s="27">
        <f t="shared" si="137"/>
        <v>3</v>
      </c>
      <c r="K1380" s="27" t="s">
        <v>716</v>
      </c>
      <c r="L1380" s="63" t="str">
        <f t="shared" si="138"/>
        <v>kn-4-2-jlr-loc3</v>
      </c>
      <c r="M1380" s="27">
        <v>1</v>
      </c>
      <c r="N1380" s="41">
        <v>1</v>
      </c>
    </row>
    <row r="1381" spans="1:14" ht="17.25">
      <c r="A1381" s="67" t="str">
        <f t="shared" si="133"/>
        <v>kn-4</v>
      </c>
      <c r="B1381" s="67">
        <v>2</v>
      </c>
      <c r="C1381" s="42">
        <f t="shared" si="134"/>
        <v>20402</v>
      </c>
      <c r="D1381" s="84">
        <v>4</v>
      </c>
      <c r="E1381" s="43">
        <v>3</v>
      </c>
      <c r="F1381" s="44" t="s">
        <v>292</v>
      </c>
      <c r="G1381" s="44" t="s">
        <v>571</v>
      </c>
      <c r="H1381" s="43">
        <f t="shared" si="135"/>
        <v>36</v>
      </c>
      <c r="I1381" s="43">
        <f t="shared" si="136"/>
        <v>4</v>
      </c>
      <c r="J1381" s="43">
        <f t="shared" si="137"/>
        <v>3</v>
      </c>
      <c r="K1381" s="43" t="s">
        <v>794</v>
      </c>
      <c r="L1381" s="44" t="str">
        <f t="shared" si="138"/>
        <v>kn-4-2-shl-loc3</v>
      </c>
      <c r="M1381" s="43">
        <v>1</v>
      </c>
      <c r="N1381" s="45">
        <v>1</v>
      </c>
    </row>
    <row r="1382" spans="1:14" ht="16.5">
      <c r="A1382" s="67" t="str">
        <f t="shared" si="133"/>
        <v>kn-4</v>
      </c>
      <c r="B1382" s="67">
        <v>3</v>
      </c>
      <c r="C1382" s="37">
        <f t="shared" si="134"/>
        <v>20403</v>
      </c>
      <c r="D1382" s="82">
        <v>4</v>
      </c>
      <c r="E1382" s="38">
        <v>1</v>
      </c>
      <c r="F1382" s="46" t="s">
        <v>291</v>
      </c>
      <c r="G1382" s="46" t="s">
        <v>314</v>
      </c>
      <c r="H1382" s="38">
        <f t="shared" si="135"/>
        <v>37</v>
      </c>
      <c r="I1382" s="38">
        <f t="shared" si="136"/>
        <v>4</v>
      </c>
      <c r="J1382" s="38">
        <f t="shared" si="137"/>
        <v>3</v>
      </c>
      <c r="K1382" s="38" t="s">
        <v>714</v>
      </c>
      <c r="L1382" s="38" t="str">
        <f t="shared" si="138"/>
        <v>kn-4-3-jlr-loc1</v>
      </c>
      <c r="M1382" s="38">
        <v>1</v>
      </c>
      <c r="N1382" s="39">
        <v>1</v>
      </c>
    </row>
    <row r="1383" spans="1:14" ht="16.5">
      <c r="A1383" s="67" t="str">
        <f t="shared" si="133"/>
        <v>kn-4</v>
      </c>
      <c r="B1383" s="67">
        <v>3</v>
      </c>
      <c r="C1383" s="40">
        <f t="shared" si="134"/>
        <v>20403</v>
      </c>
      <c r="D1383" s="83">
        <v>4</v>
      </c>
      <c r="E1383" s="27">
        <v>1</v>
      </c>
      <c r="F1383" s="28" t="s">
        <v>292</v>
      </c>
      <c r="G1383" s="28" t="s">
        <v>300</v>
      </c>
      <c r="H1383" s="27">
        <f t="shared" si="135"/>
        <v>37</v>
      </c>
      <c r="I1383" s="27">
        <f t="shared" si="136"/>
        <v>4</v>
      </c>
      <c r="J1383" s="27">
        <f t="shared" si="137"/>
        <v>3</v>
      </c>
      <c r="K1383" s="27" t="s">
        <v>792</v>
      </c>
      <c r="L1383" s="27" t="str">
        <f t="shared" si="138"/>
        <v>kn-4-3-shl-loc1</v>
      </c>
      <c r="M1383" s="27">
        <v>1</v>
      </c>
      <c r="N1383" s="41">
        <v>1</v>
      </c>
    </row>
    <row r="1384" spans="1:14" ht="16.5">
      <c r="A1384" s="67" t="str">
        <f t="shared" si="133"/>
        <v>kn-4</v>
      </c>
      <c r="B1384" s="67">
        <v>3</v>
      </c>
      <c r="C1384" s="40">
        <f t="shared" si="134"/>
        <v>20403</v>
      </c>
      <c r="D1384" s="83">
        <v>4</v>
      </c>
      <c r="E1384" s="27">
        <v>2</v>
      </c>
      <c r="F1384" s="28" t="s">
        <v>291</v>
      </c>
      <c r="G1384" s="28" t="s">
        <v>315</v>
      </c>
      <c r="H1384" s="27">
        <f t="shared" si="135"/>
        <v>37</v>
      </c>
      <c r="I1384" s="27">
        <f t="shared" si="136"/>
        <v>4</v>
      </c>
      <c r="J1384" s="27">
        <f t="shared" si="137"/>
        <v>3</v>
      </c>
      <c r="K1384" s="27" t="s">
        <v>1187</v>
      </c>
      <c r="L1384" s="59" t="str">
        <f t="shared" si="138"/>
        <v>kn-4-3-jlr-loc2</v>
      </c>
      <c r="M1384" s="27">
        <v>1</v>
      </c>
      <c r="N1384" s="41">
        <v>1</v>
      </c>
    </row>
    <row r="1385" spans="1:14" ht="16.5">
      <c r="A1385" s="67" t="str">
        <f t="shared" si="133"/>
        <v>kn-4</v>
      </c>
      <c r="B1385" s="67">
        <v>3</v>
      </c>
      <c r="C1385" s="40">
        <f t="shared" si="134"/>
        <v>20403</v>
      </c>
      <c r="D1385" s="83">
        <v>4</v>
      </c>
      <c r="E1385" s="27">
        <v>2</v>
      </c>
      <c r="F1385" s="28" t="s">
        <v>292</v>
      </c>
      <c r="G1385" s="28" t="s">
        <v>299</v>
      </c>
      <c r="H1385" s="27">
        <f t="shared" si="135"/>
        <v>37</v>
      </c>
      <c r="I1385" s="27">
        <f t="shared" si="136"/>
        <v>4</v>
      </c>
      <c r="J1385" s="27">
        <f t="shared" si="137"/>
        <v>3</v>
      </c>
      <c r="K1385" s="27" t="s">
        <v>787</v>
      </c>
      <c r="L1385" s="59" t="str">
        <f t="shared" si="138"/>
        <v>kn-4-3-shl-loc2</v>
      </c>
      <c r="M1385" s="27">
        <v>1</v>
      </c>
      <c r="N1385" s="41">
        <v>1</v>
      </c>
    </row>
    <row r="1386" spans="1:14" ht="16.5">
      <c r="A1386" s="67" t="str">
        <f t="shared" si="133"/>
        <v>kn-4</v>
      </c>
      <c r="B1386" s="67">
        <v>3</v>
      </c>
      <c r="C1386" s="40">
        <f t="shared" si="134"/>
        <v>20403</v>
      </c>
      <c r="D1386" s="83">
        <v>4</v>
      </c>
      <c r="E1386" s="27">
        <v>3</v>
      </c>
      <c r="F1386" s="28" t="s">
        <v>291</v>
      </c>
      <c r="G1386" s="28" t="s">
        <v>572</v>
      </c>
      <c r="H1386" s="27">
        <f t="shared" si="135"/>
        <v>37</v>
      </c>
      <c r="I1386" s="27">
        <f t="shared" si="136"/>
        <v>4</v>
      </c>
      <c r="J1386" s="27">
        <f t="shared" si="137"/>
        <v>3</v>
      </c>
      <c r="K1386" s="27" t="s">
        <v>711</v>
      </c>
      <c r="L1386" s="63" t="str">
        <f t="shared" si="138"/>
        <v>kn-4-3-jlr-loc3</v>
      </c>
      <c r="M1386" s="27">
        <v>1</v>
      </c>
      <c r="N1386" s="41">
        <v>1</v>
      </c>
    </row>
    <row r="1387" spans="1:14" ht="17.25">
      <c r="A1387" s="67" t="str">
        <f t="shared" si="133"/>
        <v>kn-4</v>
      </c>
      <c r="B1387" s="67">
        <v>3</v>
      </c>
      <c r="C1387" s="42">
        <f t="shared" si="134"/>
        <v>20403</v>
      </c>
      <c r="D1387" s="84">
        <v>4</v>
      </c>
      <c r="E1387" s="43">
        <v>3</v>
      </c>
      <c r="F1387" s="44" t="s">
        <v>292</v>
      </c>
      <c r="G1387" s="44" t="s">
        <v>571</v>
      </c>
      <c r="H1387" s="43">
        <f t="shared" si="135"/>
        <v>37</v>
      </c>
      <c r="I1387" s="43">
        <f t="shared" si="136"/>
        <v>4</v>
      </c>
      <c r="J1387" s="43">
        <f t="shared" si="137"/>
        <v>3</v>
      </c>
      <c r="K1387" s="43" t="s">
        <v>788</v>
      </c>
      <c r="L1387" s="44" t="str">
        <f t="shared" si="138"/>
        <v>kn-4-3-shl-loc3</v>
      </c>
      <c r="M1387" s="43">
        <v>1</v>
      </c>
      <c r="N1387" s="45">
        <v>1</v>
      </c>
    </row>
    <row r="1388" spans="1:14" ht="16.5">
      <c r="A1388" s="67" t="str">
        <f t="shared" si="133"/>
        <v>kn-4</v>
      </c>
      <c r="B1388" s="67">
        <v>4</v>
      </c>
      <c r="C1388" s="37">
        <f t="shared" si="134"/>
        <v>20404</v>
      </c>
      <c r="D1388" s="82">
        <v>4</v>
      </c>
      <c r="E1388" s="38">
        <v>1</v>
      </c>
      <c r="F1388" s="46" t="s">
        <v>291</v>
      </c>
      <c r="G1388" s="46" t="s">
        <v>314</v>
      </c>
      <c r="H1388" s="38">
        <f t="shared" si="135"/>
        <v>38</v>
      </c>
      <c r="I1388" s="38">
        <f t="shared" si="136"/>
        <v>4</v>
      </c>
      <c r="J1388" s="38">
        <f t="shared" si="137"/>
        <v>3</v>
      </c>
      <c r="K1388" s="38" t="s">
        <v>717</v>
      </c>
      <c r="L1388" s="38" t="str">
        <f t="shared" si="138"/>
        <v>kn-4-4-jlr-loc1</v>
      </c>
      <c r="M1388" s="38">
        <v>1</v>
      </c>
      <c r="N1388" s="39">
        <v>1</v>
      </c>
    </row>
    <row r="1389" spans="1:14" ht="16.5">
      <c r="A1389" s="67" t="str">
        <f t="shared" si="133"/>
        <v>kn-4</v>
      </c>
      <c r="B1389" s="67">
        <v>4</v>
      </c>
      <c r="C1389" s="40">
        <f t="shared" si="134"/>
        <v>20404</v>
      </c>
      <c r="D1389" s="83">
        <v>4</v>
      </c>
      <c r="E1389" s="27">
        <v>1</v>
      </c>
      <c r="F1389" s="28" t="s">
        <v>292</v>
      </c>
      <c r="G1389" s="28" t="s">
        <v>300</v>
      </c>
      <c r="H1389" s="27">
        <f t="shared" si="135"/>
        <v>38</v>
      </c>
      <c r="I1389" s="27">
        <f t="shared" si="136"/>
        <v>4</v>
      </c>
      <c r="J1389" s="27">
        <f t="shared" si="137"/>
        <v>3</v>
      </c>
      <c r="K1389" s="27" t="s">
        <v>795</v>
      </c>
      <c r="L1389" s="27" t="str">
        <f t="shared" si="138"/>
        <v>kn-4-4-shl-loc1</v>
      </c>
      <c r="M1389" s="27">
        <v>1</v>
      </c>
      <c r="N1389" s="41">
        <v>1</v>
      </c>
    </row>
    <row r="1390" spans="1:14" ht="16.5">
      <c r="A1390" s="67" t="str">
        <f t="shared" si="133"/>
        <v>kn-4</v>
      </c>
      <c r="B1390" s="67">
        <v>4</v>
      </c>
      <c r="C1390" s="40">
        <f t="shared" si="134"/>
        <v>20404</v>
      </c>
      <c r="D1390" s="83">
        <v>4</v>
      </c>
      <c r="E1390" s="27">
        <v>2</v>
      </c>
      <c r="F1390" s="28" t="s">
        <v>1136</v>
      </c>
      <c r="G1390" s="28" t="s">
        <v>315</v>
      </c>
      <c r="H1390" s="27">
        <f t="shared" si="135"/>
        <v>38</v>
      </c>
      <c r="I1390" s="27">
        <f t="shared" si="136"/>
        <v>4</v>
      </c>
      <c r="J1390" s="27">
        <f t="shared" si="137"/>
        <v>3</v>
      </c>
      <c r="K1390" s="27" t="s">
        <v>707</v>
      </c>
      <c r="L1390" s="59" t="str">
        <f t="shared" si="138"/>
        <v>kn-4-4-jlr-loc2</v>
      </c>
      <c r="M1390" s="27">
        <v>1</v>
      </c>
      <c r="N1390" s="41">
        <v>1</v>
      </c>
    </row>
    <row r="1391" spans="1:14" ht="16.5">
      <c r="A1391" s="67" t="str">
        <f t="shared" si="133"/>
        <v>kn-4</v>
      </c>
      <c r="B1391" s="67">
        <v>4</v>
      </c>
      <c r="C1391" s="40">
        <f t="shared" si="134"/>
        <v>20404</v>
      </c>
      <c r="D1391" s="83">
        <v>4</v>
      </c>
      <c r="E1391" s="27">
        <v>2</v>
      </c>
      <c r="F1391" s="28" t="s">
        <v>292</v>
      </c>
      <c r="G1391" s="28" t="s">
        <v>299</v>
      </c>
      <c r="H1391" s="27">
        <f t="shared" si="135"/>
        <v>38</v>
      </c>
      <c r="I1391" s="27">
        <f t="shared" si="136"/>
        <v>4</v>
      </c>
      <c r="J1391" s="27">
        <f t="shared" si="137"/>
        <v>3</v>
      </c>
      <c r="K1391" s="27" t="s">
        <v>783</v>
      </c>
      <c r="L1391" s="59" t="str">
        <f t="shared" si="138"/>
        <v>kn-4-4-shl-loc2</v>
      </c>
      <c r="M1391" s="27">
        <v>1</v>
      </c>
      <c r="N1391" s="41">
        <v>1</v>
      </c>
    </row>
    <row r="1392" spans="1:14" ht="16.5">
      <c r="A1392" s="67" t="str">
        <f t="shared" si="133"/>
        <v>kn-4</v>
      </c>
      <c r="B1392" s="67">
        <v>4</v>
      </c>
      <c r="C1392" s="40">
        <f t="shared" si="134"/>
        <v>20404</v>
      </c>
      <c r="D1392" s="83">
        <v>4</v>
      </c>
      <c r="E1392" s="27">
        <v>3</v>
      </c>
      <c r="F1392" s="28" t="s">
        <v>291</v>
      </c>
      <c r="G1392" s="28" t="s">
        <v>572</v>
      </c>
      <c r="H1392" s="27">
        <f t="shared" si="135"/>
        <v>38</v>
      </c>
      <c r="I1392" s="27">
        <f t="shared" si="136"/>
        <v>4</v>
      </c>
      <c r="J1392" s="27">
        <f t="shared" si="137"/>
        <v>3</v>
      </c>
      <c r="K1392" s="27" t="s">
        <v>713</v>
      </c>
      <c r="L1392" s="63" t="str">
        <f t="shared" si="138"/>
        <v>kn-4-4-jlr-loc3</v>
      </c>
      <c r="M1392" s="27">
        <v>1</v>
      </c>
      <c r="N1392" s="41">
        <v>1</v>
      </c>
    </row>
    <row r="1393" spans="1:14" ht="17.25">
      <c r="A1393" s="67" t="str">
        <f t="shared" si="133"/>
        <v>kn-4</v>
      </c>
      <c r="B1393" s="67">
        <v>4</v>
      </c>
      <c r="C1393" s="42">
        <f t="shared" si="134"/>
        <v>20404</v>
      </c>
      <c r="D1393" s="84">
        <v>4</v>
      </c>
      <c r="E1393" s="43">
        <v>3</v>
      </c>
      <c r="F1393" s="44" t="s">
        <v>292</v>
      </c>
      <c r="G1393" s="44" t="s">
        <v>571</v>
      </c>
      <c r="H1393" s="43">
        <f t="shared" si="135"/>
        <v>38</v>
      </c>
      <c r="I1393" s="43">
        <f t="shared" si="136"/>
        <v>4</v>
      </c>
      <c r="J1393" s="43">
        <f t="shared" si="137"/>
        <v>3</v>
      </c>
      <c r="K1393" s="43" t="s">
        <v>791</v>
      </c>
      <c r="L1393" s="44" t="str">
        <f t="shared" si="138"/>
        <v>kn-4-4-shl-loc3</v>
      </c>
      <c r="M1393" s="43">
        <v>1</v>
      </c>
      <c r="N1393" s="45">
        <v>1</v>
      </c>
    </row>
    <row r="1394" spans="1:14" ht="16.5">
      <c r="A1394" s="67" t="str">
        <f t="shared" si="133"/>
        <v>kn-4</v>
      </c>
      <c r="B1394" s="67">
        <v>5</v>
      </c>
      <c r="C1394" s="37">
        <f t="shared" si="134"/>
        <v>20405</v>
      </c>
      <c r="D1394" s="82">
        <v>4</v>
      </c>
      <c r="E1394" s="38">
        <v>1</v>
      </c>
      <c r="F1394" s="46" t="s">
        <v>291</v>
      </c>
      <c r="G1394" s="46" t="s">
        <v>314</v>
      </c>
      <c r="H1394" s="38">
        <f t="shared" si="135"/>
        <v>39</v>
      </c>
      <c r="I1394" s="38">
        <f t="shared" si="136"/>
        <v>4</v>
      </c>
      <c r="J1394" s="38">
        <f t="shared" si="137"/>
        <v>3</v>
      </c>
      <c r="K1394" s="38" t="s">
        <v>1199</v>
      </c>
      <c r="L1394" s="38" t="str">
        <f t="shared" si="138"/>
        <v>kn-4-5-jlr-loc1</v>
      </c>
      <c r="M1394" s="38">
        <v>1</v>
      </c>
      <c r="N1394" s="39">
        <v>1</v>
      </c>
    </row>
    <row r="1395" spans="1:14" ht="16.5">
      <c r="A1395" s="67" t="str">
        <f t="shared" si="133"/>
        <v>kn-4</v>
      </c>
      <c r="B1395" s="67">
        <v>5</v>
      </c>
      <c r="C1395" s="40">
        <f t="shared" si="134"/>
        <v>20405</v>
      </c>
      <c r="D1395" s="83">
        <v>4</v>
      </c>
      <c r="E1395" s="27">
        <v>1</v>
      </c>
      <c r="F1395" s="28" t="s">
        <v>292</v>
      </c>
      <c r="G1395" s="28" t="s">
        <v>300</v>
      </c>
      <c r="H1395" s="27">
        <f t="shared" si="135"/>
        <v>39</v>
      </c>
      <c r="I1395" s="27">
        <f t="shared" si="136"/>
        <v>4</v>
      </c>
      <c r="J1395" s="27">
        <f t="shared" si="137"/>
        <v>3</v>
      </c>
      <c r="K1395" s="27" t="s">
        <v>781</v>
      </c>
      <c r="L1395" s="27" t="str">
        <f t="shared" si="138"/>
        <v>kn-4-5-shl-loc1</v>
      </c>
      <c r="M1395" s="27">
        <v>1</v>
      </c>
      <c r="N1395" s="41">
        <v>1</v>
      </c>
    </row>
    <row r="1396" spans="1:14" ht="16.5">
      <c r="A1396" s="67" t="str">
        <f t="shared" si="133"/>
        <v>kn-4</v>
      </c>
      <c r="B1396" s="67">
        <v>5</v>
      </c>
      <c r="C1396" s="40">
        <f t="shared" si="134"/>
        <v>20405</v>
      </c>
      <c r="D1396" s="83">
        <v>4</v>
      </c>
      <c r="E1396" s="27">
        <v>2</v>
      </c>
      <c r="F1396" s="28" t="s">
        <v>291</v>
      </c>
      <c r="G1396" s="28" t="s">
        <v>315</v>
      </c>
      <c r="H1396" s="27">
        <f t="shared" si="135"/>
        <v>39</v>
      </c>
      <c r="I1396" s="27">
        <f t="shared" si="136"/>
        <v>4</v>
      </c>
      <c r="J1396" s="27">
        <f t="shared" si="137"/>
        <v>3</v>
      </c>
      <c r="K1396" s="27" t="s">
        <v>302</v>
      </c>
      <c r="L1396" s="59" t="str">
        <f t="shared" si="138"/>
        <v>kn-4-5-jlr-loc2</v>
      </c>
      <c r="M1396" s="27">
        <v>1</v>
      </c>
      <c r="N1396" s="41">
        <v>1</v>
      </c>
    </row>
    <row r="1397" spans="1:14" ht="16.5">
      <c r="A1397" s="67" t="str">
        <f t="shared" si="133"/>
        <v>kn-4</v>
      </c>
      <c r="B1397" s="67">
        <v>5</v>
      </c>
      <c r="C1397" s="40">
        <f t="shared" si="134"/>
        <v>20405</v>
      </c>
      <c r="D1397" s="83">
        <v>4</v>
      </c>
      <c r="E1397" s="27">
        <v>2</v>
      </c>
      <c r="F1397" s="28" t="s">
        <v>292</v>
      </c>
      <c r="G1397" s="28" t="s">
        <v>299</v>
      </c>
      <c r="H1397" s="27">
        <f t="shared" si="135"/>
        <v>39</v>
      </c>
      <c r="I1397" s="27">
        <f t="shared" si="136"/>
        <v>4</v>
      </c>
      <c r="J1397" s="27">
        <f t="shared" si="137"/>
        <v>3</v>
      </c>
      <c r="K1397" s="27" t="s">
        <v>779</v>
      </c>
      <c r="L1397" s="59" t="str">
        <f t="shared" si="138"/>
        <v>kn-4-5-shl-loc2</v>
      </c>
      <c r="M1397" s="27">
        <v>1</v>
      </c>
      <c r="N1397" s="41">
        <v>1</v>
      </c>
    </row>
    <row r="1398" spans="1:14" ht="16.5">
      <c r="A1398" s="67" t="str">
        <f t="shared" si="133"/>
        <v>kn-4</v>
      </c>
      <c r="B1398" s="67">
        <v>5</v>
      </c>
      <c r="C1398" s="40">
        <f t="shared" si="134"/>
        <v>20405</v>
      </c>
      <c r="D1398" s="83">
        <v>4</v>
      </c>
      <c r="E1398" s="27">
        <v>3</v>
      </c>
      <c r="F1398" s="28" t="s">
        <v>291</v>
      </c>
      <c r="G1398" s="28" t="s">
        <v>572</v>
      </c>
      <c r="H1398" s="27">
        <f t="shared" si="135"/>
        <v>39</v>
      </c>
      <c r="I1398" s="27">
        <f t="shared" si="136"/>
        <v>4</v>
      </c>
      <c r="J1398" s="27">
        <f t="shared" si="137"/>
        <v>3</v>
      </c>
      <c r="K1398" s="27" t="s">
        <v>714</v>
      </c>
      <c r="L1398" s="63" t="str">
        <f t="shared" si="138"/>
        <v>kn-4-5-jlr-loc3</v>
      </c>
      <c r="M1398" s="27">
        <v>1</v>
      </c>
      <c r="N1398" s="41">
        <v>1</v>
      </c>
    </row>
    <row r="1399" spans="1:14" ht="17.25">
      <c r="A1399" s="67" t="str">
        <f t="shared" si="133"/>
        <v>kn-4</v>
      </c>
      <c r="B1399" s="67">
        <v>5</v>
      </c>
      <c r="C1399" s="42">
        <f t="shared" si="134"/>
        <v>20405</v>
      </c>
      <c r="D1399" s="84">
        <v>4</v>
      </c>
      <c r="E1399" s="43">
        <v>3</v>
      </c>
      <c r="F1399" s="44" t="s">
        <v>292</v>
      </c>
      <c r="G1399" s="44" t="s">
        <v>571</v>
      </c>
      <c r="H1399" s="43">
        <f t="shared" si="135"/>
        <v>39</v>
      </c>
      <c r="I1399" s="43">
        <f t="shared" si="136"/>
        <v>4</v>
      </c>
      <c r="J1399" s="43">
        <f t="shared" si="137"/>
        <v>3</v>
      </c>
      <c r="K1399" s="43" t="s">
        <v>792</v>
      </c>
      <c r="L1399" s="44" t="str">
        <f t="shared" si="138"/>
        <v>kn-4-5-shl-loc3</v>
      </c>
      <c r="M1399" s="43">
        <v>1</v>
      </c>
      <c r="N1399" s="45">
        <v>1</v>
      </c>
    </row>
    <row r="1400" spans="1:14" ht="16.5">
      <c r="A1400" s="67" t="str">
        <f t="shared" si="133"/>
        <v>kn-4</v>
      </c>
      <c r="B1400" s="67">
        <v>6</v>
      </c>
      <c r="C1400" s="37">
        <f t="shared" si="134"/>
        <v>20406</v>
      </c>
      <c r="D1400" s="82">
        <v>4</v>
      </c>
      <c r="E1400" s="38">
        <v>1</v>
      </c>
      <c r="F1400" s="46" t="s">
        <v>291</v>
      </c>
      <c r="G1400" s="46" t="s">
        <v>314</v>
      </c>
      <c r="H1400" s="38">
        <f t="shared" si="135"/>
        <v>40</v>
      </c>
      <c r="I1400" s="38">
        <f t="shared" si="136"/>
        <v>5</v>
      </c>
      <c r="J1400" s="38">
        <f t="shared" si="137"/>
        <v>3</v>
      </c>
      <c r="K1400" s="38" t="s">
        <v>711</v>
      </c>
      <c r="L1400" s="38" t="str">
        <f t="shared" si="138"/>
        <v>kn-4-6-jlr-loc1</v>
      </c>
      <c r="M1400" s="38">
        <v>1</v>
      </c>
      <c r="N1400" s="39">
        <v>1</v>
      </c>
    </row>
    <row r="1401" spans="1:14" ht="16.5">
      <c r="A1401" s="67" t="str">
        <f t="shared" si="139" ref="A1401:A1464">"kn-"&amp;D1401</f>
        <v>kn-4</v>
      </c>
      <c r="B1401" s="67">
        <v>6</v>
      </c>
      <c r="C1401" s="40">
        <f t="shared" si="140" ref="C1401:C1464">(200+D1401)*100+B1401</f>
        <v>20406</v>
      </c>
      <c r="D1401" s="83">
        <v>4</v>
      </c>
      <c r="E1401" s="27">
        <v>1</v>
      </c>
      <c r="F1401" s="28" t="s">
        <v>292</v>
      </c>
      <c r="G1401" s="28" t="s">
        <v>300</v>
      </c>
      <c r="H1401" s="27">
        <f t="shared" si="141" ref="H1401:H1464">INDEX($AK$4:$AK$204,INDEX($AQ$4:$AQ$19,D1401)+B1401)</f>
        <v>40</v>
      </c>
      <c r="I1401" s="27">
        <f t="shared" si="142" ref="I1401:I1464">INDEX($AL$4:$AL$204,INDEX($AQ$4:$AQ$19,D1401)+B1401)</f>
        <v>5</v>
      </c>
      <c r="J1401" s="27">
        <f t="shared" si="143" ref="J1401:J1464">INDEX($AM$4:$AM$204,INDEX($AQ$4:$AQ$19,D1401)+B1402)</f>
        <v>3</v>
      </c>
      <c r="K1401" s="27" t="s">
        <v>788</v>
      </c>
      <c r="L1401" s="27" t="str">
        <f t="shared" si="138"/>
        <v>kn-4-6-shl-loc1</v>
      </c>
      <c r="M1401" s="27">
        <v>1</v>
      </c>
      <c r="N1401" s="41">
        <v>1</v>
      </c>
    </row>
    <row r="1402" spans="1:14" ht="16.5">
      <c r="A1402" s="67" t="str">
        <f t="shared" si="139"/>
        <v>kn-4</v>
      </c>
      <c r="B1402" s="67">
        <v>6</v>
      </c>
      <c r="C1402" s="40">
        <f t="shared" si="140"/>
        <v>20406</v>
      </c>
      <c r="D1402" s="83">
        <v>4</v>
      </c>
      <c r="E1402" s="27">
        <v>2</v>
      </c>
      <c r="F1402" s="28" t="s">
        <v>291</v>
      </c>
      <c r="G1402" s="28" t="s">
        <v>315</v>
      </c>
      <c r="H1402" s="27">
        <f t="shared" si="141"/>
        <v>40</v>
      </c>
      <c r="I1402" s="27">
        <f t="shared" si="142"/>
        <v>5</v>
      </c>
      <c r="J1402" s="27">
        <f t="shared" si="143"/>
        <v>3</v>
      </c>
      <c r="K1402" s="27" t="s">
        <v>1187</v>
      </c>
      <c r="L1402" s="59" t="str">
        <f t="shared" si="138"/>
        <v>kn-4-6-jlr-loc2</v>
      </c>
      <c r="M1402" s="27">
        <v>1</v>
      </c>
      <c r="N1402" s="41">
        <v>1</v>
      </c>
    </row>
    <row r="1403" spans="1:14" ht="16.5">
      <c r="A1403" s="67" t="str">
        <f t="shared" si="139"/>
        <v>kn-4</v>
      </c>
      <c r="B1403" s="67">
        <v>6</v>
      </c>
      <c r="C1403" s="40">
        <f t="shared" si="140"/>
        <v>20406</v>
      </c>
      <c r="D1403" s="83">
        <v>4</v>
      </c>
      <c r="E1403" s="27">
        <v>2</v>
      </c>
      <c r="F1403" s="28" t="s">
        <v>292</v>
      </c>
      <c r="G1403" s="28" t="s">
        <v>299</v>
      </c>
      <c r="H1403" s="27">
        <f t="shared" si="141"/>
        <v>40</v>
      </c>
      <c r="I1403" s="27">
        <f t="shared" si="142"/>
        <v>5</v>
      </c>
      <c r="J1403" s="27">
        <f t="shared" si="143"/>
        <v>3</v>
      </c>
      <c r="K1403" s="27" t="s">
        <v>787</v>
      </c>
      <c r="L1403" s="59" t="str">
        <f t="shared" si="138"/>
        <v>kn-4-6-shl-loc2</v>
      </c>
      <c r="M1403" s="27">
        <v>1</v>
      </c>
      <c r="N1403" s="41">
        <v>1</v>
      </c>
    </row>
    <row r="1404" spans="1:14" ht="16.5">
      <c r="A1404" s="67" t="str">
        <f t="shared" si="139"/>
        <v>kn-4</v>
      </c>
      <c r="B1404" s="67">
        <v>6</v>
      </c>
      <c r="C1404" s="40">
        <f t="shared" si="140"/>
        <v>20406</v>
      </c>
      <c r="D1404" s="83">
        <v>4</v>
      </c>
      <c r="E1404" s="27">
        <v>3</v>
      </c>
      <c r="F1404" s="28" t="s">
        <v>1136</v>
      </c>
      <c r="G1404" s="28" t="s">
        <v>572</v>
      </c>
      <c r="H1404" s="27">
        <f t="shared" si="141"/>
        <v>40</v>
      </c>
      <c r="I1404" s="27">
        <f t="shared" si="142"/>
        <v>5</v>
      </c>
      <c r="J1404" s="27">
        <f t="shared" si="143"/>
        <v>3</v>
      </c>
      <c r="K1404" s="27" t="s">
        <v>714</v>
      </c>
      <c r="L1404" s="63" t="str">
        <f t="shared" si="138"/>
        <v>kn-4-6-jlr-loc3</v>
      </c>
      <c r="M1404" s="27">
        <v>1</v>
      </c>
      <c r="N1404" s="41">
        <v>1</v>
      </c>
    </row>
    <row r="1405" spans="1:14" ht="17.25">
      <c r="A1405" s="67" t="str">
        <f t="shared" si="139"/>
        <v>kn-4</v>
      </c>
      <c r="B1405" s="67">
        <v>6</v>
      </c>
      <c r="C1405" s="42">
        <f t="shared" si="140"/>
        <v>20406</v>
      </c>
      <c r="D1405" s="84">
        <v>4</v>
      </c>
      <c r="E1405" s="43">
        <v>3</v>
      </c>
      <c r="F1405" s="44" t="s">
        <v>292</v>
      </c>
      <c r="G1405" s="44" t="s">
        <v>571</v>
      </c>
      <c r="H1405" s="43">
        <f t="shared" si="141"/>
        <v>40</v>
      </c>
      <c r="I1405" s="43">
        <f t="shared" si="142"/>
        <v>5</v>
      </c>
      <c r="J1405" s="43">
        <f t="shared" si="143"/>
        <v>3</v>
      </c>
      <c r="K1405" s="43" t="s">
        <v>792</v>
      </c>
      <c r="L1405" s="44" t="str">
        <f t="shared" si="138"/>
        <v>kn-4-6-shl-loc3</v>
      </c>
      <c r="M1405" s="43">
        <v>1</v>
      </c>
      <c r="N1405" s="45">
        <v>1</v>
      </c>
    </row>
    <row r="1406" spans="1:14" ht="16.5">
      <c r="A1406" s="67" t="str">
        <f t="shared" si="139"/>
        <v>kn-4</v>
      </c>
      <c r="B1406" s="67">
        <v>7</v>
      </c>
      <c r="C1406" s="37">
        <f t="shared" si="140"/>
        <v>20407</v>
      </c>
      <c r="D1406" s="82">
        <v>4</v>
      </c>
      <c r="E1406" s="38">
        <v>1</v>
      </c>
      <c r="F1406" s="46" t="s">
        <v>291</v>
      </c>
      <c r="G1406" s="46" t="s">
        <v>314</v>
      </c>
      <c r="H1406" s="38">
        <f t="shared" si="141"/>
        <v>41</v>
      </c>
      <c r="I1406" s="38">
        <f t="shared" si="142"/>
        <v>5</v>
      </c>
      <c r="J1406" s="38">
        <f t="shared" si="143"/>
        <v>3</v>
      </c>
      <c r="K1406" s="38" t="s">
        <v>715</v>
      </c>
      <c r="L1406" s="38" t="str">
        <f t="shared" si="138"/>
        <v>kn-4-7-jlr-loc1</v>
      </c>
      <c r="M1406" s="38">
        <v>1</v>
      </c>
      <c r="N1406" s="39">
        <v>1</v>
      </c>
    </row>
    <row r="1407" spans="1:14" ht="16.5">
      <c r="A1407" s="67" t="str">
        <f t="shared" si="139"/>
        <v>kn-4</v>
      </c>
      <c r="B1407" s="67">
        <v>7</v>
      </c>
      <c r="C1407" s="40">
        <f t="shared" si="140"/>
        <v>20407</v>
      </c>
      <c r="D1407" s="83">
        <v>4</v>
      </c>
      <c r="E1407" s="27">
        <v>1</v>
      </c>
      <c r="F1407" s="28" t="s">
        <v>292</v>
      </c>
      <c r="G1407" s="28" t="s">
        <v>300</v>
      </c>
      <c r="H1407" s="27">
        <f t="shared" si="141"/>
        <v>41</v>
      </c>
      <c r="I1407" s="27">
        <f t="shared" si="142"/>
        <v>5</v>
      </c>
      <c r="J1407" s="27">
        <f t="shared" si="143"/>
        <v>3</v>
      </c>
      <c r="K1407" s="27" t="s">
        <v>793</v>
      </c>
      <c r="L1407" s="27" t="str">
        <f t="shared" si="138"/>
        <v>kn-4-7-shl-loc1</v>
      </c>
      <c r="M1407" s="27">
        <v>1</v>
      </c>
      <c r="N1407" s="41">
        <v>1</v>
      </c>
    </row>
    <row r="1408" spans="1:14" ht="16.5">
      <c r="A1408" s="67" t="str">
        <f t="shared" si="139"/>
        <v>kn-4</v>
      </c>
      <c r="B1408" s="67">
        <v>7</v>
      </c>
      <c r="C1408" s="40">
        <f t="shared" si="140"/>
        <v>20407</v>
      </c>
      <c r="D1408" s="83">
        <v>4</v>
      </c>
      <c r="E1408" s="27">
        <v>2</v>
      </c>
      <c r="F1408" s="28" t="s">
        <v>291</v>
      </c>
      <c r="G1408" s="28" t="s">
        <v>315</v>
      </c>
      <c r="H1408" s="27">
        <f t="shared" si="141"/>
        <v>41</v>
      </c>
      <c r="I1408" s="27">
        <f t="shared" si="142"/>
        <v>5</v>
      </c>
      <c r="J1408" s="27">
        <f t="shared" si="143"/>
        <v>3</v>
      </c>
      <c r="K1408" s="27" t="s">
        <v>303</v>
      </c>
      <c r="L1408" s="59" t="str">
        <f t="shared" si="138"/>
        <v>kn-4-7-jlr-loc2</v>
      </c>
      <c r="M1408" s="27">
        <v>1</v>
      </c>
      <c r="N1408" s="41">
        <v>1</v>
      </c>
    </row>
    <row r="1409" spans="1:14" ht="16.5">
      <c r="A1409" s="67" t="str">
        <f t="shared" si="139"/>
        <v>kn-4</v>
      </c>
      <c r="B1409" s="67">
        <v>7</v>
      </c>
      <c r="C1409" s="40">
        <f t="shared" si="140"/>
        <v>20407</v>
      </c>
      <c r="D1409" s="83">
        <v>4</v>
      </c>
      <c r="E1409" s="27">
        <v>2</v>
      </c>
      <c r="F1409" s="28" t="s">
        <v>292</v>
      </c>
      <c r="G1409" s="28" t="s">
        <v>299</v>
      </c>
      <c r="H1409" s="27">
        <f t="shared" si="141"/>
        <v>41</v>
      </c>
      <c r="I1409" s="27">
        <f t="shared" si="142"/>
        <v>5</v>
      </c>
      <c r="J1409" s="27">
        <f t="shared" si="143"/>
        <v>3</v>
      </c>
      <c r="K1409" s="27" t="s">
        <v>777</v>
      </c>
      <c r="L1409" s="59" t="str">
        <f t="shared" si="138"/>
        <v>kn-4-7-shl-loc2</v>
      </c>
      <c r="M1409" s="27">
        <v>1</v>
      </c>
      <c r="N1409" s="41">
        <v>1</v>
      </c>
    </row>
    <row r="1410" spans="1:14" ht="16.5">
      <c r="A1410" s="67" t="str">
        <f t="shared" si="139"/>
        <v>kn-4</v>
      </c>
      <c r="B1410" s="67">
        <v>7</v>
      </c>
      <c r="C1410" s="40">
        <f t="shared" si="140"/>
        <v>20407</v>
      </c>
      <c r="D1410" s="83">
        <v>4</v>
      </c>
      <c r="E1410" s="27">
        <v>3</v>
      </c>
      <c r="F1410" s="28" t="s">
        <v>291</v>
      </c>
      <c r="G1410" s="28" t="s">
        <v>572</v>
      </c>
      <c r="H1410" s="27">
        <f t="shared" si="141"/>
        <v>41</v>
      </c>
      <c r="I1410" s="27">
        <f t="shared" si="142"/>
        <v>5</v>
      </c>
      <c r="J1410" s="27">
        <f t="shared" si="143"/>
        <v>3</v>
      </c>
      <c r="K1410" s="27" t="s">
        <v>713</v>
      </c>
      <c r="L1410" s="63" t="str">
        <f t="shared" si="138"/>
        <v>kn-4-7-jlr-loc3</v>
      </c>
      <c r="M1410" s="27">
        <v>1</v>
      </c>
      <c r="N1410" s="41">
        <v>1</v>
      </c>
    </row>
    <row r="1411" spans="1:14" ht="17.25">
      <c r="A1411" s="67" t="str">
        <f t="shared" si="139"/>
        <v>kn-4</v>
      </c>
      <c r="B1411" s="67">
        <v>7</v>
      </c>
      <c r="C1411" s="42">
        <f t="shared" si="140"/>
        <v>20407</v>
      </c>
      <c r="D1411" s="84">
        <v>4</v>
      </c>
      <c r="E1411" s="43">
        <v>3</v>
      </c>
      <c r="F1411" s="44" t="s">
        <v>292</v>
      </c>
      <c r="G1411" s="44" t="s">
        <v>571</v>
      </c>
      <c r="H1411" s="43">
        <f t="shared" si="141"/>
        <v>41</v>
      </c>
      <c r="I1411" s="43">
        <f t="shared" si="142"/>
        <v>5</v>
      </c>
      <c r="J1411" s="43">
        <f t="shared" si="143"/>
        <v>3</v>
      </c>
      <c r="K1411" s="43" t="s">
        <v>791</v>
      </c>
      <c r="L1411" s="44" t="str">
        <f t="shared" si="138"/>
        <v>kn-4-7-shl-loc3</v>
      </c>
      <c r="M1411" s="43">
        <v>1</v>
      </c>
      <c r="N1411" s="45">
        <v>1</v>
      </c>
    </row>
    <row r="1412" spans="1:14" ht="16.5">
      <c r="A1412" s="67" t="str">
        <f t="shared" si="139"/>
        <v>kn-4</v>
      </c>
      <c r="B1412" s="67">
        <v>8</v>
      </c>
      <c r="C1412" s="37">
        <f t="shared" si="140"/>
        <v>20408</v>
      </c>
      <c r="D1412" s="82">
        <v>4</v>
      </c>
      <c r="E1412" s="38">
        <v>1</v>
      </c>
      <c r="F1412" s="46" t="s">
        <v>291</v>
      </c>
      <c r="G1412" s="46" t="s">
        <v>314</v>
      </c>
      <c r="H1412" s="38">
        <f t="shared" si="141"/>
        <v>42</v>
      </c>
      <c r="I1412" s="38">
        <f t="shared" si="142"/>
        <v>5</v>
      </c>
      <c r="J1412" s="38">
        <f t="shared" si="143"/>
        <v>3</v>
      </c>
      <c r="K1412" s="46" t="s">
        <v>303</v>
      </c>
      <c r="L1412" s="38" t="str">
        <f t="shared" si="138"/>
        <v>kn-4-8-jlr-loc1</v>
      </c>
      <c r="M1412" s="38">
        <v>1</v>
      </c>
      <c r="N1412" s="39">
        <v>1</v>
      </c>
    </row>
    <row r="1413" spans="1:14" ht="16.5">
      <c r="A1413" s="67" t="str">
        <f t="shared" si="139"/>
        <v>kn-4</v>
      </c>
      <c r="B1413" s="67">
        <v>8</v>
      </c>
      <c r="C1413" s="40">
        <f t="shared" si="140"/>
        <v>20408</v>
      </c>
      <c r="D1413" s="83">
        <v>4</v>
      </c>
      <c r="E1413" s="27">
        <v>1</v>
      </c>
      <c r="F1413" s="28" t="s">
        <v>292</v>
      </c>
      <c r="G1413" s="28" t="s">
        <v>300</v>
      </c>
      <c r="H1413" s="27">
        <f t="shared" si="141"/>
        <v>42</v>
      </c>
      <c r="I1413" s="27">
        <f t="shared" si="142"/>
        <v>5</v>
      </c>
      <c r="J1413" s="27">
        <f t="shared" si="143"/>
        <v>3</v>
      </c>
      <c r="K1413" s="28" t="s">
        <v>786</v>
      </c>
      <c r="L1413" s="27" t="str">
        <f t="shared" si="138"/>
        <v>kn-4-8-shl-loc1</v>
      </c>
      <c r="M1413" s="27">
        <v>1</v>
      </c>
      <c r="N1413" s="41">
        <v>1</v>
      </c>
    </row>
    <row r="1414" spans="1:14" ht="16.5">
      <c r="A1414" s="67" t="str">
        <f t="shared" si="139"/>
        <v>kn-4</v>
      </c>
      <c r="B1414" s="67">
        <v>8</v>
      </c>
      <c r="C1414" s="40">
        <f t="shared" si="140"/>
        <v>20408</v>
      </c>
      <c r="D1414" s="83">
        <v>4</v>
      </c>
      <c r="E1414" s="27">
        <v>2</v>
      </c>
      <c r="F1414" s="28" t="s">
        <v>291</v>
      </c>
      <c r="G1414" s="28" t="s">
        <v>315</v>
      </c>
      <c r="H1414" s="27">
        <f t="shared" si="141"/>
        <v>42</v>
      </c>
      <c r="I1414" s="27">
        <f t="shared" si="142"/>
        <v>5</v>
      </c>
      <c r="J1414" s="27">
        <f t="shared" si="143"/>
        <v>3</v>
      </c>
      <c r="K1414" s="28" t="s">
        <v>710</v>
      </c>
      <c r="L1414" s="59" t="str">
        <f t="shared" si="138"/>
        <v>kn-4-8-jlr-loc2</v>
      </c>
      <c r="M1414" s="27">
        <v>1</v>
      </c>
      <c r="N1414" s="41">
        <v>1</v>
      </c>
    </row>
    <row r="1415" spans="1:14" ht="16.5">
      <c r="A1415" s="67" t="str">
        <f t="shared" si="139"/>
        <v>kn-4</v>
      </c>
      <c r="B1415" s="67">
        <v>8</v>
      </c>
      <c r="C1415" s="40">
        <f t="shared" si="140"/>
        <v>20408</v>
      </c>
      <c r="D1415" s="83">
        <v>4</v>
      </c>
      <c r="E1415" s="27">
        <v>2</v>
      </c>
      <c r="F1415" s="28" t="s">
        <v>292</v>
      </c>
      <c r="G1415" s="28" t="s">
        <v>1143</v>
      </c>
      <c r="H1415" s="27">
        <f t="shared" si="141"/>
        <v>42</v>
      </c>
      <c r="I1415" s="27">
        <f t="shared" si="142"/>
        <v>5</v>
      </c>
      <c r="J1415" s="27">
        <f t="shared" si="143"/>
        <v>3</v>
      </c>
      <c r="K1415" s="27" t="s">
        <v>785</v>
      </c>
      <c r="L1415" s="59" t="str">
        <f t="shared" si="138"/>
        <v>kn-4-8-shl-loc2</v>
      </c>
      <c r="M1415" s="27">
        <v>1</v>
      </c>
      <c r="N1415" s="41">
        <v>1</v>
      </c>
    </row>
    <row r="1416" spans="1:14" ht="16.5">
      <c r="A1416" s="67" t="str">
        <f t="shared" si="139"/>
        <v>kn-4</v>
      </c>
      <c r="B1416" s="67">
        <v>8</v>
      </c>
      <c r="C1416" s="40">
        <f t="shared" si="140"/>
        <v>20408</v>
      </c>
      <c r="D1416" s="83">
        <v>4</v>
      </c>
      <c r="E1416" s="27">
        <v>3</v>
      </c>
      <c r="F1416" s="28" t="s">
        <v>291</v>
      </c>
      <c r="G1416" s="28" t="s">
        <v>572</v>
      </c>
      <c r="H1416" s="27">
        <f t="shared" si="141"/>
        <v>42</v>
      </c>
      <c r="I1416" s="27">
        <f t="shared" si="142"/>
        <v>5</v>
      </c>
      <c r="J1416" s="27">
        <f t="shared" si="143"/>
        <v>3</v>
      </c>
      <c r="K1416" s="28" t="s">
        <v>712</v>
      </c>
      <c r="L1416" s="63" t="str">
        <f t="shared" si="138"/>
        <v>kn-4-8-jlr-loc3</v>
      </c>
      <c r="M1416" s="27">
        <v>1</v>
      </c>
      <c r="N1416" s="41">
        <v>1</v>
      </c>
    </row>
    <row r="1417" spans="1:14" ht="17.25">
      <c r="A1417" s="67" t="str">
        <f t="shared" si="139"/>
        <v>kn-4</v>
      </c>
      <c r="B1417" s="67">
        <v>8</v>
      </c>
      <c r="C1417" s="42">
        <f t="shared" si="140"/>
        <v>20408</v>
      </c>
      <c r="D1417" s="84">
        <v>4</v>
      </c>
      <c r="E1417" s="43">
        <v>3</v>
      </c>
      <c r="F1417" s="44" t="s">
        <v>292</v>
      </c>
      <c r="G1417" s="44" t="s">
        <v>571</v>
      </c>
      <c r="H1417" s="43">
        <f t="shared" si="141"/>
        <v>42</v>
      </c>
      <c r="I1417" s="43">
        <f t="shared" si="142"/>
        <v>5</v>
      </c>
      <c r="J1417" s="43">
        <f t="shared" si="143"/>
        <v>3</v>
      </c>
      <c r="K1417" s="44" t="s">
        <v>790</v>
      </c>
      <c r="L1417" s="44" t="str">
        <f t="shared" si="138"/>
        <v>kn-4-8-shl-loc3</v>
      </c>
      <c r="M1417" s="43">
        <v>1</v>
      </c>
      <c r="N1417" s="45">
        <v>1</v>
      </c>
    </row>
    <row r="1418" spans="1:14" ht="16.5">
      <c r="A1418" s="67" t="str">
        <f t="shared" si="139"/>
        <v>kn-4</v>
      </c>
      <c r="B1418" s="67">
        <v>9</v>
      </c>
      <c r="C1418" s="37">
        <f t="shared" si="140"/>
        <v>20409</v>
      </c>
      <c r="D1418" s="82">
        <v>4</v>
      </c>
      <c r="E1418" s="38">
        <v>1</v>
      </c>
      <c r="F1418" s="46" t="s">
        <v>291</v>
      </c>
      <c r="G1418" s="46" t="s">
        <v>314</v>
      </c>
      <c r="H1418" s="38">
        <f t="shared" si="141"/>
        <v>43</v>
      </c>
      <c r="I1418" s="38">
        <f t="shared" si="142"/>
        <v>5</v>
      </c>
      <c r="J1418" s="38">
        <f t="shared" si="143"/>
        <v>3</v>
      </c>
      <c r="K1418" s="38" t="s">
        <v>714</v>
      </c>
      <c r="L1418" s="38" t="str">
        <f t="shared" si="138"/>
        <v>kn-4-9-jlr-loc1</v>
      </c>
      <c r="M1418" s="38">
        <v>1</v>
      </c>
      <c r="N1418" s="39">
        <v>1</v>
      </c>
    </row>
    <row r="1419" spans="1:14" ht="16.5">
      <c r="A1419" s="67" t="str">
        <f t="shared" si="139"/>
        <v>kn-4</v>
      </c>
      <c r="B1419" s="67">
        <v>9</v>
      </c>
      <c r="C1419" s="40">
        <f t="shared" si="140"/>
        <v>20409</v>
      </c>
      <c r="D1419" s="83">
        <v>4</v>
      </c>
      <c r="E1419" s="27">
        <v>1</v>
      </c>
      <c r="F1419" s="28" t="s">
        <v>292</v>
      </c>
      <c r="G1419" s="28" t="s">
        <v>300</v>
      </c>
      <c r="H1419" s="27">
        <f t="shared" si="141"/>
        <v>43</v>
      </c>
      <c r="I1419" s="27">
        <f t="shared" si="142"/>
        <v>5</v>
      </c>
      <c r="J1419" s="27">
        <f t="shared" si="143"/>
        <v>3</v>
      </c>
      <c r="K1419" s="27" t="s">
        <v>792</v>
      </c>
      <c r="L1419" s="27" t="str">
        <f t="shared" si="138"/>
        <v>kn-4-9-shl-loc1</v>
      </c>
      <c r="M1419" s="27">
        <v>1</v>
      </c>
      <c r="N1419" s="41">
        <v>1</v>
      </c>
    </row>
    <row r="1420" spans="1:14" ht="16.5">
      <c r="A1420" s="67" t="str">
        <f t="shared" si="139"/>
        <v>kn-4</v>
      </c>
      <c r="B1420" s="67">
        <v>9</v>
      </c>
      <c r="C1420" s="40">
        <f t="shared" si="140"/>
        <v>20409</v>
      </c>
      <c r="D1420" s="83">
        <v>4</v>
      </c>
      <c r="E1420" s="27">
        <v>2</v>
      </c>
      <c r="F1420" s="28" t="s">
        <v>291</v>
      </c>
      <c r="G1420" s="28" t="s">
        <v>315</v>
      </c>
      <c r="H1420" s="27">
        <f t="shared" si="141"/>
        <v>43</v>
      </c>
      <c r="I1420" s="27">
        <f t="shared" si="142"/>
        <v>5</v>
      </c>
      <c r="J1420" s="27">
        <f t="shared" si="143"/>
        <v>3</v>
      </c>
      <c r="K1420" s="27" t="s">
        <v>1187</v>
      </c>
      <c r="L1420" s="59" t="str">
        <f t="shared" si="138"/>
        <v>kn-4-9-jlr-loc2</v>
      </c>
      <c r="M1420" s="27">
        <v>1</v>
      </c>
      <c r="N1420" s="41">
        <v>1</v>
      </c>
    </row>
    <row r="1421" spans="1:14" ht="16.5">
      <c r="A1421" s="67" t="str">
        <f t="shared" si="139"/>
        <v>kn-4</v>
      </c>
      <c r="B1421" s="67">
        <v>9</v>
      </c>
      <c r="C1421" s="40">
        <f t="shared" si="140"/>
        <v>20409</v>
      </c>
      <c r="D1421" s="83">
        <v>4</v>
      </c>
      <c r="E1421" s="27">
        <v>2</v>
      </c>
      <c r="F1421" s="28" t="s">
        <v>292</v>
      </c>
      <c r="G1421" s="28" t="s">
        <v>299</v>
      </c>
      <c r="H1421" s="27">
        <f t="shared" si="141"/>
        <v>43</v>
      </c>
      <c r="I1421" s="27">
        <f t="shared" si="142"/>
        <v>5</v>
      </c>
      <c r="J1421" s="27">
        <f t="shared" si="143"/>
        <v>3</v>
      </c>
      <c r="K1421" s="27" t="s">
        <v>787</v>
      </c>
      <c r="L1421" s="59" t="str">
        <f t="shared" si="138"/>
        <v>kn-4-9-shl-loc2</v>
      </c>
      <c r="M1421" s="27">
        <v>1</v>
      </c>
      <c r="N1421" s="41">
        <v>1</v>
      </c>
    </row>
    <row r="1422" spans="1:14" ht="16.5">
      <c r="A1422" s="67" t="str">
        <f t="shared" si="139"/>
        <v>kn-4</v>
      </c>
      <c r="B1422" s="67">
        <v>9</v>
      </c>
      <c r="C1422" s="40">
        <f t="shared" si="140"/>
        <v>20409</v>
      </c>
      <c r="D1422" s="83">
        <v>4</v>
      </c>
      <c r="E1422" s="27">
        <v>3</v>
      </c>
      <c r="F1422" s="28" t="s">
        <v>291</v>
      </c>
      <c r="G1422" s="28" t="s">
        <v>572</v>
      </c>
      <c r="H1422" s="27">
        <f t="shared" si="141"/>
        <v>43</v>
      </c>
      <c r="I1422" s="27">
        <f t="shared" si="142"/>
        <v>5</v>
      </c>
      <c r="J1422" s="27">
        <f t="shared" si="143"/>
        <v>3</v>
      </c>
      <c r="K1422" s="27" t="s">
        <v>711</v>
      </c>
      <c r="L1422" s="63" t="str">
        <f t="shared" si="138"/>
        <v>kn-4-9-jlr-loc3</v>
      </c>
      <c r="M1422" s="27">
        <v>1</v>
      </c>
      <c r="N1422" s="41">
        <v>1</v>
      </c>
    </row>
    <row r="1423" spans="1:14" ht="17.25">
      <c r="A1423" s="67" t="str">
        <f t="shared" si="139"/>
        <v>kn-4</v>
      </c>
      <c r="B1423" s="67">
        <v>9</v>
      </c>
      <c r="C1423" s="42">
        <f t="shared" si="140"/>
        <v>20409</v>
      </c>
      <c r="D1423" s="84">
        <v>4</v>
      </c>
      <c r="E1423" s="43">
        <v>3</v>
      </c>
      <c r="F1423" s="44" t="s">
        <v>292</v>
      </c>
      <c r="G1423" s="44" t="s">
        <v>571</v>
      </c>
      <c r="H1423" s="43">
        <f t="shared" si="141"/>
        <v>43</v>
      </c>
      <c r="I1423" s="43">
        <f t="shared" si="142"/>
        <v>5</v>
      </c>
      <c r="J1423" s="43">
        <f t="shared" si="143"/>
        <v>3</v>
      </c>
      <c r="K1423" s="43" t="s">
        <v>788</v>
      </c>
      <c r="L1423" s="44" t="str">
        <f t="shared" si="138"/>
        <v>kn-4-9-shl-loc3</v>
      </c>
      <c r="M1423" s="43">
        <v>1</v>
      </c>
      <c r="N1423" s="45">
        <v>1</v>
      </c>
    </row>
    <row r="1424" spans="1:14" ht="16.5">
      <c r="A1424" s="67" t="str">
        <f t="shared" si="139"/>
        <v>kn-5</v>
      </c>
      <c r="B1424" s="67">
        <v>1</v>
      </c>
      <c r="C1424" s="37">
        <f t="shared" si="140"/>
        <v>20501</v>
      </c>
      <c r="D1424" s="82">
        <v>5</v>
      </c>
      <c r="E1424" s="38">
        <v>1</v>
      </c>
      <c r="F1424" s="46" t="s">
        <v>291</v>
      </c>
      <c r="G1424" s="46" t="s">
        <v>573</v>
      </c>
      <c r="H1424" s="38">
        <f t="shared" si="141"/>
        <v>45</v>
      </c>
      <c r="I1424" s="38">
        <f t="shared" si="142"/>
        <v>5</v>
      </c>
      <c r="J1424" s="38">
        <f t="shared" si="143"/>
        <v>3</v>
      </c>
      <c r="K1424" s="38" t="s">
        <v>714</v>
      </c>
      <c r="L1424" s="38" t="str">
        <f t="shared" si="138"/>
        <v>kn-5-1-jlr-loc1</v>
      </c>
      <c r="M1424" s="38">
        <v>1</v>
      </c>
      <c r="N1424" s="39">
        <v>1</v>
      </c>
    </row>
    <row r="1425" spans="1:14" ht="16.5">
      <c r="A1425" s="67" t="str">
        <f t="shared" si="139"/>
        <v>kn-5</v>
      </c>
      <c r="B1425" s="67">
        <v>1</v>
      </c>
      <c r="C1425" s="40">
        <f t="shared" si="140"/>
        <v>20501</v>
      </c>
      <c r="D1425" s="83">
        <v>5</v>
      </c>
      <c r="E1425" s="27">
        <v>1</v>
      </c>
      <c r="F1425" s="28" t="s">
        <v>292</v>
      </c>
      <c r="G1425" s="28" t="s">
        <v>574</v>
      </c>
      <c r="H1425" s="27">
        <f t="shared" si="141"/>
        <v>45</v>
      </c>
      <c r="I1425" s="27">
        <f t="shared" si="142"/>
        <v>5</v>
      </c>
      <c r="J1425" s="27">
        <f t="shared" si="143"/>
        <v>3</v>
      </c>
      <c r="K1425" s="27" t="s">
        <v>792</v>
      </c>
      <c r="L1425" s="27" t="str">
        <f t="shared" si="138"/>
        <v>kn-5-1-shl-loc1</v>
      </c>
      <c r="M1425" s="27">
        <v>1</v>
      </c>
      <c r="N1425" s="41">
        <v>1</v>
      </c>
    </row>
    <row r="1426" spans="1:14" ht="16.5">
      <c r="A1426" s="67" t="str">
        <f t="shared" si="139"/>
        <v>kn-5</v>
      </c>
      <c r="B1426" s="67">
        <v>1</v>
      </c>
      <c r="C1426" s="40">
        <f t="shared" si="140"/>
        <v>20501</v>
      </c>
      <c r="D1426" s="83">
        <v>5</v>
      </c>
      <c r="E1426" s="27">
        <v>2</v>
      </c>
      <c r="F1426" s="28" t="s">
        <v>291</v>
      </c>
      <c r="G1426" s="28" t="s">
        <v>315</v>
      </c>
      <c r="H1426" s="27">
        <f t="shared" si="141"/>
        <v>45</v>
      </c>
      <c r="I1426" s="27">
        <f t="shared" si="142"/>
        <v>5</v>
      </c>
      <c r="J1426" s="27">
        <f t="shared" si="143"/>
        <v>3</v>
      </c>
      <c r="K1426" s="27" t="s">
        <v>1187</v>
      </c>
      <c r="L1426" s="59" t="str">
        <f t="shared" si="138"/>
        <v>kn-5-1-jlr-loc2</v>
      </c>
      <c r="M1426" s="27">
        <v>1</v>
      </c>
      <c r="N1426" s="41">
        <v>1</v>
      </c>
    </row>
    <row r="1427" spans="1:14" ht="16.5">
      <c r="A1427" s="67" t="str">
        <f t="shared" si="139"/>
        <v>kn-5</v>
      </c>
      <c r="B1427" s="67">
        <v>1</v>
      </c>
      <c r="C1427" s="40">
        <f t="shared" si="140"/>
        <v>20501</v>
      </c>
      <c r="D1427" s="83">
        <v>5</v>
      </c>
      <c r="E1427" s="27">
        <v>2</v>
      </c>
      <c r="F1427" s="28" t="s">
        <v>292</v>
      </c>
      <c r="G1427" s="28" t="s">
        <v>299</v>
      </c>
      <c r="H1427" s="27">
        <f t="shared" si="141"/>
        <v>45</v>
      </c>
      <c r="I1427" s="27">
        <f t="shared" si="142"/>
        <v>5</v>
      </c>
      <c r="J1427" s="27">
        <f t="shared" si="143"/>
        <v>3</v>
      </c>
      <c r="K1427" s="27" t="s">
        <v>787</v>
      </c>
      <c r="L1427" s="59" t="str">
        <f t="shared" si="138"/>
        <v>kn-5-1-shl-loc2</v>
      </c>
      <c r="M1427" s="27">
        <v>1</v>
      </c>
      <c r="N1427" s="41">
        <v>1</v>
      </c>
    </row>
    <row r="1428" spans="1:14" ht="16.5">
      <c r="A1428" s="67" t="str">
        <f t="shared" si="139"/>
        <v>kn-5</v>
      </c>
      <c r="B1428" s="67">
        <v>1</v>
      </c>
      <c r="C1428" s="40">
        <f t="shared" si="140"/>
        <v>20501</v>
      </c>
      <c r="D1428" s="83">
        <v>5</v>
      </c>
      <c r="E1428" s="27">
        <v>3</v>
      </c>
      <c r="F1428" s="28" t="s">
        <v>291</v>
      </c>
      <c r="G1428" s="28" t="s">
        <v>572</v>
      </c>
      <c r="H1428" s="27">
        <f t="shared" si="141"/>
        <v>45</v>
      </c>
      <c r="I1428" s="27">
        <f t="shared" si="142"/>
        <v>5</v>
      </c>
      <c r="J1428" s="27">
        <f t="shared" si="143"/>
        <v>3</v>
      </c>
      <c r="K1428" s="27" t="s">
        <v>711</v>
      </c>
      <c r="L1428" s="63" t="str">
        <f t="shared" si="138"/>
        <v>kn-5-1-jlr-loc3</v>
      </c>
      <c r="M1428" s="27">
        <v>1</v>
      </c>
      <c r="N1428" s="41">
        <v>1</v>
      </c>
    </row>
    <row r="1429" spans="1:14" ht="17.25">
      <c r="A1429" s="67" t="str">
        <f t="shared" si="139"/>
        <v>kn-5</v>
      </c>
      <c r="B1429" s="67">
        <v>1</v>
      </c>
      <c r="C1429" s="42">
        <f t="shared" si="140"/>
        <v>20501</v>
      </c>
      <c r="D1429" s="84">
        <v>5</v>
      </c>
      <c r="E1429" s="43">
        <v>3</v>
      </c>
      <c r="F1429" s="44" t="s">
        <v>292</v>
      </c>
      <c r="G1429" s="44" t="s">
        <v>571</v>
      </c>
      <c r="H1429" s="43">
        <f t="shared" si="141"/>
        <v>45</v>
      </c>
      <c r="I1429" s="43">
        <f t="shared" si="142"/>
        <v>5</v>
      </c>
      <c r="J1429" s="43">
        <f t="shared" si="143"/>
        <v>3</v>
      </c>
      <c r="K1429" s="43" t="s">
        <v>788</v>
      </c>
      <c r="L1429" s="44" t="str">
        <f t="shared" si="138"/>
        <v>kn-5-1-shl-loc3</v>
      </c>
      <c r="M1429" s="43">
        <v>1</v>
      </c>
      <c r="N1429" s="45">
        <v>1</v>
      </c>
    </row>
    <row r="1430" spans="1:14" ht="16.5">
      <c r="A1430" s="67" t="str">
        <f t="shared" si="139"/>
        <v>kn-5</v>
      </c>
      <c r="B1430" s="67">
        <v>2</v>
      </c>
      <c r="C1430" s="37">
        <f t="shared" si="140"/>
        <v>20502</v>
      </c>
      <c r="D1430" s="82">
        <v>5</v>
      </c>
      <c r="E1430" s="38">
        <v>1</v>
      </c>
      <c r="F1430" s="46" t="s">
        <v>291</v>
      </c>
      <c r="G1430" s="46" t="s">
        <v>573</v>
      </c>
      <c r="H1430" s="38">
        <f t="shared" si="141"/>
        <v>46</v>
      </c>
      <c r="I1430" s="38">
        <f t="shared" si="142"/>
        <v>5</v>
      </c>
      <c r="J1430" s="38">
        <f t="shared" si="143"/>
        <v>3</v>
      </c>
      <c r="K1430" s="38" t="s">
        <v>707</v>
      </c>
      <c r="L1430" s="38" t="str">
        <f t="shared" si="138"/>
        <v>kn-5-2-jlr-loc1</v>
      </c>
      <c r="M1430" s="38">
        <v>1</v>
      </c>
      <c r="N1430" s="39">
        <v>1</v>
      </c>
    </row>
    <row r="1431" spans="1:14" ht="16.5">
      <c r="A1431" s="67" t="str">
        <f t="shared" si="139"/>
        <v>kn-5</v>
      </c>
      <c r="B1431" s="67">
        <v>2</v>
      </c>
      <c r="C1431" s="40">
        <f t="shared" si="140"/>
        <v>20502</v>
      </c>
      <c r="D1431" s="83">
        <v>5</v>
      </c>
      <c r="E1431" s="27">
        <v>1</v>
      </c>
      <c r="F1431" s="28" t="s">
        <v>292</v>
      </c>
      <c r="G1431" s="28" t="s">
        <v>574</v>
      </c>
      <c r="H1431" s="27">
        <f t="shared" si="141"/>
        <v>46</v>
      </c>
      <c r="I1431" s="27">
        <f t="shared" si="142"/>
        <v>5</v>
      </c>
      <c r="J1431" s="27">
        <f t="shared" si="143"/>
        <v>3</v>
      </c>
      <c r="K1431" s="27" t="s">
        <v>776</v>
      </c>
      <c r="L1431" s="27" t="str">
        <f t="shared" si="138"/>
        <v>kn-5-2-shl-loc1</v>
      </c>
      <c r="M1431" s="27">
        <v>1</v>
      </c>
      <c r="N1431" s="41">
        <v>1</v>
      </c>
    </row>
    <row r="1432" spans="1:14" ht="16.5">
      <c r="A1432" s="67" t="str">
        <f t="shared" si="139"/>
        <v>kn-5</v>
      </c>
      <c r="B1432" s="67">
        <v>2</v>
      </c>
      <c r="C1432" s="40">
        <f t="shared" si="140"/>
        <v>20502</v>
      </c>
      <c r="D1432" s="83">
        <v>5</v>
      </c>
      <c r="E1432" s="27">
        <v>2</v>
      </c>
      <c r="F1432" s="28" t="s">
        <v>291</v>
      </c>
      <c r="G1432" s="28" t="s">
        <v>315</v>
      </c>
      <c r="H1432" s="27">
        <f t="shared" si="141"/>
        <v>46</v>
      </c>
      <c r="I1432" s="27">
        <f t="shared" si="142"/>
        <v>5</v>
      </c>
      <c r="J1432" s="27">
        <f t="shared" si="143"/>
        <v>3</v>
      </c>
      <c r="K1432" s="27" t="s">
        <v>302</v>
      </c>
      <c r="L1432" s="59" t="str">
        <f t="shared" si="138"/>
        <v>kn-5-2-jlr-loc2</v>
      </c>
      <c r="M1432" s="27">
        <v>1</v>
      </c>
      <c r="N1432" s="41">
        <v>1</v>
      </c>
    </row>
    <row r="1433" spans="1:14" ht="16.5">
      <c r="A1433" s="67" t="str">
        <f t="shared" si="139"/>
        <v>kn-5</v>
      </c>
      <c r="B1433" s="67">
        <v>2</v>
      </c>
      <c r="C1433" s="40">
        <f t="shared" si="140"/>
        <v>20502</v>
      </c>
      <c r="D1433" s="83">
        <v>5</v>
      </c>
      <c r="E1433" s="27">
        <v>2</v>
      </c>
      <c r="F1433" s="28" t="s">
        <v>292</v>
      </c>
      <c r="G1433" s="28" t="s">
        <v>299</v>
      </c>
      <c r="H1433" s="27">
        <f t="shared" si="141"/>
        <v>46</v>
      </c>
      <c r="I1433" s="27">
        <f t="shared" si="142"/>
        <v>5</v>
      </c>
      <c r="J1433" s="27">
        <f t="shared" si="143"/>
        <v>3</v>
      </c>
      <c r="K1433" s="27" t="s">
        <v>779</v>
      </c>
      <c r="L1433" s="59" t="str">
        <f t="shared" si="138"/>
        <v>kn-5-2-shl-loc2</v>
      </c>
      <c r="M1433" s="27">
        <v>1</v>
      </c>
      <c r="N1433" s="41">
        <v>1</v>
      </c>
    </row>
    <row r="1434" spans="1:14" ht="16.5">
      <c r="A1434" s="67" t="str">
        <f t="shared" si="139"/>
        <v>kn-5</v>
      </c>
      <c r="B1434" s="67">
        <v>2</v>
      </c>
      <c r="C1434" s="40">
        <f t="shared" si="140"/>
        <v>20502</v>
      </c>
      <c r="D1434" s="83">
        <v>5</v>
      </c>
      <c r="E1434" s="27">
        <v>3</v>
      </c>
      <c r="F1434" s="28" t="s">
        <v>291</v>
      </c>
      <c r="G1434" s="28" t="s">
        <v>572</v>
      </c>
      <c r="H1434" s="27">
        <f t="shared" si="141"/>
        <v>46</v>
      </c>
      <c r="I1434" s="27">
        <f t="shared" si="142"/>
        <v>5</v>
      </c>
      <c r="J1434" s="27">
        <f t="shared" si="143"/>
        <v>3</v>
      </c>
      <c r="K1434" s="27" t="s">
        <v>716</v>
      </c>
      <c r="L1434" s="63" t="str">
        <f t="shared" si="138"/>
        <v>kn-5-2-jlr-loc3</v>
      </c>
      <c r="M1434" s="27">
        <v>1</v>
      </c>
      <c r="N1434" s="41">
        <v>1</v>
      </c>
    </row>
    <row r="1435" spans="1:14" ht="17.25">
      <c r="A1435" s="67" t="str">
        <f t="shared" si="139"/>
        <v>kn-5</v>
      </c>
      <c r="B1435" s="67">
        <v>2</v>
      </c>
      <c r="C1435" s="42">
        <f t="shared" si="140"/>
        <v>20502</v>
      </c>
      <c r="D1435" s="84">
        <v>5</v>
      </c>
      <c r="E1435" s="43">
        <v>3</v>
      </c>
      <c r="F1435" s="44" t="s">
        <v>292</v>
      </c>
      <c r="G1435" s="44" t="s">
        <v>571</v>
      </c>
      <c r="H1435" s="43">
        <f t="shared" si="141"/>
        <v>46</v>
      </c>
      <c r="I1435" s="43">
        <f t="shared" si="142"/>
        <v>5</v>
      </c>
      <c r="J1435" s="43">
        <f t="shared" si="143"/>
        <v>3</v>
      </c>
      <c r="K1435" s="43" t="s">
        <v>794</v>
      </c>
      <c r="L1435" s="44" t="str">
        <f t="shared" si="144" ref="L1435:L1498">A1435&amp;"-"&amp;B1435&amp;"-"&amp;F1435&amp;"-"&amp;"loc"&amp;E1435</f>
        <v>kn-5-2-shl-loc3</v>
      </c>
      <c r="M1435" s="43">
        <v>1</v>
      </c>
      <c r="N1435" s="45">
        <v>1</v>
      </c>
    </row>
    <row r="1436" spans="1:14" ht="16.5">
      <c r="A1436" s="67" t="str">
        <f t="shared" si="139"/>
        <v>kn-5</v>
      </c>
      <c r="B1436" s="67">
        <v>3</v>
      </c>
      <c r="C1436" s="37">
        <f t="shared" si="140"/>
        <v>20503</v>
      </c>
      <c r="D1436" s="82">
        <v>5</v>
      </c>
      <c r="E1436" s="38">
        <v>1</v>
      </c>
      <c r="F1436" s="46" t="s">
        <v>291</v>
      </c>
      <c r="G1436" s="46" t="s">
        <v>573</v>
      </c>
      <c r="H1436" s="38">
        <f t="shared" si="141"/>
        <v>46</v>
      </c>
      <c r="I1436" s="38">
        <f t="shared" si="142"/>
        <v>5</v>
      </c>
      <c r="J1436" s="38">
        <f t="shared" si="143"/>
        <v>3</v>
      </c>
      <c r="K1436" s="38" t="s">
        <v>714</v>
      </c>
      <c r="L1436" s="38" t="str">
        <f t="shared" si="144"/>
        <v>kn-5-3-jlr-loc1</v>
      </c>
      <c r="M1436" s="38">
        <v>1</v>
      </c>
      <c r="N1436" s="39">
        <v>1</v>
      </c>
    </row>
    <row r="1437" spans="1:14" ht="16.5">
      <c r="A1437" s="67" t="str">
        <f t="shared" si="139"/>
        <v>kn-5</v>
      </c>
      <c r="B1437" s="67">
        <v>3</v>
      </c>
      <c r="C1437" s="40">
        <f t="shared" si="140"/>
        <v>20503</v>
      </c>
      <c r="D1437" s="83">
        <v>5</v>
      </c>
      <c r="E1437" s="27">
        <v>1</v>
      </c>
      <c r="F1437" s="28" t="s">
        <v>292</v>
      </c>
      <c r="G1437" s="28" t="s">
        <v>574</v>
      </c>
      <c r="H1437" s="27">
        <f t="shared" si="141"/>
        <v>46</v>
      </c>
      <c r="I1437" s="27">
        <f t="shared" si="142"/>
        <v>5</v>
      </c>
      <c r="J1437" s="27">
        <f t="shared" si="143"/>
        <v>3</v>
      </c>
      <c r="K1437" s="27" t="s">
        <v>792</v>
      </c>
      <c r="L1437" s="27" t="str">
        <f t="shared" si="144"/>
        <v>kn-5-3-shl-loc1</v>
      </c>
      <c r="M1437" s="27">
        <v>1</v>
      </c>
      <c r="N1437" s="41">
        <v>1</v>
      </c>
    </row>
    <row r="1438" spans="1:14" ht="16.5">
      <c r="A1438" s="67" t="str">
        <f t="shared" si="139"/>
        <v>kn-5</v>
      </c>
      <c r="B1438" s="67">
        <v>3</v>
      </c>
      <c r="C1438" s="40">
        <f t="shared" si="140"/>
        <v>20503</v>
      </c>
      <c r="D1438" s="83">
        <v>5</v>
      </c>
      <c r="E1438" s="27">
        <v>2</v>
      </c>
      <c r="F1438" s="28" t="s">
        <v>291</v>
      </c>
      <c r="G1438" s="28" t="s">
        <v>315</v>
      </c>
      <c r="H1438" s="27">
        <f t="shared" si="141"/>
        <v>46</v>
      </c>
      <c r="I1438" s="27">
        <f t="shared" si="142"/>
        <v>5</v>
      </c>
      <c r="J1438" s="27">
        <f t="shared" si="143"/>
        <v>3</v>
      </c>
      <c r="K1438" s="27" t="s">
        <v>1187</v>
      </c>
      <c r="L1438" s="59" t="str">
        <f t="shared" si="144"/>
        <v>kn-5-3-jlr-loc2</v>
      </c>
      <c r="M1438" s="27">
        <v>1</v>
      </c>
      <c r="N1438" s="41">
        <v>1</v>
      </c>
    </row>
    <row r="1439" spans="1:14" ht="16.5">
      <c r="A1439" s="67" t="str">
        <f t="shared" si="139"/>
        <v>kn-5</v>
      </c>
      <c r="B1439" s="67">
        <v>3</v>
      </c>
      <c r="C1439" s="40">
        <f t="shared" si="140"/>
        <v>20503</v>
      </c>
      <c r="D1439" s="83">
        <v>5</v>
      </c>
      <c r="E1439" s="27">
        <v>2</v>
      </c>
      <c r="F1439" s="28" t="s">
        <v>292</v>
      </c>
      <c r="G1439" s="28" t="s">
        <v>299</v>
      </c>
      <c r="H1439" s="27">
        <f t="shared" si="141"/>
        <v>46</v>
      </c>
      <c r="I1439" s="27">
        <f t="shared" si="142"/>
        <v>5</v>
      </c>
      <c r="J1439" s="27">
        <f t="shared" si="143"/>
        <v>3</v>
      </c>
      <c r="K1439" s="27" t="s">
        <v>787</v>
      </c>
      <c r="L1439" s="59" t="str">
        <f t="shared" si="144"/>
        <v>kn-5-3-shl-loc2</v>
      </c>
      <c r="M1439" s="27">
        <v>1</v>
      </c>
      <c r="N1439" s="41">
        <v>1</v>
      </c>
    </row>
    <row r="1440" spans="1:14" ht="16.5">
      <c r="A1440" s="67" t="str">
        <f t="shared" si="139"/>
        <v>kn-5</v>
      </c>
      <c r="B1440" s="67">
        <v>3</v>
      </c>
      <c r="C1440" s="40">
        <f t="shared" si="140"/>
        <v>20503</v>
      </c>
      <c r="D1440" s="83">
        <v>5</v>
      </c>
      <c r="E1440" s="27">
        <v>3</v>
      </c>
      <c r="F1440" s="28" t="s">
        <v>291</v>
      </c>
      <c r="G1440" s="28" t="s">
        <v>572</v>
      </c>
      <c r="H1440" s="27">
        <f t="shared" si="141"/>
        <v>46</v>
      </c>
      <c r="I1440" s="27">
        <f t="shared" si="142"/>
        <v>5</v>
      </c>
      <c r="J1440" s="27">
        <f t="shared" si="143"/>
        <v>3</v>
      </c>
      <c r="K1440" s="27" t="s">
        <v>711</v>
      </c>
      <c r="L1440" s="63" t="str">
        <f t="shared" si="144"/>
        <v>kn-5-3-jlr-loc3</v>
      </c>
      <c r="M1440" s="27">
        <v>1</v>
      </c>
      <c r="N1440" s="41">
        <v>1</v>
      </c>
    </row>
    <row r="1441" spans="1:14" ht="17.25">
      <c r="A1441" s="67" t="str">
        <f t="shared" si="139"/>
        <v>kn-5</v>
      </c>
      <c r="B1441" s="67">
        <v>3</v>
      </c>
      <c r="C1441" s="42">
        <f t="shared" si="140"/>
        <v>20503</v>
      </c>
      <c r="D1441" s="84">
        <v>5</v>
      </c>
      <c r="E1441" s="43">
        <v>3</v>
      </c>
      <c r="F1441" s="44" t="s">
        <v>1139</v>
      </c>
      <c r="G1441" s="44" t="s">
        <v>571</v>
      </c>
      <c r="H1441" s="43">
        <f t="shared" si="141"/>
        <v>46</v>
      </c>
      <c r="I1441" s="43">
        <f t="shared" si="142"/>
        <v>5</v>
      </c>
      <c r="J1441" s="43">
        <f t="shared" si="143"/>
        <v>3</v>
      </c>
      <c r="K1441" s="43" t="s">
        <v>788</v>
      </c>
      <c r="L1441" s="44" t="str">
        <f t="shared" si="144"/>
        <v>kn-5-3-shl-loc3</v>
      </c>
      <c r="M1441" s="43">
        <v>1</v>
      </c>
      <c r="N1441" s="45">
        <v>1</v>
      </c>
    </row>
    <row r="1442" spans="1:14" ht="16.5">
      <c r="A1442" s="67" t="str">
        <f t="shared" si="139"/>
        <v>kn-5</v>
      </c>
      <c r="B1442" s="67">
        <v>4</v>
      </c>
      <c r="C1442" s="37">
        <f t="shared" si="140"/>
        <v>20504</v>
      </c>
      <c r="D1442" s="82">
        <v>5</v>
      </c>
      <c r="E1442" s="38">
        <v>1</v>
      </c>
      <c r="F1442" s="46" t="s">
        <v>291</v>
      </c>
      <c r="G1442" s="46" t="s">
        <v>573</v>
      </c>
      <c r="H1442" s="38">
        <f t="shared" si="141"/>
        <v>47</v>
      </c>
      <c r="I1442" s="38">
        <f t="shared" si="142"/>
        <v>5</v>
      </c>
      <c r="J1442" s="38">
        <f t="shared" si="143"/>
        <v>3</v>
      </c>
      <c r="K1442" s="38" t="s">
        <v>717</v>
      </c>
      <c r="L1442" s="38" t="str">
        <f t="shared" si="144"/>
        <v>kn-5-4-jlr-loc1</v>
      </c>
      <c r="M1442" s="38">
        <v>1</v>
      </c>
      <c r="N1442" s="39">
        <v>1</v>
      </c>
    </row>
    <row r="1443" spans="1:14" ht="16.5">
      <c r="A1443" s="67" t="str">
        <f t="shared" si="139"/>
        <v>kn-5</v>
      </c>
      <c r="B1443" s="67">
        <v>4</v>
      </c>
      <c r="C1443" s="40">
        <f t="shared" si="140"/>
        <v>20504</v>
      </c>
      <c r="D1443" s="83">
        <v>5</v>
      </c>
      <c r="E1443" s="27">
        <v>1</v>
      </c>
      <c r="F1443" s="28" t="s">
        <v>292</v>
      </c>
      <c r="G1443" s="28" t="s">
        <v>1162</v>
      </c>
      <c r="H1443" s="27">
        <f t="shared" si="141"/>
        <v>47</v>
      </c>
      <c r="I1443" s="27">
        <f t="shared" si="142"/>
        <v>5</v>
      </c>
      <c r="J1443" s="27">
        <f t="shared" si="143"/>
        <v>3</v>
      </c>
      <c r="K1443" s="27" t="s">
        <v>795</v>
      </c>
      <c r="L1443" s="27" t="str">
        <f t="shared" si="144"/>
        <v>kn-5-4-shl-loc1</v>
      </c>
      <c r="M1443" s="27">
        <v>1</v>
      </c>
      <c r="N1443" s="41">
        <v>1</v>
      </c>
    </row>
    <row r="1444" spans="1:14" ht="16.5">
      <c r="A1444" s="67" t="str">
        <f t="shared" si="139"/>
        <v>kn-5</v>
      </c>
      <c r="B1444" s="67">
        <v>4</v>
      </c>
      <c r="C1444" s="40">
        <f t="shared" si="140"/>
        <v>20504</v>
      </c>
      <c r="D1444" s="83">
        <v>5</v>
      </c>
      <c r="E1444" s="27">
        <v>2</v>
      </c>
      <c r="F1444" s="28" t="s">
        <v>291</v>
      </c>
      <c r="G1444" s="28" t="s">
        <v>315</v>
      </c>
      <c r="H1444" s="27">
        <f t="shared" si="141"/>
        <v>47</v>
      </c>
      <c r="I1444" s="27">
        <f t="shared" si="142"/>
        <v>5</v>
      </c>
      <c r="J1444" s="27">
        <f t="shared" si="143"/>
        <v>3</v>
      </c>
      <c r="K1444" s="27" t="s">
        <v>707</v>
      </c>
      <c r="L1444" s="59" t="str">
        <f t="shared" si="144"/>
        <v>kn-5-4-jlr-loc2</v>
      </c>
      <c r="M1444" s="27">
        <v>1</v>
      </c>
      <c r="N1444" s="41">
        <v>1</v>
      </c>
    </row>
    <row r="1445" spans="1:14" ht="16.5">
      <c r="A1445" s="67" t="str">
        <f t="shared" si="139"/>
        <v>kn-5</v>
      </c>
      <c r="B1445" s="67">
        <v>4</v>
      </c>
      <c r="C1445" s="40">
        <f t="shared" si="140"/>
        <v>20504</v>
      </c>
      <c r="D1445" s="83">
        <v>5</v>
      </c>
      <c r="E1445" s="27">
        <v>2</v>
      </c>
      <c r="F1445" s="28" t="s">
        <v>292</v>
      </c>
      <c r="G1445" s="28" t="s">
        <v>299</v>
      </c>
      <c r="H1445" s="27">
        <f t="shared" si="141"/>
        <v>47</v>
      </c>
      <c r="I1445" s="27">
        <f t="shared" si="142"/>
        <v>5</v>
      </c>
      <c r="J1445" s="27">
        <f t="shared" si="143"/>
        <v>3</v>
      </c>
      <c r="K1445" s="27" t="s">
        <v>783</v>
      </c>
      <c r="L1445" s="59" t="str">
        <f t="shared" si="144"/>
        <v>kn-5-4-shl-loc2</v>
      </c>
      <c r="M1445" s="27">
        <v>1</v>
      </c>
      <c r="N1445" s="41">
        <v>1</v>
      </c>
    </row>
    <row r="1446" spans="1:14" ht="16.5">
      <c r="A1446" s="67" t="str">
        <f t="shared" si="139"/>
        <v>kn-5</v>
      </c>
      <c r="B1446" s="67">
        <v>4</v>
      </c>
      <c r="C1446" s="40">
        <f t="shared" si="140"/>
        <v>20504</v>
      </c>
      <c r="D1446" s="83">
        <v>5</v>
      </c>
      <c r="E1446" s="27">
        <v>3</v>
      </c>
      <c r="F1446" s="28" t="s">
        <v>1136</v>
      </c>
      <c r="G1446" s="28" t="s">
        <v>572</v>
      </c>
      <c r="H1446" s="27">
        <f t="shared" si="141"/>
        <v>47</v>
      </c>
      <c r="I1446" s="27">
        <f t="shared" si="142"/>
        <v>5</v>
      </c>
      <c r="J1446" s="27">
        <f t="shared" si="143"/>
        <v>3</v>
      </c>
      <c r="K1446" s="27" t="s">
        <v>713</v>
      </c>
      <c r="L1446" s="63" t="str">
        <f t="shared" si="144"/>
        <v>kn-5-4-jlr-loc3</v>
      </c>
      <c r="M1446" s="27">
        <v>1</v>
      </c>
      <c r="N1446" s="41">
        <v>1</v>
      </c>
    </row>
    <row r="1447" spans="1:14" ht="17.25">
      <c r="A1447" s="67" t="str">
        <f t="shared" si="139"/>
        <v>kn-5</v>
      </c>
      <c r="B1447" s="67">
        <v>4</v>
      </c>
      <c r="C1447" s="42">
        <f t="shared" si="140"/>
        <v>20504</v>
      </c>
      <c r="D1447" s="84">
        <v>5</v>
      </c>
      <c r="E1447" s="43">
        <v>3</v>
      </c>
      <c r="F1447" s="44" t="s">
        <v>292</v>
      </c>
      <c r="G1447" s="44" t="s">
        <v>571</v>
      </c>
      <c r="H1447" s="43">
        <f t="shared" si="141"/>
        <v>47</v>
      </c>
      <c r="I1447" s="43">
        <f t="shared" si="142"/>
        <v>5</v>
      </c>
      <c r="J1447" s="43">
        <f t="shared" si="143"/>
        <v>3</v>
      </c>
      <c r="K1447" s="43" t="s">
        <v>791</v>
      </c>
      <c r="L1447" s="44" t="str">
        <f t="shared" si="144"/>
        <v>kn-5-4-shl-loc3</v>
      </c>
      <c r="M1447" s="43">
        <v>1</v>
      </c>
      <c r="N1447" s="45">
        <v>1</v>
      </c>
    </row>
    <row r="1448" spans="1:14" ht="16.5">
      <c r="A1448" s="67" t="str">
        <f t="shared" si="139"/>
        <v>kn-5</v>
      </c>
      <c r="B1448" s="67">
        <v>5</v>
      </c>
      <c r="C1448" s="37">
        <f t="shared" si="140"/>
        <v>20505</v>
      </c>
      <c r="D1448" s="82">
        <v>5</v>
      </c>
      <c r="E1448" s="38">
        <v>1</v>
      </c>
      <c r="F1448" s="46" t="s">
        <v>291</v>
      </c>
      <c r="G1448" s="46" t="s">
        <v>573</v>
      </c>
      <c r="H1448" s="38">
        <f t="shared" si="141"/>
        <v>47</v>
      </c>
      <c r="I1448" s="38">
        <f t="shared" si="142"/>
        <v>5</v>
      </c>
      <c r="J1448" s="38">
        <f t="shared" si="143"/>
        <v>3</v>
      </c>
      <c r="K1448" s="38" t="s">
        <v>1199</v>
      </c>
      <c r="L1448" s="38" t="str">
        <f t="shared" si="144"/>
        <v>kn-5-5-jlr-loc1</v>
      </c>
      <c r="M1448" s="38">
        <v>1</v>
      </c>
      <c r="N1448" s="39">
        <v>1</v>
      </c>
    </row>
    <row r="1449" spans="1:14" ht="16.5">
      <c r="A1449" s="67" t="str">
        <f t="shared" si="139"/>
        <v>kn-5</v>
      </c>
      <c r="B1449" s="67">
        <v>5</v>
      </c>
      <c r="C1449" s="40">
        <f t="shared" si="140"/>
        <v>20505</v>
      </c>
      <c r="D1449" s="83">
        <v>5</v>
      </c>
      <c r="E1449" s="27">
        <v>1</v>
      </c>
      <c r="F1449" s="28" t="s">
        <v>292</v>
      </c>
      <c r="G1449" s="28" t="s">
        <v>574</v>
      </c>
      <c r="H1449" s="27">
        <f t="shared" si="141"/>
        <v>47</v>
      </c>
      <c r="I1449" s="27">
        <f t="shared" si="142"/>
        <v>5</v>
      </c>
      <c r="J1449" s="27">
        <f t="shared" si="143"/>
        <v>3</v>
      </c>
      <c r="K1449" s="27" t="s">
        <v>781</v>
      </c>
      <c r="L1449" s="27" t="str">
        <f t="shared" si="144"/>
        <v>kn-5-5-shl-loc1</v>
      </c>
      <c r="M1449" s="27">
        <v>1</v>
      </c>
      <c r="N1449" s="41">
        <v>1</v>
      </c>
    </row>
    <row r="1450" spans="1:14" ht="16.5">
      <c r="A1450" s="67" t="str">
        <f t="shared" si="139"/>
        <v>kn-5</v>
      </c>
      <c r="B1450" s="67">
        <v>5</v>
      </c>
      <c r="C1450" s="40">
        <f t="shared" si="140"/>
        <v>20505</v>
      </c>
      <c r="D1450" s="83">
        <v>5</v>
      </c>
      <c r="E1450" s="27">
        <v>2</v>
      </c>
      <c r="F1450" s="28" t="s">
        <v>291</v>
      </c>
      <c r="G1450" s="28" t="s">
        <v>315</v>
      </c>
      <c r="H1450" s="27">
        <f t="shared" si="141"/>
        <v>47</v>
      </c>
      <c r="I1450" s="27">
        <f t="shared" si="142"/>
        <v>5</v>
      </c>
      <c r="J1450" s="27">
        <f t="shared" si="143"/>
        <v>3</v>
      </c>
      <c r="K1450" s="27" t="s">
        <v>302</v>
      </c>
      <c r="L1450" s="59" t="str">
        <f t="shared" si="144"/>
        <v>kn-5-5-jlr-loc2</v>
      </c>
      <c r="M1450" s="27">
        <v>1</v>
      </c>
      <c r="N1450" s="41">
        <v>1</v>
      </c>
    </row>
    <row r="1451" spans="1:14" ht="16.5">
      <c r="A1451" s="67" t="str">
        <f t="shared" si="139"/>
        <v>kn-5</v>
      </c>
      <c r="B1451" s="67">
        <v>5</v>
      </c>
      <c r="C1451" s="40">
        <f t="shared" si="140"/>
        <v>20505</v>
      </c>
      <c r="D1451" s="83">
        <v>5</v>
      </c>
      <c r="E1451" s="27">
        <v>2</v>
      </c>
      <c r="F1451" s="28" t="s">
        <v>292</v>
      </c>
      <c r="G1451" s="28" t="s">
        <v>299</v>
      </c>
      <c r="H1451" s="27">
        <f t="shared" si="141"/>
        <v>47</v>
      </c>
      <c r="I1451" s="27">
        <f t="shared" si="142"/>
        <v>5</v>
      </c>
      <c r="J1451" s="27">
        <f t="shared" si="143"/>
        <v>3</v>
      </c>
      <c r="K1451" s="27" t="s">
        <v>779</v>
      </c>
      <c r="L1451" s="59" t="str">
        <f t="shared" si="144"/>
        <v>kn-5-5-shl-loc2</v>
      </c>
      <c r="M1451" s="27">
        <v>1</v>
      </c>
      <c r="N1451" s="41">
        <v>1</v>
      </c>
    </row>
    <row r="1452" spans="1:14" ht="16.5">
      <c r="A1452" s="67" t="str">
        <f t="shared" si="139"/>
        <v>kn-5</v>
      </c>
      <c r="B1452" s="67">
        <v>5</v>
      </c>
      <c r="C1452" s="40">
        <f t="shared" si="140"/>
        <v>20505</v>
      </c>
      <c r="D1452" s="83">
        <v>5</v>
      </c>
      <c r="E1452" s="27">
        <v>3</v>
      </c>
      <c r="F1452" s="28" t="s">
        <v>291</v>
      </c>
      <c r="G1452" s="28" t="s">
        <v>572</v>
      </c>
      <c r="H1452" s="27">
        <f t="shared" si="141"/>
        <v>47</v>
      </c>
      <c r="I1452" s="27">
        <f t="shared" si="142"/>
        <v>5</v>
      </c>
      <c r="J1452" s="27">
        <f t="shared" si="143"/>
        <v>3</v>
      </c>
      <c r="K1452" s="27" t="s">
        <v>714</v>
      </c>
      <c r="L1452" s="63" t="str">
        <f t="shared" si="144"/>
        <v>kn-5-5-jlr-loc3</v>
      </c>
      <c r="M1452" s="27">
        <v>1</v>
      </c>
      <c r="N1452" s="41">
        <v>1</v>
      </c>
    </row>
    <row r="1453" spans="1:14" ht="17.25">
      <c r="A1453" s="67" t="str">
        <f t="shared" si="139"/>
        <v>kn-5</v>
      </c>
      <c r="B1453" s="67">
        <v>5</v>
      </c>
      <c r="C1453" s="42">
        <f t="shared" si="140"/>
        <v>20505</v>
      </c>
      <c r="D1453" s="84">
        <v>5</v>
      </c>
      <c r="E1453" s="43">
        <v>3</v>
      </c>
      <c r="F1453" s="44" t="s">
        <v>292</v>
      </c>
      <c r="G1453" s="44" t="s">
        <v>571</v>
      </c>
      <c r="H1453" s="43">
        <f t="shared" si="141"/>
        <v>47</v>
      </c>
      <c r="I1453" s="43">
        <f t="shared" si="142"/>
        <v>5</v>
      </c>
      <c r="J1453" s="43">
        <f t="shared" si="143"/>
        <v>3</v>
      </c>
      <c r="K1453" s="43" t="s">
        <v>792</v>
      </c>
      <c r="L1453" s="44" t="str">
        <f t="shared" si="144"/>
        <v>kn-5-5-shl-loc3</v>
      </c>
      <c r="M1453" s="43">
        <v>1</v>
      </c>
      <c r="N1453" s="45">
        <v>1</v>
      </c>
    </row>
    <row r="1454" spans="1:14" ht="16.5">
      <c r="A1454" s="67" t="str">
        <f t="shared" si="139"/>
        <v>kn-5</v>
      </c>
      <c r="B1454" s="67">
        <v>6</v>
      </c>
      <c r="C1454" s="37">
        <f t="shared" si="140"/>
        <v>20506</v>
      </c>
      <c r="D1454" s="82">
        <v>5</v>
      </c>
      <c r="E1454" s="38">
        <v>1</v>
      </c>
      <c r="F1454" s="46" t="s">
        <v>291</v>
      </c>
      <c r="G1454" s="46" t="s">
        <v>573</v>
      </c>
      <c r="H1454" s="38">
        <f t="shared" si="141"/>
        <v>48</v>
      </c>
      <c r="I1454" s="38">
        <f t="shared" si="142"/>
        <v>5</v>
      </c>
      <c r="J1454" s="38">
        <f t="shared" si="143"/>
        <v>3</v>
      </c>
      <c r="K1454" s="38" t="s">
        <v>711</v>
      </c>
      <c r="L1454" s="38" t="str">
        <f t="shared" si="144"/>
        <v>kn-5-6-jlr-loc1</v>
      </c>
      <c r="M1454" s="38">
        <v>1</v>
      </c>
      <c r="N1454" s="39">
        <v>1</v>
      </c>
    </row>
    <row r="1455" spans="1:14" ht="16.5">
      <c r="A1455" s="67" t="str">
        <f t="shared" si="139"/>
        <v>kn-5</v>
      </c>
      <c r="B1455" s="67">
        <v>6</v>
      </c>
      <c r="C1455" s="40">
        <f t="shared" si="140"/>
        <v>20506</v>
      </c>
      <c r="D1455" s="83">
        <v>5</v>
      </c>
      <c r="E1455" s="27">
        <v>1</v>
      </c>
      <c r="F1455" s="28" t="s">
        <v>292</v>
      </c>
      <c r="G1455" s="28" t="s">
        <v>574</v>
      </c>
      <c r="H1455" s="27">
        <f t="shared" si="141"/>
        <v>48</v>
      </c>
      <c r="I1455" s="27">
        <f t="shared" si="142"/>
        <v>5</v>
      </c>
      <c r="J1455" s="27">
        <f t="shared" si="143"/>
        <v>3</v>
      </c>
      <c r="K1455" s="27" t="s">
        <v>788</v>
      </c>
      <c r="L1455" s="27" t="str">
        <f t="shared" si="144"/>
        <v>kn-5-6-shl-loc1</v>
      </c>
      <c r="M1455" s="27">
        <v>1</v>
      </c>
      <c r="N1455" s="41">
        <v>1</v>
      </c>
    </row>
    <row r="1456" spans="1:14" ht="16.5">
      <c r="A1456" s="67" t="str">
        <f t="shared" si="139"/>
        <v>kn-5</v>
      </c>
      <c r="B1456" s="67">
        <v>6</v>
      </c>
      <c r="C1456" s="40">
        <f t="shared" si="140"/>
        <v>20506</v>
      </c>
      <c r="D1456" s="83">
        <v>5</v>
      </c>
      <c r="E1456" s="27">
        <v>2</v>
      </c>
      <c r="F1456" s="28" t="s">
        <v>291</v>
      </c>
      <c r="G1456" s="28" t="s">
        <v>315</v>
      </c>
      <c r="H1456" s="27">
        <f t="shared" si="141"/>
        <v>48</v>
      </c>
      <c r="I1456" s="27">
        <f t="shared" si="142"/>
        <v>5</v>
      </c>
      <c r="J1456" s="27">
        <f t="shared" si="143"/>
        <v>3</v>
      </c>
      <c r="K1456" s="27" t="s">
        <v>1187</v>
      </c>
      <c r="L1456" s="59" t="str">
        <f t="shared" si="144"/>
        <v>kn-5-6-jlr-loc2</v>
      </c>
      <c r="M1456" s="27">
        <v>1</v>
      </c>
      <c r="N1456" s="41">
        <v>1</v>
      </c>
    </row>
    <row r="1457" spans="1:14" ht="16.5">
      <c r="A1457" s="67" t="str">
        <f t="shared" si="139"/>
        <v>kn-5</v>
      </c>
      <c r="B1457" s="67">
        <v>6</v>
      </c>
      <c r="C1457" s="40">
        <f t="shared" si="140"/>
        <v>20506</v>
      </c>
      <c r="D1457" s="83">
        <v>5</v>
      </c>
      <c r="E1457" s="27">
        <v>2</v>
      </c>
      <c r="F1457" s="28" t="s">
        <v>292</v>
      </c>
      <c r="G1457" s="28" t="s">
        <v>299</v>
      </c>
      <c r="H1457" s="27">
        <f t="shared" si="141"/>
        <v>48</v>
      </c>
      <c r="I1457" s="27">
        <f t="shared" si="142"/>
        <v>5</v>
      </c>
      <c r="J1457" s="27">
        <f t="shared" si="143"/>
        <v>3</v>
      </c>
      <c r="K1457" s="27" t="s">
        <v>787</v>
      </c>
      <c r="L1457" s="59" t="str">
        <f t="shared" si="144"/>
        <v>kn-5-6-shl-loc2</v>
      </c>
      <c r="M1457" s="27">
        <v>1</v>
      </c>
      <c r="N1457" s="41">
        <v>1</v>
      </c>
    </row>
    <row r="1458" spans="1:14" ht="16.5">
      <c r="A1458" s="67" t="str">
        <f t="shared" si="139"/>
        <v>kn-5</v>
      </c>
      <c r="B1458" s="67">
        <v>6</v>
      </c>
      <c r="C1458" s="40">
        <f t="shared" si="140"/>
        <v>20506</v>
      </c>
      <c r="D1458" s="83">
        <v>5</v>
      </c>
      <c r="E1458" s="27">
        <v>3</v>
      </c>
      <c r="F1458" s="28" t="s">
        <v>291</v>
      </c>
      <c r="G1458" s="28" t="s">
        <v>572</v>
      </c>
      <c r="H1458" s="27">
        <f t="shared" si="141"/>
        <v>48</v>
      </c>
      <c r="I1458" s="27">
        <f t="shared" si="142"/>
        <v>5</v>
      </c>
      <c r="J1458" s="27">
        <f t="shared" si="143"/>
        <v>3</v>
      </c>
      <c r="K1458" s="27" t="s">
        <v>714</v>
      </c>
      <c r="L1458" s="63" t="str">
        <f t="shared" si="144"/>
        <v>kn-5-6-jlr-loc3</v>
      </c>
      <c r="M1458" s="27">
        <v>1</v>
      </c>
      <c r="N1458" s="41">
        <v>1</v>
      </c>
    </row>
    <row r="1459" spans="1:14" ht="17.25">
      <c r="A1459" s="67" t="str">
        <f t="shared" si="139"/>
        <v>kn-5</v>
      </c>
      <c r="B1459" s="67">
        <v>6</v>
      </c>
      <c r="C1459" s="42">
        <f t="shared" si="140"/>
        <v>20506</v>
      </c>
      <c r="D1459" s="84">
        <v>5</v>
      </c>
      <c r="E1459" s="43">
        <v>3</v>
      </c>
      <c r="F1459" s="44" t="s">
        <v>292</v>
      </c>
      <c r="G1459" s="44" t="s">
        <v>571</v>
      </c>
      <c r="H1459" s="43">
        <f t="shared" si="141"/>
        <v>48</v>
      </c>
      <c r="I1459" s="43">
        <f t="shared" si="142"/>
        <v>5</v>
      </c>
      <c r="J1459" s="43">
        <f t="shared" si="143"/>
        <v>3</v>
      </c>
      <c r="K1459" s="43" t="s">
        <v>792</v>
      </c>
      <c r="L1459" s="44" t="str">
        <f t="shared" si="144"/>
        <v>kn-5-6-shl-loc3</v>
      </c>
      <c r="M1459" s="43">
        <v>1</v>
      </c>
      <c r="N1459" s="45">
        <v>1</v>
      </c>
    </row>
    <row r="1460" spans="1:14" ht="16.5">
      <c r="A1460" s="67" t="str">
        <f t="shared" si="139"/>
        <v>kn-5</v>
      </c>
      <c r="B1460" s="67">
        <v>7</v>
      </c>
      <c r="C1460" s="37">
        <f t="shared" si="140"/>
        <v>20507</v>
      </c>
      <c r="D1460" s="82">
        <v>5</v>
      </c>
      <c r="E1460" s="38">
        <v>1</v>
      </c>
      <c r="F1460" s="46" t="s">
        <v>291</v>
      </c>
      <c r="G1460" s="46" t="s">
        <v>573</v>
      </c>
      <c r="H1460" s="38">
        <f t="shared" si="141"/>
        <v>48</v>
      </c>
      <c r="I1460" s="38">
        <f t="shared" si="142"/>
        <v>5</v>
      </c>
      <c r="J1460" s="38">
        <f t="shared" si="143"/>
        <v>3</v>
      </c>
      <c r="K1460" s="38" t="s">
        <v>715</v>
      </c>
      <c r="L1460" s="38" t="str">
        <f t="shared" si="144"/>
        <v>kn-5-7-jlr-loc1</v>
      </c>
      <c r="M1460" s="38">
        <v>1</v>
      </c>
      <c r="N1460" s="39">
        <v>1</v>
      </c>
    </row>
    <row r="1461" spans="1:14" ht="16.5">
      <c r="A1461" s="67" t="str">
        <f t="shared" si="139"/>
        <v>kn-5</v>
      </c>
      <c r="B1461" s="67">
        <v>7</v>
      </c>
      <c r="C1461" s="40">
        <f t="shared" si="140"/>
        <v>20507</v>
      </c>
      <c r="D1461" s="83">
        <v>5</v>
      </c>
      <c r="E1461" s="27">
        <v>1</v>
      </c>
      <c r="F1461" s="28" t="s">
        <v>292</v>
      </c>
      <c r="G1461" s="28" t="s">
        <v>574</v>
      </c>
      <c r="H1461" s="27">
        <f t="shared" si="141"/>
        <v>48</v>
      </c>
      <c r="I1461" s="27">
        <f t="shared" si="142"/>
        <v>5</v>
      </c>
      <c r="J1461" s="27">
        <f t="shared" si="143"/>
        <v>3</v>
      </c>
      <c r="K1461" s="27" t="s">
        <v>793</v>
      </c>
      <c r="L1461" s="27" t="str">
        <f t="shared" si="144"/>
        <v>kn-5-7-shl-loc1</v>
      </c>
      <c r="M1461" s="27">
        <v>1</v>
      </c>
      <c r="N1461" s="41">
        <v>1</v>
      </c>
    </row>
    <row r="1462" spans="1:14" ht="16.5">
      <c r="A1462" s="67" t="str">
        <f t="shared" si="139"/>
        <v>kn-5</v>
      </c>
      <c r="B1462" s="67">
        <v>7</v>
      </c>
      <c r="C1462" s="40">
        <f t="shared" si="140"/>
        <v>20507</v>
      </c>
      <c r="D1462" s="83">
        <v>5</v>
      </c>
      <c r="E1462" s="27">
        <v>2</v>
      </c>
      <c r="F1462" s="28" t="s">
        <v>291</v>
      </c>
      <c r="G1462" s="28" t="s">
        <v>315</v>
      </c>
      <c r="H1462" s="27">
        <f t="shared" si="141"/>
        <v>48</v>
      </c>
      <c r="I1462" s="27">
        <f t="shared" si="142"/>
        <v>5</v>
      </c>
      <c r="J1462" s="27">
        <f t="shared" si="143"/>
        <v>3</v>
      </c>
      <c r="K1462" s="27" t="s">
        <v>303</v>
      </c>
      <c r="L1462" s="59" t="str">
        <f t="shared" si="144"/>
        <v>kn-5-7-jlr-loc2</v>
      </c>
      <c r="M1462" s="27">
        <v>1</v>
      </c>
      <c r="N1462" s="41">
        <v>1</v>
      </c>
    </row>
    <row r="1463" spans="1:14" ht="16.5">
      <c r="A1463" s="67" t="str">
        <f t="shared" si="139"/>
        <v>kn-5</v>
      </c>
      <c r="B1463" s="67">
        <v>7</v>
      </c>
      <c r="C1463" s="40">
        <f t="shared" si="140"/>
        <v>20507</v>
      </c>
      <c r="D1463" s="83">
        <v>5</v>
      </c>
      <c r="E1463" s="27">
        <v>2</v>
      </c>
      <c r="F1463" s="28" t="s">
        <v>292</v>
      </c>
      <c r="G1463" s="28" t="s">
        <v>299</v>
      </c>
      <c r="H1463" s="27">
        <f t="shared" si="141"/>
        <v>48</v>
      </c>
      <c r="I1463" s="27">
        <f t="shared" si="142"/>
        <v>5</v>
      </c>
      <c r="J1463" s="27">
        <f t="shared" si="143"/>
        <v>3</v>
      </c>
      <c r="K1463" s="27" t="s">
        <v>777</v>
      </c>
      <c r="L1463" s="59" t="str">
        <f t="shared" si="144"/>
        <v>kn-5-7-shl-loc2</v>
      </c>
      <c r="M1463" s="27">
        <v>1</v>
      </c>
      <c r="N1463" s="41">
        <v>1</v>
      </c>
    </row>
    <row r="1464" spans="1:14" ht="16.5">
      <c r="A1464" s="67" t="str">
        <f t="shared" si="139"/>
        <v>kn-5</v>
      </c>
      <c r="B1464" s="67">
        <v>7</v>
      </c>
      <c r="C1464" s="40">
        <f t="shared" si="140"/>
        <v>20507</v>
      </c>
      <c r="D1464" s="83">
        <v>5</v>
      </c>
      <c r="E1464" s="27">
        <v>3</v>
      </c>
      <c r="F1464" s="28" t="s">
        <v>291</v>
      </c>
      <c r="G1464" s="28" t="s">
        <v>572</v>
      </c>
      <c r="H1464" s="27">
        <f t="shared" si="141"/>
        <v>48</v>
      </c>
      <c r="I1464" s="27">
        <f t="shared" si="142"/>
        <v>5</v>
      </c>
      <c r="J1464" s="27">
        <f t="shared" si="143"/>
        <v>3</v>
      </c>
      <c r="K1464" s="27" t="s">
        <v>713</v>
      </c>
      <c r="L1464" s="63" t="str">
        <f t="shared" si="144"/>
        <v>kn-5-7-jlr-loc3</v>
      </c>
      <c r="M1464" s="27">
        <v>1</v>
      </c>
      <c r="N1464" s="41">
        <v>1</v>
      </c>
    </row>
    <row r="1465" spans="1:14" ht="17.25">
      <c r="A1465" s="67" t="str">
        <f t="shared" si="145" ref="A1465:A1528">"kn-"&amp;D1465</f>
        <v>kn-5</v>
      </c>
      <c r="B1465" s="67">
        <v>7</v>
      </c>
      <c r="C1465" s="42">
        <f t="shared" si="146" ref="C1465:C1528">(200+D1465)*100+B1465</f>
        <v>20507</v>
      </c>
      <c r="D1465" s="84">
        <v>5</v>
      </c>
      <c r="E1465" s="43">
        <v>3</v>
      </c>
      <c r="F1465" s="44" t="s">
        <v>292</v>
      </c>
      <c r="G1465" s="44" t="s">
        <v>571</v>
      </c>
      <c r="H1465" s="43">
        <f t="shared" si="147" ref="H1465:H1528">INDEX($AK$4:$AK$204,INDEX($AQ$4:$AQ$19,D1465)+B1465)</f>
        <v>48</v>
      </c>
      <c r="I1465" s="43">
        <f t="shared" si="148" ref="I1465:I1528">INDEX($AL$4:$AL$204,INDEX($AQ$4:$AQ$19,D1465)+B1465)</f>
        <v>5</v>
      </c>
      <c r="J1465" s="43">
        <f t="shared" si="149" ref="J1465:J1528">INDEX($AM$4:$AM$204,INDEX($AQ$4:$AQ$19,D1465)+B1466)</f>
        <v>3</v>
      </c>
      <c r="K1465" s="43" t="s">
        <v>791</v>
      </c>
      <c r="L1465" s="44" t="str">
        <f t="shared" si="144"/>
        <v>kn-5-7-shl-loc3</v>
      </c>
      <c r="M1465" s="43">
        <v>1</v>
      </c>
      <c r="N1465" s="45">
        <v>1</v>
      </c>
    </row>
    <row r="1466" spans="1:14" ht="16.5">
      <c r="A1466" s="67" t="str">
        <f t="shared" si="145"/>
        <v>kn-5</v>
      </c>
      <c r="B1466" s="67">
        <v>8</v>
      </c>
      <c r="C1466" s="37">
        <f t="shared" si="146"/>
        <v>20508</v>
      </c>
      <c r="D1466" s="82">
        <v>5</v>
      </c>
      <c r="E1466" s="38">
        <v>1</v>
      </c>
      <c r="F1466" s="46" t="s">
        <v>291</v>
      </c>
      <c r="G1466" s="46" t="s">
        <v>573</v>
      </c>
      <c r="H1466" s="38">
        <f t="shared" si="147"/>
        <v>49</v>
      </c>
      <c r="I1466" s="38">
        <f t="shared" si="148"/>
        <v>5</v>
      </c>
      <c r="J1466" s="38">
        <f t="shared" si="149"/>
        <v>3</v>
      </c>
      <c r="K1466" s="38" t="s">
        <v>1199</v>
      </c>
      <c r="L1466" s="38" t="str">
        <f t="shared" si="144"/>
        <v>kn-5-8-jlr-loc1</v>
      </c>
      <c r="M1466" s="38">
        <v>1</v>
      </c>
      <c r="N1466" s="39">
        <v>1</v>
      </c>
    </row>
    <row r="1467" spans="1:14" ht="16.5">
      <c r="A1467" s="67" t="str">
        <f t="shared" si="145"/>
        <v>kn-5</v>
      </c>
      <c r="B1467" s="67">
        <v>8</v>
      </c>
      <c r="C1467" s="40">
        <f t="shared" si="146"/>
        <v>20508</v>
      </c>
      <c r="D1467" s="83">
        <v>5</v>
      </c>
      <c r="E1467" s="27">
        <v>1</v>
      </c>
      <c r="F1467" s="28" t="s">
        <v>292</v>
      </c>
      <c r="G1467" s="28" t="s">
        <v>574</v>
      </c>
      <c r="H1467" s="27">
        <f t="shared" si="147"/>
        <v>49</v>
      </c>
      <c r="I1467" s="27">
        <f t="shared" si="148"/>
        <v>5</v>
      </c>
      <c r="J1467" s="27">
        <f t="shared" si="149"/>
        <v>3</v>
      </c>
      <c r="K1467" s="27" t="s">
        <v>781</v>
      </c>
      <c r="L1467" s="27" t="str">
        <f t="shared" si="144"/>
        <v>kn-5-8-shl-loc1</v>
      </c>
      <c r="M1467" s="27">
        <v>1</v>
      </c>
      <c r="N1467" s="41">
        <v>1</v>
      </c>
    </row>
    <row r="1468" spans="1:14" ht="16.5">
      <c r="A1468" s="67" t="str">
        <f t="shared" si="145"/>
        <v>kn-5</v>
      </c>
      <c r="B1468" s="67">
        <v>8</v>
      </c>
      <c r="C1468" s="40">
        <f t="shared" si="146"/>
        <v>20508</v>
      </c>
      <c r="D1468" s="83">
        <v>5</v>
      </c>
      <c r="E1468" s="27">
        <v>2</v>
      </c>
      <c r="F1468" s="28" t="s">
        <v>291</v>
      </c>
      <c r="G1468" s="28" t="s">
        <v>315</v>
      </c>
      <c r="H1468" s="27">
        <f t="shared" si="147"/>
        <v>49</v>
      </c>
      <c r="I1468" s="27">
        <f t="shared" si="148"/>
        <v>5</v>
      </c>
      <c r="J1468" s="27">
        <f t="shared" si="149"/>
        <v>3</v>
      </c>
      <c r="K1468" s="27" t="s">
        <v>710</v>
      </c>
      <c r="L1468" s="59" t="str">
        <f t="shared" si="144"/>
        <v>kn-5-8-jlr-loc2</v>
      </c>
      <c r="M1468" s="27">
        <v>1</v>
      </c>
      <c r="N1468" s="41">
        <v>1</v>
      </c>
    </row>
    <row r="1469" spans="1:14" ht="16.5">
      <c r="A1469" s="67" t="str">
        <f t="shared" si="145"/>
        <v>kn-5</v>
      </c>
      <c r="B1469" s="67">
        <v>8</v>
      </c>
      <c r="C1469" s="40">
        <f t="shared" si="146"/>
        <v>20508</v>
      </c>
      <c r="D1469" s="83">
        <v>5</v>
      </c>
      <c r="E1469" s="27">
        <v>2</v>
      </c>
      <c r="F1469" s="28" t="s">
        <v>292</v>
      </c>
      <c r="G1469" s="28" t="s">
        <v>299</v>
      </c>
      <c r="H1469" s="27">
        <f t="shared" si="147"/>
        <v>49</v>
      </c>
      <c r="I1469" s="27">
        <f t="shared" si="148"/>
        <v>5</v>
      </c>
      <c r="J1469" s="27">
        <f t="shared" si="149"/>
        <v>3</v>
      </c>
      <c r="K1469" s="27" t="s">
        <v>785</v>
      </c>
      <c r="L1469" s="59" t="str">
        <f t="shared" si="144"/>
        <v>kn-5-8-shl-loc2</v>
      </c>
      <c r="M1469" s="27">
        <v>1</v>
      </c>
      <c r="N1469" s="41">
        <v>1</v>
      </c>
    </row>
    <row r="1470" spans="1:14" ht="16.5">
      <c r="A1470" s="67" t="str">
        <f t="shared" si="145"/>
        <v>kn-5</v>
      </c>
      <c r="B1470" s="67">
        <v>8</v>
      </c>
      <c r="C1470" s="40">
        <f t="shared" si="146"/>
        <v>20508</v>
      </c>
      <c r="D1470" s="83">
        <v>5</v>
      </c>
      <c r="E1470" s="27">
        <v>3</v>
      </c>
      <c r="F1470" s="28" t="s">
        <v>291</v>
      </c>
      <c r="G1470" s="28" t="s">
        <v>1151</v>
      </c>
      <c r="H1470" s="27">
        <f t="shared" si="147"/>
        <v>49</v>
      </c>
      <c r="I1470" s="27">
        <f t="shared" si="148"/>
        <v>5</v>
      </c>
      <c r="J1470" s="27">
        <f t="shared" si="149"/>
        <v>3</v>
      </c>
      <c r="K1470" s="27" t="s">
        <v>303</v>
      </c>
      <c r="L1470" s="63" t="str">
        <f t="shared" si="144"/>
        <v>kn-5-8-jlr-loc3</v>
      </c>
      <c r="M1470" s="27">
        <v>1</v>
      </c>
      <c r="N1470" s="41">
        <v>1</v>
      </c>
    </row>
    <row r="1471" spans="1:14" ht="17.25">
      <c r="A1471" s="67" t="str">
        <f t="shared" si="145"/>
        <v>kn-5</v>
      </c>
      <c r="B1471" s="67">
        <v>8</v>
      </c>
      <c r="C1471" s="42">
        <f t="shared" si="146"/>
        <v>20508</v>
      </c>
      <c r="D1471" s="84">
        <v>5</v>
      </c>
      <c r="E1471" s="43">
        <v>3</v>
      </c>
      <c r="F1471" s="44" t="s">
        <v>292</v>
      </c>
      <c r="G1471" s="44" t="s">
        <v>571</v>
      </c>
      <c r="H1471" s="43">
        <f t="shared" si="147"/>
        <v>49</v>
      </c>
      <c r="I1471" s="43">
        <f t="shared" si="148"/>
        <v>5</v>
      </c>
      <c r="J1471" s="43">
        <f t="shared" si="149"/>
        <v>3</v>
      </c>
      <c r="K1471" s="43" t="s">
        <v>784</v>
      </c>
      <c r="L1471" s="44" t="str">
        <f t="shared" si="144"/>
        <v>kn-5-8-shl-loc3</v>
      </c>
      <c r="M1471" s="43">
        <v>1</v>
      </c>
      <c r="N1471" s="45">
        <v>1</v>
      </c>
    </row>
    <row r="1472" spans="1:14" ht="16.5">
      <c r="A1472" s="67" t="str">
        <f t="shared" si="145"/>
        <v>kn-5</v>
      </c>
      <c r="B1472" s="67">
        <v>9</v>
      </c>
      <c r="C1472" s="37">
        <f t="shared" si="146"/>
        <v>20509</v>
      </c>
      <c r="D1472" s="82">
        <v>5</v>
      </c>
      <c r="E1472" s="38">
        <v>1</v>
      </c>
      <c r="F1472" s="46" t="s">
        <v>291</v>
      </c>
      <c r="G1472" s="46" t="s">
        <v>573</v>
      </c>
      <c r="H1472" s="38">
        <f t="shared" si="147"/>
        <v>50</v>
      </c>
      <c r="I1472" s="38">
        <f t="shared" si="148"/>
        <v>6</v>
      </c>
      <c r="J1472" s="38">
        <f t="shared" si="149"/>
        <v>3</v>
      </c>
      <c r="K1472" s="38" t="s">
        <v>714</v>
      </c>
      <c r="L1472" s="38" t="str">
        <f t="shared" si="144"/>
        <v>kn-5-9-jlr-loc1</v>
      </c>
      <c r="M1472" s="38">
        <v>1</v>
      </c>
      <c r="N1472" s="39">
        <v>1</v>
      </c>
    </row>
    <row r="1473" spans="1:14" ht="16.5">
      <c r="A1473" s="67" t="str">
        <f t="shared" si="145"/>
        <v>kn-5</v>
      </c>
      <c r="B1473" s="67">
        <v>9</v>
      </c>
      <c r="C1473" s="40">
        <f t="shared" si="146"/>
        <v>20509</v>
      </c>
      <c r="D1473" s="83">
        <v>5</v>
      </c>
      <c r="E1473" s="27">
        <v>1</v>
      </c>
      <c r="F1473" s="28" t="s">
        <v>292</v>
      </c>
      <c r="G1473" s="28" t="s">
        <v>574</v>
      </c>
      <c r="H1473" s="27">
        <f t="shared" si="147"/>
        <v>50</v>
      </c>
      <c r="I1473" s="27">
        <f t="shared" si="148"/>
        <v>6</v>
      </c>
      <c r="J1473" s="27">
        <f t="shared" si="149"/>
        <v>3</v>
      </c>
      <c r="K1473" s="27" t="s">
        <v>792</v>
      </c>
      <c r="L1473" s="27" t="str">
        <f t="shared" si="144"/>
        <v>kn-5-9-shl-loc1</v>
      </c>
      <c r="M1473" s="27">
        <v>1</v>
      </c>
      <c r="N1473" s="41">
        <v>1</v>
      </c>
    </row>
    <row r="1474" spans="1:14" ht="16.5">
      <c r="A1474" s="67" t="str">
        <f t="shared" si="145"/>
        <v>kn-5</v>
      </c>
      <c r="B1474" s="67">
        <v>9</v>
      </c>
      <c r="C1474" s="40">
        <f t="shared" si="146"/>
        <v>20509</v>
      </c>
      <c r="D1474" s="83">
        <v>5</v>
      </c>
      <c r="E1474" s="27">
        <v>2</v>
      </c>
      <c r="F1474" s="28" t="s">
        <v>291</v>
      </c>
      <c r="G1474" s="28" t="s">
        <v>1169</v>
      </c>
      <c r="H1474" s="27">
        <f t="shared" si="147"/>
        <v>50</v>
      </c>
      <c r="I1474" s="27">
        <f t="shared" si="148"/>
        <v>6</v>
      </c>
      <c r="J1474" s="27">
        <f t="shared" si="149"/>
        <v>3</v>
      </c>
      <c r="K1474" s="27" t="s">
        <v>1187</v>
      </c>
      <c r="L1474" s="59" t="str">
        <f t="shared" si="144"/>
        <v>kn-5-9-jlr-loc2</v>
      </c>
      <c r="M1474" s="27">
        <v>1</v>
      </c>
      <c r="N1474" s="41">
        <v>1</v>
      </c>
    </row>
    <row r="1475" spans="1:14" ht="16.5">
      <c r="A1475" s="67" t="str">
        <f t="shared" si="145"/>
        <v>kn-5</v>
      </c>
      <c r="B1475" s="67">
        <v>9</v>
      </c>
      <c r="C1475" s="40">
        <f t="shared" si="146"/>
        <v>20509</v>
      </c>
      <c r="D1475" s="83">
        <v>5</v>
      </c>
      <c r="E1475" s="27">
        <v>2</v>
      </c>
      <c r="F1475" s="28" t="s">
        <v>292</v>
      </c>
      <c r="G1475" s="28" t="s">
        <v>299</v>
      </c>
      <c r="H1475" s="27">
        <f t="shared" si="147"/>
        <v>50</v>
      </c>
      <c r="I1475" s="27">
        <f t="shared" si="148"/>
        <v>6</v>
      </c>
      <c r="J1475" s="27">
        <f t="shared" si="149"/>
        <v>3</v>
      </c>
      <c r="K1475" s="27" t="s">
        <v>787</v>
      </c>
      <c r="L1475" s="59" t="str">
        <f t="shared" si="144"/>
        <v>kn-5-9-shl-loc2</v>
      </c>
      <c r="M1475" s="27">
        <v>1</v>
      </c>
      <c r="N1475" s="41">
        <v>1</v>
      </c>
    </row>
    <row r="1476" spans="1:14" ht="16.5">
      <c r="A1476" s="67" t="str">
        <f t="shared" si="145"/>
        <v>kn-5</v>
      </c>
      <c r="B1476" s="67">
        <v>9</v>
      </c>
      <c r="C1476" s="40">
        <f t="shared" si="146"/>
        <v>20509</v>
      </c>
      <c r="D1476" s="83">
        <v>5</v>
      </c>
      <c r="E1476" s="27">
        <v>3</v>
      </c>
      <c r="F1476" s="28" t="s">
        <v>291</v>
      </c>
      <c r="G1476" s="28" t="s">
        <v>572</v>
      </c>
      <c r="H1476" s="27">
        <f t="shared" si="147"/>
        <v>50</v>
      </c>
      <c r="I1476" s="27">
        <f t="shared" si="148"/>
        <v>6</v>
      </c>
      <c r="J1476" s="27">
        <f t="shared" si="149"/>
        <v>3</v>
      </c>
      <c r="K1476" s="27" t="s">
        <v>711</v>
      </c>
      <c r="L1476" s="63" t="str">
        <f t="shared" si="144"/>
        <v>kn-5-9-jlr-loc3</v>
      </c>
      <c r="M1476" s="27">
        <v>1</v>
      </c>
      <c r="N1476" s="41">
        <v>1</v>
      </c>
    </row>
    <row r="1477" spans="1:14" ht="17.25">
      <c r="A1477" s="67" t="str">
        <f t="shared" si="145"/>
        <v>kn-5</v>
      </c>
      <c r="B1477" s="67">
        <v>9</v>
      </c>
      <c r="C1477" s="42">
        <f t="shared" si="146"/>
        <v>20509</v>
      </c>
      <c r="D1477" s="84">
        <v>5</v>
      </c>
      <c r="E1477" s="43">
        <v>3</v>
      </c>
      <c r="F1477" s="44" t="s">
        <v>292</v>
      </c>
      <c r="G1477" s="44" t="s">
        <v>571</v>
      </c>
      <c r="H1477" s="43">
        <f t="shared" si="147"/>
        <v>50</v>
      </c>
      <c r="I1477" s="43">
        <f t="shared" si="148"/>
        <v>6</v>
      </c>
      <c r="J1477" s="43">
        <f t="shared" si="149"/>
        <v>3</v>
      </c>
      <c r="K1477" s="43" t="s">
        <v>788</v>
      </c>
      <c r="L1477" s="44" t="str">
        <f t="shared" si="144"/>
        <v>kn-5-9-shl-loc3</v>
      </c>
      <c r="M1477" s="43">
        <v>1</v>
      </c>
      <c r="N1477" s="45">
        <v>1</v>
      </c>
    </row>
    <row r="1478" spans="1:14" ht="16.5">
      <c r="A1478" s="67" t="str">
        <f t="shared" si="145"/>
        <v>kn-5</v>
      </c>
      <c r="B1478" s="67">
        <v>10</v>
      </c>
      <c r="C1478" s="37">
        <f t="shared" si="146"/>
        <v>20510</v>
      </c>
      <c r="D1478" s="82">
        <v>5</v>
      </c>
      <c r="E1478" s="38">
        <v>1</v>
      </c>
      <c r="F1478" s="46" t="s">
        <v>291</v>
      </c>
      <c r="G1478" s="46" t="s">
        <v>573</v>
      </c>
      <c r="H1478" s="38">
        <f t="shared" si="147"/>
        <v>50</v>
      </c>
      <c r="I1478" s="38">
        <f t="shared" si="148"/>
        <v>6</v>
      </c>
      <c r="J1478" s="38">
        <f t="shared" si="149"/>
        <v>3</v>
      </c>
      <c r="K1478" s="38" t="s">
        <v>707</v>
      </c>
      <c r="L1478" s="38" t="str">
        <f t="shared" si="144"/>
        <v>kn-5-10-jlr-loc1</v>
      </c>
      <c r="M1478" s="38">
        <v>1</v>
      </c>
      <c r="N1478" s="39">
        <v>1</v>
      </c>
    </row>
    <row r="1479" spans="1:14" ht="16.5">
      <c r="A1479" s="67" t="str">
        <f t="shared" si="145"/>
        <v>kn-5</v>
      </c>
      <c r="B1479" s="67">
        <v>10</v>
      </c>
      <c r="C1479" s="40">
        <f t="shared" si="146"/>
        <v>20510</v>
      </c>
      <c r="D1479" s="83">
        <v>5</v>
      </c>
      <c r="E1479" s="27">
        <v>1</v>
      </c>
      <c r="F1479" s="28" t="s">
        <v>292</v>
      </c>
      <c r="G1479" s="28" t="s">
        <v>574</v>
      </c>
      <c r="H1479" s="27">
        <f t="shared" si="147"/>
        <v>50</v>
      </c>
      <c r="I1479" s="27">
        <f t="shared" si="148"/>
        <v>6</v>
      </c>
      <c r="J1479" s="27">
        <f t="shared" si="149"/>
        <v>3</v>
      </c>
      <c r="K1479" s="27" t="s">
        <v>776</v>
      </c>
      <c r="L1479" s="27" t="str">
        <f t="shared" si="144"/>
        <v>kn-5-10-shl-loc1</v>
      </c>
      <c r="M1479" s="27">
        <v>1</v>
      </c>
      <c r="N1479" s="41">
        <v>1</v>
      </c>
    </row>
    <row r="1480" spans="1:14" ht="16.5">
      <c r="A1480" s="67" t="str">
        <f t="shared" si="145"/>
        <v>kn-5</v>
      </c>
      <c r="B1480" s="67">
        <v>10</v>
      </c>
      <c r="C1480" s="40">
        <f t="shared" si="146"/>
        <v>20510</v>
      </c>
      <c r="D1480" s="83">
        <v>5</v>
      </c>
      <c r="E1480" s="27">
        <v>2</v>
      </c>
      <c r="F1480" s="28" t="s">
        <v>291</v>
      </c>
      <c r="G1480" s="28" t="s">
        <v>315</v>
      </c>
      <c r="H1480" s="27">
        <f t="shared" si="147"/>
        <v>50</v>
      </c>
      <c r="I1480" s="27">
        <f t="shared" si="148"/>
        <v>6</v>
      </c>
      <c r="J1480" s="27">
        <f t="shared" si="149"/>
        <v>3</v>
      </c>
      <c r="K1480" s="27" t="s">
        <v>302</v>
      </c>
      <c r="L1480" s="59" t="str">
        <f t="shared" si="144"/>
        <v>kn-5-10-jlr-loc2</v>
      </c>
      <c r="M1480" s="27">
        <v>1</v>
      </c>
      <c r="N1480" s="41">
        <v>1</v>
      </c>
    </row>
    <row r="1481" spans="1:14" ht="16.5">
      <c r="A1481" s="67" t="str">
        <f t="shared" si="145"/>
        <v>kn-5</v>
      </c>
      <c r="B1481" s="67">
        <v>10</v>
      </c>
      <c r="C1481" s="40">
        <f t="shared" si="146"/>
        <v>20510</v>
      </c>
      <c r="D1481" s="83">
        <v>5</v>
      </c>
      <c r="E1481" s="27">
        <v>2</v>
      </c>
      <c r="F1481" s="28" t="s">
        <v>292</v>
      </c>
      <c r="G1481" s="28" t="s">
        <v>299</v>
      </c>
      <c r="H1481" s="27">
        <f t="shared" si="147"/>
        <v>50</v>
      </c>
      <c r="I1481" s="27">
        <f t="shared" si="148"/>
        <v>6</v>
      </c>
      <c r="J1481" s="27">
        <f t="shared" si="149"/>
        <v>3</v>
      </c>
      <c r="K1481" s="27" t="s">
        <v>779</v>
      </c>
      <c r="L1481" s="59" t="str">
        <f t="shared" si="144"/>
        <v>kn-5-10-shl-loc2</v>
      </c>
      <c r="M1481" s="27">
        <v>1</v>
      </c>
      <c r="N1481" s="41">
        <v>1</v>
      </c>
    </row>
    <row r="1482" spans="1:14" ht="16.5">
      <c r="A1482" s="67" t="str">
        <f t="shared" si="145"/>
        <v>kn-5</v>
      </c>
      <c r="B1482" s="67">
        <v>10</v>
      </c>
      <c r="C1482" s="40">
        <f t="shared" si="146"/>
        <v>20510</v>
      </c>
      <c r="D1482" s="83">
        <v>5</v>
      </c>
      <c r="E1482" s="27">
        <v>3</v>
      </c>
      <c r="F1482" s="28" t="s">
        <v>291</v>
      </c>
      <c r="G1482" s="28" t="s">
        <v>572</v>
      </c>
      <c r="H1482" s="27">
        <f t="shared" si="147"/>
        <v>50</v>
      </c>
      <c r="I1482" s="27">
        <f t="shared" si="148"/>
        <v>6</v>
      </c>
      <c r="J1482" s="27">
        <f t="shared" si="149"/>
        <v>3</v>
      </c>
      <c r="K1482" s="27" t="s">
        <v>716</v>
      </c>
      <c r="L1482" s="63" t="str">
        <f t="shared" si="144"/>
        <v>kn-5-10-jlr-loc3</v>
      </c>
      <c r="M1482" s="27">
        <v>1</v>
      </c>
      <c r="N1482" s="41">
        <v>1</v>
      </c>
    </row>
    <row r="1483" spans="1:14" ht="17.25">
      <c r="A1483" s="67" t="str">
        <f t="shared" si="145"/>
        <v>kn-5</v>
      </c>
      <c r="B1483" s="67">
        <v>10</v>
      </c>
      <c r="C1483" s="42">
        <f t="shared" si="146"/>
        <v>20510</v>
      </c>
      <c r="D1483" s="84">
        <v>5</v>
      </c>
      <c r="E1483" s="43">
        <v>3</v>
      </c>
      <c r="F1483" s="44" t="s">
        <v>292</v>
      </c>
      <c r="G1483" s="44" t="s">
        <v>571</v>
      </c>
      <c r="H1483" s="43">
        <f t="shared" si="147"/>
        <v>50</v>
      </c>
      <c r="I1483" s="43">
        <f t="shared" si="148"/>
        <v>6</v>
      </c>
      <c r="J1483" s="43">
        <f t="shared" si="149"/>
        <v>3</v>
      </c>
      <c r="K1483" s="43" t="s">
        <v>794</v>
      </c>
      <c r="L1483" s="44" t="str">
        <f t="shared" si="144"/>
        <v>kn-5-10-shl-loc3</v>
      </c>
      <c r="M1483" s="43">
        <v>1</v>
      </c>
      <c r="N1483" s="45">
        <v>1</v>
      </c>
    </row>
    <row r="1484" spans="1:14" ht="16.5">
      <c r="A1484" s="67" t="str">
        <f t="shared" si="145"/>
        <v>kn-5</v>
      </c>
      <c r="B1484" s="67">
        <v>11</v>
      </c>
      <c r="C1484" s="37">
        <f t="shared" si="146"/>
        <v>20511</v>
      </c>
      <c r="D1484" s="82">
        <v>5</v>
      </c>
      <c r="E1484" s="38">
        <v>1</v>
      </c>
      <c r="F1484" s="46" t="s">
        <v>291</v>
      </c>
      <c r="G1484" s="46" t="s">
        <v>573</v>
      </c>
      <c r="H1484" s="38">
        <f t="shared" si="147"/>
        <v>50</v>
      </c>
      <c r="I1484" s="38">
        <f t="shared" si="148"/>
        <v>6</v>
      </c>
      <c r="J1484" s="38">
        <f t="shared" si="149"/>
        <v>3</v>
      </c>
      <c r="K1484" s="38" t="s">
        <v>714</v>
      </c>
      <c r="L1484" s="38" t="str">
        <f t="shared" si="144"/>
        <v>kn-5-11-jlr-loc1</v>
      </c>
      <c r="M1484" s="38">
        <v>1</v>
      </c>
      <c r="N1484" s="39">
        <v>1</v>
      </c>
    </row>
    <row r="1485" spans="1:14" ht="16.5">
      <c r="A1485" s="67" t="str">
        <f t="shared" si="145"/>
        <v>kn-5</v>
      </c>
      <c r="B1485" s="67">
        <v>11</v>
      </c>
      <c r="C1485" s="40">
        <f t="shared" si="146"/>
        <v>20511</v>
      </c>
      <c r="D1485" s="83">
        <v>5</v>
      </c>
      <c r="E1485" s="27">
        <v>1</v>
      </c>
      <c r="F1485" s="28" t="s">
        <v>292</v>
      </c>
      <c r="G1485" s="28" t="s">
        <v>574</v>
      </c>
      <c r="H1485" s="27">
        <f t="shared" si="147"/>
        <v>50</v>
      </c>
      <c r="I1485" s="27">
        <f t="shared" si="148"/>
        <v>6</v>
      </c>
      <c r="J1485" s="27">
        <f t="shared" si="149"/>
        <v>3</v>
      </c>
      <c r="K1485" s="27" t="s">
        <v>792</v>
      </c>
      <c r="L1485" s="27" t="str">
        <f t="shared" si="144"/>
        <v>kn-5-11-shl-loc1</v>
      </c>
      <c r="M1485" s="27">
        <v>1</v>
      </c>
      <c r="N1485" s="41">
        <v>1</v>
      </c>
    </row>
    <row r="1486" spans="1:14" ht="16.5">
      <c r="A1486" s="67" t="str">
        <f t="shared" si="145"/>
        <v>kn-5</v>
      </c>
      <c r="B1486" s="67">
        <v>11</v>
      </c>
      <c r="C1486" s="40">
        <f t="shared" si="146"/>
        <v>20511</v>
      </c>
      <c r="D1486" s="83">
        <v>5</v>
      </c>
      <c r="E1486" s="27">
        <v>2</v>
      </c>
      <c r="F1486" s="28" t="s">
        <v>291</v>
      </c>
      <c r="G1486" s="28" t="s">
        <v>315</v>
      </c>
      <c r="H1486" s="27">
        <f t="shared" si="147"/>
        <v>50</v>
      </c>
      <c r="I1486" s="27">
        <f t="shared" si="148"/>
        <v>6</v>
      </c>
      <c r="J1486" s="27">
        <f t="shared" si="149"/>
        <v>3</v>
      </c>
      <c r="K1486" s="27" t="s">
        <v>1187</v>
      </c>
      <c r="L1486" s="59" t="str">
        <f t="shared" si="144"/>
        <v>kn-5-11-jlr-loc2</v>
      </c>
      <c r="M1486" s="27">
        <v>1</v>
      </c>
      <c r="N1486" s="41">
        <v>1</v>
      </c>
    </row>
    <row r="1487" spans="1:14" ht="16.5">
      <c r="A1487" s="67" t="str">
        <f t="shared" si="145"/>
        <v>kn-5</v>
      </c>
      <c r="B1487" s="67">
        <v>11</v>
      </c>
      <c r="C1487" s="40">
        <f t="shared" si="146"/>
        <v>20511</v>
      </c>
      <c r="D1487" s="83">
        <v>5</v>
      </c>
      <c r="E1487" s="27">
        <v>2</v>
      </c>
      <c r="F1487" s="28" t="s">
        <v>292</v>
      </c>
      <c r="G1487" s="28" t="s">
        <v>299</v>
      </c>
      <c r="H1487" s="27">
        <f t="shared" si="147"/>
        <v>50</v>
      </c>
      <c r="I1487" s="27">
        <f t="shared" si="148"/>
        <v>6</v>
      </c>
      <c r="J1487" s="27">
        <f t="shared" si="149"/>
        <v>3</v>
      </c>
      <c r="K1487" s="27" t="s">
        <v>787</v>
      </c>
      <c r="L1487" s="59" t="str">
        <f t="shared" si="144"/>
        <v>kn-5-11-shl-loc2</v>
      </c>
      <c r="M1487" s="27">
        <v>1</v>
      </c>
      <c r="N1487" s="41">
        <v>1</v>
      </c>
    </row>
    <row r="1488" spans="1:14" ht="16.5">
      <c r="A1488" s="67" t="str">
        <f t="shared" si="145"/>
        <v>kn-5</v>
      </c>
      <c r="B1488" s="67">
        <v>11</v>
      </c>
      <c r="C1488" s="40">
        <f t="shared" si="146"/>
        <v>20511</v>
      </c>
      <c r="D1488" s="83">
        <v>5</v>
      </c>
      <c r="E1488" s="27">
        <v>3</v>
      </c>
      <c r="F1488" s="28" t="s">
        <v>1136</v>
      </c>
      <c r="G1488" s="28" t="s">
        <v>572</v>
      </c>
      <c r="H1488" s="27">
        <f t="shared" si="147"/>
        <v>50</v>
      </c>
      <c r="I1488" s="27">
        <f t="shared" si="148"/>
        <v>6</v>
      </c>
      <c r="J1488" s="27">
        <f t="shared" si="149"/>
        <v>3</v>
      </c>
      <c r="K1488" s="27" t="s">
        <v>711</v>
      </c>
      <c r="L1488" s="63" t="str">
        <f t="shared" si="144"/>
        <v>kn-5-11-jlr-loc3</v>
      </c>
      <c r="M1488" s="27">
        <v>1</v>
      </c>
      <c r="N1488" s="41">
        <v>1</v>
      </c>
    </row>
    <row r="1489" spans="1:14" ht="17.25">
      <c r="A1489" s="67" t="str">
        <f t="shared" si="145"/>
        <v>kn-5</v>
      </c>
      <c r="B1489" s="67">
        <v>11</v>
      </c>
      <c r="C1489" s="42">
        <f t="shared" si="146"/>
        <v>20511</v>
      </c>
      <c r="D1489" s="84">
        <v>5</v>
      </c>
      <c r="E1489" s="43">
        <v>3</v>
      </c>
      <c r="F1489" s="44" t="s">
        <v>292</v>
      </c>
      <c r="G1489" s="44" t="s">
        <v>571</v>
      </c>
      <c r="H1489" s="43">
        <f t="shared" si="147"/>
        <v>50</v>
      </c>
      <c r="I1489" s="43">
        <f t="shared" si="148"/>
        <v>6</v>
      </c>
      <c r="J1489" s="43">
        <f t="shared" si="149"/>
        <v>3</v>
      </c>
      <c r="K1489" s="43" t="s">
        <v>788</v>
      </c>
      <c r="L1489" s="44" t="str">
        <f t="shared" si="144"/>
        <v>kn-5-11-shl-loc3</v>
      </c>
      <c r="M1489" s="43">
        <v>1</v>
      </c>
      <c r="N1489" s="45">
        <v>1</v>
      </c>
    </row>
    <row r="1490" spans="1:14" ht="16.5">
      <c r="A1490" s="67" t="str">
        <f t="shared" si="145"/>
        <v>kn-5</v>
      </c>
      <c r="B1490" s="67">
        <v>12</v>
      </c>
      <c r="C1490" s="37">
        <f t="shared" si="146"/>
        <v>20512</v>
      </c>
      <c r="D1490" s="82">
        <v>5</v>
      </c>
      <c r="E1490" s="38">
        <v>1</v>
      </c>
      <c r="F1490" s="46" t="s">
        <v>291</v>
      </c>
      <c r="G1490" s="46" t="s">
        <v>573</v>
      </c>
      <c r="H1490" s="38">
        <f t="shared" si="147"/>
        <v>51</v>
      </c>
      <c r="I1490" s="38">
        <f t="shared" si="148"/>
        <v>6</v>
      </c>
      <c r="J1490" s="38">
        <f t="shared" si="149"/>
        <v>3</v>
      </c>
      <c r="K1490" s="38" t="s">
        <v>717</v>
      </c>
      <c r="L1490" s="38" t="str">
        <f t="shared" si="144"/>
        <v>kn-5-12-jlr-loc1</v>
      </c>
      <c r="M1490" s="38">
        <v>1</v>
      </c>
      <c r="N1490" s="39">
        <v>1</v>
      </c>
    </row>
    <row r="1491" spans="1:14" ht="16.5">
      <c r="A1491" s="67" t="str">
        <f t="shared" si="145"/>
        <v>kn-5</v>
      </c>
      <c r="B1491" s="67">
        <v>12</v>
      </c>
      <c r="C1491" s="40">
        <f t="shared" si="146"/>
        <v>20512</v>
      </c>
      <c r="D1491" s="83">
        <v>5</v>
      </c>
      <c r="E1491" s="27">
        <v>1</v>
      </c>
      <c r="F1491" s="28" t="s">
        <v>292</v>
      </c>
      <c r="G1491" s="28" t="s">
        <v>574</v>
      </c>
      <c r="H1491" s="27">
        <f t="shared" si="147"/>
        <v>51</v>
      </c>
      <c r="I1491" s="27">
        <f t="shared" si="148"/>
        <v>6</v>
      </c>
      <c r="J1491" s="27">
        <f t="shared" si="149"/>
        <v>3</v>
      </c>
      <c r="K1491" s="27" t="s">
        <v>795</v>
      </c>
      <c r="L1491" s="27" t="str">
        <f t="shared" si="144"/>
        <v>kn-5-12-shl-loc1</v>
      </c>
      <c r="M1491" s="27">
        <v>1</v>
      </c>
      <c r="N1491" s="41">
        <v>1</v>
      </c>
    </row>
    <row r="1492" spans="1:14" ht="16.5">
      <c r="A1492" s="67" t="str">
        <f t="shared" si="145"/>
        <v>kn-5</v>
      </c>
      <c r="B1492" s="67">
        <v>12</v>
      </c>
      <c r="C1492" s="40">
        <f t="shared" si="146"/>
        <v>20512</v>
      </c>
      <c r="D1492" s="83">
        <v>5</v>
      </c>
      <c r="E1492" s="27">
        <v>2</v>
      </c>
      <c r="F1492" s="28" t="s">
        <v>291</v>
      </c>
      <c r="G1492" s="28" t="s">
        <v>315</v>
      </c>
      <c r="H1492" s="27">
        <f t="shared" si="147"/>
        <v>51</v>
      </c>
      <c r="I1492" s="27">
        <f t="shared" si="148"/>
        <v>6</v>
      </c>
      <c r="J1492" s="27">
        <f t="shared" si="149"/>
        <v>3</v>
      </c>
      <c r="K1492" s="27" t="s">
        <v>707</v>
      </c>
      <c r="L1492" s="59" t="str">
        <f t="shared" si="144"/>
        <v>kn-5-12-jlr-loc2</v>
      </c>
      <c r="M1492" s="27">
        <v>1</v>
      </c>
      <c r="N1492" s="41">
        <v>1</v>
      </c>
    </row>
    <row r="1493" spans="1:14" ht="16.5">
      <c r="A1493" s="67" t="str">
        <f t="shared" si="145"/>
        <v>kn-5</v>
      </c>
      <c r="B1493" s="67">
        <v>12</v>
      </c>
      <c r="C1493" s="40">
        <f t="shared" si="146"/>
        <v>20512</v>
      </c>
      <c r="D1493" s="83">
        <v>5</v>
      </c>
      <c r="E1493" s="27">
        <v>2</v>
      </c>
      <c r="F1493" s="28" t="s">
        <v>292</v>
      </c>
      <c r="G1493" s="28" t="s">
        <v>299</v>
      </c>
      <c r="H1493" s="27">
        <f t="shared" si="147"/>
        <v>51</v>
      </c>
      <c r="I1493" s="27">
        <f t="shared" si="148"/>
        <v>6</v>
      </c>
      <c r="J1493" s="27">
        <f t="shared" si="149"/>
        <v>3</v>
      </c>
      <c r="K1493" s="27" t="s">
        <v>783</v>
      </c>
      <c r="L1493" s="59" t="str">
        <f t="shared" si="144"/>
        <v>kn-5-12-shl-loc2</v>
      </c>
      <c r="M1493" s="27">
        <v>1</v>
      </c>
      <c r="N1493" s="41">
        <v>1</v>
      </c>
    </row>
    <row r="1494" spans="1:14" ht="16.5">
      <c r="A1494" s="67" t="str">
        <f t="shared" si="145"/>
        <v>kn-5</v>
      </c>
      <c r="B1494" s="67">
        <v>12</v>
      </c>
      <c r="C1494" s="40">
        <f t="shared" si="146"/>
        <v>20512</v>
      </c>
      <c r="D1494" s="83">
        <v>5</v>
      </c>
      <c r="E1494" s="27">
        <v>3</v>
      </c>
      <c r="F1494" s="28" t="s">
        <v>291</v>
      </c>
      <c r="G1494" s="28" t="s">
        <v>572</v>
      </c>
      <c r="H1494" s="27">
        <f t="shared" si="147"/>
        <v>51</v>
      </c>
      <c r="I1494" s="27">
        <f t="shared" si="148"/>
        <v>6</v>
      </c>
      <c r="J1494" s="27">
        <f t="shared" si="149"/>
        <v>3</v>
      </c>
      <c r="K1494" s="27" t="s">
        <v>713</v>
      </c>
      <c r="L1494" s="63" t="str">
        <f t="shared" si="144"/>
        <v>kn-5-12-jlr-loc3</v>
      </c>
      <c r="M1494" s="27">
        <v>1</v>
      </c>
      <c r="N1494" s="41">
        <v>1</v>
      </c>
    </row>
    <row r="1495" spans="1:14" ht="17.25">
      <c r="A1495" s="67" t="str">
        <f t="shared" si="145"/>
        <v>kn-5</v>
      </c>
      <c r="B1495" s="67">
        <v>12</v>
      </c>
      <c r="C1495" s="42">
        <f t="shared" si="146"/>
        <v>20512</v>
      </c>
      <c r="D1495" s="84">
        <v>5</v>
      </c>
      <c r="E1495" s="43">
        <v>3</v>
      </c>
      <c r="F1495" s="44" t="s">
        <v>292</v>
      </c>
      <c r="G1495" s="44" t="s">
        <v>571</v>
      </c>
      <c r="H1495" s="43">
        <f t="shared" si="147"/>
        <v>51</v>
      </c>
      <c r="I1495" s="43">
        <f t="shared" si="148"/>
        <v>6</v>
      </c>
      <c r="J1495" s="43">
        <f t="shared" si="149"/>
        <v>3</v>
      </c>
      <c r="K1495" s="43" t="s">
        <v>791</v>
      </c>
      <c r="L1495" s="44" t="str">
        <f t="shared" si="144"/>
        <v>kn-5-12-shl-loc3</v>
      </c>
      <c r="M1495" s="43">
        <v>1</v>
      </c>
      <c r="N1495" s="45">
        <v>1</v>
      </c>
    </row>
    <row r="1496" spans="1:14" ht="16.5">
      <c r="A1496" s="67" t="str">
        <f t="shared" si="145"/>
        <v>kn-5</v>
      </c>
      <c r="B1496" s="67">
        <v>13</v>
      </c>
      <c r="C1496" s="37">
        <f t="shared" si="146"/>
        <v>20513</v>
      </c>
      <c r="D1496" s="82">
        <v>5</v>
      </c>
      <c r="E1496" s="38">
        <v>1</v>
      </c>
      <c r="F1496" s="46" t="s">
        <v>291</v>
      </c>
      <c r="G1496" s="46" t="s">
        <v>573</v>
      </c>
      <c r="H1496" s="38">
        <f t="shared" si="147"/>
        <v>52</v>
      </c>
      <c r="I1496" s="38">
        <f t="shared" si="148"/>
        <v>6</v>
      </c>
      <c r="J1496" s="38">
        <f t="shared" si="149"/>
        <v>3</v>
      </c>
      <c r="K1496" s="38" t="s">
        <v>711</v>
      </c>
      <c r="L1496" s="38" t="str">
        <f t="shared" si="144"/>
        <v>kn-5-13-jlr-loc1</v>
      </c>
      <c r="M1496" s="38">
        <v>1</v>
      </c>
      <c r="N1496" s="39">
        <v>1</v>
      </c>
    </row>
    <row r="1497" spans="1:14" ht="16.5">
      <c r="A1497" s="67" t="str">
        <f t="shared" si="145"/>
        <v>kn-5</v>
      </c>
      <c r="B1497" s="67">
        <v>13</v>
      </c>
      <c r="C1497" s="40">
        <f t="shared" si="146"/>
        <v>20513</v>
      </c>
      <c r="D1497" s="83">
        <v>5</v>
      </c>
      <c r="E1497" s="27">
        <v>1</v>
      </c>
      <c r="F1497" s="28" t="s">
        <v>292</v>
      </c>
      <c r="G1497" s="28" t="s">
        <v>574</v>
      </c>
      <c r="H1497" s="27">
        <f t="shared" si="147"/>
        <v>52</v>
      </c>
      <c r="I1497" s="27">
        <f t="shared" si="148"/>
        <v>6</v>
      </c>
      <c r="J1497" s="27">
        <f t="shared" si="149"/>
        <v>3</v>
      </c>
      <c r="K1497" s="27" t="s">
        <v>788</v>
      </c>
      <c r="L1497" s="27" t="str">
        <f t="shared" si="144"/>
        <v>kn-5-13-shl-loc1</v>
      </c>
      <c r="M1497" s="27">
        <v>1</v>
      </c>
      <c r="N1497" s="41">
        <v>1</v>
      </c>
    </row>
    <row r="1498" spans="1:14" ht="16.5">
      <c r="A1498" s="67" t="str">
        <f t="shared" si="145"/>
        <v>kn-5</v>
      </c>
      <c r="B1498" s="67">
        <v>13</v>
      </c>
      <c r="C1498" s="40">
        <f t="shared" si="146"/>
        <v>20513</v>
      </c>
      <c r="D1498" s="83">
        <v>5</v>
      </c>
      <c r="E1498" s="27">
        <v>2</v>
      </c>
      <c r="F1498" s="28" t="s">
        <v>291</v>
      </c>
      <c r="G1498" s="28" t="s">
        <v>315</v>
      </c>
      <c r="H1498" s="27">
        <f t="shared" si="147"/>
        <v>52</v>
      </c>
      <c r="I1498" s="27">
        <f t="shared" si="148"/>
        <v>6</v>
      </c>
      <c r="J1498" s="27">
        <f t="shared" si="149"/>
        <v>3</v>
      </c>
      <c r="K1498" s="27" t="s">
        <v>1187</v>
      </c>
      <c r="L1498" s="59" t="str">
        <f t="shared" si="144"/>
        <v>kn-5-13-jlr-loc2</v>
      </c>
      <c r="M1498" s="27">
        <v>1</v>
      </c>
      <c r="N1498" s="41">
        <v>1</v>
      </c>
    </row>
    <row r="1499" spans="1:14" ht="16.5">
      <c r="A1499" s="67" t="str">
        <f t="shared" si="145"/>
        <v>kn-5</v>
      </c>
      <c r="B1499" s="67">
        <v>13</v>
      </c>
      <c r="C1499" s="40">
        <f t="shared" si="146"/>
        <v>20513</v>
      </c>
      <c r="D1499" s="83">
        <v>5</v>
      </c>
      <c r="E1499" s="27">
        <v>2</v>
      </c>
      <c r="F1499" s="28" t="s">
        <v>292</v>
      </c>
      <c r="G1499" s="28" t="s">
        <v>299</v>
      </c>
      <c r="H1499" s="27">
        <f t="shared" si="147"/>
        <v>52</v>
      </c>
      <c r="I1499" s="27">
        <f t="shared" si="148"/>
        <v>6</v>
      </c>
      <c r="J1499" s="27">
        <f t="shared" si="149"/>
        <v>3</v>
      </c>
      <c r="K1499" s="27" t="s">
        <v>787</v>
      </c>
      <c r="L1499" s="59" t="str">
        <f t="shared" si="150" ref="L1499:L1562">A1499&amp;"-"&amp;B1499&amp;"-"&amp;F1499&amp;"-"&amp;"loc"&amp;E1499</f>
        <v>kn-5-13-shl-loc2</v>
      </c>
      <c r="M1499" s="27">
        <v>1</v>
      </c>
      <c r="N1499" s="41">
        <v>1</v>
      </c>
    </row>
    <row r="1500" spans="1:14" ht="16.5">
      <c r="A1500" s="67" t="str">
        <f t="shared" si="145"/>
        <v>kn-5</v>
      </c>
      <c r="B1500" s="67">
        <v>13</v>
      </c>
      <c r="C1500" s="40">
        <f t="shared" si="146"/>
        <v>20513</v>
      </c>
      <c r="D1500" s="83">
        <v>5</v>
      </c>
      <c r="E1500" s="27">
        <v>3</v>
      </c>
      <c r="F1500" s="28" t="s">
        <v>291</v>
      </c>
      <c r="G1500" s="28" t="s">
        <v>572</v>
      </c>
      <c r="H1500" s="27">
        <f t="shared" si="147"/>
        <v>52</v>
      </c>
      <c r="I1500" s="27">
        <f t="shared" si="148"/>
        <v>6</v>
      </c>
      <c r="J1500" s="27">
        <f t="shared" si="149"/>
        <v>3</v>
      </c>
      <c r="K1500" s="27" t="s">
        <v>714</v>
      </c>
      <c r="L1500" s="63" t="str">
        <f t="shared" si="150"/>
        <v>kn-5-13-jlr-loc3</v>
      </c>
      <c r="M1500" s="27">
        <v>1</v>
      </c>
      <c r="N1500" s="41">
        <v>1</v>
      </c>
    </row>
    <row r="1501" spans="1:14" ht="17.25">
      <c r="A1501" s="67" t="str">
        <f t="shared" si="145"/>
        <v>kn-5</v>
      </c>
      <c r="B1501" s="67">
        <v>13</v>
      </c>
      <c r="C1501" s="42">
        <f t="shared" si="146"/>
        <v>20513</v>
      </c>
      <c r="D1501" s="84">
        <v>5</v>
      </c>
      <c r="E1501" s="43">
        <v>3</v>
      </c>
      <c r="F1501" s="44" t="s">
        <v>292</v>
      </c>
      <c r="G1501" s="44" t="s">
        <v>571</v>
      </c>
      <c r="H1501" s="43">
        <f t="shared" si="147"/>
        <v>52</v>
      </c>
      <c r="I1501" s="43">
        <f t="shared" si="148"/>
        <v>6</v>
      </c>
      <c r="J1501" s="43">
        <f t="shared" si="149"/>
        <v>3</v>
      </c>
      <c r="K1501" s="43" t="s">
        <v>792</v>
      </c>
      <c r="L1501" s="44" t="str">
        <f t="shared" si="150"/>
        <v>kn-5-13-shl-loc3</v>
      </c>
      <c r="M1501" s="43">
        <v>1</v>
      </c>
      <c r="N1501" s="45">
        <v>1</v>
      </c>
    </row>
    <row r="1502" spans="1:14" ht="16.5">
      <c r="A1502" s="67" t="str">
        <f t="shared" si="145"/>
        <v>kn-5</v>
      </c>
      <c r="B1502" s="67">
        <v>14</v>
      </c>
      <c r="C1502" s="37">
        <f t="shared" si="146"/>
        <v>20514</v>
      </c>
      <c r="D1502" s="82">
        <v>5</v>
      </c>
      <c r="E1502" s="38">
        <v>1</v>
      </c>
      <c r="F1502" s="46" t="s">
        <v>291</v>
      </c>
      <c r="G1502" s="46" t="s">
        <v>573</v>
      </c>
      <c r="H1502" s="38">
        <f t="shared" si="147"/>
        <v>53</v>
      </c>
      <c r="I1502" s="38">
        <f t="shared" si="148"/>
        <v>6</v>
      </c>
      <c r="J1502" s="38">
        <f t="shared" si="149"/>
        <v>3</v>
      </c>
      <c r="K1502" s="38" t="s">
        <v>303</v>
      </c>
      <c r="L1502" s="38" t="str">
        <f t="shared" si="150"/>
        <v>kn-5-14-jlr-loc1</v>
      </c>
      <c r="M1502" s="38">
        <v>1</v>
      </c>
      <c r="N1502" s="39">
        <v>1</v>
      </c>
    </row>
    <row r="1503" spans="1:14" ht="16.5">
      <c r="A1503" s="67" t="str">
        <f t="shared" si="145"/>
        <v>kn-5</v>
      </c>
      <c r="B1503" s="67">
        <v>14</v>
      </c>
      <c r="C1503" s="40">
        <f t="shared" si="146"/>
        <v>20514</v>
      </c>
      <c r="D1503" s="83">
        <v>5</v>
      </c>
      <c r="E1503" s="27">
        <v>1</v>
      </c>
      <c r="F1503" s="28" t="s">
        <v>292</v>
      </c>
      <c r="G1503" s="28" t="s">
        <v>1162</v>
      </c>
      <c r="H1503" s="27">
        <f t="shared" si="147"/>
        <v>53</v>
      </c>
      <c r="I1503" s="27">
        <f t="shared" si="148"/>
        <v>6</v>
      </c>
      <c r="J1503" s="27">
        <f t="shared" si="149"/>
        <v>3</v>
      </c>
      <c r="K1503" s="27" t="s">
        <v>783</v>
      </c>
      <c r="L1503" s="27" t="str">
        <f t="shared" si="150"/>
        <v>kn-5-14-shl-loc1</v>
      </c>
      <c r="M1503" s="27">
        <v>1</v>
      </c>
      <c r="N1503" s="41">
        <v>1</v>
      </c>
    </row>
    <row r="1504" spans="1:14" ht="16.5">
      <c r="A1504" s="67" t="str">
        <f t="shared" si="145"/>
        <v>kn-5</v>
      </c>
      <c r="B1504" s="67">
        <v>14</v>
      </c>
      <c r="C1504" s="40">
        <f t="shared" si="146"/>
        <v>20514</v>
      </c>
      <c r="D1504" s="83">
        <v>5</v>
      </c>
      <c r="E1504" s="27">
        <v>2</v>
      </c>
      <c r="F1504" s="28" t="s">
        <v>291</v>
      </c>
      <c r="G1504" s="28" t="s">
        <v>315</v>
      </c>
      <c r="H1504" s="27">
        <f t="shared" si="147"/>
        <v>53</v>
      </c>
      <c r="I1504" s="27">
        <f t="shared" si="148"/>
        <v>6</v>
      </c>
      <c r="J1504" s="27">
        <f t="shared" si="149"/>
        <v>3</v>
      </c>
      <c r="K1504" s="27" t="s">
        <v>303</v>
      </c>
      <c r="L1504" s="59" t="str">
        <f t="shared" si="150"/>
        <v>kn-5-14-jlr-loc2</v>
      </c>
      <c r="M1504" s="27">
        <v>1</v>
      </c>
      <c r="N1504" s="41">
        <v>1</v>
      </c>
    </row>
    <row r="1505" spans="1:14" ht="16.5">
      <c r="A1505" s="67" t="str">
        <f t="shared" si="145"/>
        <v>kn-5</v>
      </c>
      <c r="B1505" s="67">
        <v>14</v>
      </c>
      <c r="C1505" s="40">
        <f t="shared" si="146"/>
        <v>20514</v>
      </c>
      <c r="D1505" s="83">
        <v>5</v>
      </c>
      <c r="E1505" s="27">
        <v>2</v>
      </c>
      <c r="F1505" s="28" t="s">
        <v>292</v>
      </c>
      <c r="G1505" s="28" t="s">
        <v>299</v>
      </c>
      <c r="H1505" s="27">
        <f t="shared" si="147"/>
        <v>53</v>
      </c>
      <c r="I1505" s="27">
        <f t="shared" si="148"/>
        <v>6</v>
      </c>
      <c r="J1505" s="27">
        <f t="shared" si="149"/>
        <v>3</v>
      </c>
      <c r="K1505" s="27" t="s">
        <v>777</v>
      </c>
      <c r="L1505" s="59" t="str">
        <f t="shared" si="150"/>
        <v>kn-5-14-shl-loc2</v>
      </c>
      <c r="M1505" s="27">
        <v>1</v>
      </c>
      <c r="N1505" s="41">
        <v>1</v>
      </c>
    </row>
    <row r="1506" spans="1:14" ht="16.5">
      <c r="A1506" s="67" t="str">
        <f t="shared" si="145"/>
        <v>kn-5</v>
      </c>
      <c r="B1506" s="67">
        <v>14</v>
      </c>
      <c r="C1506" s="40">
        <f t="shared" si="146"/>
        <v>20514</v>
      </c>
      <c r="D1506" s="83">
        <v>5</v>
      </c>
      <c r="E1506" s="27">
        <v>3</v>
      </c>
      <c r="F1506" s="28" t="s">
        <v>291</v>
      </c>
      <c r="G1506" s="28" t="s">
        <v>572</v>
      </c>
      <c r="H1506" s="27">
        <f t="shared" si="147"/>
        <v>53</v>
      </c>
      <c r="I1506" s="27">
        <f t="shared" si="148"/>
        <v>6</v>
      </c>
      <c r="J1506" s="27">
        <f t="shared" si="149"/>
        <v>3</v>
      </c>
      <c r="K1506" s="27" t="s">
        <v>713</v>
      </c>
      <c r="L1506" s="63" t="str">
        <f t="shared" si="150"/>
        <v>kn-5-14-jlr-loc3</v>
      </c>
      <c r="M1506" s="27">
        <v>1</v>
      </c>
      <c r="N1506" s="41">
        <v>1</v>
      </c>
    </row>
    <row r="1507" spans="1:14" ht="17.25">
      <c r="A1507" s="67" t="str">
        <f t="shared" si="145"/>
        <v>kn-5</v>
      </c>
      <c r="B1507" s="67">
        <v>14</v>
      </c>
      <c r="C1507" s="42">
        <f t="shared" si="146"/>
        <v>20514</v>
      </c>
      <c r="D1507" s="84">
        <v>5</v>
      </c>
      <c r="E1507" s="43">
        <v>3</v>
      </c>
      <c r="F1507" s="44" t="s">
        <v>292</v>
      </c>
      <c r="G1507" s="44" t="s">
        <v>571</v>
      </c>
      <c r="H1507" s="43">
        <f t="shared" si="147"/>
        <v>53</v>
      </c>
      <c r="I1507" s="43">
        <f t="shared" si="148"/>
        <v>6</v>
      </c>
      <c r="J1507" s="43">
        <f t="shared" si="149"/>
        <v>3</v>
      </c>
      <c r="K1507" s="43" t="s">
        <v>791</v>
      </c>
      <c r="L1507" s="44" t="str">
        <f t="shared" si="150"/>
        <v>kn-5-14-shl-loc3</v>
      </c>
      <c r="M1507" s="43">
        <v>1</v>
      </c>
      <c r="N1507" s="45">
        <v>1</v>
      </c>
    </row>
    <row r="1508" spans="1:14" ht="16.5">
      <c r="A1508" s="67" t="str">
        <f t="shared" si="145"/>
        <v>kn-5</v>
      </c>
      <c r="B1508" s="67">
        <v>15</v>
      </c>
      <c r="C1508" s="37">
        <f t="shared" si="146"/>
        <v>20515</v>
      </c>
      <c r="D1508" s="82">
        <v>5</v>
      </c>
      <c r="E1508" s="38">
        <v>1</v>
      </c>
      <c r="F1508" s="46" t="s">
        <v>291</v>
      </c>
      <c r="G1508" s="46" t="s">
        <v>1157</v>
      </c>
      <c r="H1508" s="38">
        <f t="shared" si="147"/>
        <v>54</v>
      </c>
      <c r="I1508" s="38">
        <f t="shared" si="148"/>
        <v>6</v>
      </c>
      <c r="J1508" s="38">
        <f t="shared" si="149"/>
        <v>3</v>
      </c>
      <c r="K1508" s="38" t="s">
        <v>710</v>
      </c>
      <c r="L1508" s="38" t="str">
        <f t="shared" si="150"/>
        <v>kn-5-15-jlr-loc1</v>
      </c>
      <c r="M1508" s="38">
        <v>1</v>
      </c>
      <c r="N1508" s="39">
        <v>1</v>
      </c>
    </row>
    <row r="1509" spans="1:14" ht="16.5">
      <c r="A1509" s="67" t="str">
        <f t="shared" si="145"/>
        <v>kn-5</v>
      </c>
      <c r="B1509" s="67">
        <v>15</v>
      </c>
      <c r="C1509" s="40">
        <f t="shared" si="146"/>
        <v>20515</v>
      </c>
      <c r="D1509" s="83">
        <v>5</v>
      </c>
      <c r="E1509" s="27">
        <v>1</v>
      </c>
      <c r="F1509" s="28" t="s">
        <v>292</v>
      </c>
      <c r="G1509" s="28" t="s">
        <v>574</v>
      </c>
      <c r="H1509" s="27">
        <f t="shared" si="147"/>
        <v>54</v>
      </c>
      <c r="I1509" s="27">
        <f t="shared" si="148"/>
        <v>6</v>
      </c>
      <c r="J1509" s="27">
        <f t="shared" si="149"/>
        <v>3</v>
      </c>
      <c r="K1509" s="27" t="s">
        <v>775</v>
      </c>
      <c r="L1509" s="27" t="str">
        <f t="shared" si="150"/>
        <v>kn-5-15-shl-loc1</v>
      </c>
      <c r="M1509" s="27">
        <v>1</v>
      </c>
      <c r="N1509" s="41">
        <v>1</v>
      </c>
    </row>
    <row r="1510" spans="1:14" ht="16.5">
      <c r="A1510" s="67" t="str">
        <f t="shared" si="145"/>
        <v>kn-5</v>
      </c>
      <c r="B1510" s="67">
        <v>15</v>
      </c>
      <c r="C1510" s="40">
        <f t="shared" si="146"/>
        <v>20515</v>
      </c>
      <c r="D1510" s="83">
        <v>5</v>
      </c>
      <c r="E1510" s="27">
        <v>2</v>
      </c>
      <c r="F1510" s="28" t="s">
        <v>291</v>
      </c>
      <c r="G1510" s="28" t="s">
        <v>315</v>
      </c>
      <c r="H1510" s="27">
        <f t="shared" si="147"/>
        <v>54</v>
      </c>
      <c r="I1510" s="27">
        <f t="shared" si="148"/>
        <v>6</v>
      </c>
      <c r="J1510" s="27">
        <f t="shared" si="149"/>
        <v>3</v>
      </c>
      <c r="K1510" s="27" t="s">
        <v>709</v>
      </c>
      <c r="L1510" s="59" t="str">
        <f t="shared" si="150"/>
        <v>kn-5-15-jlr-loc2</v>
      </c>
      <c r="M1510" s="27">
        <v>1</v>
      </c>
      <c r="N1510" s="41">
        <v>1</v>
      </c>
    </row>
    <row r="1511" spans="1:14" ht="16.5">
      <c r="A1511" s="67" t="str">
        <f t="shared" si="145"/>
        <v>kn-5</v>
      </c>
      <c r="B1511" s="67">
        <v>15</v>
      </c>
      <c r="C1511" s="40">
        <f t="shared" si="146"/>
        <v>20515</v>
      </c>
      <c r="D1511" s="83">
        <v>5</v>
      </c>
      <c r="E1511" s="27">
        <v>2</v>
      </c>
      <c r="F1511" s="28" t="s">
        <v>292</v>
      </c>
      <c r="G1511" s="28" t="s">
        <v>299</v>
      </c>
      <c r="H1511" s="27">
        <f t="shared" si="147"/>
        <v>54</v>
      </c>
      <c r="I1511" s="27">
        <f t="shared" si="148"/>
        <v>6</v>
      </c>
      <c r="J1511" s="27">
        <f t="shared" si="149"/>
        <v>3</v>
      </c>
      <c r="K1511" s="27" t="s">
        <v>780</v>
      </c>
      <c r="L1511" s="59" t="str">
        <f t="shared" si="150"/>
        <v>kn-5-15-shl-loc2</v>
      </c>
      <c r="M1511" s="27">
        <v>1</v>
      </c>
      <c r="N1511" s="41">
        <v>1</v>
      </c>
    </row>
    <row r="1512" spans="1:14" ht="16.5">
      <c r="A1512" s="67" t="str">
        <f t="shared" si="145"/>
        <v>kn-5</v>
      </c>
      <c r="B1512" s="67">
        <v>15</v>
      </c>
      <c r="C1512" s="40">
        <f t="shared" si="146"/>
        <v>20515</v>
      </c>
      <c r="D1512" s="83">
        <v>5</v>
      </c>
      <c r="E1512" s="27">
        <v>3</v>
      </c>
      <c r="F1512" s="28" t="s">
        <v>291</v>
      </c>
      <c r="G1512" s="28" t="s">
        <v>572</v>
      </c>
      <c r="H1512" s="27">
        <f t="shared" si="147"/>
        <v>54</v>
      </c>
      <c r="I1512" s="27">
        <f t="shared" si="148"/>
        <v>6</v>
      </c>
      <c r="J1512" s="27">
        <f t="shared" si="149"/>
        <v>3</v>
      </c>
      <c r="K1512" s="27" t="s">
        <v>303</v>
      </c>
      <c r="L1512" s="63" t="str">
        <f t="shared" si="150"/>
        <v>kn-5-15-jlr-loc3</v>
      </c>
      <c r="M1512" s="27">
        <v>1</v>
      </c>
      <c r="N1512" s="41">
        <v>1</v>
      </c>
    </row>
    <row r="1513" spans="1:14" ht="17.25">
      <c r="A1513" s="67" t="str">
        <f t="shared" si="145"/>
        <v>kn-5</v>
      </c>
      <c r="B1513" s="67">
        <v>15</v>
      </c>
      <c r="C1513" s="42">
        <f t="shared" si="146"/>
        <v>20515</v>
      </c>
      <c r="D1513" s="84">
        <v>5</v>
      </c>
      <c r="E1513" s="43">
        <v>3</v>
      </c>
      <c r="F1513" s="44" t="s">
        <v>292</v>
      </c>
      <c r="G1513" s="44" t="s">
        <v>571</v>
      </c>
      <c r="H1513" s="43">
        <f t="shared" si="147"/>
        <v>54</v>
      </c>
      <c r="I1513" s="43">
        <f t="shared" si="148"/>
        <v>6</v>
      </c>
      <c r="J1513" s="43">
        <f t="shared" si="149"/>
        <v>3</v>
      </c>
      <c r="K1513" s="43" t="s">
        <v>784</v>
      </c>
      <c r="L1513" s="44" t="str">
        <f t="shared" si="150"/>
        <v>kn-5-15-shl-loc3</v>
      </c>
      <c r="M1513" s="43">
        <v>1</v>
      </c>
      <c r="N1513" s="45">
        <v>1</v>
      </c>
    </row>
    <row r="1514" spans="1:14" ht="16.5">
      <c r="A1514" s="67" t="str">
        <f t="shared" si="145"/>
        <v>kn-6</v>
      </c>
      <c r="B1514" s="67">
        <v>1</v>
      </c>
      <c r="C1514" s="37">
        <f t="shared" si="146"/>
        <v>20601</v>
      </c>
      <c r="D1514" s="82">
        <v>6</v>
      </c>
      <c r="E1514" s="38">
        <v>1</v>
      </c>
      <c r="F1514" s="46" t="s">
        <v>291</v>
      </c>
      <c r="G1514" s="46" t="s">
        <v>573</v>
      </c>
      <c r="H1514" s="38">
        <f t="shared" si="147"/>
        <v>55</v>
      </c>
      <c r="I1514" s="38">
        <f t="shared" si="148"/>
        <v>6</v>
      </c>
      <c r="J1514" s="38">
        <f t="shared" si="149"/>
        <v>3</v>
      </c>
      <c r="K1514" s="38" t="s">
        <v>714</v>
      </c>
      <c r="L1514" s="38" t="str">
        <f t="shared" si="150"/>
        <v>kn-6-1-jlr-loc1</v>
      </c>
      <c r="M1514" s="38">
        <v>1</v>
      </c>
      <c r="N1514" s="39">
        <v>1</v>
      </c>
    </row>
    <row r="1515" spans="1:14" ht="16.5">
      <c r="A1515" s="67" t="str">
        <f t="shared" si="145"/>
        <v>kn-6</v>
      </c>
      <c r="B1515" s="67">
        <v>1</v>
      </c>
      <c r="C1515" s="40">
        <f t="shared" si="146"/>
        <v>20601</v>
      </c>
      <c r="D1515" s="83">
        <v>6</v>
      </c>
      <c r="E1515" s="27">
        <v>1</v>
      </c>
      <c r="F1515" s="28" t="s">
        <v>292</v>
      </c>
      <c r="G1515" s="28" t="s">
        <v>574</v>
      </c>
      <c r="H1515" s="27">
        <f t="shared" si="147"/>
        <v>55</v>
      </c>
      <c r="I1515" s="27">
        <f t="shared" si="148"/>
        <v>6</v>
      </c>
      <c r="J1515" s="27">
        <f t="shared" si="149"/>
        <v>3</v>
      </c>
      <c r="K1515" s="27" t="s">
        <v>792</v>
      </c>
      <c r="L1515" s="27" t="str">
        <f t="shared" si="150"/>
        <v>kn-6-1-shl-loc1</v>
      </c>
      <c r="M1515" s="27">
        <v>1</v>
      </c>
      <c r="N1515" s="41">
        <v>1</v>
      </c>
    </row>
    <row r="1516" spans="1:14" ht="16.5">
      <c r="A1516" s="67" t="str">
        <f t="shared" si="145"/>
        <v>kn-6</v>
      </c>
      <c r="B1516" s="67">
        <v>1</v>
      </c>
      <c r="C1516" s="40">
        <f t="shared" si="146"/>
        <v>20601</v>
      </c>
      <c r="D1516" s="83">
        <v>6</v>
      </c>
      <c r="E1516" s="27">
        <v>2</v>
      </c>
      <c r="F1516" s="28" t="s">
        <v>291</v>
      </c>
      <c r="G1516" s="28" t="s">
        <v>315</v>
      </c>
      <c r="H1516" s="27">
        <f t="shared" si="147"/>
        <v>55</v>
      </c>
      <c r="I1516" s="27">
        <f t="shared" si="148"/>
        <v>6</v>
      </c>
      <c r="J1516" s="27">
        <f t="shared" si="149"/>
        <v>3</v>
      </c>
      <c r="K1516" s="27" t="s">
        <v>1187</v>
      </c>
      <c r="L1516" s="59" t="str">
        <f t="shared" si="150"/>
        <v>kn-6-1-jlr-loc2</v>
      </c>
      <c r="M1516" s="27">
        <v>1</v>
      </c>
      <c r="N1516" s="41">
        <v>1</v>
      </c>
    </row>
    <row r="1517" spans="1:14" ht="16.5">
      <c r="A1517" s="67" t="str">
        <f t="shared" si="145"/>
        <v>kn-6</v>
      </c>
      <c r="B1517" s="67">
        <v>1</v>
      </c>
      <c r="C1517" s="40">
        <f t="shared" si="146"/>
        <v>20601</v>
      </c>
      <c r="D1517" s="83">
        <v>6</v>
      </c>
      <c r="E1517" s="27">
        <v>2</v>
      </c>
      <c r="F1517" s="28" t="s">
        <v>292</v>
      </c>
      <c r="G1517" s="28" t="s">
        <v>1143</v>
      </c>
      <c r="H1517" s="27">
        <f t="shared" si="147"/>
        <v>55</v>
      </c>
      <c r="I1517" s="27">
        <f t="shared" si="148"/>
        <v>6</v>
      </c>
      <c r="J1517" s="27">
        <f t="shared" si="149"/>
        <v>3</v>
      </c>
      <c r="K1517" s="27" t="s">
        <v>787</v>
      </c>
      <c r="L1517" s="59" t="str">
        <f t="shared" si="150"/>
        <v>kn-6-1-shl-loc2</v>
      </c>
      <c r="M1517" s="27">
        <v>1</v>
      </c>
      <c r="N1517" s="41">
        <v>1</v>
      </c>
    </row>
    <row r="1518" spans="1:14" ht="16.5">
      <c r="A1518" s="67" t="str">
        <f t="shared" si="145"/>
        <v>kn-6</v>
      </c>
      <c r="B1518" s="67">
        <v>1</v>
      </c>
      <c r="C1518" s="40">
        <f t="shared" si="146"/>
        <v>20601</v>
      </c>
      <c r="D1518" s="83">
        <v>6</v>
      </c>
      <c r="E1518" s="27">
        <v>3</v>
      </c>
      <c r="F1518" s="28" t="s">
        <v>291</v>
      </c>
      <c r="G1518" s="28" t="s">
        <v>572</v>
      </c>
      <c r="H1518" s="27">
        <f t="shared" si="147"/>
        <v>55</v>
      </c>
      <c r="I1518" s="27">
        <f t="shared" si="148"/>
        <v>6</v>
      </c>
      <c r="J1518" s="27">
        <f t="shared" si="149"/>
        <v>3</v>
      </c>
      <c r="K1518" s="27" t="s">
        <v>715</v>
      </c>
      <c r="L1518" s="63" t="str">
        <f t="shared" si="150"/>
        <v>kn-6-1-jlr-loc3</v>
      </c>
      <c r="M1518" s="27">
        <v>1</v>
      </c>
      <c r="N1518" s="41">
        <v>1</v>
      </c>
    </row>
    <row r="1519" spans="1:14" ht="17.25">
      <c r="A1519" s="67" t="str">
        <f t="shared" si="145"/>
        <v>kn-6</v>
      </c>
      <c r="B1519" s="67">
        <v>1</v>
      </c>
      <c r="C1519" s="42">
        <f t="shared" si="146"/>
        <v>20601</v>
      </c>
      <c r="D1519" s="84">
        <v>6</v>
      </c>
      <c r="E1519" s="43">
        <v>3</v>
      </c>
      <c r="F1519" s="44" t="s">
        <v>292</v>
      </c>
      <c r="G1519" s="44" t="s">
        <v>571</v>
      </c>
      <c r="H1519" s="43">
        <f t="shared" si="147"/>
        <v>55</v>
      </c>
      <c r="I1519" s="43">
        <f t="shared" si="148"/>
        <v>6</v>
      </c>
      <c r="J1519" s="43">
        <f t="shared" si="149"/>
        <v>3</v>
      </c>
      <c r="K1519" s="43" t="s">
        <v>793</v>
      </c>
      <c r="L1519" s="44" t="str">
        <f t="shared" si="150"/>
        <v>kn-6-1-shl-loc3</v>
      </c>
      <c r="M1519" s="43">
        <v>1</v>
      </c>
      <c r="N1519" s="45">
        <v>1</v>
      </c>
    </row>
    <row r="1520" spans="1:14" ht="16.5">
      <c r="A1520" s="67" t="str">
        <f t="shared" si="145"/>
        <v>kn-6</v>
      </c>
      <c r="B1520" s="67">
        <v>2</v>
      </c>
      <c r="C1520" s="37">
        <f t="shared" si="146"/>
        <v>20602</v>
      </c>
      <c r="D1520" s="82">
        <v>6</v>
      </c>
      <c r="E1520" s="38">
        <v>1</v>
      </c>
      <c r="F1520" s="46" t="s">
        <v>291</v>
      </c>
      <c r="G1520" s="46" t="s">
        <v>573</v>
      </c>
      <c r="H1520" s="38">
        <f t="shared" si="147"/>
        <v>56</v>
      </c>
      <c r="I1520" s="38">
        <f t="shared" si="148"/>
        <v>6</v>
      </c>
      <c r="J1520" s="38">
        <f t="shared" si="149"/>
        <v>3</v>
      </c>
      <c r="K1520" s="38" t="s">
        <v>707</v>
      </c>
      <c r="L1520" s="38" t="str">
        <f t="shared" si="150"/>
        <v>kn-6-2-jlr-loc1</v>
      </c>
      <c r="M1520" s="38">
        <v>1</v>
      </c>
      <c r="N1520" s="39">
        <v>1</v>
      </c>
    </row>
    <row r="1521" spans="1:14" ht="16.5">
      <c r="A1521" s="67" t="str">
        <f t="shared" si="145"/>
        <v>kn-6</v>
      </c>
      <c r="B1521" s="67">
        <v>2</v>
      </c>
      <c r="C1521" s="40">
        <f t="shared" si="146"/>
        <v>20602</v>
      </c>
      <c r="D1521" s="83">
        <v>6</v>
      </c>
      <c r="E1521" s="27">
        <v>1</v>
      </c>
      <c r="F1521" s="28" t="s">
        <v>292</v>
      </c>
      <c r="G1521" s="28" t="s">
        <v>574</v>
      </c>
      <c r="H1521" s="27">
        <f t="shared" si="147"/>
        <v>56</v>
      </c>
      <c r="I1521" s="27">
        <f t="shared" si="148"/>
        <v>6</v>
      </c>
      <c r="J1521" s="27">
        <f t="shared" si="149"/>
        <v>3</v>
      </c>
      <c r="K1521" s="27" t="s">
        <v>776</v>
      </c>
      <c r="L1521" s="27" t="str">
        <f t="shared" si="150"/>
        <v>kn-6-2-shl-loc1</v>
      </c>
      <c r="M1521" s="27">
        <v>1</v>
      </c>
      <c r="N1521" s="41">
        <v>1</v>
      </c>
    </row>
    <row r="1522" spans="1:14" ht="16.5">
      <c r="A1522" s="67" t="str">
        <f t="shared" si="145"/>
        <v>kn-6</v>
      </c>
      <c r="B1522" s="67">
        <v>2</v>
      </c>
      <c r="C1522" s="40">
        <f t="shared" si="146"/>
        <v>20602</v>
      </c>
      <c r="D1522" s="83">
        <v>6</v>
      </c>
      <c r="E1522" s="27">
        <v>2</v>
      </c>
      <c r="F1522" s="28" t="s">
        <v>291</v>
      </c>
      <c r="G1522" s="28" t="s">
        <v>315</v>
      </c>
      <c r="H1522" s="27">
        <f t="shared" si="147"/>
        <v>56</v>
      </c>
      <c r="I1522" s="27">
        <f t="shared" si="148"/>
        <v>6</v>
      </c>
      <c r="J1522" s="27">
        <f t="shared" si="149"/>
        <v>3</v>
      </c>
      <c r="K1522" s="27" t="s">
        <v>302</v>
      </c>
      <c r="L1522" s="59" t="str">
        <f t="shared" si="150"/>
        <v>kn-6-2-jlr-loc2</v>
      </c>
      <c r="M1522" s="27">
        <v>1</v>
      </c>
      <c r="N1522" s="41">
        <v>1</v>
      </c>
    </row>
    <row r="1523" spans="1:14" ht="16.5">
      <c r="A1523" s="67" t="str">
        <f t="shared" si="145"/>
        <v>kn-6</v>
      </c>
      <c r="B1523" s="67">
        <v>2</v>
      </c>
      <c r="C1523" s="40">
        <f t="shared" si="146"/>
        <v>20602</v>
      </c>
      <c r="D1523" s="83">
        <v>6</v>
      </c>
      <c r="E1523" s="27">
        <v>2</v>
      </c>
      <c r="F1523" s="28" t="s">
        <v>292</v>
      </c>
      <c r="G1523" s="28" t="s">
        <v>299</v>
      </c>
      <c r="H1523" s="27">
        <f t="shared" si="147"/>
        <v>56</v>
      </c>
      <c r="I1523" s="27">
        <f t="shared" si="148"/>
        <v>6</v>
      </c>
      <c r="J1523" s="27">
        <f t="shared" si="149"/>
        <v>3</v>
      </c>
      <c r="K1523" s="27" t="s">
        <v>779</v>
      </c>
      <c r="L1523" s="59" t="str">
        <f t="shared" si="150"/>
        <v>kn-6-2-shl-loc2</v>
      </c>
      <c r="M1523" s="27">
        <v>1</v>
      </c>
      <c r="N1523" s="41">
        <v>1</v>
      </c>
    </row>
    <row r="1524" spans="1:14" ht="16.5">
      <c r="A1524" s="67" t="str">
        <f t="shared" si="145"/>
        <v>kn-6</v>
      </c>
      <c r="B1524" s="67">
        <v>2</v>
      </c>
      <c r="C1524" s="40">
        <f t="shared" si="146"/>
        <v>20602</v>
      </c>
      <c r="D1524" s="83">
        <v>6</v>
      </c>
      <c r="E1524" s="27">
        <v>3</v>
      </c>
      <c r="F1524" s="28" t="s">
        <v>291</v>
      </c>
      <c r="G1524" s="28" t="s">
        <v>572</v>
      </c>
      <c r="H1524" s="27">
        <f t="shared" si="147"/>
        <v>56</v>
      </c>
      <c r="I1524" s="27">
        <f t="shared" si="148"/>
        <v>6</v>
      </c>
      <c r="J1524" s="27">
        <f t="shared" si="149"/>
        <v>3</v>
      </c>
      <c r="K1524" s="27" t="s">
        <v>716</v>
      </c>
      <c r="L1524" s="63" t="str">
        <f t="shared" si="150"/>
        <v>kn-6-2-jlr-loc3</v>
      </c>
      <c r="M1524" s="27">
        <v>1</v>
      </c>
      <c r="N1524" s="41">
        <v>1</v>
      </c>
    </row>
    <row r="1525" spans="1:14" ht="17.25">
      <c r="A1525" s="67" t="str">
        <f t="shared" si="145"/>
        <v>kn-6</v>
      </c>
      <c r="B1525" s="67">
        <v>2</v>
      </c>
      <c r="C1525" s="42">
        <f t="shared" si="146"/>
        <v>20602</v>
      </c>
      <c r="D1525" s="84">
        <v>6</v>
      </c>
      <c r="E1525" s="43">
        <v>3</v>
      </c>
      <c r="F1525" s="44" t="s">
        <v>292</v>
      </c>
      <c r="G1525" s="44" t="s">
        <v>571</v>
      </c>
      <c r="H1525" s="43">
        <f t="shared" si="147"/>
        <v>56</v>
      </c>
      <c r="I1525" s="43">
        <f t="shared" si="148"/>
        <v>6</v>
      </c>
      <c r="J1525" s="43">
        <f t="shared" si="149"/>
        <v>3</v>
      </c>
      <c r="K1525" s="43" t="s">
        <v>794</v>
      </c>
      <c r="L1525" s="44" t="str">
        <f t="shared" si="150"/>
        <v>kn-6-2-shl-loc3</v>
      </c>
      <c r="M1525" s="43">
        <v>1</v>
      </c>
      <c r="N1525" s="45">
        <v>1</v>
      </c>
    </row>
    <row r="1526" spans="1:14" ht="16.5">
      <c r="A1526" s="67" t="str">
        <f t="shared" si="145"/>
        <v>kn-6</v>
      </c>
      <c r="B1526" s="67">
        <v>3</v>
      </c>
      <c r="C1526" s="37">
        <f t="shared" si="146"/>
        <v>20603</v>
      </c>
      <c r="D1526" s="82">
        <v>6</v>
      </c>
      <c r="E1526" s="38">
        <v>1</v>
      </c>
      <c r="F1526" s="46" t="s">
        <v>291</v>
      </c>
      <c r="G1526" s="46" t="s">
        <v>573</v>
      </c>
      <c r="H1526" s="38">
        <f t="shared" si="147"/>
        <v>56</v>
      </c>
      <c r="I1526" s="38">
        <f t="shared" si="148"/>
        <v>6</v>
      </c>
      <c r="J1526" s="38">
        <f t="shared" si="149"/>
        <v>3</v>
      </c>
      <c r="K1526" s="38" t="s">
        <v>714</v>
      </c>
      <c r="L1526" s="38" t="str">
        <f t="shared" si="150"/>
        <v>kn-6-3-jlr-loc1</v>
      </c>
      <c r="M1526" s="38">
        <v>1</v>
      </c>
      <c r="N1526" s="39">
        <v>1</v>
      </c>
    </row>
    <row r="1527" spans="1:14" ht="16.5">
      <c r="A1527" s="67" t="str">
        <f t="shared" si="145"/>
        <v>kn-6</v>
      </c>
      <c r="B1527" s="67">
        <v>3</v>
      </c>
      <c r="C1527" s="40">
        <f t="shared" si="146"/>
        <v>20603</v>
      </c>
      <c r="D1527" s="83">
        <v>6</v>
      </c>
      <c r="E1527" s="27">
        <v>1</v>
      </c>
      <c r="F1527" s="28" t="s">
        <v>292</v>
      </c>
      <c r="G1527" s="28" t="s">
        <v>574</v>
      </c>
      <c r="H1527" s="27">
        <f t="shared" si="147"/>
        <v>56</v>
      </c>
      <c r="I1527" s="27">
        <f t="shared" si="148"/>
        <v>6</v>
      </c>
      <c r="J1527" s="27">
        <f t="shared" si="149"/>
        <v>3</v>
      </c>
      <c r="K1527" s="27" t="s">
        <v>792</v>
      </c>
      <c r="L1527" s="27" t="str">
        <f t="shared" si="150"/>
        <v>kn-6-3-shl-loc1</v>
      </c>
      <c r="M1527" s="27">
        <v>1</v>
      </c>
      <c r="N1527" s="41">
        <v>1</v>
      </c>
    </row>
    <row r="1528" spans="1:14" ht="16.5">
      <c r="A1528" s="67" t="str">
        <f t="shared" si="145"/>
        <v>kn-6</v>
      </c>
      <c r="B1528" s="67">
        <v>3</v>
      </c>
      <c r="C1528" s="40">
        <f t="shared" si="146"/>
        <v>20603</v>
      </c>
      <c r="D1528" s="83">
        <v>6</v>
      </c>
      <c r="E1528" s="27">
        <v>2</v>
      </c>
      <c r="F1528" s="28" t="s">
        <v>291</v>
      </c>
      <c r="G1528" s="28" t="s">
        <v>315</v>
      </c>
      <c r="H1528" s="27">
        <f t="shared" si="147"/>
        <v>56</v>
      </c>
      <c r="I1528" s="27">
        <f t="shared" si="148"/>
        <v>6</v>
      </c>
      <c r="J1528" s="27">
        <f t="shared" si="149"/>
        <v>3</v>
      </c>
      <c r="K1528" s="27" t="s">
        <v>1187</v>
      </c>
      <c r="L1528" s="59" t="str">
        <f t="shared" si="150"/>
        <v>kn-6-3-jlr-loc2</v>
      </c>
      <c r="M1528" s="27">
        <v>1</v>
      </c>
      <c r="N1528" s="41">
        <v>1</v>
      </c>
    </row>
    <row r="1529" spans="1:14" ht="16.5">
      <c r="A1529" s="67" t="str">
        <f t="shared" si="151" ref="A1529:A1592">"kn-"&amp;D1529</f>
        <v>kn-6</v>
      </c>
      <c r="B1529" s="67">
        <v>3</v>
      </c>
      <c r="C1529" s="40">
        <f t="shared" si="152" ref="C1529:C1592">(200+D1529)*100+B1529</f>
        <v>20603</v>
      </c>
      <c r="D1529" s="83">
        <v>6</v>
      </c>
      <c r="E1529" s="27">
        <v>2</v>
      </c>
      <c r="F1529" s="28" t="s">
        <v>292</v>
      </c>
      <c r="G1529" s="28" t="s">
        <v>299</v>
      </c>
      <c r="H1529" s="27">
        <f t="shared" si="153" ref="H1529:H1592">INDEX($AK$4:$AK$204,INDEX($AQ$4:$AQ$19,D1529)+B1529)</f>
        <v>56</v>
      </c>
      <c r="I1529" s="27">
        <f t="shared" si="154" ref="I1529:I1592">INDEX($AL$4:$AL$204,INDEX($AQ$4:$AQ$19,D1529)+B1529)</f>
        <v>6</v>
      </c>
      <c r="J1529" s="27">
        <f t="shared" si="155" ref="J1529:J1592">INDEX($AM$4:$AM$204,INDEX($AQ$4:$AQ$19,D1529)+B1530)</f>
        <v>3</v>
      </c>
      <c r="K1529" s="27" t="s">
        <v>787</v>
      </c>
      <c r="L1529" s="59" t="str">
        <f t="shared" si="150"/>
        <v>kn-6-3-shl-loc2</v>
      </c>
      <c r="M1529" s="27">
        <v>1</v>
      </c>
      <c r="N1529" s="41">
        <v>1</v>
      </c>
    </row>
    <row r="1530" spans="1:14" ht="16.5">
      <c r="A1530" s="67" t="str">
        <f t="shared" si="151"/>
        <v>kn-6</v>
      </c>
      <c r="B1530" s="67">
        <v>3</v>
      </c>
      <c r="C1530" s="40">
        <f t="shared" si="152"/>
        <v>20603</v>
      </c>
      <c r="D1530" s="83">
        <v>6</v>
      </c>
      <c r="E1530" s="27">
        <v>3</v>
      </c>
      <c r="F1530" s="28" t="s">
        <v>291</v>
      </c>
      <c r="G1530" s="28" t="s">
        <v>572</v>
      </c>
      <c r="H1530" s="27">
        <f t="shared" si="153"/>
        <v>56</v>
      </c>
      <c r="I1530" s="27">
        <f t="shared" si="154"/>
        <v>6</v>
      </c>
      <c r="J1530" s="27">
        <f t="shared" si="155"/>
        <v>3</v>
      </c>
      <c r="K1530" s="27" t="s">
        <v>711</v>
      </c>
      <c r="L1530" s="63" t="str">
        <f t="shared" si="150"/>
        <v>kn-6-3-jlr-loc3</v>
      </c>
      <c r="M1530" s="27">
        <v>1</v>
      </c>
      <c r="N1530" s="41">
        <v>1</v>
      </c>
    </row>
    <row r="1531" spans="1:14" ht="17.25">
      <c r="A1531" s="67" t="str">
        <f t="shared" si="151"/>
        <v>kn-6</v>
      </c>
      <c r="B1531" s="67">
        <v>3</v>
      </c>
      <c r="C1531" s="42">
        <f t="shared" si="152"/>
        <v>20603</v>
      </c>
      <c r="D1531" s="84">
        <v>6</v>
      </c>
      <c r="E1531" s="43">
        <v>3</v>
      </c>
      <c r="F1531" s="44" t="s">
        <v>292</v>
      </c>
      <c r="G1531" s="44" t="s">
        <v>1163</v>
      </c>
      <c r="H1531" s="43">
        <f t="shared" si="153"/>
        <v>56</v>
      </c>
      <c r="I1531" s="43">
        <f t="shared" si="154"/>
        <v>6</v>
      </c>
      <c r="J1531" s="43">
        <f t="shared" si="155"/>
        <v>3</v>
      </c>
      <c r="K1531" s="43" t="s">
        <v>788</v>
      </c>
      <c r="L1531" s="44" t="str">
        <f t="shared" si="150"/>
        <v>kn-6-3-shl-loc3</v>
      </c>
      <c r="M1531" s="43">
        <v>1</v>
      </c>
      <c r="N1531" s="45">
        <v>1</v>
      </c>
    </row>
    <row r="1532" spans="1:14" ht="16.5">
      <c r="A1532" s="67" t="str">
        <f t="shared" si="151"/>
        <v>kn-6</v>
      </c>
      <c r="B1532" s="67">
        <v>4</v>
      </c>
      <c r="C1532" s="37">
        <f t="shared" si="152"/>
        <v>20604</v>
      </c>
      <c r="D1532" s="82">
        <v>6</v>
      </c>
      <c r="E1532" s="38">
        <v>1</v>
      </c>
      <c r="F1532" s="46" t="s">
        <v>291</v>
      </c>
      <c r="G1532" s="46" t="s">
        <v>573</v>
      </c>
      <c r="H1532" s="38">
        <f t="shared" si="153"/>
        <v>57</v>
      </c>
      <c r="I1532" s="38">
        <f t="shared" si="154"/>
        <v>6</v>
      </c>
      <c r="J1532" s="38">
        <f t="shared" si="155"/>
        <v>3</v>
      </c>
      <c r="K1532" s="38" t="s">
        <v>717</v>
      </c>
      <c r="L1532" s="38" t="str">
        <f t="shared" si="150"/>
        <v>kn-6-4-jlr-loc1</v>
      </c>
      <c r="M1532" s="38">
        <v>1</v>
      </c>
      <c r="N1532" s="39">
        <v>1</v>
      </c>
    </row>
    <row r="1533" spans="1:14" ht="16.5">
      <c r="A1533" s="67" t="str">
        <f t="shared" si="151"/>
        <v>kn-6</v>
      </c>
      <c r="B1533" s="67">
        <v>4</v>
      </c>
      <c r="C1533" s="40">
        <f t="shared" si="152"/>
        <v>20604</v>
      </c>
      <c r="D1533" s="83">
        <v>6</v>
      </c>
      <c r="E1533" s="27">
        <v>1</v>
      </c>
      <c r="F1533" s="28" t="s">
        <v>292</v>
      </c>
      <c r="G1533" s="28" t="s">
        <v>574</v>
      </c>
      <c r="H1533" s="27">
        <f t="shared" si="153"/>
        <v>57</v>
      </c>
      <c r="I1533" s="27">
        <f t="shared" si="154"/>
        <v>6</v>
      </c>
      <c r="J1533" s="27">
        <f t="shared" si="155"/>
        <v>3</v>
      </c>
      <c r="K1533" s="27" t="s">
        <v>795</v>
      </c>
      <c r="L1533" s="27" t="str">
        <f t="shared" si="150"/>
        <v>kn-6-4-shl-loc1</v>
      </c>
      <c r="M1533" s="27">
        <v>1</v>
      </c>
      <c r="N1533" s="41">
        <v>1</v>
      </c>
    </row>
    <row r="1534" spans="1:14" ht="16.5">
      <c r="A1534" s="67" t="str">
        <f t="shared" si="151"/>
        <v>kn-6</v>
      </c>
      <c r="B1534" s="67">
        <v>4</v>
      </c>
      <c r="C1534" s="40">
        <f t="shared" si="152"/>
        <v>20604</v>
      </c>
      <c r="D1534" s="83">
        <v>6</v>
      </c>
      <c r="E1534" s="27">
        <v>2</v>
      </c>
      <c r="F1534" s="28" t="s">
        <v>291</v>
      </c>
      <c r="G1534" s="28" t="s">
        <v>315</v>
      </c>
      <c r="H1534" s="27">
        <f t="shared" si="153"/>
        <v>57</v>
      </c>
      <c r="I1534" s="27">
        <f t="shared" si="154"/>
        <v>6</v>
      </c>
      <c r="J1534" s="27">
        <f t="shared" si="155"/>
        <v>3</v>
      </c>
      <c r="K1534" s="27" t="s">
        <v>707</v>
      </c>
      <c r="L1534" s="59" t="str">
        <f t="shared" si="150"/>
        <v>kn-6-4-jlr-loc2</v>
      </c>
      <c r="M1534" s="27">
        <v>1</v>
      </c>
      <c r="N1534" s="41">
        <v>1</v>
      </c>
    </row>
    <row r="1535" spans="1:14" ht="16.5">
      <c r="A1535" s="67" t="str">
        <f t="shared" si="151"/>
        <v>kn-6</v>
      </c>
      <c r="B1535" s="67">
        <v>4</v>
      </c>
      <c r="C1535" s="40">
        <f t="shared" si="152"/>
        <v>20604</v>
      </c>
      <c r="D1535" s="83">
        <v>6</v>
      </c>
      <c r="E1535" s="27">
        <v>2</v>
      </c>
      <c r="F1535" s="28" t="s">
        <v>1139</v>
      </c>
      <c r="G1535" s="28" t="s">
        <v>299</v>
      </c>
      <c r="H1535" s="27">
        <f t="shared" si="153"/>
        <v>57</v>
      </c>
      <c r="I1535" s="27">
        <f t="shared" si="154"/>
        <v>6</v>
      </c>
      <c r="J1535" s="27">
        <f t="shared" si="155"/>
        <v>3</v>
      </c>
      <c r="K1535" s="27" t="s">
        <v>783</v>
      </c>
      <c r="L1535" s="59" t="str">
        <f t="shared" si="150"/>
        <v>kn-6-4-shl-loc2</v>
      </c>
      <c r="M1535" s="27">
        <v>1</v>
      </c>
      <c r="N1535" s="41">
        <v>1</v>
      </c>
    </row>
    <row r="1536" spans="1:14" ht="16.5">
      <c r="A1536" s="67" t="str">
        <f t="shared" si="151"/>
        <v>kn-6</v>
      </c>
      <c r="B1536" s="67">
        <v>4</v>
      </c>
      <c r="C1536" s="40">
        <f t="shared" si="152"/>
        <v>20604</v>
      </c>
      <c r="D1536" s="83">
        <v>6</v>
      </c>
      <c r="E1536" s="27">
        <v>3</v>
      </c>
      <c r="F1536" s="28" t="s">
        <v>291</v>
      </c>
      <c r="G1536" s="28" t="s">
        <v>1151</v>
      </c>
      <c r="H1536" s="27">
        <f t="shared" si="153"/>
        <v>57</v>
      </c>
      <c r="I1536" s="27">
        <f t="shared" si="154"/>
        <v>6</v>
      </c>
      <c r="J1536" s="27">
        <f t="shared" si="155"/>
        <v>3</v>
      </c>
      <c r="K1536" s="27" t="s">
        <v>713</v>
      </c>
      <c r="L1536" s="63" t="str">
        <f t="shared" si="150"/>
        <v>kn-6-4-jlr-loc3</v>
      </c>
      <c r="M1536" s="27">
        <v>1</v>
      </c>
      <c r="N1536" s="41">
        <v>1</v>
      </c>
    </row>
    <row r="1537" spans="1:14" ht="17.25">
      <c r="A1537" s="67" t="str">
        <f t="shared" si="151"/>
        <v>kn-6</v>
      </c>
      <c r="B1537" s="67">
        <v>4</v>
      </c>
      <c r="C1537" s="42">
        <f t="shared" si="152"/>
        <v>20604</v>
      </c>
      <c r="D1537" s="84">
        <v>6</v>
      </c>
      <c r="E1537" s="43">
        <v>3</v>
      </c>
      <c r="F1537" s="44" t="s">
        <v>292</v>
      </c>
      <c r="G1537" s="44" t="s">
        <v>571</v>
      </c>
      <c r="H1537" s="43">
        <f t="shared" si="153"/>
        <v>57</v>
      </c>
      <c r="I1537" s="43">
        <f t="shared" si="154"/>
        <v>6</v>
      </c>
      <c r="J1537" s="43">
        <f t="shared" si="155"/>
        <v>3</v>
      </c>
      <c r="K1537" s="43" t="s">
        <v>791</v>
      </c>
      <c r="L1537" s="44" t="str">
        <f t="shared" si="150"/>
        <v>kn-6-4-shl-loc3</v>
      </c>
      <c r="M1537" s="43">
        <v>1</v>
      </c>
      <c r="N1537" s="45">
        <v>1</v>
      </c>
    </row>
    <row r="1538" spans="1:14" ht="16.5">
      <c r="A1538" s="67" t="str">
        <f t="shared" si="151"/>
        <v>kn-6</v>
      </c>
      <c r="B1538" s="67">
        <v>5</v>
      </c>
      <c r="C1538" s="37">
        <f t="shared" si="152"/>
        <v>20605</v>
      </c>
      <c r="D1538" s="82">
        <v>6</v>
      </c>
      <c r="E1538" s="38">
        <v>1</v>
      </c>
      <c r="F1538" s="46" t="s">
        <v>291</v>
      </c>
      <c r="G1538" s="46" t="s">
        <v>573</v>
      </c>
      <c r="H1538" s="38">
        <f t="shared" si="153"/>
        <v>57</v>
      </c>
      <c r="I1538" s="38">
        <f t="shared" si="154"/>
        <v>6</v>
      </c>
      <c r="J1538" s="38">
        <f t="shared" si="155"/>
        <v>3</v>
      </c>
      <c r="K1538" s="38" t="s">
        <v>1199</v>
      </c>
      <c r="L1538" s="38" t="str">
        <f t="shared" si="150"/>
        <v>kn-6-5-jlr-loc1</v>
      </c>
      <c r="M1538" s="38">
        <v>1</v>
      </c>
      <c r="N1538" s="39">
        <v>1</v>
      </c>
    </row>
    <row r="1539" spans="1:14" ht="16.5">
      <c r="A1539" s="67" t="str">
        <f t="shared" si="151"/>
        <v>kn-6</v>
      </c>
      <c r="B1539" s="67">
        <v>5</v>
      </c>
      <c r="C1539" s="40">
        <f t="shared" si="152"/>
        <v>20605</v>
      </c>
      <c r="D1539" s="83">
        <v>6</v>
      </c>
      <c r="E1539" s="27">
        <v>1</v>
      </c>
      <c r="F1539" s="28" t="s">
        <v>292</v>
      </c>
      <c r="G1539" s="28" t="s">
        <v>574</v>
      </c>
      <c r="H1539" s="27">
        <f t="shared" si="153"/>
        <v>57</v>
      </c>
      <c r="I1539" s="27">
        <f t="shared" si="154"/>
        <v>6</v>
      </c>
      <c r="J1539" s="27">
        <f t="shared" si="155"/>
        <v>3</v>
      </c>
      <c r="K1539" s="27" t="s">
        <v>781</v>
      </c>
      <c r="L1539" s="27" t="str">
        <f t="shared" si="150"/>
        <v>kn-6-5-shl-loc1</v>
      </c>
      <c r="M1539" s="27">
        <v>1</v>
      </c>
      <c r="N1539" s="41">
        <v>1</v>
      </c>
    </row>
    <row r="1540" spans="1:14" ht="16.5">
      <c r="A1540" s="67" t="str">
        <f t="shared" si="151"/>
        <v>kn-6</v>
      </c>
      <c r="B1540" s="67">
        <v>5</v>
      </c>
      <c r="C1540" s="40">
        <f t="shared" si="152"/>
        <v>20605</v>
      </c>
      <c r="D1540" s="83">
        <v>6</v>
      </c>
      <c r="E1540" s="27">
        <v>2</v>
      </c>
      <c r="F1540" s="28" t="s">
        <v>1136</v>
      </c>
      <c r="G1540" s="28" t="s">
        <v>315</v>
      </c>
      <c r="H1540" s="27">
        <f t="shared" si="153"/>
        <v>57</v>
      </c>
      <c r="I1540" s="27">
        <f t="shared" si="154"/>
        <v>6</v>
      </c>
      <c r="J1540" s="27">
        <f t="shared" si="155"/>
        <v>3</v>
      </c>
      <c r="K1540" s="27" t="s">
        <v>302</v>
      </c>
      <c r="L1540" s="59" t="str">
        <f t="shared" si="150"/>
        <v>kn-6-5-jlr-loc2</v>
      </c>
      <c r="M1540" s="27">
        <v>1</v>
      </c>
      <c r="N1540" s="41">
        <v>1</v>
      </c>
    </row>
    <row r="1541" spans="1:14" ht="16.5">
      <c r="A1541" s="67" t="str">
        <f t="shared" si="151"/>
        <v>kn-6</v>
      </c>
      <c r="B1541" s="67">
        <v>5</v>
      </c>
      <c r="C1541" s="40">
        <f t="shared" si="152"/>
        <v>20605</v>
      </c>
      <c r="D1541" s="83">
        <v>6</v>
      </c>
      <c r="E1541" s="27">
        <v>2</v>
      </c>
      <c r="F1541" s="28" t="s">
        <v>292</v>
      </c>
      <c r="G1541" s="28" t="s">
        <v>299</v>
      </c>
      <c r="H1541" s="27">
        <f t="shared" si="153"/>
        <v>57</v>
      </c>
      <c r="I1541" s="27">
        <f t="shared" si="154"/>
        <v>6</v>
      </c>
      <c r="J1541" s="27">
        <f t="shared" si="155"/>
        <v>3</v>
      </c>
      <c r="K1541" s="27" t="s">
        <v>779</v>
      </c>
      <c r="L1541" s="59" t="str">
        <f t="shared" si="150"/>
        <v>kn-6-5-shl-loc2</v>
      </c>
      <c r="M1541" s="27">
        <v>1</v>
      </c>
      <c r="N1541" s="41">
        <v>1</v>
      </c>
    </row>
    <row r="1542" spans="1:14" ht="16.5">
      <c r="A1542" s="67" t="str">
        <f t="shared" si="151"/>
        <v>kn-6</v>
      </c>
      <c r="B1542" s="67">
        <v>5</v>
      </c>
      <c r="C1542" s="40">
        <f t="shared" si="152"/>
        <v>20605</v>
      </c>
      <c r="D1542" s="83">
        <v>6</v>
      </c>
      <c r="E1542" s="27">
        <v>3</v>
      </c>
      <c r="F1542" s="28" t="s">
        <v>291</v>
      </c>
      <c r="G1542" s="28" t="s">
        <v>572</v>
      </c>
      <c r="H1542" s="27">
        <f t="shared" si="153"/>
        <v>57</v>
      </c>
      <c r="I1542" s="27">
        <f t="shared" si="154"/>
        <v>6</v>
      </c>
      <c r="J1542" s="27">
        <f t="shared" si="155"/>
        <v>3</v>
      </c>
      <c r="K1542" s="27" t="s">
        <v>714</v>
      </c>
      <c r="L1542" s="63" t="str">
        <f t="shared" si="150"/>
        <v>kn-6-5-jlr-loc3</v>
      </c>
      <c r="M1542" s="27">
        <v>1</v>
      </c>
      <c r="N1542" s="41">
        <v>1</v>
      </c>
    </row>
    <row r="1543" spans="1:14" ht="17.25">
      <c r="A1543" s="67" t="str">
        <f t="shared" si="151"/>
        <v>kn-6</v>
      </c>
      <c r="B1543" s="67">
        <v>5</v>
      </c>
      <c r="C1543" s="42">
        <f t="shared" si="152"/>
        <v>20605</v>
      </c>
      <c r="D1543" s="84">
        <v>6</v>
      </c>
      <c r="E1543" s="43">
        <v>3</v>
      </c>
      <c r="F1543" s="44" t="s">
        <v>292</v>
      </c>
      <c r="G1543" s="44" t="s">
        <v>571</v>
      </c>
      <c r="H1543" s="43">
        <f t="shared" si="153"/>
        <v>57</v>
      </c>
      <c r="I1543" s="43">
        <f t="shared" si="154"/>
        <v>6</v>
      </c>
      <c r="J1543" s="43">
        <f t="shared" si="155"/>
        <v>3</v>
      </c>
      <c r="K1543" s="43" t="s">
        <v>792</v>
      </c>
      <c r="L1543" s="44" t="str">
        <f t="shared" si="150"/>
        <v>kn-6-5-shl-loc3</v>
      </c>
      <c r="M1543" s="43">
        <v>1</v>
      </c>
      <c r="N1543" s="45">
        <v>1</v>
      </c>
    </row>
    <row r="1544" spans="1:14" ht="16.5">
      <c r="A1544" s="67" t="str">
        <f t="shared" si="151"/>
        <v>kn-6</v>
      </c>
      <c r="B1544" s="67">
        <v>6</v>
      </c>
      <c r="C1544" s="37">
        <f t="shared" si="152"/>
        <v>20606</v>
      </c>
      <c r="D1544" s="82">
        <v>6</v>
      </c>
      <c r="E1544" s="38">
        <v>1</v>
      </c>
      <c r="F1544" s="46" t="s">
        <v>291</v>
      </c>
      <c r="G1544" s="46" t="s">
        <v>573</v>
      </c>
      <c r="H1544" s="38">
        <f t="shared" si="153"/>
        <v>58</v>
      </c>
      <c r="I1544" s="38">
        <f t="shared" si="154"/>
        <v>6</v>
      </c>
      <c r="J1544" s="38">
        <f t="shared" si="155"/>
        <v>3</v>
      </c>
      <c r="K1544" s="38" t="s">
        <v>711</v>
      </c>
      <c r="L1544" s="38" t="str">
        <f t="shared" si="150"/>
        <v>kn-6-6-jlr-loc1</v>
      </c>
      <c r="M1544" s="38">
        <v>1</v>
      </c>
      <c r="N1544" s="39">
        <v>1</v>
      </c>
    </row>
    <row r="1545" spans="1:14" ht="16.5">
      <c r="A1545" s="67" t="str">
        <f t="shared" si="151"/>
        <v>kn-6</v>
      </c>
      <c r="B1545" s="67">
        <v>6</v>
      </c>
      <c r="C1545" s="40">
        <f t="shared" si="152"/>
        <v>20606</v>
      </c>
      <c r="D1545" s="83">
        <v>6</v>
      </c>
      <c r="E1545" s="27">
        <v>1</v>
      </c>
      <c r="F1545" s="28" t="s">
        <v>292</v>
      </c>
      <c r="G1545" s="28" t="s">
        <v>574</v>
      </c>
      <c r="H1545" s="27">
        <f t="shared" si="153"/>
        <v>58</v>
      </c>
      <c r="I1545" s="27">
        <f t="shared" si="154"/>
        <v>6</v>
      </c>
      <c r="J1545" s="27">
        <f t="shared" si="155"/>
        <v>3</v>
      </c>
      <c r="K1545" s="27" t="s">
        <v>788</v>
      </c>
      <c r="L1545" s="27" t="str">
        <f t="shared" si="150"/>
        <v>kn-6-6-shl-loc1</v>
      </c>
      <c r="M1545" s="27">
        <v>1</v>
      </c>
      <c r="N1545" s="41">
        <v>1</v>
      </c>
    </row>
    <row r="1546" spans="1:14" ht="16.5">
      <c r="A1546" s="67" t="str">
        <f t="shared" si="151"/>
        <v>kn-6</v>
      </c>
      <c r="B1546" s="67">
        <v>6</v>
      </c>
      <c r="C1546" s="40">
        <f t="shared" si="152"/>
        <v>20606</v>
      </c>
      <c r="D1546" s="83">
        <v>6</v>
      </c>
      <c r="E1546" s="27">
        <v>2</v>
      </c>
      <c r="F1546" s="28" t="s">
        <v>291</v>
      </c>
      <c r="G1546" s="28" t="s">
        <v>315</v>
      </c>
      <c r="H1546" s="27">
        <f t="shared" si="153"/>
        <v>58</v>
      </c>
      <c r="I1546" s="27">
        <f t="shared" si="154"/>
        <v>6</v>
      </c>
      <c r="J1546" s="27">
        <f t="shared" si="155"/>
        <v>3</v>
      </c>
      <c r="K1546" s="27" t="s">
        <v>1187</v>
      </c>
      <c r="L1546" s="59" t="str">
        <f t="shared" si="150"/>
        <v>kn-6-6-jlr-loc2</v>
      </c>
      <c r="M1546" s="27">
        <v>1</v>
      </c>
      <c r="N1546" s="41">
        <v>1</v>
      </c>
    </row>
    <row r="1547" spans="1:14" ht="16.5">
      <c r="A1547" s="67" t="str">
        <f t="shared" si="151"/>
        <v>kn-6</v>
      </c>
      <c r="B1547" s="67">
        <v>6</v>
      </c>
      <c r="C1547" s="40">
        <f t="shared" si="152"/>
        <v>20606</v>
      </c>
      <c r="D1547" s="83">
        <v>6</v>
      </c>
      <c r="E1547" s="27">
        <v>2</v>
      </c>
      <c r="F1547" s="28" t="s">
        <v>292</v>
      </c>
      <c r="G1547" s="28" t="s">
        <v>299</v>
      </c>
      <c r="H1547" s="27">
        <f t="shared" si="153"/>
        <v>58</v>
      </c>
      <c r="I1547" s="27">
        <f t="shared" si="154"/>
        <v>6</v>
      </c>
      <c r="J1547" s="27">
        <f t="shared" si="155"/>
        <v>3</v>
      </c>
      <c r="K1547" s="27" t="s">
        <v>787</v>
      </c>
      <c r="L1547" s="59" t="str">
        <f t="shared" si="150"/>
        <v>kn-6-6-shl-loc2</v>
      </c>
      <c r="M1547" s="27">
        <v>1</v>
      </c>
      <c r="N1547" s="41">
        <v>1</v>
      </c>
    </row>
    <row r="1548" spans="1:14" ht="16.5">
      <c r="A1548" s="67" t="str">
        <f t="shared" si="151"/>
        <v>kn-6</v>
      </c>
      <c r="B1548" s="67">
        <v>6</v>
      </c>
      <c r="C1548" s="40">
        <f t="shared" si="152"/>
        <v>20606</v>
      </c>
      <c r="D1548" s="83">
        <v>6</v>
      </c>
      <c r="E1548" s="27">
        <v>3</v>
      </c>
      <c r="F1548" s="28" t="s">
        <v>291</v>
      </c>
      <c r="G1548" s="28" t="s">
        <v>572</v>
      </c>
      <c r="H1548" s="27">
        <f t="shared" si="153"/>
        <v>58</v>
      </c>
      <c r="I1548" s="27">
        <f t="shared" si="154"/>
        <v>6</v>
      </c>
      <c r="J1548" s="27">
        <f t="shared" si="155"/>
        <v>3</v>
      </c>
      <c r="K1548" s="27" t="s">
        <v>714</v>
      </c>
      <c r="L1548" s="63" t="str">
        <f t="shared" si="150"/>
        <v>kn-6-6-jlr-loc3</v>
      </c>
      <c r="M1548" s="27">
        <v>1</v>
      </c>
      <c r="N1548" s="41">
        <v>1</v>
      </c>
    </row>
    <row r="1549" spans="1:14" ht="17.25">
      <c r="A1549" s="67" t="str">
        <f t="shared" si="151"/>
        <v>kn-6</v>
      </c>
      <c r="B1549" s="67">
        <v>6</v>
      </c>
      <c r="C1549" s="42">
        <f t="shared" si="152"/>
        <v>20606</v>
      </c>
      <c r="D1549" s="84">
        <v>6</v>
      </c>
      <c r="E1549" s="43">
        <v>3</v>
      </c>
      <c r="F1549" s="44" t="s">
        <v>1139</v>
      </c>
      <c r="G1549" s="44" t="s">
        <v>571</v>
      </c>
      <c r="H1549" s="43">
        <f t="shared" si="153"/>
        <v>58</v>
      </c>
      <c r="I1549" s="43">
        <f t="shared" si="154"/>
        <v>6</v>
      </c>
      <c r="J1549" s="43">
        <f t="shared" si="155"/>
        <v>3</v>
      </c>
      <c r="K1549" s="43" t="s">
        <v>792</v>
      </c>
      <c r="L1549" s="44" t="str">
        <f t="shared" si="150"/>
        <v>kn-6-6-shl-loc3</v>
      </c>
      <c r="M1549" s="43">
        <v>1</v>
      </c>
      <c r="N1549" s="45">
        <v>1</v>
      </c>
    </row>
    <row r="1550" spans="1:14" ht="16.5">
      <c r="A1550" s="67" t="str">
        <f t="shared" si="151"/>
        <v>kn-6</v>
      </c>
      <c r="B1550" s="67">
        <v>7</v>
      </c>
      <c r="C1550" s="37">
        <f t="shared" si="152"/>
        <v>20607</v>
      </c>
      <c r="D1550" s="82">
        <v>6</v>
      </c>
      <c r="E1550" s="38">
        <v>1</v>
      </c>
      <c r="F1550" s="46" t="s">
        <v>291</v>
      </c>
      <c r="G1550" s="46" t="s">
        <v>573</v>
      </c>
      <c r="H1550" s="38">
        <f t="shared" si="153"/>
        <v>58</v>
      </c>
      <c r="I1550" s="38">
        <f t="shared" si="154"/>
        <v>6</v>
      </c>
      <c r="J1550" s="38">
        <f t="shared" si="155"/>
        <v>3</v>
      </c>
      <c r="K1550" s="38" t="s">
        <v>303</v>
      </c>
      <c r="L1550" s="38" t="str">
        <f t="shared" si="150"/>
        <v>kn-6-7-jlr-loc1</v>
      </c>
      <c r="M1550" s="38">
        <v>1</v>
      </c>
      <c r="N1550" s="39">
        <v>1</v>
      </c>
    </row>
    <row r="1551" spans="1:14" ht="16.5">
      <c r="A1551" s="67" t="str">
        <f t="shared" si="151"/>
        <v>kn-6</v>
      </c>
      <c r="B1551" s="67">
        <v>7</v>
      </c>
      <c r="C1551" s="40">
        <f t="shared" si="152"/>
        <v>20607</v>
      </c>
      <c r="D1551" s="83">
        <v>6</v>
      </c>
      <c r="E1551" s="27">
        <v>1</v>
      </c>
      <c r="F1551" s="28" t="s">
        <v>292</v>
      </c>
      <c r="G1551" s="28" t="s">
        <v>574</v>
      </c>
      <c r="H1551" s="27">
        <f t="shared" si="153"/>
        <v>58</v>
      </c>
      <c r="I1551" s="27">
        <f t="shared" si="154"/>
        <v>6</v>
      </c>
      <c r="J1551" s="27">
        <f t="shared" si="155"/>
        <v>3</v>
      </c>
      <c r="K1551" s="27" t="s">
        <v>783</v>
      </c>
      <c r="L1551" s="27" t="str">
        <f t="shared" si="150"/>
        <v>kn-6-7-shl-loc1</v>
      </c>
      <c r="M1551" s="27">
        <v>1</v>
      </c>
      <c r="N1551" s="41">
        <v>1</v>
      </c>
    </row>
    <row r="1552" spans="1:14" ht="16.5">
      <c r="A1552" s="67" t="str">
        <f t="shared" si="151"/>
        <v>kn-6</v>
      </c>
      <c r="B1552" s="67">
        <v>7</v>
      </c>
      <c r="C1552" s="40">
        <f t="shared" si="152"/>
        <v>20607</v>
      </c>
      <c r="D1552" s="83">
        <v>6</v>
      </c>
      <c r="E1552" s="27">
        <v>2</v>
      </c>
      <c r="F1552" s="28" t="s">
        <v>291</v>
      </c>
      <c r="G1552" s="28" t="s">
        <v>315</v>
      </c>
      <c r="H1552" s="27">
        <f t="shared" si="153"/>
        <v>58</v>
      </c>
      <c r="I1552" s="27">
        <f t="shared" si="154"/>
        <v>6</v>
      </c>
      <c r="J1552" s="27">
        <f t="shared" si="155"/>
        <v>3</v>
      </c>
      <c r="K1552" s="27" t="s">
        <v>303</v>
      </c>
      <c r="L1552" s="59" t="str">
        <f t="shared" si="150"/>
        <v>kn-6-7-jlr-loc2</v>
      </c>
      <c r="M1552" s="27">
        <v>1</v>
      </c>
      <c r="N1552" s="41">
        <v>1</v>
      </c>
    </row>
    <row r="1553" spans="1:14" ht="16.5">
      <c r="A1553" s="67" t="str">
        <f t="shared" si="151"/>
        <v>kn-6</v>
      </c>
      <c r="B1553" s="67">
        <v>7</v>
      </c>
      <c r="C1553" s="40">
        <f t="shared" si="152"/>
        <v>20607</v>
      </c>
      <c r="D1553" s="83">
        <v>6</v>
      </c>
      <c r="E1553" s="27">
        <v>2</v>
      </c>
      <c r="F1553" s="28" t="s">
        <v>292</v>
      </c>
      <c r="G1553" s="28" t="s">
        <v>299</v>
      </c>
      <c r="H1553" s="27">
        <f t="shared" si="153"/>
        <v>58</v>
      </c>
      <c r="I1553" s="27">
        <f t="shared" si="154"/>
        <v>6</v>
      </c>
      <c r="J1553" s="27">
        <f t="shared" si="155"/>
        <v>3</v>
      </c>
      <c r="K1553" s="27" t="s">
        <v>777</v>
      </c>
      <c r="L1553" s="59" t="str">
        <f t="shared" si="150"/>
        <v>kn-6-7-shl-loc2</v>
      </c>
      <c r="M1553" s="27">
        <v>1</v>
      </c>
      <c r="N1553" s="41">
        <v>1</v>
      </c>
    </row>
    <row r="1554" spans="1:14" ht="16.5">
      <c r="A1554" s="67" t="str">
        <f t="shared" si="151"/>
        <v>kn-6</v>
      </c>
      <c r="B1554" s="67">
        <v>7</v>
      </c>
      <c r="C1554" s="40">
        <f t="shared" si="152"/>
        <v>20607</v>
      </c>
      <c r="D1554" s="83">
        <v>6</v>
      </c>
      <c r="E1554" s="27">
        <v>3</v>
      </c>
      <c r="F1554" s="28" t="s">
        <v>291</v>
      </c>
      <c r="G1554" s="28" t="s">
        <v>572</v>
      </c>
      <c r="H1554" s="27">
        <f t="shared" si="153"/>
        <v>58</v>
      </c>
      <c r="I1554" s="27">
        <f t="shared" si="154"/>
        <v>6</v>
      </c>
      <c r="J1554" s="27">
        <f t="shared" si="155"/>
        <v>3</v>
      </c>
      <c r="K1554" s="27" t="s">
        <v>713</v>
      </c>
      <c r="L1554" s="63" t="str">
        <f t="shared" si="150"/>
        <v>kn-6-7-jlr-loc3</v>
      </c>
      <c r="M1554" s="27">
        <v>1</v>
      </c>
      <c r="N1554" s="41">
        <v>1</v>
      </c>
    </row>
    <row r="1555" spans="1:14" ht="17.25">
      <c r="A1555" s="67" t="str">
        <f t="shared" si="151"/>
        <v>kn-6</v>
      </c>
      <c r="B1555" s="67">
        <v>7</v>
      </c>
      <c r="C1555" s="42">
        <f t="shared" si="152"/>
        <v>20607</v>
      </c>
      <c r="D1555" s="84">
        <v>6</v>
      </c>
      <c r="E1555" s="43">
        <v>3</v>
      </c>
      <c r="F1555" s="44" t="s">
        <v>292</v>
      </c>
      <c r="G1555" s="44" t="s">
        <v>571</v>
      </c>
      <c r="H1555" s="43">
        <f t="shared" si="153"/>
        <v>58</v>
      </c>
      <c r="I1555" s="43">
        <f t="shared" si="154"/>
        <v>6</v>
      </c>
      <c r="J1555" s="43">
        <f t="shared" si="155"/>
        <v>3</v>
      </c>
      <c r="K1555" s="43" t="s">
        <v>791</v>
      </c>
      <c r="L1555" s="44" t="str">
        <f t="shared" si="150"/>
        <v>kn-6-7-shl-loc3</v>
      </c>
      <c r="M1555" s="43">
        <v>1</v>
      </c>
      <c r="N1555" s="45">
        <v>1</v>
      </c>
    </row>
    <row r="1556" spans="1:14" ht="16.5">
      <c r="A1556" s="67" t="str">
        <f t="shared" si="151"/>
        <v>kn-6</v>
      </c>
      <c r="B1556" s="67">
        <v>8</v>
      </c>
      <c r="C1556" s="37">
        <f t="shared" si="152"/>
        <v>20608</v>
      </c>
      <c r="D1556" s="82">
        <v>6</v>
      </c>
      <c r="E1556" s="38">
        <v>1</v>
      </c>
      <c r="F1556" s="46" t="s">
        <v>291</v>
      </c>
      <c r="G1556" s="46" t="s">
        <v>573</v>
      </c>
      <c r="H1556" s="38">
        <f t="shared" si="153"/>
        <v>59</v>
      </c>
      <c r="I1556" s="38">
        <f t="shared" si="154"/>
        <v>6</v>
      </c>
      <c r="J1556" s="38">
        <f t="shared" si="155"/>
        <v>3</v>
      </c>
      <c r="K1556" s="38" t="s">
        <v>303</v>
      </c>
      <c r="L1556" s="38" t="str">
        <f t="shared" si="150"/>
        <v>kn-6-8-jlr-loc1</v>
      </c>
      <c r="M1556" s="38">
        <v>1</v>
      </c>
      <c r="N1556" s="39">
        <v>1</v>
      </c>
    </row>
    <row r="1557" spans="1:14" ht="16.5">
      <c r="A1557" s="67" t="str">
        <f t="shared" si="151"/>
        <v>kn-6</v>
      </c>
      <c r="B1557" s="67">
        <v>8</v>
      </c>
      <c r="C1557" s="40">
        <f t="shared" si="152"/>
        <v>20608</v>
      </c>
      <c r="D1557" s="83">
        <v>6</v>
      </c>
      <c r="E1557" s="27">
        <v>1</v>
      </c>
      <c r="F1557" s="28" t="s">
        <v>292</v>
      </c>
      <c r="G1557" s="28" t="s">
        <v>574</v>
      </c>
      <c r="H1557" s="27">
        <f t="shared" si="153"/>
        <v>59</v>
      </c>
      <c r="I1557" s="27">
        <f t="shared" si="154"/>
        <v>6</v>
      </c>
      <c r="J1557" s="27">
        <f t="shared" si="155"/>
        <v>3</v>
      </c>
      <c r="K1557" s="27" t="s">
        <v>786</v>
      </c>
      <c r="L1557" s="27" t="str">
        <f t="shared" si="150"/>
        <v>kn-6-8-shl-loc1</v>
      </c>
      <c r="M1557" s="27">
        <v>1</v>
      </c>
      <c r="N1557" s="41">
        <v>1</v>
      </c>
    </row>
    <row r="1558" spans="1:14" ht="16.5">
      <c r="A1558" s="67" t="str">
        <f t="shared" si="151"/>
        <v>kn-6</v>
      </c>
      <c r="B1558" s="67">
        <v>8</v>
      </c>
      <c r="C1558" s="40">
        <f t="shared" si="152"/>
        <v>20608</v>
      </c>
      <c r="D1558" s="83">
        <v>6</v>
      </c>
      <c r="E1558" s="27">
        <v>2</v>
      </c>
      <c r="F1558" s="28" t="s">
        <v>291</v>
      </c>
      <c r="G1558" s="28" t="s">
        <v>315</v>
      </c>
      <c r="H1558" s="27">
        <f t="shared" si="153"/>
        <v>59</v>
      </c>
      <c r="I1558" s="27">
        <f t="shared" si="154"/>
        <v>6</v>
      </c>
      <c r="J1558" s="27">
        <f t="shared" si="155"/>
        <v>3</v>
      </c>
      <c r="K1558" s="27" t="s">
        <v>710</v>
      </c>
      <c r="L1558" s="59" t="str">
        <f t="shared" si="150"/>
        <v>kn-6-8-jlr-loc2</v>
      </c>
      <c r="M1558" s="27">
        <v>1</v>
      </c>
      <c r="N1558" s="41">
        <v>1</v>
      </c>
    </row>
    <row r="1559" spans="1:14" ht="16.5">
      <c r="A1559" s="67" t="str">
        <f t="shared" si="151"/>
        <v>kn-6</v>
      </c>
      <c r="B1559" s="67">
        <v>8</v>
      </c>
      <c r="C1559" s="40">
        <f t="shared" si="152"/>
        <v>20608</v>
      </c>
      <c r="D1559" s="83">
        <v>6</v>
      </c>
      <c r="E1559" s="27">
        <v>2</v>
      </c>
      <c r="F1559" s="28" t="s">
        <v>292</v>
      </c>
      <c r="G1559" s="28" t="s">
        <v>299</v>
      </c>
      <c r="H1559" s="27">
        <f t="shared" si="153"/>
        <v>59</v>
      </c>
      <c r="I1559" s="27">
        <f t="shared" si="154"/>
        <v>6</v>
      </c>
      <c r="J1559" s="27">
        <f t="shared" si="155"/>
        <v>3</v>
      </c>
      <c r="K1559" s="27" t="s">
        <v>785</v>
      </c>
      <c r="L1559" s="59" t="str">
        <f t="shared" si="150"/>
        <v>kn-6-8-shl-loc2</v>
      </c>
      <c r="M1559" s="27">
        <v>1</v>
      </c>
      <c r="N1559" s="41">
        <v>1</v>
      </c>
    </row>
    <row r="1560" spans="1:14" ht="16.5">
      <c r="A1560" s="67" t="str">
        <f t="shared" si="151"/>
        <v>kn-6</v>
      </c>
      <c r="B1560" s="67">
        <v>8</v>
      </c>
      <c r="C1560" s="40">
        <f t="shared" si="152"/>
        <v>20608</v>
      </c>
      <c r="D1560" s="83">
        <v>6</v>
      </c>
      <c r="E1560" s="27">
        <v>3</v>
      </c>
      <c r="F1560" s="28" t="s">
        <v>291</v>
      </c>
      <c r="G1560" s="28" t="s">
        <v>572</v>
      </c>
      <c r="H1560" s="27">
        <f t="shared" si="153"/>
        <v>59</v>
      </c>
      <c r="I1560" s="27">
        <f t="shared" si="154"/>
        <v>6</v>
      </c>
      <c r="J1560" s="27">
        <f t="shared" si="155"/>
        <v>3</v>
      </c>
      <c r="K1560" s="27" t="s">
        <v>712</v>
      </c>
      <c r="L1560" s="63" t="str">
        <f t="shared" si="150"/>
        <v>kn-6-8-jlr-loc3</v>
      </c>
      <c r="M1560" s="27">
        <v>1</v>
      </c>
      <c r="N1560" s="41">
        <v>1</v>
      </c>
    </row>
    <row r="1561" spans="1:14" ht="17.25">
      <c r="A1561" s="67" t="str">
        <f t="shared" si="151"/>
        <v>kn-6</v>
      </c>
      <c r="B1561" s="67">
        <v>8</v>
      </c>
      <c r="C1561" s="42">
        <f t="shared" si="152"/>
        <v>20608</v>
      </c>
      <c r="D1561" s="84">
        <v>6</v>
      </c>
      <c r="E1561" s="43">
        <v>3</v>
      </c>
      <c r="F1561" s="44" t="s">
        <v>292</v>
      </c>
      <c r="G1561" s="44" t="s">
        <v>571</v>
      </c>
      <c r="H1561" s="43">
        <f t="shared" si="153"/>
        <v>59</v>
      </c>
      <c r="I1561" s="43">
        <f t="shared" si="154"/>
        <v>6</v>
      </c>
      <c r="J1561" s="43">
        <f t="shared" si="155"/>
        <v>3</v>
      </c>
      <c r="K1561" s="43" t="s">
        <v>790</v>
      </c>
      <c r="L1561" s="44" t="str">
        <f t="shared" si="150"/>
        <v>kn-6-8-shl-loc3</v>
      </c>
      <c r="M1561" s="43">
        <v>1</v>
      </c>
      <c r="N1561" s="45">
        <v>1</v>
      </c>
    </row>
    <row r="1562" spans="1:14" ht="16.5">
      <c r="A1562" s="67" t="str">
        <f t="shared" si="151"/>
        <v>kn-6</v>
      </c>
      <c r="B1562" s="67">
        <v>9</v>
      </c>
      <c r="C1562" s="37">
        <f t="shared" si="152"/>
        <v>20609</v>
      </c>
      <c r="D1562" s="82">
        <v>6</v>
      </c>
      <c r="E1562" s="38">
        <v>1</v>
      </c>
      <c r="F1562" s="46" t="s">
        <v>291</v>
      </c>
      <c r="G1562" s="46" t="s">
        <v>573</v>
      </c>
      <c r="H1562" s="38">
        <f t="shared" si="153"/>
        <v>60</v>
      </c>
      <c r="I1562" s="38">
        <f t="shared" si="154"/>
        <v>7</v>
      </c>
      <c r="J1562" s="38">
        <f t="shared" si="155"/>
        <v>3</v>
      </c>
      <c r="K1562" s="38" t="s">
        <v>714</v>
      </c>
      <c r="L1562" s="38" t="str">
        <f t="shared" si="150"/>
        <v>kn-6-9-jlr-loc1</v>
      </c>
      <c r="M1562" s="38">
        <v>1</v>
      </c>
      <c r="N1562" s="39">
        <v>1</v>
      </c>
    </row>
    <row r="1563" spans="1:14" ht="16.5">
      <c r="A1563" s="67" t="str">
        <f t="shared" si="151"/>
        <v>kn-6</v>
      </c>
      <c r="B1563" s="67">
        <v>9</v>
      </c>
      <c r="C1563" s="40">
        <f t="shared" si="152"/>
        <v>20609</v>
      </c>
      <c r="D1563" s="83">
        <v>6</v>
      </c>
      <c r="E1563" s="27">
        <v>1</v>
      </c>
      <c r="F1563" s="28" t="s">
        <v>292</v>
      </c>
      <c r="G1563" s="28" t="s">
        <v>574</v>
      </c>
      <c r="H1563" s="27">
        <f t="shared" si="153"/>
        <v>60</v>
      </c>
      <c r="I1563" s="27">
        <f t="shared" si="154"/>
        <v>7</v>
      </c>
      <c r="J1563" s="27">
        <f t="shared" si="155"/>
        <v>3</v>
      </c>
      <c r="K1563" s="27" t="s">
        <v>792</v>
      </c>
      <c r="L1563" s="27" t="str">
        <f t="shared" si="156" ref="L1563:L1626">A1563&amp;"-"&amp;B1563&amp;"-"&amp;F1563&amp;"-"&amp;"loc"&amp;E1563</f>
        <v>kn-6-9-shl-loc1</v>
      </c>
      <c r="M1563" s="27">
        <v>1</v>
      </c>
      <c r="N1563" s="41">
        <v>1</v>
      </c>
    </row>
    <row r="1564" spans="1:14" ht="16.5">
      <c r="A1564" s="67" t="str">
        <f t="shared" si="151"/>
        <v>kn-6</v>
      </c>
      <c r="B1564" s="67">
        <v>9</v>
      </c>
      <c r="C1564" s="40">
        <f t="shared" si="152"/>
        <v>20609</v>
      </c>
      <c r="D1564" s="83">
        <v>6</v>
      </c>
      <c r="E1564" s="27">
        <v>2</v>
      </c>
      <c r="F1564" s="28" t="s">
        <v>291</v>
      </c>
      <c r="G1564" s="28" t="s">
        <v>315</v>
      </c>
      <c r="H1564" s="27">
        <f t="shared" si="153"/>
        <v>60</v>
      </c>
      <c r="I1564" s="27">
        <f t="shared" si="154"/>
        <v>7</v>
      </c>
      <c r="J1564" s="27">
        <f t="shared" si="155"/>
        <v>3</v>
      </c>
      <c r="K1564" s="27" t="s">
        <v>1187</v>
      </c>
      <c r="L1564" s="59" t="str">
        <f t="shared" si="156"/>
        <v>kn-6-9-jlr-loc2</v>
      </c>
      <c r="M1564" s="27">
        <v>1</v>
      </c>
      <c r="N1564" s="41">
        <v>1</v>
      </c>
    </row>
    <row r="1565" spans="1:14" ht="16.5">
      <c r="A1565" s="67" t="str">
        <f t="shared" si="151"/>
        <v>kn-6</v>
      </c>
      <c r="B1565" s="67">
        <v>9</v>
      </c>
      <c r="C1565" s="40">
        <f t="shared" si="152"/>
        <v>20609</v>
      </c>
      <c r="D1565" s="83">
        <v>6</v>
      </c>
      <c r="E1565" s="27">
        <v>2</v>
      </c>
      <c r="F1565" s="28" t="s">
        <v>292</v>
      </c>
      <c r="G1565" s="28" t="s">
        <v>299</v>
      </c>
      <c r="H1565" s="27">
        <f t="shared" si="153"/>
        <v>60</v>
      </c>
      <c r="I1565" s="27">
        <f t="shared" si="154"/>
        <v>7</v>
      </c>
      <c r="J1565" s="27">
        <f t="shared" si="155"/>
        <v>3</v>
      </c>
      <c r="K1565" s="27" t="s">
        <v>787</v>
      </c>
      <c r="L1565" s="59" t="str">
        <f t="shared" si="156"/>
        <v>kn-6-9-shl-loc2</v>
      </c>
      <c r="M1565" s="27">
        <v>1</v>
      </c>
      <c r="N1565" s="41">
        <v>1</v>
      </c>
    </row>
    <row r="1566" spans="1:14" ht="16.5">
      <c r="A1566" s="67" t="str">
        <f t="shared" si="151"/>
        <v>kn-6</v>
      </c>
      <c r="B1566" s="67">
        <v>9</v>
      </c>
      <c r="C1566" s="40">
        <f t="shared" si="152"/>
        <v>20609</v>
      </c>
      <c r="D1566" s="83">
        <v>6</v>
      </c>
      <c r="E1566" s="27">
        <v>3</v>
      </c>
      <c r="F1566" s="28" t="s">
        <v>291</v>
      </c>
      <c r="G1566" s="28" t="s">
        <v>572</v>
      </c>
      <c r="H1566" s="27">
        <f t="shared" si="153"/>
        <v>60</v>
      </c>
      <c r="I1566" s="27">
        <f t="shared" si="154"/>
        <v>7</v>
      </c>
      <c r="J1566" s="27">
        <f t="shared" si="155"/>
        <v>3</v>
      </c>
      <c r="K1566" s="27" t="s">
        <v>711</v>
      </c>
      <c r="L1566" s="63" t="str">
        <f t="shared" si="156"/>
        <v>kn-6-9-jlr-loc3</v>
      </c>
      <c r="M1566" s="27">
        <v>1</v>
      </c>
      <c r="N1566" s="41">
        <v>1</v>
      </c>
    </row>
    <row r="1567" spans="1:14" ht="17.25">
      <c r="A1567" s="67" t="str">
        <f t="shared" si="151"/>
        <v>kn-6</v>
      </c>
      <c r="B1567" s="67">
        <v>9</v>
      </c>
      <c r="C1567" s="42">
        <f t="shared" si="152"/>
        <v>20609</v>
      </c>
      <c r="D1567" s="84">
        <v>6</v>
      </c>
      <c r="E1567" s="43">
        <v>3</v>
      </c>
      <c r="F1567" s="44" t="s">
        <v>292</v>
      </c>
      <c r="G1567" s="44" t="s">
        <v>1163</v>
      </c>
      <c r="H1567" s="43">
        <f t="shared" si="153"/>
        <v>60</v>
      </c>
      <c r="I1567" s="43">
        <f t="shared" si="154"/>
        <v>7</v>
      </c>
      <c r="J1567" s="43">
        <f t="shared" si="155"/>
        <v>3</v>
      </c>
      <c r="K1567" s="43" t="s">
        <v>788</v>
      </c>
      <c r="L1567" s="44" t="str">
        <f t="shared" si="156"/>
        <v>kn-6-9-shl-loc3</v>
      </c>
      <c r="M1567" s="43">
        <v>1</v>
      </c>
      <c r="N1567" s="45">
        <v>1</v>
      </c>
    </row>
    <row r="1568" spans="1:14" ht="16.5">
      <c r="A1568" s="67" t="str">
        <f t="shared" si="151"/>
        <v>kn-6</v>
      </c>
      <c r="B1568" s="67">
        <v>10</v>
      </c>
      <c r="C1568" s="37">
        <f t="shared" si="152"/>
        <v>20610</v>
      </c>
      <c r="D1568" s="82">
        <v>6</v>
      </c>
      <c r="E1568" s="38">
        <v>1</v>
      </c>
      <c r="F1568" s="46" t="s">
        <v>291</v>
      </c>
      <c r="G1568" s="46" t="s">
        <v>573</v>
      </c>
      <c r="H1568" s="38">
        <f t="shared" si="153"/>
        <v>60</v>
      </c>
      <c r="I1568" s="38">
        <f t="shared" si="154"/>
        <v>7</v>
      </c>
      <c r="J1568" s="38">
        <f t="shared" si="155"/>
        <v>3</v>
      </c>
      <c r="K1568" s="38" t="s">
        <v>707</v>
      </c>
      <c r="L1568" s="38" t="str">
        <f t="shared" si="156"/>
        <v>kn-6-10-jlr-loc1</v>
      </c>
      <c r="M1568" s="38">
        <v>1</v>
      </c>
      <c r="N1568" s="39">
        <v>1</v>
      </c>
    </row>
    <row r="1569" spans="1:14" ht="16.5">
      <c r="A1569" s="67" t="str">
        <f t="shared" si="151"/>
        <v>kn-6</v>
      </c>
      <c r="B1569" s="67">
        <v>10</v>
      </c>
      <c r="C1569" s="40">
        <f t="shared" si="152"/>
        <v>20610</v>
      </c>
      <c r="D1569" s="83">
        <v>6</v>
      </c>
      <c r="E1569" s="27">
        <v>1</v>
      </c>
      <c r="F1569" s="28" t="s">
        <v>292</v>
      </c>
      <c r="G1569" s="28" t="s">
        <v>574</v>
      </c>
      <c r="H1569" s="27">
        <f t="shared" si="153"/>
        <v>60</v>
      </c>
      <c r="I1569" s="27">
        <f t="shared" si="154"/>
        <v>7</v>
      </c>
      <c r="J1569" s="27">
        <f t="shared" si="155"/>
        <v>3</v>
      </c>
      <c r="K1569" s="27" t="s">
        <v>776</v>
      </c>
      <c r="L1569" s="27" t="str">
        <f t="shared" si="156"/>
        <v>kn-6-10-shl-loc1</v>
      </c>
      <c r="M1569" s="27">
        <v>1</v>
      </c>
      <c r="N1569" s="41">
        <v>1</v>
      </c>
    </row>
    <row r="1570" spans="1:14" ht="16.5">
      <c r="A1570" s="67" t="str">
        <f t="shared" si="151"/>
        <v>kn-6</v>
      </c>
      <c r="B1570" s="67">
        <v>10</v>
      </c>
      <c r="C1570" s="40">
        <f t="shared" si="152"/>
        <v>20610</v>
      </c>
      <c r="D1570" s="83">
        <v>6</v>
      </c>
      <c r="E1570" s="27">
        <v>2</v>
      </c>
      <c r="F1570" s="28" t="s">
        <v>291</v>
      </c>
      <c r="G1570" s="28" t="s">
        <v>315</v>
      </c>
      <c r="H1570" s="27">
        <f t="shared" si="153"/>
        <v>60</v>
      </c>
      <c r="I1570" s="27">
        <f t="shared" si="154"/>
        <v>7</v>
      </c>
      <c r="J1570" s="27">
        <f t="shared" si="155"/>
        <v>3</v>
      </c>
      <c r="K1570" s="27" t="s">
        <v>302</v>
      </c>
      <c r="L1570" s="59" t="str">
        <f t="shared" si="156"/>
        <v>kn-6-10-jlr-loc2</v>
      </c>
      <c r="M1570" s="27">
        <v>1</v>
      </c>
      <c r="N1570" s="41">
        <v>1</v>
      </c>
    </row>
    <row r="1571" spans="1:14" ht="16.5">
      <c r="A1571" s="67" t="str">
        <f t="shared" si="151"/>
        <v>kn-6</v>
      </c>
      <c r="B1571" s="67">
        <v>10</v>
      </c>
      <c r="C1571" s="40">
        <f t="shared" si="152"/>
        <v>20610</v>
      </c>
      <c r="D1571" s="83">
        <v>6</v>
      </c>
      <c r="E1571" s="27">
        <v>2</v>
      </c>
      <c r="F1571" s="28" t="s">
        <v>292</v>
      </c>
      <c r="G1571" s="28" t="s">
        <v>299</v>
      </c>
      <c r="H1571" s="27">
        <f t="shared" si="153"/>
        <v>60</v>
      </c>
      <c r="I1571" s="27">
        <f t="shared" si="154"/>
        <v>7</v>
      </c>
      <c r="J1571" s="27">
        <f t="shared" si="155"/>
        <v>3</v>
      </c>
      <c r="K1571" s="27" t="s">
        <v>779</v>
      </c>
      <c r="L1571" s="59" t="str">
        <f t="shared" si="156"/>
        <v>kn-6-10-shl-loc2</v>
      </c>
      <c r="M1571" s="27">
        <v>1</v>
      </c>
      <c r="N1571" s="41">
        <v>1</v>
      </c>
    </row>
    <row r="1572" spans="1:14" ht="16.5">
      <c r="A1572" s="67" t="str">
        <f t="shared" si="151"/>
        <v>kn-6</v>
      </c>
      <c r="B1572" s="67">
        <v>10</v>
      </c>
      <c r="C1572" s="40">
        <f t="shared" si="152"/>
        <v>20610</v>
      </c>
      <c r="D1572" s="83">
        <v>6</v>
      </c>
      <c r="E1572" s="27">
        <v>3</v>
      </c>
      <c r="F1572" s="28" t="s">
        <v>291</v>
      </c>
      <c r="G1572" s="28" t="s">
        <v>572</v>
      </c>
      <c r="H1572" s="27">
        <f t="shared" si="153"/>
        <v>60</v>
      </c>
      <c r="I1572" s="27">
        <f t="shared" si="154"/>
        <v>7</v>
      </c>
      <c r="J1572" s="27">
        <f t="shared" si="155"/>
        <v>3</v>
      </c>
      <c r="K1572" s="27" t="s">
        <v>716</v>
      </c>
      <c r="L1572" s="63" t="str">
        <f t="shared" si="156"/>
        <v>kn-6-10-jlr-loc3</v>
      </c>
      <c r="M1572" s="27">
        <v>1</v>
      </c>
      <c r="N1572" s="41">
        <v>1</v>
      </c>
    </row>
    <row r="1573" spans="1:14" ht="17.25">
      <c r="A1573" s="67" t="str">
        <f t="shared" si="151"/>
        <v>kn-6</v>
      </c>
      <c r="B1573" s="67">
        <v>10</v>
      </c>
      <c r="C1573" s="42">
        <f t="shared" si="152"/>
        <v>20610</v>
      </c>
      <c r="D1573" s="84">
        <v>6</v>
      </c>
      <c r="E1573" s="43">
        <v>3</v>
      </c>
      <c r="F1573" s="44" t="s">
        <v>292</v>
      </c>
      <c r="G1573" s="44" t="s">
        <v>571</v>
      </c>
      <c r="H1573" s="43">
        <f t="shared" si="153"/>
        <v>60</v>
      </c>
      <c r="I1573" s="43">
        <f t="shared" si="154"/>
        <v>7</v>
      </c>
      <c r="J1573" s="43">
        <f t="shared" si="155"/>
        <v>3</v>
      </c>
      <c r="K1573" s="43" t="s">
        <v>794</v>
      </c>
      <c r="L1573" s="44" t="str">
        <f t="shared" si="156"/>
        <v>kn-6-10-shl-loc3</v>
      </c>
      <c r="M1573" s="43">
        <v>1</v>
      </c>
      <c r="N1573" s="45">
        <v>1</v>
      </c>
    </row>
    <row r="1574" spans="1:14" ht="16.5">
      <c r="A1574" s="67" t="str">
        <f t="shared" si="151"/>
        <v>kn-6</v>
      </c>
      <c r="B1574" s="67">
        <v>11</v>
      </c>
      <c r="C1574" s="37">
        <f t="shared" si="152"/>
        <v>20611</v>
      </c>
      <c r="D1574" s="82">
        <v>6</v>
      </c>
      <c r="E1574" s="38">
        <v>1</v>
      </c>
      <c r="F1574" s="46" t="s">
        <v>291</v>
      </c>
      <c r="G1574" s="46" t="s">
        <v>573</v>
      </c>
      <c r="H1574" s="38">
        <f t="shared" si="153"/>
        <v>60</v>
      </c>
      <c r="I1574" s="38">
        <f t="shared" si="154"/>
        <v>7</v>
      </c>
      <c r="J1574" s="38">
        <f t="shared" si="155"/>
        <v>3</v>
      </c>
      <c r="K1574" s="38" t="s">
        <v>714</v>
      </c>
      <c r="L1574" s="38" t="str">
        <f t="shared" si="156"/>
        <v>kn-6-11-jlr-loc1</v>
      </c>
      <c r="M1574" s="38">
        <v>1</v>
      </c>
      <c r="N1574" s="39">
        <v>1</v>
      </c>
    </row>
    <row r="1575" spans="1:14" ht="16.5">
      <c r="A1575" s="67" t="str">
        <f t="shared" si="151"/>
        <v>kn-6</v>
      </c>
      <c r="B1575" s="67">
        <v>11</v>
      </c>
      <c r="C1575" s="40">
        <f t="shared" si="152"/>
        <v>20611</v>
      </c>
      <c r="D1575" s="83">
        <v>6</v>
      </c>
      <c r="E1575" s="27">
        <v>1</v>
      </c>
      <c r="F1575" s="28" t="s">
        <v>292</v>
      </c>
      <c r="G1575" s="28" t="s">
        <v>574</v>
      </c>
      <c r="H1575" s="27">
        <f t="shared" si="153"/>
        <v>60</v>
      </c>
      <c r="I1575" s="27">
        <f t="shared" si="154"/>
        <v>7</v>
      </c>
      <c r="J1575" s="27">
        <f t="shared" si="155"/>
        <v>3</v>
      </c>
      <c r="K1575" s="27" t="s">
        <v>792</v>
      </c>
      <c r="L1575" s="27" t="str">
        <f t="shared" si="156"/>
        <v>kn-6-11-shl-loc1</v>
      </c>
      <c r="M1575" s="27">
        <v>1</v>
      </c>
      <c r="N1575" s="41">
        <v>1</v>
      </c>
    </row>
    <row r="1576" spans="1:14" ht="16.5">
      <c r="A1576" s="67" t="str">
        <f t="shared" si="151"/>
        <v>kn-6</v>
      </c>
      <c r="B1576" s="67">
        <v>11</v>
      </c>
      <c r="C1576" s="40">
        <f t="shared" si="152"/>
        <v>20611</v>
      </c>
      <c r="D1576" s="83">
        <v>6</v>
      </c>
      <c r="E1576" s="27">
        <v>2</v>
      </c>
      <c r="F1576" s="28" t="s">
        <v>291</v>
      </c>
      <c r="G1576" s="28" t="s">
        <v>315</v>
      </c>
      <c r="H1576" s="27">
        <f t="shared" si="153"/>
        <v>60</v>
      </c>
      <c r="I1576" s="27">
        <f t="shared" si="154"/>
        <v>7</v>
      </c>
      <c r="J1576" s="27">
        <f t="shared" si="155"/>
        <v>3</v>
      </c>
      <c r="K1576" s="27" t="s">
        <v>1187</v>
      </c>
      <c r="L1576" s="59" t="str">
        <f t="shared" si="156"/>
        <v>kn-6-11-jlr-loc2</v>
      </c>
      <c r="M1576" s="27">
        <v>1</v>
      </c>
      <c r="N1576" s="41">
        <v>1</v>
      </c>
    </row>
    <row r="1577" spans="1:14" ht="16.5">
      <c r="A1577" s="67" t="str">
        <f t="shared" si="151"/>
        <v>kn-6</v>
      </c>
      <c r="B1577" s="67">
        <v>11</v>
      </c>
      <c r="C1577" s="40">
        <f t="shared" si="152"/>
        <v>20611</v>
      </c>
      <c r="D1577" s="83">
        <v>6</v>
      </c>
      <c r="E1577" s="27">
        <v>2</v>
      </c>
      <c r="F1577" s="28" t="s">
        <v>292</v>
      </c>
      <c r="G1577" s="28" t="s">
        <v>299</v>
      </c>
      <c r="H1577" s="27">
        <f t="shared" si="153"/>
        <v>60</v>
      </c>
      <c r="I1577" s="27">
        <f t="shared" si="154"/>
        <v>7</v>
      </c>
      <c r="J1577" s="27">
        <f t="shared" si="155"/>
        <v>3</v>
      </c>
      <c r="K1577" s="27" t="s">
        <v>787</v>
      </c>
      <c r="L1577" s="59" t="str">
        <f t="shared" si="156"/>
        <v>kn-6-11-shl-loc2</v>
      </c>
      <c r="M1577" s="27">
        <v>1</v>
      </c>
      <c r="N1577" s="41">
        <v>1</v>
      </c>
    </row>
    <row r="1578" spans="1:14" ht="16.5">
      <c r="A1578" s="67" t="str">
        <f t="shared" si="151"/>
        <v>kn-6</v>
      </c>
      <c r="B1578" s="67">
        <v>11</v>
      </c>
      <c r="C1578" s="40">
        <f t="shared" si="152"/>
        <v>20611</v>
      </c>
      <c r="D1578" s="83">
        <v>6</v>
      </c>
      <c r="E1578" s="27">
        <v>3</v>
      </c>
      <c r="F1578" s="28" t="s">
        <v>291</v>
      </c>
      <c r="G1578" s="28" t="s">
        <v>572</v>
      </c>
      <c r="H1578" s="27">
        <f t="shared" si="153"/>
        <v>60</v>
      </c>
      <c r="I1578" s="27">
        <f t="shared" si="154"/>
        <v>7</v>
      </c>
      <c r="J1578" s="27">
        <f t="shared" si="155"/>
        <v>3</v>
      </c>
      <c r="K1578" s="27" t="s">
        <v>711</v>
      </c>
      <c r="L1578" s="63" t="str">
        <f t="shared" si="156"/>
        <v>kn-6-11-jlr-loc3</v>
      </c>
      <c r="M1578" s="27">
        <v>1</v>
      </c>
      <c r="N1578" s="41">
        <v>1</v>
      </c>
    </row>
    <row r="1579" spans="1:14" ht="17.25">
      <c r="A1579" s="67" t="str">
        <f t="shared" si="151"/>
        <v>kn-6</v>
      </c>
      <c r="B1579" s="67">
        <v>11</v>
      </c>
      <c r="C1579" s="42">
        <f t="shared" si="152"/>
        <v>20611</v>
      </c>
      <c r="D1579" s="84">
        <v>6</v>
      </c>
      <c r="E1579" s="43">
        <v>3</v>
      </c>
      <c r="F1579" s="44" t="s">
        <v>292</v>
      </c>
      <c r="G1579" s="44" t="s">
        <v>571</v>
      </c>
      <c r="H1579" s="43">
        <f t="shared" si="153"/>
        <v>60</v>
      </c>
      <c r="I1579" s="43">
        <f t="shared" si="154"/>
        <v>7</v>
      </c>
      <c r="J1579" s="43">
        <f t="shared" si="155"/>
        <v>3</v>
      </c>
      <c r="K1579" s="43" t="s">
        <v>788</v>
      </c>
      <c r="L1579" s="44" t="str">
        <f t="shared" si="156"/>
        <v>kn-6-11-shl-loc3</v>
      </c>
      <c r="M1579" s="43">
        <v>1</v>
      </c>
      <c r="N1579" s="45">
        <v>1</v>
      </c>
    </row>
    <row r="1580" spans="1:14" ht="16.5">
      <c r="A1580" s="67" t="str">
        <f t="shared" si="151"/>
        <v>kn-6</v>
      </c>
      <c r="B1580" s="67">
        <v>12</v>
      </c>
      <c r="C1580" s="37">
        <f t="shared" si="152"/>
        <v>20612</v>
      </c>
      <c r="D1580" s="82">
        <v>6</v>
      </c>
      <c r="E1580" s="38">
        <v>1</v>
      </c>
      <c r="F1580" s="46" t="s">
        <v>291</v>
      </c>
      <c r="G1580" s="46" t="s">
        <v>573</v>
      </c>
      <c r="H1580" s="38">
        <f t="shared" si="153"/>
        <v>61</v>
      </c>
      <c r="I1580" s="38">
        <f t="shared" si="154"/>
        <v>7</v>
      </c>
      <c r="J1580" s="38">
        <f t="shared" si="155"/>
        <v>3</v>
      </c>
      <c r="K1580" s="38" t="s">
        <v>717</v>
      </c>
      <c r="L1580" s="38" t="str">
        <f t="shared" si="156"/>
        <v>kn-6-12-jlr-loc1</v>
      </c>
      <c r="M1580" s="38">
        <v>1</v>
      </c>
      <c r="N1580" s="39">
        <v>1</v>
      </c>
    </row>
    <row r="1581" spans="1:14" ht="16.5">
      <c r="A1581" s="67" t="str">
        <f t="shared" si="151"/>
        <v>kn-6</v>
      </c>
      <c r="B1581" s="67">
        <v>12</v>
      </c>
      <c r="C1581" s="40">
        <f t="shared" si="152"/>
        <v>20612</v>
      </c>
      <c r="D1581" s="83">
        <v>6</v>
      </c>
      <c r="E1581" s="27">
        <v>1</v>
      </c>
      <c r="F1581" s="28" t="s">
        <v>292</v>
      </c>
      <c r="G1581" s="28" t="s">
        <v>574</v>
      </c>
      <c r="H1581" s="27">
        <f t="shared" si="153"/>
        <v>61</v>
      </c>
      <c r="I1581" s="27">
        <f t="shared" si="154"/>
        <v>7</v>
      </c>
      <c r="J1581" s="27">
        <f t="shared" si="155"/>
        <v>3</v>
      </c>
      <c r="K1581" s="27" t="s">
        <v>795</v>
      </c>
      <c r="L1581" s="27" t="str">
        <f t="shared" si="156"/>
        <v>kn-6-12-shl-loc1</v>
      </c>
      <c r="M1581" s="27">
        <v>1</v>
      </c>
      <c r="N1581" s="41">
        <v>1</v>
      </c>
    </row>
    <row r="1582" spans="1:14" ht="16.5">
      <c r="A1582" s="67" t="str">
        <f t="shared" si="151"/>
        <v>kn-6</v>
      </c>
      <c r="B1582" s="67">
        <v>12</v>
      </c>
      <c r="C1582" s="40">
        <f t="shared" si="152"/>
        <v>20612</v>
      </c>
      <c r="D1582" s="83">
        <v>6</v>
      </c>
      <c r="E1582" s="27">
        <v>2</v>
      </c>
      <c r="F1582" s="28" t="s">
        <v>291</v>
      </c>
      <c r="G1582" s="28" t="s">
        <v>315</v>
      </c>
      <c r="H1582" s="27">
        <f t="shared" si="153"/>
        <v>61</v>
      </c>
      <c r="I1582" s="27">
        <f t="shared" si="154"/>
        <v>7</v>
      </c>
      <c r="J1582" s="27">
        <f t="shared" si="155"/>
        <v>3</v>
      </c>
      <c r="K1582" s="27" t="s">
        <v>707</v>
      </c>
      <c r="L1582" s="59" t="str">
        <f t="shared" si="156"/>
        <v>kn-6-12-jlr-loc2</v>
      </c>
      <c r="M1582" s="27">
        <v>1</v>
      </c>
      <c r="N1582" s="41">
        <v>1</v>
      </c>
    </row>
    <row r="1583" spans="1:14" ht="16.5">
      <c r="A1583" s="67" t="str">
        <f t="shared" si="151"/>
        <v>kn-6</v>
      </c>
      <c r="B1583" s="67">
        <v>12</v>
      </c>
      <c r="C1583" s="40">
        <f t="shared" si="152"/>
        <v>20612</v>
      </c>
      <c r="D1583" s="83">
        <v>6</v>
      </c>
      <c r="E1583" s="27">
        <v>2</v>
      </c>
      <c r="F1583" s="28" t="s">
        <v>292</v>
      </c>
      <c r="G1583" s="28" t="s">
        <v>299</v>
      </c>
      <c r="H1583" s="27">
        <f t="shared" si="153"/>
        <v>61</v>
      </c>
      <c r="I1583" s="27">
        <f t="shared" si="154"/>
        <v>7</v>
      </c>
      <c r="J1583" s="27">
        <f t="shared" si="155"/>
        <v>3</v>
      </c>
      <c r="K1583" s="27" t="s">
        <v>783</v>
      </c>
      <c r="L1583" s="59" t="str">
        <f t="shared" si="156"/>
        <v>kn-6-12-shl-loc2</v>
      </c>
      <c r="M1583" s="27">
        <v>1</v>
      </c>
      <c r="N1583" s="41">
        <v>1</v>
      </c>
    </row>
    <row r="1584" spans="1:14" ht="16.5">
      <c r="A1584" s="67" t="str">
        <f t="shared" si="151"/>
        <v>kn-6</v>
      </c>
      <c r="B1584" s="67">
        <v>12</v>
      </c>
      <c r="C1584" s="40">
        <f t="shared" si="152"/>
        <v>20612</v>
      </c>
      <c r="D1584" s="83">
        <v>6</v>
      </c>
      <c r="E1584" s="27">
        <v>3</v>
      </c>
      <c r="F1584" s="28" t="s">
        <v>291</v>
      </c>
      <c r="G1584" s="28" t="s">
        <v>572</v>
      </c>
      <c r="H1584" s="27">
        <f t="shared" si="153"/>
        <v>61</v>
      </c>
      <c r="I1584" s="27">
        <f t="shared" si="154"/>
        <v>7</v>
      </c>
      <c r="J1584" s="27">
        <f t="shared" si="155"/>
        <v>3</v>
      </c>
      <c r="K1584" s="27" t="s">
        <v>713</v>
      </c>
      <c r="L1584" s="63" t="str">
        <f t="shared" si="156"/>
        <v>kn-6-12-jlr-loc3</v>
      </c>
      <c r="M1584" s="27">
        <v>1</v>
      </c>
      <c r="N1584" s="41">
        <v>1</v>
      </c>
    </row>
    <row r="1585" spans="1:14" ht="17.25">
      <c r="A1585" s="67" t="str">
        <f t="shared" si="151"/>
        <v>kn-6</v>
      </c>
      <c r="B1585" s="67">
        <v>12</v>
      </c>
      <c r="C1585" s="42">
        <f t="shared" si="152"/>
        <v>20612</v>
      </c>
      <c r="D1585" s="84">
        <v>6</v>
      </c>
      <c r="E1585" s="43">
        <v>3</v>
      </c>
      <c r="F1585" s="44" t="s">
        <v>292</v>
      </c>
      <c r="G1585" s="44" t="s">
        <v>571</v>
      </c>
      <c r="H1585" s="43">
        <f t="shared" si="153"/>
        <v>61</v>
      </c>
      <c r="I1585" s="43">
        <f t="shared" si="154"/>
        <v>7</v>
      </c>
      <c r="J1585" s="43">
        <f t="shared" si="155"/>
        <v>3</v>
      </c>
      <c r="K1585" s="43" t="s">
        <v>791</v>
      </c>
      <c r="L1585" s="44" t="str">
        <f t="shared" si="156"/>
        <v>kn-6-12-shl-loc3</v>
      </c>
      <c r="M1585" s="43">
        <v>1</v>
      </c>
      <c r="N1585" s="45">
        <v>1</v>
      </c>
    </row>
    <row r="1586" spans="1:14" ht="16.5">
      <c r="A1586" s="67" t="str">
        <f t="shared" si="151"/>
        <v>kn-6</v>
      </c>
      <c r="B1586" s="67">
        <v>13</v>
      </c>
      <c r="C1586" s="37">
        <f t="shared" si="152"/>
        <v>20613</v>
      </c>
      <c r="D1586" s="82">
        <v>6</v>
      </c>
      <c r="E1586" s="38">
        <v>1</v>
      </c>
      <c r="F1586" s="46" t="s">
        <v>291</v>
      </c>
      <c r="G1586" s="46" t="s">
        <v>573</v>
      </c>
      <c r="H1586" s="38">
        <f t="shared" si="153"/>
        <v>62</v>
      </c>
      <c r="I1586" s="38">
        <f t="shared" si="154"/>
        <v>7</v>
      </c>
      <c r="J1586" s="38">
        <f t="shared" si="155"/>
        <v>3</v>
      </c>
      <c r="K1586" s="38" t="s">
        <v>711</v>
      </c>
      <c r="L1586" s="38" t="str">
        <f t="shared" si="156"/>
        <v>kn-6-13-jlr-loc1</v>
      </c>
      <c r="M1586" s="38">
        <v>1</v>
      </c>
      <c r="N1586" s="39">
        <v>1</v>
      </c>
    </row>
    <row r="1587" spans="1:14" ht="16.5">
      <c r="A1587" s="67" t="str">
        <f t="shared" si="151"/>
        <v>kn-6</v>
      </c>
      <c r="B1587" s="67">
        <v>13</v>
      </c>
      <c r="C1587" s="40">
        <f t="shared" si="152"/>
        <v>20613</v>
      </c>
      <c r="D1587" s="83">
        <v>6</v>
      </c>
      <c r="E1587" s="27">
        <v>1</v>
      </c>
      <c r="F1587" s="28" t="s">
        <v>292</v>
      </c>
      <c r="G1587" s="28" t="s">
        <v>574</v>
      </c>
      <c r="H1587" s="27">
        <f t="shared" si="153"/>
        <v>62</v>
      </c>
      <c r="I1587" s="27">
        <f t="shared" si="154"/>
        <v>7</v>
      </c>
      <c r="J1587" s="27">
        <f t="shared" si="155"/>
        <v>3</v>
      </c>
      <c r="K1587" s="27" t="s">
        <v>788</v>
      </c>
      <c r="L1587" s="27" t="str">
        <f t="shared" si="156"/>
        <v>kn-6-13-shl-loc1</v>
      </c>
      <c r="M1587" s="27">
        <v>1</v>
      </c>
      <c r="N1587" s="41">
        <v>1</v>
      </c>
    </row>
    <row r="1588" spans="1:14" ht="16.5">
      <c r="A1588" s="67" t="str">
        <f t="shared" si="151"/>
        <v>kn-6</v>
      </c>
      <c r="B1588" s="67">
        <v>13</v>
      </c>
      <c r="C1588" s="40">
        <f t="shared" si="152"/>
        <v>20613</v>
      </c>
      <c r="D1588" s="83">
        <v>6</v>
      </c>
      <c r="E1588" s="27">
        <v>2</v>
      </c>
      <c r="F1588" s="28" t="s">
        <v>291</v>
      </c>
      <c r="G1588" s="28" t="s">
        <v>315</v>
      </c>
      <c r="H1588" s="27">
        <f t="shared" si="153"/>
        <v>62</v>
      </c>
      <c r="I1588" s="27">
        <f t="shared" si="154"/>
        <v>7</v>
      </c>
      <c r="J1588" s="27">
        <f t="shared" si="155"/>
        <v>3</v>
      </c>
      <c r="K1588" s="27" t="s">
        <v>1187</v>
      </c>
      <c r="L1588" s="59" t="str">
        <f t="shared" si="156"/>
        <v>kn-6-13-jlr-loc2</v>
      </c>
      <c r="M1588" s="27">
        <v>1</v>
      </c>
      <c r="N1588" s="41">
        <v>1</v>
      </c>
    </row>
    <row r="1589" spans="1:14" ht="16.5">
      <c r="A1589" s="67" t="str">
        <f t="shared" si="151"/>
        <v>kn-6</v>
      </c>
      <c r="B1589" s="67">
        <v>13</v>
      </c>
      <c r="C1589" s="40">
        <f t="shared" si="152"/>
        <v>20613</v>
      </c>
      <c r="D1589" s="83">
        <v>6</v>
      </c>
      <c r="E1589" s="27">
        <v>2</v>
      </c>
      <c r="F1589" s="28" t="s">
        <v>292</v>
      </c>
      <c r="G1589" s="28" t="s">
        <v>299</v>
      </c>
      <c r="H1589" s="27">
        <f t="shared" si="153"/>
        <v>62</v>
      </c>
      <c r="I1589" s="27">
        <f t="shared" si="154"/>
        <v>7</v>
      </c>
      <c r="J1589" s="27">
        <f t="shared" si="155"/>
        <v>3</v>
      </c>
      <c r="K1589" s="27" t="s">
        <v>787</v>
      </c>
      <c r="L1589" s="59" t="str">
        <f t="shared" si="156"/>
        <v>kn-6-13-shl-loc2</v>
      </c>
      <c r="M1589" s="27">
        <v>1</v>
      </c>
      <c r="N1589" s="41">
        <v>1</v>
      </c>
    </row>
    <row r="1590" spans="1:14" ht="16.5">
      <c r="A1590" s="67" t="str">
        <f t="shared" si="151"/>
        <v>kn-6</v>
      </c>
      <c r="B1590" s="67">
        <v>13</v>
      </c>
      <c r="C1590" s="40">
        <f t="shared" si="152"/>
        <v>20613</v>
      </c>
      <c r="D1590" s="83">
        <v>6</v>
      </c>
      <c r="E1590" s="27">
        <v>3</v>
      </c>
      <c r="F1590" s="28" t="s">
        <v>1136</v>
      </c>
      <c r="G1590" s="28" t="s">
        <v>572</v>
      </c>
      <c r="H1590" s="27">
        <f t="shared" si="153"/>
        <v>62</v>
      </c>
      <c r="I1590" s="27">
        <f t="shared" si="154"/>
        <v>7</v>
      </c>
      <c r="J1590" s="27">
        <f t="shared" si="155"/>
        <v>3</v>
      </c>
      <c r="K1590" s="27" t="s">
        <v>714</v>
      </c>
      <c r="L1590" s="63" t="str">
        <f t="shared" si="156"/>
        <v>kn-6-13-jlr-loc3</v>
      </c>
      <c r="M1590" s="27">
        <v>1</v>
      </c>
      <c r="N1590" s="41">
        <v>1</v>
      </c>
    </row>
    <row r="1591" spans="1:14" ht="17.25">
      <c r="A1591" s="67" t="str">
        <f t="shared" si="151"/>
        <v>kn-6</v>
      </c>
      <c r="B1591" s="67">
        <v>13</v>
      </c>
      <c r="C1591" s="42">
        <f t="shared" si="152"/>
        <v>20613</v>
      </c>
      <c r="D1591" s="84">
        <v>6</v>
      </c>
      <c r="E1591" s="43">
        <v>3</v>
      </c>
      <c r="F1591" s="44" t="s">
        <v>292</v>
      </c>
      <c r="G1591" s="44" t="s">
        <v>571</v>
      </c>
      <c r="H1591" s="43">
        <f t="shared" si="153"/>
        <v>62</v>
      </c>
      <c r="I1591" s="43">
        <f t="shared" si="154"/>
        <v>7</v>
      </c>
      <c r="J1591" s="43">
        <f t="shared" si="155"/>
        <v>3</v>
      </c>
      <c r="K1591" s="43" t="s">
        <v>792</v>
      </c>
      <c r="L1591" s="44" t="str">
        <f t="shared" si="156"/>
        <v>kn-6-13-shl-loc3</v>
      </c>
      <c r="M1591" s="43">
        <v>1</v>
      </c>
      <c r="N1591" s="45">
        <v>1</v>
      </c>
    </row>
    <row r="1592" spans="1:14" ht="16.5">
      <c r="A1592" s="67" t="str">
        <f t="shared" si="151"/>
        <v>kn-6</v>
      </c>
      <c r="B1592" s="67">
        <v>14</v>
      </c>
      <c r="C1592" s="37">
        <f t="shared" si="152"/>
        <v>20614</v>
      </c>
      <c r="D1592" s="82">
        <v>6</v>
      </c>
      <c r="E1592" s="38">
        <v>1</v>
      </c>
      <c r="F1592" s="46" t="s">
        <v>291</v>
      </c>
      <c r="G1592" s="46" t="s">
        <v>573</v>
      </c>
      <c r="H1592" s="38">
        <f t="shared" si="153"/>
        <v>63</v>
      </c>
      <c r="I1592" s="38">
        <f t="shared" si="154"/>
        <v>7</v>
      </c>
      <c r="J1592" s="38">
        <f t="shared" si="155"/>
        <v>3</v>
      </c>
      <c r="K1592" s="38" t="s">
        <v>303</v>
      </c>
      <c r="L1592" s="38" t="str">
        <f t="shared" si="156"/>
        <v>kn-6-14-jlr-loc1</v>
      </c>
      <c r="M1592" s="38">
        <v>1</v>
      </c>
      <c r="N1592" s="39">
        <v>1</v>
      </c>
    </row>
    <row r="1593" spans="1:14" ht="16.5">
      <c r="A1593" s="67" t="str">
        <f t="shared" si="157" ref="A1593:A1656">"kn-"&amp;D1593</f>
        <v>kn-6</v>
      </c>
      <c r="B1593" s="67">
        <v>14</v>
      </c>
      <c r="C1593" s="40">
        <f t="shared" si="158" ref="C1593:C1656">(200+D1593)*100+B1593</f>
        <v>20614</v>
      </c>
      <c r="D1593" s="83">
        <v>6</v>
      </c>
      <c r="E1593" s="27">
        <v>1</v>
      </c>
      <c r="F1593" s="28" t="s">
        <v>292</v>
      </c>
      <c r="G1593" s="28" t="s">
        <v>574</v>
      </c>
      <c r="H1593" s="27">
        <f t="shared" si="159" ref="H1593:H1656">INDEX($AK$4:$AK$204,INDEX($AQ$4:$AQ$19,D1593)+B1593)</f>
        <v>63</v>
      </c>
      <c r="I1593" s="27">
        <f t="shared" si="160" ref="I1593:I1656">INDEX($AL$4:$AL$204,INDEX($AQ$4:$AQ$19,D1593)+B1593)</f>
        <v>7</v>
      </c>
      <c r="J1593" s="27">
        <f t="shared" si="161" ref="J1593:J1656">INDEX($AM$4:$AM$204,INDEX($AQ$4:$AQ$19,D1593)+B1594)</f>
        <v>3</v>
      </c>
      <c r="K1593" s="27" t="s">
        <v>783</v>
      </c>
      <c r="L1593" s="27" t="str">
        <f t="shared" si="156"/>
        <v>kn-6-14-shl-loc1</v>
      </c>
      <c r="M1593" s="27">
        <v>1</v>
      </c>
      <c r="N1593" s="41">
        <v>1</v>
      </c>
    </row>
    <row r="1594" spans="1:14" ht="16.5">
      <c r="A1594" s="67" t="str">
        <f t="shared" si="157"/>
        <v>kn-6</v>
      </c>
      <c r="B1594" s="67">
        <v>14</v>
      </c>
      <c r="C1594" s="40">
        <f t="shared" si="158"/>
        <v>20614</v>
      </c>
      <c r="D1594" s="83">
        <v>6</v>
      </c>
      <c r="E1594" s="27">
        <v>2</v>
      </c>
      <c r="F1594" s="28" t="s">
        <v>291</v>
      </c>
      <c r="G1594" s="28" t="s">
        <v>1002</v>
      </c>
      <c r="H1594" s="27">
        <f t="shared" si="159"/>
        <v>63</v>
      </c>
      <c r="I1594" s="27">
        <f t="shared" si="160"/>
        <v>7</v>
      </c>
      <c r="J1594" s="27">
        <f t="shared" si="161"/>
        <v>3</v>
      </c>
      <c r="K1594" s="27" t="s">
        <v>303</v>
      </c>
      <c r="L1594" s="59" t="str">
        <f t="shared" si="156"/>
        <v>kn-6-14-jlr-loc2</v>
      </c>
      <c r="M1594" s="27">
        <v>1</v>
      </c>
      <c r="N1594" s="41">
        <v>1</v>
      </c>
    </row>
    <row r="1595" spans="1:14" ht="16.5">
      <c r="A1595" s="67" t="str">
        <f t="shared" si="157"/>
        <v>kn-6</v>
      </c>
      <c r="B1595" s="67">
        <v>14</v>
      </c>
      <c r="C1595" s="40">
        <f t="shared" si="158"/>
        <v>20614</v>
      </c>
      <c r="D1595" s="83">
        <v>6</v>
      </c>
      <c r="E1595" s="27">
        <v>2</v>
      </c>
      <c r="F1595" s="28" t="s">
        <v>292</v>
      </c>
      <c r="G1595" s="28" t="s">
        <v>1003</v>
      </c>
      <c r="H1595" s="27">
        <f t="shared" si="159"/>
        <v>63</v>
      </c>
      <c r="I1595" s="27">
        <f t="shared" si="160"/>
        <v>7</v>
      </c>
      <c r="J1595" s="27">
        <f t="shared" si="161"/>
        <v>3</v>
      </c>
      <c r="K1595" s="27" t="s">
        <v>777</v>
      </c>
      <c r="L1595" s="59" t="str">
        <f t="shared" si="156"/>
        <v>kn-6-14-shl-loc2</v>
      </c>
      <c r="M1595" s="27">
        <v>1</v>
      </c>
      <c r="N1595" s="41">
        <v>1</v>
      </c>
    </row>
    <row r="1596" spans="1:14" ht="16.5">
      <c r="A1596" s="67" t="str">
        <f t="shared" si="157"/>
        <v>kn-6</v>
      </c>
      <c r="B1596" s="67">
        <v>14</v>
      </c>
      <c r="C1596" s="40">
        <f t="shared" si="158"/>
        <v>20614</v>
      </c>
      <c r="D1596" s="83">
        <v>6</v>
      </c>
      <c r="E1596" s="27">
        <v>3</v>
      </c>
      <c r="F1596" s="28" t="s">
        <v>291</v>
      </c>
      <c r="G1596" s="28" t="s">
        <v>315</v>
      </c>
      <c r="H1596" s="27">
        <f t="shared" si="159"/>
        <v>63</v>
      </c>
      <c r="I1596" s="27">
        <f t="shared" si="160"/>
        <v>7</v>
      </c>
      <c r="J1596" s="27">
        <f t="shared" si="161"/>
        <v>3</v>
      </c>
      <c r="K1596" s="27" t="s">
        <v>713</v>
      </c>
      <c r="L1596" s="63" t="str">
        <f t="shared" si="156"/>
        <v>kn-6-14-jlr-loc3</v>
      </c>
      <c r="M1596" s="27">
        <v>1</v>
      </c>
      <c r="N1596" s="41">
        <v>1</v>
      </c>
    </row>
    <row r="1597" spans="1:14" ht="17.25">
      <c r="A1597" s="67" t="str">
        <f t="shared" si="157"/>
        <v>kn-6</v>
      </c>
      <c r="B1597" s="67">
        <v>14</v>
      </c>
      <c r="C1597" s="42">
        <f t="shared" si="158"/>
        <v>20614</v>
      </c>
      <c r="D1597" s="84">
        <v>6</v>
      </c>
      <c r="E1597" s="43">
        <v>3</v>
      </c>
      <c r="F1597" s="44" t="s">
        <v>292</v>
      </c>
      <c r="G1597" s="44" t="s">
        <v>299</v>
      </c>
      <c r="H1597" s="43">
        <f t="shared" si="159"/>
        <v>63</v>
      </c>
      <c r="I1597" s="43">
        <f t="shared" si="160"/>
        <v>7</v>
      </c>
      <c r="J1597" s="43">
        <f t="shared" si="161"/>
        <v>3</v>
      </c>
      <c r="K1597" s="43" t="s">
        <v>791</v>
      </c>
      <c r="L1597" s="44" t="str">
        <f t="shared" si="156"/>
        <v>kn-6-14-shl-loc3</v>
      </c>
      <c r="M1597" s="43">
        <v>1</v>
      </c>
      <c r="N1597" s="45">
        <v>1</v>
      </c>
    </row>
    <row r="1598" spans="1:14" ht="16.5">
      <c r="A1598" s="67" t="str">
        <f t="shared" si="157"/>
        <v>kn-6</v>
      </c>
      <c r="B1598" s="67">
        <v>15</v>
      </c>
      <c r="C1598" s="37">
        <f t="shared" si="158"/>
        <v>20615</v>
      </c>
      <c r="D1598" s="82">
        <v>6</v>
      </c>
      <c r="E1598" s="38">
        <v>1</v>
      </c>
      <c r="F1598" s="46" t="s">
        <v>291</v>
      </c>
      <c r="G1598" s="46" t="s">
        <v>573</v>
      </c>
      <c r="H1598" s="38">
        <f t="shared" si="159"/>
        <v>64</v>
      </c>
      <c r="I1598" s="38">
        <f t="shared" si="160"/>
        <v>7</v>
      </c>
      <c r="J1598" s="38">
        <f t="shared" si="161"/>
        <v>3</v>
      </c>
      <c r="K1598" s="38" t="s">
        <v>710</v>
      </c>
      <c r="L1598" s="38" t="str">
        <f t="shared" si="156"/>
        <v>kn-6-15-jlr-loc1</v>
      </c>
      <c r="M1598" s="38">
        <v>1</v>
      </c>
      <c r="N1598" s="39">
        <v>1</v>
      </c>
    </row>
    <row r="1599" spans="1:14" ht="16.5">
      <c r="A1599" s="67" t="str">
        <f t="shared" si="157"/>
        <v>kn-6</v>
      </c>
      <c r="B1599" s="67">
        <v>15</v>
      </c>
      <c r="C1599" s="40">
        <f t="shared" si="158"/>
        <v>20615</v>
      </c>
      <c r="D1599" s="83">
        <v>6</v>
      </c>
      <c r="E1599" s="27">
        <v>1</v>
      </c>
      <c r="F1599" s="28" t="s">
        <v>292</v>
      </c>
      <c r="G1599" s="28" t="s">
        <v>574</v>
      </c>
      <c r="H1599" s="27">
        <f t="shared" si="159"/>
        <v>64</v>
      </c>
      <c r="I1599" s="27">
        <f t="shared" si="160"/>
        <v>7</v>
      </c>
      <c r="J1599" s="27">
        <f t="shared" si="161"/>
        <v>3</v>
      </c>
      <c r="K1599" s="27" t="s">
        <v>775</v>
      </c>
      <c r="L1599" s="27" t="str">
        <f t="shared" si="156"/>
        <v>kn-6-15-shl-loc1</v>
      </c>
      <c r="M1599" s="27">
        <v>1</v>
      </c>
      <c r="N1599" s="41">
        <v>1</v>
      </c>
    </row>
    <row r="1600" spans="1:14" ht="16.5">
      <c r="A1600" s="67" t="str">
        <f t="shared" si="157"/>
        <v>kn-6</v>
      </c>
      <c r="B1600" s="67">
        <v>15</v>
      </c>
      <c r="C1600" s="40">
        <f t="shared" si="158"/>
        <v>20615</v>
      </c>
      <c r="D1600" s="83">
        <v>6</v>
      </c>
      <c r="E1600" s="27">
        <v>2</v>
      </c>
      <c r="F1600" s="28" t="s">
        <v>291</v>
      </c>
      <c r="G1600" s="28" t="s">
        <v>1002</v>
      </c>
      <c r="H1600" s="27">
        <f t="shared" si="159"/>
        <v>64</v>
      </c>
      <c r="I1600" s="27">
        <f t="shared" si="160"/>
        <v>7</v>
      </c>
      <c r="J1600" s="27">
        <f t="shared" si="161"/>
        <v>3</v>
      </c>
      <c r="K1600" s="27" t="s">
        <v>709</v>
      </c>
      <c r="L1600" s="59" t="str">
        <f t="shared" si="156"/>
        <v>kn-6-15-jlr-loc2</v>
      </c>
      <c r="M1600" s="27">
        <v>1</v>
      </c>
      <c r="N1600" s="41">
        <v>1</v>
      </c>
    </row>
    <row r="1601" spans="1:14" ht="16.5">
      <c r="A1601" s="67" t="str">
        <f t="shared" si="157"/>
        <v>kn-6</v>
      </c>
      <c r="B1601" s="67">
        <v>15</v>
      </c>
      <c r="C1601" s="40">
        <f t="shared" si="158"/>
        <v>20615</v>
      </c>
      <c r="D1601" s="83">
        <v>6</v>
      </c>
      <c r="E1601" s="27">
        <v>2</v>
      </c>
      <c r="F1601" s="28" t="s">
        <v>1139</v>
      </c>
      <c r="G1601" s="28" t="s">
        <v>1003</v>
      </c>
      <c r="H1601" s="27">
        <f t="shared" si="159"/>
        <v>64</v>
      </c>
      <c r="I1601" s="27">
        <f t="shared" si="160"/>
        <v>7</v>
      </c>
      <c r="J1601" s="27">
        <f t="shared" si="161"/>
        <v>3</v>
      </c>
      <c r="K1601" s="27" t="s">
        <v>780</v>
      </c>
      <c r="L1601" s="59" t="str">
        <f t="shared" si="156"/>
        <v>kn-6-15-shl-loc2</v>
      </c>
      <c r="M1601" s="27">
        <v>1</v>
      </c>
      <c r="N1601" s="41">
        <v>1</v>
      </c>
    </row>
    <row r="1602" spans="1:14" ht="16.5">
      <c r="A1602" s="67" t="str">
        <f t="shared" si="157"/>
        <v>kn-6</v>
      </c>
      <c r="B1602" s="67">
        <v>15</v>
      </c>
      <c r="C1602" s="40">
        <f t="shared" si="158"/>
        <v>20615</v>
      </c>
      <c r="D1602" s="83">
        <v>6</v>
      </c>
      <c r="E1602" s="27">
        <v>3</v>
      </c>
      <c r="F1602" s="28" t="s">
        <v>291</v>
      </c>
      <c r="G1602" s="28" t="s">
        <v>1000</v>
      </c>
      <c r="H1602" s="27">
        <f t="shared" si="159"/>
        <v>64</v>
      </c>
      <c r="I1602" s="27">
        <f t="shared" si="160"/>
        <v>7</v>
      </c>
      <c r="J1602" s="27">
        <f t="shared" si="161"/>
        <v>3</v>
      </c>
      <c r="K1602" s="27" t="s">
        <v>303</v>
      </c>
      <c r="L1602" s="63" t="str">
        <f t="shared" si="156"/>
        <v>kn-6-15-jlr-loc3</v>
      </c>
      <c r="M1602" s="27">
        <v>1</v>
      </c>
      <c r="N1602" s="41">
        <v>1</v>
      </c>
    </row>
    <row r="1603" spans="1:14" ht="17.25">
      <c r="A1603" s="67" t="str">
        <f t="shared" si="157"/>
        <v>kn-6</v>
      </c>
      <c r="B1603" s="67">
        <v>15</v>
      </c>
      <c r="C1603" s="42">
        <f t="shared" si="158"/>
        <v>20615</v>
      </c>
      <c r="D1603" s="84">
        <v>6</v>
      </c>
      <c r="E1603" s="43">
        <v>3</v>
      </c>
      <c r="F1603" s="44" t="s">
        <v>292</v>
      </c>
      <c r="G1603" s="44" t="s">
        <v>1001</v>
      </c>
      <c r="H1603" s="43">
        <f t="shared" si="159"/>
        <v>64</v>
      </c>
      <c r="I1603" s="43">
        <f t="shared" si="160"/>
        <v>7</v>
      </c>
      <c r="J1603" s="43">
        <f t="shared" si="161"/>
        <v>3</v>
      </c>
      <c r="K1603" s="43" t="s">
        <v>784</v>
      </c>
      <c r="L1603" s="44" t="str">
        <f t="shared" si="156"/>
        <v>kn-6-15-shl-loc3</v>
      </c>
      <c r="M1603" s="43">
        <v>1</v>
      </c>
      <c r="N1603" s="45">
        <v>1</v>
      </c>
    </row>
    <row r="1604" spans="1:14" ht="16.5">
      <c r="A1604" s="81" t="str">
        <f t="shared" si="157"/>
        <v>kn-7</v>
      </c>
      <c r="B1604" s="81">
        <v>1</v>
      </c>
      <c r="C1604" s="37">
        <f t="shared" si="158"/>
        <v>20701</v>
      </c>
      <c r="D1604" s="82">
        <v>7</v>
      </c>
      <c r="E1604" s="38">
        <v>1</v>
      </c>
      <c r="F1604" s="46" t="s">
        <v>291</v>
      </c>
      <c r="G1604" s="46" t="s">
        <v>573</v>
      </c>
      <c r="H1604" s="38">
        <f t="shared" si="159"/>
        <v>65</v>
      </c>
      <c r="I1604" s="38">
        <f t="shared" si="160"/>
        <v>7</v>
      </c>
      <c r="J1604" s="38">
        <f t="shared" si="161"/>
        <v>3</v>
      </c>
      <c r="K1604" s="38" t="s">
        <v>714</v>
      </c>
      <c r="L1604" s="38" t="str">
        <f t="shared" si="156"/>
        <v>kn-7-1-jlr-loc1</v>
      </c>
      <c r="M1604" s="38">
        <v>1</v>
      </c>
      <c r="N1604" s="39">
        <v>1</v>
      </c>
    </row>
    <row r="1605" spans="1:14" ht="16.5">
      <c r="A1605" s="81" t="str">
        <f t="shared" si="157"/>
        <v>kn-7</v>
      </c>
      <c r="B1605" s="81">
        <v>1</v>
      </c>
      <c r="C1605" s="40">
        <f t="shared" si="158"/>
        <v>20701</v>
      </c>
      <c r="D1605" s="83">
        <v>7</v>
      </c>
      <c r="E1605" s="27">
        <v>1</v>
      </c>
      <c r="F1605" s="28" t="s">
        <v>292</v>
      </c>
      <c r="G1605" s="28" t="s">
        <v>574</v>
      </c>
      <c r="H1605" s="27">
        <f t="shared" si="159"/>
        <v>65</v>
      </c>
      <c r="I1605" s="27">
        <f t="shared" si="160"/>
        <v>7</v>
      </c>
      <c r="J1605" s="27">
        <f t="shared" si="161"/>
        <v>3</v>
      </c>
      <c r="K1605" s="27" t="s">
        <v>792</v>
      </c>
      <c r="L1605" s="27" t="str">
        <f t="shared" si="156"/>
        <v>kn-7-1-shl-loc1</v>
      </c>
      <c r="M1605" s="27">
        <v>1</v>
      </c>
      <c r="N1605" s="41">
        <v>1</v>
      </c>
    </row>
    <row r="1606" spans="1:14" ht="16.5">
      <c r="A1606" s="81" t="str">
        <f t="shared" si="157"/>
        <v>kn-7</v>
      </c>
      <c r="B1606" s="81">
        <v>1</v>
      </c>
      <c r="C1606" s="40">
        <f t="shared" si="158"/>
        <v>20701</v>
      </c>
      <c r="D1606" s="83">
        <v>7</v>
      </c>
      <c r="E1606" s="27">
        <v>2</v>
      </c>
      <c r="F1606" s="28" t="s">
        <v>291</v>
      </c>
      <c r="G1606" s="28" t="s">
        <v>315</v>
      </c>
      <c r="H1606" s="27">
        <f t="shared" si="159"/>
        <v>65</v>
      </c>
      <c r="I1606" s="27">
        <f t="shared" si="160"/>
        <v>7</v>
      </c>
      <c r="J1606" s="27">
        <f t="shared" si="161"/>
        <v>3</v>
      </c>
      <c r="K1606" s="27" t="s">
        <v>1187</v>
      </c>
      <c r="L1606" s="59" t="str">
        <f t="shared" si="156"/>
        <v>kn-7-1-jlr-loc2</v>
      </c>
      <c r="M1606" s="27">
        <v>1</v>
      </c>
      <c r="N1606" s="41">
        <v>1</v>
      </c>
    </row>
    <row r="1607" spans="1:14" ht="16.5">
      <c r="A1607" s="81" t="str">
        <f t="shared" si="157"/>
        <v>kn-7</v>
      </c>
      <c r="B1607" s="81">
        <v>1</v>
      </c>
      <c r="C1607" s="40">
        <f t="shared" si="158"/>
        <v>20701</v>
      </c>
      <c r="D1607" s="83">
        <v>7</v>
      </c>
      <c r="E1607" s="27">
        <v>2</v>
      </c>
      <c r="F1607" s="28" t="s">
        <v>292</v>
      </c>
      <c r="G1607" s="28" t="s">
        <v>1143</v>
      </c>
      <c r="H1607" s="27">
        <f t="shared" si="159"/>
        <v>65</v>
      </c>
      <c r="I1607" s="27">
        <f t="shared" si="160"/>
        <v>7</v>
      </c>
      <c r="J1607" s="27">
        <f t="shared" si="161"/>
        <v>3</v>
      </c>
      <c r="K1607" s="27" t="s">
        <v>787</v>
      </c>
      <c r="L1607" s="59" t="str">
        <f t="shared" si="156"/>
        <v>kn-7-1-shl-loc2</v>
      </c>
      <c r="M1607" s="27">
        <v>1</v>
      </c>
      <c r="N1607" s="41">
        <v>1</v>
      </c>
    </row>
    <row r="1608" spans="1:14" ht="16.5">
      <c r="A1608" s="81" t="str">
        <f t="shared" si="157"/>
        <v>kn-7</v>
      </c>
      <c r="B1608" s="81">
        <v>1</v>
      </c>
      <c r="C1608" s="40">
        <f t="shared" si="158"/>
        <v>20701</v>
      </c>
      <c r="D1608" s="83">
        <v>7</v>
      </c>
      <c r="E1608" s="27">
        <v>3</v>
      </c>
      <c r="F1608" s="28" t="s">
        <v>291</v>
      </c>
      <c r="G1608" s="28" t="s">
        <v>572</v>
      </c>
      <c r="H1608" s="27">
        <f t="shared" si="159"/>
        <v>65</v>
      </c>
      <c r="I1608" s="27">
        <f t="shared" si="160"/>
        <v>7</v>
      </c>
      <c r="J1608" s="27">
        <f t="shared" si="161"/>
        <v>3</v>
      </c>
      <c r="K1608" s="27" t="s">
        <v>715</v>
      </c>
      <c r="L1608" s="63" t="str">
        <f t="shared" si="156"/>
        <v>kn-7-1-jlr-loc3</v>
      </c>
      <c r="M1608" s="27">
        <v>1</v>
      </c>
      <c r="N1608" s="41">
        <v>1</v>
      </c>
    </row>
    <row r="1609" spans="1:14" ht="17.25">
      <c r="A1609" s="81" t="str">
        <f t="shared" si="157"/>
        <v>kn-7</v>
      </c>
      <c r="B1609" s="81">
        <v>1</v>
      </c>
      <c r="C1609" s="42">
        <f t="shared" si="158"/>
        <v>20701</v>
      </c>
      <c r="D1609" s="84">
        <v>7</v>
      </c>
      <c r="E1609" s="43">
        <v>3</v>
      </c>
      <c r="F1609" s="44" t="s">
        <v>292</v>
      </c>
      <c r="G1609" s="44" t="s">
        <v>571</v>
      </c>
      <c r="H1609" s="43">
        <f t="shared" si="159"/>
        <v>65</v>
      </c>
      <c r="I1609" s="43">
        <f t="shared" si="160"/>
        <v>7</v>
      </c>
      <c r="J1609" s="43">
        <f t="shared" si="161"/>
        <v>3</v>
      </c>
      <c r="K1609" s="43" t="s">
        <v>793</v>
      </c>
      <c r="L1609" s="44" t="str">
        <f t="shared" si="156"/>
        <v>kn-7-1-shl-loc3</v>
      </c>
      <c r="M1609" s="43">
        <v>1</v>
      </c>
      <c r="N1609" s="45">
        <v>1</v>
      </c>
    </row>
    <row r="1610" spans="1:14" ht="16.5">
      <c r="A1610" s="81" t="str">
        <f t="shared" si="157"/>
        <v>kn-7</v>
      </c>
      <c r="B1610" s="81">
        <v>2</v>
      </c>
      <c r="C1610" s="37">
        <f t="shared" si="158"/>
        <v>20702</v>
      </c>
      <c r="D1610" s="82">
        <v>7</v>
      </c>
      <c r="E1610" s="38">
        <v>1</v>
      </c>
      <c r="F1610" s="46" t="s">
        <v>291</v>
      </c>
      <c r="G1610" s="46" t="s">
        <v>573</v>
      </c>
      <c r="H1610" s="38">
        <f t="shared" si="159"/>
        <v>66</v>
      </c>
      <c r="I1610" s="38">
        <f t="shared" si="160"/>
        <v>7</v>
      </c>
      <c r="J1610" s="38">
        <f t="shared" si="161"/>
        <v>3</v>
      </c>
      <c r="K1610" s="38" t="s">
        <v>707</v>
      </c>
      <c r="L1610" s="38" t="str">
        <f t="shared" si="156"/>
        <v>kn-7-2-jlr-loc1</v>
      </c>
      <c r="M1610" s="38">
        <v>1</v>
      </c>
      <c r="N1610" s="39">
        <v>1</v>
      </c>
    </row>
    <row r="1611" spans="1:14" ht="16.5">
      <c r="A1611" s="81" t="str">
        <f t="shared" si="157"/>
        <v>kn-7</v>
      </c>
      <c r="B1611" s="81">
        <v>2</v>
      </c>
      <c r="C1611" s="40">
        <f t="shared" si="158"/>
        <v>20702</v>
      </c>
      <c r="D1611" s="83">
        <v>7</v>
      </c>
      <c r="E1611" s="27">
        <v>1</v>
      </c>
      <c r="F1611" s="28" t="s">
        <v>292</v>
      </c>
      <c r="G1611" s="28" t="s">
        <v>574</v>
      </c>
      <c r="H1611" s="27">
        <f t="shared" si="159"/>
        <v>66</v>
      </c>
      <c r="I1611" s="27">
        <f t="shared" si="160"/>
        <v>7</v>
      </c>
      <c r="J1611" s="27">
        <f t="shared" si="161"/>
        <v>3</v>
      </c>
      <c r="K1611" s="27" t="s">
        <v>776</v>
      </c>
      <c r="L1611" s="27" t="str">
        <f t="shared" si="156"/>
        <v>kn-7-2-shl-loc1</v>
      </c>
      <c r="M1611" s="27">
        <v>1</v>
      </c>
      <c r="N1611" s="41">
        <v>1</v>
      </c>
    </row>
    <row r="1612" spans="1:14" ht="16.5">
      <c r="A1612" s="81" t="str">
        <f t="shared" si="157"/>
        <v>kn-7</v>
      </c>
      <c r="B1612" s="81">
        <v>2</v>
      </c>
      <c r="C1612" s="40">
        <f t="shared" si="158"/>
        <v>20702</v>
      </c>
      <c r="D1612" s="83">
        <v>7</v>
      </c>
      <c r="E1612" s="27">
        <v>2</v>
      </c>
      <c r="F1612" s="28" t="s">
        <v>291</v>
      </c>
      <c r="G1612" s="28" t="s">
        <v>315</v>
      </c>
      <c r="H1612" s="27">
        <f t="shared" si="159"/>
        <v>66</v>
      </c>
      <c r="I1612" s="27">
        <f t="shared" si="160"/>
        <v>7</v>
      </c>
      <c r="J1612" s="27">
        <f t="shared" si="161"/>
        <v>3</v>
      </c>
      <c r="K1612" s="27" t="s">
        <v>302</v>
      </c>
      <c r="L1612" s="59" t="str">
        <f t="shared" si="156"/>
        <v>kn-7-2-jlr-loc2</v>
      </c>
      <c r="M1612" s="27">
        <v>1</v>
      </c>
      <c r="N1612" s="41">
        <v>1</v>
      </c>
    </row>
    <row r="1613" spans="1:14" ht="16.5">
      <c r="A1613" s="81" t="str">
        <f t="shared" si="157"/>
        <v>kn-7</v>
      </c>
      <c r="B1613" s="81">
        <v>2</v>
      </c>
      <c r="C1613" s="40">
        <f t="shared" si="158"/>
        <v>20702</v>
      </c>
      <c r="D1613" s="83">
        <v>7</v>
      </c>
      <c r="E1613" s="27">
        <v>2</v>
      </c>
      <c r="F1613" s="28" t="s">
        <v>292</v>
      </c>
      <c r="G1613" s="28" t="s">
        <v>299</v>
      </c>
      <c r="H1613" s="27">
        <f t="shared" si="159"/>
        <v>66</v>
      </c>
      <c r="I1613" s="27">
        <f t="shared" si="160"/>
        <v>7</v>
      </c>
      <c r="J1613" s="27">
        <f t="shared" si="161"/>
        <v>3</v>
      </c>
      <c r="K1613" s="27" t="s">
        <v>779</v>
      </c>
      <c r="L1613" s="59" t="str">
        <f t="shared" si="156"/>
        <v>kn-7-2-shl-loc2</v>
      </c>
      <c r="M1613" s="27">
        <v>1</v>
      </c>
      <c r="N1613" s="41">
        <v>1</v>
      </c>
    </row>
    <row r="1614" spans="1:14" ht="16.5">
      <c r="A1614" s="81" t="str">
        <f t="shared" si="157"/>
        <v>kn-7</v>
      </c>
      <c r="B1614" s="81">
        <v>2</v>
      </c>
      <c r="C1614" s="40">
        <f t="shared" si="158"/>
        <v>20702</v>
      </c>
      <c r="D1614" s="83">
        <v>7</v>
      </c>
      <c r="E1614" s="27">
        <v>3</v>
      </c>
      <c r="F1614" s="28" t="s">
        <v>291</v>
      </c>
      <c r="G1614" s="28" t="s">
        <v>572</v>
      </c>
      <c r="H1614" s="27">
        <f t="shared" si="159"/>
        <v>66</v>
      </c>
      <c r="I1614" s="27">
        <f t="shared" si="160"/>
        <v>7</v>
      </c>
      <c r="J1614" s="27">
        <f t="shared" si="161"/>
        <v>3</v>
      </c>
      <c r="K1614" s="27" t="s">
        <v>716</v>
      </c>
      <c r="L1614" s="63" t="str">
        <f t="shared" si="156"/>
        <v>kn-7-2-jlr-loc3</v>
      </c>
      <c r="M1614" s="27">
        <v>1</v>
      </c>
      <c r="N1614" s="41">
        <v>1</v>
      </c>
    </row>
    <row r="1615" spans="1:14" ht="17.25">
      <c r="A1615" s="81" t="str">
        <f t="shared" si="157"/>
        <v>kn-7</v>
      </c>
      <c r="B1615" s="81">
        <v>2</v>
      </c>
      <c r="C1615" s="42">
        <f t="shared" si="158"/>
        <v>20702</v>
      </c>
      <c r="D1615" s="84">
        <v>7</v>
      </c>
      <c r="E1615" s="43">
        <v>3</v>
      </c>
      <c r="F1615" s="44" t="s">
        <v>292</v>
      </c>
      <c r="G1615" s="44" t="s">
        <v>571</v>
      </c>
      <c r="H1615" s="43">
        <f t="shared" si="159"/>
        <v>66</v>
      </c>
      <c r="I1615" s="43">
        <f t="shared" si="160"/>
        <v>7</v>
      </c>
      <c r="J1615" s="43">
        <f t="shared" si="161"/>
        <v>3</v>
      </c>
      <c r="K1615" s="43" t="s">
        <v>794</v>
      </c>
      <c r="L1615" s="44" t="str">
        <f t="shared" si="156"/>
        <v>kn-7-2-shl-loc3</v>
      </c>
      <c r="M1615" s="43">
        <v>1</v>
      </c>
      <c r="N1615" s="45">
        <v>1</v>
      </c>
    </row>
    <row r="1616" spans="1:14" ht="16.5">
      <c r="A1616" s="81" t="str">
        <f t="shared" si="157"/>
        <v>kn-7</v>
      </c>
      <c r="B1616" s="81">
        <v>3</v>
      </c>
      <c r="C1616" s="37">
        <f t="shared" si="158"/>
        <v>20703</v>
      </c>
      <c r="D1616" s="82">
        <v>7</v>
      </c>
      <c r="E1616" s="38">
        <v>1</v>
      </c>
      <c r="F1616" s="46" t="s">
        <v>291</v>
      </c>
      <c r="G1616" s="46" t="s">
        <v>573</v>
      </c>
      <c r="H1616" s="38">
        <f t="shared" si="159"/>
        <v>66</v>
      </c>
      <c r="I1616" s="38">
        <f t="shared" si="160"/>
        <v>7</v>
      </c>
      <c r="J1616" s="38">
        <f t="shared" si="161"/>
        <v>3</v>
      </c>
      <c r="K1616" s="38" t="s">
        <v>714</v>
      </c>
      <c r="L1616" s="38" t="str">
        <f t="shared" si="156"/>
        <v>kn-7-3-jlr-loc1</v>
      </c>
      <c r="M1616" s="38">
        <v>1</v>
      </c>
      <c r="N1616" s="39">
        <v>1</v>
      </c>
    </row>
    <row r="1617" spans="1:14" ht="16.5">
      <c r="A1617" s="81" t="str">
        <f t="shared" si="157"/>
        <v>kn-7</v>
      </c>
      <c r="B1617" s="81">
        <v>3</v>
      </c>
      <c r="C1617" s="40">
        <f t="shared" si="158"/>
        <v>20703</v>
      </c>
      <c r="D1617" s="83">
        <v>7</v>
      </c>
      <c r="E1617" s="27">
        <v>1</v>
      </c>
      <c r="F1617" s="28" t="s">
        <v>292</v>
      </c>
      <c r="G1617" s="28" t="s">
        <v>574</v>
      </c>
      <c r="H1617" s="27">
        <f t="shared" si="159"/>
        <v>66</v>
      </c>
      <c r="I1617" s="27">
        <f t="shared" si="160"/>
        <v>7</v>
      </c>
      <c r="J1617" s="27">
        <f t="shared" si="161"/>
        <v>3</v>
      </c>
      <c r="K1617" s="27" t="s">
        <v>792</v>
      </c>
      <c r="L1617" s="27" t="str">
        <f t="shared" si="156"/>
        <v>kn-7-3-shl-loc1</v>
      </c>
      <c r="M1617" s="27">
        <v>1</v>
      </c>
      <c r="N1617" s="41">
        <v>1</v>
      </c>
    </row>
    <row r="1618" spans="1:14" ht="16.5">
      <c r="A1618" s="81" t="str">
        <f t="shared" si="157"/>
        <v>kn-7</v>
      </c>
      <c r="B1618" s="81">
        <v>3</v>
      </c>
      <c r="C1618" s="40">
        <f t="shared" si="158"/>
        <v>20703</v>
      </c>
      <c r="D1618" s="83">
        <v>7</v>
      </c>
      <c r="E1618" s="27">
        <v>2</v>
      </c>
      <c r="F1618" s="28" t="s">
        <v>291</v>
      </c>
      <c r="G1618" s="28" t="s">
        <v>315</v>
      </c>
      <c r="H1618" s="27">
        <f t="shared" si="159"/>
        <v>66</v>
      </c>
      <c r="I1618" s="27">
        <f t="shared" si="160"/>
        <v>7</v>
      </c>
      <c r="J1618" s="27">
        <f t="shared" si="161"/>
        <v>3</v>
      </c>
      <c r="K1618" s="27" t="s">
        <v>1187</v>
      </c>
      <c r="L1618" s="59" t="str">
        <f t="shared" si="156"/>
        <v>kn-7-3-jlr-loc2</v>
      </c>
      <c r="M1618" s="27">
        <v>1</v>
      </c>
      <c r="N1618" s="41">
        <v>1</v>
      </c>
    </row>
    <row r="1619" spans="1:14" ht="16.5">
      <c r="A1619" s="81" t="str">
        <f t="shared" si="157"/>
        <v>kn-7</v>
      </c>
      <c r="B1619" s="81">
        <v>3</v>
      </c>
      <c r="C1619" s="40">
        <f t="shared" si="158"/>
        <v>20703</v>
      </c>
      <c r="D1619" s="83">
        <v>7</v>
      </c>
      <c r="E1619" s="27">
        <v>2</v>
      </c>
      <c r="F1619" s="28" t="s">
        <v>292</v>
      </c>
      <c r="G1619" s="28" t="s">
        <v>299</v>
      </c>
      <c r="H1619" s="27">
        <f t="shared" si="159"/>
        <v>66</v>
      </c>
      <c r="I1619" s="27">
        <f t="shared" si="160"/>
        <v>7</v>
      </c>
      <c r="J1619" s="27">
        <f t="shared" si="161"/>
        <v>3</v>
      </c>
      <c r="K1619" s="27" t="s">
        <v>787</v>
      </c>
      <c r="L1619" s="59" t="str">
        <f t="shared" si="156"/>
        <v>kn-7-3-shl-loc2</v>
      </c>
      <c r="M1619" s="27">
        <v>1</v>
      </c>
      <c r="N1619" s="41">
        <v>1</v>
      </c>
    </row>
    <row r="1620" spans="1:14" ht="16.5">
      <c r="A1620" s="81" t="str">
        <f t="shared" si="157"/>
        <v>kn-7</v>
      </c>
      <c r="B1620" s="81">
        <v>3</v>
      </c>
      <c r="C1620" s="40">
        <f t="shared" si="158"/>
        <v>20703</v>
      </c>
      <c r="D1620" s="83">
        <v>7</v>
      </c>
      <c r="E1620" s="27">
        <v>3</v>
      </c>
      <c r="F1620" s="28" t="s">
        <v>291</v>
      </c>
      <c r="G1620" s="28" t="s">
        <v>572</v>
      </c>
      <c r="H1620" s="27">
        <f t="shared" si="159"/>
        <v>66</v>
      </c>
      <c r="I1620" s="27">
        <f t="shared" si="160"/>
        <v>7</v>
      </c>
      <c r="J1620" s="27">
        <f t="shared" si="161"/>
        <v>3</v>
      </c>
      <c r="K1620" s="27" t="s">
        <v>711</v>
      </c>
      <c r="L1620" s="63" t="str">
        <f t="shared" si="156"/>
        <v>kn-7-3-jlr-loc3</v>
      </c>
      <c r="M1620" s="27">
        <v>1</v>
      </c>
      <c r="N1620" s="41">
        <v>1</v>
      </c>
    </row>
    <row r="1621" spans="1:14" ht="17.25">
      <c r="A1621" s="81" t="str">
        <f t="shared" si="157"/>
        <v>kn-7</v>
      </c>
      <c r="B1621" s="81">
        <v>3</v>
      </c>
      <c r="C1621" s="42">
        <f t="shared" si="158"/>
        <v>20703</v>
      </c>
      <c r="D1621" s="84">
        <v>7</v>
      </c>
      <c r="E1621" s="43">
        <v>3</v>
      </c>
      <c r="F1621" s="44" t="s">
        <v>292</v>
      </c>
      <c r="G1621" s="44" t="s">
        <v>1163</v>
      </c>
      <c r="H1621" s="43">
        <f t="shared" si="159"/>
        <v>66</v>
      </c>
      <c r="I1621" s="43">
        <f t="shared" si="160"/>
        <v>7</v>
      </c>
      <c r="J1621" s="43">
        <f t="shared" si="161"/>
        <v>3</v>
      </c>
      <c r="K1621" s="43" t="s">
        <v>788</v>
      </c>
      <c r="L1621" s="44" t="str">
        <f t="shared" si="156"/>
        <v>kn-7-3-shl-loc3</v>
      </c>
      <c r="M1621" s="43">
        <v>1</v>
      </c>
      <c r="N1621" s="45">
        <v>1</v>
      </c>
    </row>
    <row r="1622" spans="1:14" ht="16.5">
      <c r="A1622" s="81" t="str">
        <f t="shared" si="157"/>
        <v>kn-7</v>
      </c>
      <c r="B1622" s="81">
        <v>4</v>
      </c>
      <c r="C1622" s="37">
        <f t="shared" si="158"/>
        <v>20704</v>
      </c>
      <c r="D1622" s="82">
        <v>7</v>
      </c>
      <c r="E1622" s="38">
        <v>1</v>
      </c>
      <c r="F1622" s="46" t="s">
        <v>291</v>
      </c>
      <c r="G1622" s="46" t="s">
        <v>573</v>
      </c>
      <c r="H1622" s="38">
        <f t="shared" si="159"/>
        <v>67</v>
      </c>
      <c r="I1622" s="38">
        <f t="shared" si="160"/>
        <v>7</v>
      </c>
      <c r="J1622" s="38">
        <f t="shared" si="161"/>
        <v>3</v>
      </c>
      <c r="K1622" s="38" t="s">
        <v>717</v>
      </c>
      <c r="L1622" s="38" t="str">
        <f t="shared" si="156"/>
        <v>kn-7-4-jlr-loc1</v>
      </c>
      <c r="M1622" s="38">
        <v>1</v>
      </c>
      <c r="N1622" s="39">
        <v>1</v>
      </c>
    </row>
    <row r="1623" spans="1:14" ht="16.5">
      <c r="A1623" s="81" t="str">
        <f t="shared" si="157"/>
        <v>kn-7</v>
      </c>
      <c r="B1623" s="81">
        <v>4</v>
      </c>
      <c r="C1623" s="40">
        <f t="shared" si="158"/>
        <v>20704</v>
      </c>
      <c r="D1623" s="83">
        <v>7</v>
      </c>
      <c r="E1623" s="27">
        <v>1</v>
      </c>
      <c r="F1623" s="28" t="s">
        <v>292</v>
      </c>
      <c r="G1623" s="28" t="s">
        <v>574</v>
      </c>
      <c r="H1623" s="27">
        <f t="shared" si="159"/>
        <v>67</v>
      </c>
      <c r="I1623" s="27">
        <f t="shared" si="160"/>
        <v>7</v>
      </c>
      <c r="J1623" s="27">
        <f t="shared" si="161"/>
        <v>3</v>
      </c>
      <c r="K1623" s="27" t="s">
        <v>795</v>
      </c>
      <c r="L1623" s="27" t="str">
        <f t="shared" si="156"/>
        <v>kn-7-4-shl-loc1</v>
      </c>
      <c r="M1623" s="27">
        <v>1</v>
      </c>
      <c r="N1623" s="41">
        <v>1</v>
      </c>
    </row>
    <row r="1624" spans="1:14" ht="16.5">
      <c r="A1624" s="81" t="str">
        <f t="shared" si="157"/>
        <v>kn-7</v>
      </c>
      <c r="B1624" s="81">
        <v>4</v>
      </c>
      <c r="C1624" s="40">
        <f t="shared" si="158"/>
        <v>20704</v>
      </c>
      <c r="D1624" s="83">
        <v>7</v>
      </c>
      <c r="E1624" s="27">
        <v>2</v>
      </c>
      <c r="F1624" s="28" t="s">
        <v>291</v>
      </c>
      <c r="G1624" s="28" t="s">
        <v>315</v>
      </c>
      <c r="H1624" s="27">
        <f t="shared" si="159"/>
        <v>67</v>
      </c>
      <c r="I1624" s="27">
        <f t="shared" si="160"/>
        <v>7</v>
      </c>
      <c r="J1624" s="27">
        <f t="shared" si="161"/>
        <v>3</v>
      </c>
      <c r="K1624" s="27" t="s">
        <v>707</v>
      </c>
      <c r="L1624" s="59" t="str">
        <f t="shared" si="156"/>
        <v>kn-7-4-jlr-loc2</v>
      </c>
      <c r="M1624" s="27">
        <v>1</v>
      </c>
      <c r="N1624" s="41">
        <v>1</v>
      </c>
    </row>
    <row r="1625" spans="1:14" ht="16.5">
      <c r="A1625" s="81" t="str">
        <f t="shared" si="157"/>
        <v>kn-7</v>
      </c>
      <c r="B1625" s="81">
        <v>4</v>
      </c>
      <c r="C1625" s="40">
        <f t="shared" si="158"/>
        <v>20704</v>
      </c>
      <c r="D1625" s="83">
        <v>7</v>
      </c>
      <c r="E1625" s="27">
        <v>2</v>
      </c>
      <c r="F1625" s="28" t="s">
        <v>1139</v>
      </c>
      <c r="G1625" s="28" t="s">
        <v>299</v>
      </c>
      <c r="H1625" s="27">
        <f t="shared" si="159"/>
        <v>67</v>
      </c>
      <c r="I1625" s="27">
        <f t="shared" si="160"/>
        <v>7</v>
      </c>
      <c r="J1625" s="27">
        <f t="shared" si="161"/>
        <v>3</v>
      </c>
      <c r="K1625" s="27" t="s">
        <v>783</v>
      </c>
      <c r="L1625" s="59" t="str">
        <f t="shared" si="156"/>
        <v>kn-7-4-shl-loc2</v>
      </c>
      <c r="M1625" s="27">
        <v>1</v>
      </c>
      <c r="N1625" s="41">
        <v>1</v>
      </c>
    </row>
    <row r="1626" spans="1:14" ht="16.5">
      <c r="A1626" s="81" t="str">
        <f t="shared" si="157"/>
        <v>kn-7</v>
      </c>
      <c r="B1626" s="81">
        <v>4</v>
      </c>
      <c r="C1626" s="40">
        <f t="shared" si="158"/>
        <v>20704</v>
      </c>
      <c r="D1626" s="83">
        <v>7</v>
      </c>
      <c r="E1626" s="27">
        <v>3</v>
      </c>
      <c r="F1626" s="28" t="s">
        <v>291</v>
      </c>
      <c r="G1626" s="28" t="s">
        <v>1151</v>
      </c>
      <c r="H1626" s="27">
        <f t="shared" si="159"/>
        <v>67</v>
      </c>
      <c r="I1626" s="27">
        <f t="shared" si="160"/>
        <v>7</v>
      </c>
      <c r="J1626" s="27">
        <f t="shared" si="161"/>
        <v>3</v>
      </c>
      <c r="K1626" s="27" t="s">
        <v>713</v>
      </c>
      <c r="L1626" s="63" t="str">
        <f t="shared" si="156"/>
        <v>kn-7-4-jlr-loc3</v>
      </c>
      <c r="M1626" s="27">
        <v>1</v>
      </c>
      <c r="N1626" s="41">
        <v>1</v>
      </c>
    </row>
    <row r="1627" spans="1:14" ht="17.25">
      <c r="A1627" s="81" t="str">
        <f t="shared" si="157"/>
        <v>kn-7</v>
      </c>
      <c r="B1627" s="81">
        <v>4</v>
      </c>
      <c r="C1627" s="42">
        <f t="shared" si="158"/>
        <v>20704</v>
      </c>
      <c r="D1627" s="84">
        <v>7</v>
      </c>
      <c r="E1627" s="43">
        <v>3</v>
      </c>
      <c r="F1627" s="44" t="s">
        <v>292</v>
      </c>
      <c r="G1627" s="44" t="s">
        <v>571</v>
      </c>
      <c r="H1627" s="43">
        <f t="shared" si="159"/>
        <v>67</v>
      </c>
      <c r="I1627" s="43">
        <f t="shared" si="160"/>
        <v>7</v>
      </c>
      <c r="J1627" s="43">
        <f t="shared" si="161"/>
        <v>3</v>
      </c>
      <c r="K1627" s="43" t="s">
        <v>791</v>
      </c>
      <c r="L1627" s="44" t="str">
        <f t="shared" si="162" ref="L1627:L1690">A1627&amp;"-"&amp;B1627&amp;"-"&amp;F1627&amp;"-"&amp;"loc"&amp;E1627</f>
        <v>kn-7-4-shl-loc3</v>
      </c>
      <c r="M1627" s="43">
        <v>1</v>
      </c>
      <c r="N1627" s="45">
        <v>1</v>
      </c>
    </row>
    <row r="1628" spans="1:14" ht="16.5">
      <c r="A1628" s="81" t="str">
        <f t="shared" si="157"/>
        <v>kn-7</v>
      </c>
      <c r="B1628" s="81">
        <v>5</v>
      </c>
      <c r="C1628" s="37">
        <f t="shared" si="158"/>
        <v>20705</v>
      </c>
      <c r="D1628" s="82">
        <v>7</v>
      </c>
      <c r="E1628" s="38">
        <v>1</v>
      </c>
      <c r="F1628" s="46" t="s">
        <v>291</v>
      </c>
      <c r="G1628" s="46" t="s">
        <v>573</v>
      </c>
      <c r="H1628" s="38">
        <f t="shared" si="159"/>
        <v>67</v>
      </c>
      <c r="I1628" s="38">
        <f t="shared" si="160"/>
        <v>7</v>
      </c>
      <c r="J1628" s="38">
        <f t="shared" si="161"/>
        <v>3</v>
      </c>
      <c r="K1628" s="38" t="s">
        <v>1199</v>
      </c>
      <c r="L1628" s="38" t="str">
        <f t="shared" si="162"/>
        <v>kn-7-5-jlr-loc1</v>
      </c>
      <c r="M1628" s="38">
        <v>1</v>
      </c>
      <c r="N1628" s="39">
        <v>1</v>
      </c>
    </row>
    <row r="1629" spans="1:14" ht="16.5">
      <c r="A1629" s="81" t="str">
        <f t="shared" si="157"/>
        <v>kn-7</v>
      </c>
      <c r="B1629" s="81">
        <v>5</v>
      </c>
      <c r="C1629" s="40">
        <f t="shared" si="158"/>
        <v>20705</v>
      </c>
      <c r="D1629" s="83">
        <v>7</v>
      </c>
      <c r="E1629" s="27">
        <v>1</v>
      </c>
      <c r="F1629" s="28" t="s">
        <v>292</v>
      </c>
      <c r="G1629" s="28" t="s">
        <v>574</v>
      </c>
      <c r="H1629" s="27">
        <f t="shared" si="159"/>
        <v>67</v>
      </c>
      <c r="I1629" s="27">
        <f t="shared" si="160"/>
        <v>7</v>
      </c>
      <c r="J1629" s="27">
        <f t="shared" si="161"/>
        <v>3</v>
      </c>
      <c r="K1629" s="27" t="s">
        <v>781</v>
      </c>
      <c r="L1629" s="27" t="str">
        <f t="shared" si="162"/>
        <v>kn-7-5-shl-loc1</v>
      </c>
      <c r="M1629" s="27">
        <v>1</v>
      </c>
      <c r="N1629" s="41">
        <v>1</v>
      </c>
    </row>
    <row r="1630" spans="1:14" ht="16.5">
      <c r="A1630" s="81" t="str">
        <f t="shared" si="157"/>
        <v>kn-7</v>
      </c>
      <c r="B1630" s="81">
        <v>5</v>
      </c>
      <c r="C1630" s="40">
        <f t="shared" si="158"/>
        <v>20705</v>
      </c>
      <c r="D1630" s="83">
        <v>7</v>
      </c>
      <c r="E1630" s="27">
        <v>2</v>
      </c>
      <c r="F1630" s="28" t="s">
        <v>1136</v>
      </c>
      <c r="G1630" s="28" t="s">
        <v>315</v>
      </c>
      <c r="H1630" s="27">
        <f t="shared" si="159"/>
        <v>67</v>
      </c>
      <c r="I1630" s="27">
        <f t="shared" si="160"/>
        <v>7</v>
      </c>
      <c r="J1630" s="27">
        <f t="shared" si="161"/>
        <v>3</v>
      </c>
      <c r="K1630" s="27" t="s">
        <v>302</v>
      </c>
      <c r="L1630" s="59" t="str">
        <f t="shared" si="162"/>
        <v>kn-7-5-jlr-loc2</v>
      </c>
      <c r="M1630" s="27">
        <v>1</v>
      </c>
      <c r="N1630" s="41">
        <v>1</v>
      </c>
    </row>
    <row r="1631" spans="1:14" ht="16.5">
      <c r="A1631" s="81" t="str">
        <f t="shared" si="157"/>
        <v>kn-7</v>
      </c>
      <c r="B1631" s="81">
        <v>5</v>
      </c>
      <c r="C1631" s="40">
        <f t="shared" si="158"/>
        <v>20705</v>
      </c>
      <c r="D1631" s="83">
        <v>7</v>
      </c>
      <c r="E1631" s="27">
        <v>2</v>
      </c>
      <c r="F1631" s="28" t="s">
        <v>292</v>
      </c>
      <c r="G1631" s="28" t="s">
        <v>299</v>
      </c>
      <c r="H1631" s="27">
        <f t="shared" si="159"/>
        <v>67</v>
      </c>
      <c r="I1631" s="27">
        <f t="shared" si="160"/>
        <v>7</v>
      </c>
      <c r="J1631" s="27">
        <f t="shared" si="161"/>
        <v>3</v>
      </c>
      <c r="K1631" s="27" t="s">
        <v>779</v>
      </c>
      <c r="L1631" s="59" t="str">
        <f t="shared" si="162"/>
        <v>kn-7-5-shl-loc2</v>
      </c>
      <c r="M1631" s="27">
        <v>1</v>
      </c>
      <c r="N1631" s="41">
        <v>1</v>
      </c>
    </row>
    <row r="1632" spans="1:14" ht="16.5">
      <c r="A1632" s="81" t="str">
        <f t="shared" si="157"/>
        <v>kn-7</v>
      </c>
      <c r="B1632" s="81">
        <v>5</v>
      </c>
      <c r="C1632" s="40">
        <f t="shared" si="158"/>
        <v>20705</v>
      </c>
      <c r="D1632" s="83">
        <v>7</v>
      </c>
      <c r="E1632" s="27">
        <v>3</v>
      </c>
      <c r="F1632" s="28" t="s">
        <v>291</v>
      </c>
      <c r="G1632" s="28" t="s">
        <v>572</v>
      </c>
      <c r="H1632" s="27">
        <f t="shared" si="159"/>
        <v>67</v>
      </c>
      <c r="I1632" s="27">
        <f t="shared" si="160"/>
        <v>7</v>
      </c>
      <c r="J1632" s="27">
        <f t="shared" si="161"/>
        <v>3</v>
      </c>
      <c r="K1632" s="27" t="s">
        <v>714</v>
      </c>
      <c r="L1632" s="63" t="str">
        <f t="shared" si="162"/>
        <v>kn-7-5-jlr-loc3</v>
      </c>
      <c r="M1632" s="27">
        <v>1</v>
      </c>
      <c r="N1632" s="41">
        <v>1</v>
      </c>
    </row>
    <row r="1633" spans="1:14" ht="17.25">
      <c r="A1633" s="81" t="str">
        <f t="shared" si="157"/>
        <v>kn-7</v>
      </c>
      <c r="B1633" s="81">
        <v>5</v>
      </c>
      <c r="C1633" s="42">
        <f t="shared" si="158"/>
        <v>20705</v>
      </c>
      <c r="D1633" s="84">
        <v>7</v>
      </c>
      <c r="E1633" s="43">
        <v>3</v>
      </c>
      <c r="F1633" s="44" t="s">
        <v>292</v>
      </c>
      <c r="G1633" s="44" t="s">
        <v>571</v>
      </c>
      <c r="H1633" s="43">
        <f t="shared" si="159"/>
        <v>67</v>
      </c>
      <c r="I1633" s="43">
        <f t="shared" si="160"/>
        <v>7</v>
      </c>
      <c r="J1633" s="43">
        <f t="shared" si="161"/>
        <v>3</v>
      </c>
      <c r="K1633" s="43" t="s">
        <v>792</v>
      </c>
      <c r="L1633" s="44" t="str">
        <f t="shared" si="162"/>
        <v>kn-7-5-shl-loc3</v>
      </c>
      <c r="M1633" s="43">
        <v>1</v>
      </c>
      <c r="N1633" s="45">
        <v>1</v>
      </c>
    </row>
    <row r="1634" spans="1:14" ht="16.5">
      <c r="A1634" s="81" t="str">
        <f t="shared" si="157"/>
        <v>kn-7</v>
      </c>
      <c r="B1634" s="81">
        <v>6</v>
      </c>
      <c r="C1634" s="37">
        <f t="shared" si="158"/>
        <v>20706</v>
      </c>
      <c r="D1634" s="82">
        <v>7</v>
      </c>
      <c r="E1634" s="38">
        <v>1</v>
      </c>
      <c r="F1634" s="46" t="s">
        <v>291</v>
      </c>
      <c r="G1634" s="46" t="s">
        <v>573</v>
      </c>
      <c r="H1634" s="38">
        <f t="shared" si="159"/>
        <v>68</v>
      </c>
      <c r="I1634" s="38">
        <f t="shared" si="160"/>
        <v>7</v>
      </c>
      <c r="J1634" s="38">
        <f t="shared" si="161"/>
        <v>3</v>
      </c>
      <c r="K1634" s="38" t="s">
        <v>711</v>
      </c>
      <c r="L1634" s="38" t="str">
        <f t="shared" si="162"/>
        <v>kn-7-6-jlr-loc1</v>
      </c>
      <c r="M1634" s="38">
        <v>1</v>
      </c>
      <c r="N1634" s="39">
        <v>1</v>
      </c>
    </row>
    <row r="1635" spans="1:14" ht="16.5">
      <c r="A1635" s="81" t="str">
        <f t="shared" si="157"/>
        <v>kn-7</v>
      </c>
      <c r="B1635" s="81">
        <v>6</v>
      </c>
      <c r="C1635" s="40">
        <f t="shared" si="158"/>
        <v>20706</v>
      </c>
      <c r="D1635" s="83">
        <v>7</v>
      </c>
      <c r="E1635" s="27">
        <v>1</v>
      </c>
      <c r="F1635" s="28" t="s">
        <v>292</v>
      </c>
      <c r="G1635" s="28" t="s">
        <v>574</v>
      </c>
      <c r="H1635" s="27">
        <f t="shared" si="159"/>
        <v>68</v>
      </c>
      <c r="I1635" s="27">
        <f t="shared" si="160"/>
        <v>7</v>
      </c>
      <c r="J1635" s="27">
        <f t="shared" si="161"/>
        <v>3</v>
      </c>
      <c r="K1635" s="27" t="s">
        <v>788</v>
      </c>
      <c r="L1635" s="27" t="str">
        <f t="shared" si="162"/>
        <v>kn-7-6-shl-loc1</v>
      </c>
      <c r="M1635" s="27">
        <v>1</v>
      </c>
      <c r="N1635" s="41">
        <v>1</v>
      </c>
    </row>
    <row r="1636" spans="1:14" ht="16.5">
      <c r="A1636" s="81" t="str">
        <f t="shared" si="157"/>
        <v>kn-7</v>
      </c>
      <c r="B1636" s="81">
        <v>6</v>
      </c>
      <c r="C1636" s="40">
        <f t="shared" si="158"/>
        <v>20706</v>
      </c>
      <c r="D1636" s="83">
        <v>7</v>
      </c>
      <c r="E1636" s="27">
        <v>2</v>
      </c>
      <c r="F1636" s="28" t="s">
        <v>291</v>
      </c>
      <c r="G1636" s="28" t="s">
        <v>315</v>
      </c>
      <c r="H1636" s="27">
        <f t="shared" si="159"/>
        <v>68</v>
      </c>
      <c r="I1636" s="27">
        <f t="shared" si="160"/>
        <v>7</v>
      </c>
      <c r="J1636" s="27">
        <f t="shared" si="161"/>
        <v>3</v>
      </c>
      <c r="K1636" s="27" t="s">
        <v>1187</v>
      </c>
      <c r="L1636" s="59" t="str">
        <f t="shared" si="162"/>
        <v>kn-7-6-jlr-loc2</v>
      </c>
      <c r="M1636" s="27">
        <v>1</v>
      </c>
      <c r="N1636" s="41">
        <v>1</v>
      </c>
    </row>
    <row r="1637" spans="1:14" ht="16.5">
      <c r="A1637" s="81" t="str">
        <f t="shared" si="157"/>
        <v>kn-7</v>
      </c>
      <c r="B1637" s="81">
        <v>6</v>
      </c>
      <c r="C1637" s="40">
        <f t="shared" si="158"/>
        <v>20706</v>
      </c>
      <c r="D1637" s="83">
        <v>7</v>
      </c>
      <c r="E1637" s="27">
        <v>2</v>
      </c>
      <c r="F1637" s="28" t="s">
        <v>292</v>
      </c>
      <c r="G1637" s="28" t="s">
        <v>299</v>
      </c>
      <c r="H1637" s="27">
        <f t="shared" si="159"/>
        <v>68</v>
      </c>
      <c r="I1637" s="27">
        <f t="shared" si="160"/>
        <v>7</v>
      </c>
      <c r="J1637" s="27">
        <f t="shared" si="161"/>
        <v>3</v>
      </c>
      <c r="K1637" s="27" t="s">
        <v>787</v>
      </c>
      <c r="L1637" s="59" t="str">
        <f t="shared" si="162"/>
        <v>kn-7-6-shl-loc2</v>
      </c>
      <c r="M1637" s="27">
        <v>1</v>
      </c>
      <c r="N1637" s="41">
        <v>1</v>
      </c>
    </row>
    <row r="1638" spans="1:14" ht="16.5">
      <c r="A1638" s="81" t="str">
        <f t="shared" si="157"/>
        <v>kn-7</v>
      </c>
      <c r="B1638" s="81">
        <v>6</v>
      </c>
      <c r="C1638" s="40">
        <f t="shared" si="158"/>
        <v>20706</v>
      </c>
      <c r="D1638" s="83">
        <v>7</v>
      </c>
      <c r="E1638" s="27">
        <v>3</v>
      </c>
      <c r="F1638" s="28" t="s">
        <v>291</v>
      </c>
      <c r="G1638" s="28" t="s">
        <v>572</v>
      </c>
      <c r="H1638" s="27">
        <f t="shared" si="159"/>
        <v>68</v>
      </c>
      <c r="I1638" s="27">
        <f t="shared" si="160"/>
        <v>7</v>
      </c>
      <c r="J1638" s="27">
        <f t="shared" si="161"/>
        <v>3</v>
      </c>
      <c r="K1638" s="27" t="s">
        <v>714</v>
      </c>
      <c r="L1638" s="63" t="str">
        <f t="shared" si="162"/>
        <v>kn-7-6-jlr-loc3</v>
      </c>
      <c r="M1638" s="27">
        <v>1</v>
      </c>
      <c r="N1638" s="41">
        <v>1</v>
      </c>
    </row>
    <row r="1639" spans="1:14" ht="17.25">
      <c r="A1639" s="81" t="str">
        <f t="shared" si="157"/>
        <v>kn-7</v>
      </c>
      <c r="B1639" s="81">
        <v>6</v>
      </c>
      <c r="C1639" s="42">
        <f t="shared" si="158"/>
        <v>20706</v>
      </c>
      <c r="D1639" s="84">
        <v>7</v>
      </c>
      <c r="E1639" s="43">
        <v>3</v>
      </c>
      <c r="F1639" s="44" t="s">
        <v>1139</v>
      </c>
      <c r="G1639" s="44" t="s">
        <v>571</v>
      </c>
      <c r="H1639" s="43">
        <f t="shared" si="159"/>
        <v>68</v>
      </c>
      <c r="I1639" s="43">
        <f t="shared" si="160"/>
        <v>7</v>
      </c>
      <c r="J1639" s="43">
        <f t="shared" si="161"/>
        <v>3</v>
      </c>
      <c r="K1639" s="43" t="s">
        <v>792</v>
      </c>
      <c r="L1639" s="44" t="str">
        <f t="shared" si="162"/>
        <v>kn-7-6-shl-loc3</v>
      </c>
      <c r="M1639" s="43">
        <v>1</v>
      </c>
      <c r="N1639" s="45">
        <v>1</v>
      </c>
    </row>
    <row r="1640" spans="1:14" ht="16.5">
      <c r="A1640" s="81" t="str">
        <f t="shared" si="157"/>
        <v>kn-7</v>
      </c>
      <c r="B1640" s="81">
        <v>7</v>
      </c>
      <c r="C1640" s="37">
        <f t="shared" si="158"/>
        <v>20707</v>
      </c>
      <c r="D1640" s="82">
        <v>7</v>
      </c>
      <c r="E1640" s="38">
        <v>1</v>
      </c>
      <c r="F1640" s="46" t="s">
        <v>291</v>
      </c>
      <c r="G1640" s="46" t="s">
        <v>573</v>
      </c>
      <c r="H1640" s="38">
        <f t="shared" si="159"/>
        <v>68</v>
      </c>
      <c r="I1640" s="38">
        <f t="shared" si="160"/>
        <v>7</v>
      </c>
      <c r="J1640" s="38">
        <f t="shared" si="161"/>
        <v>3</v>
      </c>
      <c r="K1640" s="38" t="s">
        <v>303</v>
      </c>
      <c r="L1640" s="38" t="str">
        <f t="shared" si="162"/>
        <v>kn-7-7-jlr-loc1</v>
      </c>
      <c r="M1640" s="38">
        <v>1</v>
      </c>
      <c r="N1640" s="39">
        <v>1</v>
      </c>
    </row>
    <row r="1641" spans="1:14" ht="16.5">
      <c r="A1641" s="81" t="str">
        <f t="shared" si="157"/>
        <v>kn-7</v>
      </c>
      <c r="B1641" s="81">
        <v>7</v>
      </c>
      <c r="C1641" s="40">
        <f t="shared" si="158"/>
        <v>20707</v>
      </c>
      <c r="D1641" s="83">
        <v>7</v>
      </c>
      <c r="E1641" s="27">
        <v>1</v>
      </c>
      <c r="F1641" s="28" t="s">
        <v>292</v>
      </c>
      <c r="G1641" s="28" t="s">
        <v>574</v>
      </c>
      <c r="H1641" s="27">
        <f t="shared" si="159"/>
        <v>68</v>
      </c>
      <c r="I1641" s="27">
        <f t="shared" si="160"/>
        <v>7</v>
      </c>
      <c r="J1641" s="27">
        <f t="shared" si="161"/>
        <v>3</v>
      </c>
      <c r="K1641" s="27" t="s">
        <v>783</v>
      </c>
      <c r="L1641" s="27" t="str">
        <f t="shared" si="162"/>
        <v>kn-7-7-shl-loc1</v>
      </c>
      <c r="M1641" s="27">
        <v>1</v>
      </c>
      <c r="N1641" s="41">
        <v>1</v>
      </c>
    </row>
    <row r="1642" spans="1:14" ht="16.5">
      <c r="A1642" s="81" t="str">
        <f t="shared" si="157"/>
        <v>kn-7</v>
      </c>
      <c r="B1642" s="81">
        <v>7</v>
      </c>
      <c r="C1642" s="40">
        <f t="shared" si="158"/>
        <v>20707</v>
      </c>
      <c r="D1642" s="83">
        <v>7</v>
      </c>
      <c r="E1642" s="27">
        <v>2</v>
      </c>
      <c r="F1642" s="28" t="s">
        <v>291</v>
      </c>
      <c r="G1642" s="28" t="s">
        <v>315</v>
      </c>
      <c r="H1642" s="27">
        <f t="shared" si="159"/>
        <v>68</v>
      </c>
      <c r="I1642" s="27">
        <f t="shared" si="160"/>
        <v>7</v>
      </c>
      <c r="J1642" s="27">
        <f t="shared" si="161"/>
        <v>3</v>
      </c>
      <c r="K1642" s="27" t="s">
        <v>303</v>
      </c>
      <c r="L1642" s="59" t="str">
        <f t="shared" si="162"/>
        <v>kn-7-7-jlr-loc2</v>
      </c>
      <c r="M1642" s="27">
        <v>1</v>
      </c>
      <c r="N1642" s="41">
        <v>1</v>
      </c>
    </row>
    <row r="1643" spans="1:14" ht="16.5">
      <c r="A1643" s="81" t="str">
        <f t="shared" si="157"/>
        <v>kn-7</v>
      </c>
      <c r="B1643" s="81">
        <v>7</v>
      </c>
      <c r="C1643" s="40">
        <f t="shared" si="158"/>
        <v>20707</v>
      </c>
      <c r="D1643" s="83">
        <v>7</v>
      </c>
      <c r="E1643" s="27">
        <v>2</v>
      </c>
      <c r="F1643" s="28" t="s">
        <v>292</v>
      </c>
      <c r="G1643" s="28" t="s">
        <v>299</v>
      </c>
      <c r="H1643" s="27">
        <f t="shared" si="159"/>
        <v>68</v>
      </c>
      <c r="I1643" s="27">
        <f t="shared" si="160"/>
        <v>7</v>
      </c>
      <c r="J1643" s="27">
        <f t="shared" si="161"/>
        <v>3</v>
      </c>
      <c r="K1643" s="27" t="s">
        <v>777</v>
      </c>
      <c r="L1643" s="59" t="str">
        <f t="shared" si="162"/>
        <v>kn-7-7-shl-loc2</v>
      </c>
      <c r="M1643" s="27">
        <v>1</v>
      </c>
      <c r="N1643" s="41">
        <v>1</v>
      </c>
    </row>
    <row r="1644" spans="1:14" ht="16.5">
      <c r="A1644" s="81" t="str">
        <f t="shared" si="157"/>
        <v>kn-7</v>
      </c>
      <c r="B1644" s="81">
        <v>7</v>
      </c>
      <c r="C1644" s="40">
        <f t="shared" si="158"/>
        <v>20707</v>
      </c>
      <c r="D1644" s="83">
        <v>7</v>
      </c>
      <c r="E1644" s="27">
        <v>3</v>
      </c>
      <c r="F1644" s="28" t="s">
        <v>291</v>
      </c>
      <c r="G1644" s="28" t="s">
        <v>572</v>
      </c>
      <c r="H1644" s="27">
        <f t="shared" si="159"/>
        <v>68</v>
      </c>
      <c r="I1644" s="27">
        <f t="shared" si="160"/>
        <v>7</v>
      </c>
      <c r="J1644" s="27">
        <f t="shared" si="161"/>
        <v>3</v>
      </c>
      <c r="K1644" s="27" t="s">
        <v>713</v>
      </c>
      <c r="L1644" s="63" t="str">
        <f t="shared" si="162"/>
        <v>kn-7-7-jlr-loc3</v>
      </c>
      <c r="M1644" s="27">
        <v>1</v>
      </c>
      <c r="N1644" s="41">
        <v>1</v>
      </c>
    </row>
    <row r="1645" spans="1:14" ht="17.25">
      <c r="A1645" s="81" t="str">
        <f t="shared" si="157"/>
        <v>kn-7</v>
      </c>
      <c r="B1645" s="81">
        <v>7</v>
      </c>
      <c r="C1645" s="42">
        <f t="shared" si="158"/>
        <v>20707</v>
      </c>
      <c r="D1645" s="84">
        <v>7</v>
      </c>
      <c r="E1645" s="43">
        <v>3</v>
      </c>
      <c r="F1645" s="44" t="s">
        <v>292</v>
      </c>
      <c r="G1645" s="44" t="s">
        <v>571</v>
      </c>
      <c r="H1645" s="43">
        <f t="shared" si="159"/>
        <v>68</v>
      </c>
      <c r="I1645" s="43">
        <f t="shared" si="160"/>
        <v>7</v>
      </c>
      <c r="J1645" s="43">
        <f t="shared" si="161"/>
        <v>3</v>
      </c>
      <c r="K1645" s="43" t="s">
        <v>791</v>
      </c>
      <c r="L1645" s="44" t="str">
        <f t="shared" si="162"/>
        <v>kn-7-7-shl-loc3</v>
      </c>
      <c r="M1645" s="43">
        <v>1</v>
      </c>
      <c r="N1645" s="45">
        <v>1</v>
      </c>
    </row>
    <row r="1646" spans="1:14" ht="16.5">
      <c r="A1646" s="81" t="str">
        <f t="shared" si="157"/>
        <v>kn-7</v>
      </c>
      <c r="B1646" s="81">
        <v>8</v>
      </c>
      <c r="C1646" s="37">
        <f t="shared" si="158"/>
        <v>20708</v>
      </c>
      <c r="D1646" s="82">
        <v>7</v>
      </c>
      <c r="E1646" s="38">
        <v>1</v>
      </c>
      <c r="F1646" s="46" t="s">
        <v>291</v>
      </c>
      <c r="G1646" s="46" t="s">
        <v>573</v>
      </c>
      <c r="H1646" s="38">
        <f t="shared" si="159"/>
        <v>69</v>
      </c>
      <c r="I1646" s="38">
        <f t="shared" si="160"/>
        <v>7</v>
      </c>
      <c r="J1646" s="38">
        <f t="shared" si="161"/>
        <v>3</v>
      </c>
      <c r="K1646" s="38" t="s">
        <v>303</v>
      </c>
      <c r="L1646" s="38" t="str">
        <f t="shared" si="162"/>
        <v>kn-7-8-jlr-loc1</v>
      </c>
      <c r="M1646" s="38">
        <v>1</v>
      </c>
      <c r="N1646" s="39">
        <v>1</v>
      </c>
    </row>
    <row r="1647" spans="1:14" ht="16.5">
      <c r="A1647" s="81" t="str">
        <f t="shared" si="157"/>
        <v>kn-7</v>
      </c>
      <c r="B1647" s="81">
        <v>8</v>
      </c>
      <c r="C1647" s="40">
        <f t="shared" si="158"/>
        <v>20708</v>
      </c>
      <c r="D1647" s="83">
        <v>7</v>
      </c>
      <c r="E1647" s="27">
        <v>1</v>
      </c>
      <c r="F1647" s="28" t="s">
        <v>292</v>
      </c>
      <c r="G1647" s="28" t="s">
        <v>574</v>
      </c>
      <c r="H1647" s="27">
        <f t="shared" si="159"/>
        <v>69</v>
      </c>
      <c r="I1647" s="27">
        <f t="shared" si="160"/>
        <v>7</v>
      </c>
      <c r="J1647" s="27">
        <f t="shared" si="161"/>
        <v>3</v>
      </c>
      <c r="K1647" s="27" t="s">
        <v>786</v>
      </c>
      <c r="L1647" s="27" t="str">
        <f t="shared" si="162"/>
        <v>kn-7-8-shl-loc1</v>
      </c>
      <c r="M1647" s="27">
        <v>1</v>
      </c>
      <c r="N1647" s="41">
        <v>1</v>
      </c>
    </row>
    <row r="1648" spans="1:14" ht="16.5">
      <c r="A1648" s="81" t="str">
        <f t="shared" si="157"/>
        <v>kn-7</v>
      </c>
      <c r="B1648" s="81">
        <v>8</v>
      </c>
      <c r="C1648" s="40">
        <f t="shared" si="158"/>
        <v>20708</v>
      </c>
      <c r="D1648" s="83">
        <v>7</v>
      </c>
      <c r="E1648" s="27">
        <v>2</v>
      </c>
      <c r="F1648" s="28" t="s">
        <v>291</v>
      </c>
      <c r="G1648" s="28" t="s">
        <v>315</v>
      </c>
      <c r="H1648" s="27">
        <f t="shared" si="159"/>
        <v>69</v>
      </c>
      <c r="I1648" s="27">
        <f t="shared" si="160"/>
        <v>7</v>
      </c>
      <c r="J1648" s="27">
        <f t="shared" si="161"/>
        <v>3</v>
      </c>
      <c r="K1648" s="27" t="s">
        <v>710</v>
      </c>
      <c r="L1648" s="59" t="str">
        <f t="shared" si="162"/>
        <v>kn-7-8-jlr-loc2</v>
      </c>
      <c r="M1648" s="27">
        <v>1</v>
      </c>
      <c r="N1648" s="41">
        <v>1</v>
      </c>
    </row>
    <row r="1649" spans="1:14" ht="16.5">
      <c r="A1649" s="81" t="str">
        <f t="shared" si="157"/>
        <v>kn-7</v>
      </c>
      <c r="B1649" s="81">
        <v>8</v>
      </c>
      <c r="C1649" s="40">
        <f t="shared" si="158"/>
        <v>20708</v>
      </c>
      <c r="D1649" s="83">
        <v>7</v>
      </c>
      <c r="E1649" s="27">
        <v>2</v>
      </c>
      <c r="F1649" s="28" t="s">
        <v>292</v>
      </c>
      <c r="G1649" s="28" t="s">
        <v>299</v>
      </c>
      <c r="H1649" s="27">
        <f t="shared" si="159"/>
        <v>69</v>
      </c>
      <c r="I1649" s="27">
        <f t="shared" si="160"/>
        <v>7</v>
      </c>
      <c r="J1649" s="27">
        <f t="shared" si="161"/>
        <v>3</v>
      </c>
      <c r="K1649" s="27" t="s">
        <v>785</v>
      </c>
      <c r="L1649" s="59" t="str">
        <f t="shared" si="162"/>
        <v>kn-7-8-shl-loc2</v>
      </c>
      <c r="M1649" s="27">
        <v>1</v>
      </c>
      <c r="N1649" s="41">
        <v>1</v>
      </c>
    </row>
    <row r="1650" spans="1:14" ht="16.5">
      <c r="A1650" s="81" t="str">
        <f t="shared" si="157"/>
        <v>kn-7</v>
      </c>
      <c r="B1650" s="81">
        <v>8</v>
      </c>
      <c r="C1650" s="40">
        <f t="shared" si="158"/>
        <v>20708</v>
      </c>
      <c r="D1650" s="83">
        <v>7</v>
      </c>
      <c r="E1650" s="27">
        <v>3</v>
      </c>
      <c r="F1650" s="28" t="s">
        <v>291</v>
      </c>
      <c r="G1650" s="28" t="s">
        <v>572</v>
      </c>
      <c r="H1650" s="27">
        <f t="shared" si="159"/>
        <v>69</v>
      </c>
      <c r="I1650" s="27">
        <f t="shared" si="160"/>
        <v>7</v>
      </c>
      <c r="J1650" s="27">
        <f t="shared" si="161"/>
        <v>3</v>
      </c>
      <c r="K1650" s="27" t="s">
        <v>712</v>
      </c>
      <c r="L1650" s="63" t="str">
        <f t="shared" si="162"/>
        <v>kn-7-8-jlr-loc3</v>
      </c>
      <c r="M1650" s="27">
        <v>1</v>
      </c>
      <c r="N1650" s="41">
        <v>1</v>
      </c>
    </row>
    <row r="1651" spans="1:14" ht="17.25">
      <c r="A1651" s="81" t="str">
        <f t="shared" si="157"/>
        <v>kn-7</v>
      </c>
      <c r="B1651" s="81">
        <v>8</v>
      </c>
      <c r="C1651" s="42">
        <f t="shared" si="158"/>
        <v>20708</v>
      </c>
      <c r="D1651" s="84">
        <v>7</v>
      </c>
      <c r="E1651" s="43">
        <v>3</v>
      </c>
      <c r="F1651" s="44" t="s">
        <v>292</v>
      </c>
      <c r="G1651" s="44" t="s">
        <v>571</v>
      </c>
      <c r="H1651" s="43">
        <f t="shared" si="159"/>
        <v>69</v>
      </c>
      <c r="I1651" s="43">
        <f t="shared" si="160"/>
        <v>7</v>
      </c>
      <c r="J1651" s="43">
        <f t="shared" si="161"/>
        <v>3</v>
      </c>
      <c r="K1651" s="43" t="s">
        <v>790</v>
      </c>
      <c r="L1651" s="44" t="str">
        <f t="shared" si="162"/>
        <v>kn-7-8-shl-loc3</v>
      </c>
      <c r="M1651" s="43">
        <v>1</v>
      </c>
      <c r="N1651" s="45">
        <v>1</v>
      </c>
    </row>
    <row r="1652" spans="1:14" ht="16.5">
      <c r="A1652" s="81" t="str">
        <f t="shared" si="157"/>
        <v>kn-7</v>
      </c>
      <c r="B1652" s="81">
        <v>9</v>
      </c>
      <c r="C1652" s="37">
        <f t="shared" si="158"/>
        <v>20709</v>
      </c>
      <c r="D1652" s="82">
        <v>7</v>
      </c>
      <c r="E1652" s="38">
        <v>1</v>
      </c>
      <c r="F1652" s="46" t="s">
        <v>291</v>
      </c>
      <c r="G1652" s="46" t="s">
        <v>573</v>
      </c>
      <c r="H1652" s="38">
        <f t="shared" si="159"/>
        <v>70</v>
      </c>
      <c r="I1652" s="38">
        <f t="shared" si="160"/>
        <v>8</v>
      </c>
      <c r="J1652" s="38">
        <f t="shared" si="161"/>
        <v>3</v>
      </c>
      <c r="K1652" s="38" t="s">
        <v>714</v>
      </c>
      <c r="L1652" s="38" t="str">
        <f t="shared" si="162"/>
        <v>kn-7-9-jlr-loc1</v>
      </c>
      <c r="M1652" s="38">
        <v>1</v>
      </c>
      <c r="N1652" s="39">
        <v>1</v>
      </c>
    </row>
    <row r="1653" spans="1:14" ht="16.5">
      <c r="A1653" s="81" t="str">
        <f t="shared" si="157"/>
        <v>kn-7</v>
      </c>
      <c r="B1653" s="81">
        <v>9</v>
      </c>
      <c r="C1653" s="40">
        <f t="shared" si="158"/>
        <v>20709</v>
      </c>
      <c r="D1653" s="83">
        <v>7</v>
      </c>
      <c r="E1653" s="27">
        <v>1</v>
      </c>
      <c r="F1653" s="28" t="s">
        <v>292</v>
      </c>
      <c r="G1653" s="28" t="s">
        <v>574</v>
      </c>
      <c r="H1653" s="27">
        <f t="shared" si="159"/>
        <v>70</v>
      </c>
      <c r="I1653" s="27">
        <f t="shared" si="160"/>
        <v>8</v>
      </c>
      <c r="J1653" s="27">
        <f t="shared" si="161"/>
        <v>3</v>
      </c>
      <c r="K1653" s="27" t="s">
        <v>792</v>
      </c>
      <c r="L1653" s="27" t="str">
        <f t="shared" si="162"/>
        <v>kn-7-9-shl-loc1</v>
      </c>
      <c r="M1653" s="27">
        <v>1</v>
      </c>
      <c r="N1653" s="41">
        <v>1</v>
      </c>
    </row>
    <row r="1654" spans="1:14" ht="16.5">
      <c r="A1654" s="81" t="str">
        <f t="shared" si="157"/>
        <v>kn-7</v>
      </c>
      <c r="B1654" s="81">
        <v>9</v>
      </c>
      <c r="C1654" s="40">
        <f t="shared" si="158"/>
        <v>20709</v>
      </c>
      <c r="D1654" s="83">
        <v>7</v>
      </c>
      <c r="E1654" s="27">
        <v>2</v>
      </c>
      <c r="F1654" s="28" t="s">
        <v>291</v>
      </c>
      <c r="G1654" s="28" t="s">
        <v>315</v>
      </c>
      <c r="H1654" s="27">
        <f t="shared" si="159"/>
        <v>70</v>
      </c>
      <c r="I1654" s="27">
        <f t="shared" si="160"/>
        <v>8</v>
      </c>
      <c r="J1654" s="27">
        <f t="shared" si="161"/>
        <v>3</v>
      </c>
      <c r="K1654" s="27" t="s">
        <v>1187</v>
      </c>
      <c r="L1654" s="59" t="str">
        <f t="shared" si="162"/>
        <v>kn-7-9-jlr-loc2</v>
      </c>
      <c r="M1654" s="27">
        <v>1</v>
      </c>
      <c r="N1654" s="41">
        <v>1</v>
      </c>
    </row>
    <row r="1655" spans="1:14" ht="16.5">
      <c r="A1655" s="81" t="str">
        <f t="shared" si="157"/>
        <v>kn-7</v>
      </c>
      <c r="B1655" s="81">
        <v>9</v>
      </c>
      <c r="C1655" s="40">
        <f t="shared" si="158"/>
        <v>20709</v>
      </c>
      <c r="D1655" s="83">
        <v>7</v>
      </c>
      <c r="E1655" s="27">
        <v>2</v>
      </c>
      <c r="F1655" s="28" t="s">
        <v>292</v>
      </c>
      <c r="G1655" s="28" t="s">
        <v>299</v>
      </c>
      <c r="H1655" s="27">
        <f t="shared" si="159"/>
        <v>70</v>
      </c>
      <c r="I1655" s="27">
        <f t="shared" si="160"/>
        <v>8</v>
      </c>
      <c r="J1655" s="27">
        <f t="shared" si="161"/>
        <v>3</v>
      </c>
      <c r="K1655" s="27" t="s">
        <v>787</v>
      </c>
      <c r="L1655" s="59" t="str">
        <f t="shared" si="162"/>
        <v>kn-7-9-shl-loc2</v>
      </c>
      <c r="M1655" s="27">
        <v>1</v>
      </c>
      <c r="N1655" s="41">
        <v>1</v>
      </c>
    </row>
    <row r="1656" spans="1:14" ht="16.5">
      <c r="A1656" s="81" t="str">
        <f t="shared" si="157"/>
        <v>kn-7</v>
      </c>
      <c r="B1656" s="81">
        <v>9</v>
      </c>
      <c r="C1656" s="40">
        <f t="shared" si="158"/>
        <v>20709</v>
      </c>
      <c r="D1656" s="83">
        <v>7</v>
      </c>
      <c r="E1656" s="27">
        <v>3</v>
      </c>
      <c r="F1656" s="28" t="s">
        <v>291</v>
      </c>
      <c r="G1656" s="28" t="s">
        <v>572</v>
      </c>
      <c r="H1656" s="27">
        <f t="shared" si="159"/>
        <v>70</v>
      </c>
      <c r="I1656" s="27">
        <f t="shared" si="160"/>
        <v>8</v>
      </c>
      <c r="J1656" s="27">
        <f t="shared" si="161"/>
        <v>3</v>
      </c>
      <c r="K1656" s="27" t="s">
        <v>711</v>
      </c>
      <c r="L1656" s="63" t="str">
        <f t="shared" si="162"/>
        <v>kn-7-9-jlr-loc3</v>
      </c>
      <c r="M1656" s="27">
        <v>1</v>
      </c>
      <c r="N1656" s="41">
        <v>1</v>
      </c>
    </row>
    <row r="1657" spans="1:14" ht="17.25">
      <c r="A1657" s="81" t="str">
        <f t="shared" si="163" ref="A1657:A1720">"kn-"&amp;D1657</f>
        <v>kn-7</v>
      </c>
      <c r="B1657" s="81">
        <v>9</v>
      </c>
      <c r="C1657" s="42">
        <f t="shared" si="164" ref="C1657:C1720">(200+D1657)*100+B1657</f>
        <v>20709</v>
      </c>
      <c r="D1657" s="84">
        <v>7</v>
      </c>
      <c r="E1657" s="43">
        <v>3</v>
      </c>
      <c r="F1657" s="44" t="s">
        <v>292</v>
      </c>
      <c r="G1657" s="44" t="s">
        <v>1163</v>
      </c>
      <c r="H1657" s="43">
        <f t="shared" si="165" ref="H1657:H1720">INDEX($AK$4:$AK$204,INDEX($AQ$4:$AQ$19,D1657)+B1657)</f>
        <v>70</v>
      </c>
      <c r="I1657" s="43">
        <f t="shared" si="166" ref="I1657:I1720">INDEX($AL$4:$AL$204,INDEX($AQ$4:$AQ$19,D1657)+B1657)</f>
        <v>8</v>
      </c>
      <c r="J1657" s="43">
        <f t="shared" si="167" ref="J1657:J1720">INDEX($AM$4:$AM$204,INDEX($AQ$4:$AQ$19,D1657)+B1658)</f>
        <v>3</v>
      </c>
      <c r="K1657" s="43" t="s">
        <v>788</v>
      </c>
      <c r="L1657" s="44" t="str">
        <f t="shared" si="162"/>
        <v>kn-7-9-shl-loc3</v>
      </c>
      <c r="M1657" s="43">
        <v>1</v>
      </c>
      <c r="N1657" s="45">
        <v>1</v>
      </c>
    </row>
    <row r="1658" spans="1:14" ht="16.5">
      <c r="A1658" s="81" t="str">
        <f t="shared" si="163"/>
        <v>kn-7</v>
      </c>
      <c r="B1658" s="81">
        <v>10</v>
      </c>
      <c r="C1658" s="37">
        <f t="shared" si="164"/>
        <v>20710</v>
      </c>
      <c r="D1658" s="82">
        <v>7</v>
      </c>
      <c r="E1658" s="38">
        <v>1</v>
      </c>
      <c r="F1658" s="46" t="s">
        <v>291</v>
      </c>
      <c r="G1658" s="46" t="s">
        <v>573</v>
      </c>
      <c r="H1658" s="38">
        <f t="shared" si="165"/>
        <v>70</v>
      </c>
      <c r="I1658" s="38">
        <f t="shared" si="166"/>
        <v>8</v>
      </c>
      <c r="J1658" s="38">
        <f t="shared" si="167"/>
        <v>3</v>
      </c>
      <c r="K1658" s="38" t="s">
        <v>707</v>
      </c>
      <c r="L1658" s="38" t="str">
        <f t="shared" si="162"/>
        <v>kn-7-10-jlr-loc1</v>
      </c>
      <c r="M1658" s="38">
        <v>1</v>
      </c>
      <c r="N1658" s="39">
        <v>1</v>
      </c>
    </row>
    <row r="1659" spans="1:14" ht="16.5">
      <c r="A1659" s="81" t="str">
        <f t="shared" si="163"/>
        <v>kn-7</v>
      </c>
      <c r="B1659" s="81">
        <v>10</v>
      </c>
      <c r="C1659" s="40">
        <f t="shared" si="164"/>
        <v>20710</v>
      </c>
      <c r="D1659" s="83">
        <v>7</v>
      </c>
      <c r="E1659" s="27">
        <v>1</v>
      </c>
      <c r="F1659" s="28" t="s">
        <v>292</v>
      </c>
      <c r="G1659" s="28" t="s">
        <v>574</v>
      </c>
      <c r="H1659" s="27">
        <f t="shared" si="165"/>
        <v>70</v>
      </c>
      <c r="I1659" s="27">
        <f t="shared" si="166"/>
        <v>8</v>
      </c>
      <c r="J1659" s="27">
        <f t="shared" si="167"/>
        <v>3</v>
      </c>
      <c r="K1659" s="27" t="s">
        <v>776</v>
      </c>
      <c r="L1659" s="27" t="str">
        <f t="shared" si="162"/>
        <v>kn-7-10-shl-loc1</v>
      </c>
      <c r="M1659" s="27">
        <v>1</v>
      </c>
      <c r="N1659" s="41">
        <v>1</v>
      </c>
    </row>
    <row r="1660" spans="1:14" ht="16.5">
      <c r="A1660" s="81" t="str">
        <f t="shared" si="163"/>
        <v>kn-7</v>
      </c>
      <c r="B1660" s="81">
        <v>10</v>
      </c>
      <c r="C1660" s="40">
        <f t="shared" si="164"/>
        <v>20710</v>
      </c>
      <c r="D1660" s="83">
        <v>7</v>
      </c>
      <c r="E1660" s="27">
        <v>2</v>
      </c>
      <c r="F1660" s="28" t="s">
        <v>291</v>
      </c>
      <c r="G1660" s="28" t="s">
        <v>315</v>
      </c>
      <c r="H1660" s="27">
        <f t="shared" si="165"/>
        <v>70</v>
      </c>
      <c r="I1660" s="27">
        <f t="shared" si="166"/>
        <v>8</v>
      </c>
      <c r="J1660" s="27">
        <f t="shared" si="167"/>
        <v>3</v>
      </c>
      <c r="K1660" s="27" t="s">
        <v>302</v>
      </c>
      <c r="L1660" s="59" t="str">
        <f t="shared" si="162"/>
        <v>kn-7-10-jlr-loc2</v>
      </c>
      <c r="M1660" s="27">
        <v>1</v>
      </c>
      <c r="N1660" s="41">
        <v>1</v>
      </c>
    </row>
    <row r="1661" spans="1:14" ht="16.5">
      <c r="A1661" s="81" t="str">
        <f t="shared" si="163"/>
        <v>kn-7</v>
      </c>
      <c r="B1661" s="81">
        <v>10</v>
      </c>
      <c r="C1661" s="40">
        <f t="shared" si="164"/>
        <v>20710</v>
      </c>
      <c r="D1661" s="83">
        <v>7</v>
      </c>
      <c r="E1661" s="27">
        <v>2</v>
      </c>
      <c r="F1661" s="28" t="s">
        <v>292</v>
      </c>
      <c r="G1661" s="28" t="s">
        <v>299</v>
      </c>
      <c r="H1661" s="27">
        <f t="shared" si="165"/>
        <v>70</v>
      </c>
      <c r="I1661" s="27">
        <f t="shared" si="166"/>
        <v>8</v>
      </c>
      <c r="J1661" s="27">
        <f t="shared" si="167"/>
        <v>3</v>
      </c>
      <c r="K1661" s="27" t="s">
        <v>779</v>
      </c>
      <c r="L1661" s="59" t="str">
        <f t="shared" si="162"/>
        <v>kn-7-10-shl-loc2</v>
      </c>
      <c r="M1661" s="27">
        <v>1</v>
      </c>
      <c r="N1661" s="41">
        <v>1</v>
      </c>
    </row>
    <row r="1662" spans="1:14" ht="16.5">
      <c r="A1662" s="81" t="str">
        <f t="shared" si="163"/>
        <v>kn-7</v>
      </c>
      <c r="B1662" s="81">
        <v>10</v>
      </c>
      <c r="C1662" s="40">
        <f t="shared" si="164"/>
        <v>20710</v>
      </c>
      <c r="D1662" s="83">
        <v>7</v>
      </c>
      <c r="E1662" s="27">
        <v>3</v>
      </c>
      <c r="F1662" s="28" t="s">
        <v>291</v>
      </c>
      <c r="G1662" s="28" t="s">
        <v>572</v>
      </c>
      <c r="H1662" s="27">
        <f t="shared" si="165"/>
        <v>70</v>
      </c>
      <c r="I1662" s="27">
        <f t="shared" si="166"/>
        <v>8</v>
      </c>
      <c r="J1662" s="27">
        <f t="shared" si="167"/>
        <v>3</v>
      </c>
      <c r="K1662" s="27" t="s">
        <v>716</v>
      </c>
      <c r="L1662" s="63" t="str">
        <f t="shared" si="162"/>
        <v>kn-7-10-jlr-loc3</v>
      </c>
      <c r="M1662" s="27">
        <v>1</v>
      </c>
      <c r="N1662" s="41">
        <v>1</v>
      </c>
    </row>
    <row r="1663" spans="1:14" ht="17.25">
      <c r="A1663" s="81" t="str">
        <f t="shared" si="163"/>
        <v>kn-7</v>
      </c>
      <c r="B1663" s="81">
        <v>10</v>
      </c>
      <c r="C1663" s="42">
        <f t="shared" si="164"/>
        <v>20710</v>
      </c>
      <c r="D1663" s="84">
        <v>7</v>
      </c>
      <c r="E1663" s="43">
        <v>3</v>
      </c>
      <c r="F1663" s="44" t="s">
        <v>292</v>
      </c>
      <c r="G1663" s="44" t="s">
        <v>571</v>
      </c>
      <c r="H1663" s="43">
        <f t="shared" si="165"/>
        <v>70</v>
      </c>
      <c r="I1663" s="43">
        <f t="shared" si="166"/>
        <v>8</v>
      </c>
      <c r="J1663" s="43">
        <f t="shared" si="167"/>
        <v>3</v>
      </c>
      <c r="K1663" s="43" t="s">
        <v>794</v>
      </c>
      <c r="L1663" s="44" t="str">
        <f t="shared" si="162"/>
        <v>kn-7-10-shl-loc3</v>
      </c>
      <c r="M1663" s="43">
        <v>1</v>
      </c>
      <c r="N1663" s="45">
        <v>1</v>
      </c>
    </row>
    <row r="1664" spans="1:14" ht="16.5">
      <c r="A1664" s="81" t="str">
        <f t="shared" si="163"/>
        <v>kn-7</v>
      </c>
      <c r="B1664" s="81">
        <v>11</v>
      </c>
      <c r="C1664" s="37">
        <f t="shared" si="164"/>
        <v>20711</v>
      </c>
      <c r="D1664" s="82">
        <v>7</v>
      </c>
      <c r="E1664" s="38">
        <v>1</v>
      </c>
      <c r="F1664" s="46" t="s">
        <v>291</v>
      </c>
      <c r="G1664" s="46" t="s">
        <v>573</v>
      </c>
      <c r="H1664" s="38">
        <f t="shared" si="165"/>
        <v>70</v>
      </c>
      <c r="I1664" s="38">
        <f t="shared" si="166"/>
        <v>8</v>
      </c>
      <c r="J1664" s="38">
        <f t="shared" si="167"/>
        <v>3</v>
      </c>
      <c r="K1664" s="38" t="s">
        <v>714</v>
      </c>
      <c r="L1664" s="38" t="str">
        <f t="shared" si="162"/>
        <v>kn-7-11-jlr-loc1</v>
      </c>
      <c r="M1664" s="38">
        <v>1</v>
      </c>
      <c r="N1664" s="39">
        <v>1</v>
      </c>
    </row>
    <row r="1665" spans="1:14" ht="16.5">
      <c r="A1665" s="81" t="str">
        <f t="shared" si="163"/>
        <v>kn-7</v>
      </c>
      <c r="B1665" s="81">
        <v>11</v>
      </c>
      <c r="C1665" s="40">
        <f t="shared" si="164"/>
        <v>20711</v>
      </c>
      <c r="D1665" s="83">
        <v>7</v>
      </c>
      <c r="E1665" s="27">
        <v>1</v>
      </c>
      <c r="F1665" s="28" t="s">
        <v>292</v>
      </c>
      <c r="G1665" s="28" t="s">
        <v>574</v>
      </c>
      <c r="H1665" s="27">
        <f t="shared" si="165"/>
        <v>70</v>
      </c>
      <c r="I1665" s="27">
        <f t="shared" si="166"/>
        <v>8</v>
      </c>
      <c r="J1665" s="27">
        <f t="shared" si="167"/>
        <v>3</v>
      </c>
      <c r="K1665" s="27" t="s">
        <v>792</v>
      </c>
      <c r="L1665" s="27" t="str">
        <f t="shared" si="162"/>
        <v>kn-7-11-shl-loc1</v>
      </c>
      <c r="M1665" s="27">
        <v>1</v>
      </c>
      <c r="N1665" s="41">
        <v>1</v>
      </c>
    </row>
    <row r="1666" spans="1:14" ht="16.5">
      <c r="A1666" s="81" t="str">
        <f t="shared" si="163"/>
        <v>kn-7</v>
      </c>
      <c r="B1666" s="81">
        <v>11</v>
      </c>
      <c r="C1666" s="40">
        <f t="shared" si="164"/>
        <v>20711</v>
      </c>
      <c r="D1666" s="83">
        <v>7</v>
      </c>
      <c r="E1666" s="27">
        <v>2</v>
      </c>
      <c r="F1666" s="28" t="s">
        <v>291</v>
      </c>
      <c r="G1666" s="28" t="s">
        <v>315</v>
      </c>
      <c r="H1666" s="27">
        <f t="shared" si="165"/>
        <v>70</v>
      </c>
      <c r="I1666" s="27">
        <f t="shared" si="166"/>
        <v>8</v>
      </c>
      <c r="J1666" s="27">
        <f t="shared" si="167"/>
        <v>3</v>
      </c>
      <c r="K1666" s="27" t="s">
        <v>1187</v>
      </c>
      <c r="L1666" s="59" t="str">
        <f t="shared" si="162"/>
        <v>kn-7-11-jlr-loc2</v>
      </c>
      <c r="M1666" s="27">
        <v>1</v>
      </c>
      <c r="N1666" s="41">
        <v>1</v>
      </c>
    </row>
    <row r="1667" spans="1:14" ht="16.5">
      <c r="A1667" s="81" t="str">
        <f t="shared" si="163"/>
        <v>kn-7</v>
      </c>
      <c r="B1667" s="81">
        <v>11</v>
      </c>
      <c r="C1667" s="40">
        <f t="shared" si="164"/>
        <v>20711</v>
      </c>
      <c r="D1667" s="83">
        <v>7</v>
      </c>
      <c r="E1667" s="27">
        <v>2</v>
      </c>
      <c r="F1667" s="28" t="s">
        <v>292</v>
      </c>
      <c r="G1667" s="28" t="s">
        <v>299</v>
      </c>
      <c r="H1667" s="27">
        <f t="shared" si="165"/>
        <v>70</v>
      </c>
      <c r="I1667" s="27">
        <f t="shared" si="166"/>
        <v>8</v>
      </c>
      <c r="J1667" s="27">
        <f t="shared" si="167"/>
        <v>3</v>
      </c>
      <c r="K1667" s="27" t="s">
        <v>787</v>
      </c>
      <c r="L1667" s="59" t="str">
        <f t="shared" si="162"/>
        <v>kn-7-11-shl-loc2</v>
      </c>
      <c r="M1667" s="27">
        <v>1</v>
      </c>
      <c r="N1667" s="41">
        <v>1</v>
      </c>
    </row>
    <row r="1668" spans="1:14" ht="16.5">
      <c r="A1668" s="81" t="str">
        <f t="shared" si="163"/>
        <v>kn-7</v>
      </c>
      <c r="B1668" s="81">
        <v>11</v>
      </c>
      <c r="C1668" s="40">
        <f t="shared" si="164"/>
        <v>20711</v>
      </c>
      <c r="D1668" s="83">
        <v>7</v>
      </c>
      <c r="E1668" s="27">
        <v>3</v>
      </c>
      <c r="F1668" s="28" t="s">
        <v>291</v>
      </c>
      <c r="G1668" s="28" t="s">
        <v>572</v>
      </c>
      <c r="H1668" s="27">
        <f t="shared" si="165"/>
        <v>70</v>
      </c>
      <c r="I1668" s="27">
        <f t="shared" si="166"/>
        <v>8</v>
      </c>
      <c r="J1668" s="27">
        <f t="shared" si="167"/>
        <v>3</v>
      </c>
      <c r="K1668" s="27" t="s">
        <v>711</v>
      </c>
      <c r="L1668" s="63" t="str">
        <f t="shared" si="162"/>
        <v>kn-7-11-jlr-loc3</v>
      </c>
      <c r="M1668" s="27">
        <v>1</v>
      </c>
      <c r="N1668" s="41">
        <v>1</v>
      </c>
    </row>
    <row r="1669" spans="1:14" ht="17.25">
      <c r="A1669" s="81" t="str">
        <f t="shared" si="163"/>
        <v>kn-7</v>
      </c>
      <c r="B1669" s="81">
        <v>11</v>
      </c>
      <c r="C1669" s="42">
        <f t="shared" si="164"/>
        <v>20711</v>
      </c>
      <c r="D1669" s="84">
        <v>7</v>
      </c>
      <c r="E1669" s="43">
        <v>3</v>
      </c>
      <c r="F1669" s="44" t="s">
        <v>292</v>
      </c>
      <c r="G1669" s="44" t="s">
        <v>571</v>
      </c>
      <c r="H1669" s="43">
        <f t="shared" si="165"/>
        <v>70</v>
      </c>
      <c r="I1669" s="43">
        <f t="shared" si="166"/>
        <v>8</v>
      </c>
      <c r="J1669" s="43">
        <f t="shared" si="167"/>
        <v>3</v>
      </c>
      <c r="K1669" s="43" t="s">
        <v>788</v>
      </c>
      <c r="L1669" s="44" t="str">
        <f t="shared" si="162"/>
        <v>kn-7-11-shl-loc3</v>
      </c>
      <c r="M1669" s="43">
        <v>1</v>
      </c>
      <c r="N1669" s="45">
        <v>1</v>
      </c>
    </row>
    <row r="1670" spans="1:14" ht="16.5">
      <c r="A1670" s="81" t="str">
        <f t="shared" si="163"/>
        <v>kn-7</v>
      </c>
      <c r="B1670" s="81">
        <v>12</v>
      </c>
      <c r="C1670" s="37">
        <f t="shared" si="164"/>
        <v>20712</v>
      </c>
      <c r="D1670" s="82">
        <v>7</v>
      </c>
      <c r="E1670" s="38">
        <v>1</v>
      </c>
      <c r="F1670" s="46" t="s">
        <v>291</v>
      </c>
      <c r="G1670" s="46" t="s">
        <v>573</v>
      </c>
      <c r="H1670" s="38">
        <f t="shared" si="165"/>
        <v>71</v>
      </c>
      <c r="I1670" s="38">
        <f t="shared" si="166"/>
        <v>8</v>
      </c>
      <c r="J1670" s="38">
        <f t="shared" si="167"/>
        <v>3</v>
      </c>
      <c r="K1670" s="38" t="s">
        <v>717</v>
      </c>
      <c r="L1670" s="38" t="str">
        <f t="shared" si="162"/>
        <v>kn-7-12-jlr-loc1</v>
      </c>
      <c r="M1670" s="38">
        <v>1</v>
      </c>
      <c r="N1670" s="39">
        <v>1</v>
      </c>
    </row>
    <row r="1671" spans="1:14" ht="16.5">
      <c r="A1671" s="81" t="str">
        <f t="shared" si="163"/>
        <v>kn-7</v>
      </c>
      <c r="B1671" s="81">
        <v>12</v>
      </c>
      <c r="C1671" s="40">
        <f t="shared" si="164"/>
        <v>20712</v>
      </c>
      <c r="D1671" s="83">
        <v>7</v>
      </c>
      <c r="E1671" s="27">
        <v>1</v>
      </c>
      <c r="F1671" s="28" t="s">
        <v>292</v>
      </c>
      <c r="G1671" s="28" t="s">
        <v>574</v>
      </c>
      <c r="H1671" s="27">
        <f t="shared" si="165"/>
        <v>71</v>
      </c>
      <c r="I1671" s="27">
        <f t="shared" si="166"/>
        <v>8</v>
      </c>
      <c r="J1671" s="27">
        <f t="shared" si="167"/>
        <v>3</v>
      </c>
      <c r="K1671" s="27" t="s">
        <v>795</v>
      </c>
      <c r="L1671" s="27" t="str">
        <f t="shared" si="162"/>
        <v>kn-7-12-shl-loc1</v>
      </c>
      <c r="M1671" s="27">
        <v>1</v>
      </c>
      <c r="N1671" s="41">
        <v>1</v>
      </c>
    </row>
    <row r="1672" spans="1:14" ht="16.5">
      <c r="A1672" s="81" t="str">
        <f t="shared" si="163"/>
        <v>kn-7</v>
      </c>
      <c r="B1672" s="81">
        <v>12</v>
      </c>
      <c r="C1672" s="40">
        <f t="shared" si="164"/>
        <v>20712</v>
      </c>
      <c r="D1672" s="83">
        <v>7</v>
      </c>
      <c r="E1672" s="27">
        <v>2</v>
      </c>
      <c r="F1672" s="28" t="s">
        <v>291</v>
      </c>
      <c r="G1672" s="28" t="s">
        <v>315</v>
      </c>
      <c r="H1672" s="27">
        <f t="shared" si="165"/>
        <v>71</v>
      </c>
      <c r="I1672" s="27">
        <f t="shared" si="166"/>
        <v>8</v>
      </c>
      <c r="J1672" s="27">
        <f t="shared" si="167"/>
        <v>3</v>
      </c>
      <c r="K1672" s="27" t="s">
        <v>707</v>
      </c>
      <c r="L1672" s="59" t="str">
        <f t="shared" si="162"/>
        <v>kn-7-12-jlr-loc2</v>
      </c>
      <c r="M1672" s="27">
        <v>1</v>
      </c>
      <c r="N1672" s="41">
        <v>1</v>
      </c>
    </row>
    <row r="1673" spans="1:14" ht="16.5">
      <c r="A1673" s="81" t="str">
        <f t="shared" si="163"/>
        <v>kn-7</v>
      </c>
      <c r="B1673" s="81">
        <v>12</v>
      </c>
      <c r="C1673" s="40">
        <f t="shared" si="164"/>
        <v>20712</v>
      </c>
      <c r="D1673" s="83">
        <v>7</v>
      </c>
      <c r="E1673" s="27">
        <v>2</v>
      </c>
      <c r="F1673" s="28" t="s">
        <v>292</v>
      </c>
      <c r="G1673" s="28" t="s">
        <v>299</v>
      </c>
      <c r="H1673" s="27">
        <f t="shared" si="165"/>
        <v>71</v>
      </c>
      <c r="I1673" s="27">
        <f t="shared" si="166"/>
        <v>8</v>
      </c>
      <c r="J1673" s="27">
        <f t="shared" si="167"/>
        <v>3</v>
      </c>
      <c r="K1673" s="27" t="s">
        <v>783</v>
      </c>
      <c r="L1673" s="59" t="str">
        <f t="shared" si="162"/>
        <v>kn-7-12-shl-loc2</v>
      </c>
      <c r="M1673" s="27">
        <v>1</v>
      </c>
      <c r="N1673" s="41">
        <v>1</v>
      </c>
    </row>
    <row r="1674" spans="1:14" ht="16.5">
      <c r="A1674" s="81" t="str">
        <f t="shared" si="163"/>
        <v>kn-7</v>
      </c>
      <c r="B1674" s="81">
        <v>12</v>
      </c>
      <c r="C1674" s="40">
        <f t="shared" si="164"/>
        <v>20712</v>
      </c>
      <c r="D1674" s="83">
        <v>7</v>
      </c>
      <c r="E1674" s="27">
        <v>3</v>
      </c>
      <c r="F1674" s="28" t="s">
        <v>291</v>
      </c>
      <c r="G1674" s="28" t="s">
        <v>572</v>
      </c>
      <c r="H1674" s="27">
        <f t="shared" si="165"/>
        <v>71</v>
      </c>
      <c r="I1674" s="27">
        <f t="shared" si="166"/>
        <v>8</v>
      </c>
      <c r="J1674" s="27">
        <f t="shared" si="167"/>
        <v>3</v>
      </c>
      <c r="K1674" s="27" t="s">
        <v>713</v>
      </c>
      <c r="L1674" s="63" t="str">
        <f t="shared" si="162"/>
        <v>kn-7-12-jlr-loc3</v>
      </c>
      <c r="M1674" s="27">
        <v>1</v>
      </c>
      <c r="N1674" s="41">
        <v>1</v>
      </c>
    </row>
    <row r="1675" spans="1:14" ht="17.25">
      <c r="A1675" s="81" t="str">
        <f t="shared" si="163"/>
        <v>kn-7</v>
      </c>
      <c r="B1675" s="81">
        <v>12</v>
      </c>
      <c r="C1675" s="42">
        <f t="shared" si="164"/>
        <v>20712</v>
      </c>
      <c r="D1675" s="84">
        <v>7</v>
      </c>
      <c r="E1675" s="43">
        <v>3</v>
      </c>
      <c r="F1675" s="44" t="s">
        <v>292</v>
      </c>
      <c r="G1675" s="44" t="s">
        <v>571</v>
      </c>
      <c r="H1675" s="43">
        <f t="shared" si="165"/>
        <v>71</v>
      </c>
      <c r="I1675" s="43">
        <f t="shared" si="166"/>
        <v>8</v>
      </c>
      <c r="J1675" s="43">
        <f t="shared" si="167"/>
        <v>3</v>
      </c>
      <c r="K1675" s="43" t="s">
        <v>791</v>
      </c>
      <c r="L1675" s="44" t="str">
        <f t="shared" si="162"/>
        <v>kn-7-12-shl-loc3</v>
      </c>
      <c r="M1675" s="43">
        <v>1</v>
      </c>
      <c r="N1675" s="45">
        <v>1</v>
      </c>
    </row>
    <row r="1676" spans="1:14" ht="16.5">
      <c r="A1676" s="81" t="str">
        <f t="shared" si="163"/>
        <v>kn-7</v>
      </c>
      <c r="B1676" s="81">
        <v>13</v>
      </c>
      <c r="C1676" s="37">
        <f t="shared" si="164"/>
        <v>20713</v>
      </c>
      <c r="D1676" s="82">
        <v>7</v>
      </c>
      <c r="E1676" s="38">
        <v>1</v>
      </c>
      <c r="F1676" s="46" t="s">
        <v>291</v>
      </c>
      <c r="G1676" s="46" t="s">
        <v>573</v>
      </c>
      <c r="H1676" s="38">
        <f t="shared" si="165"/>
        <v>72</v>
      </c>
      <c r="I1676" s="38">
        <f t="shared" si="166"/>
        <v>8</v>
      </c>
      <c r="J1676" s="38">
        <f t="shared" si="167"/>
        <v>3</v>
      </c>
      <c r="K1676" s="38" t="s">
        <v>711</v>
      </c>
      <c r="L1676" s="38" t="str">
        <f t="shared" si="162"/>
        <v>kn-7-13-jlr-loc1</v>
      </c>
      <c r="M1676" s="38">
        <v>1</v>
      </c>
      <c r="N1676" s="39">
        <v>1</v>
      </c>
    </row>
    <row r="1677" spans="1:14" ht="16.5">
      <c r="A1677" s="81" t="str">
        <f t="shared" si="163"/>
        <v>kn-7</v>
      </c>
      <c r="B1677" s="81">
        <v>13</v>
      </c>
      <c r="C1677" s="40">
        <f t="shared" si="164"/>
        <v>20713</v>
      </c>
      <c r="D1677" s="83">
        <v>7</v>
      </c>
      <c r="E1677" s="27">
        <v>1</v>
      </c>
      <c r="F1677" s="28" t="s">
        <v>292</v>
      </c>
      <c r="G1677" s="28" t="s">
        <v>574</v>
      </c>
      <c r="H1677" s="27">
        <f t="shared" si="165"/>
        <v>72</v>
      </c>
      <c r="I1677" s="27">
        <f t="shared" si="166"/>
        <v>8</v>
      </c>
      <c r="J1677" s="27">
        <f t="shared" si="167"/>
        <v>3</v>
      </c>
      <c r="K1677" s="27" t="s">
        <v>788</v>
      </c>
      <c r="L1677" s="27" t="str">
        <f t="shared" si="162"/>
        <v>kn-7-13-shl-loc1</v>
      </c>
      <c r="M1677" s="27">
        <v>1</v>
      </c>
      <c r="N1677" s="41">
        <v>1</v>
      </c>
    </row>
    <row r="1678" spans="1:14" ht="16.5">
      <c r="A1678" s="81" t="str">
        <f t="shared" si="163"/>
        <v>kn-7</v>
      </c>
      <c r="B1678" s="81">
        <v>13</v>
      </c>
      <c r="C1678" s="40">
        <f t="shared" si="164"/>
        <v>20713</v>
      </c>
      <c r="D1678" s="83">
        <v>7</v>
      </c>
      <c r="E1678" s="27">
        <v>2</v>
      </c>
      <c r="F1678" s="28" t="s">
        <v>291</v>
      </c>
      <c r="G1678" s="28" t="s">
        <v>315</v>
      </c>
      <c r="H1678" s="27">
        <f t="shared" si="165"/>
        <v>72</v>
      </c>
      <c r="I1678" s="27">
        <f t="shared" si="166"/>
        <v>8</v>
      </c>
      <c r="J1678" s="27">
        <f t="shared" si="167"/>
        <v>3</v>
      </c>
      <c r="K1678" s="27" t="s">
        <v>1187</v>
      </c>
      <c r="L1678" s="59" t="str">
        <f t="shared" si="162"/>
        <v>kn-7-13-jlr-loc2</v>
      </c>
      <c r="M1678" s="27">
        <v>1</v>
      </c>
      <c r="N1678" s="41">
        <v>1</v>
      </c>
    </row>
    <row r="1679" spans="1:14" ht="16.5">
      <c r="A1679" s="81" t="str">
        <f t="shared" si="163"/>
        <v>kn-7</v>
      </c>
      <c r="B1679" s="81">
        <v>13</v>
      </c>
      <c r="C1679" s="40">
        <f t="shared" si="164"/>
        <v>20713</v>
      </c>
      <c r="D1679" s="83">
        <v>7</v>
      </c>
      <c r="E1679" s="27">
        <v>2</v>
      </c>
      <c r="F1679" s="28" t="s">
        <v>292</v>
      </c>
      <c r="G1679" s="28" t="s">
        <v>299</v>
      </c>
      <c r="H1679" s="27">
        <f t="shared" si="165"/>
        <v>72</v>
      </c>
      <c r="I1679" s="27">
        <f t="shared" si="166"/>
        <v>8</v>
      </c>
      <c r="J1679" s="27">
        <f t="shared" si="167"/>
        <v>3</v>
      </c>
      <c r="K1679" s="27" t="s">
        <v>787</v>
      </c>
      <c r="L1679" s="59" t="str">
        <f t="shared" si="162"/>
        <v>kn-7-13-shl-loc2</v>
      </c>
      <c r="M1679" s="27">
        <v>1</v>
      </c>
      <c r="N1679" s="41">
        <v>1</v>
      </c>
    </row>
    <row r="1680" spans="1:14" ht="16.5">
      <c r="A1680" s="81" t="str">
        <f t="shared" si="163"/>
        <v>kn-7</v>
      </c>
      <c r="B1680" s="81">
        <v>13</v>
      </c>
      <c r="C1680" s="40">
        <f t="shared" si="164"/>
        <v>20713</v>
      </c>
      <c r="D1680" s="83">
        <v>7</v>
      </c>
      <c r="E1680" s="27">
        <v>3</v>
      </c>
      <c r="F1680" s="28" t="s">
        <v>1136</v>
      </c>
      <c r="G1680" s="28" t="s">
        <v>572</v>
      </c>
      <c r="H1680" s="27">
        <f t="shared" si="165"/>
        <v>72</v>
      </c>
      <c r="I1680" s="27">
        <f t="shared" si="166"/>
        <v>8</v>
      </c>
      <c r="J1680" s="27">
        <f t="shared" si="167"/>
        <v>3</v>
      </c>
      <c r="K1680" s="27" t="s">
        <v>714</v>
      </c>
      <c r="L1680" s="63" t="str">
        <f t="shared" si="162"/>
        <v>kn-7-13-jlr-loc3</v>
      </c>
      <c r="M1680" s="27">
        <v>1</v>
      </c>
      <c r="N1680" s="41">
        <v>1</v>
      </c>
    </row>
    <row r="1681" spans="1:14" ht="17.25">
      <c r="A1681" s="81" t="str">
        <f t="shared" si="163"/>
        <v>kn-7</v>
      </c>
      <c r="B1681" s="81">
        <v>13</v>
      </c>
      <c r="C1681" s="42">
        <f t="shared" si="164"/>
        <v>20713</v>
      </c>
      <c r="D1681" s="84">
        <v>7</v>
      </c>
      <c r="E1681" s="43">
        <v>3</v>
      </c>
      <c r="F1681" s="44" t="s">
        <v>292</v>
      </c>
      <c r="G1681" s="44" t="s">
        <v>571</v>
      </c>
      <c r="H1681" s="43">
        <f t="shared" si="165"/>
        <v>72</v>
      </c>
      <c r="I1681" s="43">
        <f t="shared" si="166"/>
        <v>8</v>
      </c>
      <c r="J1681" s="43">
        <f t="shared" si="167"/>
        <v>3</v>
      </c>
      <c r="K1681" s="43" t="s">
        <v>792</v>
      </c>
      <c r="L1681" s="44" t="str">
        <f t="shared" si="162"/>
        <v>kn-7-13-shl-loc3</v>
      </c>
      <c r="M1681" s="43">
        <v>1</v>
      </c>
      <c r="N1681" s="45">
        <v>1</v>
      </c>
    </row>
    <row r="1682" spans="1:14" ht="16.5">
      <c r="A1682" s="81" t="str">
        <f t="shared" si="163"/>
        <v>kn-7</v>
      </c>
      <c r="B1682" s="81">
        <v>14</v>
      </c>
      <c r="C1682" s="37">
        <f t="shared" si="164"/>
        <v>20714</v>
      </c>
      <c r="D1682" s="82">
        <v>7</v>
      </c>
      <c r="E1682" s="38">
        <v>1</v>
      </c>
      <c r="F1682" s="46" t="s">
        <v>291</v>
      </c>
      <c r="G1682" s="46" t="s">
        <v>573</v>
      </c>
      <c r="H1682" s="38">
        <f t="shared" si="165"/>
        <v>73</v>
      </c>
      <c r="I1682" s="38">
        <f t="shared" si="166"/>
        <v>8</v>
      </c>
      <c r="J1682" s="38">
        <f t="shared" si="167"/>
        <v>3</v>
      </c>
      <c r="K1682" s="38" t="s">
        <v>303</v>
      </c>
      <c r="L1682" s="38" t="str">
        <f t="shared" si="162"/>
        <v>kn-7-14-jlr-loc1</v>
      </c>
      <c r="M1682" s="38">
        <v>1</v>
      </c>
      <c r="N1682" s="39">
        <v>1</v>
      </c>
    </row>
    <row r="1683" spans="1:14" ht="16.5">
      <c r="A1683" s="81" t="str">
        <f t="shared" si="163"/>
        <v>kn-7</v>
      </c>
      <c r="B1683" s="81">
        <v>14</v>
      </c>
      <c r="C1683" s="40">
        <f t="shared" si="164"/>
        <v>20714</v>
      </c>
      <c r="D1683" s="83">
        <v>7</v>
      </c>
      <c r="E1683" s="27">
        <v>1</v>
      </c>
      <c r="F1683" s="28" t="s">
        <v>292</v>
      </c>
      <c r="G1683" s="28" t="s">
        <v>574</v>
      </c>
      <c r="H1683" s="27">
        <f t="shared" si="165"/>
        <v>73</v>
      </c>
      <c r="I1683" s="27">
        <f t="shared" si="166"/>
        <v>8</v>
      </c>
      <c r="J1683" s="27">
        <f t="shared" si="167"/>
        <v>3</v>
      </c>
      <c r="K1683" s="27" t="s">
        <v>783</v>
      </c>
      <c r="L1683" s="27" t="str">
        <f t="shared" si="162"/>
        <v>kn-7-14-shl-loc1</v>
      </c>
      <c r="M1683" s="27">
        <v>1</v>
      </c>
      <c r="N1683" s="41">
        <v>1</v>
      </c>
    </row>
    <row r="1684" spans="1:14" ht="16.5">
      <c r="A1684" s="81" t="str">
        <f t="shared" si="163"/>
        <v>kn-7</v>
      </c>
      <c r="B1684" s="81">
        <v>14</v>
      </c>
      <c r="C1684" s="40">
        <f t="shared" si="164"/>
        <v>20714</v>
      </c>
      <c r="D1684" s="83">
        <v>7</v>
      </c>
      <c r="E1684" s="27">
        <v>2</v>
      </c>
      <c r="F1684" s="28" t="s">
        <v>291</v>
      </c>
      <c r="G1684" s="28" t="s">
        <v>1002</v>
      </c>
      <c r="H1684" s="27">
        <f t="shared" si="165"/>
        <v>73</v>
      </c>
      <c r="I1684" s="27">
        <f t="shared" si="166"/>
        <v>8</v>
      </c>
      <c r="J1684" s="27">
        <f t="shared" si="167"/>
        <v>3</v>
      </c>
      <c r="K1684" s="27" t="s">
        <v>303</v>
      </c>
      <c r="L1684" s="59" t="str">
        <f t="shared" si="162"/>
        <v>kn-7-14-jlr-loc2</v>
      </c>
      <c r="M1684" s="27">
        <v>1</v>
      </c>
      <c r="N1684" s="41">
        <v>1</v>
      </c>
    </row>
    <row r="1685" spans="1:14" ht="16.5">
      <c r="A1685" s="81" t="str">
        <f t="shared" si="163"/>
        <v>kn-7</v>
      </c>
      <c r="B1685" s="81">
        <v>14</v>
      </c>
      <c r="C1685" s="40">
        <f t="shared" si="164"/>
        <v>20714</v>
      </c>
      <c r="D1685" s="83">
        <v>7</v>
      </c>
      <c r="E1685" s="27">
        <v>2</v>
      </c>
      <c r="F1685" s="28" t="s">
        <v>292</v>
      </c>
      <c r="G1685" s="28" t="s">
        <v>1003</v>
      </c>
      <c r="H1685" s="27">
        <f t="shared" si="165"/>
        <v>73</v>
      </c>
      <c r="I1685" s="27">
        <f t="shared" si="166"/>
        <v>8</v>
      </c>
      <c r="J1685" s="27">
        <f t="shared" si="167"/>
        <v>3</v>
      </c>
      <c r="K1685" s="27" t="s">
        <v>777</v>
      </c>
      <c r="L1685" s="59" t="str">
        <f t="shared" si="162"/>
        <v>kn-7-14-shl-loc2</v>
      </c>
      <c r="M1685" s="27">
        <v>1</v>
      </c>
      <c r="N1685" s="41">
        <v>1</v>
      </c>
    </row>
    <row r="1686" spans="1:14" ht="16.5">
      <c r="A1686" s="81" t="str">
        <f t="shared" si="163"/>
        <v>kn-7</v>
      </c>
      <c r="B1686" s="81">
        <v>14</v>
      </c>
      <c r="C1686" s="40">
        <f t="shared" si="164"/>
        <v>20714</v>
      </c>
      <c r="D1686" s="83">
        <v>7</v>
      </c>
      <c r="E1686" s="27">
        <v>3</v>
      </c>
      <c r="F1686" s="28" t="s">
        <v>291</v>
      </c>
      <c r="G1686" s="28" t="s">
        <v>315</v>
      </c>
      <c r="H1686" s="27">
        <f t="shared" si="165"/>
        <v>73</v>
      </c>
      <c r="I1686" s="27">
        <f t="shared" si="166"/>
        <v>8</v>
      </c>
      <c r="J1686" s="27">
        <f t="shared" si="167"/>
        <v>3</v>
      </c>
      <c r="K1686" s="27" t="s">
        <v>713</v>
      </c>
      <c r="L1686" s="63" t="str">
        <f t="shared" si="162"/>
        <v>kn-7-14-jlr-loc3</v>
      </c>
      <c r="M1686" s="27">
        <v>1</v>
      </c>
      <c r="N1686" s="41">
        <v>1</v>
      </c>
    </row>
    <row r="1687" spans="1:14" ht="17.25">
      <c r="A1687" s="81" t="str">
        <f t="shared" si="163"/>
        <v>kn-7</v>
      </c>
      <c r="B1687" s="81">
        <v>14</v>
      </c>
      <c r="C1687" s="42">
        <f t="shared" si="164"/>
        <v>20714</v>
      </c>
      <c r="D1687" s="84">
        <v>7</v>
      </c>
      <c r="E1687" s="43">
        <v>3</v>
      </c>
      <c r="F1687" s="44" t="s">
        <v>292</v>
      </c>
      <c r="G1687" s="44" t="s">
        <v>299</v>
      </c>
      <c r="H1687" s="43">
        <f t="shared" si="165"/>
        <v>73</v>
      </c>
      <c r="I1687" s="43">
        <f t="shared" si="166"/>
        <v>8</v>
      </c>
      <c r="J1687" s="43">
        <f t="shared" si="167"/>
        <v>3</v>
      </c>
      <c r="K1687" s="43" t="s">
        <v>791</v>
      </c>
      <c r="L1687" s="44" t="str">
        <f t="shared" si="162"/>
        <v>kn-7-14-shl-loc3</v>
      </c>
      <c r="M1687" s="43">
        <v>1</v>
      </c>
      <c r="N1687" s="45">
        <v>1</v>
      </c>
    </row>
    <row r="1688" spans="1:14" ht="16.5">
      <c r="A1688" s="81" t="str">
        <f t="shared" si="163"/>
        <v>kn-7</v>
      </c>
      <c r="B1688" s="81">
        <v>15</v>
      </c>
      <c r="C1688" s="37">
        <f t="shared" si="164"/>
        <v>20715</v>
      </c>
      <c r="D1688" s="82">
        <v>7</v>
      </c>
      <c r="E1688" s="38">
        <v>1</v>
      </c>
      <c r="F1688" s="46" t="s">
        <v>291</v>
      </c>
      <c r="G1688" s="46" t="s">
        <v>573</v>
      </c>
      <c r="H1688" s="38">
        <f t="shared" si="165"/>
        <v>74</v>
      </c>
      <c r="I1688" s="38">
        <f t="shared" si="166"/>
        <v>8</v>
      </c>
      <c r="J1688" s="38">
        <f t="shared" si="167"/>
        <v>3</v>
      </c>
      <c r="K1688" s="38" t="s">
        <v>710</v>
      </c>
      <c r="L1688" s="38" t="str">
        <f t="shared" si="162"/>
        <v>kn-7-15-jlr-loc1</v>
      </c>
      <c r="M1688" s="38">
        <v>1</v>
      </c>
      <c r="N1688" s="39">
        <v>1</v>
      </c>
    </row>
    <row r="1689" spans="1:14" ht="16.5">
      <c r="A1689" s="81" t="str">
        <f t="shared" si="163"/>
        <v>kn-7</v>
      </c>
      <c r="B1689" s="81">
        <v>15</v>
      </c>
      <c r="C1689" s="40">
        <f t="shared" si="164"/>
        <v>20715</v>
      </c>
      <c r="D1689" s="83">
        <v>7</v>
      </c>
      <c r="E1689" s="27">
        <v>1</v>
      </c>
      <c r="F1689" s="28" t="s">
        <v>292</v>
      </c>
      <c r="G1689" s="28" t="s">
        <v>574</v>
      </c>
      <c r="H1689" s="27">
        <f t="shared" si="165"/>
        <v>74</v>
      </c>
      <c r="I1689" s="27">
        <f t="shared" si="166"/>
        <v>8</v>
      </c>
      <c r="J1689" s="27">
        <f t="shared" si="167"/>
        <v>3</v>
      </c>
      <c r="K1689" s="27" t="s">
        <v>775</v>
      </c>
      <c r="L1689" s="27" t="str">
        <f t="shared" si="162"/>
        <v>kn-7-15-shl-loc1</v>
      </c>
      <c r="M1689" s="27">
        <v>1</v>
      </c>
      <c r="N1689" s="41">
        <v>1</v>
      </c>
    </row>
    <row r="1690" spans="1:14" ht="16.5">
      <c r="A1690" s="81" t="str">
        <f t="shared" si="163"/>
        <v>kn-7</v>
      </c>
      <c r="B1690" s="81">
        <v>15</v>
      </c>
      <c r="C1690" s="40">
        <f t="shared" si="164"/>
        <v>20715</v>
      </c>
      <c r="D1690" s="83">
        <v>7</v>
      </c>
      <c r="E1690" s="27">
        <v>2</v>
      </c>
      <c r="F1690" s="28" t="s">
        <v>291</v>
      </c>
      <c r="G1690" s="28" t="s">
        <v>1002</v>
      </c>
      <c r="H1690" s="27">
        <f t="shared" si="165"/>
        <v>74</v>
      </c>
      <c r="I1690" s="27">
        <f t="shared" si="166"/>
        <v>8</v>
      </c>
      <c r="J1690" s="27">
        <f t="shared" si="167"/>
        <v>3</v>
      </c>
      <c r="K1690" s="27" t="s">
        <v>709</v>
      </c>
      <c r="L1690" s="59" t="str">
        <f t="shared" si="162"/>
        <v>kn-7-15-jlr-loc2</v>
      </c>
      <c r="M1690" s="27">
        <v>1</v>
      </c>
      <c r="N1690" s="41">
        <v>1</v>
      </c>
    </row>
    <row r="1691" spans="1:14" ht="16.5">
      <c r="A1691" s="81" t="str">
        <f t="shared" si="163"/>
        <v>kn-7</v>
      </c>
      <c r="B1691" s="81">
        <v>15</v>
      </c>
      <c r="C1691" s="40">
        <f t="shared" si="164"/>
        <v>20715</v>
      </c>
      <c r="D1691" s="83">
        <v>7</v>
      </c>
      <c r="E1691" s="27">
        <v>2</v>
      </c>
      <c r="F1691" s="28" t="s">
        <v>1139</v>
      </c>
      <c r="G1691" s="28" t="s">
        <v>1003</v>
      </c>
      <c r="H1691" s="27">
        <f t="shared" si="165"/>
        <v>74</v>
      </c>
      <c r="I1691" s="27">
        <f t="shared" si="166"/>
        <v>8</v>
      </c>
      <c r="J1691" s="27">
        <f t="shared" si="167"/>
        <v>3</v>
      </c>
      <c r="K1691" s="27" t="s">
        <v>780</v>
      </c>
      <c r="L1691" s="59" t="str">
        <f t="shared" si="168" ref="L1691:L1754">A1691&amp;"-"&amp;B1691&amp;"-"&amp;F1691&amp;"-"&amp;"loc"&amp;E1691</f>
        <v>kn-7-15-shl-loc2</v>
      </c>
      <c r="M1691" s="27">
        <v>1</v>
      </c>
      <c r="N1691" s="41">
        <v>1</v>
      </c>
    </row>
    <row r="1692" spans="1:14" ht="16.5">
      <c r="A1692" s="81" t="str">
        <f t="shared" si="163"/>
        <v>kn-7</v>
      </c>
      <c r="B1692" s="81">
        <v>15</v>
      </c>
      <c r="C1692" s="40">
        <f t="shared" si="164"/>
        <v>20715</v>
      </c>
      <c r="D1692" s="83">
        <v>7</v>
      </c>
      <c r="E1692" s="27">
        <v>3</v>
      </c>
      <c r="F1692" s="28" t="s">
        <v>291</v>
      </c>
      <c r="G1692" s="28" t="s">
        <v>1000</v>
      </c>
      <c r="H1692" s="27">
        <f t="shared" si="165"/>
        <v>74</v>
      </c>
      <c r="I1692" s="27">
        <f t="shared" si="166"/>
        <v>8</v>
      </c>
      <c r="J1692" s="27">
        <f t="shared" si="167"/>
        <v>3</v>
      </c>
      <c r="K1692" s="27" t="s">
        <v>303</v>
      </c>
      <c r="L1692" s="63" t="str">
        <f t="shared" si="168"/>
        <v>kn-7-15-jlr-loc3</v>
      </c>
      <c r="M1692" s="27">
        <v>1</v>
      </c>
      <c r="N1692" s="41">
        <v>1</v>
      </c>
    </row>
    <row r="1693" spans="1:14" ht="17.25">
      <c r="A1693" s="81" t="str">
        <f t="shared" si="163"/>
        <v>kn-7</v>
      </c>
      <c r="B1693" s="81">
        <v>15</v>
      </c>
      <c r="C1693" s="42">
        <f t="shared" si="164"/>
        <v>20715</v>
      </c>
      <c r="D1693" s="84">
        <v>7</v>
      </c>
      <c r="E1693" s="43">
        <v>3</v>
      </c>
      <c r="F1693" s="44" t="s">
        <v>292</v>
      </c>
      <c r="G1693" s="44" t="s">
        <v>1001</v>
      </c>
      <c r="H1693" s="43">
        <f t="shared" si="165"/>
        <v>74</v>
      </c>
      <c r="I1693" s="43">
        <f t="shared" si="166"/>
        <v>8</v>
      </c>
      <c r="J1693" s="43">
        <f t="shared" si="167"/>
        <v>3</v>
      </c>
      <c r="K1693" s="43" t="s">
        <v>784</v>
      </c>
      <c r="L1693" s="44" t="str">
        <f t="shared" si="168"/>
        <v>kn-7-15-shl-loc3</v>
      </c>
      <c r="M1693" s="43">
        <v>1</v>
      </c>
      <c r="N1693" s="45">
        <v>1</v>
      </c>
    </row>
    <row r="1694" spans="1:14" ht="16.5">
      <c r="A1694" s="81" t="str">
        <f t="shared" si="163"/>
        <v>kn-8</v>
      </c>
      <c r="B1694" s="81">
        <v>1</v>
      </c>
      <c r="C1694" s="37">
        <f t="shared" si="164"/>
        <v>20801</v>
      </c>
      <c r="D1694" s="82">
        <v>8</v>
      </c>
      <c r="E1694" s="38">
        <v>1</v>
      </c>
      <c r="F1694" s="46" t="s">
        <v>291</v>
      </c>
      <c r="G1694" s="46" t="s">
        <v>573</v>
      </c>
      <c r="H1694" s="38">
        <f t="shared" si="165"/>
        <v>75</v>
      </c>
      <c r="I1694" s="38">
        <f t="shared" si="166"/>
        <v>8</v>
      </c>
      <c r="J1694" s="38">
        <f t="shared" si="167"/>
        <v>3</v>
      </c>
      <c r="K1694" s="38" t="s">
        <v>714</v>
      </c>
      <c r="L1694" s="38" t="str">
        <f t="shared" si="168"/>
        <v>kn-8-1-jlr-loc1</v>
      </c>
      <c r="M1694" s="38">
        <v>1</v>
      </c>
      <c r="N1694" s="39">
        <v>1</v>
      </c>
    </row>
    <row r="1695" spans="1:14" ht="16.5">
      <c r="A1695" s="81" t="str">
        <f t="shared" si="163"/>
        <v>kn-8</v>
      </c>
      <c r="B1695" s="81">
        <v>1</v>
      </c>
      <c r="C1695" s="40">
        <f t="shared" si="164"/>
        <v>20801</v>
      </c>
      <c r="D1695" s="83">
        <v>8</v>
      </c>
      <c r="E1695" s="27">
        <v>1</v>
      </c>
      <c r="F1695" s="28" t="s">
        <v>292</v>
      </c>
      <c r="G1695" s="28" t="s">
        <v>574</v>
      </c>
      <c r="H1695" s="27">
        <f t="shared" si="165"/>
        <v>75</v>
      </c>
      <c r="I1695" s="27">
        <f t="shared" si="166"/>
        <v>8</v>
      </c>
      <c r="J1695" s="27">
        <f t="shared" si="167"/>
        <v>3</v>
      </c>
      <c r="K1695" s="27" t="s">
        <v>792</v>
      </c>
      <c r="L1695" s="27" t="str">
        <f t="shared" si="168"/>
        <v>kn-8-1-shl-loc1</v>
      </c>
      <c r="M1695" s="27">
        <v>1</v>
      </c>
      <c r="N1695" s="41">
        <v>1</v>
      </c>
    </row>
    <row r="1696" spans="1:14" ht="16.5">
      <c r="A1696" s="81" t="str">
        <f t="shared" si="163"/>
        <v>kn-8</v>
      </c>
      <c r="B1696" s="81">
        <v>1</v>
      </c>
      <c r="C1696" s="40">
        <f t="shared" si="164"/>
        <v>20801</v>
      </c>
      <c r="D1696" s="83">
        <v>8</v>
      </c>
      <c r="E1696" s="27">
        <v>2</v>
      </c>
      <c r="F1696" s="28" t="s">
        <v>291</v>
      </c>
      <c r="G1696" s="28" t="s">
        <v>315</v>
      </c>
      <c r="H1696" s="27">
        <f t="shared" si="165"/>
        <v>75</v>
      </c>
      <c r="I1696" s="27">
        <f t="shared" si="166"/>
        <v>8</v>
      </c>
      <c r="J1696" s="27">
        <f t="shared" si="167"/>
        <v>3</v>
      </c>
      <c r="K1696" s="27" t="s">
        <v>1187</v>
      </c>
      <c r="L1696" s="59" t="str">
        <f t="shared" si="168"/>
        <v>kn-8-1-jlr-loc2</v>
      </c>
      <c r="M1696" s="27">
        <v>1</v>
      </c>
      <c r="N1696" s="41">
        <v>1</v>
      </c>
    </row>
    <row r="1697" spans="1:14" ht="16.5">
      <c r="A1697" s="81" t="str">
        <f t="shared" si="163"/>
        <v>kn-8</v>
      </c>
      <c r="B1697" s="81">
        <v>1</v>
      </c>
      <c r="C1697" s="40">
        <f t="shared" si="164"/>
        <v>20801</v>
      </c>
      <c r="D1697" s="83">
        <v>8</v>
      </c>
      <c r="E1697" s="27">
        <v>2</v>
      </c>
      <c r="F1697" s="28" t="s">
        <v>292</v>
      </c>
      <c r="G1697" s="28" t="s">
        <v>1143</v>
      </c>
      <c r="H1697" s="27">
        <f t="shared" si="165"/>
        <v>75</v>
      </c>
      <c r="I1697" s="27">
        <f t="shared" si="166"/>
        <v>8</v>
      </c>
      <c r="J1697" s="27">
        <f t="shared" si="167"/>
        <v>3</v>
      </c>
      <c r="K1697" s="27" t="s">
        <v>787</v>
      </c>
      <c r="L1697" s="59" t="str">
        <f t="shared" si="168"/>
        <v>kn-8-1-shl-loc2</v>
      </c>
      <c r="M1697" s="27">
        <v>1</v>
      </c>
      <c r="N1697" s="41">
        <v>1</v>
      </c>
    </row>
    <row r="1698" spans="1:14" ht="16.5">
      <c r="A1698" s="81" t="str">
        <f t="shared" si="163"/>
        <v>kn-8</v>
      </c>
      <c r="B1698" s="81">
        <v>1</v>
      </c>
      <c r="C1698" s="40">
        <f t="shared" si="164"/>
        <v>20801</v>
      </c>
      <c r="D1698" s="83">
        <v>8</v>
      </c>
      <c r="E1698" s="27">
        <v>3</v>
      </c>
      <c r="F1698" s="28" t="s">
        <v>291</v>
      </c>
      <c r="G1698" s="28" t="s">
        <v>572</v>
      </c>
      <c r="H1698" s="27">
        <f t="shared" si="165"/>
        <v>75</v>
      </c>
      <c r="I1698" s="27">
        <f t="shared" si="166"/>
        <v>8</v>
      </c>
      <c r="J1698" s="27">
        <f t="shared" si="167"/>
        <v>3</v>
      </c>
      <c r="K1698" s="27" t="s">
        <v>715</v>
      </c>
      <c r="L1698" s="63" t="str">
        <f t="shared" si="168"/>
        <v>kn-8-1-jlr-loc3</v>
      </c>
      <c r="M1698" s="27">
        <v>1</v>
      </c>
      <c r="N1698" s="41">
        <v>1</v>
      </c>
    </row>
    <row r="1699" spans="1:14" ht="17.25">
      <c r="A1699" s="81" t="str">
        <f t="shared" si="163"/>
        <v>kn-8</v>
      </c>
      <c r="B1699" s="81">
        <v>1</v>
      </c>
      <c r="C1699" s="42">
        <f t="shared" si="164"/>
        <v>20801</v>
      </c>
      <c r="D1699" s="84">
        <v>8</v>
      </c>
      <c r="E1699" s="43">
        <v>3</v>
      </c>
      <c r="F1699" s="44" t="s">
        <v>292</v>
      </c>
      <c r="G1699" s="44" t="s">
        <v>571</v>
      </c>
      <c r="H1699" s="43">
        <f t="shared" si="165"/>
        <v>75</v>
      </c>
      <c r="I1699" s="43">
        <f t="shared" si="166"/>
        <v>8</v>
      </c>
      <c r="J1699" s="43">
        <f t="shared" si="167"/>
        <v>3</v>
      </c>
      <c r="K1699" s="43" t="s">
        <v>793</v>
      </c>
      <c r="L1699" s="44" t="str">
        <f t="shared" si="168"/>
        <v>kn-8-1-shl-loc3</v>
      </c>
      <c r="M1699" s="43">
        <v>1</v>
      </c>
      <c r="N1699" s="45">
        <v>1</v>
      </c>
    </row>
    <row r="1700" spans="1:14" ht="16.5">
      <c r="A1700" s="81" t="str">
        <f t="shared" si="163"/>
        <v>kn-8</v>
      </c>
      <c r="B1700" s="81">
        <v>2</v>
      </c>
      <c r="C1700" s="37">
        <f t="shared" si="164"/>
        <v>20802</v>
      </c>
      <c r="D1700" s="82">
        <v>8</v>
      </c>
      <c r="E1700" s="38">
        <v>1</v>
      </c>
      <c r="F1700" s="46" t="s">
        <v>291</v>
      </c>
      <c r="G1700" s="46" t="s">
        <v>573</v>
      </c>
      <c r="H1700" s="38">
        <f t="shared" si="165"/>
        <v>76</v>
      </c>
      <c r="I1700" s="38">
        <f t="shared" si="166"/>
        <v>8</v>
      </c>
      <c r="J1700" s="38">
        <f t="shared" si="167"/>
        <v>3</v>
      </c>
      <c r="K1700" s="38" t="s">
        <v>707</v>
      </c>
      <c r="L1700" s="38" t="str">
        <f t="shared" si="168"/>
        <v>kn-8-2-jlr-loc1</v>
      </c>
      <c r="M1700" s="38">
        <v>1</v>
      </c>
      <c r="N1700" s="39">
        <v>1</v>
      </c>
    </row>
    <row r="1701" spans="1:14" ht="16.5">
      <c r="A1701" s="81" t="str">
        <f t="shared" si="163"/>
        <v>kn-8</v>
      </c>
      <c r="B1701" s="81">
        <v>2</v>
      </c>
      <c r="C1701" s="40">
        <f t="shared" si="164"/>
        <v>20802</v>
      </c>
      <c r="D1701" s="83">
        <v>8</v>
      </c>
      <c r="E1701" s="27">
        <v>1</v>
      </c>
      <c r="F1701" s="28" t="s">
        <v>292</v>
      </c>
      <c r="G1701" s="28" t="s">
        <v>574</v>
      </c>
      <c r="H1701" s="27">
        <f t="shared" si="165"/>
        <v>76</v>
      </c>
      <c r="I1701" s="27">
        <f t="shared" si="166"/>
        <v>8</v>
      </c>
      <c r="J1701" s="27">
        <f t="shared" si="167"/>
        <v>3</v>
      </c>
      <c r="K1701" s="27" t="s">
        <v>776</v>
      </c>
      <c r="L1701" s="27" t="str">
        <f t="shared" si="168"/>
        <v>kn-8-2-shl-loc1</v>
      </c>
      <c r="M1701" s="27">
        <v>1</v>
      </c>
      <c r="N1701" s="41">
        <v>1</v>
      </c>
    </row>
    <row r="1702" spans="1:14" ht="16.5">
      <c r="A1702" s="81" t="str">
        <f t="shared" si="163"/>
        <v>kn-8</v>
      </c>
      <c r="B1702" s="81">
        <v>2</v>
      </c>
      <c r="C1702" s="40">
        <f t="shared" si="164"/>
        <v>20802</v>
      </c>
      <c r="D1702" s="83">
        <v>8</v>
      </c>
      <c r="E1702" s="27">
        <v>2</v>
      </c>
      <c r="F1702" s="28" t="s">
        <v>291</v>
      </c>
      <c r="G1702" s="28" t="s">
        <v>315</v>
      </c>
      <c r="H1702" s="27">
        <f t="shared" si="165"/>
        <v>76</v>
      </c>
      <c r="I1702" s="27">
        <f t="shared" si="166"/>
        <v>8</v>
      </c>
      <c r="J1702" s="27">
        <f t="shared" si="167"/>
        <v>3</v>
      </c>
      <c r="K1702" s="27" t="s">
        <v>302</v>
      </c>
      <c r="L1702" s="59" t="str">
        <f t="shared" si="168"/>
        <v>kn-8-2-jlr-loc2</v>
      </c>
      <c r="M1702" s="27">
        <v>1</v>
      </c>
      <c r="N1702" s="41">
        <v>1</v>
      </c>
    </row>
    <row r="1703" spans="1:14" ht="16.5">
      <c r="A1703" s="81" t="str">
        <f t="shared" si="163"/>
        <v>kn-8</v>
      </c>
      <c r="B1703" s="81">
        <v>2</v>
      </c>
      <c r="C1703" s="40">
        <f t="shared" si="164"/>
        <v>20802</v>
      </c>
      <c r="D1703" s="83">
        <v>8</v>
      </c>
      <c r="E1703" s="27">
        <v>2</v>
      </c>
      <c r="F1703" s="28" t="s">
        <v>292</v>
      </c>
      <c r="G1703" s="28" t="s">
        <v>299</v>
      </c>
      <c r="H1703" s="27">
        <f t="shared" si="165"/>
        <v>76</v>
      </c>
      <c r="I1703" s="27">
        <f t="shared" si="166"/>
        <v>8</v>
      </c>
      <c r="J1703" s="27">
        <f t="shared" si="167"/>
        <v>3</v>
      </c>
      <c r="K1703" s="27" t="s">
        <v>779</v>
      </c>
      <c r="L1703" s="59" t="str">
        <f t="shared" si="168"/>
        <v>kn-8-2-shl-loc2</v>
      </c>
      <c r="M1703" s="27">
        <v>1</v>
      </c>
      <c r="N1703" s="41">
        <v>1</v>
      </c>
    </row>
    <row r="1704" spans="1:14" ht="16.5">
      <c r="A1704" s="81" t="str">
        <f t="shared" si="163"/>
        <v>kn-8</v>
      </c>
      <c r="B1704" s="81">
        <v>2</v>
      </c>
      <c r="C1704" s="40">
        <f t="shared" si="164"/>
        <v>20802</v>
      </c>
      <c r="D1704" s="83">
        <v>8</v>
      </c>
      <c r="E1704" s="27">
        <v>3</v>
      </c>
      <c r="F1704" s="28" t="s">
        <v>291</v>
      </c>
      <c r="G1704" s="28" t="s">
        <v>572</v>
      </c>
      <c r="H1704" s="27">
        <f t="shared" si="165"/>
        <v>76</v>
      </c>
      <c r="I1704" s="27">
        <f t="shared" si="166"/>
        <v>8</v>
      </c>
      <c r="J1704" s="27">
        <f t="shared" si="167"/>
        <v>3</v>
      </c>
      <c r="K1704" s="27" t="s">
        <v>716</v>
      </c>
      <c r="L1704" s="63" t="str">
        <f t="shared" si="168"/>
        <v>kn-8-2-jlr-loc3</v>
      </c>
      <c r="M1704" s="27">
        <v>1</v>
      </c>
      <c r="N1704" s="41">
        <v>1</v>
      </c>
    </row>
    <row r="1705" spans="1:14" ht="17.25">
      <c r="A1705" s="81" t="str">
        <f t="shared" si="163"/>
        <v>kn-8</v>
      </c>
      <c r="B1705" s="81">
        <v>2</v>
      </c>
      <c r="C1705" s="42">
        <f t="shared" si="164"/>
        <v>20802</v>
      </c>
      <c r="D1705" s="84">
        <v>8</v>
      </c>
      <c r="E1705" s="43">
        <v>3</v>
      </c>
      <c r="F1705" s="44" t="s">
        <v>292</v>
      </c>
      <c r="G1705" s="44" t="s">
        <v>571</v>
      </c>
      <c r="H1705" s="43">
        <f t="shared" si="165"/>
        <v>76</v>
      </c>
      <c r="I1705" s="43">
        <f t="shared" si="166"/>
        <v>8</v>
      </c>
      <c r="J1705" s="43">
        <f t="shared" si="167"/>
        <v>3</v>
      </c>
      <c r="K1705" s="43" t="s">
        <v>794</v>
      </c>
      <c r="L1705" s="44" t="str">
        <f t="shared" si="168"/>
        <v>kn-8-2-shl-loc3</v>
      </c>
      <c r="M1705" s="43">
        <v>1</v>
      </c>
      <c r="N1705" s="45">
        <v>1</v>
      </c>
    </row>
    <row r="1706" spans="1:14" ht="16.5">
      <c r="A1706" s="81" t="str">
        <f t="shared" si="163"/>
        <v>kn-8</v>
      </c>
      <c r="B1706" s="81">
        <v>3</v>
      </c>
      <c r="C1706" s="37">
        <f t="shared" si="164"/>
        <v>20803</v>
      </c>
      <c r="D1706" s="82">
        <v>8</v>
      </c>
      <c r="E1706" s="38">
        <v>1</v>
      </c>
      <c r="F1706" s="46" t="s">
        <v>291</v>
      </c>
      <c r="G1706" s="46" t="s">
        <v>573</v>
      </c>
      <c r="H1706" s="38">
        <f t="shared" si="165"/>
        <v>76</v>
      </c>
      <c r="I1706" s="38">
        <f t="shared" si="166"/>
        <v>8</v>
      </c>
      <c r="J1706" s="38">
        <f t="shared" si="167"/>
        <v>3</v>
      </c>
      <c r="K1706" s="38" t="s">
        <v>714</v>
      </c>
      <c r="L1706" s="38" t="str">
        <f t="shared" si="168"/>
        <v>kn-8-3-jlr-loc1</v>
      </c>
      <c r="M1706" s="38">
        <v>1</v>
      </c>
      <c r="N1706" s="39">
        <v>1</v>
      </c>
    </row>
    <row r="1707" spans="1:14" ht="16.5">
      <c r="A1707" s="81" t="str">
        <f t="shared" si="163"/>
        <v>kn-8</v>
      </c>
      <c r="B1707" s="81">
        <v>3</v>
      </c>
      <c r="C1707" s="40">
        <f t="shared" si="164"/>
        <v>20803</v>
      </c>
      <c r="D1707" s="83">
        <v>8</v>
      </c>
      <c r="E1707" s="27">
        <v>1</v>
      </c>
      <c r="F1707" s="28" t="s">
        <v>292</v>
      </c>
      <c r="G1707" s="28" t="s">
        <v>574</v>
      </c>
      <c r="H1707" s="27">
        <f t="shared" si="165"/>
        <v>76</v>
      </c>
      <c r="I1707" s="27">
        <f t="shared" si="166"/>
        <v>8</v>
      </c>
      <c r="J1707" s="27">
        <f t="shared" si="167"/>
        <v>3</v>
      </c>
      <c r="K1707" s="27" t="s">
        <v>792</v>
      </c>
      <c r="L1707" s="27" t="str">
        <f t="shared" si="168"/>
        <v>kn-8-3-shl-loc1</v>
      </c>
      <c r="M1707" s="27">
        <v>1</v>
      </c>
      <c r="N1707" s="41">
        <v>1</v>
      </c>
    </row>
    <row r="1708" spans="1:14" ht="16.5">
      <c r="A1708" s="81" t="str">
        <f t="shared" si="163"/>
        <v>kn-8</v>
      </c>
      <c r="B1708" s="81">
        <v>3</v>
      </c>
      <c r="C1708" s="40">
        <f t="shared" si="164"/>
        <v>20803</v>
      </c>
      <c r="D1708" s="83">
        <v>8</v>
      </c>
      <c r="E1708" s="27">
        <v>2</v>
      </c>
      <c r="F1708" s="28" t="s">
        <v>291</v>
      </c>
      <c r="G1708" s="28" t="s">
        <v>315</v>
      </c>
      <c r="H1708" s="27">
        <f t="shared" si="165"/>
        <v>76</v>
      </c>
      <c r="I1708" s="27">
        <f t="shared" si="166"/>
        <v>8</v>
      </c>
      <c r="J1708" s="27">
        <f t="shared" si="167"/>
        <v>3</v>
      </c>
      <c r="K1708" s="27" t="s">
        <v>1187</v>
      </c>
      <c r="L1708" s="59" t="str">
        <f t="shared" si="168"/>
        <v>kn-8-3-jlr-loc2</v>
      </c>
      <c r="M1708" s="27">
        <v>1</v>
      </c>
      <c r="N1708" s="41">
        <v>1</v>
      </c>
    </row>
    <row r="1709" spans="1:14" ht="16.5">
      <c r="A1709" s="81" t="str">
        <f t="shared" si="163"/>
        <v>kn-8</v>
      </c>
      <c r="B1709" s="81">
        <v>3</v>
      </c>
      <c r="C1709" s="40">
        <f t="shared" si="164"/>
        <v>20803</v>
      </c>
      <c r="D1709" s="83">
        <v>8</v>
      </c>
      <c r="E1709" s="27">
        <v>2</v>
      </c>
      <c r="F1709" s="28" t="s">
        <v>292</v>
      </c>
      <c r="G1709" s="28" t="s">
        <v>299</v>
      </c>
      <c r="H1709" s="27">
        <f t="shared" si="165"/>
        <v>76</v>
      </c>
      <c r="I1709" s="27">
        <f t="shared" si="166"/>
        <v>8</v>
      </c>
      <c r="J1709" s="27">
        <f t="shared" si="167"/>
        <v>3</v>
      </c>
      <c r="K1709" s="27" t="s">
        <v>787</v>
      </c>
      <c r="L1709" s="59" t="str">
        <f t="shared" si="168"/>
        <v>kn-8-3-shl-loc2</v>
      </c>
      <c r="M1709" s="27">
        <v>1</v>
      </c>
      <c r="N1709" s="41">
        <v>1</v>
      </c>
    </row>
    <row r="1710" spans="1:14" ht="16.5">
      <c r="A1710" s="81" t="str">
        <f t="shared" si="163"/>
        <v>kn-8</v>
      </c>
      <c r="B1710" s="81">
        <v>3</v>
      </c>
      <c r="C1710" s="40">
        <f t="shared" si="164"/>
        <v>20803</v>
      </c>
      <c r="D1710" s="83">
        <v>8</v>
      </c>
      <c r="E1710" s="27">
        <v>3</v>
      </c>
      <c r="F1710" s="28" t="s">
        <v>291</v>
      </c>
      <c r="G1710" s="28" t="s">
        <v>572</v>
      </c>
      <c r="H1710" s="27">
        <f t="shared" si="165"/>
        <v>76</v>
      </c>
      <c r="I1710" s="27">
        <f t="shared" si="166"/>
        <v>8</v>
      </c>
      <c r="J1710" s="27">
        <f t="shared" si="167"/>
        <v>3</v>
      </c>
      <c r="K1710" s="27" t="s">
        <v>711</v>
      </c>
      <c r="L1710" s="63" t="str">
        <f t="shared" si="168"/>
        <v>kn-8-3-jlr-loc3</v>
      </c>
      <c r="M1710" s="27">
        <v>1</v>
      </c>
      <c r="N1710" s="41">
        <v>1</v>
      </c>
    </row>
    <row r="1711" spans="1:14" ht="17.25">
      <c r="A1711" s="81" t="str">
        <f t="shared" si="163"/>
        <v>kn-8</v>
      </c>
      <c r="B1711" s="81">
        <v>3</v>
      </c>
      <c r="C1711" s="42">
        <f t="shared" si="164"/>
        <v>20803</v>
      </c>
      <c r="D1711" s="84">
        <v>8</v>
      </c>
      <c r="E1711" s="43">
        <v>3</v>
      </c>
      <c r="F1711" s="44" t="s">
        <v>292</v>
      </c>
      <c r="G1711" s="44" t="s">
        <v>1163</v>
      </c>
      <c r="H1711" s="43">
        <f t="shared" si="165"/>
        <v>76</v>
      </c>
      <c r="I1711" s="43">
        <f t="shared" si="166"/>
        <v>8</v>
      </c>
      <c r="J1711" s="43">
        <f t="shared" si="167"/>
        <v>3</v>
      </c>
      <c r="K1711" s="43" t="s">
        <v>788</v>
      </c>
      <c r="L1711" s="44" t="str">
        <f t="shared" si="168"/>
        <v>kn-8-3-shl-loc3</v>
      </c>
      <c r="M1711" s="43">
        <v>1</v>
      </c>
      <c r="N1711" s="45">
        <v>1</v>
      </c>
    </row>
    <row r="1712" spans="1:14" ht="16.5">
      <c r="A1712" s="81" t="str">
        <f t="shared" si="163"/>
        <v>kn-8</v>
      </c>
      <c r="B1712" s="81">
        <v>4</v>
      </c>
      <c r="C1712" s="37">
        <f t="shared" si="164"/>
        <v>20804</v>
      </c>
      <c r="D1712" s="82">
        <v>8</v>
      </c>
      <c r="E1712" s="38">
        <v>1</v>
      </c>
      <c r="F1712" s="46" t="s">
        <v>291</v>
      </c>
      <c r="G1712" s="46" t="s">
        <v>573</v>
      </c>
      <c r="H1712" s="38">
        <f t="shared" si="165"/>
        <v>77</v>
      </c>
      <c r="I1712" s="38">
        <f t="shared" si="166"/>
        <v>8</v>
      </c>
      <c r="J1712" s="38">
        <f t="shared" si="167"/>
        <v>3</v>
      </c>
      <c r="K1712" s="38" t="s">
        <v>717</v>
      </c>
      <c r="L1712" s="38" t="str">
        <f t="shared" si="168"/>
        <v>kn-8-4-jlr-loc1</v>
      </c>
      <c r="M1712" s="38">
        <v>1</v>
      </c>
      <c r="N1712" s="39">
        <v>1</v>
      </c>
    </row>
    <row r="1713" spans="1:14" ht="16.5">
      <c r="A1713" s="81" t="str">
        <f t="shared" si="163"/>
        <v>kn-8</v>
      </c>
      <c r="B1713" s="81">
        <v>4</v>
      </c>
      <c r="C1713" s="40">
        <f t="shared" si="164"/>
        <v>20804</v>
      </c>
      <c r="D1713" s="83">
        <v>8</v>
      </c>
      <c r="E1713" s="27">
        <v>1</v>
      </c>
      <c r="F1713" s="28" t="s">
        <v>292</v>
      </c>
      <c r="G1713" s="28" t="s">
        <v>574</v>
      </c>
      <c r="H1713" s="27">
        <f t="shared" si="165"/>
        <v>77</v>
      </c>
      <c r="I1713" s="27">
        <f t="shared" si="166"/>
        <v>8</v>
      </c>
      <c r="J1713" s="27">
        <f t="shared" si="167"/>
        <v>3</v>
      </c>
      <c r="K1713" s="27" t="s">
        <v>795</v>
      </c>
      <c r="L1713" s="27" t="str">
        <f t="shared" si="168"/>
        <v>kn-8-4-shl-loc1</v>
      </c>
      <c r="M1713" s="27">
        <v>1</v>
      </c>
      <c r="N1713" s="41">
        <v>1</v>
      </c>
    </row>
    <row r="1714" spans="1:14" ht="16.5">
      <c r="A1714" s="81" t="str">
        <f t="shared" si="163"/>
        <v>kn-8</v>
      </c>
      <c r="B1714" s="81">
        <v>4</v>
      </c>
      <c r="C1714" s="40">
        <f t="shared" si="164"/>
        <v>20804</v>
      </c>
      <c r="D1714" s="83">
        <v>8</v>
      </c>
      <c r="E1714" s="27">
        <v>2</v>
      </c>
      <c r="F1714" s="28" t="s">
        <v>291</v>
      </c>
      <c r="G1714" s="28" t="s">
        <v>315</v>
      </c>
      <c r="H1714" s="27">
        <f t="shared" si="165"/>
        <v>77</v>
      </c>
      <c r="I1714" s="27">
        <f t="shared" si="166"/>
        <v>8</v>
      </c>
      <c r="J1714" s="27">
        <f t="shared" si="167"/>
        <v>3</v>
      </c>
      <c r="K1714" s="27" t="s">
        <v>707</v>
      </c>
      <c r="L1714" s="59" t="str">
        <f t="shared" si="168"/>
        <v>kn-8-4-jlr-loc2</v>
      </c>
      <c r="M1714" s="27">
        <v>1</v>
      </c>
      <c r="N1714" s="41">
        <v>1</v>
      </c>
    </row>
    <row r="1715" spans="1:14" ht="16.5">
      <c r="A1715" s="81" t="str">
        <f t="shared" si="163"/>
        <v>kn-8</v>
      </c>
      <c r="B1715" s="81">
        <v>4</v>
      </c>
      <c r="C1715" s="40">
        <f t="shared" si="164"/>
        <v>20804</v>
      </c>
      <c r="D1715" s="83">
        <v>8</v>
      </c>
      <c r="E1715" s="27">
        <v>2</v>
      </c>
      <c r="F1715" s="28" t="s">
        <v>1139</v>
      </c>
      <c r="G1715" s="28" t="s">
        <v>299</v>
      </c>
      <c r="H1715" s="27">
        <f t="shared" si="165"/>
        <v>77</v>
      </c>
      <c r="I1715" s="27">
        <f t="shared" si="166"/>
        <v>8</v>
      </c>
      <c r="J1715" s="27">
        <f t="shared" si="167"/>
        <v>3</v>
      </c>
      <c r="K1715" s="27" t="s">
        <v>783</v>
      </c>
      <c r="L1715" s="59" t="str">
        <f t="shared" si="168"/>
        <v>kn-8-4-shl-loc2</v>
      </c>
      <c r="M1715" s="27">
        <v>1</v>
      </c>
      <c r="N1715" s="41">
        <v>1</v>
      </c>
    </row>
    <row r="1716" spans="1:14" ht="16.5">
      <c r="A1716" s="81" t="str">
        <f t="shared" si="163"/>
        <v>kn-8</v>
      </c>
      <c r="B1716" s="81">
        <v>4</v>
      </c>
      <c r="C1716" s="40">
        <f t="shared" si="164"/>
        <v>20804</v>
      </c>
      <c r="D1716" s="83">
        <v>8</v>
      </c>
      <c r="E1716" s="27">
        <v>3</v>
      </c>
      <c r="F1716" s="28" t="s">
        <v>291</v>
      </c>
      <c r="G1716" s="28" t="s">
        <v>1151</v>
      </c>
      <c r="H1716" s="27">
        <f t="shared" si="165"/>
        <v>77</v>
      </c>
      <c r="I1716" s="27">
        <f t="shared" si="166"/>
        <v>8</v>
      </c>
      <c r="J1716" s="27">
        <f t="shared" si="167"/>
        <v>3</v>
      </c>
      <c r="K1716" s="27" t="s">
        <v>713</v>
      </c>
      <c r="L1716" s="63" t="str">
        <f t="shared" si="168"/>
        <v>kn-8-4-jlr-loc3</v>
      </c>
      <c r="M1716" s="27">
        <v>1</v>
      </c>
      <c r="N1716" s="41">
        <v>1</v>
      </c>
    </row>
    <row r="1717" spans="1:14" ht="17.25">
      <c r="A1717" s="81" t="str">
        <f t="shared" si="163"/>
        <v>kn-8</v>
      </c>
      <c r="B1717" s="81">
        <v>4</v>
      </c>
      <c r="C1717" s="42">
        <f t="shared" si="164"/>
        <v>20804</v>
      </c>
      <c r="D1717" s="84">
        <v>8</v>
      </c>
      <c r="E1717" s="43">
        <v>3</v>
      </c>
      <c r="F1717" s="44" t="s">
        <v>292</v>
      </c>
      <c r="G1717" s="44" t="s">
        <v>571</v>
      </c>
      <c r="H1717" s="43">
        <f t="shared" si="165"/>
        <v>77</v>
      </c>
      <c r="I1717" s="43">
        <f t="shared" si="166"/>
        <v>8</v>
      </c>
      <c r="J1717" s="43">
        <f t="shared" si="167"/>
        <v>3</v>
      </c>
      <c r="K1717" s="43" t="s">
        <v>791</v>
      </c>
      <c r="L1717" s="44" t="str">
        <f t="shared" si="168"/>
        <v>kn-8-4-shl-loc3</v>
      </c>
      <c r="M1717" s="43">
        <v>1</v>
      </c>
      <c r="N1717" s="45">
        <v>1</v>
      </c>
    </row>
    <row r="1718" spans="1:14" ht="16.5">
      <c r="A1718" s="81" t="str">
        <f t="shared" si="163"/>
        <v>kn-8</v>
      </c>
      <c r="B1718" s="81">
        <v>5</v>
      </c>
      <c r="C1718" s="37">
        <f t="shared" si="164"/>
        <v>20805</v>
      </c>
      <c r="D1718" s="82">
        <v>8</v>
      </c>
      <c r="E1718" s="38">
        <v>1</v>
      </c>
      <c r="F1718" s="46" t="s">
        <v>291</v>
      </c>
      <c r="G1718" s="46" t="s">
        <v>573</v>
      </c>
      <c r="H1718" s="38">
        <f t="shared" si="165"/>
        <v>77</v>
      </c>
      <c r="I1718" s="38">
        <f t="shared" si="166"/>
        <v>8</v>
      </c>
      <c r="J1718" s="38">
        <f t="shared" si="167"/>
        <v>3</v>
      </c>
      <c r="K1718" s="38" t="s">
        <v>1199</v>
      </c>
      <c r="L1718" s="38" t="str">
        <f t="shared" si="168"/>
        <v>kn-8-5-jlr-loc1</v>
      </c>
      <c r="M1718" s="38">
        <v>1</v>
      </c>
      <c r="N1718" s="39">
        <v>1</v>
      </c>
    </row>
    <row r="1719" spans="1:14" ht="16.5">
      <c r="A1719" s="81" t="str">
        <f t="shared" si="163"/>
        <v>kn-8</v>
      </c>
      <c r="B1719" s="81">
        <v>5</v>
      </c>
      <c r="C1719" s="40">
        <f t="shared" si="164"/>
        <v>20805</v>
      </c>
      <c r="D1719" s="83">
        <v>8</v>
      </c>
      <c r="E1719" s="27">
        <v>1</v>
      </c>
      <c r="F1719" s="28" t="s">
        <v>292</v>
      </c>
      <c r="G1719" s="28" t="s">
        <v>574</v>
      </c>
      <c r="H1719" s="27">
        <f t="shared" si="165"/>
        <v>77</v>
      </c>
      <c r="I1719" s="27">
        <f t="shared" si="166"/>
        <v>8</v>
      </c>
      <c r="J1719" s="27">
        <f t="shared" si="167"/>
        <v>3</v>
      </c>
      <c r="K1719" s="27" t="s">
        <v>781</v>
      </c>
      <c r="L1719" s="27" t="str">
        <f t="shared" si="168"/>
        <v>kn-8-5-shl-loc1</v>
      </c>
      <c r="M1719" s="27">
        <v>1</v>
      </c>
      <c r="N1719" s="41">
        <v>1</v>
      </c>
    </row>
    <row r="1720" spans="1:14" ht="16.5">
      <c r="A1720" s="81" t="str">
        <f t="shared" si="163"/>
        <v>kn-8</v>
      </c>
      <c r="B1720" s="81">
        <v>5</v>
      </c>
      <c r="C1720" s="40">
        <f t="shared" si="164"/>
        <v>20805</v>
      </c>
      <c r="D1720" s="83">
        <v>8</v>
      </c>
      <c r="E1720" s="27">
        <v>2</v>
      </c>
      <c r="F1720" s="28" t="s">
        <v>1136</v>
      </c>
      <c r="G1720" s="28" t="s">
        <v>315</v>
      </c>
      <c r="H1720" s="27">
        <f t="shared" si="165"/>
        <v>77</v>
      </c>
      <c r="I1720" s="27">
        <f t="shared" si="166"/>
        <v>8</v>
      </c>
      <c r="J1720" s="27">
        <f t="shared" si="167"/>
        <v>3</v>
      </c>
      <c r="K1720" s="27" t="s">
        <v>302</v>
      </c>
      <c r="L1720" s="59" t="str">
        <f t="shared" si="168"/>
        <v>kn-8-5-jlr-loc2</v>
      </c>
      <c r="M1720" s="27">
        <v>1</v>
      </c>
      <c r="N1720" s="41">
        <v>1</v>
      </c>
    </row>
    <row r="1721" spans="1:14" ht="16.5">
      <c r="A1721" s="81" t="str">
        <f t="shared" si="169" ref="A1721:A1784">"kn-"&amp;D1721</f>
        <v>kn-8</v>
      </c>
      <c r="B1721" s="81">
        <v>5</v>
      </c>
      <c r="C1721" s="40">
        <f t="shared" si="170" ref="C1721:C1784">(200+D1721)*100+B1721</f>
        <v>20805</v>
      </c>
      <c r="D1721" s="83">
        <v>8</v>
      </c>
      <c r="E1721" s="27">
        <v>2</v>
      </c>
      <c r="F1721" s="28" t="s">
        <v>292</v>
      </c>
      <c r="G1721" s="28" t="s">
        <v>299</v>
      </c>
      <c r="H1721" s="27">
        <f t="shared" si="171" ref="H1721:H1784">INDEX($AK$4:$AK$204,INDEX($AQ$4:$AQ$19,D1721)+B1721)</f>
        <v>77</v>
      </c>
      <c r="I1721" s="27">
        <f t="shared" si="172" ref="I1721:I1784">INDEX($AL$4:$AL$204,INDEX($AQ$4:$AQ$19,D1721)+B1721)</f>
        <v>8</v>
      </c>
      <c r="J1721" s="27">
        <f t="shared" si="173" ref="J1721:J1784">INDEX($AM$4:$AM$204,INDEX($AQ$4:$AQ$19,D1721)+B1722)</f>
        <v>3</v>
      </c>
      <c r="K1721" s="27" t="s">
        <v>779</v>
      </c>
      <c r="L1721" s="59" t="str">
        <f t="shared" si="168"/>
        <v>kn-8-5-shl-loc2</v>
      </c>
      <c r="M1721" s="27">
        <v>1</v>
      </c>
      <c r="N1721" s="41">
        <v>1</v>
      </c>
    </row>
    <row r="1722" spans="1:14" ht="16.5">
      <c r="A1722" s="81" t="str">
        <f t="shared" si="169"/>
        <v>kn-8</v>
      </c>
      <c r="B1722" s="81">
        <v>5</v>
      </c>
      <c r="C1722" s="40">
        <f t="shared" si="170"/>
        <v>20805</v>
      </c>
      <c r="D1722" s="83">
        <v>8</v>
      </c>
      <c r="E1722" s="27">
        <v>3</v>
      </c>
      <c r="F1722" s="28" t="s">
        <v>291</v>
      </c>
      <c r="G1722" s="28" t="s">
        <v>572</v>
      </c>
      <c r="H1722" s="27">
        <f t="shared" si="171"/>
        <v>77</v>
      </c>
      <c r="I1722" s="27">
        <f t="shared" si="172"/>
        <v>8</v>
      </c>
      <c r="J1722" s="27">
        <f t="shared" si="173"/>
        <v>3</v>
      </c>
      <c r="K1722" s="27" t="s">
        <v>714</v>
      </c>
      <c r="L1722" s="63" t="str">
        <f t="shared" si="168"/>
        <v>kn-8-5-jlr-loc3</v>
      </c>
      <c r="M1722" s="27">
        <v>1</v>
      </c>
      <c r="N1722" s="41">
        <v>1</v>
      </c>
    </row>
    <row r="1723" spans="1:14" ht="17.25">
      <c r="A1723" s="81" t="str">
        <f t="shared" si="169"/>
        <v>kn-8</v>
      </c>
      <c r="B1723" s="81">
        <v>5</v>
      </c>
      <c r="C1723" s="42">
        <f t="shared" si="170"/>
        <v>20805</v>
      </c>
      <c r="D1723" s="84">
        <v>8</v>
      </c>
      <c r="E1723" s="43">
        <v>3</v>
      </c>
      <c r="F1723" s="44" t="s">
        <v>292</v>
      </c>
      <c r="G1723" s="44" t="s">
        <v>571</v>
      </c>
      <c r="H1723" s="43">
        <f t="shared" si="171"/>
        <v>77</v>
      </c>
      <c r="I1723" s="43">
        <f t="shared" si="172"/>
        <v>8</v>
      </c>
      <c r="J1723" s="43">
        <f t="shared" si="173"/>
        <v>3</v>
      </c>
      <c r="K1723" s="43" t="s">
        <v>792</v>
      </c>
      <c r="L1723" s="44" t="str">
        <f t="shared" si="168"/>
        <v>kn-8-5-shl-loc3</v>
      </c>
      <c r="M1723" s="43">
        <v>1</v>
      </c>
      <c r="N1723" s="45">
        <v>1</v>
      </c>
    </row>
    <row r="1724" spans="1:14" ht="16.5">
      <c r="A1724" s="81" t="str">
        <f t="shared" si="169"/>
        <v>kn-8</v>
      </c>
      <c r="B1724" s="81">
        <v>6</v>
      </c>
      <c r="C1724" s="37">
        <f t="shared" si="170"/>
        <v>20806</v>
      </c>
      <c r="D1724" s="82">
        <v>8</v>
      </c>
      <c r="E1724" s="38">
        <v>1</v>
      </c>
      <c r="F1724" s="46" t="s">
        <v>291</v>
      </c>
      <c r="G1724" s="46" t="s">
        <v>573</v>
      </c>
      <c r="H1724" s="38">
        <f t="shared" si="171"/>
        <v>78</v>
      </c>
      <c r="I1724" s="38">
        <f t="shared" si="172"/>
        <v>8</v>
      </c>
      <c r="J1724" s="38">
        <f t="shared" si="173"/>
        <v>3</v>
      </c>
      <c r="K1724" s="38" t="s">
        <v>711</v>
      </c>
      <c r="L1724" s="38" t="str">
        <f t="shared" si="168"/>
        <v>kn-8-6-jlr-loc1</v>
      </c>
      <c r="M1724" s="38">
        <v>1</v>
      </c>
      <c r="N1724" s="39">
        <v>1</v>
      </c>
    </row>
    <row r="1725" spans="1:14" ht="16.5">
      <c r="A1725" s="81" t="str">
        <f t="shared" si="169"/>
        <v>kn-8</v>
      </c>
      <c r="B1725" s="81">
        <v>6</v>
      </c>
      <c r="C1725" s="40">
        <f t="shared" si="170"/>
        <v>20806</v>
      </c>
      <c r="D1725" s="83">
        <v>8</v>
      </c>
      <c r="E1725" s="27">
        <v>1</v>
      </c>
      <c r="F1725" s="28" t="s">
        <v>292</v>
      </c>
      <c r="G1725" s="28" t="s">
        <v>574</v>
      </c>
      <c r="H1725" s="27">
        <f t="shared" si="171"/>
        <v>78</v>
      </c>
      <c r="I1725" s="27">
        <f t="shared" si="172"/>
        <v>8</v>
      </c>
      <c r="J1725" s="27">
        <f t="shared" si="173"/>
        <v>3</v>
      </c>
      <c r="K1725" s="27" t="s">
        <v>788</v>
      </c>
      <c r="L1725" s="27" t="str">
        <f t="shared" si="168"/>
        <v>kn-8-6-shl-loc1</v>
      </c>
      <c r="M1725" s="27">
        <v>1</v>
      </c>
      <c r="N1725" s="41">
        <v>1</v>
      </c>
    </row>
    <row r="1726" spans="1:14" ht="16.5">
      <c r="A1726" s="81" t="str">
        <f t="shared" si="169"/>
        <v>kn-8</v>
      </c>
      <c r="B1726" s="81">
        <v>6</v>
      </c>
      <c r="C1726" s="40">
        <f t="shared" si="170"/>
        <v>20806</v>
      </c>
      <c r="D1726" s="83">
        <v>8</v>
      </c>
      <c r="E1726" s="27">
        <v>2</v>
      </c>
      <c r="F1726" s="28" t="s">
        <v>291</v>
      </c>
      <c r="G1726" s="28" t="s">
        <v>315</v>
      </c>
      <c r="H1726" s="27">
        <f t="shared" si="171"/>
        <v>78</v>
      </c>
      <c r="I1726" s="27">
        <f t="shared" si="172"/>
        <v>8</v>
      </c>
      <c r="J1726" s="27">
        <f t="shared" si="173"/>
        <v>3</v>
      </c>
      <c r="K1726" s="27" t="s">
        <v>1187</v>
      </c>
      <c r="L1726" s="59" t="str">
        <f t="shared" si="168"/>
        <v>kn-8-6-jlr-loc2</v>
      </c>
      <c r="M1726" s="27">
        <v>1</v>
      </c>
      <c r="N1726" s="41">
        <v>1</v>
      </c>
    </row>
    <row r="1727" spans="1:14" ht="16.5">
      <c r="A1727" s="81" t="str">
        <f t="shared" si="169"/>
        <v>kn-8</v>
      </c>
      <c r="B1727" s="81">
        <v>6</v>
      </c>
      <c r="C1727" s="40">
        <f t="shared" si="170"/>
        <v>20806</v>
      </c>
      <c r="D1727" s="83">
        <v>8</v>
      </c>
      <c r="E1727" s="27">
        <v>2</v>
      </c>
      <c r="F1727" s="28" t="s">
        <v>292</v>
      </c>
      <c r="G1727" s="28" t="s">
        <v>299</v>
      </c>
      <c r="H1727" s="27">
        <f t="shared" si="171"/>
        <v>78</v>
      </c>
      <c r="I1727" s="27">
        <f t="shared" si="172"/>
        <v>8</v>
      </c>
      <c r="J1727" s="27">
        <f t="shared" si="173"/>
        <v>3</v>
      </c>
      <c r="K1727" s="27" t="s">
        <v>787</v>
      </c>
      <c r="L1727" s="59" t="str">
        <f t="shared" si="168"/>
        <v>kn-8-6-shl-loc2</v>
      </c>
      <c r="M1727" s="27">
        <v>1</v>
      </c>
      <c r="N1727" s="41">
        <v>1</v>
      </c>
    </row>
    <row r="1728" spans="1:14" ht="16.5">
      <c r="A1728" s="81" t="str">
        <f t="shared" si="169"/>
        <v>kn-8</v>
      </c>
      <c r="B1728" s="81">
        <v>6</v>
      </c>
      <c r="C1728" s="40">
        <f t="shared" si="170"/>
        <v>20806</v>
      </c>
      <c r="D1728" s="83">
        <v>8</v>
      </c>
      <c r="E1728" s="27">
        <v>3</v>
      </c>
      <c r="F1728" s="28" t="s">
        <v>291</v>
      </c>
      <c r="G1728" s="28" t="s">
        <v>572</v>
      </c>
      <c r="H1728" s="27">
        <f t="shared" si="171"/>
        <v>78</v>
      </c>
      <c r="I1728" s="27">
        <f t="shared" si="172"/>
        <v>8</v>
      </c>
      <c r="J1728" s="27">
        <f t="shared" si="173"/>
        <v>3</v>
      </c>
      <c r="K1728" s="27" t="s">
        <v>714</v>
      </c>
      <c r="L1728" s="63" t="str">
        <f t="shared" si="168"/>
        <v>kn-8-6-jlr-loc3</v>
      </c>
      <c r="M1728" s="27">
        <v>1</v>
      </c>
      <c r="N1728" s="41">
        <v>1</v>
      </c>
    </row>
    <row r="1729" spans="1:14" ht="17.25">
      <c r="A1729" s="81" t="str">
        <f t="shared" si="169"/>
        <v>kn-8</v>
      </c>
      <c r="B1729" s="81">
        <v>6</v>
      </c>
      <c r="C1729" s="42">
        <f t="shared" si="170"/>
        <v>20806</v>
      </c>
      <c r="D1729" s="84">
        <v>8</v>
      </c>
      <c r="E1729" s="43">
        <v>3</v>
      </c>
      <c r="F1729" s="44" t="s">
        <v>1139</v>
      </c>
      <c r="G1729" s="44" t="s">
        <v>571</v>
      </c>
      <c r="H1729" s="43">
        <f t="shared" si="171"/>
        <v>78</v>
      </c>
      <c r="I1729" s="43">
        <f t="shared" si="172"/>
        <v>8</v>
      </c>
      <c r="J1729" s="43">
        <f t="shared" si="173"/>
        <v>3</v>
      </c>
      <c r="K1729" s="43" t="s">
        <v>792</v>
      </c>
      <c r="L1729" s="44" t="str">
        <f t="shared" si="168"/>
        <v>kn-8-6-shl-loc3</v>
      </c>
      <c r="M1729" s="43">
        <v>1</v>
      </c>
      <c r="N1729" s="45">
        <v>1</v>
      </c>
    </row>
    <row r="1730" spans="1:14" ht="16.5">
      <c r="A1730" s="81" t="str">
        <f t="shared" si="169"/>
        <v>kn-8</v>
      </c>
      <c r="B1730" s="81">
        <v>7</v>
      </c>
      <c r="C1730" s="37">
        <f t="shared" si="170"/>
        <v>20807</v>
      </c>
      <c r="D1730" s="82">
        <v>8</v>
      </c>
      <c r="E1730" s="38">
        <v>1</v>
      </c>
      <c r="F1730" s="46" t="s">
        <v>291</v>
      </c>
      <c r="G1730" s="46" t="s">
        <v>573</v>
      </c>
      <c r="H1730" s="38">
        <f t="shared" si="171"/>
        <v>78</v>
      </c>
      <c r="I1730" s="38">
        <f t="shared" si="172"/>
        <v>8</v>
      </c>
      <c r="J1730" s="38">
        <f t="shared" si="173"/>
        <v>3</v>
      </c>
      <c r="K1730" s="38" t="s">
        <v>303</v>
      </c>
      <c r="L1730" s="38" t="str">
        <f t="shared" si="168"/>
        <v>kn-8-7-jlr-loc1</v>
      </c>
      <c r="M1730" s="38">
        <v>1</v>
      </c>
      <c r="N1730" s="39">
        <v>1</v>
      </c>
    </row>
    <row r="1731" spans="1:14" ht="16.5">
      <c r="A1731" s="81" t="str">
        <f t="shared" si="169"/>
        <v>kn-8</v>
      </c>
      <c r="B1731" s="81">
        <v>7</v>
      </c>
      <c r="C1731" s="40">
        <f t="shared" si="170"/>
        <v>20807</v>
      </c>
      <c r="D1731" s="83">
        <v>8</v>
      </c>
      <c r="E1731" s="27">
        <v>1</v>
      </c>
      <c r="F1731" s="28" t="s">
        <v>292</v>
      </c>
      <c r="G1731" s="28" t="s">
        <v>574</v>
      </c>
      <c r="H1731" s="27">
        <f t="shared" si="171"/>
        <v>78</v>
      </c>
      <c r="I1731" s="27">
        <f t="shared" si="172"/>
        <v>8</v>
      </c>
      <c r="J1731" s="27">
        <f t="shared" si="173"/>
        <v>3</v>
      </c>
      <c r="K1731" s="27" t="s">
        <v>783</v>
      </c>
      <c r="L1731" s="27" t="str">
        <f t="shared" si="168"/>
        <v>kn-8-7-shl-loc1</v>
      </c>
      <c r="M1731" s="27">
        <v>1</v>
      </c>
      <c r="N1731" s="41">
        <v>1</v>
      </c>
    </row>
    <row r="1732" spans="1:14" ht="16.5">
      <c r="A1732" s="81" t="str">
        <f t="shared" si="169"/>
        <v>kn-8</v>
      </c>
      <c r="B1732" s="81">
        <v>7</v>
      </c>
      <c r="C1732" s="40">
        <f t="shared" si="170"/>
        <v>20807</v>
      </c>
      <c r="D1732" s="83">
        <v>8</v>
      </c>
      <c r="E1732" s="27">
        <v>2</v>
      </c>
      <c r="F1732" s="28" t="s">
        <v>291</v>
      </c>
      <c r="G1732" s="28" t="s">
        <v>315</v>
      </c>
      <c r="H1732" s="27">
        <f t="shared" si="171"/>
        <v>78</v>
      </c>
      <c r="I1732" s="27">
        <f t="shared" si="172"/>
        <v>8</v>
      </c>
      <c r="J1732" s="27">
        <f t="shared" si="173"/>
        <v>3</v>
      </c>
      <c r="K1732" s="27" t="s">
        <v>303</v>
      </c>
      <c r="L1732" s="59" t="str">
        <f t="shared" si="168"/>
        <v>kn-8-7-jlr-loc2</v>
      </c>
      <c r="M1732" s="27">
        <v>1</v>
      </c>
      <c r="N1732" s="41">
        <v>1</v>
      </c>
    </row>
    <row r="1733" spans="1:14" ht="16.5">
      <c r="A1733" s="81" t="str">
        <f t="shared" si="169"/>
        <v>kn-8</v>
      </c>
      <c r="B1733" s="81">
        <v>7</v>
      </c>
      <c r="C1733" s="40">
        <f t="shared" si="170"/>
        <v>20807</v>
      </c>
      <c r="D1733" s="83">
        <v>8</v>
      </c>
      <c r="E1733" s="27">
        <v>2</v>
      </c>
      <c r="F1733" s="28" t="s">
        <v>292</v>
      </c>
      <c r="G1733" s="28" t="s">
        <v>299</v>
      </c>
      <c r="H1733" s="27">
        <f t="shared" si="171"/>
        <v>78</v>
      </c>
      <c r="I1733" s="27">
        <f t="shared" si="172"/>
        <v>8</v>
      </c>
      <c r="J1733" s="27">
        <f t="shared" si="173"/>
        <v>3</v>
      </c>
      <c r="K1733" s="27" t="s">
        <v>777</v>
      </c>
      <c r="L1733" s="59" t="str">
        <f t="shared" si="168"/>
        <v>kn-8-7-shl-loc2</v>
      </c>
      <c r="M1733" s="27">
        <v>1</v>
      </c>
      <c r="N1733" s="41">
        <v>1</v>
      </c>
    </row>
    <row r="1734" spans="1:14" ht="16.5">
      <c r="A1734" s="81" t="str">
        <f t="shared" si="169"/>
        <v>kn-8</v>
      </c>
      <c r="B1734" s="81">
        <v>7</v>
      </c>
      <c r="C1734" s="40">
        <f t="shared" si="170"/>
        <v>20807</v>
      </c>
      <c r="D1734" s="83">
        <v>8</v>
      </c>
      <c r="E1734" s="27">
        <v>3</v>
      </c>
      <c r="F1734" s="28" t="s">
        <v>291</v>
      </c>
      <c r="G1734" s="28" t="s">
        <v>572</v>
      </c>
      <c r="H1734" s="27">
        <f t="shared" si="171"/>
        <v>78</v>
      </c>
      <c r="I1734" s="27">
        <f t="shared" si="172"/>
        <v>8</v>
      </c>
      <c r="J1734" s="27">
        <f t="shared" si="173"/>
        <v>3</v>
      </c>
      <c r="K1734" s="27" t="s">
        <v>713</v>
      </c>
      <c r="L1734" s="63" t="str">
        <f t="shared" si="168"/>
        <v>kn-8-7-jlr-loc3</v>
      </c>
      <c r="M1734" s="27">
        <v>1</v>
      </c>
      <c r="N1734" s="41">
        <v>1</v>
      </c>
    </row>
    <row r="1735" spans="1:14" ht="17.25">
      <c r="A1735" s="81" t="str">
        <f t="shared" si="169"/>
        <v>kn-8</v>
      </c>
      <c r="B1735" s="81">
        <v>7</v>
      </c>
      <c r="C1735" s="42">
        <f t="shared" si="170"/>
        <v>20807</v>
      </c>
      <c r="D1735" s="84">
        <v>8</v>
      </c>
      <c r="E1735" s="43">
        <v>3</v>
      </c>
      <c r="F1735" s="44" t="s">
        <v>292</v>
      </c>
      <c r="G1735" s="44" t="s">
        <v>571</v>
      </c>
      <c r="H1735" s="43">
        <f t="shared" si="171"/>
        <v>78</v>
      </c>
      <c r="I1735" s="43">
        <f t="shared" si="172"/>
        <v>8</v>
      </c>
      <c r="J1735" s="43">
        <f t="shared" si="173"/>
        <v>3</v>
      </c>
      <c r="K1735" s="43" t="s">
        <v>791</v>
      </c>
      <c r="L1735" s="44" t="str">
        <f t="shared" si="168"/>
        <v>kn-8-7-shl-loc3</v>
      </c>
      <c r="M1735" s="43">
        <v>1</v>
      </c>
      <c r="N1735" s="45">
        <v>1</v>
      </c>
    </row>
    <row r="1736" spans="1:14" ht="16.5">
      <c r="A1736" s="81" t="str">
        <f t="shared" si="169"/>
        <v>kn-8</v>
      </c>
      <c r="B1736" s="81">
        <v>8</v>
      </c>
      <c r="C1736" s="37">
        <f t="shared" si="170"/>
        <v>20808</v>
      </c>
      <c r="D1736" s="82">
        <v>8</v>
      </c>
      <c r="E1736" s="38">
        <v>1</v>
      </c>
      <c r="F1736" s="46" t="s">
        <v>291</v>
      </c>
      <c r="G1736" s="46" t="s">
        <v>573</v>
      </c>
      <c r="H1736" s="38">
        <f t="shared" si="171"/>
        <v>79</v>
      </c>
      <c r="I1736" s="38">
        <f t="shared" si="172"/>
        <v>8</v>
      </c>
      <c r="J1736" s="38">
        <f t="shared" si="173"/>
        <v>3</v>
      </c>
      <c r="K1736" s="38" t="s">
        <v>303</v>
      </c>
      <c r="L1736" s="38" t="str">
        <f t="shared" si="168"/>
        <v>kn-8-8-jlr-loc1</v>
      </c>
      <c r="M1736" s="38">
        <v>1</v>
      </c>
      <c r="N1736" s="39">
        <v>1</v>
      </c>
    </row>
    <row r="1737" spans="1:14" ht="16.5">
      <c r="A1737" s="81" t="str">
        <f t="shared" si="169"/>
        <v>kn-8</v>
      </c>
      <c r="B1737" s="81">
        <v>8</v>
      </c>
      <c r="C1737" s="40">
        <f t="shared" si="170"/>
        <v>20808</v>
      </c>
      <c r="D1737" s="83">
        <v>8</v>
      </c>
      <c r="E1737" s="27">
        <v>1</v>
      </c>
      <c r="F1737" s="28" t="s">
        <v>292</v>
      </c>
      <c r="G1737" s="28" t="s">
        <v>574</v>
      </c>
      <c r="H1737" s="27">
        <f t="shared" si="171"/>
        <v>79</v>
      </c>
      <c r="I1737" s="27">
        <f t="shared" si="172"/>
        <v>8</v>
      </c>
      <c r="J1737" s="27">
        <f t="shared" si="173"/>
        <v>3</v>
      </c>
      <c r="K1737" s="27" t="s">
        <v>786</v>
      </c>
      <c r="L1737" s="27" t="str">
        <f t="shared" si="168"/>
        <v>kn-8-8-shl-loc1</v>
      </c>
      <c r="M1737" s="27">
        <v>1</v>
      </c>
      <c r="N1737" s="41">
        <v>1</v>
      </c>
    </row>
    <row r="1738" spans="1:14" ht="16.5">
      <c r="A1738" s="81" t="str">
        <f t="shared" si="169"/>
        <v>kn-8</v>
      </c>
      <c r="B1738" s="81">
        <v>8</v>
      </c>
      <c r="C1738" s="40">
        <f t="shared" si="170"/>
        <v>20808</v>
      </c>
      <c r="D1738" s="83">
        <v>8</v>
      </c>
      <c r="E1738" s="27">
        <v>2</v>
      </c>
      <c r="F1738" s="28" t="s">
        <v>291</v>
      </c>
      <c r="G1738" s="28" t="s">
        <v>315</v>
      </c>
      <c r="H1738" s="27">
        <f t="shared" si="171"/>
        <v>79</v>
      </c>
      <c r="I1738" s="27">
        <f t="shared" si="172"/>
        <v>8</v>
      </c>
      <c r="J1738" s="27">
        <f t="shared" si="173"/>
        <v>3</v>
      </c>
      <c r="K1738" s="27" t="s">
        <v>710</v>
      </c>
      <c r="L1738" s="59" t="str">
        <f t="shared" si="168"/>
        <v>kn-8-8-jlr-loc2</v>
      </c>
      <c r="M1738" s="27">
        <v>1</v>
      </c>
      <c r="N1738" s="41">
        <v>1</v>
      </c>
    </row>
    <row r="1739" spans="1:14" ht="16.5">
      <c r="A1739" s="81" t="str">
        <f t="shared" si="169"/>
        <v>kn-8</v>
      </c>
      <c r="B1739" s="81">
        <v>8</v>
      </c>
      <c r="C1739" s="40">
        <f t="shared" si="170"/>
        <v>20808</v>
      </c>
      <c r="D1739" s="83">
        <v>8</v>
      </c>
      <c r="E1739" s="27">
        <v>2</v>
      </c>
      <c r="F1739" s="28" t="s">
        <v>292</v>
      </c>
      <c r="G1739" s="28" t="s">
        <v>299</v>
      </c>
      <c r="H1739" s="27">
        <f t="shared" si="171"/>
        <v>79</v>
      </c>
      <c r="I1739" s="27">
        <f t="shared" si="172"/>
        <v>8</v>
      </c>
      <c r="J1739" s="27">
        <f t="shared" si="173"/>
        <v>3</v>
      </c>
      <c r="K1739" s="27" t="s">
        <v>785</v>
      </c>
      <c r="L1739" s="59" t="str">
        <f t="shared" si="168"/>
        <v>kn-8-8-shl-loc2</v>
      </c>
      <c r="M1739" s="27">
        <v>1</v>
      </c>
      <c r="N1739" s="41">
        <v>1</v>
      </c>
    </row>
    <row r="1740" spans="1:14" ht="16.5">
      <c r="A1740" s="81" t="str">
        <f t="shared" si="169"/>
        <v>kn-8</v>
      </c>
      <c r="B1740" s="81">
        <v>8</v>
      </c>
      <c r="C1740" s="40">
        <f t="shared" si="170"/>
        <v>20808</v>
      </c>
      <c r="D1740" s="83">
        <v>8</v>
      </c>
      <c r="E1740" s="27">
        <v>3</v>
      </c>
      <c r="F1740" s="28" t="s">
        <v>291</v>
      </c>
      <c r="G1740" s="28" t="s">
        <v>572</v>
      </c>
      <c r="H1740" s="27">
        <f t="shared" si="171"/>
        <v>79</v>
      </c>
      <c r="I1740" s="27">
        <f t="shared" si="172"/>
        <v>8</v>
      </c>
      <c r="J1740" s="27">
        <f t="shared" si="173"/>
        <v>3</v>
      </c>
      <c r="K1740" s="27" t="s">
        <v>712</v>
      </c>
      <c r="L1740" s="63" t="str">
        <f t="shared" si="168"/>
        <v>kn-8-8-jlr-loc3</v>
      </c>
      <c r="M1740" s="27">
        <v>1</v>
      </c>
      <c r="N1740" s="41">
        <v>1</v>
      </c>
    </row>
    <row r="1741" spans="1:14" ht="17.25">
      <c r="A1741" s="81" t="str">
        <f t="shared" si="169"/>
        <v>kn-8</v>
      </c>
      <c r="B1741" s="81">
        <v>8</v>
      </c>
      <c r="C1741" s="42">
        <f t="shared" si="170"/>
        <v>20808</v>
      </c>
      <c r="D1741" s="84">
        <v>8</v>
      </c>
      <c r="E1741" s="43">
        <v>3</v>
      </c>
      <c r="F1741" s="44" t="s">
        <v>292</v>
      </c>
      <c r="G1741" s="44" t="s">
        <v>571</v>
      </c>
      <c r="H1741" s="43">
        <f t="shared" si="171"/>
        <v>79</v>
      </c>
      <c r="I1741" s="43">
        <f t="shared" si="172"/>
        <v>8</v>
      </c>
      <c r="J1741" s="43">
        <f t="shared" si="173"/>
        <v>4</v>
      </c>
      <c r="K1741" s="43" t="s">
        <v>790</v>
      </c>
      <c r="L1741" s="44" t="str">
        <f t="shared" si="168"/>
        <v>kn-8-8-shl-loc3</v>
      </c>
      <c r="M1741" s="43">
        <v>1</v>
      </c>
      <c r="N1741" s="45">
        <v>1</v>
      </c>
    </row>
    <row r="1742" spans="1:14" ht="16.5">
      <c r="A1742" s="81" t="str">
        <f t="shared" si="169"/>
        <v>kn-8</v>
      </c>
      <c r="B1742" s="81">
        <v>9</v>
      </c>
      <c r="C1742" s="37">
        <f t="shared" si="170"/>
        <v>20809</v>
      </c>
      <c r="D1742" s="82">
        <v>8</v>
      </c>
      <c r="E1742" s="38">
        <v>1</v>
      </c>
      <c r="F1742" s="46" t="s">
        <v>291</v>
      </c>
      <c r="G1742" s="46" t="s">
        <v>573</v>
      </c>
      <c r="H1742" s="38">
        <f t="shared" si="171"/>
        <v>80</v>
      </c>
      <c r="I1742" s="38">
        <f t="shared" si="172"/>
        <v>9</v>
      </c>
      <c r="J1742" s="38">
        <f t="shared" si="173"/>
        <v>4</v>
      </c>
      <c r="K1742" s="38" t="s">
        <v>714</v>
      </c>
      <c r="L1742" s="38" t="str">
        <f t="shared" si="168"/>
        <v>kn-8-9-jlr-loc1</v>
      </c>
      <c r="M1742" s="38">
        <v>1</v>
      </c>
      <c r="N1742" s="39">
        <v>1</v>
      </c>
    </row>
    <row r="1743" spans="1:14" ht="16.5">
      <c r="A1743" s="81" t="str">
        <f t="shared" si="169"/>
        <v>kn-8</v>
      </c>
      <c r="B1743" s="81">
        <v>9</v>
      </c>
      <c r="C1743" s="40">
        <f t="shared" si="170"/>
        <v>20809</v>
      </c>
      <c r="D1743" s="83">
        <v>8</v>
      </c>
      <c r="E1743" s="27">
        <v>1</v>
      </c>
      <c r="F1743" s="28" t="s">
        <v>292</v>
      </c>
      <c r="G1743" s="28" t="s">
        <v>574</v>
      </c>
      <c r="H1743" s="27">
        <f t="shared" si="171"/>
        <v>80</v>
      </c>
      <c r="I1743" s="27">
        <f t="shared" si="172"/>
        <v>9</v>
      </c>
      <c r="J1743" s="27">
        <f t="shared" si="173"/>
        <v>4</v>
      </c>
      <c r="K1743" s="27" t="s">
        <v>792</v>
      </c>
      <c r="L1743" s="27" t="str">
        <f t="shared" si="168"/>
        <v>kn-8-9-shl-loc1</v>
      </c>
      <c r="M1743" s="27">
        <v>1</v>
      </c>
      <c r="N1743" s="41">
        <v>1</v>
      </c>
    </row>
    <row r="1744" spans="1:14" ht="16.5">
      <c r="A1744" s="81" t="str">
        <f t="shared" si="169"/>
        <v>kn-8</v>
      </c>
      <c r="B1744" s="81">
        <v>9</v>
      </c>
      <c r="C1744" s="40">
        <f t="shared" si="170"/>
        <v>20809</v>
      </c>
      <c r="D1744" s="83">
        <v>8</v>
      </c>
      <c r="E1744" s="27">
        <v>2</v>
      </c>
      <c r="F1744" s="28" t="s">
        <v>291</v>
      </c>
      <c r="G1744" s="28" t="s">
        <v>315</v>
      </c>
      <c r="H1744" s="27">
        <f t="shared" si="171"/>
        <v>80</v>
      </c>
      <c r="I1744" s="27">
        <f t="shared" si="172"/>
        <v>9</v>
      </c>
      <c r="J1744" s="27">
        <f t="shared" si="173"/>
        <v>4</v>
      </c>
      <c r="K1744" s="27" t="s">
        <v>1187</v>
      </c>
      <c r="L1744" s="59" t="str">
        <f t="shared" si="168"/>
        <v>kn-8-9-jlr-loc2</v>
      </c>
      <c r="M1744" s="27">
        <v>1</v>
      </c>
      <c r="N1744" s="41">
        <v>1</v>
      </c>
    </row>
    <row r="1745" spans="1:14" ht="16.5">
      <c r="A1745" s="81" t="str">
        <f t="shared" si="169"/>
        <v>kn-8</v>
      </c>
      <c r="B1745" s="81">
        <v>9</v>
      </c>
      <c r="C1745" s="40">
        <f t="shared" si="170"/>
        <v>20809</v>
      </c>
      <c r="D1745" s="83">
        <v>8</v>
      </c>
      <c r="E1745" s="27">
        <v>2</v>
      </c>
      <c r="F1745" s="28" t="s">
        <v>292</v>
      </c>
      <c r="G1745" s="28" t="s">
        <v>299</v>
      </c>
      <c r="H1745" s="27">
        <f t="shared" si="171"/>
        <v>80</v>
      </c>
      <c r="I1745" s="27">
        <f t="shared" si="172"/>
        <v>9</v>
      </c>
      <c r="J1745" s="27">
        <f t="shared" si="173"/>
        <v>4</v>
      </c>
      <c r="K1745" s="27" t="s">
        <v>787</v>
      </c>
      <c r="L1745" s="59" t="str">
        <f t="shared" si="168"/>
        <v>kn-8-9-shl-loc2</v>
      </c>
      <c r="M1745" s="27">
        <v>1</v>
      </c>
      <c r="N1745" s="41">
        <v>1</v>
      </c>
    </row>
    <row r="1746" spans="1:14" ht="16.5">
      <c r="A1746" s="81" t="str">
        <f t="shared" si="169"/>
        <v>kn-8</v>
      </c>
      <c r="B1746" s="81">
        <v>9</v>
      </c>
      <c r="C1746" s="40">
        <f t="shared" si="170"/>
        <v>20809</v>
      </c>
      <c r="D1746" s="83">
        <v>8</v>
      </c>
      <c r="E1746" s="27">
        <v>3</v>
      </c>
      <c r="F1746" s="28" t="s">
        <v>291</v>
      </c>
      <c r="G1746" s="28" t="s">
        <v>572</v>
      </c>
      <c r="H1746" s="27">
        <f t="shared" si="171"/>
        <v>80</v>
      </c>
      <c r="I1746" s="27">
        <f t="shared" si="172"/>
        <v>9</v>
      </c>
      <c r="J1746" s="27">
        <f t="shared" si="173"/>
        <v>4</v>
      </c>
      <c r="K1746" s="27" t="s">
        <v>711</v>
      </c>
      <c r="L1746" s="63" t="str">
        <f t="shared" si="168"/>
        <v>kn-8-9-jlr-loc3</v>
      </c>
      <c r="M1746" s="27">
        <v>1</v>
      </c>
      <c r="N1746" s="41">
        <v>1</v>
      </c>
    </row>
    <row r="1747" spans="1:14" ht="17.25">
      <c r="A1747" s="81" t="str">
        <f t="shared" si="169"/>
        <v>kn-8</v>
      </c>
      <c r="B1747" s="81">
        <v>9</v>
      </c>
      <c r="C1747" s="42">
        <f t="shared" si="170"/>
        <v>20809</v>
      </c>
      <c r="D1747" s="84">
        <v>8</v>
      </c>
      <c r="E1747" s="43">
        <v>3</v>
      </c>
      <c r="F1747" s="44" t="s">
        <v>292</v>
      </c>
      <c r="G1747" s="44" t="s">
        <v>1163</v>
      </c>
      <c r="H1747" s="43">
        <f t="shared" si="171"/>
        <v>80</v>
      </c>
      <c r="I1747" s="43">
        <f t="shared" si="172"/>
        <v>9</v>
      </c>
      <c r="J1747" s="43">
        <f t="shared" si="173"/>
        <v>4</v>
      </c>
      <c r="K1747" s="43" t="s">
        <v>788</v>
      </c>
      <c r="L1747" s="44" t="str">
        <f t="shared" si="168"/>
        <v>kn-8-9-shl-loc3</v>
      </c>
      <c r="M1747" s="43">
        <v>1</v>
      </c>
      <c r="N1747" s="45">
        <v>1</v>
      </c>
    </row>
    <row r="1748" spans="1:14" ht="16.5">
      <c r="A1748" s="81" t="str">
        <f t="shared" si="169"/>
        <v>kn-8</v>
      </c>
      <c r="B1748" s="81">
        <v>10</v>
      </c>
      <c r="C1748" s="37">
        <f t="shared" si="170"/>
        <v>20810</v>
      </c>
      <c r="D1748" s="82">
        <v>8</v>
      </c>
      <c r="E1748" s="38">
        <v>1</v>
      </c>
      <c r="F1748" s="46" t="s">
        <v>291</v>
      </c>
      <c r="G1748" s="46" t="s">
        <v>573</v>
      </c>
      <c r="H1748" s="38">
        <f t="shared" si="171"/>
        <v>80</v>
      </c>
      <c r="I1748" s="38">
        <f t="shared" si="172"/>
        <v>9</v>
      </c>
      <c r="J1748" s="38">
        <f t="shared" si="173"/>
        <v>4</v>
      </c>
      <c r="K1748" s="38" t="s">
        <v>707</v>
      </c>
      <c r="L1748" s="38" t="str">
        <f t="shared" si="168"/>
        <v>kn-8-10-jlr-loc1</v>
      </c>
      <c r="M1748" s="38">
        <v>1</v>
      </c>
      <c r="N1748" s="39">
        <v>1</v>
      </c>
    </row>
    <row r="1749" spans="1:14" ht="16.5">
      <c r="A1749" s="81" t="str">
        <f t="shared" si="169"/>
        <v>kn-8</v>
      </c>
      <c r="B1749" s="81">
        <v>10</v>
      </c>
      <c r="C1749" s="40">
        <f t="shared" si="170"/>
        <v>20810</v>
      </c>
      <c r="D1749" s="83">
        <v>8</v>
      </c>
      <c r="E1749" s="27">
        <v>1</v>
      </c>
      <c r="F1749" s="28" t="s">
        <v>292</v>
      </c>
      <c r="G1749" s="28" t="s">
        <v>574</v>
      </c>
      <c r="H1749" s="27">
        <f t="shared" si="171"/>
        <v>80</v>
      </c>
      <c r="I1749" s="27">
        <f t="shared" si="172"/>
        <v>9</v>
      </c>
      <c r="J1749" s="27">
        <f t="shared" si="173"/>
        <v>4</v>
      </c>
      <c r="K1749" s="27" t="s">
        <v>776</v>
      </c>
      <c r="L1749" s="27" t="str">
        <f t="shared" si="168"/>
        <v>kn-8-10-shl-loc1</v>
      </c>
      <c r="M1749" s="27">
        <v>1</v>
      </c>
      <c r="N1749" s="41">
        <v>1</v>
      </c>
    </row>
    <row r="1750" spans="1:14" ht="16.5">
      <c r="A1750" s="81" t="str">
        <f t="shared" si="169"/>
        <v>kn-8</v>
      </c>
      <c r="B1750" s="81">
        <v>10</v>
      </c>
      <c r="C1750" s="40">
        <f t="shared" si="170"/>
        <v>20810</v>
      </c>
      <c r="D1750" s="83">
        <v>8</v>
      </c>
      <c r="E1750" s="27">
        <v>2</v>
      </c>
      <c r="F1750" s="28" t="s">
        <v>291</v>
      </c>
      <c r="G1750" s="28" t="s">
        <v>315</v>
      </c>
      <c r="H1750" s="27">
        <f t="shared" si="171"/>
        <v>80</v>
      </c>
      <c r="I1750" s="27">
        <f t="shared" si="172"/>
        <v>9</v>
      </c>
      <c r="J1750" s="27">
        <f t="shared" si="173"/>
        <v>4</v>
      </c>
      <c r="K1750" s="27" t="s">
        <v>302</v>
      </c>
      <c r="L1750" s="59" t="str">
        <f t="shared" si="168"/>
        <v>kn-8-10-jlr-loc2</v>
      </c>
      <c r="M1750" s="27">
        <v>1</v>
      </c>
      <c r="N1750" s="41">
        <v>1</v>
      </c>
    </row>
    <row r="1751" spans="1:14" ht="16.5">
      <c r="A1751" s="81" t="str">
        <f t="shared" si="169"/>
        <v>kn-8</v>
      </c>
      <c r="B1751" s="81">
        <v>10</v>
      </c>
      <c r="C1751" s="40">
        <f t="shared" si="170"/>
        <v>20810</v>
      </c>
      <c r="D1751" s="83">
        <v>8</v>
      </c>
      <c r="E1751" s="27">
        <v>2</v>
      </c>
      <c r="F1751" s="28" t="s">
        <v>292</v>
      </c>
      <c r="G1751" s="28" t="s">
        <v>299</v>
      </c>
      <c r="H1751" s="27">
        <f t="shared" si="171"/>
        <v>80</v>
      </c>
      <c r="I1751" s="27">
        <f t="shared" si="172"/>
        <v>9</v>
      </c>
      <c r="J1751" s="27">
        <f t="shared" si="173"/>
        <v>4</v>
      </c>
      <c r="K1751" s="27" t="s">
        <v>779</v>
      </c>
      <c r="L1751" s="59" t="str">
        <f t="shared" si="168"/>
        <v>kn-8-10-shl-loc2</v>
      </c>
      <c r="M1751" s="27">
        <v>1</v>
      </c>
      <c r="N1751" s="41">
        <v>1</v>
      </c>
    </row>
    <row r="1752" spans="1:14" ht="16.5">
      <c r="A1752" s="81" t="str">
        <f t="shared" si="169"/>
        <v>kn-8</v>
      </c>
      <c r="B1752" s="81">
        <v>10</v>
      </c>
      <c r="C1752" s="40">
        <f t="shared" si="170"/>
        <v>20810</v>
      </c>
      <c r="D1752" s="83">
        <v>8</v>
      </c>
      <c r="E1752" s="27">
        <v>3</v>
      </c>
      <c r="F1752" s="28" t="s">
        <v>291</v>
      </c>
      <c r="G1752" s="28" t="s">
        <v>572</v>
      </c>
      <c r="H1752" s="27">
        <f t="shared" si="171"/>
        <v>80</v>
      </c>
      <c r="I1752" s="27">
        <f t="shared" si="172"/>
        <v>9</v>
      </c>
      <c r="J1752" s="27">
        <f t="shared" si="173"/>
        <v>4</v>
      </c>
      <c r="K1752" s="27" t="s">
        <v>716</v>
      </c>
      <c r="L1752" s="63" t="str">
        <f t="shared" si="168"/>
        <v>kn-8-10-jlr-loc3</v>
      </c>
      <c r="M1752" s="27">
        <v>1</v>
      </c>
      <c r="N1752" s="41">
        <v>1</v>
      </c>
    </row>
    <row r="1753" spans="1:14" ht="17.25">
      <c r="A1753" s="81" t="str">
        <f t="shared" si="169"/>
        <v>kn-8</v>
      </c>
      <c r="B1753" s="81">
        <v>10</v>
      </c>
      <c r="C1753" s="42">
        <f t="shared" si="170"/>
        <v>20810</v>
      </c>
      <c r="D1753" s="84">
        <v>8</v>
      </c>
      <c r="E1753" s="43">
        <v>3</v>
      </c>
      <c r="F1753" s="44" t="s">
        <v>292</v>
      </c>
      <c r="G1753" s="44" t="s">
        <v>571</v>
      </c>
      <c r="H1753" s="43">
        <f t="shared" si="171"/>
        <v>80</v>
      </c>
      <c r="I1753" s="43">
        <f t="shared" si="172"/>
        <v>9</v>
      </c>
      <c r="J1753" s="43">
        <f t="shared" si="173"/>
        <v>4</v>
      </c>
      <c r="K1753" s="43" t="s">
        <v>794</v>
      </c>
      <c r="L1753" s="44" t="str">
        <f t="shared" si="168"/>
        <v>kn-8-10-shl-loc3</v>
      </c>
      <c r="M1753" s="43">
        <v>1</v>
      </c>
      <c r="N1753" s="45">
        <v>1</v>
      </c>
    </row>
    <row r="1754" spans="1:14" ht="16.5">
      <c r="A1754" s="81" t="str">
        <f t="shared" si="169"/>
        <v>kn-8</v>
      </c>
      <c r="B1754" s="81">
        <v>11</v>
      </c>
      <c r="C1754" s="37">
        <f t="shared" si="170"/>
        <v>20811</v>
      </c>
      <c r="D1754" s="82">
        <v>8</v>
      </c>
      <c r="E1754" s="38">
        <v>1</v>
      </c>
      <c r="F1754" s="46" t="s">
        <v>291</v>
      </c>
      <c r="G1754" s="46" t="s">
        <v>573</v>
      </c>
      <c r="H1754" s="38">
        <f t="shared" si="171"/>
        <v>80</v>
      </c>
      <c r="I1754" s="38">
        <f t="shared" si="172"/>
        <v>9</v>
      </c>
      <c r="J1754" s="38">
        <f t="shared" si="173"/>
        <v>4</v>
      </c>
      <c r="K1754" s="38" t="s">
        <v>714</v>
      </c>
      <c r="L1754" s="38" t="str">
        <f t="shared" si="168"/>
        <v>kn-8-11-jlr-loc1</v>
      </c>
      <c r="M1754" s="38">
        <v>1</v>
      </c>
      <c r="N1754" s="39">
        <v>1</v>
      </c>
    </row>
    <row r="1755" spans="1:14" ht="16.5">
      <c r="A1755" s="81" t="str">
        <f t="shared" si="169"/>
        <v>kn-8</v>
      </c>
      <c r="B1755" s="81">
        <v>11</v>
      </c>
      <c r="C1755" s="40">
        <f t="shared" si="170"/>
        <v>20811</v>
      </c>
      <c r="D1755" s="83">
        <v>8</v>
      </c>
      <c r="E1755" s="27">
        <v>1</v>
      </c>
      <c r="F1755" s="28" t="s">
        <v>292</v>
      </c>
      <c r="G1755" s="28" t="s">
        <v>574</v>
      </c>
      <c r="H1755" s="27">
        <f t="shared" si="171"/>
        <v>80</v>
      </c>
      <c r="I1755" s="27">
        <f t="shared" si="172"/>
        <v>9</v>
      </c>
      <c r="J1755" s="27">
        <f t="shared" si="173"/>
        <v>4</v>
      </c>
      <c r="K1755" s="27" t="s">
        <v>792</v>
      </c>
      <c r="L1755" s="27" t="str">
        <f t="shared" si="174" ref="L1755:L1818">A1755&amp;"-"&amp;B1755&amp;"-"&amp;F1755&amp;"-"&amp;"loc"&amp;E1755</f>
        <v>kn-8-11-shl-loc1</v>
      </c>
      <c r="M1755" s="27">
        <v>1</v>
      </c>
      <c r="N1755" s="41">
        <v>1</v>
      </c>
    </row>
    <row r="1756" spans="1:14" ht="16.5">
      <c r="A1756" s="81" t="str">
        <f t="shared" si="169"/>
        <v>kn-8</v>
      </c>
      <c r="B1756" s="81">
        <v>11</v>
      </c>
      <c r="C1756" s="40">
        <f t="shared" si="170"/>
        <v>20811</v>
      </c>
      <c r="D1756" s="83">
        <v>8</v>
      </c>
      <c r="E1756" s="27">
        <v>2</v>
      </c>
      <c r="F1756" s="28" t="s">
        <v>291</v>
      </c>
      <c r="G1756" s="28" t="s">
        <v>315</v>
      </c>
      <c r="H1756" s="27">
        <f t="shared" si="171"/>
        <v>80</v>
      </c>
      <c r="I1756" s="27">
        <f t="shared" si="172"/>
        <v>9</v>
      </c>
      <c r="J1756" s="27">
        <f t="shared" si="173"/>
        <v>4</v>
      </c>
      <c r="K1756" s="27" t="s">
        <v>1187</v>
      </c>
      <c r="L1756" s="59" t="str">
        <f t="shared" si="174"/>
        <v>kn-8-11-jlr-loc2</v>
      </c>
      <c r="M1756" s="27">
        <v>1</v>
      </c>
      <c r="N1756" s="41">
        <v>1</v>
      </c>
    </row>
    <row r="1757" spans="1:14" ht="16.5">
      <c r="A1757" s="81" t="str">
        <f t="shared" si="169"/>
        <v>kn-8</v>
      </c>
      <c r="B1757" s="81">
        <v>11</v>
      </c>
      <c r="C1757" s="40">
        <f t="shared" si="170"/>
        <v>20811</v>
      </c>
      <c r="D1757" s="83">
        <v>8</v>
      </c>
      <c r="E1757" s="27">
        <v>2</v>
      </c>
      <c r="F1757" s="28" t="s">
        <v>292</v>
      </c>
      <c r="G1757" s="28" t="s">
        <v>299</v>
      </c>
      <c r="H1757" s="27">
        <f t="shared" si="171"/>
        <v>80</v>
      </c>
      <c r="I1757" s="27">
        <f t="shared" si="172"/>
        <v>9</v>
      </c>
      <c r="J1757" s="27">
        <f t="shared" si="173"/>
        <v>4</v>
      </c>
      <c r="K1757" s="27" t="s">
        <v>787</v>
      </c>
      <c r="L1757" s="59" t="str">
        <f t="shared" si="174"/>
        <v>kn-8-11-shl-loc2</v>
      </c>
      <c r="M1757" s="27">
        <v>1</v>
      </c>
      <c r="N1757" s="41">
        <v>1</v>
      </c>
    </row>
    <row r="1758" spans="1:14" ht="16.5">
      <c r="A1758" s="81" t="str">
        <f t="shared" si="169"/>
        <v>kn-8</v>
      </c>
      <c r="B1758" s="81">
        <v>11</v>
      </c>
      <c r="C1758" s="40">
        <f t="shared" si="170"/>
        <v>20811</v>
      </c>
      <c r="D1758" s="83">
        <v>8</v>
      </c>
      <c r="E1758" s="27">
        <v>3</v>
      </c>
      <c r="F1758" s="28" t="s">
        <v>291</v>
      </c>
      <c r="G1758" s="28" t="s">
        <v>572</v>
      </c>
      <c r="H1758" s="27">
        <f t="shared" si="171"/>
        <v>80</v>
      </c>
      <c r="I1758" s="27">
        <f t="shared" si="172"/>
        <v>9</v>
      </c>
      <c r="J1758" s="27">
        <f t="shared" si="173"/>
        <v>4</v>
      </c>
      <c r="K1758" s="27" t="s">
        <v>711</v>
      </c>
      <c r="L1758" s="63" t="str">
        <f t="shared" si="174"/>
        <v>kn-8-11-jlr-loc3</v>
      </c>
      <c r="M1758" s="27">
        <v>1</v>
      </c>
      <c r="N1758" s="41">
        <v>1</v>
      </c>
    </row>
    <row r="1759" spans="1:14" ht="17.25">
      <c r="A1759" s="81" t="str">
        <f t="shared" si="169"/>
        <v>kn-8</v>
      </c>
      <c r="B1759" s="81">
        <v>11</v>
      </c>
      <c r="C1759" s="42">
        <f t="shared" si="170"/>
        <v>20811</v>
      </c>
      <c r="D1759" s="84">
        <v>8</v>
      </c>
      <c r="E1759" s="43">
        <v>3</v>
      </c>
      <c r="F1759" s="44" t="s">
        <v>292</v>
      </c>
      <c r="G1759" s="44" t="s">
        <v>571</v>
      </c>
      <c r="H1759" s="43">
        <f t="shared" si="171"/>
        <v>80</v>
      </c>
      <c r="I1759" s="43">
        <f t="shared" si="172"/>
        <v>9</v>
      </c>
      <c r="J1759" s="43">
        <f t="shared" si="173"/>
        <v>4</v>
      </c>
      <c r="K1759" s="43" t="s">
        <v>788</v>
      </c>
      <c r="L1759" s="44" t="str">
        <f t="shared" si="174"/>
        <v>kn-8-11-shl-loc3</v>
      </c>
      <c r="M1759" s="43">
        <v>1</v>
      </c>
      <c r="N1759" s="45">
        <v>1</v>
      </c>
    </row>
    <row r="1760" spans="1:14" ht="16.5">
      <c r="A1760" s="81" t="str">
        <f t="shared" si="169"/>
        <v>kn-8</v>
      </c>
      <c r="B1760" s="81">
        <v>12</v>
      </c>
      <c r="C1760" s="37">
        <f t="shared" si="170"/>
        <v>20812</v>
      </c>
      <c r="D1760" s="82">
        <v>8</v>
      </c>
      <c r="E1760" s="38">
        <v>1</v>
      </c>
      <c r="F1760" s="46" t="s">
        <v>291</v>
      </c>
      <c r="G1760" s="46" t="s">
        <v>573</v>
      </c>
      <c r="H1760" s="38">
        <f t="shared" si="171"/>
        <v>81</v>
      </c>
      <c r="I1760" s="38">
        <f t="shared" si="172"/>
        <v>9</v>
      </c>
      <c r="J1760" s="38">
        <f t="shared" si="173"/>
        <v>4</v>
      </c>
      <c r="K1760" s="38" t="s">
        <v>717</v>
      </c>
      <c r="L1760" s="38" t="str">
        <f t="shared" si="174"/>
        <v>kn-8-12-jlr-loc1</v>
      </c>
      <c r="M1760" s="38">
        <v>1</v>
      </c>
      <c r="N1760" s="39">
        <v>1</v>
      </c>
    </row>
    <row r="1761" spans="1:14" ht="16.5">
      <c r="A1761" s="81" t="str">
        <f t="shared" si="169"/>
        <v>kn-8</v>
      </c>
      <c r="B1761" s="81">
        <v>12</v>
      </c>
      <c r="C1761" s="40">
        <f t="shared" si="170"/>
        <v>20812</v>
      </c>
      <c r="D1761" s="83">
        <v>8</v>
      </c>
      <c r="E1761" s="27">
        <v>1</v>
      </c>
      <c r="F1761" s="28" t="s">
        <v>292</v>
      </c>
      <c r="G1761" s="28" t="s">
        <v>574</v>
      </c>
      <c r="H1761" s="27">
        <f t="shared" si="171"/>
        <v>81</v>
      </c>
      <c r="I1761" s="27">
        <f t="shared" si="172"/>
        <v>9</v>
      </c>
      <c r="J1761" s="27">
        <f t="shared" si="173"/>
        <v>4</v>
      </c>
      <c r="K1761" s="27" t="s">
        <v>795</v>
      </c>
      <c r="L1761" s="27" t="str">
        <f t="shared" si="174"/>
        <v>kn-8-12-shl-loc1</v>
      </c>
      <c r="M1761" s="27">
        <v>1</v>
      </c>
      <c r="N1761" s="41">
        <v>1</v>
      </c>
    </row>
    <row r="1762" spans="1:14" ht="16.5">
      <c r="A1762" s="81" t="str">
        <f t="shared" si="169"/>
        <v>kn-8</v>
      </c>
      <c r="B1762" s="81">
        <v>12</v>
      </c>
      <c r="C1762" s="40">
        <f t="shared" si="170"/>
        <v>20812</v>
      </c>
      <c r="D1762" s="83">
        <v>8</v>
      </c>
      <c r="E1762" s="27">
        <v>2</v>
      </c>
      <c r="F1762" s="28" t="s">
        <v>291</v>
      </c>
      <c r="G1762" s="28" t="s">
        <v>315</v>
      </c>
      <c r="H1762" s="27">
        <f t="shared" si="171"/>
        <v>81</v>
      </c>
      <c r="I1762" s="27">
        <f t="shared" si="172"/>
        <v>9</v>
      </c>
      <c r="J1762" s="27">
        <f t="shared" si="173"/>
        <v>4</v>
      </c>
      <c r="K1762" s="27" t="s">
        <v>707</v>
      </c>
      <c r="L1762" s="59" t="str">
        <f t="shared" si="174"/>
        <v>kn-8-12-jlr-loc2</v>
      </c>
      <c r="M1762" s="27">
        <v>1</v>
      </c>
      <c r="N1762" s="41">
        <v>1</v>
      </c>
    </row>
    <row r="1763" spans="1:14" ht="16.5">
      <c r="A1763" s="81" t="str">
        <f t="shared" si="169"/>
        <v>kn-8</v>
      </c>
      <c r="B1763" s="81">
        <v>12</v>
      </c>
      <c r="C1763" s="40">
        <f t="shared" si="170"/>
        <v>20812</v>
      </c>
      <c r="D1763" s="83">
        <v>8</v>
      </c>
      <c r="E1763" s="27">
        <v>2</v>
      </c>
      <c r="F1763" s="28" t="s">
        <v>292</v>
      </c>
      <c r="G1763" s="28" t="s">
        <v>299</v>
      </c>
      <c r="H1763" s="27">
        <f t="shared" si="171"/>
        <v>81</v>
      </c>
      <c r="I1763" s="27">
        <f t="shared" si="172"/>
        <v>9</v>
      </c>
      <c r="J1763" s="27">
        <f t="shared" si="173"/>
        <v>4</v>
      </c>
      <c r="K1763" s="27" t="s">
        <v>783</v>
      </c>
      <c r="L1763" s="59" t="str">
        <f t="shared" si="174"/>
        <v>kn-8-12-shl-loc2</v>
      </c>
      <c r="M1763" s="27">
        <v>1</v>
      </c>
      <c r="N1763" s="41">
        <v>1</v>
      </c>
    </row>
    <row r="1764" spans="1:14" ht="16.5">
      <c r="A1764" s="81" t="str">
        <f t="shared" si="169"/>
        <v>kn-8</v>
      </c>
      <c r="B1764" s="81">
        <v>12</v>
      </c>
      <c r="C1764" s="40">
        <f t="shared" si="170"/>
        <v>20812</v>
      </c>
      <c r="D1764" s="83">
        <v>8</v>
      </c>
      <c r="E1764" s="27">
        <v>3</v>
      </c>
      <c r="F1764" s="28" t="s">
        <v>291</v>
      </c>
      <c r="G1764" s="28" t="s">
        <v>572</v>
      </c>
      <c r="H1764" s="27">
        <f t="shared" si="171"/>
        <v>81</v>
      </c>
      <c r="I1764" s="27">
        <f t="shared" si="172"/>
        <v>9</v>
      </c>
      <c r="J1764" s="27">
        <f t="shared" si="173"/>
        <v>4</v>
      </c>
      <c r="K1764" s="27" t="s">
        <v>713</v>
      </c>
      <c r="L1764" s="63" t="str">
        <f t="shared" si="174"/>
        <v>kn-8-12-jlr-loc3</v>
      </c>
      <c r="M1764" s="27">
        <v>1</v>
      </c>
      <c r="N1764" s="41">
        <v>1</v>
      </c>
    </row>
    <row r="1765" spans="1:14" ht="17.25">
      <c r="A1765" s="81" t="str">
        <f t="shared" si="169"/>
        <v>kn-8</v>
      </c>
      <c r="B1765" s="81">
        <v>12</v>
      </c>
      <c r="C1765" s="42">
        <f t="shared" si="170"/>
        <v>20812</v>
      </c>
      <c r="D1765" s="84">
        <v>8</v>
      </c>
      <c r="E1765" s="43">
        <v>3</v>
      </c>
      <c r="F1765" s="44" t="s">
        <v>292</v>
      </c>
      <c r="G1765" s="44" t="s">
        <v>571</v>
      </c>
      <c r="H1765" s="43">
        <f t="shared" si="171"/>
        <v>81</v>
      </c>
      <c r="I1765" s="43">
        <f t="shared" si="172"/>
        <v>9</v>
      </c>
      <c r="J1765" s="43">
        <f t="shared" si="173"/>
        <v>4</v>
      </c>
      <c r="K1765" s="43" t="s">
        <v>791</v>
      </c>
      <c r="L1765" s="44" t="str">
        <f t="shared" si="174"/>
        <v>kn-8-12-shl-loc3</v>
      </c>
      <c r="M1765" s="43">
        <v>1</v>
      </c>
      <c r="N1765" s="45">
        <v>1</v>
      </c>
    </row>
    <row r="1766" spans="1:14" ht="16.5">
      <c r="A1766" s="81" t="str">
        <f t="shared" si="169"/>
        <v>kn-8</v>
      </c>
      <c r="B1766" s="81">
        <v>13</v>
      </c>
      <c r="C1766" s="37">
        <f t="shared" si="170"/>
        <v>20813</v>
      </c>
      <c r="D1766" s="82">
        <v>8</v>
      </c>
      <c r="E1766" s="38">
        <v>1</v>
      </c>
      <c r="F1766" s="46" t="s">
        <v>291</v>
      </c>
      <c r="G1766" s="46" t="s">
        <v>573</v>
      </c>
      <c r="H1766" s="38">
        <f t="shared" si="171"/>
        <v>82</v>
      </c>
      <c r="I1766" s="38">
        <f t="shared" si="172"/>
        <v>9</v>
      </c>
      <c r="J1766" s="38">
        <f t="shared" si="173"/>
        <v>4</v>
      </c>
      <c r="K1766" s="38" t="s">
        <v>711</v>
      </c>
      <c r="L1766" s="38" t="str">
        <f t="shared" si="174"/>
        <v>kn-8-13-jlr-loc1</v>
      </c>
      <c r="M1766" s="38">
        <v>1</v>
      </c>
      <c r="N1766" s="39">
        <v>1</v>
      </c>
    </row>
    <row r="1767" spans="1:14" ht="16.5">
      <c r="A1767" s="81" t="str">
        <f t="shared" si="169"/>
        <v>kn-8</v>
      </c>
      <c r="B1767" s="81">
        <v>13</v>
      </c>
      <c r="C1767" s="40">
        <f t="shared" si="170"/>
        <v>20813</v>
      </c>
      <c r="D1767" s="83">
        <v>8</v>
      </c>
      <c r="E1767" s="27">
        <v>1</v>
      </c>
      <c r="F1767" s="28" t="s">
        <v>292</v>
      </c>
      <c r="G1767" s="28" t="s">
        <v>574</v>
      </c>
      <c r="H1767" s="27">
        <f t="shared" si="171"/>
        <v>82</v>
      </c>
      <c r="I1767" s="27">
        <f t="shared" si="172"/>
        <v>9</v>
      </c>
      <c r="J1767" s="27">
        <f t="shared" si="173"/>
        <v>4</v>
      </c>
      <c r="K1767" s="27" t="s">
        <v>788</v>
      </c>
      <c r="L1767" s="27" t="str">
        <f t="shared" si="174"/>
        <v>kn-8-13-shl-loc1</v>
      </c>
      <c r="M1767" s="27">
        <v>1</v>
      </c>
      <c r="N1767" s="41">
        <v>1</v>
      </c>
    </row>
    <row r="1768" spans="1:14" ht="16.5">
      <c r="A1768" s="81" t="str">
        <f t="shared" si="169"/>
        <v>kn-8</v>
      </c>
      <c r="B1768" s="81">
        <v>13</v>
      </c>
      <c r="C1768" s="40">
        <f t="shared" si="170"/>
        <v>20813</v>
      </c>
      <c r="D1768" s="83">
        <v>8</v>
      </c>
      <c r="E1768" s="27">
        <v>2</v>
      </c>
      <c r="F1768" s="28" t="s">
        <v>291</v>
      </c>
      <c r="G1768" s="28" t="s">
        <v>315</v>
      </c>
      <c r="H1768" s="27">
        <f t="shared" si="171"/>
        <v>82</v>
      </c>
      <c r="I1768" s="27">
        <f t="shared" si="172"/>
        <v>9</v>
      </c>
      <c r="J1768" s="27">
        <f t="shared" si="173"/>
        <v>4</v>
      </c>
      <c r="K1768" s="27" t="s">
        <v>1187</v>
      </c>
      <c r="L1768" s="59" t="str">
        <f t="shared" si="174"/>
        <v>kn-8-13-jlr-loc2</v>
      </c>
      <c r="M1768" s="27">
        <v>1</v>
      </c>
      <c r="N1768" s="41">
        <v>1</v>
      </c>
    </row>
    <row r="1769" spans="1:14" ht="16.5">
      <c r="A1769" s="81" t="str">
        <f t="shared" si="169"/>
        <v>kn-8</v>
      </c>
      <c r="B1769" s="81">
        <v>13</v>
      </c>
      <c r="C1769" s="40">
        <f t="shared" si="170"/>
        <v>20813</v>
      </c>
      <c r="D1769" s="83">
        <v>8</v>
      </c>
      <c r="E1769" s="27">
        <v>2</v>
      </c>
      <c r="F1769" s="28" t="s">
        <v>292</v>
      </c>
      <c r="G1769" s="28" t="s">
        <v>299</v>
      </c>
      <c r="H1769" s="27">
        <f t="shared" si="171"/>
        <v>82</v>
      </c>
      <c r="I1769" s="27">
        <f t="shared" si="172"/>
        <v>9</v>
      </c>
      <c r="J1769" s="27">
        <f t="shared" si="173"/>
        <v>4</v>
      </c>
      <c r="K1769" s="27" t="s">
        <v>787</v>
      </c>
      <c r="L1769" s="59" t="str">
        <f t="shared" si="174"/>
        <v>kn-8-13-shl-loc2</v>
      </c>
      <c r="M1769" s="27">
        <v>1</v>
      </c>
      <c r="N1769" s="41">
        <v>1</v>
      </c>
    </row>
    <row r="1770" spans="1:14" ht="16.5">
      <c r="A1770" s="81" t="str">
        <f t="shared" si="169"/>
        <v>kn-8</v>
      </c>
      <c r="B1770" s="81">
        <v>13</v>
      </c>
      <c r="C1770" s="40">
        <f t="shared" si="170"/>
        <v>20813</v>
      </c>
      <c r="D1770" s="83">
        <v>8</v>
      </c>
      <c r="E1770" s="27">
        <v>3</v>
      </c>
      <c r="F1770" s="28" t="s">
        <v>1136</v>
      </c>
      <c r="G1770" s="28" t="s">
        <v>572</v>
      </c>
      <c r="H1770" s="27">
        <f t="shared" si="171"/>
        <v>82</v>
      </c>
      <c r="I1770" s="27">
        <f t="shared" si="172"/>
        <v>9</v>
      </c>
      <c r="J1770" s="27">
        <f t="shared" si="173"/>
        <v>4</v>
      </c>
      <c r="K1770" s="27" t="s">
        <v>714</v>
      </c>
      <c r="L1770" s="63" t="str">
        <f t="shared" si="174"/>
        <v>kn-8-13-jlr-loc3</v>
      </c>
      <c r="M1770" s="27">
        <v>1</v>
      </c>
      <c r="N1770" s="41">
        <v>1</v>
      </c>
    </row>
    <row r="1771" spans="1:14" ht="17.25">
      <c r="A1771" s="81" t="str">
        <f t="shared" si="169"/>
        <v>kn-8</v>
      </c>
      <c r="B1771" s="81">
        <v>13</v>
      </c>
      <c r="C1771" s="42">
        <f t="shared" si="170"/>
        <v>20813</v>
      </c>
      <c r="D1771" s="84">
        <v>8</v>
      </c>
      <c r="E1771" s="43">
        <v>3</v>
      </c>
      <c r="F1771" s="44" t="s">
        <v>292</v>
      </c>
      <c r="G1771" s="44" t="s">
        <v>571</v>
      </c>
      <c r="H1771" s="43">
        <f t="shared" si="171"/>
        <v>82</v>
      </c>
      <c r="I1771" s="43">
        <f t="shared" si="172"/>
        <v>9</v>
      </c>
      <c r="J1771" s="43">
        <f t="shared" si="173"/>
        <v>4</v>
      </c>
      <c r="K1771" s="43" t="s">
        <v>792</v>
      </c>
      <c r="L1771" s="44" t="str">
        <f t="shared" si="174"/>
        <v>kn-8-13-shl-loc3</v>
      </c>
      <c r="M1771" s="43">
        <v>1</v>
      </c>
      <c r="N1771" s="45">
        <v>1</v>
      </c>
    </row>
    <row r="1772" spans="1:14" ht="16.5">
      <c r="A1772" s="81" t="str">
        <f t="shared" si="169"/>
        <v>kn-8</v>
      </c>
      <c r="B1772" s="81">
        <v>14</v>
      </c>
      <c r="C1772" s="37">
        <f t="shared" si="170"/>
        <v>20814</v>
      </c>
      <c r="D1772" s="82">
        <v>8</v>
      </c>
      <c r="E1772" s="38">
        <v>1</v>
      </c>
      <c r="F1772" s="46" t="s">
        <v>291</v>
      </c>
      <c r="G1772" s="46" t="s">
        <v>573</v>
      </c>
      <c r="H1772" s="38">
        <f t="shared" si="171"/>
        <v>83</v>
      </c>
      <c r="I1772" s="38">
        <f t="shared" si="172"/>
        <v>9</v>
      </c>
      <c r="J1772" s="38">
        <f t="shared" si="173"/>
        <v>4</v>
      </c>
      <c r="K1772" s="38" t="s">
        <v>303</v>
      </c>
      <c r="L1772" s="38" t="str">
        <f t="shared" si="174"/>
        <v>kn-8-14-jlr-loc1</v>
      </c>
      <c r="M1772" s="38">
        <v>1</v>
      </c>
      <c r="N1772" s="39">
        <v>1</v>
      </c>
    </row>
    <row r="1773" spans="1:14" ht="16.5">
      <c r="A1773" s="81" t="str">
        <f t="shared" si="169"/>
        <v>kn-8</v>
      </c>
      <c r="B1773" s="81">
        <v>14</v>
      </c>
      <c r="C1773" s="40">
        <f t="shared" si="170"/>
        <v>20814</v>
      </c>
      <c r="D1773" s="83">
        <v>8</v>
      </c>
      <c r="E1773" s="27">
        <v>1</v>
      </c>
      <c r="F1773" s="28" t="s">
        <v>292</v>
      </c>
      <c r="G1773" s="28" t="s">
        <v>574</v>
      </c>
      <c r="H1773" s="27">
        <f t="shared" si="171"/>
        <v>83</v>
      </c>
      <c r="I1773" s="27">
        <f t="shared" si="172"/>
        <v>9</v>
      </c>
      <c r="J1773" s="27">
        <f t="shared" si="173"/>
        <v>4</v>
      </c>
      <c r="K1773" s="27" t="s">
        <v>783</v>
      </c>
      <c r="L1773" s="27" t="str">
        <f t="shared" si="174"/>
        <v>kn-8-14-shl-loc1</v>
      </c>
      <c r="M1773" s="27">
        <v>1</v>
      </c>
      <c r="N1773" s="41">
        <v>1</v>
      </c>
    </row>
    <row r="1774" spans="1:14" ht="16.5">
      <c r="A1774" s="81" t="str">
        <f t="shared" si="169"/>
        <v>kn-8</v>
      </c>
      <c r="B1774" s="81">
        <v>14</v>
      </c>
      <c r="C1774" s="40">
        <f t="shared" si="170"/>
        <v>20814</v>
      </c>
      <c r="D1774" s="83">
        <v>8</v>
      </c>
      <c r="E1774" s="27">
        <v>2</v>
      </c>
      <c r="F1774" s="28" t="s">
        <v>291</v>
      </c>
      <c r="G1774" s="28" t="s">
        <v>1002</v>
      </c>
      <c r="H1774" s="27">
        <f t="shared" si="171"/>
        <v>83</v>
      </c>
      <c r="I1774" s="27">
        <f t="shared" si="172"/>
        <v>9</v>
      </c>
      <c r="J1774" s="27">
        <f t="shared" si="173"/>
        <v>4</v>
      </c>
      <c r="K1774" s="27" t="s">
        <v>303</v>
      </c>
      <c r="L1774" s="59" t="str">
        <f t="shared" si="174"/>
        <v>kn-8-14-jlr-loc2</v>
      </c>
      <c r="M1774" s="27">
        <v>1</v>
      </c>
      <c r="N1774" s="41">
        <v>1</v>
      </c>
    </row>
    <row r="1775" spans="1:14" ht="16.5">
      <c r="A1775" s="81" t="str">
        <f t="shared" si="169"/>
        <v>kn-8</v>
      </c>
      <c r="B1775" s="81">
        <v>14</v>
      </c>
      <c r="C1775" s="40">
        <f t="shared" si="170"/>
        <v>20814</v>
      </c>
      <c r="D1775" s="83">
        <v>8</v>
      </c>
      <c r="E1775" s="27">
        <v>2</v>
      </c>
      <c r="F1775" s="28" t="s">
        <v>292</v>
      </c>
      <c r="G1775" s="28" t="s">
        <v>1003</v>
      </c>
      <c r="H1775" s="27">
        <f t="shared" si="171"/>
        <v>83</v>
      </c>
      <c r="I1775" s="27">
        <f t="shared" si="172"/>
        <v>9</v>
      </c>
      <c r="J1775" s="27">
        <f t="shared" si="173"/>
        <v>4</v>
      </c>
      <c r="K1775" s="27" t="s">
        <v>777</v>
      </c>
      <c r="L1775" s="59" t="str">
        <f t="shared" si="174"/>
        <v>kn-8-14-shl-loc2</v>
      </c>
      <c r="M1775" s="27">
        <v>1</v>
      </c>
      <c r="N1775" s="41">
        <v>1</v>
      </c>
    </row>
    <row r="1776" spans="1:14" ht="16.5">
      <c r="A1776" s="81" t="str">
        <f t="shared" si="169"/>
        <v>kn-8</v>
      </c>
      <c r="B1776" s="81">
        <v>14</v>
      </c>
      <c r="C1776" s="40">
        <f t="shared" si="170"/>
        <v>20814</v>
      </c>
      <c r="D1776" s="83">
        <v>8</v>
      </c>
      <c r="E1776" s="27">
        <v>3</v>
      </c>
      <c r="F1776" s="28" t="s">
        <v>291</v>
      </c>
      <c r="G1776" s="28" t="s">
        <v>315</v>
      </c>
      <c r="H1776" s="27">
        <f t="shared" si="171"/>
        <v>83</v>
      </c>
      <c r="I1776" s="27">
        <f t="shared" si="172"/>
        <v>9</v>
      </c>
      <c r="J1776" s="27">
        <f t="shared" si="173"/>
        <v>4</v>
      </c>
      <c r="K1776" s="27" t="s">
        <v>713</v>
      </c>
      <c r="L1776" s="63" t="str">
        <f t="shared" si="174"/>
        <v>kn-8-14-jlr-loc3</v>
      </c>
      <c r="M1776" s="27">
        <v>1</v>
      </c>
      <c r="N1776" s="41">
        <v>1</v>
      </c>
    </row>
    <row r="1777" spans="1:14" ht="17.25">
      <c r="A1777" s="81" t="str">
        <f t="shared" si="169"/>
        <v>kn-8</v>
      </c>
      <c r="B1777" s="81">
        <v>14</v>
      </c>
      <c r="C1777" s="42">
        <f t="shared" si="170"/>
        <v>20814</v>
      </c>
      <c r="D1777" s="84">
        <v>8</v>
      </c>
      <c r="E1777" s="43">
        <v>3</v>
      </c>
      <c r="F1777" s="44" t="s">
        <v>292</v>
      </c>
      <c r="G1777" s="44" t="s">
        <v>299</v>
      </c>
      <c r="H1777" s="43">
        <f t="shared" si="171"/>
        <v>83</v>
      </c>
      <c r="I1777" s="43">
        <f t="shared" si="172"/>
        <v>9</v>
      </c>
      <c r="J1777" s="43">
        <f t="shared" si="173"/>
        <v>4</v>
      </c>
      <c r="K1777" s="43" t="s">
        <v>791</v>
      </c>
      <c r="L1777" s="44" t="str">
        <f t="shared" si="174"/>
        <v>kn-8-14-shl-loc3</v>
      </c>
      <c r="M1777" s="43">
        <v>1</v>
      </c>
      <c r="N1777" s="45">
        <v>1</v>
      </c>
    </row>
    <row r="1778" spans="1:14" ht="16.5">
      <c r="A1778" s="81" t="str">
        <f t="shared" si="169"/>
        <v>kn-8</v>
      </c>
      <c r="B1778" s="81">
        <v>15</v>
      </c>
      <c r="C1778" s="37">
        <f t="shared" si="170"/>
        <v>20815</v>
      </c>
      <c r="D1778" s="82">
        <v>8</v>
      </c>
      <c r="E1778" s="38">
        <v>1</v>
      </c>
      <c r="F1778" s="46" t="s">
        <v>291</v>
      </c>
      <c r="G1778" s="46" t="s">
        <v>573</v>
      </c>
      <c r="H1778" s="38">
        <f t="shared" si="171"/>
        <v>84</v>
      </c>
      <c r="I1778" s="38">
        <f t="shared" si="172"/>
        <v>9</v>
      </c>
      <c r="J1778" s="38">
        <f t="shared" si="173"/>
        <v>4</v>
      </c>
      <c r="K1778" s="38" t="s">
        <v>710</v>
      </c>
      <c r="L1778" s="38" t="str">
        <f t="shared" si="174"/>
        <v>kn-8-15-jlr-loc1</v>
      </c>
      <c r="M1778" s="38">
        <v>1</v>
      </c>
      <c r="N1778" s="39">
        <v>1</v>
      </c>
    </row>
    <row r="1779" spans="1:14" ht="16.5">
      <c r="A1779" s="81" t="str">
        <f t="shared" si="169"/>
        <v>kn-8</v>
      </c>
      <c r="B1779" s="81">
        <v>15</v>
      </c>
      <c r="C1779" s="40">
        <f t="shared" si="170"/>
        <v>20815</v>
      </c>
      <c r="D1779" s="83">
        <v>8</v>
      </c>
      <c r="E1779" s="27">
        <v>1</v>
      </c>
      <c r="F1779" s="28" t="s">
        <v>292</v>
      </c>
      <c r="G1779" s="28" t="s">
        <v>574</v>
      </c>
      <c r="H1779" s="27">
        <f t="shared" si="171"/>
        <v>84</v>
      </c>
      <c r="I1779" s="27">
        <f t="shared" si="172"/>
        <v>9</v>
      </c>
      <c r="J1779" s="27">
        <f t="shared" si="173"/>
        <v>4</v>
      </c>
      <c r="K1779" s="27" t="s">
        <v>775</v>
      </c>
      <c r="L1779" s="27" t="str">
        <f t="shared" si="174"/>
        <v>kn-8-15-shl-loc1</v>
      </c>
      <c r="M1779" s="27">
        <v>1</v>
      </c>
      <c r="N1779" s="41">
        <v>1</v>
      </c>
    </row>
    <row r="1780" spans="1:14" ht="16.5">
      <c r="A1780" s="81" t="str">
        <f t="shared" si="169"/>
        <v>kn-8</v>
      </c>
      <c r="B1780" s="81">
        <v>15</v>
      </c>
      <c r="C1780" s="40">
        <f t="shared" si="170"/>
        <v>20815</v>
      </c>
      <c r="D1780" s="83">
        <v>8</v>
      </c>
      <c r="E1780" s="27">
        <v>2</v>
      </c>
      <c r="F1780" s="28" t="s">
        <v>291</v>
      </c>
      <c r="G1780" s="28" t="s">
        <v>1002</v>
      </c>
      <c r="H1780" s="27">
        <f t="shared" si="171"/>
        <v>84</v>
      </c>
      <c r="I1780" s="27">
        <f t="shared" si="172"/>
        <v>9</v>
      </c>
      <c r="J1780" s="27">
        <f t="shared" si="173"/>
        <v>4</v>
      </c>
      <c r="K1780" s="27" t="s">
        <v>709</v>
      </c>
      <c r="L1780" s="59" t="str">
        <f t="shared" si="174"/>
        <v>kn-8-15-jlr-loc2</v>
      </c>
      <c r="M1780" s="27">
        <v>1</v>
      </c>
      <c r="N1780" s="41">
        <v>1</v>
      </c>
    </row>
    <row r="1781" spans="1:14" ht="16.5">
      <c r="A1781" s="81" t="str">
        <f t="shared" si="169"/>
        <v>kn-8</v>
      </c>
      <c r="B1781" s="81">
        <v>15</v>
      </c>
      <c r="C1781" s="40">
        <f t="shared" si="170"/>
        <v>20815</v>
      </c>
      <c r="D1781" s="83">
        <v>8</v>
      </c>
      <c r="E1781" s="27">
        <v>2</v>
      </c>
      <c r="F1781" s="28" t="s">
        <v>1139</v>
      </c>
      <c r="G1781" s="28" t="s">
        <v>1003</v>
      </c>
      <c r="H1781" s="27">
        <f t="shared" si="171"/>
        <v>84</v>
      </c>
      <c r="I1781" s="27">
        <f t="shared" si="172"/>
        <v>9</v>
      </c>
      <c r="J1781" s="27">
        <f t="shared" si="173"/>
        <v>4</v>
      </c>
      <c r="K1781" s="27" t="s">
        <v>780</v>
      </c>
      <c r="L1781" s="59" t="str">
        <f t="shared" si="174"/>
        <v>kn-8-15-shl-loc2</v>
      </c>
      <c r="M1781" s="27">
        <v>1</v>
      </c>
      <c r="N1781" s="41">
        <v>1</v>
      </c>
    </row>
    <row r="1782" spans="1:14" ht="16.5">
      <c r="A1782" s="81" t="str">
        <f t="shared" si="169"/>
        <v>kn-8</v>
      </c>
      <c r="B1782" s="81">
        <v>15</v>
      </c>
      <c r="C1782" s="40">
        <f t="shared" si="170"/>
        <v>20815</v>
      </c>
      <c r="D1782" s="83">
        <v>8</v>
      </c>
      <c r="E1782" s="27">
        <v>3</v>
      </c>
      <c r="F1782" s="28" t="s">
        <v>291</v>
      </c>
      <c r="G1782" s="28" t="s">
        <v>1000</v>
      </c>
      <c r="H1782" s="27">
        <f t="shared" si="171"/>
        <v>84</v>
      </c>
      <c r="I1782" s="27">
        <f t="shared" si="172"/>
        <v>9</v>
      </c>
      <c r="J1782" s="27">
        <f t="shared" si="173"/>
        <v>4</v>
      </c>
      <c r="K1782" s="27" t="s">
        <v>303</v>
      </c>
      <c r="L1782" s="63" t="str">
        <f t="shared" si="174"/>
        <v>kn-8-15-jlr-loc3</v>
      </c>
      <c r="M1782" s="27">
        <v>1</v>
      </c>
      <c r="N1782" s="41">
        <v>1</v>
      </c>
    </row>
    <row r="1783" spans="1:14" ht="17.25">
      <c r="A1783" s="81" t="str">
        <f t="shared" si="169"/>
        <v>kn-8</v>
      </c>
      <c r="B1783" s="81">
        <v>15</v>
      </c>
      <c r="C1783" s="42">
        <f t="shared" si="170"/>
        <v>20815</v>
      </c>
      <c r="D1783" s="84">
        <v>8</v>
      </c>
      <c r="E1783" s="43">
        <v>3</v>
      </c>
      <c r="F1783" s="44" t="s">
        <v>292</v>
      </c>
      <c r="G1783" s="44" t="s">
        <v>1001</v>
      </c>
      <c r="H1783" s="43">
        <f t="shared" si="171"/>
        <v>84</v>
      </c>
      <c r="I1783" s="43">
        <f t="shared" si="172"/>
        <v>9</v>
      </c>
      <c r="J1783" s="43">
        <f t="shared" si="173"/>
        <v>3</v>
      </c>
      <c r="K1783" s="43" t="s">
        <v>784</v>
      </c>
      <c r="L1783" s="44" t="str">
        <f t="shared" si="174"/>
        <v>kn-8-15-shl-loc3</v>
      </c>
      <c r="M1783" s="43">
        <v>1</v>
      </c>
      <c r="N1783" s="45">
        <v>1</v>
      </c>
    </row>
    <row r="1784" spans="1:14" ht="16.5">
      <c r="A1784" s="81" t="str">
        <f t="shared" si="169"/>
        <v>kn-9</v>
      </c>
      <c r="B1784" s="81">
        <v>1</v>
      </c>
      <c r="C1784" s="37">
        <f t="shared" si="170"/>
        <v>20901</v>
      </c>
      <c r="D1784" s="82">
        <v>9</v>
      </c>
      <c r="E1784" s="38">
        <v>1</v>
      </c>
      <c r="F1784" s="46" t="s">
        <v>291</v>
      </c>
      <c r="G1784" s="46" t="s">
        <v>573</v>
      </c>
      <c r="H1784" s="38">
        <f t="shared" si="171"/>
        <v>85</v>
      </c>
      <c r="I1784" s="38">
        <f t="shared" si="172"/>
        <v>10</v>
      </c>
      <c r="J1784" s="38">
        <f t="shared" si="173"/>
        <v>4</v>
      </c>
      <c r="K1784" s="38" t="s">
        <v>714</v>
      </c>
      <c r="L1784" s="38" t="str">
        <f t="shared" si="174"/>
        <v>kn-9-1-jlr-loc1</v>
      </c>
      <c r="M1784" s="38">
        <v>1</v>
      </c>
      <c r="N1784" s="39">
        <v>1</v>
      </c>
    </row>
    <row r="1785" spans="1:14" ht="16.5">
      <c r="A1785" s="81" t="str">
        <f t="shared" si="175" ref="A1785:A1848">"kn-"&amp;D1785</f>
        <v>kn-9</v>
      </c>
      <c r="B1785" s="81">
        <v>1</v>
      </c>
      <c r="C1785" s="40">
        <f t="shared" si="176" ref="C1785:C1848">(200+D1785)*100+B1785</f>
        <v>20901</v>
      </c>
      <c r="D1785" s="83">
        <v>9</v>
      </c>
      <c r="E1785" s="27">
        <v>1</v>
      </c>
      <c r="F1785" s="28" t="s">
        <v>292</v>
      </c>
      <c r="G1785" s="28" t="s">
        <v>574</v>
      </c>
      <c r="H1785" s="27">
        <f t="shared" si="177" ref="H1785:H1848">INDEX($AK$4:$AK$204,INDEX($AQ$4:$AQ$19,D1785)+B1785)</f>
        <v>85</v>
      </c>
      <c r="I1785" s="27">
        <f t="shared" si="178" ref="I1785:I1848">INDEX($AL$4:$AL$204,INDEX($AQ$4:$AQ$19,D1785)+B1785)</f>
        <v>10</v>
      </c>
      <c r="J1785" s="27">
        <f t="shared" si="179" ref="J1785:J1848">INDEX($AM$4:$AM$204,INDEX($AQ$4:$AQ$19,D1785)+B1786)</f>
        <v>4</v>
      </c>
      <c r="K1785" s="27" t="s">
        <v>792</v>
      </c>
      <c r="L1785" s="27" t="str">
        <f t="shared" si="174"/>
        <v>kn-9-1-shl-loc1</v>
      </c>
      <c r="M1785" s="27">
        <v>1</v>
      </c>
      <c r="N1785" s="41">
        <v>1</v>
      </c>
    </row>
    <row r="1786" spans="1:14" ht="16.5">
      <c r="A1786" s="81" t="str">
        <f t="shared" si="175"/>
        <v>kn-9</v>
      </c>
      <c r="B1786" s="81">
        <v>1</v>
      </c>
      <c r="C1786" s="40">
        <f t="shared" si="176"/>
        <v>20901</v>
      </c>
      <c r="D1786" s="83">
        <v>9</v>
      </c>
      <c r="E1786" s="27">
        <v>2</v>
      </c>
      <c r="F1786" s="28" t="s">
        <v>291</v>
      </c>
      <c r="G1786" s="28" t="s">
        <v>315</v>
      </c>
      <c r="H1786" s="27">
        <f t="shared" si="177"/>
        <v>85</v>
      </c>
      <c r="I1786" s="27">
        <f t="shared" si="178"/>
        <v>10</v>
      </c>
      <c r="J1786" s="27">
        <f t="shared" si="179"/>
        <v>4</v>
      </c>
      <c r="K1786" s="27" t="s">
        <v>1187</v>
      </c>
      <c r="L1786" s="59" t="str">
        <f t="shared" si="174"/>
        <v>kn-9-1-jlr-loc2</v>
      </c>
      <c r="M1786" s="27">
        <v>1</v>
      </c>
      <c r="N1786" s="41">
        <v>1</v>
      </c>
    </row>
    <row r="1787" spans="1:14" ht="16.5">
      <c r="A1787" s="81" t="str">
        <f t="shared" si="175"/>
        <v>kn-9</v>
      </c>
      <c r="B1787" s="81">
        <v>1</v>
      </c>
      <c r="C1787" s="40">
        <f t="shared" si="176"/>
        <v>20901</v>
      </c>
      <c r="D1787" s="83">
        <v>9</v>
      </c>
      <c r="E1787" s="27">
        <v>2</v>
      </c>
      <c r="F1787" s="28" t="s">
        <v>292</v>
      </c>
      <c r="G1787" s="28" t="s">
        <v>1143</v>
      </c>
      <c r="H1787" s="27">
        <f t="shared" si="177"/>
        <v>85</v>
      </c>
      <c r="I1787" s="27">
        <f t="shared" si="178"/>
        <v>10</v>
      </c>
      <c r="J1787" s="27">
        <f t="shared" si="179"/>
        <v>4</v>
      </c>
      <c r="K1787" s="27" t="s">
        <v>787</v>
      </c>
      <c r="L1787" s="59" t="str">
        <f t="shared" si="174"/>
        <v>kn-9-1-shl-loc2</v>
      </c>
      <c r="M1787" s="27">
        <v>1</v>
      </c>
      <c r="N1787" s="41">
        <v>1</v>
      </c>
    </row>
    <row r="1788" spans="1:14" ht="16.5">
      <c r="A1788" s="81" t="str">
        <f t="shared" si="175"/>
        <v>kn-9</v>
      </c>
      <c r="B1788" s="81">
        <v>1</v>
      </c>
      <c r="C1788" s="40">
        <f t="shared" si="176"/>
        <v>20901</v>
      </c>
      <c r="D1788" s="83">
        <v>9</v>
      </c>
      <c r="E1788" s="27">
        <v>3</v>
      </c>
      <c r="F1788" s="28" t="s">
        <v>291</v>
      </c>
      <c r="G1788" s="28" t="s">
        <v>572</v>
      </c>
      <c r="H1788" s="27">
        <f t="shared" si="177"/>
        <v>85</v>
      </c>
      <c r="I1788" s="27">
        <f t="shared" si="178"/>
        <v>10</v>
      </c>
      <c r="J1788" s="27">
        <f t="shared" si="179"/>
        <v>4</v>
      </c>
      <c r="K1788" s="27" t="s">
        <v>715</v>
      </c>
      <c r="L1788" s="63" t="str">
        <f t="shared" si="174"/>
        <v>kn-9-1-jlr-loc3</v>
      </c>
      <c r="M1788" s="27">
        <v>1</v>
      </c>
      <c r="N1788" s="41">
        <v>1</v>
      </c>
    </row>
    <row r="1789" spans="1:14" ht="17.25">
      <c r="A1789" s="81" t="str">
        <f t="shared" si="175"/>
        <v>kn-9</v>
      </c>
      <c r="B1789" s="81">
        <v>1</v>
      </c>
      <c r="C1789" s="42">
        <f t="shared" si="176"/>
        <v>20901</v>
      </c>
      <c r="D1789" s="84">
        <v>9</v>
      </c>
      <c r="E1789" s="43">
        <v>3</v>
      </c>
      <c r="F1789" s="44" t="s">
        <v>292</v>
      </c>
      <c r="G1789" s="44" t="s">
        <v>571</v>
      </c>
      <c r="H1789" s="43">
        <f t="shared" si="177"/>
        <v>85</v>
      </c>
      <c r="I1789" s="43">
        <f t="shared" si="178"/>
        <v>10</v>
      </c>
      <c r="J1789" s="43">
        <f t="shared" si="179"/>
        <v>4</v>
      </c>
      <c r="K1789" s="43" t="s">
        <v>793</v>
      </c>
      <c r="L1789" s="44" t="str">
        <f t="shared" si="174"/>
        <v>kn-9-1-shl-loc3</v>
      </c>
      <c r="M1789" s="43">
        <v>1</v>
      </c>
      <c r="N1789" s="45">
        <v>1</v>
      </c>
    </row>
    <row r="1790" spans="1:14" ht="16.5">
      <c r="A1790" s="81" t="str">
        <f t="shared" si="175"/>
        <v>kn-9</v>
      </c>
      <c r="B1790" s="81">
        <v>2</v>
      </c>
      <c r="C1790" s="37">
        <f t="shared" si="176"/>
        <v>20902</v>
      </c>
      <c r="D1790" s="82">
        <v>9</v>
      </c>
      <c r="E1790" s="38">
        <v>1</v>
      </c>
      <c r="F1790" s="46" t="s">
        <v>291</v>
      </c>
      <c r="G1790" s="46" t="s">
        <v>573</v>
      </c>
      <c r="H1790" s="38">
        <f t="shared" si="177"/>
        <v>86</v>
      </c>
      <c r="I1790" s="38">
        <f t="shared" si="178"/>
        <v>10</v>
      </c>
      <c r="J1790" s="38">
        <f t="shared" si="179"/>
        <v>4</v>
      </c>
      <c r="K1790" s="38" t="s">
        <v>707</v>
      </c>
      <c r="L1790" s="38" t="str">
        <f t="shared" si="174"/>
        <v>kn-9-2-jlr-loc1</v>
      </c>
      <c r="M1790" s="38">
        <v>1</v>
      </c>
      <c r="N1790" s="39">
        <v>1</v>
      </c>
    </row>
    <row r="1791" spans="1:14" ht="16.5">
      <c r="A1791" s="81" t="str">
        <f t="shared" si="175"/>
        <v>kn-9</v>
      </c>
      <c r="B1791" s="81">
        <v>2</v>
      </c>
      <c r="C1791" s="40">
        <f t="shared" si="176"/>
        <v>20902</v>
      </c>
      <c r="D1791" s="83">
        <v>9</v>
      </c>
      <c r="E1791" s="27">
        <v>1</v>
      </c>
      <c r="F1791" s="28" t="s">
        <v>292</v>
      </c>
      <c r="G1791" s="28" t="s">
        <v>574</v>
      </c>
      <c r="H1791" s="27">
        <f t="shared" si="177"/>
        <v>86</v>
      </c>
      <c r="I1791" s="27">
        <f t="shared" si="178"/>
        <v>10</v>
      </c>
      <c r="J1791" s="27">
        <f t="shared" si="179"/>
        <v>4</v>
      </c>
      <c r="K1791" s="27" t="s">
        <v>776</v>
      </c>
      <c r="L1791" s="27" t="str">
        <f t="shared" si="174"/>
        <v>kn-9-2-shl-loc1</v>
      </c>
      <c r="M1791" s="27">
        <v>1</v>
      </c>
      <c r="N1791" s="41">
        <v>1</v>
      </c>
    </row>
    <row r="1792" spans="1:14" ht="16.5">
      <c r="A1792" s="81" t="str">
        <f t="shared" si="175"/>
        <v>kn-9</v>
      </c>
      <c r="B1792" s="81">
        <v>2</v>
      </c>
      <c r="C1792" s="40">
        <f t="shared" si="176"/>
        <v>20902</v>
      </c>
      <c r="D1792" s="83">
        <v>9</v>
      </c>
      <c r="E1792" s="27">
        <v>2</v>
      </c>
      <c r="F1792" s="28" t="s">
        <v>291</v>
      </c>
      <c r="G1792" s="28" t="s">
        <v>315</v>
      </c>
      <c r="H1792" s="27">
        <f t="shared" si="177"/>
        <v>86</v>
      </c>
      <c r="I1792" s="27">
        <f t="shared" si="178"/>
        <v>10</v>
      </c>
      <c r="J1792" s="27">
        <f t="shared" si="179"/>
        <v>4</v>
      </c>
      <c r="K1792" s="27" t="s">
        <v>302</v>
      </c>
      <c r="L1792" s="59" t="str">
        <f t="shared" si="174"/>
        <v>kn-9-2-jlr-loc2</v>
      </c>
      <c r="M1792" s="27">
        <v>1</v>
      </c>
      <c r="N1792" s="41">
        <v>1</v>
      </c>
    </row>
    <row r="1793" spans="1:14" ht="16.5">
      <c r="A1793" s="81" t="str">
        <f t="shared" si="175"/>
        <v>kn-9</v>
      </c>
      <c r="B1793" s="81">
        <v>2</v>
      </c>
      <c r="C1793" s="40">
        <f t="shared" si="176"/>
        <v>20902</v>
      </c>
      <c r="D1793" s="83">
        <v>9</v>
      </c>
      <c r="E1793" s="27">
        <v>2</v>
      </c>
      <c r="F1793" s="28" t="s">
        <v>292</v>
      </c>
      <c r="G1793" s="28" t="s">
        <v>299</v>
      </c>
      <c r="H1793" s="27">
        <f t="shared" si="177"/>
        <v>86</v>
      </c>
      <c r="I1793" s="27">
        <f t="shared" si="178"/>
        <v>10</v>
      </c>
      <c r="J1793" s="27">
        <f t="shared" si="179"/>
        <v>4</v>
      </c>
      <c r="K1793" s="27" t="s">
        <v>779</v>
      </c>
      <c r="L1793" s="59" t="str">
        <f t="shared" si="174"/>
        <v>kn-9-2-shl-loc2</v>
      </c>
      <c r="M1793" s="27">
        <v>1</v>
      </c>
      <c r="N1793" s="41">
        <v>1</v>
      </c>
    </row>
    <row r="1794" spans="1:14" ht="16.5">
      <c r="A1794" s="81" t="str">
        <f t="shared" si="175"/>
        <v>kn-9</v>
      </c>
      <c r="B1794" s="81">
        <v>2</v>
      </c>
      <c r="C1794" s="40">
        <f t="shared" si="176"/>
        <v>20902</v>
      </c>
      <c r="D1794" s="83">
        <v>9</v>
      </c>
      <c r="E1794" s="27">
        <v>3</v>
      </c>
      <c r="F1794" s="28" t="s">
        <v>291</v>
      </c>
      <c r="G1794" s="28" t="s">
        <v>572</v>
      </c>
      <c r="H1794" s="27">
        <f t="shared" si="177"/>
        <v>86</v>
      </c>
      <c r="I1794" s="27">
        <f t="shared" si="178"/>
        <v>10</v>
      </c>
      <c r="J1794" s="27">
        <f t="shared" si="179"/>
        <v>4</v>
      </c>
      <c r="K1794" s="27" t="s">
        <v>716</v>
      </c>
      <c r="L1794" s="63" t="str">
        <f t="shared" si="174"/>
        <v>kn-9-2-jlr-loc3</v>
      </c>
      <c r="M1794" s="27">
        <v>1</v>
      </c>
      <c r="N1794" s="41">
        <v>1</v>
      </c>
    </row>
    <row r="1795" spans="1:14" ht="17.25">
      <c r="A1795" s="81" t="str">
        <f t="shared" si="175"/>
        <v>kn-9</v>
      </c>
      <c r="B1795" s="81">
        <v>2</v>
      </c>
      <c r="C1795" s="42">
        <f t="shared" si="176"/>
        <v>20902</v>
      </c>
      <c r="D1795" s="84">
        <v>9</v>
      </c>
      <c r="E1795" s="43">
        <v>3</v>
      </c>
      <c r="F1795" s="44" t="s">
        <v>292</v>
      </c>
      <c r="G1795" s="44" t="s">
        <v>571</v>
      </c>
      <c r="H1795" s="43">
        <f t="shared" si="177"/>
        <v>86</v>
      </c>
      <c r="I1795" s="43">
        <f t="shared" si="178"/>
        <v>10</v>
      </c>
      <c r="J1795" s="43">
        <f t="shared" si="179"/>
        <v>4</v>
      </c>
      <c r="K1795" s="43" t="s">
        <v>794</v>
      </c>
      <c r="L1795" s="44" t="str">
        <f t="shared" si="174"/>
        <v>kn-9-2-shl-loc3</v>
      </c>
      <c r="M1795" s="43">
        <v>1</v>
      </c>
      <c r="N1795" s="45">
        <v>1</v>
      </c>
    </row>
    <row r="1796" spans="1:14" ht="16.5">
      <c r="A1796" s="81" t="str">
        <f t="shared" si="175"/>
        <v>kn-9</v>
      </c>
      <c r="B1796" s="81">
        <v>3</v>
      </c>
      <c r="C1796" s="37">
        <f t="shared" si="176"/>
        <v>20903</v>
      </c>
      <c r="D1796" s="82">
        <v>9</v>
      </c>
      <c r="E1796" s="38">
        <v>1</v>
      </c>
      <c r="F1796" s="46" t="s">
        <v>291</v>
      </c>
      <c r="G1796" s="46" t="s">
        <v>573</v>
      </c>
      <c r="H1796" s="38">
        <f t="shared" si="177"/>
        <v>86</v>
      </c>
      <c r="I1796" s="38">
        <f t="shared" si="178"/>
        <v>10</v>
      </c>
      <c r="J1796" s="38">
        <f t="shared" si="179"/>
        <v>4</v>
      </c>
      <c r="K1796" s="38" t="s">
        <v>714</v>
      </c>
      <c r="L1796" s="38" t="str">
        <f t="shared" si="174"/>
        <v>kn-9-3-jlr-loc1</v>
      </c>
      <c r="M1796" s="38">
        <v>1</v>
      </c>
      <c r="N1796" s="39">
        <v>1</v>
      </c>
    </row>
    <row r="1797" spans="1:14" ht="16.5">
      <c r="A1797" s="81" t="str">
        <f t="shared" si="175"/>
        <v>kn-9</v>
      </c>
      <c r="B1797" s="81">
        <v>3</v>
      </c>
      <c r="C1797" s="40">
        <f t="shared" si="176"/>
        <v>20903</v>
      </c>
      <c r="D1797" s="83">
        <v>9</v>
      </c>
      <c r="E1797" s="27">
        <v>1</v>
      </c>
      <c r="F1797" s="28" t="s">
        <v>292</v>
      </c>
      <c r="G1797" s="28" t="s">
        <v>574</v>
      </c>
      <c r="H1797" s="27">
        <f t="shared" si="177"/>
        <v>86</v>
      </c>
      <c r="I1797" s="27">
        <f t="shared" si="178"/>
        <v>10</v>
      </c>
      <c r="J1797" s="27">
        <f t="shared" si="179"/>
        <v>4</v>
      </c>
      <c r="K1797" s="27" t="s">
        <v>792</v>
      </c>
      <c r="L1797" s="27" t="str">
        <f t="shared" si="174"/>
        <v>kn-9-3-shl-loc1</v>
      </c>
      <c r="M1797" s="27">
        <v>1</v>
      </c>
      <c r="N1797" s="41">
        <v>1</v>
      </c>
    </row>
    <row r="1798" spans="1:14" ht="16.5">
      <c r="A1798" s="81" t="str">
        <f t="shared" si="175"/>
        <v>kn-9</v>
      </c>
      <c r="B1798" s="81">
        <v>3</v>
      </c>
      <c r="C1798" s="40">
        <f t="shared" si="176"/>
        <v>20903</v>
      </c>
      <c r="D1798" s="83">
        <v>9</v>
      </c>
      <c r="E1798" s="27">
        <v>2</v>
      </c>
      <c r="F1798" s="28" t="s">
        <v>291</v>
      </c>
      <c r="G1798" s="28" t="s">
        <v>315</v>
      </c>
      <c r="H1798" s="27">
        <f t="shared" si="177"/>
        <v>86</v>
      </c>
      <c r="I1798" s="27">
        <f t="shared" si="178"/>
        <v>10</v>
      </c>
      <c r="J1798" s="27">
        <f t="shared" si="179"/>
        <v>4</v>
      </c>
      <c r="K1798" s="27" t="s">
        <v>1187</v>
      </c>
      <c r="L1798" s="59" t="str">
        <f t="shared" si="174"/>
        <v>kn-9-3-jlr-loc2</v>
      </c>
      <c r="M1798" s="27">
        <v>1</v>
      </c>
      <c r="N1798" s="41">
        <v>1</v>
      </c>
    </row>
    <row r="1799" spans="1:14" ht="16.5">
      <c r="A1799" s="81" t="str">
        <f t="shared" si="175"/>
        <v>kn-9</v>
      </c>
      <c r="B1799" s="81">
        <v>3</v>
      </c>
      <c r="C1799" s="40">
        <f t="shared" si="176"/>
        <v>20903</v>
      </c>
      <c r="D1799" s="83">
        <v>9</v>
      </c>
      <c r="E1799" s="27">
        <v>2</v>
      </c>
      <c r="F1799" s="28" t="s">
        <v>292</v>
      </c>
      <c r="G1799" s="28" t="s">
        <v>299</v>
      </c>
      <c r="H1799" s="27">
        <f t="shared" si="177"/>
        <v>86</v>
      </c>
      <c r="I1799" s="27">
        <f t="shared" si="178"/>
        <v>10</v>
      </c>
      <c r="J1799" s="27">
        <f t="shared" si="179"/>
        <v>4</v>
      </c>
      <c r="K1799" s="27" t="s">
        <v>787</v>
      </c>
      <c r="L1799" s="59" t="str">
        <f t="shared" si="174"/>
        <v>kn-9-3-shl-loc2</v>
      </c>
      <c r="M1799" s="27">
        <v>1</v>
      </c>
      <c r="N1799" s="41">
        <v>1</v>
      </c>
    </row>
    <row r="1800" spans="1:14" ht="16.5">
      <c r="A1800" s="81" t="str">
        <f t="shared" si="175"/>
        <v>kn-9</v>
      </c>
      <c r="B1800" s="81">
        <v>3</v>
      </c>
      <c r="C1800" s="40">
        <f t="shared" si="176"/>
        <v>20903</v>
      </c>
      <c r="D1800" s="83">
        <v>9</v>
      </c>
      <c r="E1800" s="27">
        <v>3</v>
      </c>
      <c r="F1800" s="28" t="s">
        <v>291</v>
      </c>
      <c r="G1800" s="28" t="s">
        <v>572</v>
      </c>
      <c r="H1800" s="27">
        <f t="shared" si="177"/>
        <v>86</v>
      </c>
      <c r="I1800" s="27">
        <f t="shared" si="178"/>
        <v>10</v>
      </c>
      <c r="J1800" s="27">
        <f t="shared" si="179"/>
        <v>4</v>
      </c>
      <c r="K1800" s="27" t="s">
        <v>711</v>
      </c>
      <c r="L1800" s="63" t="str">
        <f t="shared" si="174"/>
        <v>kn-9-3-jlr-loc3</v>
      </c>
      <c r="M1800" s="27">
        <v>1</v>
      </c>
      <c r="N1800" s="41">
        <v>1</v>
      </c>
    </row>
    <row r="1801" spans="1:14" ht="17.25">
      <c r="A1801" s="81" t="str">
        <f t="shared" si="175"/>
        <v>kn-9</v>
      </c>
      <c r="B1801" s="81">
        <v>3</v>
      </c>
      <c r="C1801" s="42">
        <f t="shared" si="176"/>
        <v>20903</v>
      </c>
      <c r="D1801" s="84">
        <v>9</v>
      </c>
      <c r="E1801" s="43">
        <v>3</v>
      </c>
      <c r="F1801" s="44" t="s">
        <v>292</v>
      </c>
      <c r="G1801" s="44" t="s">
        <v>1163</v>
      </c>
      <c r="H1801" s="43">
        <f t="shared" si="177"/>
        <v>86</v>
      </c>
      <c r="I1801" s="43">
        <f t="shared" si="178"/>
        <v>10</v>
      </c>
      <c r="J1801" s="43">
        <f t="shared" si="179"/>
        <v>4</v>
      </c>
      <c r="K1801" s="43" t="s">
        <v>788</v>
      </c>
      <c r="L1801" s="44" t="str">
        <f t="shared" si="174"/>
        <v>kn-9-3-shl-loc3</v>
      </c>
      <c r="M1801" s="43">
        <v>1</v>
      </c>
      <c r="N1801" s="45">
        <v>1</v>
      </c>
    </row>
    <row r="1802" spans="1:14" ht="16.5">
      <c r="A1802" s="81" t="str">
        <f t="shared" si="175"/>
        <v>kn-9</v>
      </c>
      <c r="B1802" s="81">
        <v>4</v>
      </c>
      <c r="C1802" s="37">
        <f t="shared" si="176"/>
        <v>20904</v>
      </c>
      <c r="D1802" s="82">
        <v>9</v>
      </c>
      <c r="E1802" s="38">
        <v>1</v>
      </c>
      <c r="F1802" s="46" t="s">
        <v>291</v>
      </c>
      <c r="G1802" s="46" t="s">
        <v>573</v>
      </c>
      <c r="H1802" s="38">
        <f t="shared" si="177"/>
        <v>87</v>
      </c>
      <c r="I1802" s="38">
        <f t="shared" si="178"/>
        <v>10</v>
      </c>
      <c r="J1802" s="38">
        <f t="shared" si="179"/>
        <v>4</v>
      </c>
      <c r="K1802" s="38" t="s">
        <v>717</v>
      </c>
      <c r="L1802" s="38" t="str">
        <f t="shared" si="174"/>
        <v>kn-9-4-jlr-loc1</v>
      </c>
      <c r="M1802" s="38">
        <v>1</v>
      </c>
      <c r="N1802" s="39">
        <v>1</v>
      </c>
    </row>
    <row r="1803" spans="1:14" ht="16.5">
      <c r="A1803" s="81" t="str">
        <f t="shared" si="175"/>
        <v>kn-9</v>
      </c>
      <c r="B1803" s="81">
        <v>4</v>
      </c>
      <c r="C1803" s="40">
        <f t="shared" si="176"/>
        <v>20904</v>
      </c>
      <c r="D1803" s="83">
        <v>9</v>
      </c>
      <c r="E1803" s="27">
        <v>1</v>
      </c>
      <c r="F1803" s="28" t="s">
        <v>292</v>
      </c>
      <c r="G1803" s="28" t="s">
        <v>574</v>
      </c>
      <c r="H1803" s="27">
        <f t="shared" si="177"/>
        <v>87</v>
      </c>
      <c r="I1803" s="27">
        <f t="shared" si="178"/>
        <v>10</v>
      </c>
      <c r="J1803" s="27">
        <f t="shared" si="179"/>
        <v>4</v>
      </c>
      <c r="K1803" s="27" t="s">
        <v>795</v>
      </c>
      <c r="L1803" s="27" t="str">
        <f t="shared" si="174"/>
        <v>kn-9-4-shl-loc1</v>
      </c>
      <c r="M1803" s="27">
        <v>1</v>
      </c>
      <c r="N1803" s="41">
        <v>1</v>
      </c>
    </row>
    <row r="1804" spans="1:14" ht="16.5">
      <c r="A1804" s="81" t="str">
        <f t="shared" si="175"/>
        <v>kn-9</v>
      </c>
      <c r="B1804" s="81">
        <v>4</v>
      </c>
      <c r="C1804" s="40">
        <f t="shared" si="176"/>
        <v>20904</v>
      </c>
      <c r="D1804" s="83">
        <v>9</v>
      </c>
      <c r="E1804" s="27">
        <v>2</v>
      </c>
      <c r="F1804" s="28" t="s">
        <v>291</v>
      </c>
      <c r="G1804" s="28" t="s">
        <v>315</v>
      </c>
      <c r="H1804" s="27">
        <f t="shared" si="177"/>
        <v>87</v>
      </c>
      <c r="I1804" s="27">
        <f t="shared" si="178"/>
        <v>10</v>
      </c>
      <c r="J1804" s="27">
        <f t="shared" si="179"/>
        <v>4</v>
      </c>
      <c r="K1804" s="27" t="s">
        <v>707</v>
      </c>
      <c r="L1804" s="59" t="str">
        <f t="shared" si="174"/>
        <v>kn-9-4-jlr-loc2</v>
      </c>
      <c r="M1804" s="27">
        <v>1</v>
      </c>
      <c r="N1804" s="41">
        <v>1</v>
      </c>
    </row>
    <row r="1805" spans="1:14" ht="16.5">
      <c r="A1805" s="81" t="str">
        <f t="shared" si="175"/>
        <v>kn-9</v>
      </c>
      <c r="B1805" s="81">
        <v>4</v>
      </c>
      <c r="C1805" s="40">
        <f t="shared" si="176"/>
        <v>20904</v>
      </c>
      <c r="D1805" s="83">
        <v>9</v>
      </c>
      <c r="E1805" s="27">
        <v>2</v>
      </c>
      <c r="F1805" s="28" t="s">
        <v>1139</v>
      </c>
      <c r="G1805" s="28" t="s">
        <v>299</v>
      </c>
      <c r="H1805" s="27">
        <f t="shared" si="177"/>
        <v>87</v>
      </c>
      <c r="I1805" s="27">
        <f t="shared" si="178"/>
        <v>10</v>
      </c>
      <c r="J1805" s="27">
        <f t="shared" si="179"/>
        <v>4</v>
      </c>
      <c r="K1805" s="27" t="s">
        <v>783</v>
      </c>
      <c r="L1805" s="59" t="str">
        <f t="shared" si="174"/>
        <v>kn-9-4-shl-loc2</v>
      </c>
      <c r="M1805" s="27">
        <v>1</v>
      </c>
      <c r="N1805" s="41">
        <v>1</v>
      </c>
    </row>
    <row r="1806" spans="1:14" ht="16.5">
      <c r="A1806" s="81" t="str">
        <f t="shared" si="175"/>
        <v>kn-9</v>
      </c>
      <c r="B1806" s="81">
        <v>4</v>
      </c>
      <c r="C1806" s="40">
        <f t="shared" si="176"/>
        <v>20904</v>
      </c>
      <c r="D1806" s="83">
        <v>9</v>
      </c>
      <c r="E1806" s="27">
        <v>3</v>
      </c>
      <c r="F1806" s="28" t="s">
        <v>291</v>
      </c>
      <c r="G1806" s="28" t="s">
        <v>1151</v>
      </c>
      <c r="H1806" s="27">
        <f t="shared" si="177"/>
        <v>87</v>
      </c>
      <c r="I1806" s="27">
        <f t="shared" si="178"/>
        <v>10</v>
      </c>
      <c r="J1806" s="27">
        <f t="shared" si="179"/>
        <v>4</v>
      </c>
      <c r="K1806" s="27" t="s">
        <v>713</v>
      </c>
      <c r="L1806" s="63" t="str">
        <f t="shared" si="174"/>
        <v>kn-9-4-jlr-loc3</v>
      </c>
      <c r="M1806" s="27">
        <v>1</v>
      </c>
      <c r="N1806" s="41">
        <v>1</v>
      </c>
    </row>
    <row r="1807" spans="1:14" ht="17.25">
      <c r="A1807" s="81" t="str">
        <f t="shared" si="175"/>
        <v>kn-9</v>
      </c>
      <c r="B1807" s="81">
        <v>4</v>
      </c>
      <c r="C1807" s="42">
        <f t="shared" si="176"/>
        <v>20904</v>
      </c>
      <c r="D1807" s="84">
        <v>9</v>
      </c>
      <c r="E1807" s="43">
        <v>3</v>
      </c>
      <c r="F1807" s="44" t="s">
        <v>292</v>
      </c>
      <c r="G1807" s="44" t="s">
        <v>571</v>
      </c>
      <c r="H1807" s="43">
        <f t="shared" si="177"/>
        <v>87</v>
      </c>
      <c r="I1807" s="43">
        <f t="shared" si="178"/>
        <v>10</v>
      </c>
      <c r="J1807" s="43">
        <f t="shared" si="179"/>
        <v>4</v>
      </c>
      <c r="K1807" s="43" t="s">
        <v>791</v>
      </c>
      <c r="L1807" s="44" t="str">
        <f t="shared" si="174"/>
        <v>kn-9-4-shl-loc3</v>
      </c>
      <c r="M1807" s="43">
        <v>1</v>
      </c>
      <c r="N1807" s="45">
        <v>1</v>
      </c>
    </row>
    <row r="1808" spans="1:14" ht="16.5">
      <c r="A1808" s="81" t="str">
        <f t="shared" si="175"/>
        <v>kn-9</v>
      </c>
      <c r="B1808" s="81">
        <v>5</v>
      </c>
      <c r="C1808" s="37">
        <f t="shared" si="176"/>
        <v>20905</v>
      </c>
      <c r="D1808" s="82">
        <v>9</v>
      </c>
      <c r="E1808" s="38">
        <v>1</v>
      </c>
      <c r="F1808" s="46" t="s">
        <v>291</v>
      </c>
      <c r="G1808" s="46" t="s">
        <v>573</v>
      </c>
      <c r="H1808" s="38">
        <f t="shared" si="177"/>
        <v>87</v>
      </c>
      <c r="I1808" s="38">
        <f t="shared" si="178"/>
        <v>10</v>
      </c>
      <c r="J1808" s="38">
        <f t="shared" si="179"/>
        <v>4</v>
      </c>
      <c r="K1808" s="38" t="s">
        <v>1199</v>
      </c>
      <c r="L1808" s="38" t="str">
        <f t="shared" si="174"/>
        <v>kn-9-5-jlr-loc1</v>
      </c>
      <c r="M1808" s="38">
        <v>1</v>
      </c>
      <c r="N1808" s="39">
        <v>1</v>
      </c>
    </row>
    <row r="1809" spans="1:14" ht="16.5">
      <c r="A1809" s="81" t="str">
        <f t="shared" si="175"/>
        <v>kn-9</v>
      </c>
      <c r="B1809" s="81">
        <v>5</v>
      </c>
      <c r="C1809" s="40">
        <f t="shared" si="176"/>
        <v>20905</v>
      </c>
      <c r="D1809" s="83">
        <v>9</v>
      </c>
      <c r="E1809" s="27">
        <v>1</v>
      </c>
      <c r="F1809" s="28" t="s">
        <v>292</v>
      </c>
      <c r="G1809" s="28" t="s">
        <v>574</v>
      </c>
      <c r="H1809" s="27">
        <f t="shared" si="177"/>
        <v>87</v>
      </c>
      <c r="I1809" s="27">
        <f t="shared" si="178"/>
        <v>10</v>
      </c>
      <c r="J1809" s="27">
        <f t="shared" si="179"/>
        <v>4</v>
      </c>
      <c r="K1809" s="27" t="s">
        <v>781</v>
      </c>
      <c r="L1809" s="27" t="str">
        <f t="shared" si="174"/>
        <v>kn-9-5-shl-loc1</v>
      </c>
      <c r="M1809" s="27">
        <v>1</v>
      </c>
      <c r="N1809" s="41">
        <v>1</v>
      </c>
    </row>
    <row r="1810" spans="1:14" ht="16.5">
      <c r="A1810" s="81" t="str">
        <f t="shared" si="175"/>
        <v>kn-9</v>
      </c>
      <c r="B1810" s="81">
        <v>5</v>
      </c>
      <c r="C1810" s="40">
        <f t="shared" si="176"/>
        <v>20905</v>
      </c>
      <c r="D1810" s="83">
        <v>9</v>
      </c>
      <c r="E1810" s="27">
        <v>2</v>
      </c>
      <c r="F1810" s="28" t="s">
        <v>1136</v>
      </c>
      <c r="G1810" s="28" t="s">
        <v>315</v>
      </c>
      <c r="H1810" s="27">
        <f t="shared" si="177"/>
        <v>87</v>
      </c>
      <c r="I1810" s="27">
        <f t="shared" si="178"/>
        <v>10</v>
      </c>
      <c r="J1810" s="27">
        <f t="shared" si="179"/>
        <v>4</v>
      </c>
      <c r="K1810" s="27" t="s">
        <v>302</v>
      </c>
      <c r="L1810" s="59" t="str">
        <f t="shared" si="174"/>
        <v>kn-9-5-jlr-loc2</v>
      </c>
      <c r="M1810" s="27">
        <v>1</v>
      </c>
      <c r="N1810" s="41">
        <v>1</v>
      </c>
    </row>
    <row r="1811" spans="1:14" ht="16.5">
      <c r="A1811" s="81" t="str">
        <f t="shared" si="175"/>
        <v>kn-9</v>
      </c>
      <c r="B1811" s="81">
        <v>5</v>
      </c>
      <c r="C1811" s="40">
        <f t="shared" si="176"/>
        <v>20905</v>
      </c>
      <c r="D1811" s="83">
        <v>9</v>
      </c>
      <c r="E1811" s="27">
        <v>2</v>
      </c>
      <c r="F1811" s="28" t="s">
        <v>292</v>
      </c>
      <c r="G1811" s="28" t="s">
        <v>299</v>
      </c>
      <c r="H1811" s="27">
        <f t="shared" si="177"/>
        <v>87</v>
      </c>
      <c r="I1811" s="27">
        <f t="shared" si="178"/>
        <v>10</v>
      </c>
      <c r="J1811" s="27">
        <f t="shared" si="179"/>
        <v>4</v>
      </c>
      <c r="K1811" s="27" t="s">
        <v>779</v>
      </c>
      <c r="L1811" s="59" t="str">
        <f t="shared" si="174"/>
        <v>kn-9-5-shl-loc2</v>
      </c>
      <c r="M1811" s="27">
        <v>1</v>
      </c>
      <c r="N1811" s="41">
        <v>1</v>
      </c>
    </row>
    <row r="1812" spans="1:14" ht="16.5">
      <c r="A1812" s="81" t="str">
        <f t="shared" si="175"/>
        <v>kn-9</v>
      </c>
      <c r="B1812" s="81">
        <v>5</v>
      </c>
      <c r="C1812" s="40">
        <f t="shared" si="176"/>
        <v>20905</v>
      </c>
      <c r="D1812" s="83">
        <v>9</v>
      </c>
      <c r="E1812" s="27">
        <v>3</v>
      </c>
      <c r="F1812" s="28" t="s">
        <v>291</v>
      </c>
      <c r="G1812" s="28" t="s">
        <v>572</v>
      </c>
      <c r="H1812" s="27">
        <f t="shared" si="177"/>
        <v>87</v>
      </c>
      <c r="I1812" s="27">
        <f t="shared" si="178"/>
        <v>10</v>
      </c>
      <c r="J1812" s="27">
        <f t="shared" si="179"/>
        <v>4</v>
      </c>
      <c r="K1812" s="27" t="s">
        <v>714</v>
      </c>
      <c r="L1812" s="63" t="str">
        <f t="shared" si="174"/>
        <v>kn-9-5-jlr-loc3</v>
      </c>
      <c r="M1812" s="27">
        <v>1</v>
      </c>
      <c r="N1812" s="41">
        <v>1</v>
      </c>
    </row>
    <row r="1813" spans="1:14" ht="17.25">
      <c r="A1813" s="81" t="str">
        <f t="shared" si="175"/>
        <v>kn-9</v>
      </c>
      <c r="B1813" s="81">
        <v>5</v>
      </c>
      <c r="C1813" s="42">
        <f t="shared" si="176"/>
        <v>20905</v>
      </c>
      <c r="D1813" s="84">
        <v>9</v>
      </c>
      <c r="E1813" s="43">
        <v>3</v>
      </c>
      <c r="F1813" s="44" t="s">
        <v>292</v>
      </c>
      <c r="G1813" s="44" t="s">
        <v>571</v>
      </c>
      <c r="H1813" s="43">
        <f t="shared" si="177"/>
        <v>87</v>
      </c>
      <c r="I1813" s="43">
        <f t="shared" si="178"/>
        <v>10</v>
      </c>
      <c r="J1813" s="43">
        <f t="shared" si="179"/>
        <v>4</v>
      </c>
      <c r="K1813" s="43" t="s">
        <v>792</v>
      </c>
      <c r="L1813" s="44" t="str">
        <f t="shared" si="174"/>
        <v>kn-9-5-shl-loc3</v>
      </c>
      <c r="M1813" s="43">
        <v>1</v>
      </c>
      <c r="N1813" s="45">
        <v>1</v>
      </c>
    </row>
    <row r="1814" spans="1:14" ht="16.5">
      <c r="A1814" s="81" t="str">
        <f t="shared" si="175"/>
        <v>kn-9</v>
      </c>
      <c r="B1814" s="81">
        <v>6</v>
      </c>
      <c r="C1814" s="37">
        <f t="shared" si="176"/>
        <v>20906</v>
      </c>
      <c r="D1814" s="82">
        <v>9</v>
      </c>
      <c r="E1814" s="38">
        <v>1</v>
      </c>
      <c r="F1814" s="46" t="s">
        <v>291</v>
      </c>
      <c r="G1814" s="46" t="s">
        <v>573</v>
      </c>
      <c r="H1814" s="38">
        <f t="shared" si="177"/>
        <v>88</v>
      </c>
      <c r="I1814" s="38">
        <f t="shared" si="178"/>
        <v>10</v>
      </c>
      <c r="J1814" s="38">
        <f t="shared" si="179"/>
        <v>4</v>
      </c>
      <c r="K1814" s="38" t="s">
        <v>711</v>
      </c>
      <c r="L1814" s="38" t="str">
        <f t="shared" si="174"/>
        <v>kn-9-6-jlr-loc1</v>
      </c>
      <c r="M1814" s="38">
        <v>1</v>
      </c>
      <c r="N1814" s="39">
        <v>1</v>
      </c>
    </row>
    <row r="1815" spans="1:14" ht="16.5">
      <c r="A1815" s="81" t="str">
        <f t="shared" si="175"/>
        <v>kn-9</v>
      </c>
      <c r="B1815" s="81">
        <v>6</v>
      </c>
      <c r="C1815" s="40">
        <f t="shared" si="176"/>
        <v>20906</v>
      </c>
      <c r="D1815" s="83">
        <v>9</v>
      </c>
      <c r="E1815" s="27">
        <v>1</v>
      </c>
      <c r="F1815" s="28" t="s">
        <v>292</v>
      </c>
      <c r="G1815" s="28" t="s">
        <v>574</v>
      </c>
      <c r="H1815" s="27">
        <f t="shared" si="177"/>
        <v>88</v>
      </c>
      <c r="I1815" s="27">
        <f t="shared" si="178"/>
        <v>10</v>
      </c>
      <c r="J1815" s="27">
        <f t="shared" si="179"/>
        <v>4</v>
      </c>
      <c r="K1815" s="27" t="s">
        <v>788</v>
      </c>
      <c r="L1815" s="27" t="str">
        <f t="shared" si="174"/>
        <v>kn-9-6-shl-loc1</v>
      </c>
      <c r="M1815" s="27">
        <v>1</v>
      </c>
      <c r="N1815" s="41">
        <v>1</v>
      </c>
    </row>
    <row r="1816" spans="1:14" ht="16.5">
      <c r="A1816" s="81" t="str">
        <f t="shared" si="175"/>
        <v>kn-9</v>
      </c>
      <c r="B1816" s="81">
        <v>6</v>
      </c>
      <c r="C1816" s="40">
        <f t="shared" si="176"/>
        <v>20906</v>
      </c>
      <c r="D1816" s="83">
        <v>9</v>
      </c>
      <c r="E1816" s="27">
        <v>2</v>
      </c>
      <c r="F1816" s="28" t="s">
        <v>291</v>
      </c>
      <c r="G1816" s="28" t="s">
        <v>315</v>
      </c>
      <c r="H1816" s="27">
        <f t="shared" si="177"/>
        <v>88</v>
      </c>
      <c r="I1816" s="27">
        <f t="shared" si="178"/>
        <v>10</v>
      </c>
      <c r="J1816" s="27">
        <f t="shared" si="179"/>
        <v>4</v>
      </c>
      <c r="K1816" s="27" t="s">
        <v>1187</v>
      </c>
      <c r="L1816" s="59" t="str">
        <f t="shared" si="174"/>
        <v>kn-9-6-jlr-loc2</v>
      </c>
      <c r="M1816" s="27">
        <v>1</v>
      </c>
      <c r="N1816" s="41">
        <v>1</v>
      </c>
    </row>
    <row r="1817" spans="1:14" ht="16.5">
      <c r="A1817" s="81" t="str">
        <f t="shared" si="175"/>
        <v>kn-9</v>
      </c>
      <c r="B1817" s="81">
        <v>6</v>
      </c>
      <c r="C1817" s="40">
        <f t="shared" si="176"/>
        <v>20906</v>
      </c>
      <c r="D1817" s="83">
        <v>9</v>
      </c>
      <c r="E1817" s="27">
        <v>2</v>
      </c>
      <c r="F1817" s="28" t="s">
        <v>292</v>
      </c>
      <c r="G1817" s="28" t="s">
        <v>299</v>
      </c>
      <c r="H1817" s="27">
        <f t="shared" si="177"/>
        <v>88</v>
      </c>
      <c r="I1817" s="27">
        <f t="shared" si="178"/>
        <v>10</v>
      </c>
      <c r="J1817" s="27">
        <f t="shared" si="179"/>
        <v>4</v>
      </c>
      <c r="K1817" s="27" t="s">
        <v>787</v>
      </c>
      <c r="L1817" s="59" t="str">
        <f t="shared" si="174"/>
        <v>kn-9-6-shl-loc2</v>
      </c>
      <c r="M1817" s="27">
        <v>1</v>
      </c>
      <c r="N1817" s="41">
        <v>1</v>
      </c>
    </row>
    <row r="1818" spans="1:14" ht="16.5">
      <c r="A1818" s="81" t="str">
        <f t="shared" si="175"/>
        <v>kn-9</v>
      </c>
      <c r="B1818" s="81">
        <v>6</v>
      </c>
      <c r="C1818" s="40">
        <f t="shared" si="176"/>
        <v>20906</v>
      </c>
      <c r="D1818" s="83">
        <v>9</v>
      </c>
      <c r="E1818" s="27">
        <v>3</v>
      </c>
      <c r="F1818" s="28" t="s">
        <v>291</v>
      </c>
      <c r="G1818" s="28" t="s">
        <v>572</v>
      </c>
      <c r="H1818" s="27">
        <f t="shared" si="177"/>
        <v>88</v>
      </c>
      <c r="I1818" s="27">
        <f t="shared" si="178"/>
        <v>10</v>
      </c>
      <c r="J1818" s="27">
        <f t="shared" si="179"/>
        <v>4</v>
      </c>
      <c r="K1818" s="27" t="s">
        <v>714</v>
      </c>
      <c r="L1818" s="63" t="str">
        <f t="shared" si="174"/>
        <v>kn-9-6-jlr-loc3</v>
      </c>
      <c r="M1818" s="27">
        <v>1</v>
      </c>
      <c r="N1818" s="41">
        <v>1</v>
      </c>
    </row>
    <row r="1819" spans="1:14" ht="17.25">
      <c r="A1819" s="81" t="str">
        <f t="shared" si="175"/>
        <v>kn-9</v>
      </c>
      <c r="B1819" s="81">
        <v>6</v>
      </c>
      <c r="C1819" s="42">
        <f t="shared" si="176"/>
        <v>20906</v>
      </c>
      <c r="D1819" s="84">
        <v>9</v>
      </c>
      <c r="E1819" s="43">
        <v>3</v>
      </c>
      <c r="F1819" s="44" t="s">
        <v>1139</v>
      </c>
      <c r="G1819" s="44" t="s">
        <v>571</v>
      </c>
      <c r="H1819" s="43">
        <f t="shared" si="177"/>
        <v>88</v>
      </c>
      <c r="I1819" s="43">
        <f t="shared" si="178"/>
        <v>10</v>
      </c>
      <c r="J1819" s="43">
        <f t="shared" si="179"/>
        <v>4</v>
      </c>
      <c r="K1819" s="43" t="s">
        <v>792</v>
      </c>
      <c r="L1819" s="44" t="str">
        <f t="shared" si="180" ref="L1819:L1882">A1819&amp;"-"&amp;B1819&amp;"-"&amp;F1819&amp;"-"&amp;"loc"&amp;E1819</f>
        <v>kn-9-6-shl-loc3</v>
      </c>
      <c r="M1819" s="43">
        <v>1</v>
      </c>
      <c r="N1819" s="45">
        <v>1</v>
      </c>
    </row>
    <row r="1820" spans="1:14" ht="16.5">
      <c r="A1820" s="81" t="str">
        <f t="shared" si="175"/>
        <v>kn-9</v>
      </c>
      <c r="B1820" s="81">
        <v>7</v>
      </c>
      <c r="C1820" s="37">
        <f t="shared" si="176"/>
        <v>20907</v>
      </c>
      <c r="D1820" s="82">
        <v>9</v>
      </c>
      <c r="E1820" s="38">
        <v>1</v>
      </c>
      <c r="F1820" s="46" t="s">
        <v>291</v>
      </c>
      <c r="G1820" s="46" t="s">
        <v>573</v>
      </c>
      <c r="H1820" s="38">
        <f t="shared" si="177"/>
        <v>88</v>
      </c>
      <c r="I1820" s="38">
        <f t="shared" si="178"/>
        <v>10</v>
      </c>
      <c r="J1820" s="38">
        <f t="shared" si="179"/>
        <v>4</v>
      </c>
      <c r="K1820" s="38" t="s">
        <v>303</v>
      </c>
      <c r="L1820" s="38" t="str">
        <f t="shared" si="180"/>
        <v>kn-9-7-jlr-loc1</v>
      </c>
      <c r="M1820" s="38">
        <v>1</v>
      </c>
      <c r="N1820" s="39">
        <v>1</v>
      </c>
    </row>
    <row r="1821" spans="1:14" ht="16.5">
      <c r="A1821" s="81" t="str">
        <f t="shared" si="175"/>
        <v>kn-9</v>
      </c>
      <c r="B1821" s="81">
        <v>7</v>
      </c>
      <c r="C1821" s="40">
        <f t="shared" si="176"/>
        <v>20907</v>
      </c>
      <c r="D1821" s="83">
        <v>9</v>
      </c>
      <c r="E1821" s="27">
        <v>1</v>
      </c>
      <c r="F1821" s="28" t="s">
        <v>292</v>
      </c>
      <c r="G1821" s="28" t="s">
        <v>574</v>
      </c>
      <c r="H1821" s="27">
        <f t="shared" si="177"/>
        <v>88</v>
      </c>
      <c r="I1821" s="27">
        <f t="shared" si="178"/>
        <v>10</v>
      </c>
      <c r="J1821" s="27">
        <f t="shared" si="179"/>
        <v>4</v>
      </c>
      <c r="K1821" s="27" t="s">
        <v>783</v>
      </c>
      <c r="L1821" s="27" t="str">
        <f t="shared" si="180"/>
        <v>kn-9-7-shl-loc1</v>
      </c>
      <c r="M1821" s="27">
        <v>1</v>
      </c>
      <c r="N1821" s="41">
        <v>1</v>
      </c>
    </row>
    <row r="1822" spans="1:14" ht="16.5">
      <c r="A1822" s="81" t="str">
        <f t="shared" si="175"/>
        <v>kn-9</v>
      </c>
      <c r="B1822" s="81">
        <v>7</v>
      </c>
      <c r="C1822" s="40">
        <f t="shared" si="176"/>
        <v>20907</v>
      </c>
      <c r="D1822" s="83">
        <v>9</v>
      </c>
      <c r="E1822" s="27">
        <v>2</v>
      </c>
      <c r="F1822" s="28" t="s">
        <v>291</v>
      </c>
      <c r="G1822" s="28" t="s">
        <v>315</v>
      </c>
      <c r="H1822" s="27">
        <f t="shared" si="177"/>
        <v>88</v>
      </c>
      <c r="I1822" s="27">
        <f t="shared" si="178"/>
        <v>10</v>
      </c>
      <c r="J1822" s="27">
        <f t="shared" si="179"/>
        <v>4</v>
      </c>
      <c r="K1822" s="27" t="s">
        <v>303</v>
      </c>
      <c r="L1822" s="59" t="str">
        <f t="shared" si="180"/>
        <v>kn-9-7-jlr-loc2</v>
      </c>
      <c r="M1822" s="27">
        <v>1</v>
      </c>
      <c r="N1822" s="41">
        <v>1</v>
      </c>
    </row>
    <row r="1823" spans="1:14" ht="16.5">
      <c r="A1823" s="81" t="str">
        <f t="shared" si="175"/>
        <v>kn-9</v>
      </c>
      <c r="B1823" s="81">
        <v>7</v>
      </c>
      <c r="C1823" s="40">
        <f t="shared" si="176"/>
        <v>20907</v>
      </c>
      <c r="D1823" s="83">
        <v>9</v>
      </c>
      <c r="E1823" s="27">
        <v>2</v>
      </c>
      <c r="F1823" s="28" t="s">
        <v>292</v>
      </c>
      <c r="G1823" s="28" t="s">
        <v>299</v>
      </c>
      <c r="H1823" s="27">
        <f t="shared" si="177"/>
        <v>88</v>
      </c>
      <c r="I1823" s="27">
        <f t="shared" si="178"/>
        <v>10</v>
      </c>
      <c r="J1823" s="27">
        <f t="shared" si="179"/>
        <v>4</v>
      </c>
      <c r="K1823" s="27" t="s">
        <v>777</v>
      </c>
      <c r="L1823" s="59" t="str">
        <f t="shared" si="180"/>
        <v>kn-9-7-shl-loc2</v>
      </c>
      <c r="M1823" s="27">
        <v>1</v>
      </c>
      <c r="N1823" s="41">
        <v>1</v>
      </c>
    </row>
    <row r="1824" spans="1:14" ht="16.5">
      <c r="A1824" s="81" t="str">
        <f t="shared" si="175"/>
        <v>kn-9</v>
      </c>
      <c r="B1824" s="81">
        <v>7</v>
      </c>
      <c r="C1824" s="40">
        <f t="shared" si="176"/>
        <v>20907</v>
      </c>
      <c r="D1824" s="83">
        <v>9</v>
      </c>
      <c r="E1824" s="27">
        <v>3</v>
      </c>
      <c r="F1824" s="28" t="s">
        <v>291</v>
      </c>
      <c r="G1824" s="28" t="s">
        <v>572</v>
      </c>
      <c r="H1824" s="27">
        <f t="shared" si="177"/>
        <v>88</v>
      </c>
      <c r="I1824" s="27">
        <f t="shared" si="178"/>
        <v>10</v>
      </c>
      <c r="J1824" s="27">
        <f t="shared" si="179"/>
        <v>4</v>
      </c>
      <c r="K1824" s="27" t="s">
        <v>713</v>
      </c>
      <c r="L1824" s="63" t="str">
        <f t="shared" si="180"/>
        <v>kn-9-7-jlr-loc3</v>
      </c>
      <c r="M1824" s="27">
        <v>1</v>
      </c>
      <c r="N1824" s="41">
        <v>1</v>
      </c>
    </row>
    <row r="1825" spans="1:14" ht="17.25">
      <c r="A1825" s="81" t="str">
        <f t="shared" si="175"/>
        <v>kn-9</v>
      </c>
      <c r="B1825" s="81">
        <v>7</v>
      </c>
      <c r="C1825" s="42">
        <f t="shared" si="176"/>
        <v>20907</v>
      </c>
      <c r="D1825" s="84">
        <v>9</v>
      </c>
      <c r="E1825" s="43">
        <v>3</v>
      </c>
      <c r="F1825" s="44" t="s">
        <v>292</v>
      </c>
      <c r="G1825" s="44" t="s">
        <v>571</v>
      </c>
      <c r="H1825" s="43">
        <f t="shared" si="177"/>
        <v>88</v>
      </c>
      <c r="I1825" s="43">
        <f t="shared" si="178"/>
        <v>10</v>
      </c>
      <c r="J1825" s="43">
        <f t="shared" si="179"/>
        <v>4</v>
      </c>
      <c r="K1825" s="43" t="s">
        <v>791</v>
      </c>
      <c r="L1825" s="44" t="str">
        <f t="shared" si="180"/>
        <v>kn-9-7-shl-loc3</v>
      </c>
      <c r="M1825" s="43">
        <v>1</v>
      </c>
      <c r="N1825" s="45">
        <v>1</v>
      </c>
    </row>
    <row r="1826" spans="1:14" ht="16.5">
      <c r="A1826" s="81" t="str">
        <f t="shared" si="175"/>
        <v>kn-9</v>
      </c>
      <c r="B1826" s="81">
        <v>8</v>
      </c>
      <c r="C1826" s="37">
        <f t="shared" si="176"/>
        <v>20908</v>
      </c>
      <c r="D1826" s="82">
        <v>9</v>
      </c>
      <c r="E1826" s="38">
        <v>1</v>
      </c>
      <c r="F1826" s="46" t="s">
        <v>291</v>
      </c>
      <c r="G1826" s="46" t="s">
        <v>573</v>
      </c>
      <c r="H1826" s="38">
        <f t="shared" si="177"/>
        <v>89</v>
      </c>
      <c r="I1826" s="38">
        <f t="shared" si="178"/>
        <v>10</v>
      </c>
      <c r="J1826" s="38">
        <f t="shared" si="179"/>
        <v>4</v>
      </c>
      <c r="K1826" s="38" t="s">
        <v>303</v>
      </c>
      <c r="L1826" s="38" t="str">
        <f t="shared" si="180"/>
        <v>kn-9-8-jlr-loc1</v>
      </c>
      <c r="M1826" s="38">
        <v>1</v>
      </c>
      <c r="N1826" s="39">
        <v>1</v>
      </c>
    </row>
    <row r="1827" spans="1:14" ht="16.5">
      <c r="A1827" s="81" t="str">
        <f t="shared" si="175"/>
        <v>kn-9</v>
      </c>
      <c r="B1827" s="81">
        <v>8</v>
      </c>
      <c r="C1827" s="40">
        <f t="shared" si="176"/>
        <v>20908</v>
      </c>
      <c r="D1827" s="83">
        <v>9</v>
      </c>
      <c r="E1827" s="27">
        <v>1</v>
      </c>
      <c r="F1827" s="28" t="s">
        <v>292</v>
      </c>
      <c r="G1827" s="28" t="s">
        <v>574</v>
      </c>
      <c r="H1827" s="27">
        <f t="shared" si="177"/>
        <v>89</v>
      </c>
      <c r="I1827" s="27">
        <f t="shared" si="178"/>
        <v>10</v>
      </c>
      <c r="J1827" s="27">
        <f t="shared" si="179"/>
        <v>4</v>
      </c>
      <c r="K1827" s="27" t="s">
        <v>786</v>
      </c>
      <c r="L1827" s="27" t="str">
        <f t="shared" si="180"/>
        <v>kn-9-8-shl-loc1</v>
      </c>
      <c r="M1827" s="27">
        <v>1</v>
      </c>
      <c r="N1827" s="41">
        <v>1</v>
      </c>
    </row>
    <row r="1828" spans="1:14" ht="16.5">
      <c r="A1828" s="81" t="str">
        <f t="shared" si="175"/>
        <v>kn-9</v>
      </c>
      <c r="B1828" s="81">
        <v>8</v>
      </c>
      <c r="C1828" s="40">
        <f t="shared" si="176"/>
        <v>20908</v>
      </c>
      <c r="D1828" s="83">
        <v>9</v>
      </c>
      <c r="E1828" s="27">
        <v>2</v>
      </c>
      <c r="F1828" s="28" t="s">
        <v>291</v>
      </c>
      <c r="G1828" s="28" t="s">
        <v>315</v>
      </c>
      <c r="H1828" s="27">
        <f t="shared" si="177"/>
        <v>89</v>
      </c>
      <c r="I1828" s="27">
        <f t="shared" si="178"/>
        <v>10</v>
      </c>
      <c r="J1828" s="27">
        <f t="shared" si="179"/>
        <v>4</v>
      </c>
      <c r="K1828" s="27" t="s">
        <v>710</v>
      </c>
      <c r="L1828" s="59" t="str">
        <f t="shared" si="180"/>
        <v>kn-9-8-jlr-loc2</v>
      </c>
      <c r="M1828" s="27">
        <v>1</v>
      </c>
      <c r="N1828" s="41">
        <v>1</v>
      </c>
    </row>
    <row r="1829" spans="1:14" ht="16.5">
      <c r="A1829" s="81" t="str">
        <f t="shared" si="175"/>
        <v>kn-9</v>
      </c>
      <c r="B1829" s="81">
        <v>8</v>
      </c>
      <c r="C1829" s="40">
        <f t="shared" si="176"/>
        <v>20908</v>
      </c>
      <c r="D1829" s="83">
        <v>9</v>
      </c>
      <c r="E1829" s="27">
        <v>2</v>
      </c>
      <c r="F1829" s="28" t="s">
        <v>292</v>
      </c>
      <c r="G1829" s="28" t="s">
        <v>299</v>
      </c>
      <c r="H1829" s="27">
        <f t="shared" si="177"/>
        <v>89</v>
      </c>
      <c r="I1829" s="27">
        <f t="shared" si="178"/>
        <v>10</v>
      </c>
      <c r="J1829" s="27">
        <f t="shared" si="179"/>
        <v>4</v>
      </c>
      <c r="K1829" s="27" t="s">
        <v>785</v>
      </c>
      <c r="L1829" s="59" t="str">
        <f t="shared" si="180"/>
        <v>kn-9-8-shl-loc2</v>
      </c>
      <c r="M1829" s="27">
        <v>1</v>
      </c>
      <c r="N1829" s="41">
        <v>1</v>
      </c>
    </row>
    <row r="1830" spans="1:14" ht="16.5">
      <c r="A1830" s="81" t="str">
        <f t="shared" si="175"/>
        <v>kn-9</v>
      </c>
      <c r="B1830" s="81">
        <v>8</v>
      </c>
      <c r="C1830" s="40">
        <f t="shared" si="176"/>
        <v>20908</v>
      </c>
      <c r="D1830" s="83">
        <v>9</v>
      </c>
      <c r="E1830" s="27">
        <v>3</v>
      </c>
      <c r="F1830" s="28" t="s">
        <v>291</v>
      </c>
      <c r="G1830" s="28" t="s">
        <v>572</v>
      </c>
      <c r="H1830" s="27">
        <f t="shared" si="177"/>
        <v>89</v>
      </c>
      <c r="I1830" s="27">
        <f t="shared" si="178"/>
        <v>10</v>
      </c>
      <c r="J1830" s="27">
        <f t="shared" si="179"/>
        <v>4</v>
      </c>
      <c r="K1830" s="27" t="s">
        <v>712</v>
      </c>
      <c r="L1830" s="63" t="str">
        <f t="shared" si="180"/>
        <v>kn-9-8-jlr-loc3</v>
      </c>
      <c r="M1830" s="27">
        <v>1</v>
      </c>
      <c r="N1830" s="41">
        <v>1</v>
      </c>
    </row>
    <row r="1831" spans="1:14" ht="17.25">
      <c r="A1831" s="81" t="str">
        <f t="shared" si="175"/>
        <v>kn-9</v>
      </c>
      <c r="B1831" s="81">
        <v>8</v>
      </c>
      <c r="C1831" s="42">
        <f t="shared" si="176"/>
        <v>20908</v>
      </c>
      <c r="D1831" s="84">
        <v>9</v>
      </c>
      <c r="E1831" s="43">
        <v>3</v>
      </c>
      <c r="F1831" s="44" t="s">
        <v>292</v>
      </c>
      <c r="G1831" s="44" t="s">
        <v>571</v>
      </c>
      <c r="H1831" s="43">
        <f t="shared" si="177"/>
        <v>89</v>
      </c>
      <c r="I1831" s="43">
        <f t="shared" si="178"/>
        <v>10</v>
      </c>
      <c r="J1831" s="43">
        <f t="shared" si="179"/>
        <v>4</v>
      </c>
      <c r="K1831" s="43" t="s">
        <v>790</v>
      </c>
      <c r="L1831" s="44" t="str">
        <f t="shared" si="180"/>
        <v>kn-9-8-shl-loc3</v>
      </c>
      <c r="M1831" s="43">
        <v>1</v>
      </c>
      <c r="N1831" s="45">
        <v>1</v>
      </c>
    </row>
    <row r="1832" spans="1:14" ht="16.5">
      <c r="A1832" s="81" t="str">
        <f t="shared" si="175"/>
        <v>kn-9</v>
      </c>
      <c r="B1832" s="81">
        <v>9</v>
      </c>
      <c r="C1832" s="37">
        <f t="shared" si="176"/>
        <v>20909</v>
      </c>
      <c r="D1832" s="82">
        <v>9</v>
      </c>
      <c r="E1832" s="38">
        <v>1</v>
      </c>
      <c r="F1832" s="46" t="s">
        <v>291</v>
      </c>
      <c r="G1832" s="46" t="s">
        <v>573</v>
      </c>
      <c r="H1832" s="38">
        <f t="shared" si="177"/>
        <v>90</v>
      </c>
      <c r="I1832" s="38">
        <f t="shared" si="178"/>
        <v>11</v>
      </c>
      <c r="J1832" s="38">
        <f t="shared" si="179"/>
        <v>4</v>
      </c>
      <c r="K1832" s="38" t="s">
        <v>714</v>
      </c>
      <c r="L1832" s="38" t="str">
        <f t="shared" si="180"/>
        <v>kn-9-9-jlr-loc1</v>
      </c>
      <c r="M1832" s="38">
        <v>1</v>
      </c>
      <c r="N1832" s="39">
        <v>1</v>
      </c>
    </row>
    <row r="1833" spans="1:14" ht="16.5">
      <c r="A1833" s="81" t="str">
        <f t="shared" si="175"/>
        <v>kn-9</v>
      </c>
      <c r="B1833" s="81">
        <v>9</v>
      </c>
      <c r="C1833" s="40">
        <f t="shared" si="176"/>
        <v>20909</v>
      </c>
      <c r="D1833" s="83">
        <v>9</v>
      </c>
      <c r="E1833" s="27">
        <v>1</v>
      </c>
      <c r="F1833" s="28" t="s">
        <v>292</v>
      </c>
      <c r="G1833" s="28" t="s">
        <v>574</v>
      </c>
      <c r="H1833" s="27">
        <f t="shared" si="177"/>
        <v>90</v>
      </c>
      <c r="I1833" s="27">
        <f t="shared" si="178"/>
        <v>11</v>
      </c>
      <c r="J1833" s="27">
        <f t="shared" si="179"/>
        <v>4</v>
      </c>
      <c r="K1833" s="27" t="s">
        <v>792</v>
      </c>
      <c r="L1833" s="27" t="str">
        <f t="shared" si="180"/>
        <v>kn-9-9-shl-loc1</v>
      </c>
      <c r="M1833" s="27">
        <v>1</v>
      </c>
      <c r="N1833" s="41">
        <v>1</v>
      </c>
    </row>
    <row r="1834" spans="1:14" ht="16.5">
      <c r="A1834" s="81" t="str">
        <f t="shared" si="175"/>
        <v>kn-9</v>
      </c>
      <c r="B1834" s="81">
        <v>9</v>
      </c>
      <c r="C1834" s="40">
        <f t="shared" si="176"/>
        <v>20909</v>
      </c>
      <c r="D1834" s="83">
        <v>9</v>
      </c>
      <c r="E1834" s="27">
        <v>2</v>
      </c>
      <c r="F1834" s="28" t="s">
        <v>291</v>
      </c>
      <c r="G1834" s="28" t="s">
        <v>315</v>
      </c>
      <c r="H1834" s="27">
        <f t="shared" si="177"/>
        <v>90</v>
      </c>
      <c r="I1834" s="27">
        <f t="shared" si="178"/>
        <v>11</v>
      </c>
      <c r="J1834" s="27">
        <f t="shared" si="179"/>
        <v>4</v>
      </c>
      <c r="K1834" s="27" t="s">
        <v>1187</v>
      </c>
      <c r="L1834" s="59" t="str">
        <f t="shared" si="180"/>
        <v>kn-9-9-jlr-loc2</v>
      </c>
      <c r="M1834" s="27">
        <v>1</v>
      </c>
      <c r="N1834" s="41">
        <v>1</v>
      </c>
    </row>
    <row r="1835" spans="1:14" ht="16.5">
      <c r="A1835" s="81" t="str">
        <f t="shared" si="175"/>
        <v>kn-9</v>
      </c>
      <c r="B1835" s="81">
        <v>9</v>
      </c>
      <c r="C1835" s="40">
        <f t="shared" si="176"/>
        <v>20909</v>
      </c>
      <c r="D1835" s="83">
        <v>9</v>
      </c>
      <c r="E1835" s="27">
        <v>2</v>
      </c>
      <c r="F1835" s="28" t="s">
        <v>292</v>
      </c>
      <c r="G1835" s="28" t="s">
        <v>299</v>
      </c>
      <c r="H1835" s="27">
        <f t="shared" si="177"/>
        <v>90</v>
      </c>
      <c r="I1835" s="27">
        <f t="shared" si="178"/>
        <v>11</v>
      </c>
      <c r="J1835" s="27">
        <f t="shared" si="179"/>
        <v>4</v>
      </c>
      <c r="K1835" s="27" t="s">
        <v>787</v>
      </c>
      <c r="L1835" s="59" t="str">
        <f t="shared" si="180"/>
        <v>kn-9-9-shl-loc2</v>
      </c>
      <c r="M1835" s="27">
        <v>1</v>
      </c>
      <c r="N1835" s="41">
        <v>1</v>
      </c>
    </row>
    <row r="1836" spans="1:14" ht="16.5">
      <c r="A1836" s="81" t="str">
        <f t="shared" si="175"/>
        <v>kn-9</v>
      </c>
      <c r="B1836" s="81">
        <v>9</v>
      </c>
      <c r="C1836" s="40">
        <f t="shared" si="176"/>
        <v>20909</v>
      </c>
      <c r="D1836" s="83">
        <v>9</v>
      </c>
      <c r="E1836" s="27">
        <v>3</v>
      </c>
      <c r="F1836" s="28" t="s">
        <v>291</v>
      </c>
      <c r="G1836" s="28" t="s">
        <v>572</v>
      </c>
      <c r="H1836" s="27">
        <f t="shared" si="177"/>
        <v>90</v>
      </c>
      <c r="I1836" s="27">
        <f t="shared" si="178"/>
        <v>11</v>
      </c>
      <c r="J1836" s="27">
        <f t="shared" si="179"/>
        <v>4</v>
      </c>
      <c r="K1836" s="27" t="s">
        <v>711</v>
      </c>
      <c r="L1836" s="63" t="str">
        <f t="shared" si="180"/>
        <v>kn-9-9-jlr-loc3</v>
      </c>
      <c r="M1836" s="27">
        <v>1</v>
      </c>
      <c r="N1836" s="41">
        <v>1</v>
      </c>
    </row>
    <row r="1837" spans="1:14" ht="17.25">
      <c r="A1837" s="81" t="str">
        <f t="shared" si="175"/>
        <v>kn-9</v>
      </c>
      <c r="B1837" s="81">
        <v>9</v>
      </c>
      <c r="C1837" s="42">
        <f t="shared" si="176"/>
        <v>20909</v>
      </c>
      <c r="D1837" s="84">
        <v>9</v>
      </c>
      <c r="E1837" s="43">
        <v>3</v>
      </c>
      <c r="F1837" s="44" t="s">
        <v>292</v>
      </c>
      <c r="G1837" s="44" t="s">
        <v>1163</v>
      </c>
      <c r="H1837" s="43">
        <f t="shared" si="177"/>
        <v>90</v>
      </c>
      <c r="I1837" s="43">
        <f t="shared" si="178"/>
        <v>11</v>
      </c>
      <c r="J1837" s="43">
        <f t="shared" si="179"/>
        <v>4</v>
      </c>
      <c r="K1837" s="43" t="s">
        <v>788</v>
      </c>
      <c r="L1837" s="44" t="str">
        <f t="shared" si="180"/>
        <v>kn-9-9-shl-loc3</v>
      </c>
      <c r="M1837" s="43">
        <v>1</v>
      </c>
      <c r="N1837" s="45">
        <v>1</v>
      </c>
    </row>
    <row r="1838" spans="1:14" ht="16.5">
      <c r="A1838" s="81" t="str">
        <f t="shared" si="175"/>
        <v>kn-9</v>
      </c>
      <c r="B1838" s="81">
        <v>10</v>
      </c>
      <c r="C1838" s="37">
        <f t="shared" si="176"/>
        <v>20910</v>
      </c>
      <c r="D1838" s="82">
        <v>9</v>
      </c>
      <c r="E1838" s="38">
        <v>1</v>
      </c>
      <c r="F1838" s="46" t="s">
        <v>291</v>
      </c>
      <c r="G1838" s="46" t="s">
        <v>573</v>
      </c>
      <c r="H1838" s="38">
        <f t="shared" si="177"/>
        <v>90</v>
      </c>
      <c r="I1838" s="38">
        <f t="shared" si="178"/>
        <v>11</v>
      </c>
      <c r="J1838" s="38">
        <f t="shared" si="179"/>
        <v>4</v>
      </c>
      <c r="K1838" s="38" t="s">
        <v>707</v>
      </c>
      <c r="L1838" s="38" t="str">
        <f t="shared" si="180"/>
        <v>kn-9-10-jlr-loc1</v>
      </c>
      <c r="M1838" s="38">
        <v>1</v>
      </c>
      <c r="N1838" s="39">
        <v>1</v>
      </c>
    </row>
    <row r="1839" spans="1:14" ht="16.5">
      <c r="A1839" s="81" t="str">
        <f t="shared" si="175"/>
        <v>kn-9</v>
      </c>
      <c r="B1839" s="81">
        <v>10</v>
      </c>
      <c r="C1839" s="40">
        <f t="shared" si="176"/>
        <v>20910</v>
      </c>
      <c r="D1839" s="83">
        <v>9</v>
      </c>
      <c r="E1839" s="27">
        <v>1</v>
      </c>
      <c r="F1839" s="28" t="s">
        <v>292</v>
      </c>
      <c r="G1839" s="28" t="s">
        <v>574</v>
      </c>
      <c r="H1839" s="27">
        <f t="shared" si="177"/>
        <v>90</v>
      </c>
      <c r="I1839" s="27">
        <f t="shared" si="178"/>
        <v>11</v>
      </c>
      <c r="J1839" s="27">
        <f t="shared" si="179"/>
        <v>4</v>
      </c>
      <c r="K1839" s="27" t="s">
        <v>776</v>
      </c>
      <c r="L1839" s="27" t="str">
        <f t="shared" si="180"/>
        <v>kn-9-10-shl-loc1</v>
      </c>
      <c r="M1839" s="27">
        <v>1</v>
      </c>
      <c r="N1839" s="41">
        <v>1</v>
      </c>
    </row>
    <row r="1840" spans="1:14" ht="16.5">
      <c r="A1840" s="81" t="str">
        <f t="shared" si="175"/>
        <v>kn-9</v>
      </c>
      <c r="B1840" s="81">
        <v>10</v>
      </c>
      <c r="C1840" s="40">
        <f t="shared" si="176"/>
        <v>20910</v>
      </c>
      <c r="D1840" s="83">
        <v>9</v>
      </c>
      <c r="E1840" s="27">
        <v>2</v>
      </c>
      <c r="F1840" s="28" t="s">
        <v>291</v>
      </c>
      <c r="G1840" s="28" t="s">
        <v>315</v>
      </c>
      <c r="H1840" s="27">
        <f t="shared" si="177"/>
        <v>90</v>
      </c>
      <c r="I1840" s="27">
        <f t="shared" si="178"/>
        <v>11</v>
      </c>
      <c r="J1840" s="27">
        <f t="shared" si="179"/>
        <v>4</v>
      </c>
      <c r="K1840" s="27" t="s">
        <v>302</v>
      </c>
      <c r="L1840" s="59" t="str">
        <f t="shared" si="180"/>
        <v>kn-9-10-jlr-loc2</v>
      </c>
      <c r="M1840" s="27">
        <v>1</v>
      </c>
      <c r="N1840" s="41">
        <v>1</v>
      </c>
    </row>
    <row r="1841" spans="1:14" ht="16.5">
      <c r="A1841" s="81" t="str">
        <f t="shared" si="175"/>
        <v>kn-9</v>
      </c>
      <c r="B1841" s="81">
        <v>10</v>
      </c>
      <c r="C1841" s="40">
        <f t="shared" si="176"/>
        <v>20910</v>
      </c>
      <c r="D1841" s="83">
        <v>9</v>
      </c>
      <c r="E1841" s="27">
        <v>2</v>
      </c>
      <c r="F1841" s="28" t="s">
        <v>292</v>
      </c>
      <c r="G1841" s="28" t="s">
        <v>299</v>
      </c>
      <c r="H1841" s="27">
        <f t="shared" si="177"/>
        <v>90</v>
      </c>
      <c r="I1841" s="27">
        <f t="shared" si="178"/>
        <v>11</v>
      </c>
      <c r="J1841" s="27">
        <f t="shared" si="179"/>
        <v>4</v>
      </c>
      <c r="K1841" s="27" t="s">
        <v>779</v>
      </c>
      <c r="L1841" s="59" t="str">
        <f t="shared" si="180"/>
        <v>kn-9-10-shl-loc2</v>
      </c>
      <c r="M1841" s="27">
        <v>1</v>
      </c>
      <c r="N1841" s="41">
        <v>1</v>
      </c>
    </row>
    <row r="1842" spans="1:14" ht="16.5">
      <c r="A1842" s="81" t="str">
        <f t="shared" si="175"/>
        <v>kn-9</v>
      </c>
      <c r="B1842" s="81">
        <v>10</v>
      </c>
      <c r="C1842" s="40">
        <f t="shared" si="176"/>
        <v>20910</v>
      </c>
      <c r="D1842" s="83">
        <v>9</v>
      </c>
      <c r="E1842" s="27">
        <v>3</v>
      </c>
      <c r="F1842" s="28" t="s">
        <v>291</v>
      </c>
      <c r="G1842" s="28" t="s">
        <v>572</v>
      </c>
      <c r="H1842" s="27">
        <f t="shared" si="177"/>
        <v>90</v>
      </c>
      <c r="I1842" s="27">
        <f t="shared" si="178"/>
        <v>11</v>
      </c>
      <c r="J1842" s="27">
        <f t="shared" si="179"/>
        <v>4</v>
      </c>
      <c r="K1842" s="27" t="s">
        <v>716</v>
      </c>
      <c r="L1842" s="63" t="str">
        <f t="shared" si="180"/>
        <v>kn-9-10-jlr-loc3</v>
      </c>
      <c r="M1842" s="27">
        <v>1</v>
      </c>
      <c r="N1842" s="41">
        <v>1</v>
      </c>
    </row>
    <row r="1843" spans="1:14" ht="17.25">
      <c r="A1843" s="81" t="str">
        <f t="shared" si="175"/>
        <v>kn-9</v>
      </c>
      <c r="B1843" s="81">
        <v>10</v>
      </c>
      <c r="C1843" s="42">
        <f t="shared" si="176"/>
        <v>20910</v>
      </c>
      <c r="D1843" s="84">
        <v>9</v>
      </c>
      <c r="E1843" s="43">
        <v>3</v>
      </c>
      <c r="F1843" s="44" t="s">
        <v>292</v>
      </c>
      <c r="G1843" s="44" t="s">
        <v>571</v>
      </c>
      <c r="H1843" s="43">
        <f t="shared" si="177"/>
        <v>90</v>
      </c>
      <c r="I1843" s="43">
        <f t="shared" si="178"/>
        <v>11</v>
      </c>
      <c r="J1843" s="43">
        <f t="shared" si="179"/>
        <v>4</v>
      </c>
      <c r="K1843" s="43" t="s">
        <v>794</v>
      </c>
      <c r="L1843" s="44" t="str">
        <f t="shared" si="180"/>
        <v>kn-9-10-shl-loc3</v>
      </c>
      <c r="M1843" s="43">
        <v>1</v>
      </c>
      <c r="N1843" s="45">
        <v>1</v>
      </c>
    </row>
    <row r="1844" spans="1:14" ht="16.5">
      <c r="A1844" s="81" t="str">
        <f t="shared" si="175"/>
        <v>kn-9</v>
      </c>
      <c r="B1844" s="81">
        <v>11</v>
      </c>
      <c r="C1844" s="37">
        <f t="shared" si="176"/>
        <v>20911</v>
      </c>
      <c r="D1844" s="82">
        <v>9</v>
      </c>
      <c r="E1844" s="38">
        <v>1</v>
      </c>
      <c r="F1844" s="46" t="s">
        <v>291</v>
      </c>
      <c r="G1844" s="46" t="s">
        <v>573</v>
      </c>
      <c r="H1844" s="38">
        <f t="shared" si="177"/>
        <v>90</v>
      </c>
      <c r="I1844" s="38">
        <f t="shared" si="178"/>
        <v>11</v>
      </c>
      <c r="J1844" s="38">
        <f t="shared" si="179"/>
        <v>4</v>
      </c>
      <c r="K1844" s="38" t="s">
        <v>714</v>
      </c>
      <c r="L1844" s="38" t="str">
        <f t="shared" si="180"/>
        <v>kn-9-11-jlr-loc1</v>
      </c>
      <c r="M1844" s="38">
        <v>1</v>
      </c>
      <c r="N1844" s="39">
        <v>1</v>
      </c>
    </row>
    <row r="1845" spans="1:14" ht="16.5">
      <c r="A1845" s="81" t="str">
        <f t="shared" si="175"/>
        <v>kn-9</v>
      </c>
      <c r="B1845" s="81">
        <v>11</v>
      </c>
      <c r="C1845" s="40">
        <f t="shared" si="176"/>
        <v>20911</v>
      </c>
      <c r="D1845" s="83">
        <v>9</v>
      </c>
      <c r="E1845" s="27">
        <v>1</v>
      </c>
      <c r="F1845" s="28" t="s">
        <v>292</v>
      </c>
      <c r="G1845" s="28" t="s">
        <v>574</v>
      </c>
      <c r="H1845" s="27">
        <f t="shared" si="177"/>
        <v>90</v>
      </c>
      <c r="I1845" s="27">
        <f t="shared" si="178"/>
        <v>11</v>
      </c>
      <c r="J1845" s="27">
        <f t="shared" si="179"/>
        <v>4</v>
      </c>
      <c r="K1845" s="27" t="s">
        <v>792</v>
      </c>
      <c r="L1845" s="27" t="str">
        <f t="shared" si="180"/>
        <v>kn-9-11-shl-loc1</v>
      </c>
      <c r="M1845" s="27">
        <v>1</v>
      </c>
      <c r="N1845" s="41">
        <v>1</v>
      </c>
    </row>
    <row r="1846" spans="1:14" ht="16.5">
      <c r="A1846" s="81" t="str">
        <f t="shared" si="175"/>
        <v>kn-9</v>
      </c>
      <c r="B1846" s="81">
        <v>11</v>
      </c>
      <c r="C1846" s="40">
        <f t="shared" si="176"/>
        <v>20911</v>
      </c>
      <c r="D1846" s="83">
        <v>9</v>
      </c>
      <c r="E1846" s="27">
        <v>2</v>
      </c>
      <c r="F1846" s="28" t="s">
        <v>291</v>
      </c>
      <c r="G1846" s="28" t="s">
        <v>315</v>
      </c>
      <c r="H1846" s="27">
        <f t="shared" si="177"/>
        <v>90</v>
      </c>
      <c r="I1846" s="27">
        <f t="shared" si="178"/>
        <v>11</v>
      </c>
      <c r="J1846" s="27">
        <f t="shared" si="179"/>
        <v>4</v>
      </c>
      <c r="K1846" s="27" t="s">
        <v>1187</v>
      </c>
      <c r="L1846" s="59" t="str">
        <f t="shared" si="180"/>
        <v>kn-9-11-jlr-loc2</v>
      </c>
      <c r="M1846" s="27">
        <v>1</v>
      </c>
      <c r="N1846" s="41">
        <v>1</v>
      </c>
    </row>
    <row r="1847" spans="1:14" ht="16.5">
      <c r="A1847" s="81" t="str">
        <f t="shared" si="175"/>
        <v>kn-9</v>
      </c>
      <c r="B1847" s="81">
        <v>11</v>
      </c>
      <c r="C1847" s="40">
        <f t="shared" si="176"/>
        <v>20911</v>
      </c>
      <c r="D1847" s="83">
        <v>9</v>
      </c>
      <c r="E1847" s="27">
        <v>2</v>
      </c>
      <c r="F1847" s="28" t="s">
        <v>292</v>
      </c>
      <c r="G1847" s="28" t="s">
        <v>299</v>
      </c>
      <c r="H1847" s="27">
        <f t="shared" si="177"/>
        <v>90</v>
      </c>
      <c r="I1847" s="27">
        <f t="shared" si="178"/>
        <v>11</v>
      </c>
      <c r="J1847" s="27">
        <f t="shared" si="179"/>
        <v>4</v>
      </c>
      <c r="K1847" s="27" t="s">
        <v>787</v>
      </c>
      <c r="L1847" s="59" t="str">
        <f t="shared" si="180"/>
        <v>kn-9-11-shl-loc2</v>
      </c>
      <c r="M1847" s="27">
        <v>1</v>
      </c>
      <c r="N1847" s="41">
        <v>1</v>
      </c>
    </row>
    <row r="1848" spans="1:14" ht="16.5">
      <c r="A1848" s="81" t="str">
        <f t="shared" si="175"/>
        <v>kn-9</v>
      </c>
      <c r="B1848" s="81">
        <v>11</v>
      </c>
      <c r="C1848" s="40">
        <f t="shared" si="176"/>
        <v>20911</v>
      </c>
      <c r="D1848" s="83">
        <v>9</v>
      </c>
      <c r="E1848" s="27">
        <v>3</v>
      </c>
      <c r="F1848" s="28" t="s">
        <v>291</v>
      </c>
      <c r="G1848" s="28" t="s">
        <v>572</v>
      </c>
      <c r="H1848" s="27">
        <f t="shared" si="177"/>
        <v>90</v>
      </c>
      <c r="I1848" s="27">
        <f t="shared" si="178"/>
        <v>11</v>
      </c>
      <c r="J1848" s="27">
        <f t="shared" si="179"/>
        <v>4</v>
      </c>
      <c r="K1848" s="27" t="s">
        <v>711</v>
      </c>
      <c r="L1848" s="63" t="str">
        <f t="shared" si="180"/>
        <v>kn-9-11-jlr-loc3</v>
      </c>
      <c r="M1848" s="27">
        <v>1</v>
      </c>
      <c r="N1848" s="41">
        <v>1</v>
      </c>
    </row>
    <row r="1849" spans="1:14" ht="17.25">
      <c r="A1849" s="81" t="str">
        <f t="shared" si="181" ref="A1849:A1912">"kn-"&amp;D1849</f>
        <v>kn-9</v>
      </c>
      <c r="B1849" s="81">
        <v>11</v>
      </c>
      <c r="C1849" s="42">
        <f t="shared" si="182" ref="C1849:C1912">(200+D1849)*100+B1849</f>
        <v>20911</v>
      </c>
      <c r="D1849" s="84">
        <v>9</v>
      </c>
      <c r="E1849" s="43">
        <v>3</v>
      </c>
      <c r="F1849" s="44" t="s">
        <v>292</v>
      </c>
      <c r="G1849" s="44" t="s">
        <v>571</v>
      </c>
      <c r="H1849" s="43">
        <f t="shared" si="183" ref="H1849:H1912">INDEX($AK$4:$AK$204,INDEX($AQ$4:$AQ$19,D1849)+B1849)</f>
        <v>90</v>
      </c>
      <c r="I1849" s="43">
        <f t="shared" si="184" ref="I1849:I1912">INDEX($AL$4:$AL$204,INDEX($AQ$4:$AQ$19,D1849)+B1849)</f>
        <v>11</v>
      </c>
      <c r="J1849" s="43">
        <f t="shared" si="185" ref="J1849:J1912">INDEX($AM$4:$AM$204,INDEX($AQ$4:$AQ$19,D1849)+B1850)</f>
        <v>4</v>
      </c>
      <c r="K1849" s="43" t="s">
        <v>788</v>
      </c>
      <c r="L1849" s="44" t="str">
        <f t="shared" si="180"/>
        <v>kn-9-11-shl-loc3</v>
      </c>
      <c r="M1849" s="43">
        <v>1</v>
      </c>
      <c r="N1849" s="45">
        <v>1</v>
      </c>
    </row>
    <row r="1850" spans="1:14" ht="16.5">
      <c r="A1850" s="81" t="str">
        <f t="shared" si="181"/>
        <v>kn-9</v>
      </c>
      <c r="B1850" s="81">
        <v>12</v>
      </c>
      <c r="C1850" s="37">
        <f t="shared" si="182"/>
        <v>20912</v>
      </c>
      <c r="D1850" s="82">
        <v>9</v>
      </c>
      <c r="E1850" s="38">
        <v>1</v>
      </c>
      <c r="F1850" s="46" t="s">
        <v>291</v>
      </c>
      <c r="G1850" s="46" t="s">
        <v>573</v>
      </c>
      <c r="H1850" s="38">
        <f t="shared" si="183"/>
        <v>91</v>
      </c>
      <c r="I1850" s="38">
        <f t="shared" si="184"/>
        <v>11</v>
      </c>
      <c r="J1850" s="38">
        <f t="shared" si="185"/>
        <v>4</v>
      </c>
      <c r="K1850" s="38" t="s">
        <v>717</v>
      </c>
      <c r="L1850" s="38" t="str">
        <f t="shared" si="180"/>
        <v>kn-9-12-jlr-loc1</v>
      </c>
      <c r="M1850" s="38">
        <v>1</v>
      </c>
      <c r="N1850" s="39">
        <v>1</v>
      </c>
    </row>
    <row r="1851" spans="1:14" ht="16.5">
      <c r="A1851" s="81" t="str">
        <f t="shared" si="181"/>
        <v>kn-9</v>
      </c>
      <c r="B1851" s="81">
        <v>12</v>
      </c>
      <c r="C1851" s="40">
        <f t="shared" si="182"/>
        <v>20912</v>
      </c>
      <c r="D1851" s="83">
        <v>9</v>
      </c>
      <c r="E1851" s="27">
        <v>1</v>
      </c>
      <c r="F1851" s="28" t="s">
        <v>292</v>
      </c>
      <c r="G1851" s="28" t="s">
        <v>574</v>
      </c>
      <c r="H1851" s="27">
        <f t="shared" si="183"/>
        <v>91</v>
      </c>
      <c r="I1851" s="27">
        <f t="shared" si="184"/>
        <v>11</v>
      </c>
      <c r="J1851" s="27">
        <f t="shared" si="185"/>
        <v>4</v>
      </c>
      <c r="K1851" s="27" t="s">
        <v>795</v>
      </c>
      <c r="L1851" s="27" t="str">
        <f t="shared" si="180"/>
        <v>kn-9-12-shl-loc1</v>
      </c>
      <c r="M1851" s="27">
        <v>1</v>
      </c>
      <c r="N1851" s="41">
        <v>1</v>
      </c>
    </row>
    <row r="1852" spans="1:14" ht="16.5">
      <c r="A1852" s="81" t="str">
        <f t="shared" si="181"/>
        <v>kn-9</v>
      </c>
      <c r="B1852" s="81">
        <v>12</v>
      </c>
      <c r="C1852" s="40">
        <f t="shared" si="182"/>
        <v>20912</v>
      </c>
      <c r="D1852" s="83">
        <v>9</v>
      </c>
      <c r="E1852" s="27">
        <v>2</v>
      </c>
      <c r="F1852" s="28" t="s">
        <v>291</v>
      </c>
      <c r="G1852" s="28" t="s">
        <v>315</v>
      </c>
      <c r="H1852" s="27">
        <f t="shared" si="183"/>
        <v>91</v>
      </c>
      <c r="I1852" s="27">
        <f t="shared" si="184"/>
        <v>11</v>
      </c>
      <c r="J1852" s="27">
        <f t="shared" si="185"/>
        <v>4</v>
      </c>
      <c r="K1852" s="27" t="s">
        <v>707</v>
      </c>
      <c r="L1852" s="59" t="str">
        <f t="shared" si="180"/>
        <v>kn-9-12-jlr-loc2</v>
      </c>
      <c r="M1852" s="27">
        <v>1</v>
      </c>
      <c r="N1852" s="41">
        <v>1</v>
      </c>
    </row>
    <row r="1853" spans="1:14" ht="16.5">
      <c r="A1853" s="81" t="str">
        <f t="shared" si="181"/>
        <v>kn-9</v>
      </c>
      <c r="B1853" s="81">
        <v>12</v>
      </c>
      <c r="C1853" s="40">
        <f t="shared" si="182"/>
        <v>20912</v>
      </c>
      <c r="D1853" s="83">
        <v>9</v>
      </c>
      <c r="E1853" s="27">
        <v>2</v>
      </c>
      <c r="F1853" s="28" t="s">
        <v>292</v>
      </c>
      <c r="G1853" s="28" t="s">
        <v>299</v>
      </c>
      <c r="H1853" s="27">
        <f t="shared" si="183"/>
        <v>91</v>
      </c>
      <c r="I1853" s="27">
        <f t="shared" si="184"/>
        <v>11</v>
      </c>
      <c r="J1853" s="27">
        <f t="shared" si="185"/>
        <v>4</v>
      </c>
      <c r="K1853" s="27" t="s">
        <v>783</v>
      </c>
      <c r="L1853" s="59" t="str">
        <f t="shared" si="180"/>
        <v>kn-9-12-shl-loc2</v>
      </c>
      <c r="M1853" s="27">
        <v>1</v>
      </c>
      <c r="N1853" s="41">
        <v>1</v>
      </c>
    </row>
    <row r="1854" spans="1:14" ht="16.5">
      <c r="A1854" s="81" t="str">
        <f t="shared" si="181"/>
        <v>kn-9</v>
      </c>
      <c r="B1854" s="81">
        <v>12</v>
      </c>
      <c r="C1854" s="40">
        <f t="shared" si="182"/>
        <v>20912</v>
      </c>
      <c r="D1854" s="83">
        <v>9</v>
      </c>
      <c r="E1854" s="27">
        <v>3</v>
      </c>
      <c r="F1854" s="28" t="s">
        <v>291</v>
      </c>
      <c r="G1854" s="28" t="s">
        <v>572</v>
      </c>
      <c r="H1854" s="27">
        <f t="shared" si="183"/>
        <v>91</v>
      </c>
      <c r="I1854" s="27">
        <f t="shared" si="184"/>
        <v>11</v>
      </c>
      <c r="J1854" s="27">
        <f t="shared" si="185"/>
        <v>4</v>
      </c>
      <c r="K1854" s="27" t="s">
        <v>713</v>
      </c>
      <c r="L1854" s="63" t="str">
        <f t="shared" si="180"/>
        <v>kn-9-12-jlr-loc3</v>
      </c>
      <c r="M1854" s="27">
        <v>1</v>
      </c>
      <c r="N1854" s="41">
        <v>1</v>
      </c>
    </row>
    <row r="1855" spans="1:14" ht="17.25">
      <c r="A1855" s="81" t="str">
        <f t="shared" si="181"/>
        <v>kn-9</v>
      </c>
      <c r="B1855" s="81">
        <v>12</v>
      </c>
      <c r="C1855" s="42">
        <f t="shared" si="182"/>
        <v>20912</v>
      </c>
      <c r="D1855" s="84">
        <v>9</v>
      </c>
      <c r="E1855" s="43">
        <v>3</v>
      </c>
      <c r="F1855" s="44" t="s">
        <v>292</v>
      </c>
      <c r="G1855" s="44" t="s">
        <v>571</v>
      </c>
      <c r="H1855" s="43">
        <f t="shared" si="183"/>
        <v>91</v>
      </c>
      <c r="I1855" s="43">
        <f t="shared" si="184"/>
        <v>11</v>
      </c>
      <c r="J1855" s="43">
        <f t="shared" si="185"/>
        <v>4</v>
      </c>
      <c r="K1855" s="43" t="s">
        <v>791</v>
      </c>
      <c r="L1855" s="44" t="str">
        <f t="shared" si="180"/>
        <v>kn-9-12-shl-loc3</v>
      </c>
      <c r="M1855" s="43">
        <v>1</v>
      </c>
      <c r="N1855" s="45">
        <v>1</v>
      </c>
    </row>
    <row r="1856" spans="1:14" ht="16.5">
      <c r="A1856" s="81" t="str">
        <f t="shared" si="181"/>
        <v>kn-9</v>
      </c>
      <c r="B1856" s="81">
        <v>13</v>
      </c>
      <c r="C1856" s="37">
        <f t="shared" si="182"/>
        <v>20913</v>
      </c>
      <c r="D1856" s="82">
        <v>9</v>
      </c>
      <c r="E1856" s="38">
        <v>1</v>
      </c>
      <c r="F1856" s="46" t="s">
        <v>291</v>
      </c>
      <c r="G1856" s="46" t="s">
        <v>573</v>
      </c>
      <c r="H1856" s="38">
        <f t="shared" si="183"/>
        <v>92</v>
      </c>
      <c r="I1856" s="38">
        <f t="shared" si="184"/>
        <v>11</v>
      </c>
      <c r="J1856" s="38">
        <f t="shared" si="185"/>
        <v>4</v>
      </c>
      <c r="K1856" s="38" t="s">
        <v>711</v>
      </c>
      <c r="L1856" s="38" t="str">
        <f t="shared" si="180"/>
        <v>kn-9-13-jlr-loc1</v>
      </c>
      <c r="M1856" s="38">
        <v>1</v>
      </c>
      <c r="N1856" s="39">
        <v>1</v>
      </c>
    </row>
    <row r="1857" spans="1:14" ht="16.5">
      <c r="A1857" s="81" t="str">
        <f t="shared" si="181"/>
        <v>kn-9</v>
      </c>
      <c r="B1857" s="81">
        <v>13</v>
      </c>
      <c r="C1857" s="40">
        <f t="shared" si="182"/>
        <v>20913</v>
      </c>
      <c r="D1857" s="83">
        <v>9</v>
      </c>
      <c r="E1857" s="27">
        <v>1</v>
      </c>
      <c r="F1857" s="28" t="s">
        <v>292</v>
      </c>
      <c r="G1857" s="28" t="s">
        <v>574</v>
      </c>
      <c r="H1857" s="27">
        <f t="shared" si="183"/>
        <v>92</v>
      </c>
      <c r="I1857" s="27">
        <f t="shared" si="184"/>
        <v>11</v>
      </c>
      <c r="J1857" s="27">
        <f t="shared" si="185"/>
        <v>4</v>
      </c>
      <c r="K1857" s="27" t="s">
        <v>788</v>
      </c>
      <c r="L1857" s="27" t="str">
        <f t="shared" si="180"/>
        <v>kn-9-13-shl-loc1</v>
      </c>
      <c r="M1857" s="27">
        <v>1</v>
      </c>
      <c r="N1857" s="41">
        <v>1</v>
      </c>
    </row>
    <row r="1858" spans="1:14" ht="16.5">
      <c r="A1858" s="81" t="str">
        <f t="shared" si="181"/>
        <v>kn-9</v>
      </c>
      <c r="B1858" s="81">
        <v>13</v>
      </c>
      <c r="C1858" s="40">
        <f t="shared" si="182"/>
        <v>20913</v>
      </c>
      <c r="D1858" s="83">
        <v>9</v>
      </c>
      <c r="E1858" s="27">
        <v>2</v>
      </c>
      <c r="F1858" s="28" t="s">
        <v>291</v>
      </c>
      <c r="G1858" s="28" t="s">
        <v>315</v>
      </c>
      <c r="H1858" s="27">
        <f t="shared" si="183"/>
        <v>92</v>
      </c>
      <c r="I1858" s="27">
        <f t="shared" si="184"/>
        <v>11</v>
      </c>
      <c r="J1858" s="27">
        <f t="shared" si="185"/>
        <v>4</v>
      </c>
      <c r="K1858" s="27" t="s">
        <v>1187</v>
      </c>
      <c r="L1858" s="59" t="str">
        <f t="shared" si="180"/>
        <v>kn-9-13-jlr-loc2</v>
      </c>
      <c r="M1858" s="27">
        <v>1</v>
      </c>
      <c r="N1858" s="41">
        <v>1</v>
      </c>
    </row>
    <row r="1859" spans="1:14" ht="16.5">
      <c r="A1859" s="81" t="str">
        <f t="shared" si="181"/>
        <v>kn-9</v>
      </c>
      <c r="B1859" s="81">
        <v>13</v>
      </c>
      <c r="C1859" s="40">
        <f t="shared" si="182"/>
        <v>20913</v>
      </c>
      <c r="D1859" s="83">
        <v>9</v>
      </c>
      <c r="E1859" s="27">
        <v>2</v>
      </c>
      <c r="F1859" s="28" t="s">
        <v>292</v>
      </c>
      <c r="G1859" s="28" t="s">
        <v>299</v>
      </c>
      <c r="H1859" s="27">
        <f t="shared" si="183"/>
        <v>92</v>
      </c>
      <c r="I1859" s="27">
        <f t="shared" si="184"/>
        <v>11</v>
      </c>
      <c r="J1859" s="27">
        <f t="shared" si="185"/>
        <v>4</v>
      </c>
      <c r="K1859" s="27" t="s">
        <v>787</v>
      </c>
      <c r="L1859" s="59" t="str">
        <f t="shared" si="180"/>
        <v>kn-9-13-shl-loc2</v>
      </c>
      <c r="M1859" s="27">
        <v>1</v>
      </c>
      <c r="N1859" s="41">
        <v>1</v>
      </c>
    </row>
    <row r="1860" spans="1:14" ht="16.5">
      <c r="A1860" s="81" t="str">
        <f t="shared" si="181"/>
        <v>kn-9</v>
      </c>
      <c r="B1860" s="81">
        <v>13</v>
      </c>
      <c r="C1860" s="40">
        <f t="shared" si="182"/>
        <v>20913</v>
      </c>
      <c r="D1860" s="83">
        <v>9</v>
      </c>
      <c r="E1860" s="27">
        <v>3</v>
      </c>
      <c r="F1860" s="28" t="s">
        <v>1136</v>
      </c>
      <c r="G1860" s="28" t="s">
        <v>572</v>
      </c>
      <c r="H1860" s="27">
        <f t="shared" si="183"/>
        <v>92</v>
      </c>
      <c r="I1860" s="27">
        <f t="shared" si="184"/>
        <v>11</v>
      </c>
      <c r="J1860" s="27">
        <f t="shared" si="185"/>
        <v>4</v>
      </c>
      <c r="K1860" s="27" t="s">
        <v>714</v>
      </c>
      <c r="L1860" s="63" t="str">
        <f t="shared" si="180"/>
        <v>kn-9-13-jlr-loc3</v>
      </c>
      <c r="M1860" s="27">
        <v>1</v>
      </c>
      <c r="N1860" s="41">
        <v>1</v>
      </c>
    </row>
    <row r="1861" spans="1:14" ht="17.25">
      <c r="A1861" s="81" t="str">
        <f t="shared" si="181"/>
        <v>kn-9</v>
      </c>
      <c r="B1861" s="81">
        <v>13</v>
      </c>
      <c r="C1861" s="42">
        <f t="shared" si="182"/>
        <v>20913</v>
      </c>
      <c r="D1861" s="84">
        <v>9</v>
      </c>
      <c r="E1861" s="43">
        <v>3</v>
      </c>
      <c r="F1861" s="44" t="s">
        <v>292</v>
      </c>
      <c r="G1861" s="44" t="s">
        <v>571</v>
      </c>
      <c r="H1861" s="43">
        <f t="shared" si="183"/>
        <v>92</v>
      </c>
      <c r="I1861" s="43">
        <f t="shared" si="184"/>
        <v>11</v>
      </c>
      <c r="J1861" s="43">
        <f t="shared" si="185"/>
        <v>4</v>
      </c>
      <c r="K1861" s="43" t="s">
        <v>792</v>
      </c>
      <c r="L1861" s="44" t="str">
        <f t="shared" si="180"/>
        <v>kn-9-13-shl-loc3</v>
      </c>
      <c r="M1861" s="43">
        <v>1</v>
      </c>
      <c r="N1861" s="45">
        <v>1</v>
      </c>
    </row>
    <row r="1862" spans="1:14" ht="16.5">
      <c r="A1862" s="81" t="str">
        <f t="shared" si="181"/>
        <v>kn-9</v>
      </c>
      <c r="B1862" s="81">
        <v>14</v>
      </c>
      <c r="C1862" s="37">
        <f t="shared" si="182"/>
        <v>20914</v>
      </c>
      <c r="D1862" s="82">
        <v>9</v>
      </c>
      <c r="E1862" s="38">
        <v>1</v>
      </c>
      <c r="F1862" s="46" t="s">
        <v>291</v>
      </c>
      <c r="G1862" s="46" t="s">
        <v>573</v>
      </c>
      <c r="H1862" s="38">
        <f t="shared" si="183"/>
        <v>93</v>
      </c>
      <c r="I1862" s="38">
        <f t="shared" si="184"/>
        <v>11</v>
      </c>
      <c r="J1862" s="38">
        <f t="shared" si="185"/>
        <v>4</v>
      </c>
      <c r="K1862" s="38" t="s">
        <v>303</v>
      </c>
      <c r="L1862" s="38" t="str">
        <f t="shared" si="180"/>
        <v>kn-9-14-jlr-loc1</v>
      </c>
      <c r="M1862" s="38">
        <v>1</v>
      </c>
      <c r="N1862" s="39">
        <v>1</v>
      </c>
    </row>
    <row r="1863" spans="1:14" ht="16.5">
      <c r="A1863" s="81" t="str">
        <f t="shared" si="181"/>
        <v>kn-9</v>
      </c>
      <c r="B1863" s="81">
        <v>14</v>
      </c>
      <c r="C1863" s="40">
        <f t="shared" si="182"/>
        <v>20914</v>
      </c>
      <c r="D1863" s="83">
        <v>9</v>
      </c>
      <c r="E1863" s="27">
        <v>1</v>
      </c>
      <c r="F1863" s="28" t="s">
        <v>292</v>
      </c>
      <c r="G1863" s="28" t="s">
        <v>574</v>
      </c>
      <c r="H1863" s="27">
        <f t="shared" si="183"/>
        <v>93</v>
      </c>
      <c r="I1863" s="27">
        <f t="shared" si="184"/>
        <v>11</v>
      </c>
      <c r="J1863" s="27">
        <f t="shared" si="185"/>
        <v>4</v>
      </c>
      <c r="K1863" s="27" t="s">
        <v>783</v>
      </c>
      <c r="L1863" s="27" t="str">
        <f t="shared" si="180"/>
        <v>kn-9-14-shl-loc1</v>
      </c>
      <c r="M1863" s="27">
        <v>1</v>
      </c>
      <c r="N1863" s="41">
        <v>1</v>
      </c>
    </row>
    <row r="1864" spans="1:14" ht="16.5">
      <c r="A1864" s="81" t="str">
        <f t="shared" si="181"/>
        <v>kn-9</v>
      </c>
      <c r="B1864" s="81">
        <v>14</v>
      </c>
      <c r="C1864" s="40">
        <f t="shared" si="182"/>
        <v>20914</v>
      </c>
      <c r="D1864" s="83">
        <v>9</v>
      </c>
      <c r="E1864" s="27">
        <v>2</v>
      </c>
      <c r="F1864" s="28" t="s">
        <v>291</v>
      </c>
      <c r="G1864" s="28" t="s">
        <v>1002</v>
      </c>
      <c r="H1864" s="27">
        <f t="shared" si="183"/>
        <v>93</v>
      </c>
      <c r="I1864" s="27">
        <f t="shared" si="184"/>
        <v>11</v>
      </c>
      <c r="J1864" s="27">
        <f t="shared" si="185"/>
        <v>4</v>
      </c>
      <c r="K1864" s="27" t="s">
        <v>303</v>
      </c>
      <c r="L1864" s="59" t="str">
        <f t="shared" si="180"/>
        <v>kn-9-14-jlr-loc2</v>
      </c>
      <c r="M1864" s="27">
        <v>1</v>
      </c>
      <c r="N1864" s="41">
        <v>1</v>
      </c>
    </row>
    <row r="1865" spans="1:14" ht="16.5">
      <c r="A1865" s="81" t="str">
        <f t="shared" si="181"/>
        <v>kn-9</v>
      </c>
      <c r="B1865" s="81">
        <v>14</v>
      </c>
      <c r="C1865" s="40">
        <f t="shared" si="182"/>
        <v>20914</v>
      </c>
      <c r="D1865" s="83">
        <v>9</v>
      </c>
      <c r="E1865" s="27">
        <v>2</v>
      </c>
      <c r="F1865" s="28" t="s">
        <v>292</v>
      </c>
      <c r="G1865" s="28" t="s">
        <v>1003</v>
      </c>
      <c r="H1865" s="27">
        <f t="shared" si="183"/>
        <v>93</v>
      </c>
      <c r="I1865" s="27">
        <f t="shared" si="184"/>
        <v>11</v>
      </c>
      <c r="J1865" s="27">
        <f t="shared" si="185"/>
        <v>4</v>
      </c>
      <c r="K1865" s="27" t="s">
        <v>777</v>
      </c>
      <c r="L1865" s="59" t="str">
        <f t="shared" si="180"/>
        <v>kn-9-14-shl-loc2</v>
      </c>
      <c r="M1865" s="27">
        <v>1</v>
      </c>
      <c r="N1865" s="41">
        <v>1</v>
      </c>
    </row>
    <row r="1866" spans="1:14" ht="16.5">
      <c r="A1866" s="81" t="str">
        <f t="shared" si="181"/>
        <v>kn-9</v>
      </c>
      <c r="B1866" s="81">
        <v>14</v>
      </c>
      <c r="C1866" s="40">
        <f t="shared" si="182"/>
        <v>20914</v>
      </c>
      <c r="D1866" s="83">
        <v>9</v>
      </c>
      <c r="E1866" s="27">
        <v>3</v>
      </c>
      <c r="F1866" s="28" t="s">
        <v>291</v>
      </c>
      <c r="G1866" s="28" t="s">
        <v>315</v>
      </c>
      <c r="H1866" s="27">
        <f t="shared" si="183"/>
        <v>93</v>
      </c>
      <c r="I1866" s="27">
        <f t="shared" si="184"/>
        <v>11</v>
      </c>
      <c r="J1866" s="27">
        <f t="shared" si="185"/>
        <v>4</v>
      </c>
      <c r="K1866" s="27" t="s">
        <v>713</v>
      </c>
      <c r="L1866" s="63" t="str">
        <f t="shared" si="180"/>
        <v>kn-9-14-jlr-loc3</v>
      </c>
      <c r="M1866" s="27">
        <v>1</v>
      </c>
      <c r="N1866" s="41">
        <v>1</v>
      </c>
    </row>
    <row r="1867" spans="1:14" ht="17.25">
      <c r="A1867" s="81" t="str">
        <f t="shared" si="181"/>
        <v>kn-9</v>
      </c>
      <c r="B1867" s="81">
        <v>14</v>
      </c>
      <c r="C1867" s="42">
        <f t="shared" si="182"/>
        <v>20914</v>
      </c>
      <c r="D1867" s="84">
        <v>9</v>
      </c>
      <c r="E1867" s="43">
        <v>3</v>
      </c>
      <c r="F1867" s="44" t="s">
        <v>292</v>
      </c>
      <c r="G1867" s="44" t="s">
        <v>299</v>
      </c>
      <c r="H1867" s="43">
        <f t="shared" si="183"/>
        <v>93</v>
      </c>
      <c r="I1867" s="43">
        <f t="shared" si="184"/>
        <v>11</v>
      </c>
      <c r="J1867" s="43">
        <f t="shared" si="185"/>
        <v>4</v>
      </c>
      <c r="K1867" s="43" t="s">
        <v>791</v>
      </c>
      <c r="L1867" s="44" t="str">
        <f t="shared" si="180"/>
        <v>kn-9-14-shl-loc3</v>
      </c>
      <c r="M1867" s="43">
        <v>1</v>
      </c>
      <c r="N1867" s="45">
        <v>1</v>
      </c>
    </row>
    <row r="1868" spans="1:14" ht="16.5">
      <c r="A1868" s="81" t="str">
        <f t="shared" si="181"/>
        <v>kn-9</v>
      </c>
      <c r="B1868" s="81">
        <v>15</v>
      </c>
      <c r="C1868" s="37">
        <f t="shared" si="182"/>
        <v>20915</v>
      </c>
      <c r="D1868" s="82">
        <v>9</v>
      </c>
      <c r="E1868" s="38">
        <v>1</v>
      </c>
      <c r="F1868" s="46" t="s">
        <v>291</v>
      </c>
      <c r="G1868" s="46" t="s">
        <v>573</v>
      </c>
      <c r="H1868" s="38">
        <f t="shared" si="183"/>
        <v>94</v>
      </c>
      <c r="I1868" s="38">
        <f t="shared" si="184"/>
        <v>11</v>
      </c>
      <c r="J1868" s="38">
        <f t="shared" si="185"/>
        <v>4</v>
      </c>
      <c r="K1868" s="38" t="s">
        <v>710</v>
      </c>
      <c r="L1868" s="38" t="str">
        <f t="shared" si="180"/>
        <v>kn-9-15-jlr-loc1</v>
      </c>
      <c r="M1868" s="38">
        <v>1</v>
      </c>
      <c r="N1868" s="39">
        <v>1</v>
      </c>
    </row>
    <row r="1869" spans="1:14" ht="16.5">
      <c r="A1869" s="81" t="str">
        <f t="shared" si="181"/>
        <v>kn-9</v>
      </c>
      <c r="B1869" s="81">
        <v>15</v>
      </c>
      <c r="C1869" s="40">
        <f t="shared" si="182"/>
        <v>20915</v>
      </c>
      <c r="D1869" s="83">
        <v>9</v>
      </c>
      <c r="E1869" s="27">
        <v>1</v>
      </c>
      <c r="F1869" s="28" t="s">
        <v>292</v>
      </c>
      <c r="G1869" s="28" t="s">
        <v>574</v>
      </c>
      <c r="H1869" s="27">
        <f t="shared" si="183"/>
        <v>94</v>
      </c>
      <c r="I1869" s="27">
        <f t="shared" si="184"/>
        <v>11</v>
      </c>
      <c r="J1869" s="27">
        <f t="shared" si="185"/>
        <v>4</v>
      </c>
      <c r="K1869" s="27" t="s">
        <v>775</v>
      </c>
      <c r="L1869" s="27" t="str">
        <f t="shared" si="180"/>
        <v>kn-9-15-shl-loc1</v>
      </c>
      <c r="M1869" s="27">
        <v>1</v>
      </c>
      <c r="N1869" s="41">
        <v>1</v>
      </c>
    </row>
    <row r="1870" spans="1:14" ht="16.5">
      <c r="A1870" s="81" t="str">
        <f t="shared" si="181"/>
        <v>kn-9</v>
      </c>
      <c r="B1870" s="81">
        <v>15</v>
      </c>
      <c r="C1870" s="40">
        <f t="shared" si="182"/>
        <v>20915</v>
      </c>
      <c r="D1870" s="83">
        <v>9</v>
      </c>
      <c r="E1870" s="27">
        <v>2</v>
      </c>
      <c r="F1870" s="28" t="s">
        <v>291</v>
      </c>
      <c r="G1870" s="28" t="s">
        <v>1002</v>
      </c>
      <c r="H1870" s="27">
        <f t="shared" si="183"/>
        <v>94</v>
      </c>
      <c r="I1870" s="27">
        <f t="shared" si="184"/>
        <v>11</v>
      </c>
      <c r="J1870" s="27">
        <f t="shared" si="185"/>
        <v>4</v>
      </c>
      <c r="K1870" s="27" t="s">
        <v>709</v>
      </c>
      <c r="L1870" s="59" t="str">
        <f t="shared" si="180"/>
        <v>kn-9-15-jlr-loc2</v>
      </c>
      <c r="M1870" s="27">
        <v>1</v>
      </c>
      <c r="N1870" s="41">
        <v>1</v>
      </c>
    </row>
    <row r="1871" spans="1:14" ht="16.5">
      <c r="A1871" s="81" t="str">
        <f t="shared" si="181"/>
        <v>kn-9</v>
      </c>
      <c r="B1871" s="81">
        <v>15</v>
      </c>
      <c r="C1871" s="40">
        <f t="shared" si="182"/>
        <v>20915</v>
      </c>
      <c r="D1871" s="83">
        <v>9</v>
      </c>
      <c r="E1871" s="27">
        <v>2</v>
      </c>
      <c r="F1871" s="28" t="s">
        <v>1139</v>
      </c>
      <c r="G1871" s="28" t="s">
        <v>1003</v>
      </c>
      <c r="H1871" s="27">
        <f t="shared" si="183"/>
        <v>94</v>
      </c>
      <c r="I1871" s="27">
        <f t="shared" si="184"/>
        <v>11</v>
      </c>
      <c r="J1871" s="27">
        <f t="shared" si="185"/>
        <v>4</v>
      </c>
      <c r="K1871" s="27" t="s">
        <v>780</v>
      </c>
      <c r="L1871" s="59" t="str">
        <f t="shared" si="180"/>
        <v>kn-9-15-shl-loc2</v>
      </c>
      <c r="M1871" s="27">
        <v>1</v>
      </c>
      <c r="N1871" s="41">
        <v>1</v>
      </c>
    </row>
    <row r="1872" spans="1:14" ht="16.5">
      <c r="A1872" s="81" t="str">
        <f t="shared" si="181"/>
        <v>kn-9</v>
      </c>
      <c r="B1872" s="81">
        <v>15</v>
      </c>
      <c r="C1872" s="40">
        <f t="shared" si="182"/>
        <v>20915</v>
      </c>
      <c r="D1872" s="83">
        <v>9</v>
      </c>
      <c r="E1872" s="27">
        <v>3</v>
      </c>
      <c r="F1872" s="28" t="s">
        <v>291</v>
      </c>
      <c r="G1872" s="28" t="s">
        <v>1000</v>
      </c>
      <c r="H1872" s="27">
        <f t="shared" si="183"/>
        <v>94</v>
      </c>
      <c r="I1872" s="27">
        <f t="shared" si="184"/>
        <v>11</v>
      </c>
      <c r="J1872" s="27">
        <f t="shared" si="185"/>
        <v>4</v>
      </c>
      <c r="K1872" s="27" t="s">
        <v>303</v>
      </c>
      <c r="L1872" s="63" t="str">
        <f t="shared" si="180"/>
        <v>kn-9-15-jlr-loc3</v>
      </c>
      <c r="M1872" s="27">
        <v>1</v>
      </c>
      <c r="N1872" s="41">
        <v>1</v>
      </c>
    </row>
    <row r="1873" spans="1:14" ht="17.25">
      <c r="A1873" s="81" t="str">
        <f t="shared" si="181"/>
        <v>kn-9</v>
      </c>
      <c r="B1873" s="81">
        <v>15</v>
      </c>
      <c r="C1873" s="42">
        <f t="shared" si="182"/>
        <v>20915</v>
      </c>
      <c r="D1873" s="84">
        <v>9</v>
      </c>
      <c r="E1873" s="43">
        <v>3</v>
      </c>
      <c r="F1873" s="44" t="s">
        <v>292</v>
      </c>
      <c r="G1873" s="44" t="s">
        <v>1001</v>
      </c>
      <c r="H1873" s="43">
        <f t="shared" si="183"/>
        <v>94</v>
      </c>
      <c r="I1873" s="43">
        <f t="shared" si="184"/>
        <v>11</v>
      </c>
      <c r="J1873" s="43">
        <f t="shared" si="185"/>
        <v>4</v>
      </c>
      <c r="K1873" s="43" t="s">
        <v>784</v>
      </c>
      <c r="L1873" s="44" t="str">
        <f t="shared" si="180"/>
        <v>kn-9-15-shl-loc3</v>
      </c>
      <c r="M1873" s="43">
        <v>1</v>
      </c>
      <c r="N1873" s="45">
        <v>1</v>
      </c>
    </row>
    <row r="1874" spans="1:14" ht="16.5">
      <c r="A1874" s="81" t="str">
        <f t="shared" si="181"/>
        <v>kn-10</v>
      </c>
      <c r="B1874" s="81">
        <v>1</v>
      </c>
      <c r="C1874" s="37">
        <f t="shared" si="182"/>
        <v>21001</v>
      </c>
      <c r="D1874" s="82">
        <v>10</v>
      </c>
      <c r="E1874" s="38">
        <v>1</v>
      </c>
      <c r="F1874" s="46" t="s">
        <v>291</v>
      </c>
      <c r="G1874" s="46" t="s">
        <v>573</v>
      </c>
      <c r="H1874" s="38">
        <f t="shared" si="183"/>
        <v>95</v>
      </c>
      <c r="I1874" s="38">
        <f t="shared" si="184"/>
        <v>12</v>
      </c>
      <c r="J1874" s="38">
        <f t="shared" si="185"/>
        <v>4</v>
      </c>
      <c r="K1874" s="38" t="s">
        <v>714</v>
      </c>
      <c r="L1874" s="38" t="str">
        <f t="shared" si="180"/>
        <v>kn-10-1-jlr-loc1</v>
      </c>
      <c r="M1874" s="38">
        <v>1</v>
      </c>
      <c r="N1874" s="39">
        <v>1</v>
      </c>
    </row>
    <row r="1875" spans="1:14" ht="16.5">
      <c r="A1875" s="81" t="str">
        <f t="shared" si="181"/>
        <v>kn-10</v>
      </c>
      <c r="B1875" s="81">
        <v>1</v>
      </c>
      <c r="C1875" s="40">
        <f t="shared" si="182"/>
        <v>21001</v>
      </c>
      <c r="D1875" s="83">
        <v>10</v>
      </c>
      <c r="E1875" s="27">
        <v>1</v>
      </c>
      <c r="F1875" s="28" t="s">
        <v>292</v>
      </c>
      <c r="G1875" s="28" t="s">
        <v>574</v>
      </c>
      <c r="H1875" s="27">
        <f t="shared" si="183"/>
        <v>95</v>
      </c>
      <c r="I1875" s="27">
        <f t="shared" si="184"/>
        <v>12</v>
      </c>
      <c r="J1875" s="27">
        <f t="shared" si="185"/>
        <v>4</v>
      </c>
      <c r="K1875" s="27" t="s">
        <v>792</v>
      </c>
      <c r="L1875" s="27" t="str">
        <f t="shared" si="180"/>
        <v>kn-10-1-shl-loc1</v>
      </c>
      <c r="M1875" s="27">
        <v>1</v>
      </c>
      <c r="N1875" s="41">
        <v>1</v>
      </c>
    </row>
    <row r="1876" spans="1:14" ht="16.5">
      <c r="A1876" s="81" t="str">
        <f t="shared" si="181"/>
        <v>kn-10</v>
      </c>
      <c r="B1876" s="81">
        <v>1</v>
      </c>
      <c r="C1876" s="40">
        <f t="shared" si="182"/>
        <v>21001</v>
      </c>
      <c r="D1876" s="83">
        <v>10</v>
      </c>
      <c r="E1876" s="27">
        <v>2</v>
      </c>
      <c r="F1876" s="28" t="s">
        <v>291</v>
      </c>
      <c r="G1876" s="28" t="s">
        <v>315</v>
      </c>
      <c r="H1876" s="27">
        <f t="shared" si="183"/>
        <v>95</v>
      </c>
      <c r="I1876" s="27">
        <f t="shared" si="184"/>
        <v>12</v>
      </c>
      <c r="J1876" s="27">
        <f t="shared" si="185"/>
        <v>4</v>
      </c>
      <c r="K1876" s="27" t="s">
        <v>1187</v>
      </c>
      <c r="L1876" s="59" t="str">
        <f t="shared" si="180"/>
        <v>kn-10-1-jlr-loc2</v>
      </c>
      <c r="M1876" s="27">
        <v>1</v>
      </c>
      <c r="N1876" s="41">
        <v>1</v>
      </c>
    </row>
    <row r="1877" spans="1:14" ht="16.5">
      <c r="A1877" s="81" t="str">
        <f t="shared" si="181"/>
        <v>kn-10</v>
      </c>
      <c r="B1877" s="81">
        <v>1</v>
      </c>
      <c r="C1877" s="40">
        <f t="shared" si="182"/>
        <v>21001</v>
      </c>
      <c r="D1877" s="83">
        <v>10</v>
      </c>
      <c r="E1877" s="27">
        <v>2</v>
      </c>
      <c r="F1877" s="28" t="s">
        <v>292</v>
      </c>
      <c r="G1877" s="28" t="s">
        <v>1143</v>
      </c>
      <c r="H1877" s="27">
        <f t="shared" si="183"/>
        <v>95</v>
      </c>
      <c r="I1877" s="27">
        <f t="shared" si="184"/>
        <v>12</v>
      </c>
      <c r="J1877" s="27">
        <f t="shared" si="185"/>
        <v>4</v>
      </c>
      <c r="K1877" s="27" t="s">
        <v>787</v>
      </c>
      <c r="L1877" s="59" t="str">
        <f t="shared" si="180"/>
        <v>kn-10-1-shl-loc2</v>
      </c>
      <c r="M1877" s="27">
        <v>1</v>
      </c>
      <c r="N1877" s="41">
        <v>1</v>
      </c>
    </row>
    <row r="1878" spans="1:14" ht="16.5">
      <c r="A1878" s="81" t="str">
        <f t="shared" si="181"/>
        <v>kn-10</v>
      </c>
      <c r="B1878" s="81">
        <v>1</v>
      </c>
      <c r="C1878" s="40">
        <f t="shared" si="182"/>
        <v>21001</v>
      </c>
      <c r="D1878" s="83">
        <v>10</v>
      </c>
      <c r="E1878" s="27">
        <v>3</v>
      </c>
      <c r="F1878" s="28" t="s">
        <v>291</v>
      </c>
      <c r="G1878" s="28" t="s">
        <v>572</v>
      </c>
      <c r="H1878" s="27">
        <f t="shared" si="183"/>
        <v>95</v>
      </c>
      <c r="I1878" s="27">
        <f t="shared" si="184"/>
        <v>12</v>
      </c>
      <c r="J1878" s="27">
        <f t="shared" si="185"/>
        <v>4</v>
      </c>
      <c r="K1878" s="27" t="s">
        <v>715</v>
      </c>
      <c r="L1878" s="63" t="str">
        <f t="shared" si="180"/>
        <v>kn-10-1-jlr-loc3</v>
      </c>
      <c r="M1878" s="27">
        <v>1</v>
      </c>
      <c r="N1878" s="41">
        <v>1</v>
      </c>
    </row>
    <row r="1879" spans="1:14" ht="17.25">
      <c r="A1879" s="81" t="str">
        <f t="shared" si="181"/>
        <v>kn-10</v>
      </c>
      <c r="B1879" s="81">
        <v>1</v>
      </c>
      <c r="C1879" s="42">
        <f t="shared" si="182"/>
        <v>21001</v>
      </c>
      <c r="D1879" s="84">
        <v>10</v>
      </c>
      <c r="E1879" s="43">
        <v>3</v>
      </c>
      <c r="F1879" s="44" t="s">
        <v>292</v>
      </c>
      <c r="G1879" s="44" t="s">
        <v>571</v>
      </c>
      <c r="H1879" s="43">
        <f t="shared" si="183"/>
        <v>95</v>
      </c>
      <c r="I1879" s="43">
        <f t="shared" si="184"/>
        <v>12</v>
      </c>
      <c r="J1879" s="43">
        <f t="shared" si="185"/>
        <v>4</v>
      </c>
      <c r="K1879" s="43" t="s">
        <v>793</v>
      </c>
      <c r="L1879" s="44" t="str">
        <f t="shared" si="180"/>
        <v>kn-10-1-shl-loc3</v>
      </c>
      <c r="M1879" s="43">
        <v>1</v>
      </c>
      <c r="N1879" s="45">
        <v>1</v>
      </c>
    </row>
    <row r="1880" spans="1:14" ht="16.5">
      <c r="A1880" s="81" t="str">
        <f t="shared" si="181"/>
        <v>kn-10</v>
      </c>
      <c r="B1880" s="81">
        <v>2</v>
      </c>
      <c r="C1880" s="37">
        <f t="shared" si="182"/>
        <v>21002</v>
      </c>
      <c r="D1880" s="82">
        <v>10</v>
      </c>
      <c r="E1880" s="38">
        <v>1</v>
      </c>
      <c r="F1880" s="46" t="s">
        <v>291</v>
      </c>
      <c r="G1880" s="46" t="s">
        <v>573</v>
      </c>
      <c r="H1880" s="38">
        <f t="shared" si="183"/>
        <v>96</v>
      </c>
      <c r="I1880" s="38">
        <f t="shared" si="184"/>
        <v>12</v>
      </c>
      <c r="J1880" s="38">
        <f t="shared" si="185"/>
        <v>4</v>
      </c>
      <c r="K1880" s="38" t="s">
        <v>707</v>
      </c>
      <c r="L1880" s="38" t="str">
        <f t="shared" si="180"/>
        <v>kn-10-2-jlr-loc1</v>
      </c>
      <c r="M1880" s="38">
        <v>1</v>
      </c>
      <c r="N1880" s="39">
        <v>1</v>
      </c>
    </row>
    <row r="1881" spans="1:14" ht="16.5">
      <c r="A1881" s="81" t="str">
        <f t="shared" si="181"/>
        <v>kn-10</v>
      </c>
      <c r="B1881" s="81">
        <v>2</v>
      </c>
      <c r="C1881" s="40">
        <f t="shared" si="182"/>
        <v>21002</v>
      </c>
      <c r="D1881" s="83">
        <v>10</v>
      </c>
      <c r="E1881" s="27">
        <v>1</v>
      </c>
      <c r="F1881" s="28" t="s">
        <v>292</v>
      </c>
      <c r="G1881" s="28" t="s">
        <v>574</v>
      </c>
      <c r="H1881" s="27">
        <f t="shared" si="183"/>
        <v>96</v>
      </c>
      <c r="I1881" s="27">
        <f t="shared" si="184"/>
        <v>12</v>
      </c>
      <c r="J1881" s="27">
        <f t="shared" si="185"/>
        <v>4</v>
      </c>
      <c r="K1881" s="27" t="s">
        <v>776</v>
      </c>
      <c r="L1881" s="27" t="str">
        <f t="shared" si="180"/>
        <v>kn-10-2-shl-loc1</v>
      </c>
      <c r="M1881" s="27">
        <v>1</v>
      </c>
      <c r="N1881" s="41">
        <v>1</v>
      </c>
    </row>
    <row r="1882" spans="1:14" ht="16.5">
      <c r="A1882" s="81" t="str">
        <f t="shared" si="181"/>
        <v>kn-10</v>
      </c>
      <c r="B1882" s="81">
        <v>2</v>
      </c>
      <c r="C1882" s="40">
        <f t="shared" si="182"/>
        <v>21002</v>
      </c>
      <c r="D1882" s="83">
        <v>10</v>
      </c>
      <c r="E1882" s="27">
        <v>2</v>
      </c>
      <c r="F1882" s="28" t="s">
        <v>291</v>
      </c>
      <c r="G1882" s="28" t="s">
        <v>315</v>
      </c>
      <c r="H1882" s="27">
        <f t="shared" si="183"/>
        <v>96</v>
      </c>
      <c r="I1882" s="27">
        <f t="shared" si="184"/>
        <v>12</v>
      </c>
      <c r="J1882" s="27">
        <f t="shared" si="185"/>
        <v>4</v>
      </c>
      <c r="K1882" s="27" t="s">
        <v>302</v>
      </c>
      <c r="L1882" s="59" t="str">
        <f t="shared" si="180"/>
        <v>kn-10-2-jlr-loc2</v>
      </c>
      <c r="M1882" s="27">
        <v>1</v>
      </c>
      <c r="N1882" s="41">
        <v>1</v>
      </c>
    </row>
    <row r="1883" spans="1:14" ht="16.5">
      <c r="A1883" s="81" t="str">
        <f t="shared" si="181"/>
        <v>kn-10</v>
      </c>
      <c r="B1883" s="81">
        <v>2</v>
      </c>
      <c r="C1883" s="40">
        <f t="shared" si="182"/>
        <v>21002</v>
      </c>
      <c r="D1883" s="83">
        <v>10</v>
      </c>
      <c r="E1883" s="27">
        <v>2</v>
      </c>
      <c r="F1883" s="28" t="s">
        <v>292</v>
      </c>
      <c r="G1883" s="28" t="s">
        <v>299</v>
      </c>
      <c r="H1883" s="27">
        <f t="shared" si="183"/>
        <v>96</v>
      </c>
      <c r="I1883" s="27">
        <f t="shared" si="184"/>
        <v>12</v>
      </c>
      <c r="J1883" s="27">
        <f t="shared" si="185"/>
        <v>4</v>
      </c>
      <c r="K1883" s="27" t="s">
        <v>779</v>
      </c>
      <c r="L1883" s="59" t="str">
        <f t="shared" si="186" ref="L1883:L1946">A1883&amp;"-"&amp;B1883&amp;"-"&amp;F1883&amp;"-"&amp;"loc"&amp;E1883</f>
        <v>kn-10-2-shl-loc2</v>
      </c>
      <c r="M1883" s="27">
        <v>1</v>
      </c>
      <c r="N1883" s="41">
        <v>1</v>
      </c>
    </row>
    <row r="1884" spans="1:14" ht="16.5">
      <c r="A1884" s="81" t="str">
        <f t="shared" si="181"/>
        <v>kn-10</v>
      </c>
      <c r="B1884" s="81">
        <v>2</v>
      </c>
      <c r="C1884" s="40">
        <f t="shared" si="182"/>
        <v>21002</v>
      </c>
      <c r="D1884" s="83">
        <v>10</v>
      </c>
      <c r="E1884" s="27">
        <v>3</v>
      </c>
      <c r="F1884" s="28" t="s">
        <v>291</v>
      </c>
      <c r="G1884" s="28" t="s">
        <v>572</v>
      </c>
      <c r="H1884" s="27">
        <f t="shared" si="183"/>
        <v>96</v>
      </c>
      <c r="I1884" s="27">
        <f t="shared" si="184"/>
        <v>12</v>
      </c>
      <c r="J1884" s="27">
        <f t="shared" si="185"/>
        <v>4</v>
      </c>
      <c r="K1884" s="27" t="s">
        <v>716</v>
      </c>
      <c r="L1884" s="63" t="str">
        <f t="shared" si="186"/>
        <v>kn-10-2-jlr-loc3</v>
      </c>
      <c r="M1884" s="27">
        <v>1</v>
      </c>
      <c r="N1884" s="41">
        <v>1</v>
      </c>
    </row>
    <row r="1885" spans="1:14" ht="17.25">
      <c r="A1885" s="81" t="str">
        <f t="shared" si="181"/>
        <v>kn-10</v>
      </c>
      <c r="B1885" s="81">
        <v>2</v>
      </c>
      <c r="C1885" s="42">
        <f t="shared" si="182"/>
        <v>21002</v>
      </c>
      <c r="D1885" s="84">
        <v>10</v>
      </c>
      <c r="E1885" s="43">
        <v>3</v>
      </c>
      <c r="F1885" s="44" t="s">
        <v>292</v>
      </c>
      <c r="G1885" s="44" t="s">
        <v>571</v>
      </c>
      <c r="H1885" s="43">
        <f t="shared" si="183"/>
        <v>96</v>
      </c>
      <c r="I1885" s="43">
        <f t="shared" si="184"/>
        <v>12</v>
      </c>
      <c r="J1885" s="43">
        <f t="shared" si="185"/>
        <v>4</v>
      </c>
      <c r="K1885" s="43" t="s">
        <v>794</v>
      </c>
      <c r="L1885" s="44" t="str">
        <f t="shared" si="186"/>
        <v>kn-10-2-shl-loc3</v>
      </c>
      <c r="M1885" s="43">
        <v>1</v>
      </c>
      <c r="N1885" s="45">
        <v>1</v>
      </c>
    </row>
    <row r="1886" spans="1:14" ht="16.5">
      <c r="A1886" s="81" t="str">
        <f t="shared" si="181"/>
        <v>kn-10</v>
      </c>
      <c r="B1886" s="81">
        <v>3</v>
      </c>
      <c r="C1886" s="37">
        <f t="shared" si="182"/>
        <v>21003</v>
      </c>
      <c r="D1886" s="82">
        <v>10</v>
      </c>
      <c r="E1886" s="38">
        <v>1</v>
      </c>
      <c r="F1886" s="46" t="s">
        <v>291</v>
      </c>
      <c r="G1886" s="46" t="s">
        <v>573</v>
      </c>
      <c r="H1886" s="38">
        <f t="shared" si="183"/>
        <v>96</v>
      </c>
      <c r="I1886" s="38">
        <f t="shared" si="184"/>
        <v>12</v>
      </c>
      <c r="J1886" s="38">
        <f t="shared" si="185"/>
        <v>4</v>
      </c>
      <c r="K1886" s="38" t="s">
        <v>714</v>
      </c>
      <c r="L1886" s="38" t="str">
        <f t="shared" si="186"/>
        <v>kn-10-3-jlr-loc1</v>
      </c>
      <c r="M1886" s="38">
        <v>1</v>
      </c>
      <c r="N1886" s="39">
        <v>1</v>
      </c>
    </row>
    <row r="1887" spans="1:14" ht="16.5">
      <c r="A1887" s="81" t="str">
        <f t="shared" si="181"/>
        <v>kn-10</v>
      </c>
      <c r="B1887" s="81">
        <v>3</v>
      </c>
      <c r="C1887" s="40">
        <f t="shared" si="182"/>
        <v>21003</v>
      </c>
      <c r="D1887" s="83">
        <v>10</v>
      </c>
      <c r="E1887" s="27">
        <v>1</v>
      </c>
      <c r="F1887" s="28" t="s">
        <v>292</v>
      </c>
      <c r="G1887" s="28" t="s">
        <v>574</v>
      </c>
      <c r="H1887" s="27">
        <f t="shared" si="183"/>
        <v>96</v>
      </c>
      <c r="I1887" s="27">
        <f t="shared" si="184"/>
        <v>12</v>
      </c>
      <c r="J1887" s="27">
        <f t="shared" si="185"/>
        <v>4</v>
      </c>
      <c r="K1887" s="27" t="s">
        <v>792</v>
      </c>
      <c r="L1887" s="27" t="str">
        <f t="shared" si="186"/>
        <v>kn-10-3-shl-loc1</v>
      </c>
      <c r="M1887" s="27">
        <v>1</v>
      </c>
      <c r="N1887" s="41">
        <v>1</v>
      </c>
    </row>
    <row r="1888" spans="1:14" ht="16.5">
      <c r="A1888" s="81" t="str">
        <f t="shared" si="181"/>
        <v>kn-10</v>
      </c>
      <c r="B1888" s="81">
        <v>3</v>
      </c>
      <c r="C1888" s="40">
        <f t="shared" si="182"/>
        <v>21003</v>
      </c>
      <c r="D1888" s="83">
        <v>10</v>
      </c>
      <c r="E1888" s="27">
        <v>2</v>
      </c>
      <c r="F1888" s="28" t="s">
        <v>291</v>
      </c>
      <c r="G1888" s="28" t="s">
        <v>315</v>
      </c>
      <c r="H1888" s="27">
        <f t="shared" si="183"/>
        <v>96</v>
      </c>
      <c r="I1888" s="27">
        <f t="shared" si="184"/>
        <v>12</v>
      </c>
      <c r="J1888" s="27">
        <f t="shared" si="185"/>
        <v>4</v>
      </c>
      <c r="K1888" s="27" t="s">
        <v>1187</v>
      </c>
      <c r="L1888" s="59" t="str">
        <f t="shared" si="186"/>
        <v>kn-10-3-jlr-loc2</v>
      </c>
      <c r="M1888" s="27">
        <v>1</v>
      </c>
      <c r="N1888" s="41">
        <v>1</v>
      </c>
    </row>
    <row r="1889" spans="1:14" ht="16.5">
      <c r="A1889" s="81" t="str">
        <f t="shared" si="181"/>
        <v>kn-10</v>
      </c>
      <c r="B1889" s="81">
        <v>3</v>
      </c>
      <c r="C1889" s="40">
        <f t="shared" si="182"/>
        <v>21003</v>
      </c>
      <c r="D1889" s="83">
        <v>10</v>
      </c>
      <c r="E1889" s="27">
        <v>2</v>
      </c>
      <c r="F1889" s="28" t="s">
        <v>292</v>
      </c>
      <c r="G1889" s="28" t="s">
        <v>299</v>
      </c>
      <c r="H1889" s="27">
        <f t="shared" si="183"/>
        <v>96</v>
      </c>
      <c r="I1889" s="27">
        <f t="shared" si="184"/>
        <v>12</v>
      </c>
      <c r="J1889" s="27">
        <f t="shared" si="185"/>
        <v>4</v>
      </c>
      <c r="K1889" s="27" t="s">
        <v>787</v>
      </c>
      <c r="L1889" s="59" t="str">
        <f t="shared" si="186"/>
        <v>kn-10-3-shl-loc2</v>
      </c>
      <c r="M1889" s="27">
        <v>1</v>
      </c>
      <c r="N1889" s="41">
        <v>1</v>
      </c>
    </row>
    <row r="1890" spans="1:14" ht="16.5">
      <c r="A1890" s="81" t="str">
        <f t="shared" si="181"/>
        <v>kn-10</v>
      </c>
      <c r="B1890" s="81">
        <v>3</v>
      </c>
      <c r="C1890" s="40">
        <f t="shared" si="182"/>
        <v>21003</v>
      </c>
      <c r="D1890" s="83">
        <v>10</v>
      </c>
      <c r="E1890" s="27">
        <v>3</v>
      </c>
      <c r="F1890" s="28" t="s">
        <v>291</v>
      </c>
      <c r="G1890" s="28" t="s">
        <v>572</v>
      </c>
      <c r="H1890" s="27">
        <f t="shared" si="183"/>
        <v>96</v>
      </c>
      <c r="I1890" s="27">
        <f t="shared" si="184"/>
        <v>12</v>
      </c>
      <c r="J1890" s="27">
        <f t="shared" si="185"/>
        <v>4</v>
      </c>
      <c r="K1890" s="27" t="s">
        <v>711</v>
      </c>
      <c r="L1890" s="63" t="str">
        <f t="shared" si="186"/>
        <v>kn-10-3-jlr-loc3</v>
      </c>
      <c r="M1890" s="27">
        <v>1</v>
      </c>
      <c r="N1890" s="41">
        <v>1</v>
      </c>
    </row>
    <row r="1891" spans="1:14" ht="17.25">
      <c r="A1891" s="81" t="str">
        <f t="shared" si="181"/>
        <v>kn-10</v>
      </c>
      <c r="B1891" s="81">
        <v>3</v>
      </c>
      <c r="C1891" s="42">
        <f t="shared" si="182"/>
        <v>21003</v>
      </c>
      <c r="D1891" s="84">
        <v>10</v>
      </c>
      <c r="E1891" s="43">
        <v>3</v>
      </c>
      <c r="F1891" s="44" t="s">
        <v>292</v>
      </c>
      <c r="G1891" s="44" t="s">
        <v>1163</v>
      </c>
      <c r="H1891" s="43">
        <f t="shared" si="183"/>
        <v>96</v>
      </c>
      <c r="I1891" s="43">
        <f t="shared" si="184"/>
        <v>12</v>
      </c>
      <c r="J1891" s="43">
        <f t="shared" si="185"/>
        <v>4</v>
      </c>
      <c r="K1891" s="43" t="s">
        <v>788</v>
      </c>
      <c r="L1891" s="44" t="str">
        <f t="shared" si="186"/>
        <v>kn-10-3-shl-loc3</v>
      </c>
      <c r="M1891" s="43">
        <v>1</v>
      </c>
      <c r="N1891" s="45">
        <v>1</v>
      </c>
    </row>
    <row r="1892" spans="1:14" ht="16.5">
      <c r="A1892" s="81" t="str">
        <f t="shared" si="181"/>
        <v>kn-10</v>
      </c>
      <c r="B1892" s="81">
        <v>4</v>
      </c>
      <c r="C1892" s="37">
        <f t="shared" si="182"/>
        <v>21004</v>
      </c>
      <c r="D1892" s="82">
        <v>10</v>
      </c>
      <c r="E1892" s="38">
        <v>1</v>
      </c>
      <c r="F1892" s="46" t="s">
        <v>291</v>
      </c>
      <c r="G1892" s="46" t="s">
        <v>573</v>
      </c>
      <c r="H1892" s="38">
        <f t="shared" si="183"/>
        <v>97</v>
      </c>
      <c r="I1892" s="38">
        <f t="shared" si="184"/>
        <v>12</v>
      </c>
      <c r="J1892" s="38">
        <f t="shared" si="185"/>
        <v>4</v>
      </c>
      <c r="K1892" s="38" t="s">
        <v>717</v>
      </c>
      <c r="L1892" s="38" t="str">
        <f t="shared" si="186"/>
        <v>kn-10-4-jlr-loc1</v>
      </c>
      <c r="M1892" s="38">
        <v>1</v>
      </c>
      <c r="N1892" s="39">
        <v>1</v>
      </c>
    </row>
    <row r="1893" spans="1:14" ht="16.5">
      <c r="A1893" s="81" t="str">
        <f t="shared" si="181"/>
        <v>kn-10</v>
      </c>
      <c r="B1893" s="81">
        <v>4</v>
      </c>
      <c r="C1893" s="40">
        <f t="shared" si="182"/>
        <v>21004</v>
      </c>
      <c r="D1893" s="83">
        <v>10</v>
      </c>
      <c r="E1893" s="27">
        <v>1</v>
      </c>
      <c r="F1893" s="28" t="s">
        <v>292</v>
      </c>
      <c r="G1893" s="28" t="s">
        <v>574</v>
      </c>
      <c r="H1893" s="27">
        <f t="shared" si="183"/>
        <v>97</v>
      </c>
      <c r="I1893" s="27">
        <f t="shared" si="184"/>
        <v>12</v>
      </c>
      <c r="J1893" s="27">
        <f t="shared" si="185"/>
        <v>4</v>
      </c>
      <c r="K1893" s="27" t="s">
        <v>795</v>
      </c>
      <c r="L1893" s="27" t="str">
        <f t="shared" si="186"/>
        <v>kn-10-4-shl-loc1</v>
      </c>
      <c r="M1893" s="27">
        <v>1</v>
      </c>
      <c r="N1893" s="41">
        <v>1</v>
      </c>
    </row>
    <row r="1894" spans="1:14" ht="16.5">
      <c r="A1894" s="81" t="str">
        <f t="shared" si="181"/>
        <v>kn-10</v>
      </c>
      <c r="B1894" s="81">
        <v>4</v>
      </c>
      <c r="C1894" s="40">
        <f t="shared" si="182"/>
        <v>21004</v>
      </c>
      <c r="D1894" s="83">
        <v>10</v>
      </c>
      <c r="E1894" s="27">
        <v>2</v>
      </c>
      <c r="F1894" s="28" t="s">
        <v>291</v>
      </c>
      <c r="G1894" s="28" t="s">
        <v>315</v>
      </c>
      <c r="H1894" s="27">
        <f t="shared" si="183"/>
        <v>97</v>
      </c>
      <c r="I1894" s="27">
        <f t="shared" si="184"/>
        <v>12</v>
      </c>
      <c r="J1894" s="27">
        <f t="shared" si="185"/>
        <v>4</v>
      </c>
      <c r="K1894" s="27" t="s">
        <v>707</v>
      </c>
      <c r="L1894" s="59" t="str">
        <f t="shared" si="186"/>
        <v>kn-10-4-jlr-loc2</v>
      </c>
      <c r="M1894" s="27">
        <v>1</v>
      </c>
      <c r="N1894" s="41">
        <v>1</v>
      </c>
    </row>
    <row r="1895" spans="1:14" ht="16.5">
      <c r="A1895" s="81" t="str">
        <f t="shared" si="181"/>
        <v>kn-10</v>
      </c>
      <c r="B1895" s="81">
        <v>4</v>
      </c>
      <c r="C1895" s="40">
        <f t="shared" si="182"/>
        <v>21004</v>
      </c>
      <c r="D1895" s="83">
        <v>10</v>
      </c>
      <c r="E1895" s="27">
        <v>2</v>
      </c>
      <c r="F1895" s="28" t="s">
        <v>1139</v>
      </c>
      <c r="G1895" s="28" t="s">
        <v>299</v>
      </c>
      <c r="H1895" s="27">
        <f t="shared" si="183"/>
        <v>97</v>
      </c>
      <c r="I1895" s="27">
        <f t="shared" si="184"/>
        <v>12</v>
      </c>
      <c r="J1895" s="27">
        <f t="shared" si="185"/>
        <v>4</v>
      </c>
      <c r="K1895" s="27" t="s">
        <v>783</v>
      </c>
      <c r="L1895" s="59" t="str">
        <f t="shared" si="186"/>
        <v>kn-10-4-shl-loc2</v>
      </c>
      <c r="M1895" s="27">
        <v>1</v>
      </c>
      <c r="N1895" s="41">
        <v>1</v>
      </c>
    </row>
    <row r="1896" spans="1:14" ht="16.5">
      <c r="A1896" s="81" t="str">
        <f t="shared" si="181"/>
        <v>kn-10</v>
      </c>
      <c r="B1896" s="81">
        <v>4</v>
      </c>
      <c r="C1896" s="40">
        <f t="shared" si="182"/>
        <v>21004</v>
      </c>
      <c r="D1896" s="83">
        <v>10</v>
      </c>
      <c r="E1896" s="27">
        <v>3</v>
      </c>
      <c r="F1896" s="28" t="s">
        <v>291</v>
      </c>
      <c r="G1896" s="28" t="s">
        <v>1151</v>
      </c>
      <c r="H1896" s="27">
        <f t="shared" si="183"/>
        <v>97</v>
      </c>
      <c r="I1896" s="27">
        <f t="shared" si="184"/>
        <v>12</v>
      </c>
      <c r="J1896" s="27">
        <f t="shared" si="185"/>
        <v>4</v>
      </c>
      <c r="K1896" s="27" t="s">
        <v>713</v>
      </c>
      <c r="L1896" s="63" t="str">
        <f t="shared" si="186"/>
        <v>kn-10-4-jlr-loc3</v>
      </c>
      <c r="M1896" s="27">
        <v>1</v>
      </c>
      <c r="N1896" s="41">
        <v>1</v>
      </c>
    </row>
    <row r="1897" spans="1:14" ht="17.25">
      <c r="A1897" s="81" t="str">
        <f t="shared" si="181"/>
        <v>kn-10</v>
      </c>
      <c r="B1897" s="81">
        <v>4</v>
      </c>
      <c r="C1897" s="42">
        <f t="shared" si="182"/>
        <v>21004</v>
      </c>
      <c r="D1897" s="84">
        <v>10</v>
      </c>
      <c r="E1897" s="43">
        <v>3</v>
      </c>
      <c r="F1897" s="44" t="s">
        <v>292</v>
      </c>
      <c r="G1897" s="44" t="s">
        <v>571</v>
      </c>
      <c r="H1897" s="43">
        <f t="shared" si="183"/>
        <v>97</v>
      </c>
      <c r="I1897" s="43">
        <f t="shared" si="184"/>
        <v>12</v>
      </c>
      <c r="J1897" s="43">
        <f t="shared" si="185"/>
        <v>4</v>
      </c>
      <c r="K1897" s="43" t="s">
        <v>791</v>
      </c>
      <c r="L1897" s="44" t="str">
        <f t="shared" si="186"/>
        <v>kn-10-4-shl-loc3</v>
      </c>
      <c r="M1897" s="43">
        <v>1</v>
      </c>
      <c r="N1897" s="45">
        <v>1</v>
      </c>
    </row>
    <row r="1898" spans="1:14" ht="16.5">
      <c r="A1898" s="81" t="str">
        <f t="shared" si="181"/>
        <v>kn-10</v>
      </c>
      <c r="B1898" s="81">
        <v>5</v>
      </c>
      <c r="C1898" s="37">
        <f t="shared" si="182"/>
        <v>21005</v>
      </c>
      <c r="D1898" s="82">
        <v>10</v>
      </c>
      <c r="E1898" s="38">
        <v>1</v>
      </c>
      <c r="F1898" s="46" t="s">
        <v>291</v>
      </c>
      <c r="G1898" s="46" t="s">
        <v>573</v>
      </c>
      <c r="H1898" s="38">
        <f t="shared" si="183"/>
        <v>97</v>
      </c>
      <c r="I1898" s="38">
        <f t="shared" si="184"/>
        <v>12</v>
      </c>
      <c r="J1898" s="38">
        <f t="shared" si="185"/>
        <v>4</v>
      </c>
      <c r="K1898" s="38" t="s">
        <v>1199</v>
      </c>
      <c r="L1898" s="38" t="str">
        <f t="shared" si="186"/>
        <v>kn-10-5-jlr-loc1</v>
      </c>
      <c r="M1898" s="38">
        <v>1</v>
      </c>
      <c r="N1898" s="39">
        <v>1</v>
      </c>
    </row>
    <row r="1899" spans="1:14" ht="16.5">
      <c r="A1899" s="81" t="str">
        <f t="shared" si="181"/>
        <v>kn-10</v>
      </c>
      <c r="B1899" s="81">
        <v>5</v>
      </c>
      <c r="C1899" s="40">
        <f t="shared" si="182"/>
        <v>21005</v>
      </c>
      <c r="D1899" s="83">
        <v>10</v>
      </c>
      <c r="E1899" s="27">
        <v>1</v>
      </c>
      <c r="F1899" s="28" t="s">
        <v>292</v>
      </c>
      <c r="G1899" s="28" t="s">
        <v>574</v>
      </c>
      <c r="H1899" s="27">
        <f t="shared" si="183"/>
        <v>97</v>
      </c>
      <c r="I1899" s="27">
        <f t="shared" si="184"/>
        <v>12</v>
      </c>
      <c r="J1899" s="27">
        <f t="shared" si="185"/>
        <v>4</v>
      </c>
      <c r="K1899" s="27" t="s">
        <v>781</v>
      </c>
      <c r="L1899" s="27" t="str">
        <f t="shared" si="186"/>
        <v>kn-10-5-shl-loc1</v>
      </c>
      <c r="M1899" s="27">
        <v>1</v>
      </c>
      <c r="N1899" s="41">
        <v>1</v>
      </c>
    </row>
    <row r="1900" spans="1:14" ht="16.5">
      <c r="A1900" s="81" t="str">
        <f t="shared" si="181"/>
        <v>kn-10</v>
      </c>
      <c r="B1900" s="81">
        <v>5</v>
      </c>
      <c r="C1900" s="40">
        <f t="shared" si="182"/>
        <v>21005</v>
      </c>
      <c r="D1900" s="83">
        <v>10</v>
      </c>
      <c r="E1900" s="27">
        <v>2</v>
      </c>
      <c r="F1900" s="28" t="s">
        <v>1136</v>
      </c>
      <c r="G1900" s="28" t="s">
        <v>315</v>
      </c>
      <c r="H1900" s="27">
        <f t="shared" si="183"/>
        <v>97</v>
      </c>
      <c r="I1900" s="27">
        <f t="shared" si="184"/>
        <v>12</v>
      </c>
      <c r="J1900" s="27">
        <f t="shared" si="185"/>
        <v>4</v>
      </c>
      <c r="K1900" s="27" t="s">
        <v>302</v>
      </c>
      <c r="L1900" s="59" t="str">
        <f t="shared" si="186"/>
        <v>kn-10-5-jlr-loc2</v>
      </c>
      <c r="M1900" s="27">
        <v>1</v>
      </c>
      <c r="N1900" s="41">
        <v>1</v>
      </c>
    </row>
    <row r="1901" spans="1:14" ht="16.5">
      <c r="A1901" s="81" t="str">
        <f t="shared" si="181"/>
        <v>kn-10</v>
      </c>
      <c r="B1901" s="81">
        <v>5</v>
      </c>
      <c r="C1901" s="40">
        <f t="shared" si="182"/>
        <v>21005</v>
      </c>
      <c r="D1901" s="83">
        <v>10</v>
      </c>
      <c r="E1901" s="27">
        <v>2</v>
      </c>
      <c r="F1901" s="28" t="s">
        <v>292</v>
      </c>
      <c r="G1901" s="28" t="s">
        <v>299</v>
      </c>
      <c r="H1901" s="27">
        <f t="shared" si="183"/>
        <v>97</v>
      </c>
      <c r="I1901" s="27">
        <f t="shared" si="184"/>
        <v>12</v>
      </c>
      <c r="J1901" s="27">
        <f t="shared" si="185"/>
        <v>4</v>
      </c>
      <c r="K1901" s="27" t="s">
        <v>779</v>
      </c>
      <c r="L1901" s="59" t="str">
        <f t="shared" si="186"/>
        <v>kn-10-5-shl-loc2</v>
      </c>
      <c r="M1901" s="27">
        <v>1</v>
      </c>
      <c r="N1901" s="41">
        <v>1</v>
      </c>
    </row>
    <row r="1902" spans="1:14" ht="16.5">
      <c r="A1902" s="81" t="str">
        <f t="shared" si="181"/>
        <v>kn-10</v>
      </c>
      <c r="B1902" s="81">
        <v>5</v>
      </c>
      <c r="C1902" s="40">
        <f t="shared" si="182"/>
        <v>21005</v>
      </c>
      <c r="D1902" s="83">
        <v>10</v>
      </c>
      <c r="E1902" s="27">
        <v>3</v>
      </c>
      <c r="F1902" s="28" t="s">
        <v>291</v>
      </c>
      <c r="G1902" s="28" t="s">
        <v>572</v>
      </c>
      <c r="H1902" s="27">
        <f t="shared" si="183"/>
        <v>97</v>
      </c>
      <c r="I1902" s="27">
        <f t="shared" si="184"/>
        <v>12</v>
      </c>
      <c r="J1902" s="27">
        <f t="shared" si="185"/>
        <v>4</v>
      </c>
      <c r="K1902" s="27" t="s">
        <v>714</v>
      </c>
      <c r="L1902" s="63" t="str">
        <f t="shared" si="186"/>
        <v>kn-10-5-jlr-loc3</v>
      </c>
      <c r="M1902" s="27">
        <v>1</v>
      </c>
      <c r="N1902" s="41">
        <v>1</v>
      </c>
    </row>
    <row r="1903" spans="1:14" ht="17.25">
      <c r="A1903" s="81" t="str">
        <f t="shared" si="181"/>
        <v>kn-10</v>
      </c>
      <c r="B1903" s="81">
        <v>5</v>
      </c>
      <c r="C1903" s="42">
        <f t="shared" si="182"/>
        <v>21005</v>
      </c>
      <c r="D1903" s="84">
        <v>10</v>
      </c>
      <c r="E1903" s="43">
        <v>3</v>
      </c>
      <c r="F1903" s="44" t="s">
        <v>292</v>
      </c>
      <c r="G1903" s="44" t="s">
        <v>571</v>
      </c>
      <c r="H1903" s="43">
        <f t="shared" si="183"/>
        <v>97</v>
      </c>
      <c r="I1903" s="43">
        <f t="shared" si="184"/>
        <v>12</v>
      </c>
      <c r="J1903" s="43">
        <f t="shared" si="185"/>
        <v>4</v>
      </c>
      <c r="K1903" s="43" t="s">
        <v>792</v>
      </c>
      <c r="L1903" s="44" t="str">
        <f t="shared" si="186"/>
        <v>kn-10-5-shl-loc3</v>
      </c>
      <c r="M1903" s="43">
        <v>1</v>
      </c>
      <c r="N1903" s="45">
        <v>1</v>
      </c>
    </row>
    <row r="1904" spans="1:14" ht="16.5">
      <c r="A1904" s="81" t="str">
        <f t="shared" si="181"/>
        <v>kn-10</v>
      </c>
      <c r="B1904" s="81">
        <v>6</v>
      </c>
      <c r="C1904" s="37">
        <f t="shared" si="182"/>
        <v>21006</v>
      </c>
      <c r="D1904" s="82">
        <v>10</v>
      </c>
      <c r="E1904" s="38">
        <v>1</v>
      </c>
      <c r="F1904" s="46" t="s">
        <v>291</v>
      </c>
      <c r="G1904" s="46" t="s">
        <v>573</v>
      </c>
      <c r="H1904" s="38">
        <f t="shared" si="183"/>
        <v>98</v>
      </c>
      <c r="I1904" s="38">
        <f t="shared" si="184"/>
        <v>12</v>
      </c>
      <c r="J1904" s="38">
        <f t="shared" si="185"/>
        <v>4</v>
      </c>
      <c r="K1904" s="38" t="s">
        <v>711</v>
      </c>
      <c r="L1904" s="38" t="str">
        <f t="shared" si="186"/>
        <v>kn-10-6-jlr-loc1</v>
      </c>
      <c r="M1904" s="38">
        <v>1</v>
      </c>
      <c r="N1904" s="39">
        <v>1</v>
      </c>
    </row>
    <row r="1905" spans="1:14" ht="16.5">
      <c r="A1905" s="81" t="str">
        <f t="shared" si="181"/>
        <v>kn-10</v>
      </c>
      <c r="B1905" s="81">
        <v>6</v>
      </c>
      <c r="C1905" s="40">
        <f t="shared" si="182"/>
        <v>21006</v>
      </c>
      <c r="D1905" s="83">
        <v>10</v>
      </c>
      <c r="E1905" s="27">
        <v>1</v>
      </c>
      <c r="F1905" s="28" t="s">
        <v>292</v>
      </c>
      <c r="G1905" s="28" t="s">
        <v>574</v>
      </c>
      <c r="H1905" s="27">
        <f t="shared" si="183"/>
        <v>98</v>
      </c>
      <c r="I1905" s="27">
        <f t="shared" si="184"/>
        <v>12</v>
      </c>
      <c r="J1905" s="27">
        <f t="shared" si="185"/>
        <v>4</v>
      </c>
      <c r="K1905" s="27" t="s">
        <v>788</v>
      </c>
      <c r="L1905" s="27" t="str">
        <f t="shared" si="186"/>
        <v>kn-10-6-shl-loc1</v>
      </c>
      <c r="M1905" s="27">
        <v>1</v>
      </c>
      <c r="N1905" s="41">
        <v>1</v>
      </c>
    </row>
    <row r="1906" spans="1:14" ht="16.5">
      <c r="A1906" s="81" t="str">
        <f t="shared" si="181"/>
        <v>kn-10</v>
      </c>
      <c r="B1906" s="81">
        <v>6</v>
      </c>
      <c r="C1906" s="40">
        <f t="shared" si="182"/>
        <v>21006</v>
      </c>
      <c r="D1906" s="83">
        <v>10</v>
      </c>
      <c r="E1906" s="27">
        <v>2</v>
      </c>
      <c r="F1906" s="28" t="s">
        <v>291</v>
      </c>
      <c r="G1906" s="28" t="s">
        <v>315</v>
      </c>
      <c r="H1906" s="27">
        <f t="shared" si="183"/>
        <v>98</v>
      </c>
      <c r="I1906" s="27">
        <f t="shared" si="184"/>
        <v>12</v>
      </c>
      <c r="J1906" s="27">
        <f t="shared" si="185"/>
        <v>4</v>
      </c>
      <c r="K1906" s="27" t="s">
        <v>1187</v>
      </c>
      <c r="L1906" s="59" t="str">
        <f t="shared" si="186"/>
        <v>kn-10-6-jlr-loc2</v>
      </c>
      <c r="M1906" s="27">
        <v>1</v>
      </c>
      <c r="N1906" s="41">
        <v>1</v>
      </c>
    </row>
    <row r="1907" spans="1:14" ht="16.5">
      <c r="A1907" s="81" t="str">
        <f t="shared" si="181"/>
        <v>kn-10</v>
      </c>
      <c r="B1907" s="81">
        <v>6</v>
      </c>
      <c r="C1907" s="40">
        <f t="shared" si="182"/>
        <v>21006</v>
      </c>
      <c r="D1907" s="83">
        <v>10</v>
      </c>
      <c r="E1907" s="27">
        <v>2</v>
      </c>
      <c r="F1907" s="28" t="s">
        <v>292</v>
      </c>
      <c r="G1907" s="28" t="s">
        <v>299</v>
      </c>
      <c r="H1907" s="27">
        <f t="shared" si="183"/>
        <v>98</v>
      </c>
      <c r="I1907" s="27">
        <f t="shared" si="184"/>
        <v>12</v>
      </c>
      <c r="J1907" s="27">
        <f t="shared" si="185"/>
        <v>4</v>
      </c>
      <c r="K1907" s="27" t="s">
        <v>787</v>
      </c>
      <c r="L1907" s="59" t="str">
        <f t="shared" si="186"/>
        <v>kn-10-6-shl-loc2</v>
      </c>
      <c r="M1907" s="27">
        <v>1</v>
      </c>
      <c r="N1907" s="41">
        <v>1</v>
      </c>
    </row>
    <row r="1908" spans="1:14" ht="16.5">
      <c r="A1908" s="81" t="str">
        <f t="shared" si="181"/>
        <v>kn-10</v>
      </c>
      <c r="B1908" s="81">
        <v>6</v>
      </c>
      <c r="C1908" s="40">
        <f t="shared" si="182"/>
        <v>21006</v>
      </c>
      <c r="D1908" s="83">
        <v>10</v>
      </c>
      <c r="E1908" s="27">
        <v>3</v>
      </c>
      <c r="F1908" s="28" t="s">
        <v>291</v>
      </c>
      <c r="G1908" s="28" t="s">
        <v>572</v>
      </c>
      <c r="H1908" s="27">
        <f t="shared" si="183"/>
        <v>98</v>
      </c>
      <c r="I1908" s="27">
        <f t="shared" si="184"/>
        <v>12</v>
      </c>
      <c r="J1908" s="27">
        <f t="shared" si="185"/>
        <v>4</v>
      </c>
      <c r="K1908" s="27" t="s">
        <v>714</v>
      </c>
      <c r="L1908" s="63" t="str">
        <f t="shared" si="186"/>
        <v>kn-10-6-jlr-loc3</v>
      </c>
      <c r="M1908" s="27">
        <v>1</v>
      </c>
      <c r="N1908" s="41">
        <v>1</v>
      </c>
    </row>
    <row r="1909" spans="1:14" ht="17.25">
      <c r="A1909" s="81" t="str">
        <f t="shared" si="181"/>
        <v>kn-10</v>
      </c>
      <c r="B1909" s="81">
        <v>6</v>
      </c>
      <c r="C1909" s="42">
        <f t="shared" si="182"/>
        <v>21006</v>
      </c>
      <c r="D1909" s="84">
        <v>10</v>
      </c>
      <c r="E1909" s="43">
        <v>3</v>
      </c>
      <c r="F1909" s="44" t="s">
        <v>1139</v>
      </c>
      <c r="G1909" s="44" t="s">
        <v>571</v>
      </c>
      <c r="H1909" s="43">
        <f t="shared" si="183"/>
        <v>98</v>
      </c>
      <c r="I1909" s="43">
        <f t="shared" si="184"/>
        <v>12</v>
      </c>
      <c r="J1909" s="43">
        <f t="shared" si="185"/>
        <v>4</v>
      </c>
      <c r="K1909" s="43" t="s">
        <v>792</v>
      </c>
      <c r="L1909" s="44" t="str">
        <f t="shared" si="186"/>
        <v>kn-10-6-shl-loc3</v>
      </c>
      <c r="M1909" s="43">
        <v>1</v>
      </c>
      <c r="N1909" s="45">
        <v>1</v>
      </c>
    </row>
    <row r="1910" spans="1:14" ht="16.5">
      <c r="A1910" s="81" t="str">
        <f t="shared" si="181"/>
        <v>kn-10</v>
      </c>
      <c r="B1910" s="81">
        <v>7</v>
      </c>
      <c r="C1910" s="37">
        <f t="shared" si="182"/>
        <v>21007</v>
      </c>
      <c r="D1910" s="82">
        <v>10</v>
      </c>
      <c r="E1910" s="38">
        <v>1</v>
      </c>
      <c r="F1910" s="46" t="s">
        <v>291</v>
      </c>
      <c r="G1910" s="46" t="s">
        <v>573</v>
      </c>
      <c r="H1910" s="38">
        <f t="shared" si="183"/>
        <v>98</v>
      </c>
      <c r="I1910" s="38">
        <f t="shared" si="184"/>
        <v>12</v>
      </c>
      <c r="J1910" s="38">
        <f t="shared" si="185"/>
        <v>4</v>
      </c>
      <c r="K1910" s="38" t="s">
        <v>303</v>
      </c>
      <c r="L1910" s="38" t="str">
        <f t="shared" si="186"/>
        <v>kn-10-7-jlr-loc1</v>
      </c>
      <c r="M1910" s="38">
        <v>1</v>
      </c>
      <c r="N1910" s="39">
        <v>1</v>
      </c>
    </row>
    <row r="1911" spans="1:14" ht="16.5">
      <c r="A1911" s="81" t="str">
        <f t="shared" si="181"/>
        <v>kn-10</v>
      </c>
      <c r="B1911" s="81">
        <v>7</v>
      </c>
      <c r="C1911" s="40">
        <f t="shared" si="182"/>
        <v>21007</v>
      </c>
      <c r="D1911" s="83">
        <v>10</v>
      </c>
      <c r="E1911" s="27">
        <v>1</v>
      </c>
      <c r="F1911" s="28" t="s">
        <v>292</v>
      </c>
      <c r="G1911" s="28" t="s">
        <v>574</v>
      </c>
      <c r="H1911" s="27">
        <f t="shared" si="183"/>
        <v>98</v>
      </c>
      <c r="I1911" s="27">
        <f t="shared" si="184"/>
        <v>12</v>
      </c>
      <c r="J1911" s="27">
        <f t="shared" si="185"/>
        <v>4</v>
      </c>
      <c r="K1911" s="27" t="s">
        <v>783</v>
      </c>
      <c r="L1911" s="27" t="str">
        <f t="shared" si="186"/>
        <v>kn-10-7-shl-loc1</v>
      </c>
      <c r="M1911" s="27">
        <v>1</v>
      </c>
      <c r="N1911" s="41">
        <v>1</v>
      </c>
    </row>
    <row r="1912" spans="1:14" ht="16.5">
      <c r="A1912" s="81" t="str">
        <f t="shared" si="181"/>
        <v>kn-10</v>
      </c>
      <c r="B1912" s="81">
        <v>7</v>
      </c>
      <c r="C1912" s="40">
        <f t="shared" si="182"/>
        <v>21007</v>
      </c>
      <c r="D1912" s="83">
        <v>10</v>
      </c>
      <c r="E1912" s="27">
        <v>2</v>
      </c>
      <c r="F1912" s="28" t="s">
        <v>291</v>
      </c>
      <c r="G1912" s="28" t="s">
        <v>315</v>
      </c>
      <c r="H1912" s="27">
        <f t="shared" si="183"/>
        <v>98</v>
      </c>
      <c r="I1912" s="27">
        <f t="shared" si="184"/>
        <v>12</v>
      </c>
      <c r="J1912" s="27">
        <f t="shared" si="185"/>
        <v>4</v>
      </c>
      <c r="K1912" s="27" t="s">
        <v>303</v>
      </c>
      <c r="L1912" s="59" t="str">
        <f t="shared" si="186"/>
        <v>kn-10-7-jlr-loc2</v>
      </c>
      <c r="M1912" s="27">
        <v>1</v>
      </c>
      <c r="N1912" s="41">
        <v>1</v>
      </c>
    </row>
    <row r="1913" spans="1:14" ht="16.5">
      <c r="A1913" s="81" t="str">
        <f t="shared" si="187" ref="A1913:A1976">"kn-"&amp;D1913</f>
        <v>kn-10</v>
      </c>
      <c r="B1913" s="81">
        <v>7</v>
      </c>
      <c r="C1913" s="40">
        <f t="shared" si="188" ref="C1913:C1976">(200+D1913)*100+B1913</f>
        <v>21007</v>
      </c>
      <c r="D1913" s="83">
        <v>10</v>
      </c>
      <c r="E1913" s="27">
        <v>2</v>
      </c>
      <c r="F1913" s="28" t="s">
        <v>292</v>
      </c>
      <c r="G1913" s="28" t="s">
        <v>299</v>
      </c>
      <c r="H1913" s="27">
        <f t="shared" si="189" ref="H1913:H1976">INDEX($AK$4:$AK$204,INDEX($AQ$4:$AQ$19,D1913)+B1913)</f>
        <v>98</v>
      </c>
      <c r="I1913" s="27">
        <f t="shared" si="190" ref="I1913:I1976">INDEX($AL$4:$AL$204,INDEX($AQ$4:$AQ$19,D1913)+B1913)</f>
        <v>12</v>
      </c>
      <c r="J1913" s="27">
        <f t="shared" si="191" ref="J1913:J1976">INDEX($AM$4:$AM$204,INDEX($AQ$4:$AQ$19,D1913)+B1914)</f>
        <v>4</v>
      </c>
      <c r="K1913" s="27" t="s">
        <v>777</v>
      </c>
      <c r="L1913" s="59" t="str">
        <f t="shared" si="186"/>
        <v>kn-10-7-shl-loc2</v>
      </c>
      <c r="M1913" s="27">
        <v>1</v>
      </c>
      <c r="N1913" s="41">
        <v>1</v>
      </c>
    </row>
    <row r="1914" spans="1:14" ht="16.5">
      <c r="A1914" s="81" t="str">
        <f t="shared" si="187"/>
        <v>kn-10</v>
      </c>
      <c r="B1914" s="81">
        <v>7</v>
      </c>
      <c r="C1914" s="40">
        <f t="shared" si="188"/>
        <v>21007</v>
      </c>
      <c r="D1914" s="83">
        <v>10</v>
      </c>
      <c r="E1914" s="27">
        <v>3</v>
      </c>
      <c r="F1914" s="28" t="s">
        <v>291</v>
      </c>
      <c r="G1914" s="28" t="s">
        <v>572</v>
      </c>
      <c r="H1914" s="27">
        <f t="shared" si="189"/>
        <v>98</v>
      </c>
      <c r="I1914" s="27">
        <f t="shared" si="190"/>
        <v>12</v>
      </c>
      <c r="J1914" s="27">
        <f t="shared" si="191"/>
        <v>4</v>
      </c>
      <c r="K1914" s="27" t="s">
        <v>713</v>
      </c>
      <c r="L1914" s="63" t="str">
        <f t="shared" si="186"/>
        <v>kn-10-7-jlr-loc3</v>
      </c>
      <c r="M1914" s="27">
        <v>1</v>
      </c>
      <c r="N1914" s="41">
        <v>1</v>
      </c>
    </row>
    <row r="1915" spans="1:14" ht="17.25">
      <c r="A1915" s="81" t="str">
        <f t="shared" si="187"/>
        <v>kn-10</v>
      </c>
      <c r="B1915" s="81">
        <v>7</v>
      </c>
      <c r="C1915" s="42">
        <f t="shared" si="188"/>
        <v>21007</v>
      </c>
      <c r="D1915" s="84">
        <v>10</v>
      </c>
      <c r="E1915" s="43">
        <v>3</v>
      </c>
      <c r="F1915" s="44" t="s">
        <v>292</v>
      </c>
      <c r="G1915" s="44" t="s">
        <v>571</v>
      </c>
      <c r="H1915" s="43">
        <f t="shared" si="189"/>
        <v>98</v>
      </c>
      <c r="I1915" s="43">
        <f t="shared" si="190"/>
        <v>12</v>
      </c>
      <c r="J1915" s="43">
        <f t="shared" si="191"/>
        <v>4</v>
      </c>
      <c r="K1915" s="43" t="s">
        <v>791</v>
      </c>
      <c r="L1915" s="44" t="str">
        <f t="shared" si="186"/>
        <v>kn-10-7-shl-loc3</v>
      </c>
      <c r="M1915" s="43">
        <v>1</v>
      </c>
      <c r="N1915" s="45">
        <v>1</v>
      </c>
    </row>
    <row r="1916" spans="1:14" ht="16.5">
      <c r="A1916" s="81" t="str">
        <f t="shared" si="187"/>
        <v>kn-10</v>
      </c>
      <c r="B1916" s="81">
        <v>8</v>
      </c>
      <c r="C1916" s="37">
        <f t="shared" si="188"/>
        <v>21008</v>
      </c>
      <c r="D1916" s="82">
        <v>10</v>
      </c>
      <c r="E1916" s="38">
        <v>1</v>
      </c>
      <c r="F1916" s="46" t="s">
        <v>291</v>
      </c>
      <c r="G1916" s="46" t="s">
        <v>573</v>
      </c>
      <c r="H1916" s="38">
        <f t="shared" si="189"/>
        <v>99</v>
      </c>
      <c r="I1916" s="38">
        <f t="shared" si="190"/>
        <v>12</v>
      </c>
      <c r="J1916" s="38">
        <f t="shared" si="191"/>
        <v>4</v>
      </c>
      <c r="K1916" s="38" t="s">
        <v>303</v>
      </c>
      <c r="L1916" s="38" t="str">
        <f t="shared" si="186"/>
        <v>kn-10-8-jlr-loc1</v>
      </c>
      <c r="M1916" s="38">
        <v>1</v>
      </c>
      <c r="N1916" s="39">
        <v>1</v>
      </c>
    </row>
    <row r="1917" spans="1:14" ht="16.5">
      <c r="A1917" s="81" t="str">
        <f t="shared" si="187"/>
        <v>kn-10</v>
      </c>
      <c r="B1917" s="81">
        <v>8</v>
      </c>
      <c r="C1917" s="40">
        <f t="shared" si="188"/>
        <v>21008</v>
      </c>
      <c r="D1917" s="83">
        <v>10</v>
      </c>
      <c r="E1917" s="27">
        <v>1</v>
      </c>
      <c r="F1917" s="28" t="s">
        <v>292</v>
      </c>
      <c r="G1917" s="28" t="s">
        <v>574</v>
      </c>
      <c r="H1917" s="27">
        <f t="shared" si="189"/>
        <v>99</v>
      </c>
      <c r="I1917" s="27">
        <f t="shared" si="190"/>
        <v>12</v>
      </c>
      <c r="J1917" s="27">
        <f t="shared" si="191"/>
        <v>4</v>
      </c>
      <c r="K1917" s="27" t="s">
        <v>786</v>
      </c>
      <c r="L1917" s="27" t="str">
        <f t="shared" si="186"/>
        <v>kn-10-8-shl-loc1</v>
      </c>
      <c r="M1917" s="27">
        <v>1</v>
      </c>
      <c r="N1917" s="41">
        <v>1</v>
      </c>
    </row>
    <row r="1918" spans="1:14" ht="16.5">
      <c r="A1918" s="81" t="str">
        <f t="shared" si="187"/>
        <v>kn-10</v>
      </c>
      <c r="B1918" s="81">
        <v>8</v>
      </c>
      <c r="C1918" s="40">
        <f t="shared" si="188"/>
        <v>21008</v>
      </c>
      <c r="D1918" s="83">
        <v>10</v>
      </c>
      <c r="E1918" s="27">
        <v>2</v>
      </c>
      <c r="F1918" s="28" t="s">
        <v>291</v>
      </c>
      <c r="G1918" s="28" t="s">
        <v>315</v>
      </c>
      <c r="H1918" s="27">
        <f t="shared" si="189"/>
        <v>99</v>
      </c>
      <c r="I1918" s="27">
        <f t="shared" si="190"/>
        <v>12</v>
      </c>
      <c r="J1918" s="27">
        <f t="shared" si="191"/>
        <v>4</v>
      </c>
      <c r="K1918" s="27" t="s">
        <v>710</v>
      </c>
      <c r="L1918" s="59" t="str">
        <f t="shared" si="186"/>
        <v>kn-10-8-jlr-loc2</v>
      </c>
      <c r="M1918" s="27">
        <v>1</v>
      </c>
      <c r="N1918" s="41">
        <v>1</v>
      </c>
    </row>
    <row r="1919" spans="1:14" ht="16.5">
      <c r="A1919" s="81" t="str">
        <f t="shared" si="187"/>
        <v>kn-10</v>
      </c>
      <c r="B1919" s="81">
        <v>8</v>
      </c>
      <c r="C1919" s="40">
        <f t="shared" si="188"/>
        <v>21008</v>
      </c>
      <c r="D1919" s="83">
        <v>10</v>
      </c>
      <c r="E1919" s="27">
        <v>2</v>
      </c>
      <c r="F1919" s="28" t="s">
        <v>292</v>
      </c>
      <c r="G1919" s="28" t="s">
        <v>299</v>
      </c>
      <c r="H1919" s="27">
        <f t="shared" si="189"/>
        <v>99</v>
      </c>
      <c r="I1919" s="27">
        <f t="shared" si="190"/>
        <v>12</v>
      </c>
      <c r="J1919" s="27">
        <f t="shared" si="191"/>
        <v>4</v>
      </c>
      <c r="K1919" s="27" t="s">
        <v>785</v>
      </c>
      <c r="L1919" s="59" t="str">
        <f t="shared" si="186"/>
        <v>kn-10-8-shl-loc2</v>
      </c>
      <c r="M1919" s="27">
        <v>1</v>
      </c>
      <c r="N1919" s="41">
        <v>1</v>
      </c>
    </row>
    <row r="1920" spans="1:14" ht="16.5">
      <c r="A1920" s="81" t="str">
        <f t="shared" si="187"/>
        <v>kn-10</v>
      </c>
      <c r="B1920" s="81">
        <v>8</v>
      </c>
      <c r="C1920" s="40">
        <f t="shared" si="188"/>
        <v>21008</v>
      </c>
      <c r="D1920" s="83">
        <v>10</v>
      </c>
      <c r="E1920" s="27">
        <v>3</v>
      </c>
      <c r="F1920" s="28" t="s">
        <v>291</v>
      </c>
      <c r="G1920" s="28" t="s">
        <v>572</v>
      </c>
      <c r="H1920" s="27">
        <f t="shared" si="189"/>
        <v>99</v>
      </c>
      <c r="I1920" s="27">
        <f t="shared" si="190"/>
        <v>12</v>
      </c>
      <c r="J1920" s="27">
        <f t="shared" si="191"/>
        <v>4</v>
      </c>
      <c r="K1920" s="27" t="s">
        <v>712</v>
      </c>
      <c r="L1920" s="63" t="str">
        <f t="shared" si="186"/>
        <v>kn-10-8-jlr-loc3</v>
      </c>
      <c r="M1920" s="27">
        <v>1</v>
      </c>
      <c r="N1920" s="41">
        <v>1</v>
      </c>
    </row>
    <row r="1921" spans="1:14" ht="17.25">
      <c r="A1921" s="81" t="str">
        <f t="shared" si="187"/>
        <v>kn-10</v>
      </c>
      <c r="B1921" s="81">
        <v>8</v>
      </c>
      <c r="C1921" s="42">
        <f t="shared" si="188"/>
        <v>21008</v>
      </c>
      <c r="D1921" s="84">
        <v>10</v>
      </c>
      <c r="E1921" s="43">
        <v>3</v>
      </c>
      <c r="F1921" s="44" t="s">
        <v>292</v>
      </c>
      <c r="G1921" s="44" t="s">
        <v>571</v>
      </c>
      <c r="H1921" s="43">
        <f t="shared" si="189"/>
        <v>99</v>
      </c>
      <c r="I1921" s="43">
        <f t="shared" si="190"/>
        <v>12</v>
      </c>
      <c r="J1921" s="43">
        <f t="shared" si="191"/>
        <v>4</v>
      </c>
      <c r="K1921" s="43" t="s">
        <v>790</v>
      </c>
      <c r="L1921" s="44" t="str">
        <f t="shared" si="186"/>
        <v>kn-10-8-shl-loc3</v>
      </c>
      <c r="M1921" s="43">
        <v>1</v>
      </c>
      <c r="N1921" s="45">
        <v>1</v>
      </c>
    </row>
    <row r="1922" spans="1:14" ht="16.5">
      <c r="A1922" s="81" t="str">
        <f t="shared" si="187"/>
        <v>kn-10</v>
      </c>
      <c r="B1922" s="81">
        <v>9</v>
      </c>
      <c r="C1922" s="37">
        <f t="shared" si="188"/>
        <v>21009</v>
      </c>
      <c r="D1922" s="82">
        <v>10</v>
      </c>
      <c r="E1922" s="38">
        <v>1</v>
      </c>
      <c r="F1922" s="46" t="s">
        <v>291</v>
      </c>
      <c r="G1922" s="46" t="s">
        <v>573</v>
      </c>
      <c r="H1922" s="38">
        <f t="shared" si="189"/>
        <v>100</v>
      </c>
      <c r="I1922" s="38">
        <f t="shared" si="190"/>
        <v>13</v>
      </c>
      <c r="J1922" s="38">
        <f t="shared" si="191"/>
        <v>4</v>
      </c>
      <c r="K1922" s="38" t="s">
        <v>714</v>
      </c>
      <c r="L1922" s="38" t="str">
        <f t="shared" si="186"/>
        <v>kn-10-9-jlr-loc1</v>
      </c>
      <c r="M1922" s="38">
        <v>1</v>
      </c>
      <c r="N1922" s="39">
        <v>1</v>
      </c>
    </row>
    <row r="1923" spans="1:14" ht="16.5">
      <c r="A1923" s="81" t="str">
        <f t="shared" si="187"/>
        <v>kn-10</v>
      </c>
      <c r="B1923" s="81">
        <v>9</v>
      </c>
      <c r="C1923" s="40">
        <f t="shared" si="188"/>
        <v>21009</v>
      </c>
      <c r="D1923" s="83">
        <v>10</v>
      </c>
      <c r="E1923" s="27">
        <v>1</v>
      </c>
      <c r="F1923" s="28" t="s">
        <v>292</v>
      </c>
      <c r="G1923" s="28" t="s">
        <v>574</v>
      </c>
      <c r="H1923" s="27">
        <f t="shared" si="189"/>
        <v>100</v>
      </c>
      <c r="I1923" s="27">
        <f t="shared" si="190"/>
        <v>13</v>
      </c>
      <c r="J1923" s="27">
        <f t="shared" si="191"/>
        <v>4</v>
      </c>
      <c r="K1923" s="27" t="s">
        <v>792</v>
      </c>
      <c r="L1923" s="27" t="str">
        <f t="shared" si="186"/>
        <v>kn-10-9-shl-loc1</v>
      </c>
      <c r="M1923" s="27">
        <v>1</v>
      </c>
      <c r="N1923" s="41">
        <v>1</v>
      </c>
    </row>
    <row r="1924" spans="1:14" ht="16.5">
      <c r="A1924" s="81" t="str">
        <f t="shared" si="187"/>
        <v>kn-10</v>
      </c>
      <c r="B1924" s="81">
        <v>9</v>
      </c>
      <c r="C1924" s="40">
        <f t="shared" si="188"/>
        <v>21009</v>
      </c>
      <c r="D1924" s="83">
        <v>10</v>
      </c>
      <c r="E1924" s="27">
        <v>2</v>
      </c>
      <c r="F1924" s="28" t="s">
        <v>291</v>
      </c>
      <c r="G1924" s="28" t="s">
        <v>315</v>
      </c>
      <c r="H1924" s="27">
        <f t="shared" si="189"/>
        <v>100</v>
      </c>
      <c r="I1924" s="27">
        <f t="shared" si="190"/>
        <v>13</v>
      </c>
      <c r="J1924" s="27">
        <f t="shared" si="191"/>
        <v>4</v>
      </c>
      <c r="K1924" s="27" t="s">
        <v>1187</v>
      </c>
      <c r="L1924" s="59" t="str">
        <f t="shared" si="186"/>
        <v>kn-10-9-jlr-loc2</v>
      </c>
      <c r="M1924" s="27">
        <v>1</v>
      </c>
      <c r="N1924" s="41">
        <v>1</v>
      </c>
    </row>
    <row r="1925" spans="1:14" ht="16.5">
      <c r="A1925" s="81" t="str">
        <f t="shared" si="187"/>
        <v>kn-10</v>
      </c>
      <c r="B1925" s="81">
        <v>9</v>
      </c>
      <c r="C1925" s="40">
        <f t="shared" si="188"/>
        <v>21009</v>
      </c>
      <c r="D1925" s="83">
        <v>10</v>
      </c>
      <c r="E1925" s="27">
        <v>2</v>
      </c>
      <c r="F1925" s="28" t="s">
        <v>292</v>
      </c>
      <c r="G1925" s="28" t="s">
        <v>299</v>
      </c>
      <c r="H1925" s="27">
        <f t="shared" si="189"/>
        <v>100</v>
      </c>
      <c r="I1925" s="27">
        <f t="shared" si="190"/>
        <v>13</v>
      </c>
      <c r="J1925" s="27">
        <f t="shared" si="191"/>
        <v>4</v>
      </c>
      <c r="K1925" s="27" t="s">
        <v>787</v>
      </c>
      <c r="L1925" s="59" t="str">
        <f t="shared" si="186"/>
        <v>kn-10-9-shl-loc2</v>
      </c>
      <c r="M1925" s="27">
        <v>1</v>
      </c>
      <c r="N1925" s="41">
        <v>1</v>
      </c>
    </row>
    <row r="1926" spans="1:14" ht="16.5">
      <c r="A1926" s="81" t="str">
        <f t="shared" si="187"/>
        <v>kn-10</v>
      </c>
      <c r="B1926" s="81">
        <v>9</v>
      </c>
      <c r="C1926" s="40">
        <f t="shared" si="188"/>
        <v>21009</v>
      </c>
      <c r="D1926" s="83">
        <v>10</v>
      </c>
      <c r="E1926" s="27">
        <v>3</v>
      </c>
      <c r="F1926" s="28" t="s">
        <v>291</v>
      </c>
      <c r="G1926" s="28" t="s">
        <v>572</v>
      </c>
      <c r="H1926" s="27">
        <f t="shared" si="189"/>
        <v>100</v>
      </c>
      <c r="I1926" s="27">
        <f t="shared" si="190"/>
        <v>13</v>
      </c>
      <c r="J1926" s="27">
        <f t="shared" si="191"/>
        <v>4</v>
      </c>
      <c r="K1926" s="27" t="s">
        <v>711</v>
      </c>
      <c r="L1926" s="63" t="str">
        <f t="shared" si="186"/>
        <v>kn-10-9-jlr-loc3</v>
      </c>
      <c r="M1926" s="27">
        <v>1</v>
      </c>
      <c r="N1926" s="41">
        <v>1</v>
      </c>
    </row>
    <row r="1927" spans="1:14" ht="17.25">
      <c r="A1927" s="81" t="str">
        <f t="shared" si="187"/>
        <v>kn-10</v>
      </c>
      <c r="B1927" s="81">
        <v>9</v>
      </c>
      <c r="C1927" s="42">
        <f t="shared" si="188"/>
        <v>21009</v>
      </c>
      <c r="D1927" s="84">
        <v>10</v>
      </c>
      <c r="E1927" s="43">
        <v>3</v>
      </c>
      <c r="F1927" s="44" t="s">
        <v>292</v>
      </c>
      <c r="G1927" s="44" t="s">
        <v>1163</v>
      </c>
      <c r="H1927" s="43">
        <f t="shared" si="189"/>
        <v>100</v>
      </c>
      <c r="I1927" s="43">
        <f t="shared" si="190"/>
        <v>13</v>
      </c>
      <c r="J1927" s="43">
        <f t="shared" si="191"/>
        <v>4</v>
      </c>
      <c r="K1927" s="43" t="s">
        <v>788</v>
      </c>
      <c r="L1927" s="44" t="str">
        <f t="shared" si="186"/>
        <v>kn-10-9-shl-loc3</v>
      </c>
      <c r="M1927" s="43">
        <v>1</v>
      </c>
      <c r="N1927" s="45">
        <v>1</v>
      </c>
    </row>
    <row r="1928" spans="1:14" ht="16.5">
      <c r="A1928" s="81" t="str">
        <f t="shared" si="187"/>
        <v>kn-10</v>
      </c>
      <c r="B1928" s="81">
        <v>10</v>
      </c>
      <c r="C1928" s="37">
        <f t="shared" si="188"/>
        <v>21010</v>
      </c>
      <c r="D1928" s="82">
        <v>10</v>
      </c>
      <c r="E1928" s="38">
        <v>1</v>
      </c>
      <c r="F1928" s="46" t="s">
        <v>291</v>
      </c>
      <c r="G1928" s="46" t="s">
        <v>573</v>
      </c>
      <c r="H1928" s="38">
        <f t="shared" si="189"/>
        <v>100</v>
      </c>
      <c r="I1928" s="38">
        <f t="shared" si="190"/>
        <v>13</v>
      </c>
      <c r="J1928" s="38">
        <f t="shared" si="191"/>
        <v>4</v>
      </c>
      <c r="K1928" s="38" t="s">
        <v>707</v>
      </c>
      <c r="L1928" s="38" t="str">
        <f t="shared" si="186"/>
        <v>kn-10-10-jlr-loc1</v>
      </c>
      <c r="M1928" s="38">
        <v>1</v>
      </c>
      <c r="N1928" s="39">
        <v>1</v>
      </c>
    </row>
    <row r="1929" spans="1:14" ht="16.5">
      <c r="A1929" s="81" t="str">
        <f t="shared" si="187"/>
        <v>kn-10</v>
      </c>
      <c r="B1929" s="81">
        <v>10</v>
      </c>
      <c r="C1929" s="40">
        <f t="shared" si="188"/>
        <v>21010</v>
      </c>
      <c r="D1929" s="83">
        <v>10</v>
      </c>
      <c r="E1929" s="27">
        <v>1</v>
      </c>
      <c r="F1929" s="28" t="s">
        <v>292</v>
      </c>
      <c r="G1929" s="28" t="s">
        <v>574</v>
      </c>
      <c r="H1929" s="27">
        <f t="shared" si="189"/>
        <v>100</v>
      </c>
      <c r="I1929" s="27">
        <f t="shared" si="190"/>
        <v>13</v>
      </c>
      <c r="J1929" s="27">
        <f t="shared" si="191"/>
        <v>4</v>
      </c>
      <c r="K1929" s="27" t="s">
        <v>776</v>
      </c>
      <c r="L1929" s="27" t="str">
        <f t="shared" si="186"/>
        <v>kn-10-10-shl-loc1</v>
      </c>
      <c r="M1929" s="27">
        <v>1</v>
      </c>
      <c r="N1929" s="41">
        <v>1</v>
      </c>
    </row>
    <row r="1930" spans="1:14" ht="16.5">
      <c r="A1930" s="81" t="str">
        <f t="shared" si="187"/>
        <v>kn-10</v>
      </c>
      <c r="B1930" s="81">
        <v>10</v>
      </c>
      <c r="C1930" s="40">
        <f t="shared" si="188"/>
        <v>21010</v>
      </c>
      <c r="D1930" s="83">
        <v>10</v>
      </c>
      <c r="E1930" s="27">
        <v>2</v>
      </c>
      <c r="F1930" s="28" t="s">
        <v>291</v>
      </c>
      <c r="G1930" s="28" t="s">
        <v>315</v>
      </c>
      <c r="H1930" s="27">
        <f t="shared" si="189"/>
        <v>100</v>
      </c>
      <c r="I1930" s="27">
        <f t="shared" si="190"/>
        <v>13</v>
      </c>
      <c r="J1930" s="27">
        <f t="shared" si="191"/>
        <v>4</v>
      </c>
      <c r="K1930" s="27" t="s">
        <v>302</v>
      </c>
      <c r="L1930" s="59" t="str">
        <f t="shared" si="186"/>
        <v>kn-10-10-jlr-loc2</v>
      </c>
      <c r="M1930" s="27">
        <v>1</v>
      </c>
      <c r="N1930" s="41">
        <v>1</v>
      </c>
    </row>
    <row r="1931" spans="1:14" ht="16.5">
      <c r="A1931" s="81" t="str">
        <f t="shared" si="187"/>
        <v>kn-10</v>
      </c>
      <c r="B1931" s="81">
        <v>10</v>
      </c>
      <c r="C1931" s="40">
        <f t="shared" si="188"/>
        <v>21010</v>
      </c>
      <c r="D1931" s="83">
        <v>10</v>
      </c>
      <c r="E1931" s="27">
        <v>2</v>
      </c>
      <c r="F1931" s="28" t="s">
        <v>292</v>
      </c>
      <c r="G1931" s="28" t="s">
        <v>299</v>
      </c>
      <c r="H1931" s="27">
        <f t="shared" si="189"/>
        <v>100</v>
      </c>
      <c r="I1931" s="27">
        <f t="shared" si="190"/>
        <v>13</v>
      </c>
      <c r="J1931" s="27">
        <f t="shared" si="191"/>
        <v>4</v>
      </c>
      <c r="K1931" s="27" t="s">
        <v>779</v>
      </c>
      <c r="L1931" s="59" t="str">
        <f t="shared" si="186"/>
        <v>kn-10-10-shl-loc2</v>
      </c>
      <c r="M1931" s="27">
        <v>1</v>
      </c>
      <c r="N1931" s="41">
        <v>1</v>
      </c>
    </row>
    <row r="1932" spans="1:14" ht="16.5">
      <c r="A1932" s="81" t="str">
        <f t="shared" si="187"/>
        <v>kn-10</v>
      </c>
      <c r="B1932" s="81">
        <v>10</v>
      </c>
      <c r="C1932" s="40">
        <f t="shared" si="188"/>
        <v>21010</v>
      </c>
      <c r="D1932" s="83">
        <v>10</v>
      </c>
      <c r="E1932" s="27">
        <v>3</v>
      </c>
      <c r="F1932" s="28" t="s">
        <v>291</v>
      </c>
      <c r="G1932" s="28" t="s">
        <v>572</v>
      </c>
      <c r="H1932" s="27">
        <f t="shared" si="189"/>
        <v>100</v>
      </c>
      <c r="I1932" s="27">
        <f t="shared" si="190"/>
        <v>13</v>
      </c>
      <c r="J1932" s="27">
        <f t="shared" si="191"/>
        <v>4</v>
      </c>
      <c r="K1932" s="27" t="s">
        <v>716</v>
      </c>
      <c r="L1932" s="63" t="str">
        <f t="shared" si="186"/>
        <v>kn-10-10-jlr-loc3</v>
      </c>
      <c r="M1932" s="27">
        <v>1</v>
      </c>
      <c r="N1932" s="41">
        <v>1</v>
      </c>
    </row>
    <row r="1933" spans="1:14" ht="17.25">
      <c r="A1933" s="81" t="str">
        <f t="shared" si="187"/>
        <v>kn-10</v>
      </c>
      <c r="B1933" s="81">
        <v>10</v>
      </c>
      <c r="C1933" s="42">
        <f t="shared" si="188"/>
        <v>21010</v>
      </c>
      <c r="D1933" s="84">
        <v>10</v>
      </c>
      <c r="E1933" s="43">
        <v>3</v>
      </c>
      <c r="F1933" s="44" t="s">
        <v>292</v>
      </c>
      <c r="G1933" s="44" t="s">
        <v>571</v>
      </c>
      <c r="H1933" s="43">
        <f t="shared" si="189"/>
        <v>100</v>
      </c>
      <c r="I1933" s="43">
        <f t="shared" si="190"/>
        <v>13</v>
      </c>
      <c r="J1933" s="43">
        <f t="shared" si="191"/>
        <v>4</v>
      </c>
      <c r="K1933" s="43" t="s">
        <v>794</v>
      </c>
      <c r="L1933" s="44" t="str">
        <f t="shared" si="186"/>
        <v>kn-10-10-shl-loc3</v>
      </c>
      <c r="M1933" s="43">
        <v>1</v>
      </c>
      <c r="N1933" s="45">
        <v>1</v>
      </c>
    </row>
    <row r="1934" spans="1:14" ht="16.5">
      <c r="A1934" s="81" t="str">
        <f t="shared" si="187"/>
        <v>kn-10</v>
      </c>
      <c r="B1934" s="81">
        <v>11</v>
      </c>
      <c r="C1934" s="37">
        <f t="shared" si="188"/>
        <v>21011</v>
      </c>
      <c r="D1934" s="82">
        <v>10</v>
      </c>
      <c r="E1934" s="38">
        <v>1</v>
      </c>
      <c r="F1934" s="46" t="s">
        <v>291</v>
      </c>
      <c r="G1934" s="46" t="s">
        <v>573</v>
      </c>
      <c r="H1934" s="38">
        <f t="shared" si="189"/>
        <v>100</v>
      </c>
      <c r="I1934" s="38">
        <f t="shared" si="190"/>
        <v>13</v>
      </c>
      <c r="J1934" s="38">
        <f t="shared" si="191"/>
        <v>4</v>
      </c>
      <c r="K1934" s="38" t="s">
        <v>714</v>
      </c>
      <c r="L1934" s="38" t="str">
        <f t="shared" si="186"/>
        <v>kn-10-11-jlr-loc1</v>
      </c>
      <c r="M1934" s="38">
        <v>1</v>
      </c>
      <c r="N1934" s="39">
        <v>1</v>
      </c>
    </row>
    <row r="1935" spans="1:14" ht="16.5">
      <c r="A1935" s="81" t="str">
        <f t="shared" si="187"/>
        <v>kn-10</v>
      </c>
      <c r="B1935" s="81">
        <v>11</v>
      </c>
      <c r="C1935" s="40">
        <f t="shared" si="188"/>
        <v>21011</v>
      </c>
      <c r="D1935" s="83">
        <v>10</v>
      </c>
      <c r="E1935" s="27">
        <v>1</v>
      </c>
      <c r="F1935" s="28" t="s">
        <v>292</v>
      </c>
      <c r="G1935" s="28" t="s">
        <v>574</v>
      </c>
      <c r="H1935" s="27">
        <f t="shared" si="189"/>
        <v>100</v>
      </c>
      <c r="I1935" s="27">
        <f t="shared" si="190"/>
        <v>13</v>
      </c>
      <c r="J1935" s="27">
        <f t="shared" si="191"/>
        <v>4</v>
      </c>
      <c r="K1935" s="27" t="s">
        <v>792</v>
      </c>
      <c r="L1935" s="27" t="str">
        <f t="shared" si="186"/>
        <v>kn-10-11-shl-loc1</v>
      </c>
      <c r="M1935" s="27">
        <v>1</v>
      </c>
      <c r="N1935" s="41">
        <v>1</v>
      </c>
    </row>
    <row r="1936" spans="1:14" ht="16.5">
      <c r="A1936" s="81" t="str">
        <f t="shared" si="187"/>
        <v>kn-10</v>
      </c>
      <c r="B1936" s="81">
        <v>11</v>
      </c>
      <c r="C1936" s="40">
        <f t="shared" si="188"/>
        <v>21011</v>
      </c>
      <c r="D1936" s="83">
        <v>10</v>
      </c>
      <c r="E1936" s="27">
        <v>2</v>
      </c>
      <c r="F1936" s="28" t="s">
        <v>291</v>
      </c>
      <c r="G1936" s="28" t="s">
        <v>315</v>
      </c>
      <c r="H1936" s="27">
        <f t="shared" si="189"/>
        <v>100</v>
      </c>
      <c r="I1936" s="27">
        <f t="shared" si="190"/>
        <v>13</v>
      </c>
      <c r="J1936" s="27">
        <f t="shared" si="191"/>
        <v>4</v>
      </c>
      <c r="K1936" s="27" t="s">
        <v>1187</v>
      </c>
      <c r="L1936" s="59" t="str">
        <f t="shared" si="186"/>
        <v>kn-10-11-jlr-loc2</v>
      </c>
      <c r="M1936" s="27">
        <v>1</v>
      </c>
      <c r="N1936" s="41">
        <v>1</v>
      </c>
    </row>
    <row r="1937" spans="1:14" ht="16.5">
      <c r="A1937" s="81" t="str">
        <f t="shared" si="187"/>
        <v>kn-10</v>
      </c>
      <c r="B1937" s="81">
        <v>11</v>
      </c>
      <c r="C1937" s="40">
        <f t="shared" si="188"/>
        <v>21011</v>
      </c>
      <c r="D1937" s="83">
        <v>10</v>
      </c>
      <c r="E1937" s="27">
        <v>2</v>
      </c>
      <c r="F1937" s="28" t="s">
        <v>292</v>
      </c>
      <c r="G1937" s="28" t="s">
        <v>299</v>
      </c>
      <c r="H1937" s="27">
        <f t="shared" si="189"/>
        <v>100</v>
      </c>
      <c r="I1937" s="27">
        <f t="shared" si="190"/>
        <v>13</v>
      </c>
      <c r="J1937" s="27">
        <f t="shared" si="191"/>
        <v>4</v>
      </c>
      <c r="K1937" s="27" t="s">
        <v>787</v>
      </c>
      <c r="L1937" s="59" t="str">
        <f t="shared" si="186"/>
        <v>kn-10-11-shl-loc2</v>
      </c>
      <c r="M1937" s="27">
        <v>1</v>
      </c>
      <c r="N1937" s="41">
        <v>1</v>
      </c>
    </row>
    <row r="1938" spans="1:14" ht="16.5">
      <c r="A1938" s="81" t="str">
        <f t="shared" si="187"/>
        <v>kn-10</v>
      </c>
      <c r="B1938" s="81">
        <v>11</v>
      </c>
      <c r="C1938" s="40">
        <f t="shared" si="188"/>
        <v>21011</v>
      </c>
      <c r="D1938" s="83">
        <v>10</v>
      </c>
      <c r="E1938" s="27">
        <v>3</v>
      </c>
      <c r="F1938" s="28" t="s">
        <v>291</v>
      </c>
      <c r="G1938" s="28" t="s">
        <v>572</v>
      </c>
      <c r="H1938" s="27">
        <f t="shared" si="189"/>
        <v>100</v>
      </c>
      <c r="I1938" s="27">
        <f t="shared" si="190"/>
        <v>13</v>
      </c>
      <c r="J1938" s="27">
        <f t="shared" si="191"/>
        <v>4</v>
      </c>
      <c r="K1938" s="27" t="s">
        <v>711</v>
      </c>
      <c r="L1938" s="63" t="str">
        <f t="shared" si="186"/>
        <v>kn-10-11-jlr-loc3</v>
      </c>
      <c r="M1938" s="27">
        <v>1</v>
      </c>
      <c r="N1938" s="41">
        <v>1</v>
      </c>
    </row>
    <row r="1939" spans="1:14" ht="17.25">
      <c r="A1939" s="81" t="str">
        <f t="shared" si="187"/>
        <v>kn-10</v>
      </c>
      <c r="B1939" s="81">
        <v>11</v>
      </c>
      <c r="C1939" s="42">
        <f t="shared" si="188"/>
        <v>21011</v>
      </c>
      <c r="D1939" s="84">
        <v>10</v>
      </c>
      <c r="E1939" s="43">
        <v>3</v>
      </c>
      <c r="F1939" s="44" t="s">
        <v>292</v>
      </c>
      <c r="G1939" s="44" t="s">
        <v>571</v>
      </c>
      <c r="H1939" s="43">
        <f t="shared" si="189"/>
        <v>100</v>
      </c>
      <c r="I1939" s="43">
        <f t="shared" si="190"/>
        <v>13</v>
      </c>
      <c r="J1939" s="43">
        <f t="shared" si="191"/>
        <v>4</v>
      </c>
      <c r="K1939" s="43" t="s">
        <v>788</v>
      </c>
      <c r="L1939" s="44" t="str">
        <f t="shared" si="186"/>
        <v>kn-10-11-shl-loc3</v>
      </c>
      <c r="M1939" s="43">
        <v>1</v>
      </c>
      <c r="N1939" s="45">
        <v>1</v>
      </c>
    </row>
    <row r="1940" spans="1:14" ht="16.5">
      <c r="A1940" s="81" t="str">
        <f t="shared" si="187"/>
        <v>kn-10</v>
      </c>
      <c r="B1940" s="81">
        <v>12</v>
      </c>
      <c r="C1940" s="37">
        <f t="shared" si="188"/>
        <v>21012</v>
      </c>
      <c r="D1940" s="82">
        <v>10</v>
      </c>
      <c r="E1940" s="38">
        <v>1</v>
      </c>
      <c r="F1940" s="46" t="s">
        <v>291</v>
      </c>
      <c r="G1940" s="46" t="s">
        <v>573</v>
      </c>
      <c r="H1940" s="38">
        <f t="shared" si="189"/>
        <v>101</v>
      </c>
      <c r="I1940" s="38">
        <f t="shared" si="190"/>
        <v>13</v>
      </c>
      <c r="J1940" s="38">
        <f t="shared" si="191"/>
        <v>4</v>
      </c>
      <c r="K1940" s="38" t="s">
        <v>717</v>
      </c>
      <c r="L1940" s="38" t="str">
        <f t="shared" si="186"/>
        <v>kn-10-12-jlr-loc1</v>
      </c>
      <c r="M1940" s="38">
        <v>1</v>
      </c>
      <c r="N1940" s="39">
        <v>1</v>
      </c>
    </row>
    <row r="1941" spans="1:14" ht="16.5">
      <c r="A1941" s="81" t="str">
        <f t="shared" si="187"/>
        <v>kn-10</v>
      </c>
      <c r="B1941" s="81">
        <v>12</v>
      </c>
      <c r="C1941" s="40">
        <f t="shared" si="188"/>
        <v>21012</v>
      </c>
      <c r="D1941" s="83">
        <v>10</v>
      </c>
      <c r="E1941" s="27">
        <v>1</v>
      </c>
      <c r="F1941" s="28" t="s">
        <v>292</v>
      </c>
      <c r="G1941" s="28" t="s">
        <v>574</v>
      </c>
      <c r="H1941" s="27">
        <f t="shared" si="189"/>
        <v>101</v>
      </c>
      <c r="I1941" s="27">
        <f t="shared" si="190"/>
        <v>13</v>
      </c>
      <c r="J1941" s="27">
        <f t="shared" si="191"/>
        <v>4</v>
      </c>
      <c r="K1941" s="27" t="s">
        <v>795</v>
      </c>
      <c r="L1941" s="27" t="str">
        <f t="shared" si="186"/>
        <v>kn-10-12-shl-loc1</v>
      </c>
      <c r="M1941" s="27">
        <v>1</v>
      </c>
      <c r="N1941" s="41">
        <v>1</v>
      </c>
    </row>
    <row r="1942" spans="1:14" ht="16.5">
      <c r="A1942" s="81" t="str">
        <f t="shared" si="187"/>
        <v>kn-10</v>
      </c>
      <c r="B1942" s="81">
        <v>12</v>
      </c>
      <c r="C1942" s="40">
        <f t="shared" si="188"/>
        <v>21012</v>
      </c>
      <c r="D1942" s="83">
        <v>10</v>
      </c>
      <c r="E1942" s="27">
        <v>2</v>
      </c>
      <c r="F1942" s="28" t="s">
        <v>291</v>
      </c>
      <c r="G1942" s="28" t="s">
        <v>315</v>
      </c>
      <c r="H1942" s="27">
        <f t="shared" si="189"/>
        <v>101</v>
      </c>
      <c r="I1942" s="27">
        <f t="shared" si="190"/>
        <v>13</v>
      </c>
      <c r="J1942" s="27">
        <f t="shared" si="191"/>
        <v>4</v>
      </c>
      <c r="K1942" s="27" t="s">
        <v>707</v>
      </c>
      <c r="L1942" s="59" t="str">
        <f t="shared" si="186"/>
        <v>kn-10-12-jlr-loc2</v>
      </c>
      <c r="M1942" s="27">
        <v>1</v>
      </c>
      <c r="N1942" s="41">
        <v>1</v>
      </c>
    </row>
    <row r="1943" spans="1:14" ht="16.5">
      <c r="A1943" s="81" t="str">
        <f t="shared" si="187"/>
        <v>kn-10</v>
      </c>
      <c r="B1943" s="81">
        <v>12</v>
      </c>
      <c r="C1943" s="40">
        <f t="shared" si="188"/>
        <v>21012</v>
      </c>
      <c r="D1943" s="83">
        <v>10</v>
      </c>
      <c r="E1943" s="27">
        <v>2</v>
      </c>
      <c r="F1943" s="28" t="s">
        <v>292</v>
      </c>
      <c r="G1943" s="28" t="s">
        <v>299</v>
      </c>
      <c r="H1943" s="27">
        <f t="shared" si="189"/>
        <v>101</v>
      </c>
      <c r="I1943" s="27">
        <f t="shared" si="190"/>
        <v>13</v>
      </c>
      <c r="J1943" s="27">
        <f t="shared" si="191"/>
        <v>4</v>
      </c>
      <c r="K1943" s="27" t="s">
        <v>783</v>
      </c>
      <c r="L1943" s="59" t="str">
        <f t="shared" si="186"/>
        <v>kn-10-12-shl-loc2</v>
      </c>
      <c r="M1943" s="27">
        <v>1</v>
      </c>
      <c r="N1943" s="41">
        <v>1</v>
      </c>
    </row>
    <row r="1944" spans="1:14" ht="16.5">
      <c r="A1944" s="81" t="str">
        <f t="shared" si="187"/>
        <v>kn-10</v>
      </c>
      <c r="B1944" s="81">
        <v>12</v>
      </c>
      <c r="C1944" s="40">
        <f t="shared" si="188"/>
        <v>21012</v>
      </c>
      <c r="D1944" s="83">
        <v>10</v>
      </c>
      <c r="E1944" s="27">
        <v>3</v>
      </c>
      <c r="F1944" s="28" t="s">
        <v>291</v>
      </c>
      <c r="G1944" s="28" t="s">
        <v>572</v>
      </c>
      <c r="H1944" s="27">
        <f t="shared" si="189"/>
        <v>101</v>
      </c>
      <c r="I1944" s="27">
        <f t="shared" si="190"/>
        <v>13</v>
      </c>
      <c r="J1944" s="27">
        <f t="shared" si="191"/>
        <v>4</v>
      </c>
      <c r="K1944" s="27" t="s">
        <v>713</v>
      </c>
      <c r="L1944" s="63" t="str">
        <f t="shared" si="186"/>
        <v>kn-10-12-jlr-loc3</v>
      </c>
      <c r="M1944" s="27">
        <v>1</v>
      </c>
      <c r="N1944" s="41">
        <v>1</v>
      </c>
    </row>
    <row r="1945" spans="1:14" ht="17.25">
      <c r="A1945" s="81" t="str">
        <f t="shared" si="187"/>
        <v>kn-10</v>
      </c>
      <c r="B1945" s="81">
        <v>12</v>
      </c>
      <c r="C1945" s="42">
        <f t="shared" si="188"/>
        <v>21012</v>
      </c>
      <c r="D1945" s="84">
        <v>10</v>
      </c>
      <c r="E1945" s="43">
        <v>3</v>
      </c>
      <c r="F1945" s="44" t="s">
        <v>292</v>
      </c>
      <c r="G1945" s="44" t="s">
        <v>571</v>
      </c>
      <c r="H1945" s="43">
        <f t="shared" si="189"/>
        <v>101</v>
      </c>
      <c r="I1945" s="43">
        <f t="shared" si="190"/>
        <v>13</v>
      </c>
      <c r="J1945" s="43">
        <f t="shared" si="191"/>
        <v>4</v>
      </c>
      <c r="K1945" s="43" t="s">
        <v>791</v>
      </c>
      <c r="L1945" s="44" t="str">
        <f t="shared" si="186"/>
        <v>kn-10-12-shl-loc3</v>
      </c>
      <c r="M1945" s="43">
        <v>1</v>
      </c>
      <c r="N1945" s="45">
        <v>1</v>
      </c>
    </row>
    <row r="1946" spans="1:14" ht="16.5">
      <c r="A1946" s="81" t="str">
        <f t="shared" si="187"/>
        <v>kn-10</v>
      </c>
      <c r="B1946" s="81">
        <v>13</v>
      </c>
      <c r="C1946" s="37">
        <f t="shared" si="188"/>
        <v>21013</v>
      </c>
      <c r="D1946" s="82">
        <v>10</v>
      </c>
      <c r="E1946" s="38">
        <v>1</v>
      </c>
      <c r="F1946" s="46" t="s">
        <v>291</v>
      </c>
      <c r="G1946" s="46" t="s">
        <v>573</v>
      </c>
      <c r="H1946" s="38">
        <f t="shared" si="189"/>
        <v>102</v>
      </c>
      <c r="I1946" s="38">
        <f t="shared" si="190"/>
        <v>13</v>
      </c>
      <c r="J1946" s="38">
        <f t="shared" si="191"/>
        <v>4</v>
      </c>
      <c r="K1946" s="38" t="s">
        <v>711</v>
      </c>
      <c r="L1946" s="38" t="str">
        <f t="shared" si="186"/>
        <v>kn-10-13-jlr-loc1</v>
      </c>
      <c r="M1946" s="38">
        <v>1</v>
      </c>
      <c r="N1946" s="39">
        <v>1</v>
      </c>
    </row>
    <row r="1947" spans="1:14" ht="16.5">
      <c r="A1947" s="81" t="str">
        <f t="shared" si="187"/>
        <v>kn-10</v>
      </c>
      <c r="B1947" s="81">
        <v>13</v>
      </c>
      <c r="C1947" s="40">
        <f t="shared" si="188"/>
        <v>21013</v>
      </c>
      <c r="D1947" s="83">
        <v>10</v>
      </c>
      <c r="E1947" s="27">
        <v>1</v>
      </c>
      <c r="F1947" s="28" t="s">
        <v>292</v>
      </c>
      <c r="G1947" s="28" t="s">
        <v>574</v>
      </c>
      <c r="H1947" s="27">
        <f t="shared" si="189"/>
        <v>102</v>
      </c>
      <c r="I1947" s="27">
        <f t="shared" si="190"/>
        <v>13</v>
      </c>
      <c r="J1947" s="27">
        <f t="shared" si="191"/>
        <v>4</v>
      </c>
      <c r="K1947" s="27" t="s">
        <v>788</v>
      </c>
      <c r="L1947" s="27" t="str">
        <f t="shared" si="192" ref="L1947:L2010">A1947&amp;"-"&amp;B1947&amp;"-"&amp;F1947&amp;"-"&amp;"loc"&amp;E1947</f>
        <v>kn-10-13-shl-loc1</v>
      </c>
      <c r="M1947" s="27">
        <v>1</v>
      </c>
      <c r="N1947" s="41">
        <v>1</v>
      </c>
    </row>
    <row r="1948" spans="1:14" ht="16.5">
      <c r="A1948" s="81" t="str">
        <f t="shared" si="187"/>
        <v>kn-10</v>
      </c>
      <c r="B1948" s="81">
        <v>13</v>
      </c>
      <c r="C1948" s="40">
        <f t="shared" si="188"/>
        <v>21013</v>
      </c>
      <c r="D1948" s="83">
        <v>10</v>
      </c>
      <c r="E1948" s="27">
        <v>2</v>
      </c>
      <c r="F1948" s="28" t="s">
        <v>291</v>
      </c>
      <c r="G1948" s="28" t="s">
        <v>315</v>
      </c>
      <c r="H1948" s="27">
        <f t="shared" si="189"/>
        <v>102</v>
      </c>
      <c r="I1948" s="27">
        <f t="shared" si="190"/>
        <v>13</v>
      </c>
      <c r="J1948" s="27">
        <f t="shared" si="191"/>
        <v>4</v>
      </c>
      <c r="K1948" s="27" t="s">
        <v>1187</v>
      </c>
      <c r="L1948" s="59" t="str">
        <f t="shared" si="192"/>
        <v>kn-10-13-jlr-loc2</v>
      </c>
      <c r="M1948" s="27">
        <v>1</v>
      </c>
      <c r="N1948" s="41">
        <v>1</v>
      </c>
    </row>
    <row r="1949" spans="1:14" ht="16.5">
      <c r="A1949" s="81" t="str">
        <f t="shared" si="187"/>
        <v>kn-10</v>
      </c>
      <c r="B1949" s="81">
        <v>13</v>
      </c>
      <c r="C1949" s="40">
        <f t="shared" si="188"/>
        <v>21013</v>
      </c>
      <c r="D1949" s="83">
        <v>10</v>
      </c>
      <c r="E1949" s="27">
        <v>2</v>
      </c>
      <c r="F1949" s="28" t="s">
        <v>292</v>
      </c>
      <c r="G1949" s="28" t="s">
        <v>299</v>
      </c>
      <c r="H1949" s="27">
        <f t="shared" si="189"/>
        <v>102</v>
      </c>
      <c r="I1949" s="27">
        <f t="shared" si="190"/>
        <v>13</v>
      </c>
      <c r="J1949" s="27">
        <f t="shared" si="191"/>
        <v>4</v>
      </c>
      <c r="K1949" s="27" t="s">
        <v>787</v>
      </c>
      <c r="L1949" s="59" t="str">
        <f t="shared" si="192"/>
        <v>kn-10-13-shl-loc2</v>
      </c>
      <c r="M1949" s="27">
        <v>1</v>
      </c>
      <c r="N1949" s="41">
        <v>1</v>
      </c>
    </row>
    <row r="1950" spans="1:14" ht="16.5">
      <c r="A1950" s="81" t="str">
        <f t="shared" si="187"/>
        <v>kn-10</v>
      </c>
      <c r="B1950" s="81">
        <v>13</v>
      </c>
      <c r="C1950" s="40">
        <f t="shared" si="188"/>
        <v>21013</v>
      </c>
      <c r="D1950" s="83">
        <v>10</v>
      </c>
      <c r="E1950" s="27">
        <v>3</v>
      </c>
      <c r="F1950" s="28" t="s">
        <v>1136</v>
      </c>
      <c r="G1950" s="28" t="s">
        <v>572</v>
      </c>
      <c r="H1950" s="27">
        <f t="shared" si="189"/>
        <v>102</v>
      </c>
      <c r="I1950" s="27">
        <f t="shared" si="190"/>
        <v>13</v>
      </c>
      <c r="J1950" s="27">
        <f t="shared" si="191"/>
        <v>4</v>
      </c>
      <c r="K1950" s="27" t="s">
        <v>714</v>
      </c>
      <c r="L1950" s="63" t="str">
        <f t="shared" si="192"/>
        <v>kn-10-13-jlr-loc3</v>
      </c>
      <c r="M1950" s="27">
        <v>1</v>
      </c>
      <c r="N1950" s="41">
        <v>1</v>
      </c>
    </row>
    <row r="1951" spans="1:14" ht="17.25">
      <c r="A1951" s="81" t="str">
        <f t="shared" si="187"/>
        <v>kn-10</v>
      </c>
      <c r="B1951" s="81">
        <v>13</v>
      </c>
      <c r="C1951" s="42">
        <f t="shared" si="188"/>
        <v>21013</v>
      </c>
      <c r="D1951" s="84">
        <v>10</v>
      </c>
      <c r="E1951" s="43">
        <v>3</v>
      </c>
      <c r="F1951" s="44" t="s">
        <v>292</v>
      </c>
      <c r="G1951" s="44" t="s">
        <v>571</v>
      </c>
      <c r="H1951" s="43">
        <f t="shared" si="189"/>
        <v>102</v>
      </c>
      <c r="I1951" s="43">
        <f t="shared" si="190"/>
        <v>13</v>
      </c>
      <c r="J1951" s="43">
        <f t="shared" si="191"/>
        <v>4</v>
      </c>
      <c r="K1951" s="43" t="s">
        <v>792</v>
      </c>
      <c r="L1951" s="44" t="str">
        <f t="shared" si="192"/>
        <v>kn-10-13-shl-loc3</v>
      </c>
      <c r="M1951" s="43">
        <v>1</v>
      </c>
      <c r="N1951" s="45">
        <v>1</v>
      </c>
    </row>
    <row r="1952" spans="1:14" ht="16.5">
      <c r="A1952" s="81" t="str">
        <f t="shared" si="187"/>
        <v>kn-10</v>
      </c>
      <c r="B1952" s="81">
        <v>14</v>
      </c>
      <c r="C1952" s="37">
        <f t="shared" si="188"/>
        <v>21014</v>
      </c>
      <c r="D1952" s="82">
        <v>10</v>
      </c>
      <c r="E1952" s="38">
        <v>1</v>
      </c>
      <c r="F1952" s="46" t="s">
        <v>291</v>
      </c>
      <c r="G1952" s="46" t="s">
        <v>573</v>
      </c>
      <c r="H1952" s="38">
        <f t="shared" si="189"/>
        <v>103</v>
      </c>
      <c r="I1952" s="38">
        <f t="shared" si="190"/>
        <v>13</v>
      </c>
      <c r="J1952" s="38">
        <f t="shared" si="191"/>
        <v>4</v>
      </c>
      <c r="K1952" s="38" t="s">
        <v>303</v>
      </c>
      <c r="L1952" s="38" t="str">
        <f t="shared" si="192"/>
        <v>kn-10-14-jlr-loc1</v>
      </c>
      <c r="M1952" s="38">
        <v>1</v>
      </c>
      <c r="N1952" s="39">
        <v>1</v>
      </c>
    </row>
    <row r="1953" spans="1:14" ht="16.5">
      <c r="A1953" s="81" t="str">
        <f t="shared" si="187"/>
        <v>kn-10</v>
      </c>
      <c r="B1953" s="81">
        <v>14</v>
      </c>
      <c r="C1953" s="40">
        <f t="shared" si="188"/>
        <v>21014</v>
      </c>
      <c r="D1953" s="83">
        <v>10</v>
      </c>
      <c r="E1953" s="27">
        <v>1</v>
      </c>
      <c r="F1953" s="28" t="s">
        <v>292</v>
      </c>
      <c r="G1953" s="28" t="s">
        <v>574</v>
      </c>
      <c r="H1953" s="27">
        <f t="shared" si="189"/>
        <v>103</v>
      </c>
      <c r="I1953" s="27">
        <f t="shared" si="190"/>
        <v>13</v>
      </c>
      <c r="J1953" s="27">
        <f t="shared" si="191"/>
        <v>4</v>
      </c>
      <c r="K1953" s="27" t="s">
        <v>783</v>
      </c>
      <c r="L1953" s="27" t="str">
        <f t="shared" si="192"/>
        <v>kn-10-14-shl-loc1</v>
      </c>
      <c r="M1953" s="27">
        <v>1</v>
      </c>
      <c r="N1953" s="41">
        <v>1</v>
      </c>
    </row>
    <row r="1954" spans="1:14" ht="16.5">
      <c r="A1954" s="81" t="str">
        <f t="shared" si="187"/>
        <v>kn-10</v>
      </c>
      <c r="B1954" s="81">
        <v>14</v>
      </c>
      <c r="C1954" s="40">
        <f t="shared" si="188"/>
        <v>21014</v>
      </c>
      <c r="D1954" s="83">
        <v>10</v>
      </c>
      <c r="E1954" s="27">
        <v>2</v>
      </c>
      <c r="F1954" s="28" t="s">
        <v>291</v>
      </c>
      <c r="G1954" s="28" t="s">
        <v>1002</v>
      </c>
      <c r="H1954" s="27">
        <f t="shared" si="189"/>
        <v>103</v>
      </c>
      <c r="I1954" s="27">
        <f t="shared" si="190"/>
        <v>13</v>
      </c>
      <c r="J1954" s="27">
        <f t="shared" si="191"/>
        <v>4</v>
      </c>
      <c r="K1954" s="27" t="s">
        <v>303</v>
      </c>
      <c r="L1954" s="59" t="str">
        <f t="shared" si="192"/>
        <v>kn-10-14-jlr-loc2</v>
      </c>
      <c r="M1954" s="27">
        <v>1</v>
      </c>
      <c r="N1954" s="41">
        <v>1</v>
      </c>
    </row>
    <row r="1955" spans="1:14" ht="16.5">
      <c r="A1955" s="81" t="str">
        <f t="shared" si="187"/>
        <v>kn-10</v>
      </c>
      <c r="B1955" s="81">
        <v>14</v>
      </c>
      <c r="C1955" s="40">
        <f t="shared" si="188"/>
        <v>21014</v>
      </c>
      <c r="D1955" s="83">
        <v>10</v>
      </c>
      <c r="E1955" s="27">
        <v>2</v>
      </c>
      <c r="F1955" s="28" t="s">
        <v>292</v>
      </c>
      <c r="G1955" s="28" t="s">
        <v>1003</v>
      </c>
      <c r="H1955" s="27">
        <f t="shared" si="189"/>
        <v>103</v>
      </c>
      <c r="I1955" s="27">
        <f t="shared" si="190"/>
        <v>13</v>
      </c>
      <c r="J1955" s="27">
        <f t="shared" si="191"/>
        <v>4</v>
      </c>
      <c r="K1955" s="27" t="s">
        <v>777</v>
      </c>
      <c r="L1955" s="59" t="str">
        <f t="shared" si="192"/>
        <v>kn-10-14-shl-loc2</v>
      </c>
      <c r="M1955" s="27">
        <v>1</v>
      </c>
      <c r="N1955" s="41">
        <v>1</v>
      </c>
    </row>
    <row r="1956" spans="1:14" ht="16.5">
      <c r="A1956" s="81" t="str">
        <f t="shared" si="187"/>
        <v>kn-10</v>
      </c>
      <c r="B1956" s="81">
        <v>14</v>
      </c>
      <c r="C1956" s="40">
        <f t="shared" si="188"/>
        <v>21014</v>
      </c>
      <c r="D1956" s="83">
        <v>10</v>
      </c>
      <c r="E1956" s="27">
        <v>3</v>
      </c>
      <c r="F1956" s="28" t="s">
        <v>291</v>
      </c>
      <c r="G1956" s="28" t="s">
        <v>315</v>
      </c>
      <c r="H1956" s="27">
        <f t="shared" si="189"/>
        <v>103</v>
      </c>
      <c r="I1956" s="27">
        <f t="shared" si="190"/>
        <v>13</v>
      </c>
      <c r="J1956" s="27">
        <f t="shared" si="191"/>
        <v>4</v>
      </c>
      <c r="K1956" s="27" t="s">
        <v>713</v>
      </c>
      <c r="L1956" s="63" t="str">
        <f t="shared" si="192"/>
        <v>kn-10-14-jlr-loc3</v>
      </c>
      <c r="M1956" s="27">
        <v>1</v>
      </c>
      <c r="N1956" s="41">
        <v>1</v>
      </c>
    </row>
    <row r="1957" spans="1:14" ht="17.25">
      <c r="A1957" s="81" t="str">
        <f t="shared" si="187"/>
        <v>kn-10</v>
      </c>
      <c r="B1957" s="81">
        <v>14</v>
      </c>
      <c r="C1957" s="42">
        <f t="shared" si="188"/>
        <v>21014</v>
      </c>
      <c r="D1957" s="84">
        <v>10</v>
      </c>
      <c r="E1957" s="43">
        <v>3</v>
      </c>
      <c r="F1957" s="44" t="s">
        <v>292</v>
      </c>
      <c r="G1957" s="44" t="s">
        <v>299</v>
      </c>
      <c r="H1957" s="43">
        <f t="shared" si="189"/>
        <v>103</v>
      </c>
      <c r="I1957" s="43">
        <f t="shared" si="190"/>
        <v>13</v>
      </c>
      <c r="J1957" s="43">
        <f t="shared" si="191"/>
        <v>4</v>
      </c>
      <c r="K1957" s="43" t="s">
        <v>791</v>
      </c>
      <c r="L1957" s="44" t="str">
        <f t="shared" si="192"/>
        <v>kn-10-14-shl-loc3</v>
      </c>
      <c r="M1957" s="43">
        <v>1</v>
      </c>
      <c r="N1957" s="45">
        <v>1</v>
      </c>
    </row>
    <row r="1958" spans="1:14" ht="16.5">
      <c r="A1958" s="81" t="str">
        <f t="shared" si="187"/>
        <v>kn-10</v>
      </c>
      <c r="B1958" s="81">
        <v>15</v>
      </c>
      <c r="C1958" s="37">
        <f t="shared" si="188"/>
        <v>21015</v>
      </c>
      <c r="D1958" s="82">
        <v>10</v>
      </c>
      <c r="E1958" s="38">
        <v>1</v>
      </c>
      <c r="F1958" s="46" t="s">
        <v>291</v>
      </c>
      <c r="G1958" s="46" t="s">
        <v>573</v>
      </c>
      <c r="H1958" s="38">
        <f t="shared" si="189"/>
        <v>104</v>
      </c>
      <c r="I1958" s="38">
        <f t="shared" si="190"/>
        <v>13</v>
      </c>
      <c r="J1958" s="38">
        <f t="shared" si="191"/>
        <v>4</v>
      </c>
      <c r="K1958" s="38" t="s">
        <v>710</v>
      </c>
      <c r="L1958" s="38" t="str">
        <f t="shared" si="192"/>
        <v>kn-10-15-jlr-loc1</v>
      </c>
      <c r="M1958" s="38">
        <v>1</v>
      </c>
      <c r="N1958" s="39">
        <v>1</v>
      </c>
    </row>
    <row r="1959" spans="1:14" ht="16.5">
      <c r="A1959" s="81" t="str">
        <f t="shared" si="187"/>
        <v>kn-10</v>
      </c>
      <c r="B1959" s="81">
        <v>15</v>
      </c>
      <c r="C1959" s="40">
        <f t="shared" si="188"/>
        <v>21015</v>
      </c>
      <c r="D1959" s="83">
        <v>10</v>
      </c>
      <c r="E1959" s="27">
        <v>1</v>
      </c>
      <c r="F1959" s="28" t="s">
        <v>292</v>
      </c>
      <c r="G1959" s="28" t="s">
        <v>574</v>
      </c>
      <c r="H1959" s="27">
        <f t="shared" si="189"/>
        <v>104</v>
      </c>
      <c r="I1959" s="27">
        <f t="shared" si="190"/>
        <v>13</v>
      </c>
      <c r="J1959" s="27">
        <f t="shared" si="191"/>
        <v>4</v>
      </c>
      <c r="K1959" s="27" t="s">
        <v>775</v>
      </c>
      <c r="L1959" s="27" t="str">
        <f t="shared" si="192"/>
        <v>kn-10-15-shl-loc1</v>
      </c>
      <c r="M1959" s="27">
        <v>1</v>
      </c>
      <c r="N1959" s="41">
        <v>1</v>
      </c>
    </row>
    <row r="1960" spans="1:14" ht="16.5">
      <c r="A1960" s="81" t="str">
        <f t="shared" si="187"/>
        <v>kn-10</v>
      </c>
      <c r="B1960" s="81">
        <v>15</v>
      </c>
      <c r="C1960" s="40">
        <f t="shared" si="188"/>
        <v>21015</v>
      </c>
      <c r="D1960" s="83">
        <v>10</v>
      </c>
      <c r="E1960" s="27">
        <v>2</v>
      </c>
      <c r="F1960" s="28" t="s">
        <v>291</v>
      </c>
      <c r="G1960" s="28" t="s">
        <v>1002</v>
      </c>
      <c r="H1960" s="27">
        <f t="shared" si="189"/>
        <v>104</v>
      </c>
      <c r="I1960" s="27">
        <f t="shared" si="190"/>
        <v>13</v>
      </c>
      <c r="J1960" s="27">
        <f t="shared" si="191"/>
        <v>4</v>
      </c>
      <c r="K1960" s="27" t="s">
        <v>709</v>
      </c>
      <c r="L1960" s="59" t="str">
        <f t="shared" si="192"/>
        <v>kn-10-15-jlr-loc2</v>
      </c>
      <c r="M1960" s="27">
        <v>1</v>
      </c>
      <c r="N1960" s="41">
        <v>1</v>
      </c>
    </row>
    <row r="1961" spans="1:14" ht="16.5">
      <c r="A1961" s="81" t="str">
        <f t="shared" si="187"/>
        <v>kn-10</v>
      </c>
      <c r="B1961" s="81">
        <v>15</v>
      </c>
      <c r="C1961" s="40">
        <f t="shared" si="188"/>
        <v>21015</v>
      </c>
      <c r="D1961" s="83">
        <v>10</v>
      </c>
      <c r="E1961" s="27">
        <v>2</v>
      </c>
      <c r="F1961" s="28" t="s">
        <v>1139</v>
      </c>
      <c r="G1961" s="28" t="s">
        <v>1003</v>
      </c>
      <c r="H1961" s="27">
        <f t="shared" si="189"/>
        <v>104</v>
      </c>
      <c r="I1961" s="27">
        <f t="shared" si="190"/>
        <v>13</v>
      </c>
      <c r="J1961" s="27">
        <f t="shared" si="191"/>
        <v>4</v>
      </c>
      <c r="K1961" s="27" t="s">
        <v>780</v>
      </c>
      <c r="L1961" s="59" t="str">
        <f t="shared" si="192"/>
        <v>kn-10-15-shl-loc2</v>
      </c>
      <c r="M1961" s="27">
        <v>1</v>
      </c>
      <c r="N1961" s="41">
        <v>1</v>
      </c>
    </row>
    <row r="1962" spans="1:14" ht="16.5">
      <c r="A1962" s="81" t="str">
        <f t="shared" si="187"/>
        <v>kn-10</v>
      </c>
      <c r="B1962" s="81">
        <v>15</v>
      </c>
      <c r="C1962" s="40">
        <f t="shared" si="188"/>
        <v>21015</v>
      </c>
      <c r="D1962" s="83">
        <v>10</v>
      </c>
      <c r="E1962" s="27">
        <v>3</v>
      </c>
      <c r="F1962" s="28" t="s">
        <v>291</v>
      </c>
      <c r="G1962" s="28" t="s">
        <v>1000</v>
      </c>
      <c r="H1962" s="27">
        <f t="shared" si="189"/>
        <v>104</v>
      </c>
      <c r="I1962" s="27">
        <f t="shared" si="190"/>
        <v>13</v>
      </c>
      <c r="J1962" s="27">
        <f t="shared" si="191"/>
        <v>4</v>
      </c>
      <c r="K1962" s="27" t="s">
        <v>303</v>
      </c>
      <c r="L1962" s="63" t="str">
        <f t="shared" si="192"/>
        <v>kn-10-15-jlr-loc3</v>
      </c>
      <c r="M1962" s="27">
        <v>1</v>
      </c>
      <c r="N1962" s="41">
        <v>1</v>
      </c>
    </row>
    <row r="1963" spans="1:14" ht="17.25">
      <c r="A1963" s="81" t="str">
        <f t="shared" si="187"/>
        <v>kn-10</v>
      </c>
      <c r="B1963" s="81">
        <v>15</v>
      </c>
      <c r="C1963" s="42">
        <f t="shared" si="188"/>
        <v>21015</v>
      </c>
      <c r="D1963" s="84">
        <v>10</v>
      </c>
      <c r="E1963" s="43">
        <v>3</v>
      </c>
      <c r="F1963" s="44" t="s">
        <v>292</v>
      </c>
      <c r="G1963" s="44" t="s">
        <v>1001</v>
      </c>
      <c r="H1963" s="43">
        <f t="shared" si="189"/>
        <v>104</v>
      </c>
      <c r="I1963" s="43">
        <f t="shared" si="190"/>
        <v>13</v>
      </c>
      <c r="J1963" s="43">
        <f t="shared" si="191"/>
        <v>4</v>
      </c>
      <c r="K1963" s="43" t="s">
        <v>784</v>
      </c>
      <c r="L1963" s="44" t="str">
        <f t="shared" si="192"/>
        <v>kn-10-15-shl-loc3</v>
      </c>
      <c r="M1963" s="43">
        <v>1</v>
      </c>
      <c r="N1963" s="45">
        <v>1</v>
      </c>
    </row>
    <row r="1964" spans="1:14" ht="16.5">
      <c r="A1964" s="81" t="str">
        <f t="shared" si="187"/>
        <v>kn-11</v>
      </c>
      <c r="B1964" s="81">
        <v>1</v>
      </c>
      <c r="C1964" s="37">
        <f t="shared" si="188"/>
        <v>21101</v>
      </c>
      <c r="D1964" s="82">
        <v>11</v>
      </c>
      <c r="E1964" s="38">
        <v>1</v>
      </c>
      <c r="F1964" s="46" t="s">
        <v>291</v>
      </c>
      <c r="G1964" s="46" t="s">
        <v>573</v>
      </c>
      <c r="H1964" s="38">
        <f t="shared" si="189"/>
        <v>105</v>
      </c>
      <c r="I1964" s="38">
        <f t="shared" si="190"/>
        <v>14</v>
      </c>
      <c r="J1964" s="38">
        <f t="shared" si="191"/>
        <v>4</v>
      </c>
      <c r="K1964" s="38" t="s">
        <v>714</v>
      </c>
      <c r="L1964" s="38" t="str">
        <f t="shared" si="192"/>
        <v>kn-11-1-jlr-loc1</v>
      </c>
      <c r="M1964" s="38">
        <v>1</v>
      </c>
      <c r="N1964" s="39">
        <v>1</v>
      </c>
    </row>
    <row r="1965" spans="1:14" ht="16.5">
      <c r="A1965" s="81" t="str">
        <f t="shared" si="187"/>
        <v>kn-11</v>
      </c>
      <c r="B1965" s="81">
        <v>1</v>
      </c>
      <c r="C1965" s="40">
        <f t="shared" si="188"/>
        <v>21101</v>
      </c>
      <c r="D1965" s="83">
        <v>11</v>
      </c>
      <c r="E1965" s="27">
        <v>1</v>
      </c>
      <c r="F1965" s="28" t="s">
        <v>292</v>
      </c>
      <c r="G1965" s="28" t="s">
        <v>574</v>
      </c>
      <c r="H1965" s="27">
        <f t="shared" si="189"/>
        <v>105</v>
      </c>
      <c r="I1965" s="27">
        <f t="shared" si="190"/>
        <v>14</v>
      </c>
      <c r="J1965" s="27">
        <f t="shared" si="191"/>
        <v>4</v>
      </c>
      <c r="K1965" s="27" t="s">
        <v>792</v>
      </c>
      <c r="L1965" s="27" t="str">
        <f t="shared" si="192"/>
        <v>kn-11-1-shl-loc1</v>
      </c>
      <c r="M1965" s="27">
        <v>1</v>
      </c>
      <c r="N1965" s="41">
        <v>1</v>
      </c>
    </row>
    <row r="1966" spans="1:14" ht="16.5">
      <c r="A1966" s="81" t="str">
        <f t="shared" si="187"/>
        <v>kn-11</v>
      </c>
      <c r="B1966" s="81">
        <v>1</v>
      </c>
      <c r="C1966" s="40">
        <f t="shared" si="188"/>
        <v>21101</v>
      </c>
      <c r="D1966" s="83">
        <v>11</v>
      </c>
      <c r="E1966" s="27">
        <v>2</v>
      </c>
      <c r="F1966" s="28" t="s">
        <v>291</v>
      </c>
      <c r="G1966" s="28" t="s">
        <v>315</v>
      </c>
      <c r="H1966" s="27">
        <f t="shared" si="189"/>
        <v>105</v>
      </c>
      <c r="I1966" s="27">
        <f t="shared" si="190"/>
        <v>14</v>
      </c>
      <c r="J1966" s="27">
        <f t="shared" si="191"/>
        <v>4</v>
      </c>
      <c r="K1966" s="27" t="s">
        <v>1187</v>
      </c>
      <c r="L1966" s="59" t="str">
        <f t="shared" si="192"/>
        <v>kn-11-1-jlr-loc2</v>
      </c>
      <c r="M1966" s="27">
        <v>1</v>
      </c>
      <c r="N1966" s="41">
        <v>1</v>
      </c>
    </row>
    <row r="1967" spans="1:14" ht="16.5">
      <c r="A1967" s="81" t="str">
        <f t="shared" si="187"/>
        <v>kn-11</v>
      </c>
      <c r="B1967" s="81">
        <v>1</v>
      </c>
      <c r="C1967" s="40">
        <f t="shared" si="188"/>
        <v>21101</v>
      </c>
      <c r="D1967" s="83">
        <v>11</v>
      </c>
      <c r="E1967" s="27">
        <v>2</v>
      </c>
      <c r="F1967" s="28" t="s">
        <v>292</v>
      </c>
      <c r="G1967" s="28" t="s">
        <v>1143</v>
      </c>
      <c r="H1967" s="27">
        <f t="shared" si="189"/>
        <v>105</v>
      </c>
      <c r="I1967" s="27">
        <f t="shared" si="190"/>
        <v>14</v>
      </c>
      <c r="J1967" s="27">
        <f t="shared" si="191"/>
        <v>4</v>
      </c>
      <c r="K1967" s="27" t="s">
        <v>787</v>
      </c>
      <c r="L1967" s="59" t="str">
        <f t="shared" si="192"/>
        <v>kn-11-1-shl-loc2</v>
      </c>
      <c r="M1967" s="27">
        <v>1</v>
      </c>
      <c r="N1967" s="41">
        <v>1</v>
      </c>
    </row>
    <row r="1968" spans="1:14" ht="16.5">
      <c r="A1968" s="81" t="str">
        <f t="shared" si="187"/>
        <v>kn-11</v>
      </c>
      <c r="B1968" s="81">
        <v>1</v>
      </c>
      <c r="C1968" s="40">
        <f t="shared" si="188"/>
        <v>21101</v>
      </c>
      <c r="D1968" s="83">
        <v>11</v>
      </c>
      <c r="E1968" s="27">
        <v>3</v>
      </c>
      <c r="F1968" s="28" t="s">
        <v>291</v>
      </c>
      <c r="G1968" s="28" t="s">
        <v>572</v>
      </c>
      <c r="H1968" s="27">
        <f t="shared" si="189"/>
        <v>105</v>
      </c>
      <c r="I1968" s="27">
        <f t="shared" si="190"/>
        <v>14</v>
      </c>
      <c r="J1968" s="27">
        <f t="shared" si="191"/>
        <v>4</v>
      </c>
      <c r="K1968" s="27" t="s">
        <v>715</v>
      </c>
      <c r="L1968" s="63" t="str">
        <f t="shared" si="192"/>
        <v>kn-11-1-jlr-loc3</v>
      </c>
      <c r="M1968" s="27">
        <v>1</v>
      </c>
      <c r="N1968" s="41">
        <v>1</v>
      </c>
    </row>
    <row r="1969" spans="1:14" ht="17.25">
      <c r="A1969" s="81" t="str">
        <f t="shared" si="187"/>
        <v>kn-11</v>
      </c>
      <c r="B1969" s="81">
        <v>1</v>
      </c>
      <c r="C1969" s="42">
        <f t="shared" si="188"/>
        <v>21101</v>
      </c>
      <c r="D1969" s="84">
        <v>11</v>
      </c>
      <c r="E1969" s="43">
        <v>3</v>
      </c>
      <c r="F1969" s="44" t="s">
        <v>292</v>
      </c>
      <c r="G1969" s="44" t="s">
        <v>571</v>
      </c>
      <c r="H1969" s="43">
        <f t="shared" si="189"/>
        <v>105</v>
      </c>
      <c r="I1969" s="43">
        <f t="shared" si="190"/>
        <v>14</v>
      </c>
      <c r="J1969" s="43">
        <f t="shared" si="191"/>
        <v>4</v>
      </c>
      <c r="K1969" s="43" t="s">
        <v>793</v>
      </c>
      <c r="L1969" s="44" t="str">
        <f t="shared" si="192"/>
        <v>kn-11-1-shl-loc3</v>
      </c>
      <c r="M1969" s="43">
        <v>1</v>
      </c>
      <c r="N1969" s="45">
        <v>1</v>
      </c>
    </row>
    <row r="1970" spans="1:14" ht="16.5">
      <c r="A1970" s="81" t="str">
        <f t="shared" si="187"/>
        <v>kn-11</v>
      </c>
      <c r="B1970" s="81">
        <v>2</v>
      </c>
      <c r="C1970" s="37">
        <f t="shared" si="188"/>
        <v>21102</v>
      </c>
      <c r="D1970" s="82">
        <v>11</v>
      </c>
      <c r="E1970" s="38">
        <v>1</v>
      </c>
      <c r="F1970" s="46" t="s">
        <v>291</v>
      </c>
      <c r="G1970" s="46" t="s">
        <v>573</v>
      </c>
      <c r="H1970" s="38">
        <f t="shared" si="189"/>
        <v>106</v>
      </c>
      <c r="I1970" s="38">
        <f t="shared" si="190"/>
        <v>14</v>
      </c>
      <c r="J1970" s="38">
        <f t="shared" si="191"/>
        <v>4</v>
      </c>
      <c r="K1970" s="38" t="s">
        <v>707</v>
      </c>
      <c r="L1970" s="38" t="str">
        <f t="shared" si="192"/>
        <v>kn-11-2-jlr-loc1</v>
      </c>
      <c r="M1970" s="38">
        <v>1</v>
      </c>
      <c r="N1970" s="39">
        <v>1</v>
      </c>
    </row>
    <row r="1971" spans="1:14" ht="16.5">
      <c r="A1971" s="81" t="str">
        <f t="shared" si="187"/>
        <v>kn-11</v>
      </c>
      <c r="B1971" s="81">
        <v>2</v>
      </c>
      <c r="C1971" s="40">
        <f t="shared" si="188"/>
        <v>21102</v>
      </c>
      <c r="D1971" s="83">
        <v>11</v>
      </c>
      <c r="E1971" s="27">
        <v>1</v>
      </c>
      <c r="F1971" s="28" t="s">
        <v>292</v>
      </c>
      <c r="G1971" s="28" t="s">
        <v>574</v>
      </c>
      <c r="H1971" s="27">
        <f t="shared" si="189"/>
        <v>106</v>
      </c>
      <c r="I1971" s="27">
        <f t="shared" si="190"/>
        <v>14</v>
      </c>
      <c r="J1971" s="27">
        <f t="shared" si="191"/>
        <v>4</v>
      </c>
      <c r="K1971" s="27" t="s">
        <v>776</v>
      </c>
      <c r="L1971" s="27" t="str">
        <f t="shared" si="192"/>
        <v>kn-11-2-shl-loc1</v>
      </c>
      <c r="M1971" s="27">
        <v>1</v>
      </c>
      <c r="N1971" s="41">
        <v>1</v>
      </c>
    </row>
    <row r="1972" spans="1:14" ht="16.5">
      <c r="A1972" s="81" t="str">
        <f t="shared" si="187"/>
        <v>kn-11</v>
      </c>
      <c r="B1972" s="81">
        <v>2</v>
      </c>
      <c r="C1972" s="40">
        <f t="shared" si="188"/>
        <v>21102</v>
      </c>
      <c r="D1972" s="83">
        <v>11</v>
      </c>
      <c r="E1972" s="27">
        <v>2</v>
      </c>
      <c r="F1972" s="28" t="s">
        <v>291</v>
      </c>
      <c r="G1972" s="28" t="s">
        <v>315</v>
      </c>
      <c r="H1972" s="27">
        <f t="shared" si="189"/>
        <v>106</v>
      </c>
      <c r="I1972" s="27">
        <f t="shared" si="190"/>
        <v>14</v>
      </c>
      <c r="J1972" s="27">
        <f t="shared" si="191"/>
        <v>4</v>
      </c>
      <c r="K1972" s="27" t="s">
        <v>302</v>
      </c>
      <c r="L1972" s="59" t="str">
        <f t="shared" si="192"/>
        <v>kn-11-2-jlr-loc2</v>
      </c>
      <c r="M1972" s="27">
        <v>1</v>
      </c>
      <c r="N1972" s="41">
        <v>1</v>
      </c>
    </row>
    <row r="1973" spans="1:14" ht="16.5">
      <c r="A1973" s="81" t="str">
        <f t="shared" si="187"/>
        <v>kn-11</v>
      </c>
      <c r="B1973" s="81">
        <v>2</v>
      </c>
      <c r="C1973" s="40">
        <f t="shared" si="188"/>
        <v>21102</v>
      </c>
      <c r="D1973" s="83">
        <v>11</v>
      </c>
      <c r="E1973" s="27">
        <v>2</v>
      </c>
      <c r="F1973" s="28" t="s">
        <v>292</v>
      </c>
      <c r="G1973" s="28" t="s">
        <v>299</v>
      </c>
      <c r="H1973" s="27">
        <f t="shared" si="189"/>
        <v>106</v>
      </c>
      <c r="I1973" s="27">
        <f t="shared" si="190"/>
        <v>14</v>
      </c>
      <c r="J1973" s="27">
        <f t="shared" si="191"/>
        <v>4</v>
      </c>
      <c r="K1973" s="27" t="s">
        <v>779</v>
      </c>
      <c r="L1973" s="59" t="str">
        <f t="shared" si="192"/>
        <v>kn-11-2-shl-loc2</v>
      </c>
      <c r="M1973" s="27">
        <v>1</v>
      </c>
      <c r="N1973" s="41">
        <v>1</v>
      </c>
    </row>
    <row r="1974" spans="1:14" ht="16.5">
      <c r="A1974" s="81" t="str">
        <f t="shared" si="187"/>
        <v>kn-11</v>
      </c>
      <c r="B1974" s="81">
        <v>2</v>
      </c>
      <c r="C1974" s="40">
        <f t="shared" si="188"/>
        <v>21102</v>
      </c>
      <c r="D1974" s="83">
        <v>11</v>
      </c>
      <c r="E1974" s="27">
        <v>3</v>
      </c>
      <c r="F1974" s="28" t="s">
        <v>291</v>
      </c>
      <c r="G1974" s="28" t="s">
        <v>572</v>
      </c>
      <c r="H1974" s="27">
        <f t="shared" si="189"/>
        <v>106</v>
      </c>
      <c r="I1974" s="27">
        <f t="shared" si="190"/>
        <v>14</v>
      </c>
      <c r="J1974" s="27">
        <f t="shared" si="191"/>
        <v>4</v>
      </c>
      <c r="K1974" s="27" t="s">
        <v>716</v>
      </c>
      <c r="L1974" s="63" t="str">
        <f t="shared" si="192"/>
        <v>kn-11-2-jlr-loc3</v>
      </c>
      <c r="M1974" s="27">
        <v>1</v>
      </c>
      <c r="N1974" s="41">
        <v>1</v>
      </c>
    </row>
    <row r="1975" spans="1:14" ht="17.25">
      <c r="A1975" s="81" t="str">
        <f t="shared" si="187"/>
        <v>kn-11</v>
      </c>
      <c r="B1975" s="81">
        <v>2</v>
      </c>
      <c r="C1975" s="42">
        <f t="shared" si="188"/>
        <v>21102</v>
      </c>
      <c r="D1975" s="84">
        <v>11</v>
      </c>
      <c r="E1975" s="43">
        <v>3</v>
      </c>
      <c r="F1975" s="44" t="s">
        <v>292</v>
      </c>
      <c r="G1975" s="44" t="s">
        <v>571</v>
      </c>
      <c r="H1975" s="43">
        <f t="shared" si="189"/>
        <v>106</v>
      </c>
      <c r="I1975" s="43">
        <f t="shared" si="190"/>
        <v>14</v>
      </c>
      <c r="J1975" s="43">
        <f t="shared" si="191"/>
        <v>4</v>
      </c>
      <c r="K1975" s="43" t="s">
        <v>794</v>
      </c>
      <c r="L1975" s="44" t="str">
        <f t="shared" si="192"/>
        <v>kn-11-2-shl-loc3</v>
      </c>
      <c r="M1975" s="43">
        <v>1</v>
      </c>
      <c r="N1975" s="45">
        <v>1</v>
      </c>
    </row>
    <row r="1976" spans="1:14" ht="16.5">
      <c r="A1976" s="81" t="str">
        <f t="shared" si="187"/>
        <v>kn-11</v>
      </c>
      <c r="B1976" s="81">
        <v>3</v>
      </c>
      <c r="C1976" s="37">
        <f t="shared" si="188"/>
        <v>21103</v>
      </c>
      <c r="D1976" s="82">
        <v>11</v>
      </c>
      <c r="E1976" s="38">
        <v>1</v>
      </c>
      <c r="F1976" s="46" t="s">
        <v>291</v>
      </c>
      <c r="G1976" s="46" t="s">
        <v>573</v>
      </c>
      <c r="H1976" s="38">
        <f t="shared" si="189"/>
        <v>106</v>
      </c>
      <c r="I1976" s="38">
        <f t="shared" si="190"/>
        <v>14</v>
      </c>
      <c r="J1976" s="38">
        <f t="shared" si="191"/>
        <v>4</v>
      </c>
      <c r="K1976" s="38" t="s">
        <v>714</v>
      </c>
      <c r="L1976" s="38" t="str">
        <f t="shared" si="192"/>
        <v>kn-11-3-jlr-loc1</v>
      </c>
      <c r="M1976" s="38">
        <v>1</v>
      </c>
      <c r="N1976" s="39">
        <v>1</v>
      </c>
    </row>
    <row r="1977" spans="1:14" ht="16.5">
      <c r="A1977" s="81" t="str">
        <f t="shared" si="193" ref="A1977:A2040">"kn-"&amp;D1977</f>
        <v>kn-11</v>
      </c>
      <c r="B1977" s="81">
        <v>3</v>
      </c>
      <c r="C1977" s="40">
        <f t="shared" si="194" ref="C1977:C2040">(200+D1977)*100+B1977</f>
        <v>21103</v>
      </c>
      <c r="D1977" s="83">
        <v>11</v>
      </c>
      <c r="E1977" s="27">
        <v>1</v>
      </c>
      <c r="F1977" s="28" t="s">
        <v>292</v>
      </c>
      <c r="G1977" s="28" t="s">
        <v>574</v>
      </c>
      <c r="H1977" s="27">
        <f t="shared" si="195" ref="H1977:H2040">INDEX($AK$4:$AK$204,INDEX($AQ$4:$AQ$19,D1977)+B1977)</f>
        <v>106</v>
      </c>
      <c r="I1977" s="27">
        <f t="shared" si="196" ref="I1977:I2040">INDEX($AL$4:$AL$204,INDEX($AQ$4:$AQ$19,D1977)+B1977)</f>
        <v>14</v>
      </c>
      <c r="J1977" s="27">
        <f t="shared" si="197" ref="J1977:J2040">INDEX($AM$4:$AM$204,INDEX($AQ$4:$AQ$19,D1977)+B1978)</f>
        <v>4</v>
      </c>
      <c r="K1977" s="27" t="s">
        <v>792</v>
      </c>
      <c r="L1977" s="27" t="str">
        <f t="shared" si="192"/>
        <v>kn-11-3-shl-loc1</v>
      </c>
      <c r="M1977" s="27">
        <v>1</v>
      </c>
      <c r="N1977" s="41">
        <v>1</v>
      </c>
    </row>
    <row r="1978" spans="1:14" ht="16.5">
      <c r="A1978" s="81" t="str">
        <f t="shared" si="193"/>
        <v>kn-11</v>
      </c>
      <c r="B1978" s="81">
        <v>3</v>
      </c>
      <c r="C1978" s="40">
        <f t="shared" si="194"/>
        <v>21103</v>
      </c>
      <c r="D1978" s="83">
        <v>11</v>
      </c>
      <c r="E1978" s="27">
        <v>2</v>
      </c>
      <c r="F1978" s="28" t="s">
        <v>291</v>
      </c>
      <c r="G1978" s="28" t="s">
        <v>315</v>
      </c>
      <c r="H1978" s="27">
        <f t="shared" si="195"/>
        <v>106</v>
      </c>
      <c r="I1978" s="27">
        <f t="shared" si="196"/>
        <v>14</v>
      </c>
      <c r="J1978" s="27">
        <f t="shared" si="197"/>
        <v>4</v>
      </c>
      <c r="K1978" s="27" t="s">
        <v>1187</v>
      </c>
      <c r="L1978" s="59" t="str">
        <f t="shared" si="192"/>
        <v>kn-11-3-jlr-loc2</v>
      </c>
      <c r="M1978" s="27">
        <v>1</v>
      </c>
      <c r="N1978" s="41">
        <v>1</v>
      </c>
    </row>
    <row r="1979" spans="1:14" ht="16.5">
      <c r="A1979" s="81" t="str">
        <f t="shared" si="193"/>
        <v>kn-11</v>
      </c>
      <c r="B1979" s="81">
        <v>3</v>
      </c>
      <c r="C1979" s="40">
        <f t="shared" si="194"/>
        <v>21103</v>
      </c>
      <c r="D1979" s="83">
        <v>11</v>
      </c>
      <c r="E1979" s="27">
        <v>2</v>
      </c>
      <c r="F1979" s="28" t="s">
        <v>292</v>
      </c>
      <c r="G1979" s="28" t="s">
        <v>299</v>
      </c>
      <c r="H1979" s="27">
        <f t="shared" si="195"/>
        <v>106</v>
      </c>
      <c r="I1979" s="27">
        <f t="shared" si="196"/>
        <v>14</v>
      </c>
      <c r="J1979" s="27">
        <f t="shared" si="197"/>
        <v>4</v>
      </c>
      <c r="K1979" s="27" t="s">
        <v>787</v>
      </c>
      <c r="L1979" s="59" t="str">
        <f t="shared" si="192"/>
        <v>kn-11-3-shl-loc2</v>
      </c>
      <c r="M1979" s="27">
        <v>1</v>
      </c>
      <c r="N1979" s="41">
        <v>1</v>
      </c>
    </row>
    <row r="1980" spans="1:14" ht="16.5">
      <c r="A1980" s="81" t="str">
        <f t="shared" si="193"/>
        <v>kn-11</v>
      </c>
      <c r="B1980" s="81">
        <v>3</v>
      </c>
      <c r="C1980" s="40">
        <f t="shared" si="194"/>
        <v>21103</v>
      </c>
      <c r="D1980" s="83">
        <v>11</v>
      </c>
      <c r="E1980" s="27">
        <v>3</v>
      </c>
      <c r="F1980" s="28" t="s">
        <v>291</v>
      </c>
      <c r="G1980" s="28" t="s">
        <v>572</v>
      </c>
      <c r="H1980" s="27">
        <f t="shared" si="195"/>
        <v>106</v>
      </c>
      <c r="I1980" s="27">
        <f t="shared" si="196"/>
        <v>14</v>
      </c>
      <c r="J1980" s="27">
        <f t="shared" si="197"/>
        <v>4</v>
      </c>
      <c r="K1980" s="27" t="s">
        <v>711</v>
      </c>
      <c r="L1980" s="63" t="str">
        <f t="shared" si="192"/>
        <v>kn-11-3-jlr-loc3</v>
      </c>
      <c r="M1980" s="27">
        <v>1</v>
      </c>
      <c r="N1980" s="41">
        <v>1</v>
      </c>
    </row>
    <row r="1981" spans="1:14" ht="17.25">
      <c r="A1981" s="81" t="str">
        <f t="shared" si="193"/>
        <v>kn-11</v>
      </c>
      <c r="B1981" s="81">
        <v>3</v>
      </c>
      <c r="C1981" s="42">
        <f t="shared" si="194"/>
        <v>21103</v>
      </c>
      <c r="D1981" s="84">
        <v>11</v>
      </c>
      <c r="E1981" s="43">
        <v>3</v>
      </c>
      <c r="F1981" s="44" t="s">
        <v>292</v>
      </c>
      <c r="G1981" s="44" t="s">
        <v>1163</v>
      </c>
      <c r="H1981" s="43">
        <f t="shared" si="195"/>
        <v>106</v>
      </c>
      <c r="I1981" s="43">
        <f t="shared" si="196"/>
        <v>14</v>
      </c>
      <c r="J1981" s="43">
        <f t="shared" si="197"/>
        <v>4</v>
      </c>
      <c r="K1981" s="43" t="s">
        <v>788</v>
      </c>
      <c r="L1981" s="44" t="str">
        <f t="shared" si="192"/>
        <v>kn-11-3-shl-loc3</v>
      </c>
      <c r="M1981" s="43">
        <v>1</v>
      </c>
      <c r="N1981" s="45">
        <v>1</v>
      </c>
    </row>
    <row r="1982" spans="1:14" ht="16.5">
      <c r="A1982" s="81" t="str">
        <f t="shared" si="193"/>
        <v>kn-11</v>
      </c>
      <c r="B1982" s="81">
        <v>4</v>
      </c>
      <c r="C1982" s="37">
        <f t="shared" si="194"/>
        <v>21104</v>
      </c>
      <c r="D1982" s="82">
        <v>11</v>
      </c>
      <c r="E1982" s="38">
        <v>1</v>
      </c>
      <c r="F1982" s="46" t="s">
        <v>291</v>
      </c>
      <c r="G1982" s="46" t="s">
        <v>573</v>
      </c>
      <c r="H1982" s="38">
        <f t="shared" si="195"/>
        <v>107</v>
      </c>
      <c r="I1982" s="38">
        <f t="shared" si="196"/>
        <v>14</v>
      </c>
      <c r="J1982" s="38">
        <f t="shared" si="197"/>
        <v>4</v>
      </c>
      <c r="K1982" s="38" t="s">
        <v>717</v>
      </c>
      <c r="L1982" s="38" t="str">
        <f t="shared" si="192"/>
        <v>kn-11-4-jlr-loc1</v>
      </c>
      <c r="M1982" s="38">
        <v>1</v>
      </c>
      <c r="N1982" s="39">
        <v>1</v>
      </c>
    </row>
    <row r="1983" spans="1:14" ht="16.5">
      <c r="A1983" s="81" t="str">
        <f t="shared" si="193"/>
        <v>kn-11</v>
      </c>
      <c r="B1983" s="81">
        <v>4</v>
      </c>
      <c r="C1983" s="40">
        <f t="shared" si="194"/>
        <v>21104</v>
      </c>
      <c r="D1983" s="83">
        <v>11</v>
      </c>
      <c r="E1983" s="27">
        <v>1</v>
      </c>
      <c r="F1983" s="28" t="s">
        <v>292</v>
      </c>
      <c r="G1983" s="28" t="s">
        <v>574</v>
      </c>
      <c r="H1983" s="27">
        <f t="shared" si="195"/>
        <v>107</v>
      </c>
      <c r="I1983" s="27">
        <f t="shared" si="196"/>
        <v>14</v>
      </c>
      <c r="J1983" s="27">
        <f t="shared" si="197"/>
        <v>4</v>
      </c>
      <c r="K1983" s="27" t="s">
        <v>795</v>
      </c>
      <c r="L1983" s="27" t="str">
        <f t="shared" si="192"/>
        <v>kn-11-4-shl-loc1</v>
      </c>
      <c r="M1983" s="27">
        <v>1</v>
      </c>
      <c r="N1983" s="41">
        <v>1</v>
      </c>
    </row>
    <row r="1984" spans="1:14" ht="16.5">
      <c r="A1984" s="81" t="str">
        <f t="shared" si="193"/>
        <v>kn-11</v>
      </c>
      <c r="B1984" s="81">
        <v>4</v>
      </c>
      <c r="C1984" s="40">
        <f t="shared" si="194"/>
        <v>21104</v>
      </c>
      <c r="D1984" s="83">
        <v>11</v>
      </c>
      <c r="E1984" s="27">
        <v>2</v>
      </c>
      <c r="F1984" s="28" t="s">
        <v>291</v>
      </c>
      <c r="G1984" s="28" t="s">
        <v>315</v>
      </c>
      <c r="H1984" s="27">
        <f t="shared" si="195"/>
        <v>107</v>
      </c>
      <c r="I1984" s="27">
        <f t="shared" si="196"/>
        <v>14</v>
      </c>
      <c r="J1984" s="27">
        <f t="shared" si="197"/>
        <v>4</v>
      </c>
      <c r="K1984" s="27" t="s">
        <v>707</v>
      </c>
      <c r="L1984" s="59" t="str">
        <f t="shared" si="192"/>
        <v>kn-11-4-jlr-loc2</v>
      </c>
      <c r="M1984" s="27">
        <v>1</v>
      </c>
      <c r="N1984" s="41">
        <v>1</v>
      </c>
    </row>
    <row r="1985" spans="1:14" ht="16.5">
      <c r="A1985" s="81" t="str">
        <f t="shared" si="193"/>
        <v>kn-11</v>
      </c>
      <c r="B1985" s="81">
        <v>4</v>
      </c>
      <c r="C1985" s="40">
        <f t="shared" si="194"/>
        <v>21104</v>
      </c>
      <c r="D1985" s="83">
        <v>11</v>
      </c>
      <c r="E1985" s="27">
        <v>2</v>
      </c>
      <c r="F1985" s="28" t="s">
        <v>1139</v>
      </c>
      <c r="G1985" s="28" t="s">
        <v>299</v>
      </c>
      <c r="H1985" s="27">
        <f t="shared" si="195"/>
        <v>107</v>
      </c>
      <c r="I1985" s="27">
        <f t="shared" si="196"/>
        <v>14</v>
      </c>
      <c r="J1985" s="27">
        <f t="shared" si="197"/>
        <v>4</v>
      </c>
      <c r="K1985" s="27" t="s">
        <v>783</v>
      </c>
      <c r="L1985" s="59" t="str">
        <f t="shared" si="192"/>
        <v>kn-11-4-shl-loc2</v>
      </c>
      <c r="M1985" s="27">
        <v>1</v>
      </c>
      <c r="N1985" s="41">
        <v>1</v>
      </c>
    </row>
    <row r="1986" spans="1:14" ht="16.5">
      <c r="A1986" s="81" t="str">
        <f t="shared" si="193"/>
        <v>kn-11</v>
      </c>
      <c r="B1986" s="81">
        <v>4</v>
      </c>
      <c r="C1986" s="40">
        <f t="shared" si="194"/>
        <v>21104</v>
      </c>
      <c r="D1986" s="83">
        <v>11</v>
      </c>
      <c r="E1986" s="27">
        <v>3</v>
      </c>
      <c r="F1986" s="28" t="s">
        <v>291</v>
      </c>
      <c r="G1986" s="28" t="s">
        <v>1151</v>
      </c>
      <c r="H1986" s="27">
        <f t="shared" si="195"/>
        <v>107</v>
      </c>
      <c r="I1986" s="27">
        <f t="shared" si="196"/>
        <v>14</v>
      </c>
      <c r="J1986" s="27">
        <f t="shared" si="197"/>
        <v>4</v>
      </c>
      <c r="K1986" s="27" t="s">
        <v>713</v>
      </c>
      <c r="L1986" s="63" t="str">
        <f t="shared" si="192"/>
        <v>kn-11-4-jlr-loc3</v>
      </c>
      <c r="M1986" s="27">
        <v>1</v>
      </c>
      <c r="N1986" s="41">
        <v>1</v>
      </c>
    </row>
    <row r="1987" spans="1:14" ht="17.25">
      <c r="A1987" s="81" t="str">
        <f t="shared" si="193"/>
        <v>kn-11</v>
      </c>
      <c r="B1987" s="81">
        <v>4</v>
      </c>
      <c r="C1987" s="42">
        <f t="shared" si="194"/>
        <v>21104</v>
      </c>
      <c r="D1987" s="84">
        <v>11</v>
      </c>
      <c r="E1987" s="43">
        <v>3</v>
      </c>
      <c r="F1987" s="44" t="s">
        <v>292</v>
      </c>
      <c r="G1987" s="44" t="s">
        <v>571</v>
      </c>
      <c r="H1987" s="43">
        <f t="shared" si="195"/>
        <v>107</v>
      </c>
      <c r="I1987" s="43">
        <f t="shared" si="196"/>
        <v>14</v>
      </c>
      <c r="J1987" s="43">
        <f t="shared" si="197"/>
        <v>4</v>
      </c>
      <c r="K1987" s="43" t="s">
        <v>791</v>
      </c>
      <c r="L1987" s="44" t="str">
        <f t="shared" si="192"/>
        <v>kn-11-4-shl-loc3</v>
      </c>
      <c r="M1987" s="43">
        <v>1</v>
      </c>
      <c r="N1987" s="45">
        <v>1</v>
      </c>
    </row>
    <row r="1988" spans="1:14" ht="16.5">
      <c r="A1988" s="81" t="str">
        <f t="shared" si="193"/>
        <v>kn-11</v>
      </c>
      <c r="B1988" s="81">
        <v>5</v>
      </c>
      <c r="C1988" s="37">
        <f t="shared" si="194"/>
        <v>21105</v>
      </c>
      <c r="D1988" s="82">
        <v>11</v>
      </c>
      <c r="E1988" s="38">
        <v>1</v>
      </c>
      <c r="F1988" s="46" t="s">
        <v>291</v>
      </c>
      <c r="G1988" s="46" t="s">
        <v>573</v>
      </c>
      <c r="H1988" s="38">
        <f t="shared" si="195"/>
        <v>107</v>
      </c>
      <c r="I1988" s="38">
        <f t="shared" si="196"/>
        <v>14</v>
      </c>
      <c r="J1988" s="38">
        <f t="shared" si="197"/>
        <v>4</v>
      </c>
      <c r="K1988" s="38" t="s">
        <v>1199</v>
      </c>
      <c r="L1988" s="38" t="str">
        <f t="shared" si="192"/>
        <v>kn-11-5-jlr-loc1</v>
      </c>
      <c r="M1988" s="38">
        <v>1</v>
      </c>
      <c r="N1988" s="39">
        <v>1</v>
      </c>
    </row>
    <row r="1989" spans="1:14" ht="16.5">
      <c r="A1989" s="81" t="str">
        <f t="shared" si="193"/>
        <v>kn-11</v>
      </c>
      <c r="B1989" s="81">
        <v>5</v>
      </c>
      <c r="C1989" s="40">
        <f t="shared" si="194"/>
        <v>21105</v>
      </c>
      <c r="D1989" s="83">
        <v>11</v>
      </c>
      <c r="E1989" s="27">
        <v>1</v>
      </c>
      <c r="F1989" s="28" t="s">
        <v>292</v>
      </c>
      <c r="G1989" s="28" t="s">
        <v>574</v>
      </c>
      <c r="H1989" s="27">
        <f t="shared" si="195"/>
        <v>107</v>
      </c>
      <c r="I1989" s="27">
        <f t="shared" si="196"/>
        <v>14</v>
      </c>
      <c r="J1989" s="27">
        <f t="shared" si="197"/>
        <v>4</v>
      </c>
      <c r="K1989" s="27" t="s">
        <v>781</v>
      </c>
      <c r="L1989" s="27" t="str">
        <f t="shared" si="192"/>
        <v>kn-11-5-shl-loc1</v>
      </c>
      <c r="M1989" s="27">
        <v>1</v>
      </c>
      <c r="N1989" s="41">
        <v>1</v>
      </c>
    </row>
    <row r="1990" spans="1:14" ht="16.5">
      <c r="A1990" s="81" t="str">
        <f t="shared" si="193"/>
        <v>kn-11</v>
      </c>
      <c r="B1990" s="81">
        <v>5</v>
      </c>
      <c r="C1990" s="40">
        <f t="shared" si="194"/>
        <v>21105</v>
      </c>
      <c r="D1990" s="83">
        <v>11</v>
      </c>
      <c r="E1990" s="27">
        <v>2</v>
      </c>
      <c r="F1990" s="28" t="s">
        <v>1136</v>
      </c>
      <c r="G1990" s="28" t="s">
        <v>315</v>
      </c>
      <c r="H1990" s="27">
        <f t="shared" si="195"/>
        <v>107</v>
      </c>
      <c r="I1990" s="27">
        <f t="shared" si="196"/>
        <v>14</v>
      </c>
      <c r="J1990" s="27">
        <f t="shared" si="197"/>
        <v>4</v>
      </c>
      <c r="K1990" s="27" t="s">
        <v>302</v>
      </c>
      <c r="L1990" s="59" t="str">
        <f t="shared" si="192"/>
        <v>kn-11-5-jlr-loc2</v>
      </c>
      <c r="M1990" s="27">
        <v>1</v>
      </c>
      <c r="N1990" s="41">
        <v>1</v>
      </c>
    </row>
    <row r="1991" spans="1:14" ht="16.5">
      <c r="A1991" s="81" t="str">
        <f t="shared" si="193"/>
        <v>kn-11</v>
      </c>
      <c r="B1991" s="81">
        <v>5</v>
      </c>
      <c r="C1991" s="40">
        <f t="shared" si="194"/>
        <v>21105</v>
      </c>
      <c r="D1991" s="83">
        <v>11</v>
      </c>
      <c r="E1991" s="27">
        <v>2</v>
      </c>
      <c r="F1991" s="28" t="s">
        <v>292</v>
      </c>
      <c r="G1991" s="28" t="s">
        <v>299</v>
      </c>
      <c r="H1991" s="27">
        <f t="shared" si="195"/>
        <v>107</v>
      </c>
      <c r="I1991" s="27">
        <f t="shared" si="196"/>
        <v>14</v>
      </c>
      <c r="J1991" s="27">
        <f t="shared" si="197"/>
        <v>4</v>
      </c>
      <c r="K1991" s="27" t="s">
        <v>779</v>
      </c>
      <c r="L1991" s="59" t="str">
        <f t="shared" si="192"/>
        <v>kn-11-5-shl-loc2</v>
      </c>
      <c r="M1991" s="27">
        <v>1</v>
      </c>
      <c r="N1991" s="41">
        <v>1</v>
      </c>
    </row>
    <row r="1992" spans="1:14" ht="16.5">
      <c r="A1992" s="81" t="str">
        <f t="shared" si="193"/>
        <v>kn-11</v>
      </c>
      <c r="B1992" s="81">
        <v>5</v>
      </c>
      <c r="C1992" s="40">
        <f t="shared" si="194"/>
        <v>21105</v>
      </c>
      <c r="D1992" s="83">
        <v>11</v>
      </c>
      <c r="E1992" s="27">
        <v>3</v>
      </c>
      <c r="F1992" s="28" t="s">
        <v>291</v>
      </c>
      <c r="G1992" s="28" t="s">
        <v>572</v>
      </c>
      <c r="H1992" s="27">
        <f t="shared" si="195"/>
        <v>107</v>
      </c>
      <c r="I1992" s="27">
        <f t="shared" si="196"/>
        <v>14</v>
      </c>
      <c r="J1992" s="27">
        <f t="shared" si="197"/>
        <v>4</v>
      </c>
      <c r="K1992" s="27" t="s">
        <v>714</v>
      </c>
      <c r="L1992" s="63" t="str">
        <f t="shared" si="192"/>
        <v>kn-11-5-jlr-loc3</v>
      </c>
      <c r="M1992" s="27">
        <v>1</v>
      </c>
      <c r="N1992" s="41">
        <v>1</v>
      </c>
    </row>
    <row r="1993" spans="1:14" ht="17.25">
      <c r="A1993" s="81" t="str">
        <f t="shared" si="193"/>
        <v>kn-11</v>
      </c>
      <c r="B1993" s="81">
        <v>5</v>
      </c>
      <c r="C1993" s="42">
        <f t="shared" si="194"/>
        <v>21105</v>
      </c>
      <c r="D1993" s="84">
        <v>11</v>
      </c>
      <c r="E1993" s="43">
        <v>3</v>
      </c>
      <c r="F1993" s="44" t="s">
        <v>292</v>
      </c>
      <c r="G1993" s="44" t="s">
        <v>571</v>
      </c>
      <c r="H1993" s="43">
        <f t="shared" si="195"/>
        <v>107</v>
      </c>
      <c r="I1993" s="43">
        <f t="shared" si="196"/>
        <v>14</v>
      </c>
      <c r="J1993" s="43">
        <f t="shared" si="197"/>
        <v>4</v>
      </c>
      <c r="K1993" s="43" t="s">
        <v>792</v>
      </c>
      <c r="L1993" s="44" t="str">
        <f t="shared" si="192"/>
        <v>kn-11-5-shl-loc3</v>
      </c>
      <c r="M1993" s="43">
        <v>1</v>
      </c>
      <c r="N1993" s="45">
        <v>1</v>
      </c>
    </row>
    <row r="1994" spans="1:14" ht="16.5">
      <c r="A1994" s="81" t="str">
        <f t="shared" si="193"/>
        <v>kn-11</v>
      </c>
      <c r="B1994" s="81">
        <v>6</v>
      </c>
      <c r="C1994" s="37">
        <f t="shared" si="194"/>
        <v>21106</v>
      </c>
      <c r="D1994" s="82">
        <v>11</v>
      </c>
      <c r="E1994" s="38">
        <v>1</v>
      </c>
      <c r="F1994" s="46" t="s">
        <v>291</v>
      </c>
      <c r="G1994" s="46" t="s">
        <v>573</v>
      </c>
      <c r="H1994" s="38">
        <f t="shared" si="195"/>
        <v>108</v>
      </c>
      <c r="I1994" s="38">
        <f t="shared" si="196"/>
        <v>14</v>
      </c>
      <c r="J1994" s="38">
        <f t="shared" si="197"/>
        <v>4</v>
      </c>
      <c r="K1994" s="38" t="s">
        <v>711</v>
      </c>
      <c r="L1994" s="38" t="str">
        <f t="shared" si="192"/>
        <v>kn-11-6-jlr-loc1</v>
      </c>
      <c r="M1994" s="38">
        <v>1</v>
      </c>
      <c r="N1994" s="39">
        <v>1</v>
      </c>
    </row>
    <row r="1995" spans="1:14" ht="16.5">
      <c r="A1995" s="81" t="str">
        <f t="shared" si="193"/>
        <v>kn-11</v>
      </c>
      <c r="B1995" s="81">
        <v>6</v>
      </c>
      <c r="C1995" s="40">
        <f t="shared" si="194"/>
        <v>21106</v>
      </c>
      <c r="D1995" s="83">
        <v>11</v>
      </c>
      <c r="E1995" s="27">
        <v>1</v>
      </c>
      <c r="F1995" s="28" t="s">
        <v>292</v>
      </c>
      <c r="G1995" s="28" t="s">
        <v>574</v>
      </c>
      <c r="H1995" s="27">
        <f t="shared" si="195"/>
        <v>108</v>
      </c>
      <c r="I1995" s="27">
        <f t="shared" si="196"/>
        <v>14</v>
      </c>
      <c r="J1995" s="27">
        <f t="shared" si="197"/>
        <v>4</v>
      </c>
      <c r="K1995" s="27" t="s">
        <v>788</v>
      </c>
      <c r="L1995" s="27" t="str">
        <f t="shared" si="192"/>
        <v>kn-11-6-shl-loc1</v>
      </c>
      <c r="M1995" s="27">
        <v>1</v>
      </c>
      <c r="N1995" s="41">
        <v>1</v>
      </c>
    </row>
    <row r="1996" spans="1:14" ht="16.5">
      <c r="A1996" s="81" t="str">
        <f t="shared" si="193"/>
        <v>kn-11</v>
      </c>
      <c r="B1996" s="81">
        <v>6</v>
      </c>
      <c r="C1996" s="40">
        <f t="shared" si="194"/>
        <v>21106</v>
      </c>
      <c r="D1996" s="83">
        <v>11</v>
      </c>
      <c r="E1996" s="27">
        <v>2</v>
      </c>
      <c r="F1996" s="28" t="s">
        <v>291</v>
      </c>
      <c r="G1996" s="28" t="s">
        <v>315</v>
      </c>
      <c r="H1996" s="27">
        <f t="shared" si="195"/>
        <v>108</v>
      </c>
      <c r="I1996" s="27">
        <f t="shared" si="196"/>
        <v>14</v>
      </c>
      <c r="J1996" s="27">
        <f t="shared" si="197"/>
        <v>4</v>
      </c>
      <c r="K1996" s="27" t="s">
        <v>1187</v>
      </c>
      <c r="L1996" s="59" t="str">
        <f t="shared" si="192"/>
        <v>kn-11-6-jlr-loc2</v>
      </c>
      <c r="M1996" s="27">
        <v>1</v>
      </c>
      <c r="N1996" s="41">
        <v>1</v>
      </c>
    </row>
    <row r="1997" spans="1:14" ht="16.5">
      <c r="A1997" s="81" t="str">
        <f t="shared" si="193"/>
        <v>kn-11</v>
      </c>
      <c r="B1997" s="81">
        <v>6</v>
      </c>
      <c r="C1997" s="40">
        <f t="shared" si="194"/>
        <v>21106</v>
      </c>
      <c r="D1997" s="83">
        <v>11</v>
      </c>
      <c r="E1997" s="27">
        <v>2</v>
      </c>
      <c r="F1997" s="28" t="s">
        <v>292</v>
      </c>
      <c r="G1997" s="28" t="s">
        <v>299</v>
      </c>
      <c r="H1997" s="27">
        <f t="shared" si="195"/>
        <v>108</v>
      </c>
      <c r="I1997" s="27">
        <f t="shared" si="196"/>
        <v>14</v>
      </c>
      <c r="J1997" s="27">
        <f t="shared" si="197"/>
        <v>4</v>
      </c>
      <c r="K1997" s="27" t="s">
        <v>787</v>
      </c>
      <c r="L1997" s="59" t="str">
        <f t="shared" si="192"/>
        <v>kn-11-6-shl-loc2</v>
      </c>
      <c r="M1997" s="27">
        <v>1</v>
      </c>
      <c r="N1997" s="41">
        <v>1</v>
      </c>
    </row>
    <row r="1998" spans="1:14" ht="16.5">
      <c r="A1998" s="81" t="str">
        <f t="shared" si="193"/>
        <v>kn-11</v>
      </c>
      <c r="B1998" s="81">
        <v>6</v>
      </c>
      <c r="C1998" s="40">
        <f t="shared" si="194"/>
        <v>21106</v>
      </c>
      <c r="D1998" s="83">
        <v>11</v>
      </c>
      <c r="E1998" s="27">
        <v>3</v>
      </c>
      <c r="F1998" s="28" t="s">
        <v>291</v>
      </c>
      <c r="G1998" s="28" t="s">
        <v>572</v>
      </c>
      <c r="H1998" s="27">
        <f t="shared" si="195"/>
        <v>108</v>
      </c>
      <c r="I1998" s="27">
        <f t="shared" si="196"/>
        <v>14</v>
      </c>
      <c r="J1998" s="27">
        <f t="shared" si="197"/>
        <v>4</v>
      </c>
      <c r="K1998" s="27" t="s">
        <v>714</v>
      </c>
      <c r="L1998" s="63" t="str">
        <f t="shared" si="192"/>
        <v>kn-11-6-jlr-loc3</v>
      </c>
      <c r="M1998" s="27">
        <v>1</v>
      </c>
      <c r="N1998" s="41">
        <v>1</v>
      </c>
    </row>
    <row r="1999" spans="1:14" ht="17.25">
      <c r="A1999" s="81" t="str">
        <f t="shared" si="193"/>
        <v>kn-11</v>
      </c>
      <c r="B1999" s="81">
        <v>6</v>
      </c>
      <c r="C1999" s="42">
        <f t="shared" si="194"/>
        <v>21106</v>
      </c>
      <c r="D1999" s="84">
        <v>11</v>
      </c>
      <c r="E1999" s="43">
        <v>3</v>
      </c>
      <c r="F1999" s="44" t="s">
        <v>1139</v>
      </c>
      <c r="G1999" s="44" t="s">
        <v>571</v>
      </c>
      <c r="H1999" s="43">
        <f t="shared" si="195"/>
        <v>108</v>
      </c>
      <c r="I1999" s="43">
        <f t="shared" si="196"/>
        <v>14</v>
      </c>
      <c r="J1999" s="43">
        <f t="shared" si="197"/>
        <v>4</v>
      </c>
      <c r="K1999" s="43" t="s">
        <v>792</v>
      </c>
      <c r="L1999" s="44" t="str">
        <f t="shared" si="192"/>
        <v>kn-11-6-shl-loc3</v>
      </c>
      <c r="M1999" s="43">
        <v>1</v>
      </c>
      <c r="N1999" s="45">
        <v>1</v>
      </c>
    </row>
    <row r="2000" spans="1:14" ht="16.5">
      <c r="A2000" s="81" t="str">
        <f t="shared" si="193"/>
        <v>kn-11</v>
      </c>
      <c r="B2000" s="81">
        <v>7</v>
      </c>
      <c r="C2000" s="37">
        <f t="shared" si="194"/>
        <v>21107</v>
      </c>
      <c r="D2000" s="82">
        <v>11</v>
      </c>
      <c r="E2000" s="38">
        <v>1</v>
      </c>
      <c r="F2000" s="46" t="s">
        <v>291</v>
      </c>
      <c r="G2000" s="46" t="s">
        <v>573</v>
      </c>
      <c r="H2000" s="38">
        <f t="shared" si="195"/>
        <v>108</v>
      </c>
      <c r="I2000" s="38">
        <f t="shared" si="196"/>
        <v>14</v>
      </c>
      <c r="J2000" s="38">
        <f t="shared" si="197"/>
        <v>4</v>
      </c>
      <c r="K2000" s="38" t="s">
        <v>303</v>
      </c>
      <c r="L2000" s="38" t="str">
        <f t="shared" si="192"/>
        <v>kn-11-7-jlr-loc1</v>
      </c>
      <c r="M2000" s="38">
        <v>1</v>
      </c>
      <c r="N2000" s="39">
        <v>1</v>
      </c>
    </row>
    <row r="2001" spans="1:14" ht="16.5">
      <c r="A2001" s="81" t="str">
        <f t="shared" si="193"/>
        <v>kn-11</v>
      </c>
      <c r="B2001" s="81">
        <v>7</v>
      </c>
      <c r="C2001" s="40">
        <f t="shared" si="194"/>
        <v>21107</v>
      </c>
      <c r="D2001" s="83">
        <v>11</v>
      </c>
      <c r="E2001" s="27">
        <v>1</v>
      </c>
      <c r="F2001" s="28" t="s">
        <v>292</v>
      </c>
      <c r="G2001" s="28" t="s">
        <v>574</v>
      </c>
      <c r="H2001" s="27">
        <f t="shared" si="195"/>
        <v>108</v>
      </c>
      <c r="I2001" s="27">
        <f t="shared" si="196"/>
        <v>14</v>
      </c>
      <c r="J2001" s="27">
        <f t="shared" si="197"/>
        <v>4</v>
      </c>
      <c r="K2001" s="27" t="s">
        <v>783</v>
      </c>
      <c r="L2001" s="27" t="str">
        <f t="shared" si="192"/>
        <v>kn-11-7-shl-loc1</v>
      </c>
      <c r="M2001" s="27">
        <v>1</v>
      </c>
      <c r="N2001" s="41">
        <v>1</v>
      </c>
    </row>
    <row r="2002" spans="1:14" ht="16.5">
      <c r="A2002" s="81" t="str">
        <f t="shared" si="193"/>
        <v>kn-11</v>
      </c>
      <c r="B2002" s="81">
        <v>7</v>
      </c>
      <c r="C2002" s="40">
        <f t="shared" si="194"/>
        <v>21107</v>
      </c>
      <c r="D2002" s="83">
        <v>11</v>
      </c>
      <c r="E2002" s="27">
        <v>2</v>
      </c>
      <c r="F2002" s="28" t="s">
        <v>291</v>
      </c>
      <c r="G2002" s="28" t="s">
        <v>315</v>
      </c>
      <c r="H2002" s="27">
        <f t="shared" si="195"/>
        <v>108</v>
      </c>
      <c r="I2002" s="27">
        <f t="shared" si="196"/>
        <v>14</v>
      </c>
      <c r="J2002" s="27">
        <f t="shared" si="197"/>
        <v>4</v>
      </c>
      <c r="K2002" s="27" t="s">
        <v>303</v>
      </c>
      <c r="L2002" s="59" t="str">
        <f t="shared" si="192"/>
        <v>kn-11-7-jlr-loc2</v>
      </c>
      <c r="M2002" s="27">
        <v>1</v>
      </c>
      <c r="N2002" s="41">
        <v>1</v>
      </c>
    </row>
    <row r="2003" spans="1:14" ht="16.5">
      <c r="A2003" s="81" t="str">
        <f t="shared" si="193"/>
        <v>kn-11</v>
      </c>
      <c r="B2003" s="81">
        <v>7</v>
      </c>
      <c r="C2003" s="40">
        <f t="shared" si="194"/>
        <v>21107</v>
      </c>
      <c r="D2003" s="83">
        <v>11</v>
      </c>
      <c r="E2003" s="27">
        <v>2</v>
      </c>
      <c r="F2003" s="28" t="s">
        <v>292</v>
      </c>
      <c r="G2003" s="28" t="s">
        <v>299</v>
      </c>
      <c r="H2003" s="27">
        <f t="shared" si="195"/>
        <v>108</v>
      </c>
      <c r="I2003" s="27">
        <f t="shared" si="196"/>
        <v>14</v>
      </c>
      <c r="J2003" s="27">
        <f t="shared" si="197"/>
        <v>4</v>
      </c>
      <c r="K2003" s="27" t="s">
        <v>777</v>
      </c>
      <c r="L2003" s="59" t="str">
        <f t="shared" si="192"/>
        <v>kn-11-7-shl-loc2</v>
      </c>
      <c r="M2003" s="27">
        <v>1</v>
      </c>
      <c r="N2003" s="41">
        <v>1</v>
      </c>
    </row>
    <row r="2004" spans="1:14" ht="16.5">
      <c r="A2004" s="81" t="str">
        <f t="shared" si="193"/>
        <v>kn-11</v>
      </c>
      <c r="B2004" s="81">
        <v>7</v>
      </c>
      <c r="C2004" s="40">
        <f t="shared" si="194"/>
        <v>21107</v>
      </c>
      <c r="D2004" s="83">
        <v>11</v>
      </c>
      <c r="E2004" s="27">
        <v>3</v>
      </c>
      <c r="F2004" s="28" t="s">
        <v>291</v>
      </c>
      <c r="G2004" s="28" t="s">
        <v>572</v>
      </c>
      <c r="H2004" s="27">
        <f t="shared" si="195"/>
        <v>108</v>
      </c>
      <c r="I2004" s="27">
        <f t="shared" si="196"/>
        <v>14</v>
      </c>
      <c r="J2004" s="27">
        <f t="shared" si="197"/>
        <v>4</v>
      </c>
      <c r="K2004" s="27" t="s">
        <v>713</v>
      </c>
      <c r="L2004" s="63" t="str">
        <f t="shared" si="192"/>
        <v>kn-11-7-jlr-loc3</v>
      </c>
      <c r="M2004" s="27">
        <v>1</v>
      </c>
      <c r="N2004" s="41">
        <v>1</v>
      </c>
    </row>
    <row r="2005" spans="1:14" ht="17.25">
      <c r="A2005" s="81" t="str">
        <f t="shared" si="193"/>
        <v>kn-11</v>
      </c>
      <c r="B2005" s="81">
        <v>7</v>
      </c>
      <c r="C2005" s="42">
        <f t="shared" si="194"/>
        <v>21107</v>
      </c>
      <c r="D2005" s="84">
        <v>11</v>
      </c>
      <c r="E2005" s="43">
        <v>3</v>
      </c>
      <c r="F2005" s="44" t="s">
        <v>292</v>
      </c>
      <c r="G2005" s="44" t="s">
        <v>571</v>
      </c>
      <c r="H2005" s="43">
        <f t="shared" si="195"/>
        <v>108</v>
      </c>
      <c r="I2005" s="43">
        <f t="shared" si="196"/>
        <v>14</v>
      </c>
      <c r="J2005" s="43">
        <f t="shared" si="197"/>
        <v>4</v>
      </c>
      <c r="K2005" s="43" t="s">
        <v>791</v>
      </c>
      <c r="L2005" s="44" t="str">
        <f t="shared" si="192"/>
        <v>kn-11-7-shl-loc3</v>
      </c>
      <c r="M2005" s="43">
        <v>1</v>
      </c>
      <c r="N2005" s="45">
        <v>1</v>
      </c>
    </row>
    <row r="2006" spans="1:14" ht="16.5">
      <c r="A2006" s="81" t="str">
        <f t="shared" si="193"/>
        <v>kn-11</v>
      </c>
      <c r="B2006" s="81">
        <v>8</v>
      </c>
      <c r="C2006" s="37">
        <f t="shared" si="194"/>
        <v>21108</v>
      </c>
      <c r="D2006" s="82">
        <v>11</v>
      </c>
      <c r="E2006" s="38">
        <v>1</v>
      </c>
      <c r="F2006" s="46" t="s">
        <v>291</v>
      </c>
      <c r="G2006" s="46" t="s">
        <v>573</v>
      </c>
      <c r="H2006" s="38">
        <f t="shared" si="195"/>
        <v>109</v>
      </c>
      <c r="I2006" s="38">
        <f t="shared" si="196"/>
        <v>14</v>
      </c>
      <c r="J2006" s="38">
        <f t="shared" si="197"/>
        <v>4</v>
      </c>
      <c r="K2006" s="38" t="s">
        <v>303</v>
      </c>
      <c r="L2006" s="38" t="str">
        <f t="shared" si="192"/>
        <v>kn-11-8-jlr-loc1</v>
      </c>
      <c r="M2006" s="38">
        <v>1</v>
      </c>
      <c r="N2006" s="39">
        <v>1</v>
      </c>
    </row>
    <row r="2007" spans="1:14" ht="16.5">
      <c r="A2007" s="81" t="str">
        <f t="shared" si="193"/>
        <v>kn-11</v>
      </c>
      <c r="B2007" s="81">
        <v>8</v>
      </c>
      <c r="C2007" s="40">
        <f t="shared" si="194"/>
        <v>21108</v>
      </c>
      <c r="D2007" s="83">
        <v>11</v>
      </c>
      <c r="E2007" s="27">
        <v>1</v>
      </c>
      <c r="F2007" s="28" t="s">
        <v>292</v>
      </c>
      <c r="G2007" s="28" t="s">
        <v>574</v>
      </c>
      <c r="H2007" s="27">
        <f t="shared" si="195"/>
        <v>109</v>
      </c>
      <c r="I2007" s="27">
        <f t="shared" si="196"/>
        <v>14</v>
      </c>
      <c r="J2007" s="27">
        <f t="shared" si="197"/>
        <v>4</v>
      </c>
      <c r="K2007" s="27" t="s">
        <v>786</v>
      </c>
      <c r="L2007" s="27" t="str">
        <f t="shared" si="192"/>
        <v>kn-11-8-shl-loc1</v>
      </c>
      <c r="M2007" s="27">
        <v>1</v>
      </c>
      <c r="N2007" s="41">
        <v>1</v>
      </c>
    </row>
    <row r="2008" spans="1:14" ht="16.5">
      <c r="A2008" s="81" t="str">
        <f t="shared" si="193"/>
        <v>kn-11</v>
      </c>
      <c r="B2008" s="81">
        <v>8</v>
      </c>
      <c r="C2008" s="40">
        <f t="shared" si="194"/>
        <v>21108</v>
      </c>
      <c r="D2008" s="83">
        <v>11</v>
      </c>
      <c r="E2008" s="27">
        <v>2</v>
      </c>
      <c r="F2008" s="28" t="s">
        <v>291</v>
      </c>
      <c r="G2008" s="28" t="s">
        <v>315</v>
      </c>
      <c r="H2008" s="27">
        <f t="shared" si="195"/>
        <v>109</v>
      </c>
      <c r="I2008" s="27">
        <f t="shared" si="196"/>
        <v>14</v>
      </c>
      <c r="J2008" s="27">
        <f t="shared" si="197"/>
        <v>4</v>
      </c>
      <c r="K2008" s="27" t="s">
        <v>710</v>
      </c>
      <c r="L2008" s="59" t="str">
        <f t="shared" si="192"/>
        <v>kn-11-8-jlr-loc2</v>
      </c>
      <c r="M2008" s="27">
        <v>1</v>
      </c>
      <c r="N2008" s="41">
        <v>1</v>
      </c>
    </row>
    <row r="2009" spans="1:14" ht="16.5">
      <c r="A2009" s="81" t="str">
        <f t="shared" si="193"/>
        <v>kn-11</v>
      </c>
      <c r="B2009" s="81">
        <v>8</v>
      </c>
      <c r="C2009" s="40">
        <f t="shared" si="194"/>
        <v>21108</v>
      </c>
      <c r="D2009" s="83">
        <v>11</v>
      </c>
      <c r="E2009" s="27">
        <v>2</v>
      </c>
      <c r="F2009" s="28" t="s">
        <v>292</v>
      </c>
      <c r="G2009" s="28" t="s">
        <v>299</v>
      </c>
      <c r="H2009" s="27">
        <f t="shared" si="195"/>
        <v>109</v>
      </c>
      <c r="I2009" s="27">
        <f t="shared" si="196"/>
        <v>14</v>
      </c>
      <c r="J2009" s="27">
        <f t="shared" si="197"/>
        <v>4</v>
      </c>
      <c r="K2009" s="27" t="s">
        <v>785</v>
      </c>
      <c r="L2009" s="59" t="str">
        <f t="shared" si="192"/>
        <v>kn-11-8-shl-loc2</v>
      </c>
      <c r="M2009" s="27">
        <v>1</v>
      </c>
      <c r="N2009" s="41">
        <v>1</v>
      </c>
    </row>
    <row r="2010" spans="1:14" ht="16.5">
      <c r="A2010" s="81" t="str">
        <f t="shared" si="193"/>
        <v>kn-11</v>
      </c>
      <c r="B2010" s="81">
        <v>8</v>
      </c>
      <c r="C2010" s="40">
        <f t="shared" si="194"/>
        <v>21108</v>
      </c>
      <c r="D2010" s="83">
        <v>11</v>
      </c>
      <c r="E2010" s="27">
        <v>3</v>
      </c>
      <c r="F2010" s="28" t="s">
        <v>291</v>
      </c>
      <c r="G2010" s="28" t="s">
        <v>572</v>
      </c>
      <c r="H2010" s="27">
        <f t="shared" si="195"/>
        <v>109</v>
      </c>
      <c r="I2010" s="27">
        <f t="shared" si="196"/>
        <v>14</v>
      </c>
      <c r="J2010" s="27">
        <f t="shared" si="197"/>
        <v>4</v>
      </c>
      <c r="K2010" s="27" t="s">
        <v>712</v>
      </c>
      <c r="L2010" s="63" t="str">
        <f t="shared" si="192"/>
        <v>kn-11-8-jlr-loc3</v>
      </c>
      <c r="M2010" s="27">
        <v>1</v>
      </c>
      <c r="N2010" s="41">
        <v>1</v>
      </c>
    </row>
    <row r="2011" spans="1:14" ht="17.25">
      <c r="A2011" s="81" t="str">
        <f t="shared" si="193"/>
        <v>kn-11</v>
      </c>
      <c r="B2011" s="81">
        <v>8</v>
      </c>
      <c r="C2011" s="42">
        <f t="shared" si="194"/>
        <v>21108</v>
      </c>
      <c r="D2011" s="84">
        <v>11</v>
      </c>
      <c r="E2011" s="43">
        <v>3</v>
      </c>
      <c r="F2011" s="44" t="s">
        <v>292</v>
      </c>
      <c r="G2011" s="44" t="s">
        <v>571</v>
      </c>
      <c r="H2011" s="43">
        <f t="shared" si="195"/>
        <v>109</v>
      </c>
      <c r="I2011" s="43">
        <f t="shared" si="196"/>
        <v>14</v>
      </c>
      <c r="J2011" s="43">
        <f t="shared" si="197"/>
        <v>4</v>
      </c>
      <c r="K2011" s="43" t="s">
        <v>790</v>
      </c>
      <c r="L2011" s="44" t="str">
        <f t="shared" si="198" ref="L2011:L2074">A2011&amp;"-"&amp;B2011&amp;"-"&amp;F2011&amp;"-"&amp;"loc"&amp;E2011</f>
        <v>kn-11-8-shl-loc3</v>
      </c>
      <c r="M2011" s="43">
        <v>1</v>
      </c>
      <c r="N2011" s="45">
        <v>1</v>
      </c>
    </row>
    <row r="2012" spans="1:14" ht="16.5">
      <c r="A2012" s="81" t="str">
        <f t="shared" si="193"/>
        <v>kn-11</v>
      </c>
      <c r="B2012" s="81">
        <v>9</v>
      </c>
      <c r="C2012" s="37">
        <f t="shared" si="194"/>
        <v>21109</v>
      </c>
      <c r="D2012" s="82">
        <v>11</v>
      </c>
      <c r="E2012" s="38">
        <v>1</v>
      </c>
      <c r="F2012" s="46" t="s">
        <v>291</v>
      </c>
      <c r="G2012" s="46" t="s">
        <v>573</v>
      </c>
      <c r="H2012" s="38">
        <f t="shared" si="195"/>
        <v>110</v>
      </c>
      <c r="I2012" s="38">
        <f t="shared" si="196"/>
        <v>15</v>
      </c>
      <c r="J2012" s="38">
        <f t="shared" si="197"/>
        <v>4</v>
      </c>
      <c r="K2012" s="38" t="s">
        <v>714</v>
      </c>
      <c r="L2012" s="38" t="str">
        <f t="shared" si="198"/>
        <v>kn-11-9-jlr-loc1</v>
      </c>
      <c r="M2012" s="38">
        <v>1</v>
      </c>
      <c r="N2012" s="39">
        <v>1</v>
      </c>
    </row>
    <row r="2013" spans="1:14" ht="16.5">
      <c r="A2013" s="81" t="str">
        <f t="shared" si="193"/>
        <v>kn-11</v>
      </c>
      <c r="B2013" s="81">
        <v>9</v>
      </c>
      <c r="C2013" s="40">
        <f t="shared" si="194"/>
        <v>21109</v>
      </c>
      <c r="D2013" s="83">
        <v>11</v>
      </c>
      <c r="E2013" s="27">
        <v>1</v>
      </c>
      <c r="F2013" s="28" t="s">
        <v>292</v>
      </c>
      <c r="G2013" s="28" t="s">
        <v>574</v>
      </c>
      <c r="H2013" s="27">
        <f t="shared" si="195"/>
        <v>110</v>
      </c>
      <c r="I2013" s="27">
        <f t="shared" si="196"/>
        <v>15</v>
      </c>
      <c r="J2013" s="27">
        <f t="shared" si="197"/>
        <v>4</v>
      </c>
      <c r="K2013" s="27" t="s">
        <v>792</v>
      </c>
      <c r="L2013" s="27" t="str">
        <f t="shared" si="198"/>
        <v>kn-11-9-shl-loc1</v>
      </c>
      <c r="M2013" s="27">
        <v>1</v>
      </c>
      <c r="N2013" s="41">
        <v>1</v>
      </c>
    </row>
    <row r="2014" spans="1:14" ht="16.5">
      <c r="A2014" s="81" t="str">
        <f t="shared" si="193"/>
        <v>kn-11</v>
      </c>
      <c r="B2014" s="81">
        <v>9</v>
      </c>
      <c r="C2014" s="40">
        <f t="shared" si="194"/>
        <v>21109</v>
      </c>
      <c r="D2014" s="83">
        <v>11</v>
      </c>
      <c r="E2014" s="27">
        <v>2</v>
      </c>
      <c r="F2014" s="28" t="s">
        <v>291</v>
      </c>
      <c r="G2014" s="28" t="s">
        <v>315</v>
      </c>
      <c r="H2014" s="27">
        <f t="shared" si="195"/>
        <v>110</v>
      </c>
      <c r="I2014" s="27">
        <f t="shared" si="196"/>
        <v>15</v>
      </c>
      <c r="J2014" s="27">
        <f t="shared" si="197"/>
        <v>4</v>
      </c>
      <c r="K2014" s="27" t="s">
        <v>1187</v>
      </c>
      <c r="L2014" s="59" t="str">
        <f t="shared" si="198"/>
        <v>kn-11-9-jlr-loc2</v>
      </c>
      <c r="M2014" s="27">
        <v>1</v>
      </c>
      <c r="N2014" s="41">
        <v>1</v>
      </c>
    </row>
    <row r="2015" spans="1:14" ht="16.5">
      <c r="A2015" s="81" t="str">
        <f t="shared" si="193"/>
        <v>kn-11</v>
      </c>
      <c r="B2015" s="81">
        <v>9</v>
      </c>
      <c r="C2015" s="40">
        <f t="shared" si="194"/>
        <v>21109</v>
      </c>
      <c r="D2015" s="83">
        <v>11</v>
      </c>
      <c r="E2015" s="27">
        <v>2</v>
      </c>
      <c r="F2015" s="28" t="s">
        <v>292</v>
      </c>
      <c r="G2015" s="28" t="s">
        <v>299</v>
      </c>
      <c r="H2015" s="27">
        <f t="shared" si="195"/>
        <v>110</v>
      </c>
      <c r="I2015" s="27">
        <f t="shared" si="196"/>
        <v>15</v>
      </c>
      <c r="J2015" s="27">
        <f t="shared" si="197"/>
        <v>4</v>
      </c>
      <c r="K2015" s="27" t="s">
        <v>787</v>
      </c>
      <c r="L2015" s="59" t="str">
        <f t="shared" si="198"/>
        <v>kn-11-9-shl-loc2</v>
      </c>
      <c r="M2015" s="27">
        <v>1</v>
      </c>
      <c r="N2015" s="41">
        <v>1</v>
      </c>
    </row>
    <row r="2016" spans="1:14" ht="16.5">
      <c r="A2016" s="81" t="str">
        <f t="shared" si="193"/>
        <v>kn-11</v>
      </c>
      <c r="B2016" s="81">
        <v>9</v>
      </c>
      <c r="C2016" s="40">
        <f t="shared" si="194"/>
        <v>21109</v>
      </c>
      <c r="D2016" s="83">
        <v>11</v>
      </c>
      <c r="E2016" s="27">
        <v>3</v>
      </c>
      <c r="F2016" s="28" t="s">
        <v>291</v>
      </c>
      <c r="G2016" s="28" t="s">
        <v>572</v>
      </c>
      <c r="H2016" s="27">
        <f t="shared" si="195"/>
        <v>110</v>
      </c>
      <c r="I2016" s="27">
        <f t="shared" si="196"/>
        <v>15</v>
      </c>
      <c r="J2016" s="27">
        <f t="shared" si="197"/>
        <v>4</v>
      </c>
      <c r="K2016" s="27" t="s">
        <v>711</v>
      </c>
      <c r="L2016" s="63" t="str">
        <f t="shared" si="198"/>
        <v>kn-11-9-jlr-loc3</v>
      </c>
      <c r="M2016" s="27">
        <v>1</v>
      </c>
      <c r="N2016" s="41">
        <v>1</v>
      </c>
    </row>
    <row r="2017" spans="1:14" ht="17.25">
      <c r="A2017" s="81" t="str">
        <f t="shared" si="193"/>
        <v>kn-11</v>
      </c>
      <c r="B2017" s="81">
        <v>9</v>
      </c>
      <c r="C2017" s="42">
        <f t="shared" si="194"/>
        <v>21109</v>
      </c>
      <c r="D2017" s="84">
        <v>11</v>
      </c>
      <c r="E2017" s="43">
        <v>3</v>
      </c>
      <c r="F2017" s="44" t="s">
        <v>292</v>
      </c>
      <c r="G2017" s="44" t="s">
        <v>1163</v>
      </c>
      <c r="H2017" s="43">
        <f t="shared" si="195"/>
        <v>110</v>
      </c>
      <c r="I2017" s="43">
        <f t="shared" si="196"/>
        <v>15</v>
      </c>
      <c r="J2017" s="43">
        <f t="shared" si="197"/>
        <v>4</v>
      </c>
      <c r="K2017" s="43" t="s">
        <v>788</v>
      </c>
      <c r="L2017" s="44" t="str">
        <f t="shared" si="198"/>
        <v>kn-11-9-shl-loc3</v>
      </c>
      <c r="M2017" s="43">
        <v>1</v>
      </c>
      <c r="N2017" s="45">
        <v>1</v>
      </c>
    </row>
    <row r="2018" spans="1:14" ht="16.5">
      <c r="A2018" s="81" t="str">
        <f t="shared" si="193"/>
        <v>kn-11</v>
      </c>
      <c r="B2018" s="81">
        <v>10</v>
      </c>
      <c r="C2018" s="37">
        <f t="shared" si="194"/>
        <v>21110</v>
      </c>
      <c r="D2018" s="82">
        <v>11</v>
      </c>
      <c r="E2018" s="38">
        <v>1</v>
      </c>
      <c r="F2018" s="46" t="s">
        <v>291</v>
      </c>
      <c r="G2018" s="46" t="s">
        <v>573</v>
      </c>
      <c r="H2018" s="38">
        <f t="shared" si="195"/>
        <v>110</v>
      </c>
      <c r="I2018" s="38">
        <f t="shared" si="196"/>
        <v>15</v>
      </c>
      <c r="J2018" s="38">
        <f t="shared" si="197"/>
        <v>4</v>
      </c>
      <c r="K2018" s="38" t="s">
        <v>707</v>
      </c>
      <c r="L2018" s="38" t="str">
        <f t="shared" si="198"/>
        <v>kn-11-10-jlr-loc1</v>
      </c>
      <c r="M2018" s="38">
        <v>1</v>
      </c>
      <c r="N2018" s="39">
        <v>1</v>
      </c>
    </row>
    <row r="2019" spans="1:14" ht="16.5">
      <c r="A2019" s="81" t="str">
        <f t="shared" si="193"/>
        <v>kn-11</v>
      </c>
      <c r="B2019" s="81">
        <v>10</v>
      </c>
      <c r="C2019" s="40">
        <f t="shared" si="194"/>
        <v>21110</v>
      </c>
      <c r="D2019" s="83">
        <v>11</v>
      </c>
      <c r="E2019" s="27">
        <v>1</v>
      </c>
      <c r="F2019" s="28" t="s">
        <v>292</v>
      </c>
      <c r="G2019" s="28" t="s">
        <v>574</v>
      </c>
      <c r="H2019" s="27">
        <f t="shared" si="195"/>
        <v>110</v>
      </c>
      <c r="I2019" s="27">
        <f t="shared" si="196"/>
        <v>15</v>
      </c>
      <c r="J2019" s="27">
        <f t="shared" si="197"/>
        <v>4</v>
      </c>
      <c r="K2019" s="27" t="s">
        <v>776</v>
      </c>
      <c r="L2019" s="27" t="str">
        <f t="shared" si="198"/>
        <v>kn-11-10-shl-loc1</v>
      </c>
      <c r="M2019" s="27">
        <v>1</v>
      </c>
      <c r="N2019" s="41">
        <v>1</v>
      </c>
    </row>
    <row r="2020" spans="1:14" ht="16.5">
      <c r="A2020" s="81" t="str">
        <f t="shared" si="193"/>
        <v>kn-11</v>
      </c>
      <c r="B2020" s="81">
        <v>10</v>
      </c>
      <c r="C2020" s="40">
        <f t="shared" si="194"/>
        <v>21110</v>
      </c>
      <c r="D2020" s="83">
        <v>11</v>
      </c>
      <c r="E2020" s="27">
        <v>2</v>
      </c>
      <c r="F2020" s="28" t="s">
        <v>291</v>
      </c>
      <c r="G2020" s="28" t="s">
        <v>315</v>
      </c>
      <c r="H2020" s="27">
        <f t="shared" si="195"/>
        <v>110</v>
      </c>
      <c r="I2020" s="27">
        <f t="shared" si="196"/>
        <v>15</v>
      </c>
      <c r="J2020" s="27">
        <f t="shared" si="197"/>
        <v>4</v>
      </c>
      <c r="K2020" s="27" t="s">
        <v>302</v>
      </c>
      <c r="L2020" s="59" t="str">
        <f t="shared" si="198"/>
        <v>kn-11-10-jlr-loc2</v>
      </c>
      <c r="M2020" s="27">
        <v>1</v>
      </c>
      <c r="N2020" s="41">
        <v>1</v>
      </c>
    </row>
    <row r="2021" spans="1:14" ht="16.5">
      <c r="A2021" s="81" t="str">
        <f t="shared" si="193"/>
        <v>kn-11</v>
      </c>
      <c r="B2021" s="81">
        <v>10</v>
      </c>
      <c r="C2021" s="40">
        <f t="shared" si="194"/>
        <v>21110</v>
      </c>
      <c r="D2021" s="83">
        <v>11</v>
      </c>
      <c r="E2021" s="27">
        <v>2</v>
      </c>
      <c r="F2021" s="28" t="s">
        <v>292</v>
      </c>
      <c r="G2021" s="28" t="s">
        <v>299</v>
      </c>
      <c r="H2021" s="27">
        <f t="shared" si="195"/>
        <v>110</v>
      </c>
      <c r="I2021" s="27">
        <f t="shared" si="196"/>
        <v>15</v>
      </c>
      <c r="J2021" s="27">
        <f t="shared" si="197"/>
        <v>4</v>
      </c>
      <c r="K2021" s="27" t="s">
        <v>779</v>
      </c>
      <c r="L2021" s="59" t="str">
        <f t="shared" si="198"/>
        <v>kn-11-10-shl-loc2</v>
      </c>
      <c r="M2021" s="27">
        <v>1</v>
      </c>
      <c r="N2021" s="41">
        <v>1</v>
      </c>
    </row>
    <row r="2022" spans="1:14" ht="16.5">
      <c r="A2022" s="81" t="str">
        <f t="shared" si="193"/>
        <v>kn-11</v>
      </c>
      <c r="B2022" s="81">
        <v>10</v>
      </c>
      <c r="C2022" s="40">
        <f t="shared" si="194"/>
        <v>21110</v>
      </c>
      <c r="D2022" s="83">
        <v>11</v>
      </c>
      <c r="E2022" s="27">
        <v>3</v>
      </c>
      <c r="F2022" s="28" t="s">
        <v>291</v>
      </c>
      <c r="G2022" s="28" t="s">
        <v>572</v>
      </c>
      <c r="H2022" s="27">
        <f t="shared" si="195"/>
        <v>110</v>
      </c>
      <c r="I2022" s="27">
        <f t="shared" si="196"/>
        <v>15</v>
      </c>
      <c r="J2022" s="27">
        <f t="shared" si="197"/>
        <v>4</v>
      </c>
      <c r="K2022" s="27" t="s">
        <v>716</v>
      </c>
      <c r="L2022" s="63" t="str">
        <f t="shared" si="198"/>
        <v>kn-11-10-jlr-loc3</v>
      </c>
      <c r="M2022" s="27">
        <v>1</v>
      </c>
      <c r="N2022" s="41">
        <v>1</v>
      </c>
    </row>
    <row r="2023" spans="1:14" ht="17.25">
      <c r="A2023" s="81" t="str">
        <f t="shared" si="193"/>
        <v>kn-11</v>
      </c>
      <c r="B2023" s="81">
        <v>10</v>
      </c>
      <c r="C2023" s="42">
        <f t="shared" si="194"/>
        <v>21110</v>
      </c>
      <c r="D2023" s="84">
        <v>11</v>
      </c>
      <c r="E2023" s="43">
        <v>3</v>
      </c>
      <c r="F2023" s="44" t="s">
        <v>292</v>
      </c>
      <c r="G2023" s="44" t="s">
        <v>571</v>
      </c>
      <c r="H2023" s="43">
        <f t="shared" si="195"/>
        <v>110</v>
      </c>
      <c r="I2023" s="43">
        <f t="shared" si="196"/>
        <v>15</v>
      </c>
      <c r="J2023" s="43">
        <f t="shared" si="197"/>
        <v>4</v>
      </c>
      <c r="K2023" s="43" t="s">
        <v>794</v>
      </c>
      <c r="L2023" s="44" t="str">
        <f t="shared" si="198"/>
        <v>kn-11-10-shl-loc3</v>
      </c>
      <c r="M2023" s="43">
        <v>1</v>
      </c>
      <c r="N2023" s="45">
        <v>1</v>
      </c>
    </row>
    <row r="2024" spans="1:14" ht="16.5">
      <c r="A2024" s="81" t="str">
        <f t="shared" si="193"/>
        <v>kn-11</v>
      </c>
      <c r="B2024" s="81">
        <v>11</v>
      </c>
      <c r="C2024" s="37">
        <f t="shared" si="194"/>
        <v>21111</v>
      </c>
      <c r="D2024" s="82">
        <v>11</v>
      </c>
      <c r="E2024" s="38">
        <v>1</v>
      </c>
      <c r="F2024" s="46" t="s">
        <v>291</v>
      </c>
      <c r="G2024" s="46" t="s">
        <v>573</v>
      </c>
      <c r="H2024" s="38">
        <f t="shared" si="195"/>
        <v>110</v>
      </c>
      <c r="I2024" s="38">
        <f t="shared" si="196"/>
        <v>15</v>
      </c>
      <c r="J2024" s="38">
        <f t="shared" si="197"/>
        <v>4</v>
      </c>
      <c r="K2024" s="38" t="s">
        <v>714</v>
      </c>
      <c r="L2024" s="38" t="str">
        <f t="shared" si="198"/>
        <v>kn-11-11-jlr-loc1</v>
      </c>
      <c r="M2024" s="38">
        <v>1</v>
      </c>
      <c r="N2024" s="39">
        <v>1</v>
      </c>
    </row>
    <row r="2025" spans="1:14" ht="16.5">
      <c r="A2025" s="81" t="str">
        <f t="shared" si="193"/>
        <v>kn-11</v>
      </c>
      <c r="B2025" s="81">
        <v>11</v>
      </c>
      <c r="C2025" s="40">
        <f t="shared" si="194"/>
        <v>21111</v>
      </c>
      <c r="D2025" s="83">
        <v>11</v>
      </c>
      <c r="E2025" s="27">
        <v>1</v>
      </c>
      <c r="F2025" s="28" t="s">
        <v>292</v>
      </c>
      <c r="G2025" s="28" t="s">
        <v>574</v>
      </c>
      <c r="H2025" s="27">
        <f t="shared" si="195"/>
        <v>110</v>
      </c>
      <c r="I2025" s="27">
        <f t="shared" si="196"/>
        <v>15</v>
      </c>
      <c r="J2025" s="27">
        <f t="shared" si="197"/>
        <v>4</v>
      </c>
      <c r="K2025" s="27" t="s">
        <v>792</v>
      </c>
      <c r="L2025" s="27" t="str">
        <f t="shared" si="198"/>
        <v>kn-11-11-shl-loc1</v>
      </c>
      <c r="M2025" s="27">
        <v>1</v>
      </c>
      <c r="N2025" s="41">
        <v>1</v>
      </c>
    </row>
    <row r="2026" spans="1:14" ht="16.5">
      <c r="A2026" s="81" t="str">
        <f t="shared" si="193"/>
        <v>kn-11</v>
      </c>
      <c r="B2026" s="81">
        <v>11</v>
      </c>
      <c r="C2026" s="40">
        <f t="shared" si="194"/>
        <v>21111</v>
      </c>
      <c r="D2026" s="83">
        <v>11</v>
      </c>
      <c r="E2026" s="27">
        <v>2</v>
      </c>
      <c r="F2026" s="28" t="s">
        <v>291</v>
      </c>
      <c r="G2026" s="28" t="s">
        <v>315</v>
      </c>
      <c r="H2026" s="27">
        <f t="shared" si="195"/>
        <v>110</v>
      </c>
      <c r="I2026" s="27">
        <f t="shared" si="196"/>
        <v>15</v>
      </c>
      <c r="J2026" s="27">
        <f t="shared" si="197"/>
        <v>4</v>
      </c>
      <c r="K2026" s="27" t="s">
        <v>1187</v>
      </c>
      <c r="L2026" s="59" t="str">
        <f t="shared" si="198"/>
        <v>kn-11-11-jlr-loc2</v>
      </c>
      <c r="M2026" s="27">
        <v>1</v>
      </c>
      <c r="N2026" s="41">
        <v>1</v>
      </c>
    </row>
    <row r="2027" spans="1:14" ht="16.5">
      <c r="A2027" s="81" t="str">
        <f t="shared" si="193"/>
        <v>kn-11</v>
      </c>
      <c r="B2027" s="81">
        <v>11</v>
      </c>
      <c r="C2027" s="40">
        <f t="shared" si="194"/>
        <v>21111</v>
      </c>
      <c r="D2027" s="83">
        <v>11</v>
      </c>
      <c r="E2027" s="27">
        <v>2</v>
      </c>
      <c r="F2027" s="28" t="s">
        <v>292</v>
      </c>
      <c r="G2027" s="28" t="s">
        <v>299</v>
      </c>
      <c r="H2027" s="27">
        <f t="shared" si="195"/>
        <v>110</v>
      </c>
      <c r="I2027" s="27">
        <f t="shared" si="196"/>
        <v>15</v>
      </c>
      <c r="J2027" s="27">
        <f t="shared" si="197"/>
        <v>4</v>
      </c>
      <c r="K2027" s="27" t="s">
        <v>787</v>
      </c>
      <c r="L2027" s="59" t="str">
        <f t="shared" si="198"/>
        <v>kn-11-11-shl-loc2</v>
      </c>
      <c r="M2027" s="27">
        <v>1</v>
      </c>
      <c r="N2027" s="41">
        <v>1</v>
      </c>
    </row>
    <row r="2028" spans="1:14" ht="16.5">
      <c r="A2028" s="81" t="str">
        <f t="shared" si="193"/>
        <v>kn-11</v>
      </c>
      <c r="B2028" s="81">
        <v>11</v>
      </c>
      <c r="C2028" s="40">
        <f t="shared" si="194"/>
        <v>21111</v>
      </c>
      <c r="D2028" s="83">
        <v>11</v>
      </c>
      <c r="E2028" s="27">
        <v>3</v>
      </c>
      <c r="F2028" s="28" t="s">
        <v>291</v>
      </c>
      <c r="G2028" s="28" t="s">
        <v>572</v>
      </c>
      <c r="H2028" s="27">
        <f t="shared" si="195"/>
        <v>110</v>
      </c>
      <c r="I2028" s="27">
        <f t="shared" si="196"/>
        <v>15</v>
      </c>
      <c r="J2028" s="27">
        <f t="shared" si="197"/>
        <v>4</v>
      </c>
      <c r="K2028" s="27" t="s">
        <v>711</v>
      </c>
      <c r="L2028" s="63" t="str">
        <f t="shared" si="198"/>
        <v>kn-11-11-jlr-loc3</v>
      </c>
      <c r="M2028" s="27">
        <v>1</v>
      </c>
      <c r="N2028" s="41">
        <v>1</v>
      </c>
    </row>
    <row r="2029" spans="1:14" ht="17.25">
      <c r="A2029" s="81" t="str">
        <f t="shared" si="193"/>
        <v>kn-11</v>
      </c>
      <c r="B2029" s="81">
        <v>11</v>
      </c>
      <c r="C2029" s="42">
        <f t="shared" si="194"/>
        <v>21111</v>
      </c>
      <c r="D2029" s="84">
        <v>11</v>
      </c>
      <c r="E2029" s="43">
        <v>3</v>
      </c>
      <c r="F2029" s="44" t="s">
        <v>292</v>
      </c>
      <c r="G2029" s="44" t="s">
        <v>571</v>
      </c>
      <c r="H2029" s="43">
        <f t="shared" si="195"/>
        <v>110</v>
      </c>
      <c r="I2029" s="43">
        <f t="shared" si="196"/>
        <v>15</v>
      </c>
      <c r="J2029" s="43">
        <f t="shared" si="197"/>
        <v>4</v>
      </c>
      <c r="K2029" s="43" t="s">
        <v>788</v>
      </c>
      <c r="L2029" s="44" t="str">
        <f t="shared" si="198"/>
        <v>kn-11-11-shl-loc3</v>
      </c>
      <c r="M2029" s="43">
        <v>1</v>
      </c>
      <c r="N2029" s="45">
        <v>1</v>
      </c>
    </row>
    <row r="2030" spans="1:14" ht="16.5">
      <c r="A2030" s="81" t="str">
        <f t="shared" si="193"/>
        <v>kn-11</v>
      </c>
      <c r="B2030" s="81">
        <v>12</v>
      </c>
      <c r="C2030" s="37">
        <f t="shared" si="194"/>
        <v>21112</v>
      </c>
      <c r="D2030" s="82">
        <v>11</v>
      </c>
      <c r="E2030" s="38">
        <v>1</v>
      </c>
      <c r="F2030" s="46" t="s">
        <v>291</v>
      </c>
      <c r="G2030" s="46" t="s">
        <v>573</v>
      </c>
      <c r="H2030" s="38">
        <f t="shared" si="195"/>
        <v>111</v>
      </c>
      <c r="I2030" s="38">
        <f t="shared" si="196"/>
        <v>15</v>
      </c>
      <c r="J2030" s="38">
        <f t="shared" si="197"/>
        <v>4</v>
      </c>
      <c r="K2030" s="38" t="s">
        <v>717</v>
      </c>
      <c r="L2030" s="38" t="str">
        <f t="shared" si="198"/>
        <v>kn-11-12-jlr-loc1</v>
      </c>
      <c r="M2030" s="38">
        <v>1</v>
      </c>
      <c r="N2030" s="39">
        <v>1</v>
      </c>
    </row>
    <row r="2031" spans="1:14" ht="16.5">
      <c r="A2031" s="81" t="str">
        <f t="shared" si="193"/>
        <v>kn-11</v>
      </c>
      <c r="B2031" s="81">
        <v>12</v>
      </c>
      <c r="C2031" s="40">
        <f t="shared" si="194"/>
        <v>21112</v>
      </c>
      <c r="D2031" s="83">
        <v>11</v>
      </c>
      <c r="E2031" s="27">
        <v>1</v>
      </c>
      <c r="F2031" s="28" t="s">
        <v>292</v>
      </c>
      <c r="G2031" s="28" t="s">
        <v>574</v>
      </c>
      <c r="H2031" s="27">
        <f t="shared" si="195"/>
        <v>111</v>
      </c>
      <c r="I2031" s="27">
        <f t="shared" si="196"/>
        <v>15</v>
      </c>
      <c r="J2031" s="27">
        <f t="shared" si="197"/>
        <v>4</v>
      </c>
      <c r="K2031" s="27" t="s">
        <v>795</v>
      </c>
      <c r="L2031" s="27" t="str">
        <f t="shared" si="198"/>
        <v>kn-11-12-shl-loc1</v>
      </c>
      <c r="M2031" s="27">
        <v>1</v>
      </c>
      <c r="N2031" s="41">
        <v>1</v>
      </c>
    </row>
    <row r="2032" spans="1:14" ht="16.5">
      <c r="A2032" s="81" t="str">
        <f t="shared" si="193"/>
        <v>kn-11</v>
      </c>
      <c r="B2032" s="81">
        <v>12</v>
      </c>
      <c r="C2032" s="40">
        <f t="shared" si="194"/>
        <v>21112</v>
      </c>
      <c r="D2032" s="83">
        <v>11</v>
      </c>
      <c r="E2032" s="27">
        <v>2</v>
      </c>
      <c r="F2032" s="28" t="s">
        <v>291</v>
      </c>
      <c r="G2032" s="28" t="s">
        <v>315</v>
      </c>
      <c r="H2032" s="27">
        <f t="shared" si="195"/>
        <v>111</v>
      </c>
      <c r="I2032" s="27">
        <f t="shared" si="196"/>
        <v>15</v>
      </c>
      <c r="J2032" s="27">
        <f t="shared" si="197"/>
        <v>4</v>
      </c>
      <c r="K2032" s="27" t="s">
        <v>707</v>
      </c>
      <c r="L2032" s="59" t="str">
        <f t="shared" si="198"/>
        <v>kn-11-12-jlr-loc2</v>
      </c>
      <c r="M2032" s="27">
        <v>1</v>
      </c>
      <c r="N2032" s="41">
        <v>1</v>
      </c>
    </row>
    <row r="2033" spans="1:14" ht="16.5">
      <c r="A2033" s="81" t="str">
        <f t="shared" si="193"/>
        <v>kn-11</v>
      </c>
      <c r="B2033" s="81">
        <v>12</v>
      </c>
      <c r="C2033" s="40">
        <f t="shared" si="194"/>
        <v>21112</v>
      </c>
      <c r="D2033" s="83">
        <v>11</v>
      </c>
      <c r="E2033" s="27">
        <v>2</v>
      </c>
      <c r="F2033" s="28" t="s">
        <v>292</v>
      </c>
      <c r="G2033" s="28" t="s">
        <v>299</v>
      </c>
      <c r="H2033" s="27">
        <f t="shared" si="195"/>
        <v>111</v>
      </c>
      <c r="I2033" s="27">
        <f t="shared" si="196"/>
        <v>15</v>
      </c>
      <c r="J2033" s="27">
        <f t="shared" si="197"/>
        <v>4</v>
      </c>
      <c r="K2033" s="27" t="s">
        <v>783</v>
      </c>
      <c r="L2033" s="59" t="str">
        <f t="shared" si="198"/>
        <v>kn-11-12-shl-loc2</v>
      </c>
      <c r="M2033" s="27">
        <v>1</v>
      </c>
      <c r="N2033" s="41">
        <v>1</v>
      </c>
    </row>
    <row r="2034" spans="1:14" ht="16.5">
      <c r="A2034" s="81" t="str">
        <f t="shared" si="193"/>
        <v>kn-11</v>
      </c>
      <c r="B2034" s="81">
        <v>12</v>
      </c>
      <c r="C2034" s="40">
        <f t="shared" si="194"/>
        <v>21112</v>
      </c>
      <c r="D2034" s="83">
        <v>11</v>
      </c>
      <c r="E2034" s="27">
        <v>3</v>
      </c>
      <c r="F2034" s="28" t="s">
        <v>291</v>
      </c>
      <c r="G2034" s="28" t="s">
        <v>572</v>
      </c>
      <c r="H2034" s="27">
        <f t="shared" si="195"/>
        <v>111</v>
      </c>
      <c r="I2034" s="27">
        <f t="shared" si="196"/>
        <v>15</v>
      </c>
      <c r="J2034" s="27">
        <f t="shared" si="197"/>
        <v>4</v>
      </c>
      <c r="K2034" s="27" t="s">
        <v>713</v>
      </c>
      <c r="L2034" s="63" t="str">
        <f t="shared" si="198"/>
        <v>kn-11-12-jlr-loc3</v>
      </c>
      <c r="M2034" s="27">
        <v>1</v>
      </c>
      <c r="N2034" s="41">
        <v>1</v>
      </c>
    </row>
    <row r="2035" spans="1:14" ht="17.25">
      <c r="A2035" s="81" t="str">
        <f t="shared" si="193"/>
        <v>kn-11</v>
      </c>
      <c r="B2035" s="81">
        <v>12</v>
      </c>
      <c r="C2035" s="42">
        <f t="shared" si="194"/>
        <v>21112</v>
      </c>
      <c r="D2035" s="84">
        <v>11</v>
      </c>
      <c r="E2035" s="43">
        <v>3</v>
      </c>
      <c r="F2035" s="44" t="s">
        <v>292</v>
      </c>
      <c r="G2035" s="44" t="s">
        <v>571</v>
      </c>
      <c r="H2035" s="43">
        <f t="shared" si="195"/>
        <v>111</v>
      </c>
      <c r="I2035" s="43">
        <f t="shared" si="196"/>
        <v>15</v>
      </c>
      <c r="J2035" s="43">
        <f t="shared" si="197"/>
        <v>4</v>
      </c>
      <c r="K2035" s="43" t="s">
        <v>791</v>
      </c>
      <c r="L2035" s="44" t="str">
        <f t="shared" si="198"/>
        <v>kn-11-12-shl-loc3</v>
      </c>
      <c r="M2035" s="43">
        <v>1</v>
      </c>
      <c r="N2035" s="45">
        <v>1</v>
      </c>
    </row>
    <row r="2036" spans="1:14" ht="16.5">
      <c r="A2036" s="81" t="str">
        <f t="shared" si="193"/>
        <v>kn-11</v>
      </c>
      <c r="B2036" s="81">
        <v>13</v>
      </c>
      <c r="C2036" s="37">
        <f t="shared" si="194"/>
        <v>21113</v>
      </c>
      <c r="D2036" s="82">
        <v>11</v>
      </c>
      <c r="E2036" s="38">
        <v>1</v>
      </c>
      <c r="F2036" s="46" t="s">
        <v>291</v>
      </c>
      <c r="G2036" s="46" t="s">
        <v>573</v>
      </c>
      <c r="H2036" s="38">
        <f t="shared" si="195"/>
        <v>112</v>
      </c>
      <c r="I2036" s="38">
        <f t="shared" si="196"/>
        <v>15</v>
      </c>
      <c r="J2036" s="38">
        <f t="shared" si="197"/>
        <v>4</v>
      </c>
      <c r="K2036" s="38" t="s">
        <v>711</v>
      </c>
      <c r="L2036" s="38" t="str">
        <f t="shared" si="198"/>
        <v>kn-11-13-jlr-loc1</v>
      </c>
      <c r="M2036" s="38">
        <v>1</v>
      </c>
      <c r="N2036" s="39">
        <v>1</v>
      </c>
    </row>
    <row r="2037" spans="1:14" ht="16.5">
      <c r="A2037" s="81" t="str">
        <f t="shared" si="193"/>
        <v>kn-11</v>
      </c>
      <c r="B2037" s="81">
        <v>13</v>
      </c>
      <c r="C2037" s="40">
        <f t="shared" si="194"/>
        <v>21113</v>
      </c>
      <c r="D2037" s="83">
        <v>11</v>
      </c>
      <c r="E2037" s="27">
        <v>1</v>
      </c>
      <c r="F2037" s="28" t="s">
        <v>292</v>
      </c>
      <c r="G2037" s="28" t="s">
        <v>574</v>
      </c>
      <c r="H2037" s="27">
        <f t="shared" si="195"/>
        <v>112</v>
      </c>
      <c r="I2037" s="27">
        <f t="shared" si="196"/>
        <v>15</v>
      </c>
      <c r="J2037" s="27">
        <f t="shared" si="197"/>
        <v>4</v>
      </c>
      <c r="K2037" s="27" t="s">
        <v>788</v>
      </c>
      <c r="L2037" s="27" t="str">
        <f t="shared" si="198"/>
        <v>kn-11-13-shl-loc1</v>
      </c>
      <c r="M2037" s="27">
        <v>1</v>
      </c>
      <c r="N2037" s="41">
        <v>1</v>
      </c>
    </row>
    <row r="2038" spans="1:14" ht="16.5">
      <c r="A2038" s="81" t="str">
        <f t="shared" si="193"/>
        <v>kn-11</v>
      </c>
      <c r="B2038" s="81">
        <v>13</v>
      </c>
      <c r="C2038" s="40">
        <f t="shared" si="194"/>
        <v>21113</v>
      </c>
      <c r="D2038" s="83">
        <v>11</v>
      </c>
      <c r="E2038" s="27">
        <v>2</v>
      </c>
      <c r="F2038" s="28" t="s">
        <v>291</v>
      </c>
      <c r="G2038" s="28" t="s">
        <v>315</v>
      </c>
      <c r="H2038" s="27">
        <f t="shared" si="195"/>
        <v>112</v>
      </c>
      <c r="I2038" s="27">
        <f t="shared" si="196"/>
        <v>15</v>
      </c>
      <c r="J2038" s="27">
        <f t="shared" si="197"/>
        <v>4</v>
      </c>
      <c r="K2038" s="27" t="s">
        <v>1187</v>
      </c>
      <c r="L2038" s="59" t="str">
        <f t="shared" si="198"/>
        <v>kn-11-13-jlr-loc2</v>
      </c>
      <c r="M2038" s="27">
        <v>1</v>
      </c>
      <c r="N2038" s="41">
        <v>1</v>
      </c>
    </row>
    <row r="2039" spans="1:14" ht="16.5">
      <c r="A2039" s="81" t="str">
        <f t="shared" si="193"/>
        <v>kn-11</v>
      </c>
      <c r="B2039" s="81">
        <v>13</v>
      </c>
      <c r="C2039" s="40">
        <f t="shared" si="194"/>
        <v>21113</v>
      </c>
      <c r="D2039" s="83">
        <v>11</v>
      </c>
      <c r="E2039" s="27">
        <v>2</v>
      </c>
      <c r="F2039" s="28" t="s">
        <v>292</v>
      </c>
      <c r="G2039" s="28" t="s">
        <v>299</v>
      </c>
      <c r="H2039" s="27">
        <f t="shared" si="195"/>
        <v>112</v>
      </c>
      <c r="I2039" s="27">
        <f t="shared" si="196"/>
        <v>15</v>
      </c>
      <c r="J2039" s="27">
        <f t="shared" si="197"/>
        <v>4</v>
      </c>
      <c r="K2039" s="27" t="s">
        <v>787</v>
      </c>
      <c r="L2039" s="59" t="str">
        <f t="shared" si="198"/>
        <v>kn-11-13-shl-loc2</v>
      </c>
      <c r="M2039" s="27">
        <v>1</v>
      </c>
      <c r="N2039" s="41">
        <v>1</v>
      </c>
    </row>
    <row r="2040" spans="1:14" ht="16.5">
      <c r="A2040" s="81" t="str">
        <f t="shared" si="193"/>
        <v>kn-11</v>
      </c>
      <c r="B2040" s="81">
        <v>13</v>
      </c>
      <c r="C2040" s="40">
        <f t="shared" si="194"/>
        <v>21113</v>
      </c>
      <c r="D2040" s="83">
        <v>11</v>
      </c>
      <c r="E2040" s="27">
        <v>3</v>
      </c>
      <c r="F2040" s="28" t="s">
        <v>1136</v>
      </c>
      <c r="G2040" s="28" t="s">
        <v>572</v>
      </c>
      <c r="H2040" s="27">
        <f t="shared" si="195"/>
        <v>112</v>
      </c>
      <c r="I2040" s="27">
        <f t="shared" si="196"/>
        <v>15</v>
      </c>
      <c r="J2040" s="27">
        <f t="shared" si="197"/>
        <v>4</v>
      </c>
      <c r="K2040" s="27" t="s">
        <v>714</v>
      </c>
      <c r="L2040" s="63" t="str">
        <f t="shared" si="198"/>
        <v>kn-11-13-jlr-loc3</v>
      </c>
      <c r="M2040" s="27">
        <v>1</v>
      </c>
      <c r="N2040" s="41">
        <v>1</v>
      </c>
    </row>
    <row r="2041" spans="1:14" ht="17.25">
      <c r="A2041" s="81" t="str">
        <f t="shared" si="199" ref="A2041:A2104">"kn-"&amp;D2041</f>
        <v>kn-11</v>
      </c>
      <c r="B2041" s="81">
        <v>13</v>
      </c>
      <c r="C2041" s="42">
        <f t="shared" si="200" ref="C2041:C2104">(200+D2041)*100+B2041</f>
        <v>21113</v>
      </c>
      <c r="D2041" s="84">
        <v>11</v>
      </c>
      <c r="E2041" s="43">
        <v>3</v>
      </c>
      <c r="F2041" s="44" t="s">
        <v>292</v>
      </c>
      <c r="G2041" s="44" t="s">
        <v>571</v>
      </c>
      <c r="H2041" s="43">
        <f t="shared" si="201" ref="H2041:H2104">INDEX($AK$4:$AK$204,INDEX($AQ$4:$AQ$19,D2041)+B2041)</f>
        <v>112</v>
      </c>
      <c r="I2041" s="43">
        <f t="shared" si="202" ref="I2041:I2104">INDEX($AL$4:$AL$204,INDEX($AQ$4:$AQ$19,D2041)+B2041)</f>
        <v>15</v>
      </c>
      <c r="J2041" s="43">
        <f t="shared" si="203" ref="J2041:J2104">INDEX($AM$4:$AM$204,INDEX($AQ$4:$AQ$19,D2041)+B2042)</f>
        <v>4</v>
      </c>
      <c r="K2041" s="43" t="s">
        <v>792</v>
      </c>
      <c r="L2041" s="44" t="str">
        <f t="shared" si="198"/>
        <v>kn-11-13-shl-loc3</v>
      </c>
      <c r="M2041" s="43">
        <v>1</v>
      </c>
      <c r="N2041" s="45">
        <v>1</v>
      </c>
    </row>
    <row r="2042" spans="1:14" ht="16.5">
      <c r="A2042" s="81" t="str">
        <f t="shared" si="199"/>
        <v>kn-11</v>
      </c>
      <c r="B2042" s="81">
        <v>14</v>
      </c>
      <c r="C2042" s="37">
        <f t="shared" si="200"/>
        <v>21114</v>
      </c>
      <c r="D2042" s="82">
        <v>11</v>
      </c>
      <c r="E2042" s="38">
        <v>1</v>
      </c>
      <c r="F2042" s="46" t="s">
        <v>291</v>
      </c>
      <c r="G2042" s="46" t="s">
        <v>573</v>
      </c>
      <c r="H2042" s="38">
        <f t="shared" si="201"/>
        <v>113</v>
      </c>
      <c r="I2042" s="38">
        <f t="shared" si="202"/>
        <v>15</v>
      </c>
      <c r="J2042" s="38">
        <f t="shared" si="203"/>
        <v>4</v>
      </c>
      <c r="K2042" s="38" t="s">
        <v>303</v>
      </c>
      <c r="L2042" s="38" t="str">
        <f t="shared" si="198"/>
        <v>kn-11-14-jlr-loc1</v>
      </c>
      <c r="M2042" s="38">
        <v>1</v>
      </c>
      <c r="N2042" s="39">
        <v>1</v>
      </c>
    </row>
    <row r="2043" spans="1:14" ht="16.5">
      <c r="A2043" s="81" t="str">
        <f t="shared" si="199"/>
        <v>kn-11</v>
      </c>
      <c r="B2043" s="81">
        <v>14</v>
      </c>
      <c r="C2043" s="40">
        <f t="shared" si="200"/>
        <v>21114</v>
      </c>
      <c r="D2043" s="83">
        <v>11</v>
      </c>
      <c r="E2043" s="27">
        <v>1</v>
      </c>
      <c r="F2043" s="28" t="s">
        <v>292</v>
      </c>
      <c r="G2043" s="28" t="s">
        <v>574</v>
      </c>
      <c r="H2043" s="27">
        <f t="shared" si="201"/>
        <v>113</v>
      </c>
      <c r="I2043" s="27">
        <f t="shared" si="202"/>
        <v>15</v>
      </c>
      <c r="J2043" s="27">
        <f t="shared" si="203"/>
        <v>4</v>
      </c>
      <c r="K2043" s="27" t="s">
        <v>783</v>
      </c>
      <c r="L2043" s="27" t="str">
        <f t="shared" si="198"/>
        <v>kn-11-14-shl-loc1</v>
      </c>
      <c r="M2043" s="27">
        <v>1</v>
      </c>
      <c r="N2043" s="41">
        <v>1</v>
      </c>
    </row>
    <row r="2044" spans="1:14" ht="16.5">
      <c r="A2044" s="81" t="str">
        <f t="shared" si="199"/>
        <v>kn-11</v>
      </c>
      <c r="B2044" s="81">
        <v>14</v>
      </c>
      <c r="C2044" s="40">
        <f t="shared" si="200"/>
        <v>21114</v>
      </c>
      <c r="D2044" s="83">
        <v>11</v>
      </c>
      <c r="E2044" s="27">
        <v>2</v>
      </c>
      <c r="F2044" s="28" t="s">
        <v>291</v>
      </c>
      <c r="G2044" s="28" t="s">
        <v>1002</v>
      </c>
      <c r="H2044" s="27">
        <f t="shared" si="201"/>
        <v>113</v>
      </c>
      <c r="I2044" s="27">
        <f t="shared" si="202"/>
        <v>15</v>
      </c>
      <c r="J2044" s="27">
        <f t="shared" si="203"/>
        <v>4</v>
      </c>
      <c r="K2044" s="27" t="s">
        <v>303</v>
      </c>
      <c r="L2044" s="59" t="str">
        <f t="shared" si="198"/>
        <v>kn-11-14-jlr-loc2</v>
      </c>
      <c r="M2044" s="27">
        <v>1</v>
      </c>
      <c r="N2044" s="41">
        <v>1</v>
      </c>
    </row>
    <row r="2045" spans="1:14" ht="16.5">
      <c r="A2045" s="81" t="str">
        <f t="shared" si="199"/>
        <v>kn-11</v>
      </c>
      <c r="B2045" s="81">
        <v>14</v>
      </c>
      <c r="C2045" s="40">
        <f t="shared" si="200"/>
        <v>21114</v>
      </c>
      <c r="D2045" s="83">
        <v>11</v>
      </c>
      <c r="E2045" s="27">
        <v>2</v>
      </c>
      <c r="F2045" s="28" t="s">
        <v>292</v>
      </c>
      <c r="G2045" s="28" t="s">
        <v>1003</v>
      </c>
      <c r="H2045" s="27">
        <f t="shared" si="201"/>
        <v>113</v>
      </c>
      <c r="I2045" s="27">
        <f t="shared" si="202"/>
        <v>15</v>
      </c>
      <c r="J2045" s="27">
        <f t="shared" si="203"/>
        <v>4</v>
      </c>
      <c r="K2045" s="27" t="s">
        <v>777</v>
      </c>
      <c r="L2045" s="59" t="str">
        <f t="shared" si="198"/>
        <v>kn-11-14-shl-loc2</v>
      </c>
      <c r="M2045" s="27">
        <v>1</v>
      </c>
      <c r="N2045" s="41">
        <v>1</v>
      </c>
    </row>
    <row r="2046" spans="1:14" ht="16.5">
      <c r="A2046" s="81" t="str">
        <f t="shared" si="199"/>
        <v>kn-11</v>
      </c>
      <c r="B2046" s="81">
        <v>14</v>
      </c>
      <c r="C2046" s="40">
        <f t="shared" si="200"/>
        <v>21114</v>
      </c>
      <c r="D2046" s="83">
        <v>11</v>
      </c>
      <c r="E2046" s="27">
        <v>3</v>
      </c>
      <c r="F2046" s="28" t="s">
        <v>291</v>
      </c>
      <c r="G2046" s="28" t="s">
        <v>315</v>
      </c>
      <c r="H2046" s="27">
        <f t="shared" si="201"/>
        <v>113</v>
      </c>
      <c r="I2046" s="27">
        <f t="shared" si="202"/>
        <v>15</v>
      </c>
      <c r="J2046" s="27">
        <f t="shared" si="203"/>
        <v>4</v>
      </c>
      <c r="K2046" s="27" t="s">
        <v>713</v>
      </c>
      <c r="L2046" s="63" t="str">
        <f t="shared" si="198"/>
        <v>kn-11-14-jlr-loc3</v>
      </c>
      <c r="M2046" s="27">
        <v>1</v>
      </c>
      <c r="N2046" s="41">
        <v>1</v>
      </c>
    </row>
    <row r="2047" spans="1:14" ht="17.25">
      <c r="A2047" s="81" t="str">
        <f t="shared" si="199"/>
        <v>kn-11</v>
      </c>
      <c r="B2047" s="81">
        <v>14</v>
      </c>
      <c r="C2047" s="42">
        <f t="shared" si="200"/>
        <v>21114</v>
      </c>
      <c r="D2047" s="84">
        <v>11</v>
      </c>
      <c r="E2047" s="43">
        <v>3</v>
      </c>
      <c r="F2047" s="44" t="s">
        <v>292</v>
      </c>
      <c r="G2047" s="44" t="s">
        <v>299</v>
      </c>
      <c r="H2047" s="43">
        <f t="shared" si="201"/>
        <v>113</v>
      </c>
      <c r="I2047" s="43">
        <f t="shared" si="202"/>
        <v>15</v>
      </c>
      <c r="J2047" s="43">
        <f t="shared" si="203"/>
        <v>4</v>
      </c>
      <c r="K2047" s="43" t="s">
        <v>791</v>
      </c>
      <c r="L2047" s="44" t="str">
        <f t="shared" si="198"/>
        <v>kn-11-14-shl-loc3</v>
      </c>
      <c r="M2047" s="43">
        <v>1</v>
      </c>
      <c r="N2047" s="45">
        <v>1</v>
      </c>
    </row>
    <row r="2048" spans="1:14" ht="16.5">
      <c r="A2048" s="81" t="str">
        <f t="shared" si="199"/>
        <v>kn-11</v>
      </c>
      <c r="B2048" s="81">
        <v>15</v>
      </c>
      <c r="C2048" s="37">
        <f t="shared" si="200"/>
        <v>21115</v>
      </c>
      <c r="D2048" s="82">
        <v>11</v>
      </c>
      <c r="E2048" s="38">
        <v>1</v>
      </c>
      <c r="F2048" s="46" t="s">
        <v>291</v>
      </c>
      <c r="G2048" s="46" t="s">
        <v>573</v>
      </c>
      <c r="H2048" s="38">
        <f t="shared" si="201"/>
        <v>114</v>
      </c>
      <c r="I2048" s="38">
        <f t="shared" si="202"/>
        <v>15</v>
      </c>
      <c r="J2048" s="38">
        <f t="shared" si="203"/>
        <v>4</v>
      </c>
      <c r="K2048" s="38" t="s">
        <v>710</v>
      </c>
      <c r="L2048" s="38" t="str">
        <f t="shared" si="198"/>
        <v>kn-11-15-jlr-loc1</v>
      </c>
      <c r="M2048" s="38">
        <v>1</v>
      </c>
      <c r="N2048" s="39">
        <v>1</v>
      </c>
    </row>
    <row r="2049" spans="1:14" ht="16.5">
      <c r="A2049" s="81" t="str">
        <f t="shared" si="199"/>
        <v>kn-11</v>
      </c>
      <c r="B2049" s="81">
        <v>15</v>
      </c>
      <c r="C2049" s="40">
        <f t="shared" si="200"/>
        <v>21115</v>
      </c>
      <c r="D2049" s="83">
        <v>11</v>
      </c>
      <c r="E2049" s="27">
        <v>1</v>
      </c>
      <c r="F2049" s="28" t="s">
        <v>292</v>
      </c>
      <c r="G2049" s="28" t="s">
        <v>574</v>
      </c>
      <c r="H2049" s="27">
        <f t="shared" si="201"/>
        <v>114</v>
      </c>
      <c r="I2049" s="27">
        <f t="shared" si="202"/>
        <v>15</v>
      </c>
      <c r="J2049" s="27">
        <f t="shared" si="203"/>
        <v>4</v>
      </c>
      <c r="K2049" s="27" t="s">
        <v>775</v>
      </c>
      <c r="L2049" s="27" t="str">
        <f t="shared" si="198"/>
        <v>kn-11-15-shl-loc1</v>
      </c>
      <c r="M2049" s="27">
        <v>1</v>
      </c>
      <c r="N2049" s="41">
        <v>1</v>
      </c>
    </row>
    <row r="2050" spans="1:14" ht="16.5">
      <c r="A2050" s="81" t="str">
        <f t="shared" si="199"/>
        <v>kn-11</v>
      </c>
      <c r="B2050" s="81">
        <v>15</v>
      </c>
      <c r="C2050" s="40">
        <f t="shared" si="200"/>
        <v>21115</v>
      </c>
      <c r="D2050" s="83">
        <v>11</v>
      </c>
      <c r="E2050" s="27">
        <v>2</v>
      </c>
      <c r="F2050" s="28" t="s">
        <v>291</v>
      </c>
      <c r="G2050" s="28" t="s">
        <v>1002</v>
      </c>
      <c r="H2050" s="27">
        <f t="shared" si="201"/>
        <v>114</v>
      </c>
      <c r="I2050" s="27">
        <f t="shared" si="202"/>
        <v>15</v>
      </c>
      <c r="J2050" s="27">
        <f t="shared" si="203"/>
        <v>4</v>
      </c>
      <c r="K2050" s="27" t="s">
        <v>709</v>
      </c>
      <c r="L2050" s="59" t="str">
        <f t="shared" si="198"/>
        <v>kn-11-15-jlr-loc2</v>
      </c>
      <c r="M2050" s="27">
        <v>1</v>
      </c>
      <c r="N2050" s="41">
        <v>1</v>
      </c>
    </row>
    <row r="2051" spans="1:14" ht="16.5">
      <c r="A2051" s="81" t="str">
        <f t="shared" si="199"/>
        <v>kn-11</v>
      </c>
      <c r="B2051" s="81">
        <v>15</v>
      </c>
      <c r="C2051" s="40">
        <f t="shared" si="200"/>
        <v>21115</v>
      </c>
      <c r="D2051" s="83">
        <v>11</v>
      </c>
      <c r="E2051" s="27">
        <v>2</v>
      </c>
      <c r="F2051" s="28" t="s">
        <v>1139</v>
      </c>
      <c r="G2051" s="28" t="s">
        <v>1003</v>
      </c>
      <c r="H2051" s="27">
        <f t="shared" si="201"/>
        <v>114</v>
      </c>
      <c r="I2051" s="27">
        <f t="shared" si="202"/>
        <v>15</v>
      </c>
      <c r="J2051" s="27">
        <f t="shared" si="203"/>
        <v>4</v>
      </c>
      <c r="K2051" s="27" t="s">
        <v>780</v>
      </c>
      <c r="L2051" s="59" t="str">
        <f t="shared" si="198"/>
        <v>kn-11-15-shl-loc2</v>
      </c>
      <c r="M2051" s="27">
        <v>1</v>
      </c>
      <c r="N2051" s="41">
        <v>1</v>
      </c>
    </row>
    <row r="2052" spans="1:14" ht="16.5">
      <c r="A2052" s="81" t="str">
        <f t="shared" si="199"/>
        <v>kn-11</v>
      </c>
      <c r="B2052" s="81">
        <v>15</v>
      </c>
      <c r="C2052" s="40">
        <f t="shared" si="200"/>
        <v>21115</v>
      </c>
      <c r="D2052" s="83">
        <v>11</v>
      </c>
      <c r="E2052" s="27">
        <v>3</v>
      </c>
      <c r="F2052" s="28" t="s">
        <v>291</v>
      </c>
      <c r="G2052" s="28" t="s">
        <v>1000</v>
      </c>
      <c r="H2052" s="27">
        <f t="shared" si="201"/>
        <v>114</v>
      </c>
      <c r="I2052" s="27">
        <f t="shared" si="202"/>
        <v>15</v>
      </c>
      <c r="J2052" s="27">
        <f t="shared" si="203"/>
        <v>4</v>
      </c>
      <c r="K2052" s="27" t="s">
        <v>303</v>
      </c>
      <c r="L2052" s="63" t="str">
        <f t="shared" si="198"/>
        <v>kn-11-15-jlr-loc3</v>
      </c>
      <c r="M2052" s="27">
        <v>1</v>
      </c>
      <c r="N2052" s="41">
        <v>1</v>
      </c>
    </row>
    <row r="2053" spans="1:14" ht="17.25">
      <c r="A2053" s="81" t="str">
        <f t="shared" si="199"/>
        <v>kn-11</v>
      </c>
      <c r="B2053" s="81">
        <v>15</v>
      </c>
      <c r="C2053" s="42">
        <f t="shared" si="200"/>
        <v>21115</v>
      </c>
      <c r="D2053" s="84">
        <v>11</v>
      </c>
      <c r="E2053" s="43">
        <v>3</v>
      </c>
      <c r="F2053" s="44" t="s">
        <v>292</v>
      </c>
      <c r="G2053" s="44" t="s">
        <v>1001</v>
      </c>
      <c r="H2053" s="43">
        <f t="shared" si="201"/>
        <v>114</v>
      </c>
      <c r="I2053" s="43">
        <f t="shared" si="202"/>
        <v>15</v>
      </c>
      <c r="J2053" s="43">
        <f t="shared" si="203"/>
        <v>4</v>
      </c>
      <c r="K2053" s="43" t="s">
        <v>784</v>
      </c>
      <c r="L2053" s="44" t="str">
        <f t="shared" si="198"/>
        <v>kn-11-15-shl-loc3</v>
      </c>
      <c r="M2053" s="43">
        <v>1</v>
      </c>
      <c r="N2053" s="45">
        <v>1</v>
      </c>
    </row>
    <row r="2054" spans="1:14" ht="16.5">
      <c r="A2054" s="81" t="str">
        <f t="shared" si="199"/>
        <v>kn-12</v>
      </c>
      <c r="B2054" s="81">
        <v>1</v>
      </c>
      <c r="C2054" s="37">
        <f t="shared" si="200"/>
        <v>21201</v>
      </c>
      <c r="D2054" s="82">
        <v>12</v>
      </c>
      <c r="E2054" s="38">
        <v>1</v>
      </c>
      <c r="F2054" s="46" t="s">
        <v>291</v>
      </c>
      <c r="G2054" s="46" t="s">
        <v>573</v>
      </c>
      <c r="H2054" s="38">
        <f t="shared" si="201"/>
        <v>115</v>
      </c>
      <c r="I2054" s="38">
        <f t="shared" si="202"/>
        <v>16</v>
      </c>
      <c r="J2054" s="38">
        <f t="shared" si="203"/>
        <v>4</v>
      </c>
      <c r="K2054" s="38" t="s">
        <v>714</v>
      </c>
      <c r="L2054" s="38" t="str">
        <f t="shared" si="198"/>
        <v>kn-12-1-jlr-loc1</v>
      </c>
      <c r="M2054" s="38">
        <v>1</v>
      </c>
      <c r="N2054" s="39">
        <v>1</v>
      </c>
    </row>
    <row r="2055" spans="1:14" ht="16.5">
      <c r="A2055" s="81" t="str">
        <f t="shared" si="199"/>
        <v>kn-12</v>
      </c>
      <c r="B2055" s="81">
        <v>1</v>
      </c>
      <c r="C2055" s="40">
        <f t="shared" si="200"/>
        <v>21201</v>
      </c>
      <c r="D2055" s="83">
        <v>12</v>
      </c>
      <c r="E2055" s="27">
        <v>1</v>
      </c>
      <c r="F2055" s="28" t="s">
        <v>292</v>
      </c>
      <c r="G2055" s="28" t="s">
        <v>574</v>
      </c>
      <c r="H2055" s="27">
        <f t="shared" si="201"/>
        <v>115</v>
      </c>
      <c r="I2055" s="27">
        <f t="shared" si="202"/>
        <v>16</v>
      </c>
      <c r="J2055" s="27">
        <f t="shared" si="203"/>
        <v>4</v>
      </c>
      <c r="K2055" s="27" t="s">
        <v>792</v>
      </c>
      <c r="L2055" s="27" t="str">
        <f t="shared" si="198"/>
        <v>kn-12-1-shl-loc1</v>
      </c>
      <c r="M2055" s="27">
        <v>1</v>
      </c>
      <c r="N2055" s="41">
        <v>1</v>
      </c>
    </row>
    <row r="2056" spans="1:14" ht="16.5">
      <c r="A2056" s="81" t="str">
        <f t="shared" si="199"/>
        <v>kn-12</v>
      </c>
      <c r="B2056" s="81">
        <v>1</v>
      </c>
      <c r="C2056" s="40">
        <f t="shared" si="200"/>
        <v>21201</v>
      </c>
      <c r="D2056" s="83">
        <v>12</v>
      </c>
      <c r="E2056" s="27">
        <v>2</v>
      </c>
      <c r="F2056" s="28" t="s">
        <v>291</v>
      </c>
      <c r="G2056" s="28" t="s">
        <v>315</v>
      </c>
      <c r="H2056" s="27">
        <f t="shared" si="201"/>
        <v>115</v>
      </c>
      <c r="I2056" s="27">
        <f t="shared" si="202"/>
        <v>16</v>
      </c>
      <c r="J2056" s="27">
        <f t="shared" si="203"/>
        <v>4</v>
      </c>
      <c r="K2056" s="27" t="s">
        <v>1187</v>
      </c>
      <c r="L2056" s="59" t="str">
        <f t="shared" si="198"/>
        <v>kn-12-1-jlr-loc2</v>
      </c>
      <c r="M2056" s="27">
        <v>1</v>
      </c>
      <c r="N2056" s="41">
        <v>1</v>
      </c>
    </row>
    <row r="2057" spans="1:14" ht="16.5">
      <c r="A2057" s="81" t="str">
        <f t="shared" si="199"/>
        <v>kn-12</v>
      </c>
      <c r="B2057" s="81">
        <v>1</v>
      </c>
      <c r="C2057" s="40">
        <f t="shared" si="200"/>
        <v>21201</v>
      </c>
      <c r="D2057" s="83">
        <v>12</v>
      </c>
      <c r="E2057" s="27">
        <v>2</v>
      </c>
      <c r="F2057" s="28" t="s">
        <v>292</v>
      </c>
      <c r="G2057" s="28" t="s">
        <v>1143</v>
      </c>
      <c r="H2057" s="27">
        <f t="shared" si="201"/>
        <v>115</v>
      </c>
      <c r="I2057" s="27">
        <f t="shared" si="202"/>
        <v>16</v>
      </c>
      <c r="J2057" s="27">
        <f t="shared" si="203"/>
        <v>4</v>
      </c>
      <c r="K2057" s="27" t="s">
        <v>787</v>
      </c>
      <c r="L2057" s="59" t="str">
        <f t="shared" si="198"/>
        <v>kn-12-1-shl-loc2</v>
      </c>
      <c r="M2057" s="27">
        <v>1</v>
      </c>
      <c r="N2057" s="41">
        <v>1</v>
      </c>
    </row>
    <row r="2058" spans="1:14" ht="16.5">
      <c r="A2058" s="81" t="str">
        <f t="shared" si="199"/>
        <v>kn-12</v>
      </c>
      <c r="B2058" s="81">
        <v>1</v>
      </c>
      <c r="C2058" s="40">
        <f t="shared" si="200"/>
        <v>21201</v>
      </c>
      <c r="D2058" s="83">
        <v>12</v>
      </c>
      <c r="E2058" s="27">
        <v>3</v>
      </c>
      <c r="F2058" s="28" t="s">
        <v>291</v>
      </c>
      <c r="G2058" s="28" t="s">
        <v>572</v>
      </c>
      <c r="H2058" s="27">
        <f t="shared" si="201"/>
        <v>115</v>
      </c>
      <c r="I2058" s="27">
        <f t="shared" si="202"/>
        <v>16</v>
      </c>
      <c r="J2058" s="27">
        <f t="shared" si="203"/>
        <v>4</v>
      </c>
      <c r="K2058" s="27" t="s">
        <v>715</v>
      </c>
      <c r="L2058" s="63" t="str">
        <f t="shared" si="198"/>
        <v>kn-12-1-jlr-loc3</v>
      </c>
      <c r="M2058" s="27">
        <v>1</v>
      </c>
      <c r="N2058" s="41">
        <v>1</v>
      </c>
    </row>
    <row r="2059" spans="1:14" ht="17.25">
      <c r="A2059" s="81" t="str">
        <f t="shared" si="199"/>
        <v>kn-12</v>
      </c>
      <c r="B2059" s="81">
        <v>1</v>
      </c>
      <c r="C2059" s="42">
        <f t="shared" si="200"/>
        <v>21201</v>
      </c>
      <c r="D2059" s="84">
        <v>12</v>
      </c>
      <c r="E2059" s="43">
        <v>3</v>
      </c>
      <c r="F2059" s="44" t="s">
        <v>292</v>
      </c>
      <c r="G2059" s="44" t="s">
        <v>571</v>
      </c>
      <c r="H2059" s="43">
        <f t="shared" si="201"/>
        <v>115</v>
      </c>
      <c r="I2059" s="43">
        <f t="shared" si="202"/>
        <v>16</v>
      </c>
      <c r="J2059" s="43">
        <f t="shared" si="203"/>
        <v>4</v>
      </c>
      <c r="K2059" s="43" t="s">
        <v>793</v>
      </c>
      <c r="L2059" s="44" t="str">
        <f t="shared" si="198"/>
        <v>kn-12-1-shl-loc3</v>
      </c>
      <c r="M2059" s="43">
        <v>1</v>
      </c>
      <c r="N2059" s="45">
        <v>1</v>
      </c>
    </row>
    <row r="2060" spans="1:14" ht="16.5">
      <c r="A2060" s="81" t="str">
        <f t="shared" si="199"/>
        <v>kn-12</v>
      </c>
      <c r="B2060" s="81">
        <v>2</v>
      </c>
      <c r="C2060" s="37">
        <f t="shared" si="200"/>
        <v>21202</v>
      </c>
      <c r="D2060" s="82">
        <v>12</v>
      </c>
      <c r="E2060" s="38">
        <v>1</v>
      </c>
      <c r="F2060" s="46" t="s">
        <v>291</v>
      </c>
      <c r="G2060" s="46" t="s">
        <v>573</v>
      </c>
      <c r="H2060" s="38">
        <f t="shared" si="201"/>
        <v>116</v>
      </c>
      <c r="I2060" s="38">
        <f t="shared" si="202"/>
        <v>16</v>
      </c>
      <c r="J2060" s="38">
        <f t="shared" si="203"/>
        <v>4</v>
      </c>
      <c r="K2060" s="38" t="s">
        <v>707</v>
      </c>
      <c r="L2060" s="38" t="str">
        <f t="shared" si="198"/>
        <v>kn-12-2-jlr-loc1</v>
      </c>
      <c r="M2060" s="38">
        <v>1</v>
      </c>
      <c r="N2060" s="39">
        <v>1</v>
      </c>
    </row>
    <row r="2061" spans="1:14" ht="16.5">
      <c r="A2061" s="81" t="str">
        <f t="shared" si="199"/>
        <v>kn-12</v>
      </c>
      <c r="B2061" s="81">
        <v>2</v>
      </c>
      <c r="C2061" s="40">
        <f t="shared" si="200"/>
        <v>21202</v>
      </c>
      <c r="D2061" s="83">
        <v>12</v>
      </c>
      <c r="E2061" s="27">
        <v>1</v>
      </c>
      <c r="F2061" s="28" t="s">
        <v>292</v>
      </c>
      <c r="G2061" s="28" t="s">
        <v>574</v>
      </c>
      <c r="H2061" s="27">
        <f t="shared" si="201"/>
        <v>116</v>
      </c>
      <c r="I2061" s="27">
        <f t="shared" si="202"/>
        <v>16</v>
      </c>
      <c r="J2061" s="27">
        <f t="shared" si="203"/>
        <v>4</v>
      </c>
      <c r="K2061" s="27" t="s">
        <v>776</v>
      </c>
      <c r="L2061" s="27" t="str">
        <f t="shared" si="198"/>
        <v>kn-12-2-shl-loc1</v>
      </c>
      <c r="M2061" s="27">
        <v>1</v>
      </c>
      <c r="N2061" s="41">
        <v>1</v>
      </c>
    </row>
    <row r="2062" spans="1:14" ht="16.5">
      <c r="A2062" s="81" t="str">
        <f t="shared" si="199"/>
        <v>kn-12</v>
      </c>
      <c r="B2062" s="81">
        <v>2</v>
      </c>
      <c r="C2062" s="40">
        <f t="shared" si="200"/>
        <v>21202</v>
      </c>
      <c r="D2062" s="83">
        <v>12</v>
      </c>
      <c r="E2062" s="27">
        <v>2</v>
      </c>
      <c r="F2062" s="28" t="s">
        <v>291</v>
      </c>
      <c r="G2062" s="28" t="s">
        <v>315</v>
      </c>
      <c r="H2062" s="27">
        <f t="shared" si="201"/>
        <v>116</v>
      </c>
      <c r="I2062" s="27">
        <f t="shared" si="202"/>
        <v>16</v>
      </c>
      <c r="J2062" s="27">
        <f t="shared" si="203"/>
        <v>4</v>
      </c>
      <c r="K2062" s="27" t="s">
        <v>302</v>
      </c>
      <c r="L2062" s="59" t="str">
        <f t="shared" si="198"/>
        <v>kn-12-2-jlr-loc2</v>
      </c>
      <c r="M2062" s="27">
        <v>1</v>
      </c>
      <c r="N2062" s="41">
        <v>1</v>
      </c>
    </row>
    <row r="2063" spans="1:14" ht="16.5">
      <c r="A2063" s="81" t="str">
        <f t="shared" si="199"/>
        <v>kn-12</v>
      </c>
      <c r="B2063" s="81">
        <v>2</v>
      </c>
      <c r="C2063" s="40">
        <f t="shared" si="200"/>
        <v>21202</v>
      </c>
      <c r="D2063" s="83">
        <v>12</v>
      </c>
      <c r="E2063" s="27">
        <v>2</v>
      </c>
      <c r="F2063" s="28" t="s">
        <v>292</v>
      </c>
      <c r="G2063" s="28" t="s">
        <v>299</v>
      </c>
      <c r="H2063" s="27">
        <f t="shared" si="201"/>
        <v>116</v>
      </c>
      <c r="I2063" s="27">
        <f t="shared" si="202"/>
        <v>16</v>
      </c>
      <c r="J2063" s="27">
        <f t="shared" si="203"/>
        <v>4</v>
      </c>
      <c r="K2063" s="27" t="s">
        <v>779</v>
      </c>
      <c r="L2063" s="59" t="str">
        <f t="shared" si="198"/>
        <v>kn-12-2-shl-loc2</v>
      </c>
      <c r="M2063" s="27">
        <v>1</v>
      </c>
      <c r="N2063" s="41">
        <v>1</v>
      </c>
    </row>
    <row r="2064" spans="1:14" ht="16.5">
      <c r="A2064" s="81" t="str">
        <f t="shared" si="199"/>
        <v>kn-12</v>
      </c>
      <c r="B2064" s="81">
        <v>2</v>
      </c>
      <c r="C2064" s="40">
        <f t="shared" si="200"/>
        <v>21202</v>
      </c>
      <c r="D2064" s="83">
        <v>12</v>
      </c>
      <c r="E2064" s="27">
        <v>3</v>
      </c>
      <c r="F2064" s="28" t="s">
        <v>291</v>
      </c>
      <c r="G2064" s="28" t="s">
        <v>572</v>
      </c>
      <c r="H2064" s="27">
        <f t="shared" si="201"/>
        <v>116</v>
      </c>
      <c r="I2064" s="27">
        <f t="shared" si="202"/>
        <v>16</v>
      </c>
      <c r="J2064" s="27">
        <f t="shared" si="203"/>
        <v>4</v>
      </c>
      <c r="K2064" s="27" t="s">
        <v>716</v>
      </c>
      <c r="L2064" s="63" t="str">
        <f t="shared" si="198"/>
        <v>kn-12-2-jlr-loc3</v>
      </c>
      <c r="M2064" s="27">
        <v>1</v>
      </c>
      <c r="N2064" s="41">
        <v>1</v>
      </c>
    </row>
    <row r="2065" spans="1:14" ht="17.25">
      <c r="A2065" s="81" t="str">
        <f t="shared" si="199"/>
        <v>kn-12</v>
      </c>
      <c r="B2065" s="81">
        <v>2</v>
      </c>
      <c r="C2065" s="42">
        <f t="shared" si="200"/>
        <v>21202</v>
      </c>
      <c r="D2065" s="84">
        <v>12</v>
      </c>
      <c r="E2065" s="43">
        <v>3</v>
      </c>
      <c r="F2065" s="44" t="s">
        <v>292</v>
      </c>
      <c r="G2065" s="44" t="s">
        <v>571</v>
      </c>
      <c r="H2065" s="43">
        <f t="shared" si="201"/>
        <v>116</v>
      </c>
      <c r="I2065" s="43">
        <f t="shared" si="202"/>
        <v>16</v>
      </c>
      <c r="J2065" s="43">
        <f t="shared" si="203"/>
        <v>4</v>
      </c>
      <c r="K2065" s="43" t="s">
        <v>794</v>
      </c>
      <c r="L2065" s="44" t="str">
        <f t="shared" si="198"/>
        <v>kn-12-2-shl-loc3</v>
      </c>
      <c r="M2065" s="43">
        <v>1</v>
      </c>
      <c r="N2065" s="45">
        <v>1</v>
      </c>
    </row>
    <row r="2066" spans="1:14" ht="16.5">
      <c r="A2066" s="81" t="str">
        <f t="shared" si="199"/>
        <v>kn-12</v>
      </c>
      <c r="B2066" s="81">
        <v>3</v>
      </c>
      <c r="C2066" s="37">
        <f t="shared" si="200"/>
        <v>21203</v>
      </c>
      <c r="D2066" s="82">
        <v>12</v>
      </c>
      <c r="E2066" s="38">
        <v>1</v>
      </c>
      <c r="F2066" s="46" t="s">
        <v>291</v>
      </c>
      <c r="G2066" s="46" t="s">
        <v>573</v>
      </c>
      <c r="H2066" s="38">
        <f t="shared" si="201"/>
        <v>116</v>
      </c>
      <c r="I2066" s="38">
        <f t="shared" si="202"/>
        <v>16</v>
      </c>
      <c r="J2066" s="38">
        <f t="shared" si="203"/>
        <v>4</v>
      </c>
      <c r="K2066" s="38" t="s">
        <v>714</v>
      </c>
      <c r="L2066" s="38" t="str">
        <f t="shared" si="198"/>
        <v>kn-12-3-jlr-loc1</v>
      </c>
      <c r="M2066" s="38">
        <v>1</v>
      </c>
      <c r="N2066" s="39">
        <v>1</v>
      </c>
    </row>
    <row r="2067" spans="1:14" ht="16.5">
      <c r="A2067" s="81" t="str">
        <f t="shared" si="199"/>
        <v>kn-12</v>
      </c>
      <c r="B2067" s="81">
        <v>3</v>
      </c>
      <c r="C2067" s="40">
        <f t="shared" si="200"/>
        <v>21203</v>
      </c>
      <c r="D2067" s="83">
        <v>12</v>
      </c>
      <c r="E2067" s="27">
        <v>1</v>
      </c>
      <c r="F2067" s="28" t="s">
        <v>292</v>
      </c>
      <c r="G2067" s="28" t="s">
        <v>574</v>
      </c>
      <c r="H2067" s="27">
        <f t="shared" si="201"/>
        <v>116</v>
      </c>
      <c r="I2067" s="27">
        <f t="shared" si="202"/>
        <v>16</v>
      </c>
      <c r="J2067" s="27">
        <f t="shared" si="203"/>
        <v>4</v>
      </c>
      <c r="K2067" s="27" t="s">
        <v>792</v>
      </c>
      <c r="L2067" s="27" t="str">
        <f t="shared" si="198"/>
        <v>kn-12-3-shl-loc1</v>
      </c>
      <c r="M2067" s="27">
        <v>1</v>
      </c>
      <c r="N2067" s="41">
        <v>1</v>
      </c>
    </row>
    <row r="2068" spans="1:14" ht="16.5">
      <c r="A2068" s="81" t="str">
        <f t="shared" si="199"/>
        <v>kn-12</v>
      </c>
      <c r="B2068" s="81">
        <v>3</v>
      </c>
      <c r="C2068" s="40">
        <f t="shared" si="200"/>
        <v>21203</v>
      </c>
      <c r="D2068" s="83">
        <v>12</v>
      </c>
      <c r="E2068" s="27">
        <v>2</v>
      </c>
      <c r="F2068" s="28" t="s">
        <v>291</v>
      </c>
      <c r="G2068" s="28" t="s">
        <v>315</v>
      </c>
      <c r="H2068" s="27">
        <f t="shared" si="201"/>
        <v>116</v>
      </c>
      <c r="I2068" s="27">
        <f t="shared" si="202"/>
        <v>16</v>
      </c>
      <c r="J2068" s="27">
        <f t="shared" si="203"/>
        <v>4</v>
      </c>
      <c r="K2068" s="27" t="s">
        <v>1187</v>
      </c>
      <c r="L2068" s="59" t="str">
        <f t="shared" si="198"/>
        <v>kn-12-3-jlr-loc2</v>
      </c>
      <c r="M2068" s="27">
        <v>1</v>
      </c>
      <c r="N2068" s="41">
        <v>1</v>
      </c>
    </row>
    <row r="2069" spans="1:14" ht="16.5">
      <c r="A2069" s="81" t="str">
        <f t="shared" si="199"/>
        <v>kn-12</v>
      </c>
      <c r="B2069" s="81">
        <v>3</v>
      </c>
      <c r="C2069" s="40">
        <f t="shared" si="200"/>
        <v>21203</v>
      </c>
      <c r="D2069" s="83">
        <v>12</v>
      </c>
      <c r="E2069" s="27">
        <v>2</v>
      </c>
      <c r="F2069" s="28" t="s">
        <v>292</v>
      </c>
      <c r="G2069" s="28" t="s">
        <v>299</v>
      </c>
      <c r="H2069" s="27">
        <f t="shared" si="201"/>
        <v>116</v>
      </c>
      <c r="I2069" s="27">
        <f t="shared" si="202"/>
        <v>16</v>
      </c>
      <c r="J2069" s="27">
        <f t="shared" si="203"/>
        <v>4</v>
      </c>
      <c r="K2069" s="27" t="s">
        <v>787</v>
      </c>
      <c r="L2069" s="59" t="str">
        <f t="shared" si="198"/>
        <v>kn-12-3-shl-loc2</v>
      </c>
      <c r="M2069" s="27">
        <v>1</v>
      </c>
      <c r="N2069" s="41">
        <v>1</v>
      </c>
    </row>
    <row r="2070" spans="1:14" ht="16.5">
      <c r="A2070" s="81" t="str">
        <f t="shared" si="199"/>
        <v>kn-12</v>
      </c>
      <c r="B2070" s="81">
        <v>3</v>
      </c>
      <c r="C2070" s="40">
        <f t="shared" si="200"/>
        <v>21203</v>
      </c>
      <c r="D2070" s="83">
        <v>12</v>
      </c>
      <c r="E2070" s="27">
        <v>3</v>
      </c>
      <c r="F2070" s="28" t="s">
        <v>291</v>
      </c>
      <c r="G2070" s="28" t="s">
        <v>572</v>
      </c>
      <c r="H2070" s="27">
        <f t="shared" si="201"/>
        <v>116</v>
      </c>
      <c r="I2070" s="27">
        <f t="shared" si="202"/>
        <v>16</v>
      </c>
      <c r="J2070" s="27">
        <f t="shared" si="203"/>
        <v>4</v>
      </c>
      <c r="K2070" s="27" t="s">
        <v>711</v>
      </c>
      <c r="L2070" s="63" t="str">
        <f t="shared" si="198"/>
        <v>kn-12-3-jlr-loc3</v>
      </c>
      <c r="M2070" s="27">
        <v>1</v>
      </c>
      <c r="N2070" s="41">
        <v>1</v>
      </c>
    </row>
    <row r="2071" spans="1:14" ht="17.25">
      <c r="A2071" s="81" t="str">
        <f t="shared" si="199"/>
        <v>kn-12</v>
      </c>
      <c r="B2071" s="81">
        <v>3</v>
      </c>
      <c r="C2071" s="42">
        <f t="shared" si="200"/>
        <v>21203</v>
      </c>
      <c r="D2071" s="84">
        <v>12</v>
      </c>
      <c r="E2071" s="43">
        <v>3</v>
      </c>
      <c r="F2071" s="44" t="s">
        <v>292</v>
      </c>
      <c r="G2071" s="44" t="s">
        <v>1163</v>
      </c>
      <c r="H2071" s="43">
        <f t="shared" si="201"/>
        <v>116</v>
      </c>
      <c r="I2071" s="43">
        <f t="shared" si="202"/>
        <v>16</v>
      </c>
      <c r="J2071" s="43">
        <f t="shared" si="203"/>
        <v>4</v>
      </c>
      <c r="K2071" s="43" t="s">
        <v>788</v>
      </c>
      <c r="L2071" s="44" t="str">
        <f t="shared" si="198"/>
        <v>kn-12-3-shl-loc3</v>
      </c>
      <c r="M2071" s="43">
        <v>1</v>
      </c>
      <c r="N2071" s="45">
        <v>1</v>
      </c>
    </row>
    <row r="2072" spans="1:14" ht="16.5">
      <c r="A2072" s="81" t="str">
        <f t="shared" si="199"/>
        <v>kn-12</v>
      </c>
      <c r="B2072" s="81">
        <v>4</v>
      </c>
      <c r="C2072" s="37">
        <f t="shared" si="200"/>
        <v>21204</v>
      </c>
      <c r="D2072" s="82">
        <v>12</v>
      </c>
      <c r="E2072" s="38">
        <v>1</v>
      </c>
      <c r="F2072" s="46" t="s">
        <v>291</v>
      </c>
      <c r="G2072" s="46" t="s">
        <v>573</v>
      </c>
      <c r="H2072" s="38">
        <f t="shared" si="201"/>
        <v>117</v>
      </c>
      <c r="I2072" s="38">
        <f t="shared" si="202"/>
        <v>16</v>
      </c>
      <c r="J2072" s="38">
        <f t="shared" si="203"/>
        <v>4</v>
      </c>
      <c r="K2072" s="38" t="s">
        <v>717</v>
      </c>
      <c r="L2072" s="38" t="str">
        <f t="shared" si="198"/>
        <v>kn-12-4-jlr-loc1</v>
      </c>
      <c r="M2072" s="38">
        <v>1</v>
      </c>
      <c r="N2072" s="39">
        <v>1</v>
      </c>
    </row>
    <row r="2073" spans="1:14" ht="16.5">
      <c r="A2073" s="81" t="str">
        <f t="shared" si="199"/>
        <v>kn-12</v>
      </c>
      <c r="B2073" s="81">
        <v>4</v>
      </c>
      <c r="C2073" s="40">
        <f t="shared" si="200"/>
        <v>21204</v>
      </c>
      <c r="D2073" s="83">
        <v>12</v>
      </c>
      <c r="E2073" s="27">
        <v>1</v>
      </c>
      <c r="F2073" s="28" t="s">
        <v>292</v>
      </c>
      <c r="G2073" s="28" t="s">
        <v>574</v>
      </c>
      <c r="H2073" s="27">
        <f t="shared" si="201"/>
        <v>117</v>
      </c>
      <c r="I2073" s="27">
        <f t="shared" si="202"/>
        <v>16</v>
      </c>
      <c r="J2073" s="27">
        <f t="shared" si="203"/>
        <v>4</v>
      </c>
      <c r="K2073" s="27" t="s">
        <v>795</v>
      </c>
      <c r="L2073" s="27" t="str">
        <f t="shared" si="198"/>
        <v>kn-12-4-shl-loc1</v>
      </c>
      <c r="M2073" s="27">
        <v>1</v>
      </c>
      <c r="N2073" s="41">
        <v>1</v>
      </c>
    </row>
    <row r="2074" spans="1:14" ht="16.5">
      <c r="A2074" s="81" t="str">
        <f t="shared" si="199"/>
        <v>kn-12</v>
      </c>
      <c r="B2074" s="81">
        <v>4</v>
      </c>
      <c r="C2074" s="40">
        <f t="shared" si="200"/>
        <v>21204</v>
      </c>
      <c r="D2074" s="83">
        <v>12</v>
      </c>
      <c r="E2074" s="27">
        <v>2</v>
      </c>
      <c r="F2074" s="28" t="s">
        <v>291</v>
      </c>
      <c r="G2074" s="28" t="s">
        <v>315</v>
      </c>
      <c r="H2074" s="27">
        <f t="shared" si="201"/>
        <v>117</v>
      </c>
      <c r="I2074" s="27">
        <f t="shared" si="202"/>
        <v>16</v>
      </c>
      <c r="J2074" s="27">
        <f t="shared" si="203"/>
        <v>4</v>
      </c>
      <c r="K2074" s="27" t="s">
        <v>707</v>
      </c>
      <c r="L2074" s="59" t="str">
        <f t="shared" si="198"/>
        <v>kn-12-4-jlr-loc2</v>
      </c>
      <c r="M2074" s="27">
        <v>1</v>
      </c>
      <c r="N2074" s="41">
        <v>1</v>
      </c>
    </row>
    <row r="2075" spans="1:14" ht="16.5">
      <c r="A2075" s="81" t="str">
        <f t="shared" si="199"/>
        <v>kn-12</v>
      </c>
      <c r="B2075" s="81">
        <v>4</v>
      </c>
      <c r="C2075" s="40">
        <f t="shared" si="200"/>
        <v>21204</v>
      </c>
      <c r="D2075" s="83">
        <v>12</v>
      </c>
      <c r="E2075" s="27">
        <v>2</v>
      </c>
      <c r="F2075" s="28" t="s">
        <v>1139</v>
      </c>
      <c r="G2075" s="28" t="s">
        <v>299</v>
      </c>
      <c r="H2075" s="27">
        <f t="shared" si="201"/>
        <v>117</v>
      </c>
      <c r="I2075" s="27">
        <f t="shared" si="202"/>
        <v>16</v>
      </c>
      <c r="J2075" s="27">
        <f t="shared" si="203"/>
        <v>4</v>
      </c>
      <c r="K2075" s="27" t="s">
        <v>783</v>
      </c>
      <c r="L2075" s="59" t="str">
        <f t="shared" si="204" ref="L2075:L2138">A2075&amp;"-"&amp;B2075&amp;"-"&amp;F2075&amp;"-"&amp;"loc"&amp;E2075</f>
        <v>kn-12-4-shl-loc2</v>
      </c>
      <c r="M2075" s="27">
        <v>1</v>
      </c>
      <c r="N2075" s="41">
        <v>1</v>
      </c>
    </row>
    <row r="2076" spans="1:14" ht="16.5">
      <c r="A2076" s="81" t="str">
        <f t="shared" si="199"/>
        <v>kn-12</v>
      </c>
      <c r="B2076" s="81">
        <v>4</v>
      </c>
      <c r="C2076" s="40">
        <f t="shared" si="200"/>
        <v>21204</v>
      </c>
      <c r="D2076" s="83">
        <v>12</v>
      </c>
      <c r="E2076" s="27">
        <v>3</v>
      </c>
      <c r="F2076" s="28" t="s">
        <v>291</v>
      </c>
      <c r="G2076" s="28" t="s">
        <v>1151</v>
      </c>
      <c r="H2076" s="27">
        <f t="shared" si="201"/>
        <v>117</v>
      </c>
      <c r="I2076" s="27">
        <f t="shared" si="202"/>
        <v>16</v>
      </c>
      <c r="J2076" s="27">
        <f t="shared" si="203"/>
        <v>4</v>
      </c>
      <c r="K2076" s="27" t="s">
        <v>713</v>
      </c>
      <c r="L2076" s="63" t="str">
        <f t="shared" si="204"/>
        <v>kn-12-4-jlr-loc3</v>
      </c>
      <c r="M2076" s="27">
        <v>1</v>
      </c>
      <c r="N2076" s="41">
        <v>1</v>
      </c>
    </row>
    <row r="2077" spans="1:14" ht="17.25">
      <c r="A2077" s="81" t="str">
        <f t="shared" si="199"/>
        <v>kn-12</v>
      </c>
      <c r="B2077" s="81">
        <v>4</v>
      </c>
      <c r="C2077" s="42">
        <f t="shared" si="200"/>
        <v>21204</v>
      </c>
      <c r="D2077" s="84">
        <v>12</v>
      </c>
      <c r="E2077" s="43">
        <v>3</v>
      </c>
      <c r="F2077" s="44" t="s">
        <v>292</v>
      </c>
      <c r="G2077" s="44" t="s">
        <v>571</v>
      </c>
      <c r="H2077" s="43">
        <f t="shared" si="201"/>
        <v>117</v>
      </c>
      <c r="I2077" s="43">
        <f t="shared" si="202"/>
        <v>16</v>
      </c>
      <c r="J2077" s="43">
        <f t="shared" si="203"/>
        <v>4</v>
      </c>
      <c r="K2077" s="43" t="s">
        <v>791</v>
      </c>
      <c r="L2077" s="44" t="str">
        <f t="shared" si="204"/>
        <v>kn-12-4-shl-loc3</v>
      </c>
      <c r="M2077" s="43">
        <v>1</v>
      </c>
      <c r="N2077" s="45">
        <v>1</v>
      </c>
    </row>
    <row r="2078" spans="1:14" ht="16.5">
      <c r="A2078" s="81" t="str">
        <f t="shared" si="199"/>
        <v>kn-12</v>
      </c>
      <c r="B2078" s="81">
        <v>5</v>
      </c>
      <c r="C2078" s="37">
        <f t="shared" si="200"/>
        <v>21205</v>
      </c>
      <c r="D2078" s="82">
        <v>12</v>
      </c>
      <c r="E2078" s="38">
        <v>1</v>
      </c>
      <c r="F2078" s="46" t="s">
        <v>291</v>
      </c>
      <c r="G2078" s="46" t="s">
        <v>573</v>
      </c>
      <c r="H2078" s="38">
        <f t="shared" si="201"/>
        <v>117</v>
      </c>
      <c r="I2078" s="38">
        <f t="shared" si="202"/>
        <v>16</v>
      </c>
      <c r="J2078" s="38">
        <f t="shared" si="203"/>
        <v>4</v>
      </c>
      <c r="K2078" s="38" t="s">
        <v>1199</v>
      </c>
      <c r="L2078" s="38" t="str">
        <f t="shared" si="204"/>
        <v>kn-12-5-jlr-loc1</v>
      </c>
      <c r="M2078" s="38">
        <v>1</v>
      </c>
      <c r="N2078" s="39">
        <v>1</v>
      </c>
    </row>
    <row r="2079" spans="1:14" ht="16.5">
      <c r="A2079" s="81" t="str">
        <f t="shared" si="199"/>
        <v>kn-12</v>
      </c>
      <c r="B2079" s="81">
        <v>5</v>
      </c>
      <c r="C2079" s="40">
        <f t="shared" si="200"/>
        <v>21205</v>
      </c>
      <c r="D2079" s="83">
        <v>12</v>
      </c>
      <c r="E2079" s="27">
        <v>1</v>
      </c>
      <c r="F2079" s="28" t="s">
        <v>292</v>
      </c>
      <c r="G2079" s="28" t="s">
        <v>574</v>
      </c>
      <c r="H2079" s="27">
        <f t="shared" si="201"/>
        <v>117</v>
      </c>
      <c r="I2079" s="27">
        <f t="shared" si="202"/>
        <v>16</v>
      </c>
      <c r="J2079" s="27">
        <f t="shared" si="203"/>
        <v>4</v>
      </c>
      <c r="K2079" s="27" t="s">
        <v>781</v>
      </c>
      <c r="L2079" s="27" t="str">
        <f t="shared" si="204"/>
        <v>kn-12-5-shl-loc1</v>
      </c>
      <c r="M2079" s="27">
        <v>1</v>
      </c>
      <c r="N2079" s="41">
        <v>1</v>
      </c>
    </row>
    <row r="2080" spans="1:14" ht="16.5">
      <c r="A2080" s="81" t="str">
        <f t="shared" si="199"/>
        <v>kn-12</v>
      </c>
      <c r="B2080" s="81">
        <v>5</v>
      </c>
      <c r="C2080" s="40">
        <f t="shared" si="200"/>
        <v>21205</v>
      </c>
      <c r="D2080" s="83">
        <v>12</v>
      </c>
      <c r="E2080" s="27">
        <v>2</v>
      </c>
      <c r="F2080" s="28" t="s">
        <v>1136</v>
      </c>
      <c r="G2080" s="28" t="s">
        <v>315</v>
      </c>
      <c r="H2080" s="27">
        <f t="shared" si="201"/>
        <v>117</v>
      </c>
      <c r="I2080" s="27">
        <f t="shared" si="202"/>
        <v>16</v>
      </c>
      <c r="J2080" s="27">
        <f t="shared" si="203"/>
        <v>4</v>
      </c>
      <c r="K2080" s="27" t="s">
        <v>302</v>
      </c>
      <c r="L2080" s="59" t="str">
        <f t="shared" si="204"/>
        <v>kn-12-5-jlr-loc2</v>
      </c>
      <c r="M2080" s="27">
        <v>1</v>
      </c>
      <c r="N2080" s="41">
        <v>1</v>
      </c>
    </row>
    <row r="2081" spans="1:14" ht="16.5">
      <c r="A2081" s="81" t="str">
        <f t="shared" si="199"/>
        <v>kn-12</v>
      </c>
      <c r="B2081" s="81">
        <v>5</v>
      </c>
      <c r="C2081" s="40">
        <f t="shared" si="200"/>
        <v>21205</v>
      </c>
      <c r="D2081" s="83">
        <v>12</v>
      </c>
      <c r="E2081" s="27">
        <v>2</v>
      </c>
      <c r="F2081" s="28" t="s">
        <v>292</v>
      </c>
      <c r="G2081" s="28" t="s">
        <v>299</v>
      </c>
      <c r="H2081" s="27">
        <f t="shared" si="201"/>
        <v>117</v>
      </c>
      <c r="I2081" s="27">
        <f t="shared" si="202"/>
        <v>16</v>
      </c>
      <c r="J2081" s="27">
        <f t="shared" si="203"/>
        <v>4</v>
      </c>
      <c r="K2081" s="27" t="s">
        <v>779</v>
      </c>
      <c r="L2081" s="59" t="str">
        <f t="shared" si="204"/>
        <v>kn-12-5-shl-loc2</v>
      </c>
      <c r="M2081" s="27">
        <v>1</v>
      </c>
      <c r="N2081" s="41">
        <v>1</v>
      </c>
    </row>
    <row r="2082" spans="1:14" ht="16.5">
      <c r="A2082" s="81" t="str">
        <f t="shared" si="199"/>
        <v>kn-12</v>
      </c>
      <c r="B2082" s="81">
        <v>5</v>
      </c>
      <c r="C2082" s="40">
        <f t="shared" si="200"/>
        <v>21205</v>
      </c>
      <c r="D2082" s="83">
        <v>12</v>
      </c>
      <c r="E2082" s="27">
        <v>3</v>
      </c>
      <c r="F2082" s="28" t="s">
        <v>291</v>
      </c>
      <c r="G2082" s="28" t="s">
        <v>572</v>
      </c>
      <c r="H2082" s="27">
        <f t="shared" si="201"/>
        <v>117</v>
      </c>
      <c r="I2082" s="27">
        <f t="shared" si="202"/>
        <v>16</v>
      </c>
      <c r="J2082" s="27">
        <f t="shared" si="203"/>
        <v>4</v>
      </c>
      <c r="K2082" s="27" t="s">
        <v>714</v>
      </c>
      <c r="L2082" s="63" t="str">
        <f t="shared" si="204"/>
        <v>kn-12-5-jlr-loc3</v>
      </c>
      <c r="M2082" s="27">
        <v>1</v>
      </c>
      <c r="N2082" s="41">
        <v>1</v>
      </c>
    </row>
    <row r="2083" spans="1:14" ht="17.25">
      <c r="A2083" s="81" t="str">
        <f t="shared" si="199"/>
        <v>kn-12</v>
      </c>
      <c r="B2083" s="81">
        <v>5</v>
      </c>
      <c r="C2083" s="42">
        <f t="shared" si="200"/>
        <v>21205</v>
      </c>
      <c r="D2083" s="84">
        <v>12</v>
      </c>
      <c r="E2083" s="43">
        <v>3</v>
      </c>
      <c r="F2083" s="44" t="s">
        <v>292</v>
      </c>
      <c r="G2083" s="44" t="s">
        <v>571</v>
      </c>
      <c r="H2083" s="43">
        <f t="shared" si="201"/>
        <v>117</v>
      </c>
      <c r="I2083" s="43">
        <f t="shared" si="202"/>
        <v>16</v>
      </c>
      <c r="J2083" s="43">
        <f t="shared" si="203"/>
        <v>4</v>
      </c>
      <c r="K2083" s="43" t="s">
        <v>792</v>
      </c>
      <c r="L2083" s="44" t="str">
        <f t="shared" si="204"/>
        <v>kn-12-5-shl-loc3</v>
      </c>
      <c r="M2083" s="43">
        <v>1</v>
      </c>
      <c r="N2083" s="45">
        <v>1</v>
      </c>
    </row>
    <row r="2084" spans="1:14" ht="16.5">
      <c r="A2084" s="81" t="str">
        <f t="shared" si="199"/>
        <v>kn-12</v>
      </c>
      <c r="B2084" s="81">
        <v>6</v>
      </c>
      <c r="C2084" s="37">
        <f t="shared" si="200"/>
        <v>21206</v>
      </c>
      <c r="D2084" s="82">
        <v>12</v>
      </c>
      <c r="E2084" s="38">
        <v>1</v>
      </c>
      <c r="F2084" s="46" t="s">
        <v>291</v>
      </c>
      <c r="G2084" s="46" t="s">
        <v>573</v>
      </c>
      <c r="H2084" s="38">
        <f t="shared" si="201"/>
        <v>118</v>
      </c>
      <c r="I2084" s="38">
        <f t="shared" si="202"/>
        <v>16</v>
      </c>
      <c r="J2084" s="38">
        <f t="shared" si="203"/>
        <v>4</v>
      </c>
      <c r="K2084" s="38" t="s">
        <v>711</v>
      </c>
      <c r="L2084" s="38" t="str">
        <f t="shared" si="204"/>
        <v>kn-12-6-jlr-loc1</v>
      </c>
      <c r="M2084" s="38">
        <v>1</v>
      </c>
      <c r="N2084" s="39">
        <v>1</v>
      </c>
    </row>
    <row r="2085" spans="1:14" ht="16.5">
      <c r="A2085" s="81" t="str">
        <f t="shared" si="199"/>
        <v>kn-12</v>
      </c>
      <c r="B2085" s="81">
        <v>6</v>
      </c>
      <c r="C2085" s="40">
        <f t="shared" si="200"/>
        <v>21206</v>
      </c>
      <c r="D2085" s="83">
        <v>12</v>
      </c>
      <c r="E2085" s="27">
        <v>1</v>
      </c>
      <c r="F2085" s="28" t="s">
        <v>292</v>
      </c>
      <c r="G2085" s="28" t="s">
        <v>574</v>
      </c>
      <c r="H2085" s="27">
        <f t="shared" si="201"/>
        <v>118</v>
      </c>
      <c r="I2085" s="27">
        <f t="shared" si="202"/>
        <v>16</v>
      </c>
      <c r="J2085" s="27">
        <f t="shared" si="203"/>
        <v>4</v>
      </c>
      <c r="K2085" s="27" t="s">
        <v>788</v>
      </c>
      <c r="L2085" s="27" t="str">
        <f t="shared" si="204"/>
        <v>kn-12-6-shl-loc1</v>
      </c>
      <c r="M2085" s="27">
        <v>1</v>
      </c>
      <c r="N2085" s="41">
        <v>1</v>
      </c>
    </row>
    <row r="2086" spans="1:14" ht="16.5">
      <c r="A2086" s="81" t="str">
        <f t="shared" si="199"/>
        <v>kn-12</v>
      </c>
      <c r="B2086" s="81">
        <v>6</v>
      </c>
      <c r="C2086" s="40">
        <f t="shared" si="200"/>
        <v>21206</v>
      </c>
      <c r="D2086" s="83">
        <v>12</v>
      </c>
      <c r="E2086" s="27">
        <v>2</v>
      </c>
      <c r="F2086" s="28" t="s">
        <v>291</v>
      </c>
      <c r="G2086" s="28" t="s">
        <v>315</v>
      </c>
      <c r="H2086" s="27">
        <f t="shared" si="201"/>
        <v>118</v>
      </c>
      <c r="I2086" s="27">
        <f t="shared" si="202"/>
        <v>16</v>
      </c>
      <c r="J2086" s="27">
        <f t="shared" si="203"/>
        <v>4</v>
      </c>
      <c r="K2086" s="27" t="s">
        <v>1187</v>
      </c>
      <c r="L2086" s="59" t="str">
        <f t="shared" si="204"/>
        <v>kn-12-6-jlr-loc2</v>
      </c>
      <c r="M2086" s="27">
        <v>1</v>
      </c>
      <c r="N2086" s="41">
        <v>1</v>
      </c>
    </row>
    <row r="2087" spans="1:14" ht="16.5">
      <c r="A2087" s="81" t="str">
        <f t="shared" si="199"/>
        <v>kn-12</v>
      </c>
      <c r="B2087" s="81">
        <v>6</v>
      </c>
      <c r="C2087" s="40">
        <f t="shared" si="200"/>
        <v>21206</v>
      </c>
      <c r="D2087" s="83">
        <v>12</v>
      </c>
      <c r="E2087" s="27">
        <v>2</v>
      </c>
      <c r="F2087" s="28" t="s">
        <v>292</v>
      </c>
      <c r="G2087" s="28" t="s">
        <v>299</v>
      </c>
      <c r="H2087" s="27">
        <f t="shared" si="201"/>
        <v>118</v>
      </c>
      <c r="I2087" s="27">
        <f t="shared" si="202"/>
        <v>16</v>
      </c>
      <c r="J2087" s="27">
        <f t="shared" si="203"/>
        <v>4</v>
      </c>
      <c r="K2087" s="27" t="s">
        <v>787</v>
      </c>
      <c r="L2087" s="59" t="str">
        <f t="shared" si="204"/>
        <v>kn-12-6-shl-loc2</v>
      </c>
      <c r="M2087" s="27">
        <v>1</v>
      </c>
      <c r="N2087" s="41">
        <v>1</v>
      </c>
    </row>
    <row r="2088" spans="1:14" ht="16.5">
      <c r="A2088" s="81" t="str">
        <f t="shared" si="199"/>
        <v>kn-12</v>
      </c>
      <c r="B2088" s="81">
        <v>6</v>
      </c>
      <c r="C2088" s="40">
        <f t="shared" si="200"/>
        <v>21206</v>
      </c>
      <c r="D2088" s="83">
        <v>12</v>
      </c>
      <c r="E2088" s="27">
        <v>3</v>
      </c>
      <c r="F2088" s="28" t="s">
        <v>291</v>
      </c>
      <c r="G2088" s="28" t="s">
        <v>572</v>
      </c>
      <c r="H2088" s="27">
        <f t="shared" si="201"/>
        <v>118</v>
      </c>
      <c r="I2088" s="27">
        <f t="shared" si="202"/>
        <v>16</v>
      </c>
      <c r="J2088" s="27">
        <f t="shared" si="203"/>
        <v>4</v>
      </c>
      <c r="K2088" s="27" t="s">
        <v>714</v>
      </c>
      <c r="L2088" s="63" t="str">
        <f t="shared" si="204"/>
        <v>kn-12-6-jlr-loc3</v>
      </c>
      <c r="M2088" s="27">
        <v>1</v>
      </c>
      <c r="N2088" s="41">
        <v>1</v>
      </c>
    </row>
    <row r="2089" spans="1:14" ht="17.25">
      <c r="A2089" s="81" t="str">
        <f t="shared" si="199"/>
        <v>kn-12</v>
      </c>
      <c r="B2089" s="81">
        <v>6</v>
      </c>
      <c r="C2089" s="42">
        <f t="shared" si="200"/>
        <v>21206</v>
      </c>
      <c r="D2089" s="84">
        <v>12</v>
      </c>
      <c r="E2089" s="43">
        <v>3</v>
      </c>
      <c r="F2089" s="44" t="s">
        <v>1139</v>
      </c>
      <c r="G2089" s="44" t="s">
        <v>571</v>
      </c>
      <c r="H2089" s="43">
        <f t="shared" si="201"/>
        <v>118</v>
      </c>
      <c r="I2089" s="43">
        <f t="shared" si="202"/>
        <v>16</v>
      </c>
      <c r="J2089" s="43">
        <f t="shared" si="203"/>
        <v>4</v>
      </c>
      <c r="K2089" s="43" t="s">
        <v>792</v>
      </c>
      <c r="L2089" s="44" t="str">
        <f t="shared" si="204"/>
        <v>kn-12-6-shl-loc3</v>
      </c>
      <c r="M2089" s="43">
        <v>1</v>
      </c>
      <c r="N2089" s="45">
        <v>1</v>
      </c>
    </row>
    <row r="2090" spans="1:14" ht="16.5">
      <c r="A2090" s="81" t="str">
        <f t="shared" si="199"/>
        <v>kn-12</v>
      </c>
      <c r="B2090" s="81">
        <v>7</v>
      </c>
      <c r="C2090" s="37">
        <f t="shared" si="200"/>
        <v>21207</v>
      </c>
      <c r="D2090" s="82">
        <v>12</v>
      </c>
      <c r="E2090" s="38">
        <v>1</v>
      </c>
      <c r="F2090" s="46" t="s">
        <v>291</v>
      </c>
      <c r="G2090" s="46" t="s">
        <v>573</v>
      </c>
      <c r="H2090" s="38">
        <f t="shared" si="201"/>
        <v>118</v>
      </c>
      <c r="I2090" s="38">
        <f t="shared" si="202"/>
        <v>16</v>
      </c>
      <c r="J2090" s="38">
        <f t="shared" si="203"/>
        <v>4</v>
      </c>
      <c r="K2090" s="38" t="s">
        <v>303</v>
      </c>
      <c r="L2090" s="38" t="str">
        <f t="shared" si="204"/>
        <v>kn-12-7-jlr-loc1</v>
      </c>
      <c r="M2090" s="38">
        <v>1</v>
      </c>
      <c r="N2090" s="39">
        <v>1</v>
      </c>
    </row>
    <row r="2091" spans="1:14" ht="16.5">
      <c r="A2091" s="81" t="str">
        <f t="shared" si="199"/>
        <v>kn-12</v>
      </c>
      <c r="B2091" s="81">
        <v>7</v>
      </c>
      <c r="C2091" s="40">
        <f t="shared" si="200"/>
        <v>21207</v>
      </c>
      <c r="D2091" s="83">
        <v>12</v>
      </c>
      <c r="E2091" s="27">
        <v>1</v>
      </c>
      <c r="F2091" s="28" t="s">
        <v>292</v>
      </c>
      <c r="G2091" s="28" t="s">
        <v>574</v>
      </c>
      <c r="H2091" s="27">
        <f t="shared" si="201"/>
        <v>118</v>
      </c>
      <c r="I2091" s="27">
        <f t="shared" si="202"/>
        <v>16</v>
      </c>
      <c r="J2091" s="27">
        <f t="shared" si="203"/>
        <v>4</v>
      </c>
      <c r="K2091" s="27" t="s">
        <v>783</v>
      </c>
      <c r="L2091" s="27" t="str">
        <f t="shared" si="204"/>
        <v>kn-12-7-shl-loc1</v>
      </c>
      <c r="M2091" s="27">
        <v>1</v>
      </c>
      <c r="N2091" s="41">
        <v>1</v>
      </c>
    </row>
    <row r="2092" spans="1:14" ht="16.5">
      <c r="A2092" s="81" t="str">
        <f t="shared" si="199"/>
        <v>kn-12</v>
      </c>
      <c r="B2092" s="81">
        <v>7</v>
      </c>
      <c r="C2092" s="40">
        <f t="shared" si="200"/>
        <v>21207</v>
      </c>
      <c r="D2092" s="83">
        <v>12</v>
      </c>
      <c r="E2092" s="27">
        <v>2</v>
      </c>
      <c r="F2092" s="28" t="s">
        <v>291</v>
      </c>
      <c r="G2092" s="28" t="s">
        <v>315</v>
      </c>
      <c r="H2092" s="27">
        <f t="shared" si="201"/>
        <v>118</v>
      </c>
      <c r="I2092" s="27">
        <f t="shared" si="202"/>
        <v>16</v>
      </c>
      <c r="J2092" s="27">
        <f t="shared" si="203"/>
        <v>4</v>
      </c>
      <c r="K2092" s="27" t="s">
        <v>303</v>
      </c>
      <c r="L2092" s="59" t="str">
        <f t="shared" si="204"/>
        <v>kn-12-7-jlr-loc2</v>
      </c>
      <c r="M2092" s="27">
        <v>1</v>
      </c>
      <c r="N2092" s="41">
        <v>1</v>
      </c>
    </row>
    <row r="2093" spans="1:14" ht="16.5">
      <c r="A2093" s="81" t="str">
        <f t="shared" si="199"/>
        <v>kn-12</v>
      </c>
      <c r="B2093" s="81">
        <v>7</v>
      </c>
      <c r="C2093" s="40">
        <f t="shared" si="200"/>
        <v>21207</v>
      </c>
      <c r="D2093" s="83">
        <v>12</v>
      </c>
      <c r="E2093" s="27">
        <v>2</v>
      </c>
      <c r="F2093" s="28" t="s">
        <v>292</v>
      </c>
      <c r="G2093" s="28" t="s">
        <v>299</v>
      </c>
      <c r="H2093" s="27">
        <f t="shared" si="201"/>
        <v>118</v>
      </c>
      <c r="I2093" s="27">
        <f t="shared" si="202"/>
        <v>16</v>
      </c>
      <c r="J2093" s="27">
        <f t="shared" si="203"/>
        <v>4</v>
      </c>
      <c r="K2093" s="27" t="s">
        <v>777</v>
      </c>
      <c r="L2093" s="59" t="str">
        <f t="shared" si="204"/>
        <v>kn-12-7-shl-loc2</v>
      </c>
      <c r="M2093" s="27">
        <v>1</v>
      </c>
      <c r="N2093" s="41">
        <v>1</v>
      </c>
    </row>
    <row r="2094" spans="1:14" ht="16.5">
      <c r="A2094" s="81" t="str">
        <f t="shared" si="199"/>
        <v>kn-12</v>
      </c>
      <c r="B2094" s="81">
        <v>7</v>
      </c>
      <c r="C2094" s="40">
        <f t="shared" si="200"/>
        <v>21207</v>
      </c>
      <c r="D2094" s="83">
        <v>12</v>
      </c>
      <c r="E2094" s="27">
        <v>3</v>
      </c>
      <c r="F2094" s="28" t="s">
        <v>291</v>
      </c>
      <c r="G2094" s="28" t="s">
        <v>572</v>
      </c>
      <c r="H2094" s="27">
        <f t="shared" si="201"/>
        <v>118</v>
      </c>
      <c r="I2094" s="27">
        <f t="shared" si="202"/>
        <v>16</v>
      </c>
      <c r="J2094" s="27">
        <f t="shared" si="203"/>
        <v>4</v>
      </c>
      <c r="K2094" s="27" t="s">
        <v>713</v>
      </c>
      <c r="L2094" s="63" t="str">
        <f t="shared" si="204"/>
        <v>kn-12-7-jlr-loc3</v>
      </c>
      <c r="M2094" s="27">
        <v>1</v>
      </c>
      <c r="N2094" s="41">
        <v>1</v>
      </c>
    </row>
    <row r="2095" spans="1:14" ht="17.25">
      <c r="A2095" s="81" t="str">
        <f t="shared" si="199"/>
        <v>kn-12</v>
      </c>
      <c r="B2095" s="81">
        <v>7</v>
      </c>
      <c r="C2095" s="42">
        <f t="shared" si="200"/>
        <v>21207</v>
      </c>
      <c r="D2095" s="84">
        <v>12</v>
      </c>
      <c r="E2095" s="43">
        <v>3</v>
      </c>
      <c r="F2095" s="44" t="s">
        <v>292</v>
      </c>
      <c r="G2095" s="44" t="s">
        <v>571</v>
      </c>
      <c r="H2095" s="43">
        <f t="shared" si="201"/>
        <v>118</v>
      </c>
      <c r="I2095" s="43">
        <f t="shared" si="202"/>
        <v>16</v>
      </c>
      <c r="J2095" s="43">
        <f t="shared" si="203"/>
        <v>4</v>
      </c>
      <c r="K2095" s="43" t="s">
        <v>791</v>
      </c>
      <c r="L2095" s="44" t="str">
        <f t="shared" si="204"/>
        <v>kn-12-7-shl-loc3</v>
      </c>
      <c r="M2095" s="43">
        <v>1</v>
      </c>
      <c r="N2095" s="45">
        <v>1</v>
      </c>
    </row>
    <row r="2096" spans="1:14" ht="16.5">
      <c r="A2096" s="81" t="str">
        <f t="shared" si="199"/>
        <v>kn-12</v>
      </c>
      <c r="B2096" s="81">
        <v>8</v>
      </c>
      <c r="C2096" s="37">
        <f t="shared" si="200"/>
        <v>21208</v>
      </c>
      <c r="D2096" s="82">
        <v>12</v>
      </c>
      <c r="E2096" s="38">
        <v>1</v>
      </c>
      <c r="F2096" s="46" t="s">
        <v>291</v>
      </c>
      <c r="G2096" s="46" t="s">
        <v>573</v>
      </c>
      <c r="H2096" s="38">
        <f t="shared" si="201"/>
        <v>119</v>
      </c>
      <c r="I2096" s="38">
        <f t="shared" si="202"/>
        <v>16</v>
      </c>
      <c r="J2096" s="38">
        <f t="shared" si="203"/>
        <v>4</v>
      </c>
      <c r="K2096" s="38" t="s">
        <v>303</v>
      </c>
      <c r="L2096" s="38" t="str">
        <f t="shared" si="204"/>
        <v>kn-12-8-jlr-loc1</v>
      </c>
      <c r="M2096" s="38">
        <v>1</v>
      </c>
      <c r="N2096" s="39">
        <v>1</v>
      </c>
    </row>
    <row r="2097" spans="1:14" ht="16.5">
      <c r="A2097" s="81" t="str">
        <f t="shared" si="199"/>
        <v>kn-12</v>
      </c>
      <c r="B2097" s="81">
        <v>8</v>
      </c>
      <c r="C2097" s="40">
        <f t="shared" si="200"/>
        <v>21208</v>
      </c>
      <c r="D2097" s="83">
        <v>12</v>
      </c>
      <c r="E2097" s="27">
        <v>1</v>
      </c>
      <c r="F2097" s="28" t="s">
        <v>292</v>
      </c>
      <c r="G2097" s="28" t="s">
        <v>574</v>
      </c>
      <c r="H2097" s="27">
        <f t="shared" si="201"/>
        <v>119</v>
      </c>
      <c r="I2097" s="27">
        <f t="shared" si="202"/>
        <v>16</v>
      </c>
      <c r="J2097" s="27">
        <f t="shared" si="203"/>
        <v>4</v>
      </c>
      <c r="K2097" s="27" t="s">
        <v>786</v>
      </c>
      <c r="L2097" s="27" t="str">
        <f t="shared" si="204"/>
        <v>kn-12-8-shl-loc1</v>
      </c>
      <c r="M2097" s="27">
        <v>1</v>
      </c>
      <c r="N2097" s="41">
        <v>1</v>
      </c>
    </row>
    <row r="2098" spans="1:14" ht="16.5">
      <c r="A2098" s="81" t="str">
        <f t="shared" si="199"/>
        <v>kn-12</v>
      </c>
      <c r="B2098" s="81">
        <v>8</v>
      </c>
      <c r="C2098" s="40">
        <f t="shared" si="200"/>
        <v>21208</v>
      </c>
      <c r="D2098" s="83">
        <v>12</v>
      </c>
      <c r="E2098" s="27">
        <v>2</v>
      </c>
      <c r="F2098" s="28" t="s">
        <v>291</v>
      </c>
      <c r="G2098" s="28" t="s">
        <v>315</v>
      </c>
      <c r="H2098" s="27">
        <f t="shared" si="201"/>
        <v>119</v>
      </c>
      <c r="I2098" s="27">
        <f t="shared" si="202"/>
        <v>16</v>
      </c>
      <c r="J2098" s="27">
        <f t="shared" si="203"/>
        <v>4</v>
      </c>
      <c r="K2098" s="27" t="s">
        <v>710</v>
      </c>
      <c r="L2098" s="59" t="str">
        <f t="shared" si="204"/>
        <v>kn-12-8-jlr-loc2</v>
      </c>
      <c r="M2098" s="27">
        <v>1</v>
      </c>
      <c r="N2098" s="41">
        <v>1</v>
      </c>
    </row>
    <row r="2099" spans="1:14" ht="16.5">
      <c r="A2099" s="81" t="str">
        <f t="shared" si="199"/>
        <v>kn-12</v>
      </c>
      <c r="B2099" s="81">
        <v>8</v>
      </c>
      <c r="C2099" s="40">
        <f t="shared" si="200"/>
        <v>21208</v>
      </c>
      <c r="D2099" s="83">
        <v>12</v>
      </c>
      <c r="E2099" s="27">
        <v>2</v>
      </c>
      <c r="F2099" s="28" t="s">
        <v>292</v>
      </c>
      <c r="G2099" s="28" t="s">
        <v>299</v>
      </c>
      <c r="H2099" s="27">
        <f t="shared" si="201"/>
        <v>119</v>
      </c>
      <c r="I2099" s="27">
        <f t="shared" si="202"/>
        <v>16</v>
      </c>
      <c r="J2099" s="27">
        <f t="shared" si="203"/>
        <v>4</v>
      </c>
      <c r="K2099" s="27" t="s">
        <v>785</v>
      </c>
      <c r="L2099" s="59" t="str">
        <f t="shared" si="204"/>
        <v>kn-12-8-shl-loc2</v>
      </c>
      <c r="M2099" s="27">
        <v>1</v>
      </c>
      <c r="N2099" s="41">
        <v>1</v>
      </c>
    </row>
    <row r="2100" spans="1:14" ht="16.5">
      <c r="A2100" s="81" t="str">
        <f t="shared" si="199"/>
        <v>kn-12</v>
      </c>
      <c r="B2100" s="81">
        <v>8</v>
      </c>
      <c r="C2100" s="40">
        <f t="shared" si="200"/>
        <v>21208</v>
      </c>
      <c r="D2100" s="83">
        <v>12</v>
      </c>
      <c r="E2100" s="27">
        <v>3</v>
      </c>
      <c r="F2100" s="28" t="s">
        <v>291</v>
      </c>
      <c r="G2100" s="28" t="s">
        <v>572</v>
      </c>
      <c r="H2100" s="27">
        <f t="shared" si="201"/>
        <v>119</v>
      </c>
      <c r="I2100" s="27">
        <f t="shared" si="202"/>
        <v>16</v>
      </c>
      <c r="J2100" s="27">
        <f t="shared" si="203"/>
        <v>4</v>
      </c>
      <c r="K2100" s="27" t="s">
        <v>712</v>
      </c>
      <c r="L2100" s="63" t="str">
        <f t="shared" si="204"/>
        <v>kn-12-8-jlr-loc3</v>
      </c>
      <c r="M2100" s="27">
        <v>1</v>
      </c>
      <c r="N2100" s="41">
        <v>1</v>
      </c>
    </row>
    <row r="2101" spans="1:14" ht="17.25">
      <c r="A2101" s="81" t="str">
        <f t="shared" si="199"/>
        <v>kn-12</v>
      </c>
      <c r="B2101" s="81">
        <v>8</v>
      </c>
      <c r="C2101" s="42">
        <f t="shared" si="200"/>
        <v>21208</v>
      </c>
      <c r="D2101" s="84">
        <v>12</v>
      </c>
      <c r="E2101" s="43">
        <v>3</v>
      </c>
      <c r="F2101" s="44" t="s">
        <v>292</v>
      </c>
      <c r="G2101" s="44" t="s">
        <v>571</v>
      </c>
      <c r="H2101" s="43">
        <f t="shared" si="201"/>
        <v>119</v>
      </c>
      <c r="I2101" s="43">
        <f t="shared" si="202"/>
        <v>16</v>
      </c>
      <c r="J2101" s="43">
        <f t="shared" si="203"/>
        <v>4</v>
      </c>
      <c r="K2101" s="43" t="s">
        <v>790</v>
      </c>
      <c r="L2101" s="44" t="str">
        <f t="shared" si="204"/>
        <v>kn-12-8-shl-loc3</v>
      </c>
      <c r="M2101" s="43">
        <v>1</v>
      </c>
      <c r="N2101" s="45">
        <v>1</v>
      </c>
    </row>
    <row r="2102" spans="1:14" ht="16.5">
      <c r="A2102" s="81" t="str">
        <f t="shared" si="199"/>
        <v>kn-12</v>
      </c>
      <c r="B2102" s="81">
        <v>9</v>
      </c>
      <c r="C2102" s="37">
        <f t="shared" si="200"/>
        <v>21209</v>
      </c>
      <c r="D2102" s="82">
        <v>12</v>
      </c>
      <c r="E2102" s="38">
        <v>1</v>
      </c>
      <c r="F2102" s="46" t="s">
        <v>291</v>
      </c>
      <c r="G2102" s="46" t="s">
        <v>573</v>
      </c>
      <c r="H2102" s="38">
        <f t="shared" si="201"/>
        <v>120</v>
      </c>
      <c r="I2102" s="38">
        <f t="shared" si="202"/>
        <v>17</v>
      </c>
      <c r="J2102" s="38">
        <f t="shared" si="203"/>
        <v>4</v>
      </c>
      <c r="K2102" s="38" t="s">
        <v>714</v>
      </c>
      <c r="L2102" s="38" t="str">
        <f t="shared" si="204"/>
        <v>kn-12-9-jlr-loc1</v>
      </c>
      <c r="M2102" s="38">
        <v>1</v>
      </c>
      <c r="N2102" s="39">
        <v>1</v>
      </c>
    </row>
    <row r="2103" spans="1:14" ht="16.5">
      <c r="A2103" s="81" t="str">
        <f t="shared" si="199"/>
        <v>kn-12</v>
      </c>
      <c r="B2103" s="81">
        <v>9</v>
      </c>
      <c r="C2103" s="40">
        <f t="shared" si="200"/>
        <v>21209</v>
      </c>
      <c r="D2103" s="83">
        <v>12</v>
      </c>
      <c r="E2103" s="27">
        <v>1</v>
      </c>
      <c r="F2103" s="28" t="s">
        <v>292</v>
      </c>
      <c r="G2103" s="28" t="s">
        <v>574</v>
      </c>
      <c r="H2103" s="27">
        <f t="shared" si="201"/>
        <v>120</v>
      </c>
      <c r="I2103" s="27">
        <f t="shared" si="202"/>
        <v>17</v>
      </c>
      <c r="J2103" s="27">
        <f t="shared" si="203"/>
        <v>4</v>
      </c>
      <c r="K2103" s="27" t="s">
        <v>792</v>
      </c>
      <c r="L2103" s="27" t="str">
        <f t="shared" si="204"/>
        <v>kn-12-9-shl-loc1</v>
      </c>
      <c r="M2103" s="27">
        <v>1</v>
      </c>
      <c r="N2103" s="41">
        <v>1</v>
      </c>
    </row>
    <row r="2104" spans="1:14" ht="16.5">
      <c r="A2104" s="81" t="str">
        <f t="shared" si="199"/>
        <v>kn-12</v>
      </c>
      <c r="B2104" s="81">
        <v>9</v>
      </c>
      <c r="C2104" s="40">
        <f t="shared" si="200"/>
        <v>21209</v>
      </c>
      <c r="D2104" s="83">
        <v>12</v>
      </c>
      <c r="E2104" s="27">
        <v>2</v>
      </c>
      <c r="F2104" s="28" t="s">
        <v>291</v>
      </c>
      <c r="G2104" s="28" t="s">
        <v>315</v>
      </c>
      <c r="H2104" s="27">
        <f t="shared" si="201"/>
        <v>120</v>
      </c>
      <c r="I2104" s="27">
        <f t="shared" si="202"/>
        <v>17</v>
      </c>
      <c r="J2104" s="27">
        <f t="shared" si="203"/>
        <v>4</v>
      </c>
      <c r="K2104" s="27" t="s">
        <v>1187</v>
      </c>
      <c r="L2104" s="59" t="str">
        <f t="shared" si="204"/>
        <v>kn-12-9-jlr-loc2</v>
      </c>
      <c r="M2104" s="27">
        <v>1</v>
      </c>
      <c r="N2104" s="41">
        <v>1</v>
      </c>
    </row>
    <row r="2105" spans="1:14" ht="16.5">
      <c r="A2105" s="81" t="str">
        <f t="shared" si="205" ref="A2105:A2168">"kn-"&amp;D2105</f>
        <v>kn-12</v>
      </c>
      <c r="B2105" s="81">
        <v>9</v>
      </c>
      <c r="C2105" s="40">
        <f t="shared" si="206" ref="C2105:C2168">(200+D2105)*100+B2105</f>
        <v>21209</v>
      </c>
      <c r="D2105" s="83">
        <v>12</v>
      </c>
      <c r="E2105" s="27">
        <v>2</v>
      </c>
      <c r="F2105" s="28" t="s">
        <v>292</v>
      </c>
      <c r="G2105" s="28" t="s">
        <v>299</v>
      </c>
      <c r="H2105" s="27">
        <f t="shared" si="207" ref="H2105:H2168">INDEX($AK$4:$AK$204,INDEX($AQ$4:$AQ$19,D2105)+B2105)</f>
        <v>120</v>
      </c>
      <c r="I2105" s="27">
        <f t="shared" si="208" ref="I2105:I2168">INDEX($AL$4:$AL$204,INDEX($AQ$4:$AQ$19,D2105)+B2105)</f>
        <v>17</v>
      </c>
      <c r="J2105" s="27">
        <f t="shared" si="209" ref="J2105:J2168">INDEX($AM$4:$AM$204,INDEX($AQ$4:$AQ$19,D2105)+B2106)</f>
        <v>4</v>
      </c>
      <c r="K2105" s="27" t="s">
        <v>787</v>
      </c>
      <c r="L2105" s="59" t="str">
        <f t="shared" si="204"/>
        <v>kn-12-9-shl-loc2</v>
      </c>
      <c r="M2105" s="27">
        <v>1</v>
      </c>
      <c r="N2105" s="41">
        <v>1</v>
      </c>
    </row>
    <row r="2106" spans="1:14" ht="16.5">
      <c r="A2106" s="81" t="str">
        <f t="shared" si="205"/>
        <v>kn-12</v>
      </c>
      <c r="B2106" s="81">
        <v>9</v>
      </c>
      <c r="C2106" s="40">
        <f t="shared" si="206"/>
        <v>21209</v>
      </c>
      <c r="D2106" s="83">
        <v>12</v>
      </c>
      <c r="E2106" s="27">
        <v>3</v>
      </c>
      <c r="F2106" s="28" t="s">
        <v>291</v>
      </c>
      <c r="G2106" s="28" t="s">
        <v>572</v>
      </c>
      <c r="H2106" s="27">
        <f t="shared" si="207"/>
        <v>120</v>
      </c>
      <c r="I2106" s="27">
        <f t="shared" si="208"/>
        <v>17</v>
      </c>
      <c r="J2106" s="27">
        <f t="shared" si="209"/>
        <v>4</v>
      </c>
      <c r="K2106" s="27" t="s">
        <v>711</v>
      </c>
      <c r="L2106" s="63" t="str">
        <f t="shared" si="204"/>
        <v>kn-12-9-jlr-loc3</v>
      </c>
      <c r="M2106" s="27">
        <v>1</v>
      </c>
      <c r="N2106" s="41">
        <v>1</v>
      </c>
    </row>
    <row r="2107" spans="1:14" ht="17.25">
      <c r="A2107" s="81" t="str">
        <f t="shared" si="205"/>
        <v>kn-12</v>
      </c>
      <c r="B2107" s="81">
        <v>9</v>
      </c>
      <c r="C2107" s="42">
        <f t="shared" si="206"/>
        <v>21209</v>
      </c>
      <c r="D2107" s="84">
        <v>12</v>
      </c>
      <c r="E2107" s="43">
        <v>3</v>
      </c>
      <c r="F2107" s="44" t="s">
        <v>292</v>
      </c>
      <c r="G2107" s="44" t="s">
        <v>1163</v>
      </c>
      <c r="H2107" s="43">
        <f t="shared" si="207"/>
        <v>120</v>
      </c>
      <c r="I2107" s="43">
        <f t="shared" si="208"/>
        <v>17</v>
      </c>
      <c r="J2107" s="43">
        <f t="shared" si="209"/>
        <v>4</v>
      </c>
      <c r="K2107" s="43" t="s">
        <v>788</v>
      </c>
      <c r="L2107" s="44" t="str">
        <f t="shared" si="204"/>
        <v>kn-12-9-shl-loc3</v>
      </c>
      <c r="M2107" s="43">
        <v>1</v>
      </c>
      <c r="N2107" s="45">
        <v>1</v>
      </c>
    </row>
    <row r="2108" spans="1:14" ht="16.5">
      <c r="A2108" s="81" t="str">
        <f t="shared" si="205"/>
        <v>kn-12</v>
      </c>
      <c r="B2108" s="81">
        <v>10</v>
      </c>
      <c r="C2108" s="37">
        <f t="shared" si="206"/>
        <v>21210</v>
      </c>
      <c r="D2108" s="82">
        <v>12</v>
      </c>
      <c r="E2108" s="38">
        <v>1</v>
      </c>
      <c r="F2108" s="46" t="s">
        <v>291</v>
      </c>
      <c r="G2108" s="46" t="s">
        <v>573</v>
      </c>
      <c r="H2108" s="38">
        <f t="shared" si="207"/>
        <v>120</v>
      </c>
      <c r="I2108" s="38">
        <f t="shared" si="208"/>
        <v>17</v>
      </c>
      <c r="J2108" s="38">
        <f t="shared" si="209"/>
        <v>4</v>
      </c>
      <c r="K2108" s="38" t="s">
        <v>707</v>
      </c>
      <c r="L2108" s="38" t="str">
        <f t="shared" si="204"/>
        <v>kn-12-10-jlr-loc1</v>
      </c>
      <c r="M2108" s="38">
        <v>1</v>
      </c>
      <c r="N2108" s="39">
        <v>1</v>
      </c>
    </row>
    <row r="2109" spans="1:14" ht="16.5">
      <c r="A2109" s="81" t="str">
        <f t="shared" si="205"/>
        <v>kn-12</v>
      </c>
      <c r="B2109" s="81">
        <v>10</v>
      </c>
      <c r="C2109" s="40">
        <f t="shared" si="206"/>
        <v>21210</v>
      </c>
      <c r="D2109" s="83">
        <v>12</v>
      </c>
      <c r="E2109" s="27">
        <v>1</v>
      </c>
      <c r="F2109" s="28" t="s">
        <v>292</v>
      </c>
      <c r="G2109" s="28" t="s">
        <v>574</v>
      </c>
      <c r="H2109" s="27">
        <f t="shared" si="207"/>
        <v>120</v>
      </c>
      <c r="I2109" s="27">
        <f t="shared" si="208"/>
        <v>17</v>
      </c>
      <c r="J2109" s="27">
        <f t="shared" si="209"/>
        <v>4</v>
      </c>
      <c r="K2109" s="27" t="s">
        <v>776</v>
      </c>
      <c r="L2109" s="27" t="str">
        <f t="shared" si="204"/>
        <v>kn-12-10-shl-loc1</v>
      </c>
      <c r="M2109" s="27">
        <v>1</v>
      </c>
      <c r="N2109" s="41">
        <v>1</v>
      </c>
    </row>
    <row r="2110" spans="1:14" ht="16.5">
      <c r="A2110" s="81" t="str">
        <f t="shared" si="205"/>
        <v>kn-12</v>
      </c>
      <c r="B2110" s="81">
        <v>10</v>
      </c>
      <c r="C2110" s="40">
        <f t="shared" si="206"/>
        <v>21210</v>
      </c>
      <c r="D2110" s="83">
        <v>12</v>
      </c>
      <c r="E2110" s="27">
        <v>2</v>
      </c>
      <c r="F2110" s="28" t="s">
        <v>291</v>
      </c>
      <c r="G2110" s="28" t="s">
        <v>315</v>
      </c>
      <c r="H2110" s="27">
        <f t="shared" si="207"/>
        <v>120</v>
      </c>
      <c r="I2110" s="27">
        <f t="shared" si="208"/>
        <v>17</v>
      </c>
      <c r="J2110" s="27">
        <f t="shared" si="209"/>
        <v>4</v>
      </c>
      <c r="K2110" s="27" t="s">
        <v>302</v>
      </c>
      <c r="L2110" s="59" t="str">
        <f t="shared" si="204"/>
        <v>kn-12-10-jlr-loc2</v>
      </c>
      <c r="M2110" s="27">
        <v>1</v>
      </c>
      <c r="N2110" s="41">
        <v>1</v>
      </c>
    </row>
    <row r="2111" spans="1:14" ht="16.5">
      <c r="A2111" s="81" t="str">
        <f t="shared" si="205"/>
        <v>kn-12</v>
      </c>
      <c r="B2111" s="81">
        <v>10</v>
      </c>
      <c r="C2111" s="40">
        <f t="shared" si="206"/>
        <v>21210</v>
      </c>
      <c r="D2111" s="83">
        <v>12</v>
      </c>
      <c r="E2111" s="27">
        <v>2</v>
      </c>
      <c r="F2111" s="28" t="s">
        <v>292</v>
      </c>
      <c r="G2111" s="28" t="s">
        <v>299</v>
      </c>
      <c r="H2111" s="27">
        <f t="shared" si="207"/>
        <v>120</v>
      </c>
      <c r="I2111" s="27">
        <f t="shared" si="208"/>
        <v>17</v>
      </c>
      <c r="J2111" s="27">
        <f t="shared" si="209"/>
        <v>4</v>
      </c>
      <c r="K2111" s="27" t="s">
        <v>779</v>
      </c>
      <c r="L2111" s="59" t="str">
        <f t="shared" si="204"/>
        <v>kn-12-10-shl-loc2</v>
      </c>
      <c r="M2111" s="27">
        <v>1</v>
      </c>
      <c r="N2111" s="41">
        <v>1</v>
      </c>
    </row>
    <row r="2112" spans="1:14" ht="16.5">
      <c r="A2112" s="81" t="str">
        <f t="shared" si="205"/>
        <v>kn-12</v>
      </c>
      <c r="B2112" s="81">
        <v>10</v>
      </c>
      <c r="C2112" s="40">
        <f t="shared" si="206"/>
        <v>21210</v>
      </c>
      <c r="D2112" s="83">
        <v>12</v>
      </c>
      <c r="E2112" s="27">
        <v>3</v>
      </c>
      <c r="F2112" s="28" t="s">
        <v>291</v>
      </c>
      <c r="G2112" s="28" t="s">
        <v>572</v>
      </c>
      <c r="H2112" s="27">
        <f t="shared" si="207"/>
        <v>120</v>
      </c>
      <c r="I2112" s="27">
        <f t="shared" si="208"/>
        <v>17</v>
      </c>
      <c r="J2112" s="27">
        <f t="shared" si="209"/>
        <v>4</v>
      </c>
      <c r="K2112" s="27" t="s">
        <v>716</v>
      </c>
      <c r="L2112" s="63" t="str">
        <f t="shared" si="204"/>
        <v>kn-12-10-jlr-loc3</v>
      </c>
      <c r="M2112" s="27">
        <v>1</v>
      </c>
      <c r="N2112" s="41">
        <v>1</v>
      </c>
    </row>
    <row r="2113" spans="1:14" ht="17.25">
      <c r="A2113" s="81" t="str">
        <f t="shared" si="205"/>
        <v>kn-12</v>
      </c>
      <c r="B2113" s="81">
        <v>10</v>
      </c>
      <c r="C2113" s="42">
        <f t="shared" si="206"/>
        <v>21210</v>
      </c>
      <c r="D2113" s="84">
        <v>12</v>
      </c>
      <c r="E2113" s="43">
        <v>3</v>
      </c>
      <c r="F2113" s="44" t="s">
        <v>292</v>
      </c>
      <c r="G2113" s="44" t="s">
        <v>571</v>
      </c>
      <c r="H2113" s="43">
        <f t="shared" si="207"/>
        <v>120</v>
      </c>
      <c r="I2113" s="43">
        <f t="shared" si="208"/>
        <v>17</v>
      </c>
      <c r="J2113" s="43">
        <f t="shared" si="209"/>
        <v>4</v>
      </c>
      <c r="K2113" s="43" t="s">
        <v>794</v>
      </c>
      <c r="L2113" s="44" t="str">
        <f t="shared" si="204"/>
        <v>kn-12-10-shl-loc3</v>
      </c>
      <c r="M2113" s="43">
        <v>1</v>
      </c>
      <c r="N2113" s="45">
        <v>1</v>
      </c>
    </row>
    <row r="2114" spans="1:14" ht="16.5">
      <c r="A2114" s="81" t="str">
        <f t="shared" si="205"/>
        <v>kn-12</v>
      </c>
      <c r="B2114" s="81">
        <v>11</v>
      </c>
      <c r="C2114" s="37">
        <f t="shared" si="206"/>
        <v>21211</v>
      </c>
      <c r="D2114" s="82">
        <v>12</v>
      </c>
      <c r="E2114" s="38">
        <v>1</v>
      </c>
      <c r="F2114" s="46" t="s">
        <v>291</v>
      </c>
      <c r="G2114" s="46" t="s">
        <v>573</v>
      </c>
      <c r="H2114" s="38">
        <f t="shared" si="207"/>
        <v>120</v>
      </c>
      <c r="I2114" s="38">
        <f t="shared" si="208"/>
        <v>17</v>
      </c>
      <c r="J2114" s="38">
        <f t="shared" si="209"/>
        <v>4</v>
      </c>
      <c r="K2114" s="38" t="s">
        <v>714</v>
      </c>
      <c r="L2114" s="38" t="str">
        <f t="shared" si="204"/>
        <v>kn-12-11-jlr-loc1</v>
      </c>
      <c r="M2114" s="38">
        <v>1</v>
      </c>
      <c r="N2114" s="39">
        <v>1</v>
      </c>
    </row>
    <row r="2115" spans="1:14" ht="16.5">
      <c r="A2115" s="81" t="str">
        <f t="shared" si="205"/>
        <v>kn-12</v>
      </c>
      <c r="B2115" s="81">
        <v>11</v>
      </c>
      <c r="C2115" s="40">
        <f t="shared" si="206"/>
        <v>21211</v>
      </c>
      <c r="D2115" s="83">
        <v>12</v>
      </c>
      <c r="E2115" s="27">
        <v>1</v>
      </c>
      <c r="F2115" s="28" t="s">
        <v>292</v>
      </c>
      <c r="G2115" s="28" t="s">
        <v>574</v>
      </c>
      <c r="H2115" s="27">
        <f t="shared" si="207"/>
        <v>120</v>
      </c>
      <c r="I2115" s="27">
        <f t="shared" si="208"/>
        <v>17</v>
      </c>
      <c r="J2115" s="27">
        <f t="shared" si="209"/>
        <v>4</v>
      </c>
      <c r="K2115" s="27" t="s">
        <v>792</v>
      </c>
      <c r="L2115" s="27" t="str">
        <f t="shared" si="204"/>
        <v>kn-12-11-shl-loc1</v>
      </c>
      <c r="M2115" s="27">
        <v>1</v>
      </c>
      <c r="N2115" s="41">
        <v>1</v>
      </c>
    </row>
    <row r="2116" spans="1:14" ht="16.5">
      <c r="A2116" s="81" t="str">
        <f t="shared" si="205"/>
        <v>kn-12</v>
      </c>
      <c r="B2116" s="81">
        <v>11</v>
      </c>
      <c r="C2116" s="40">
        <f t="shared" si="206"/>
        <v>21211</v>
      </c>
      <c r="D2116" s="83">
        <v>12</v>
      </c>
      <c r="E2116" s="27">
        <v>2</v>
      </c>
      <c r="F2116" s="28" t="s">
        <v>291</v>
      </c>
      <c r="G2116" s="28" t="s">
        <v>315</v>
      </c>
      <c r="H2116" s="27">
        <f t="shared" si="207"/>
        <v>120</v>
      </c>
      <c r="I2116" s="27">
        <f t="shared" si="208"/>
        <v>17</v>
      </c>
      <c r="J2116" s="27">
        <f t="shared" si="209"/>
        <v>4</v>
      </c>
      <c r="K2116" s="27" t="s">
        <v>1187</v>
      </c>
      <c r="L2116" s="59" t="str">
        <f t="shared" si="204"/>
        <v>kn-12-11-jlr-loc2</v>
      </c>
      <c r="M2116" s="27">
        <v>1</v>
      </c>
      <c r="N2116" s="41">
        <v>1</v>
      </c>
    </row>
    <row r="2117" spans="1:14" ht="16.5">
      <c r="A2117" s="81" t="str">
        <f t="shared" si="205"/>
        <v>kn-12</v>
      </c>
      <c r="B2117" s="81">
        <v>11</v>
      </c>
      <c r="C2117" s="40">
        <f t="shared" si="206"/>
        <v>21211</v>
      </c>
      <c r="D2117" s="83">
        <v>12</v>
      </c>
      <c r="E2117" s="27">
        <v>2</v>
      </c>
      <c r="F2117" s="28" t="s">
        <v>292</v>
      </c>
      <c r="G2117" s="28" t="s">
        <v>299</v>
      </c>
      <c r="H2117" s="27">
        <f t="shared" si="207"/>
        <v>120</v>
      </c>
      <c r="I2117" s="27">
        <f t="shared" si="208"/>
        <v>17</v>
      </c>
      <c r="J2117" s="27">
        <f t="shared" si="209"/>
        <v>4</v>
      </c>
      <c r="K2117" s="27" t="s">
        <v>787</v>
      </c>
      <c r="L2117" s="59" t="str">
        <f t="shared" si="204"/>
        <v>kn-12-11-shl-loc2</v>
      </c>
      <c r="M2117" s="27">
        <v>1</v>
      </c>
      <c r="N2117" s="41">
        <v>1</v>
      </c>
    </row>
    <row r="2118" spans="1:14" ht="16.5">
      <c r="A2118" s="81" t="str">
        <f t="shared" si="205"/>
        <v>kn-12</v>
      </c>
      <c r="B2118" s="81">
        <v>11</v>
      </c>
      <c r="C2118" s="40">
        <f t="shared" si="206"/>
        <v>21211</v>
      </c>
      <c r="D2118" s="83">
        <v>12</v>
      </c>
      <c r="E2118" s="27">
        <v>3</v>
      </c>
      <c r="F2118" s="28" t="s">
        <v>291</v>
      </c>
      <c r="G2118" s="28" t="s">
        <v>572</v>
      </c>
      <c r="H2118" s="27">
        <f t="shared" si="207"/>
        <v>120</v>
      </c>
      <c r="I2118" s="27">
        <f t="shared" si="208"/>
        <v>17</v>
      </c>
      <c r="J2118" s="27">
        <f t="shared" si="209"/>
        <v>4</v>
      </c>
      <c r="K2118" s="27" t="s">
        <v>711</v>
      </c>
      <c r="L2118" s="63" t="str">
        <f t="shared" si="204"/>
        <v>kn-12-11-jlr-loc3</v>
      </c>
      <c r="M2118" s="27">
        <v>1</v>
      </c>
      <c r="N2118" s="41">
        <v>1</v>
      </c>
    </row>
    <row r="2119" spans="1:14" ht="17.25">
      <c r="A2119" s="81" t="str">
        <f t="shared" si="205"/>
        <v>kn-12</v>
      </c>
      <c r="B2119" s="81">
        <v>11</v>
      </c>
      <c r="C2119" s="42">
        <f t="shared" si="206"/>
        <v>21211</v>
      </c>
      <c r="D2119" s="84">
        <v>12</v>
      </c>
      <c r="E2119" s="43">
        <v>3</v>
      </c>
      <c r="F2119" s="44" t="s">
        <v>292</v>
      </c>
      <c r="G2119" s="44" t="s">
        <v>571</v>
      </c>
      <c r="H2119" s="43">
        <f t="shared" si="207"/>
        <v>120</v>
      </c>
      <c r="I2119" s="43">
        <f t="shared" si="208"/>
        <v>17</v>
      </c>
      <c r="J2119" s="43">
        <f t="shared" si="209"/>
        <v>4</v>
      </c>
      <c r="K2119" s="43" t="s">
        <v>788</v>
      </c>
      <c r="L2119" s="44" t="str">
        <f t="shared" si="204"/>
        <v>kn-12-11-shl-loc3</v>
      </c>
      <c r="M2119" s="43">
        <v>1</v>
      </c>
      <c r="N2119" s="45">
        <v>1</v>
      </c>
    </row>
    <row r="2120" spans="1:14" ht="16.5">
      <c r="A2120" s="81" t="str">
        <f t="shared" si="205"/>
        <v>kn-12</v>
      </c>
      <c r="B2120" s="81">
        <v>12</v>
      </c>
      <c r="C2120" s="37">
        <f t="shared" si="206"/>
        <v>21212</v>
      </c>
      <c r="D2120" s="82">
        <v>12</v>
      </c>
      <c r="E2120" s="38">
        <v>1</v>
      </c>
      <c r="F2120" s="46" t="s">
        <v>291</v>
      </c>
      <c r="G2120" s="46" t="s">
        <v>573</v>
      </c>
      <c r="H2120" s="38">
        <f t="shared" si="207"/>
        <v>121</v>
      </c>
      <c r="I2120" s="38">
        <f t="shared" si="208"/>
        <v>17</v>
      </c>
      <c r="J2120" s="38">
        <f t="shared" si="209"/>
        <v>4</v>
      </c>
      <c r="K2120" s="38" t="s">
        <v>717</v>
      </c>
      <c r="L2120" s="38" t="str">
        <f t="shared" si="204"/>
        <v>kn-12-12-jlr-loc1</v>
      </c>
      <c r="M2120" s="38">
        <v>1</v>
      </c>
      <c r="N2120" s="39">
        <v>1</v>
      </c>
    </row>
    <row r="2121" spans="1:14" ht="16.5">
      <c r="A2121" s="81" t="str">
        <f t="shared" si="205"/>
        <v>kn-12</v>
      </c>
      <c r="B2121" s="81">
        <v>12</v>
      </c>
      <c r="C2121" s="40">
        <f t="shared" si="206"/>
        <v>21212</v>
      </c>
      <c r="D2121" s="83">
        <v>12</v>
      </c>
      <c r="E2121" s="27">
        <v>1</v>
      </c>
      <c r="F2121" s="28" t="s">
        <v>292</v>
      </c>
      <c r="G2121" s="28" t="s">
        <v>574</v>
      </c>
      <c r="H2121" s="27">
        <f t="shared" si="207"/>
        <v>121</v>
      </c>
      <c r="I2121" s="27">
        <f t="shared" si="208"/>
        <v>17</v>
      </c>
      <c r="J2121" s="27">
        <f t="shared" si="209"/>
        <v>4</v>
      </c>
      <c r="K2121" s="27" t="s">
        <v>795</v>
      </c>
      <c r="L2121" s="27" t="str">
        <f t="shared" si="204"/>
        <v>kn-12-12-shl-loc1</v>
      </c>
      <c r="M2121" s="27">
        <v>1</v>
      </c>
      <c r="N2121" s="41">
        <v>1</v>
      </c>
    </row>
    <row r="2122" spans="1:14" ht="16.5">
      <c r="A2122" s="81" t="str">
        <f t="shared" si="205"/>
        <v>kn-12</v>
      </c>
      <c r="B2122" s="81">
        <v>12</v>
      </c>
      <c r="C2122" s="40">
        <f t="shared" si="206"/>
        <v>21212</v>
      </c>
      <c r="D2122" s="83">
        <v>12</v>
      </c>
      <c r="E2122" s="27">
        <v>2</v>
      </c>
      <c r="F2122" s="28" t="s">
        <v>291</v>
      </c>
      <c r="G2122" s="28" t="s">
        <v>315</v>
      </c>
      <c r="H2122" s="27">
        <f t="shared" si="207"/>
        <v>121</v>
      </c>
      <c r="I2122" s="27">
        <f t="shared" si="208"/>
        <v>17</v>
      </c>
      <c r="J2122" s="27">
        <f t="shared" si="209"/>
        <v>4</v>
      </c>
      <c r="K2122" s="27" t="s">
        <v>707</v>
      </c>
      <c r="L2122" s="59" t="str">
        <f t="shared" si="204"/>
        <v>kn-12-12-jlr-loc2</v>
      </c>
      <c r="M2122" s="27">
        <v>1</v>
      </c>
      <c r="N2122" s="41">
        <v>1</v>
      </c>
    </row>
    <row r="2123" spans="1:14" ht="16.5">
      <c r="A2123" s="81" t="str">
        <f t="shared" si="205"/>
        <v>kn-12</v>
      </c>
      <c r="B2123" s="81">
        <v>12</v>
      </c>
      <c r="C2123" s="40">
        <f t="shared" si="206"/>
        <v>21212</v>
      </c>
      <c r="D2123" s="83">
        <v>12</v>
      </c>
      <c r="E2123" s="27">
        <v>2</v>
      </c>
      <c r="F2123" s="28" t="s">
        <v>292</v>
      </c>
      <c r="G2123" s="28" t="s">
        <v>299</v>
      </c>
      <c r="H2123" s="27">
        <f t="shared" si="207"/>
        <v>121</v>
      </c>
      <c r="I2123" s="27">
        <f t="shared" si="208"/>
        <v>17</v>
      </c>
      <c r="J2123" s="27">
        <f t="shared" si="209"/>
        <v>4</v>
      </c>
      <c r="K2123" s="27" t="s">
        <v>783</v>
      </c>
      <c r="L2123" s="59" t="str">
        <f t="shared" si="204"/>
        <v>kn-12-12-shl-loc2</v>
      </c>
      <c r="M2123" s="27">
        <v>1</v>
      </c>
      <c r="N2123" s="41">
        <v>1</v>
      </c>
    </row>
    <row r="2124" spans="1:14" ht="16.5">
      <c r="A2124" s="81" t="str">
        <f t="shared" si="205"/>
        <v>kn-12</v>
      </c>
      <c r="B2124" s="81">
        <v>12</v>
      </c>
      <c r="C2124" s="40">
        <f t="shared" si="206"/>
        <v>21212</v>
      </c>
      <c r="D2124" s="83">
        <v>12</v>
      </c>
      <c r="E2124" s="27">
        <v>3</v>
      </c>
      <c r="F2124" s="28" t="s">
        <v>291</v>
      </c>
      <c r="G2124" s="28" t="s">
        <v>572</v>
      </c>
      <c r="H2124" s="27">
        <f t="shared" si="207"/>
        <v>121</v>
      </c>
      <c r="I2124" s="27">
        <f t="shared" si="208"/>
        <v>17</v>
      </c>
      <c r="J2124" s="27">
        <f t="shared" si="209"/>
        <v>4</v>
      </c>
      <c r="K2124" s="27" t="s">
        <v>713</v>
      </c>
      <c r="L2124" s="63" t="str">
        <f t="shared" si="204"/>
        <v>kn-12-12-jlr-loc3</v>
      </c>
      <c r="M2124" s="27">
        <v>1</v>
      </c>
      <c r="N2124" s="41">
        <v>1</v>
      </c>
    </row>
    <row r="2125" spans="1:14" ht="17.25">
      <c r="A2125" s="81" t="str">
        <f t="shared" si="205"/>
        <v>kn-12</v>
      </c>
      <c r="B2125" s="81">
        <v>12</v>
      </c>
      <c r="C2125" s="42">
        <f t="shared" si="206"/>
        <v>21212</v>
      </c>
      <c r="D2125" s="84">
        <v>12</v>
      </c>
      <c r="E2125" s="43">
        <v>3</v>
      </c>
      <c r="F2125" s="44" t="s">
        <v>292</v>
      </c>
      <c r="G2125" s="44" t="s">
        <v>571</v>
      </c>
      <c r="H2125" s="43">
        <f t="shared" si="207"/>
        <v>121</v>
      </c>
      <c r="I2125" s="43">
        <f t="shared" si="208"/>
        <v>17</v>
      </c>
      <c r="J2125" s="43">
        <f t="shared" si="209"/>
        <v>4</v>
      </c>
      <c r="K2125" s="43" t="s">
        <v>791</v>
      </c>
      <c r="L2125" s="44" t="str">
        <f t="shared" si="204"/>
        <v>kn-12-12-shl-loc3</v>
      </c>
      <c r="M2125" s="43">
        <v>1</v>
      </c>
      <c r="N2125" s="45">
        <v>1</v>
      </c>
    </row>
    <row r="2126" spans="1:14" ht="16.5">
      <c r="A2126" s="81" t="str">
        <f t="shared" si="205"/>
        <v>kn-12</v>
      </c>
      <c r="B2126" s="81">
        <v>13</v>
      </c>
      <c r="C2126" s="37">
        <f t="shared" si="206"/>
        <v>21213</v>
      </c>
      <c r="D2126" s="82">
        <v>12</v>
      </c>
      <c r="E2126" s="38">
        <v>1</v>
      </c>
      <c r="F2126" s="46" t="s">
        <v>291</v>
      </c>
      <c r="G2126" s="46" t="s">
        <v>573</v>
      </c>
      <c r="H2126" s="38">
        <f t="shared" si="207"/>
        <v>122</v>
      </c>
      <c r="I2126" s="38">
        <f t="shared" si="208"/>
        <v>17</v>
      </c>
      <c r="J2126" s="38">
        <f t="shared" si="209"/>
        <v>4</v>
      </c>
      <c r="K2126" s="38" t="s">
        <v>711</v>
      </c>
      <c r="L2126" s="38" t="str">
        <f t="shared" si="204"/>
        <v>kn-12-13-jlr-loc1</v>
      </c>
      <c r="M2126" s="38">
        <v>1</v>
      </c>
      <c r="N2126" s="39">
        <v>1</v>
      </c>
    </row>
    <row r="2127" spans="1:14" ht="16.5">
      <c r="A2127" s="81" t="str">
        <f t="shared" si="205"/>
        <v>kn-12</v>
      </c>
      <c r="B2127" s="81">
        <v>13</v>
      </c>
      <c r="C2127" s="40">
        <f t="shared" si="206"/>
        <v>21213</v>
      </c>
      <c r="D2127" s="83">
        <v>12</v>
      </c>
      <c r="E2127" s="27">
        <v>1</v>
      </c>
      <c r="F2127" s="28" t="s">
        <v>292</v>
      </c>
      <c r="G2127" s="28" t="s">
        <v>574</v>
      </c>
      <c r="H2127" s="27">
        <f t="shared" si="207"/>
        <v>122</v>
      </c>
      <c r="I2127" s="27">
        <f t="shared" si="208"/>
        <v>17</v>
      </c>
      <c r="J2127" s="27">
        <f t="shared" si="209"/>
        <v>4</v>
      </c>
      <c r="K2127" s="27" t="s">
        <v>788</v>
      </c>
      <c r="L2127" s="27" t="str">
        <f t="shared" si="204"/>
        <v>kn-12-13-shl-loc1</v>
      </c>
      <c r="M2127" s="27">
        <v>1</v>
      </c>
      <c r="N2127" s="41">
        <v>1</v>
      </c>
    </row>
    <row r="2128" spans="1:14" ht="16.5">
      <c r="A2128" s="81" t="str">
        <f t="shared" si="205"/>
        <v>kn-12</v>
      </c>
      <c r="B2128" s="81">
        <v>13</v>
      </c>
      <c r="C2128" s="40">
        <f t="shared" si="206"/>
        <v>21213</v>
      </c>
      <c r="D2128" s="83">
        <v>12</v>
      </c>
      <c r="E2128" s="27">
        <v>2</v>
      </c>
      <c r="F2128" s="28" t="s">
        <v>291</v>
      </c>
      <c r="G2128" s="28" t="s">
        <v>315</v>
      </c>
      <c r="H2128" s="27">
        <f t="shared" si="207"/>
        <v>122</v>
      </c>
      <c r="I2128" s="27">
        <f t="shared" si="208"/>
        <v>17</v>
      </c>
      <c r="J2128" s="27">
        <f t="shared" si="209"/>
        <v>4</v>
      </c>
      <c r="K2128" s="27" t="s">
        <v>1187</v>
      </c>
      <c r="L2128" s="59" t="str">
        <f t="shared" si="204"/>
        <v>kn-12-13-jlr-loc2</v>
      </c>
      <c r="M2128" s="27">
        <v>1</v>
      </c>
      <c r="N2128" s="41">
        <v>1</v>
      </c>
    </row>
    <row r="2129" spans="1:14" ht="16.5">
      <c r="A2129" s="81" t="str">
        <f t="shared" si="205"/>
        <v>kn-12</v>
      </c>
      <c r="B2129" s="81">
        <v>13</v>
      </c>
      <c r="C2129" s="40">
        <f t="shared" si="206"/>
        <v>21213</v>
      </c>
      <c r="D2129" s="83">
        <v>12</v>
      </c>
      <c r="E2129" s="27">
        <v>2</v>
      </c>
      <c r="F2129" s="28" t="s">
        <v>292</v>
      </c>
      <c r="G2129" s="28" t="s">
        <v>299</v>
      </c>
      <c r="H2129" s="27">
        <f t="shared" si="207"/>
        <v>122</v>
      </c>
      <c r="I2129" s="27">
        <f t="shared" si="208"/>
        <v>17</v>
      </c>
      <c r="J2129" s="27">
        <f t="shared" si="209"/>
        <v>4</v>
      </c>
      <c r="K2129" s="27" t="s">
        <v>787</v>
      </c>
      <c r="L2129" s="59" t="str">
        <f t="shared" si="204"/>
        <v>kn-12-13-shl-loc2</v>
      </c>
      <c r="M2129" s="27">
        <v>1</v>
      </c>
      <c r="N2129" s="41">
        <v>1</v>
      </c>
    </row>
    <row r="2130" spans="1:14" ht="16.5">
      <c r="A2130" s="81" t="str">
        <f t="shared" si="205"/>
        <v>kn-12</v>
      </c>
      <c r="B2130" s="81">
        <v>13</v>
      </c>
      <c r="C2130" s="40">
        <f t="shared" si="206"/>
        <v>21213</v>
      </c>
      <c r="D2130" s="83">
        <v>12</v>
      </c>
      <c r="E2130" s="27">
        <v>3</v>
      </c>
      <c r="F2130" s="28" t="s">
        <v>1136</v>
      </c>
      <c r="G2130" s="28" t="s">
        <v>572</v>
      </c>
      <c r="H2130" s="27">
        <f t="shared" si="207"/>
        <v>122</v>
      </c>
      <c r="I2130" s="27">
        <f t="shared" si="208"/>
        <v>17</v>
      </c>
      <c r="J2130" s="27">
        <f t="shared" si="209"/>
        <v>4</v>
      </c>
      <c r="K2130" s="27" t="s">
        <v>714</v>
      </c>
      <c r="L2130" s="63" t="str">
        <f t="shared" si="204"/>
        <v>kn-12-13-jlr-loc3</v>
      </c>
      <c r="M2130" s="27">
        <v>1</v>
      </c>
      <c r="N2130" s="41">
        <v>1</v>
      </c>
    </row>
    <row r="2131" spans="1:14" ht="17.25">
      <c r="A2131" s="81" t="str">
        <f t="shared" si="205"/>
        <v>kn-12</v>
      </c>
      <c r="B2131" s="81">
        <v>13</v>
      </c>
      <c r="C2131" s="42">
        <f t="shared" si="206"/>
        <v>21213</v>
      </c>
      <c r="D2131" s="84">
        <v>12</v>
      </c>
      <c r="E2131" s="43">
        <v>3</v>
      </c>
      <c r="F2131" s="44" t="s">
        <v>292</v>
      </c>
      <c r="G2131" s="44" t="s">
        <v>571</v>
      </c>
      <c r="H2131" s="43">
        <f t="shared" si="207"/>
        <v>122</v>
      </c>
      <c r="I2131" s="43">
        <f t="shared" si="208"/>
        <v>17</v>
      </c>
      <c r="J2131" s="43">
        <f t="shared" si="209"/>
        <v>4</v>
      </c>
      <c r="K2131" s="43" t="s">
        <v>792</v>
      </c>
      <c r="L2131" s="44" t="str">
        <f t="shared" si="204"/>
        <v>kn-12-13-shl-loc3</v>
      </c>
      <c r="M2131" s="43">
        <v>1</v>
      </c>
      <c r="N2131" s="45">
        <v>1</v>
      </c>
    </row>
    <row r="2132" spans="1:14" ht="16.5">
      <c r="A2132" s="81" t="str">
        <f t="shared" si="205"/>
        <v>kn-12</v>
      </c>
      <c r="B2132" s="81">
        <v>14</v>
      </c>
      <c r="C2132" s="37">
        <f t="shared" si="206"/>
        <v>21214</v>
      </c>
      <c r="D2132" s="82">
        <v>12</v>
      </c>
      <c r="E2132" s="38">
        <v>1</v>
      </c>
      <c r="F2132" s="46" t="s">
        <v>291</v>
      </c>
      <c r="G2132" s="46" t="s">
        <v>573</v>
      </c>
      <c r="H2132" s="38">
        <f t="shared" si="207"/>
        <v>123</v>
      </c>
      <c r="I2132" s="38">
        <f t="shared" si="208"/>
        <v>17</v>
      </c>
      <c r="J2132" s="38">
        <f t="shared" si="209"/>
        <v>4</v>
      </c>
      <c r="K2132" s="38" t="s">
        <v>303</v>
      </c>
      <c r="L2132" s="38" t="str">
        <f t="shared" si="204"/>
        <v>kn-12-14-jlr-loc1</v>
      </c>
      <c r="M2132" s="38">
        <v>1</v>
      </c>
      <c r="N2132" s="39">
        <v>1</v>
      </c>
    </row>
    <row r="2133" spans="1:14" ht="16.5">
      <c r="A2133" s="81" t="str">
        <f t="shared" si="205"/>
        <v>kn-12</v>
      </c>
      <c r="B2133" s="81">
        <v>14</v>
      </c>
      <c r="C2133" s="40">
        <f t="shared" si="206"/>
        <v>21214</v>
      </c>
      <c r="D2133" s="83">
        <v>12</v>
      </c>
      <c r="E2133" s="27">
        <v>1</v>
      </c>
      <c r="F2133" s="28" t="s">
        <v>292</v>
      </c>
      <c r="G2133" s="28" t="s">
        <v>574</v>
      </c>
      <c r="H2133" s="27">
        <f t="shared" si="207"/>
        <v>123</v>
      </c>
      <c r="I2133" s="27">
        <f t="shared" si="208"/>
        <v>17</v>
      </c>
      <c r="J2133" s="27">
        <f t="shared" si="209"/>
        <v>4</v>
      </c>
      <c r="K2133" s="27" t="s">
        <v>783</v>
      </c>
      <c r="L2133" s="27" t="str">
        <f t="shared" si="204"/>
        <v>kn-12-14-shl-loc1</v>
      </c>
      <c r="M2133" s="27">
        <v>1</v>
      </c>
      <c r="N2133" s="41">
        <v>1</v>
      </c>
    </row>
    <row r="2134" spans="1:14" ht="16.5">
      <c r="A2134" s="81" t="str">
        <f t="shared" si="205"/>
        <v>kn-12</v>
      </c>
      <c r="B2134" s="81">
        <v>14</v>
      </c>
      <c r="C2134" s="40">
        <f t="shared" si="206"/>
        <v>21214</v>
      </c>
      <c r="D2134" s="83">
        <v>12</v>
      </c>
      <c r="E2134" s="27">
        <v>2</v>
      </c>
      <c r="F2134" s="28" t="s">
        <v>291</v>
      </c>
      <c r="G2134" s="28" t="s">
        <v>1002</v>
      </c>
      <c r="H2134" s="27">
        <f t="shared" si="207"/>
        <v>123</v>
      </c>
      <c r="I2134" s="27">
        <f t="shared" si="208"/>
        <v>17</v>
      </c>
      <c r="J2134" s="27">
        <f t="shared" si="209"/>
        <v>4</v>
      </c>
      <c r="K2134" s="27" t="s">
        <v>303</v>
      </c>
      <c r="L2134" s="59" t="str">
        <f t="shared" si="204"/>
        <v>kn-12-14-jlr-loc2</v>
      </c>
      <c r="M2134" s="27">
        <v>1</v>
      </c>
      <c r="N2134" s="41">
        <v>1</v>
      </c>
    </row>
    <row r="2135" spans="1:14" ht="16.5">
      <c r="A2135" s="81" t="str">
        <f t="shared" si="205"/>
        <v>kn-12</v>
      </c>
      <c r="B2135" s="81">
        <v>14</v>
      </c>
      <c r="C2135" s="40">
        <f t="shared" si="206"/>
        <v>21214</v>
      </c>
      <c r="D2135" s="83">
        <v>12</v>
      </c>
      <c r="E2135" s="27">
        <v>2</v>
      </c>
      <c r="F2135" s="28" t="s">
        <v>292</v>
      </c>
      <c r="G2135" s="28" t="s">
        <v>1003</v>
      </c>
      <c r="H2135" s="27">
        <f t="shared" si="207"/>
        <v>123</v>
      </c>
      <c r="I2135" s="27">
        <f t="shared" si="208"/>
        <v>17</v>
      </c>
      <c r="J2135" s="27">
        <f t="shared" si="209"/>
        <v>4</v>
      </c>
      <c r="K2135" s="27" t="s">
        <v>777</v>
      </c>
      <c r="L2135" s="59" t="str">
        <f t="shared" si="204"/>
        <v>kn-12-14-shl-loc2</v>
      </c>
      <c r="M2135" s="27">
        <v>1</v>
      </c>
      <c r="N2135" s="41">
        <v>1</v>
      </c>
    </row>
    <row r="2136" spans="1:14" ht="16.5">
      <c r="A2136" s="81" t="str">
        <f t="shared" si="205"/>
        <v>kn-12</v>
      </c>
      <c r="B2136" s="81">
        <v>14</v>
      </c>
      <c r="C2136" s="40">
        <f t="shared" si="206"/>
        <v>21214</v>
      </c>
      <c r="D2136" s="83">
        <v>12</v>
      </c>
      <c r="E2136" s="27">
        <v>3</v>
      </c>
      <c r="F2136" s="28" t="s">
        <v>291</v>
      </c>
      <c r="G2136" s="28" t="s">
        <v>315</v>
      </c>
      <c r="H2136" s="27">
        <f t="shared" si="207"/>
        <v>123</v>
      </c>
      <c r="I2136" s="27">
        <f t="shared" si="208"/>
        <v>17</v>
      </c>
      <c r="J2136" s="27">
        <f t="shared" si="209"/>
        <v>4</v>
      </c>
      <c r="K2136" s="27" t="s">
        <v>713</v>
      </c>
      <c r="L2136" s="63" t="str">
        <f t="shared" si="204"/>
        <v>kn-12-14-jlr-loc3</v>
      </c>
      <c r="M2136" s="27">
        <v>1</v>
      </c>
      <c r="N2136" s="41">
        <v>1</v>
      </c>
    </row>
    <row r="2137" spans="1:14" ht="17.25">
      <c r="A2137" s="81" t="str">
        <f t="shared" si="205"/>
        <v>kn-12</v>
      </c>
      <c r="B2137" s="81">
        <v>14</v>
      </c>
      <c r="C2137" s="42">
        <f t="shared" si="206"/>
        <v>21214</v>
      </c>
      <c r="D2137" s="84">
        <v>12</v>
      </c>
      <c r="E2137" s="43">
        <v>3</v>
      </c>
      <c r="F2137" s="44" t="s">
        <v>292</v>
      </c>
      <c r="G2137" s="44" t="s">
        <v>299</v>
      </c>
      <c r="H2137" s="43">
        <f t="shared" si="207"/>
        <v>123</v>
      </c>
      <c r="I2137" s="43">
        <f t="shared" si="208"/>
        <v>17</v>
      </c>
      <c r="J2137" s="43">
        <f t="shared" si="209"/>
        <v>4</v>
      </c>
      <c r="K2137" s="43" t="s">
        <v>791</v>
      </c>
      <c r="L2137" s="44" t="str">
        <f t="shared" si="204"/>
        <v>kn-12-14-shl-loc3</v>
      </c>
      <c r="M2137" s="43">
        <v>1</v>
      </c>
      <c r="N2137" s="45">
        <v>1</v>
      </c>
    </row>
    <row r="2138" spans="1:14" ht="16.5">
      <c r="A2138" s="81" t="str">
        <f t="shared" si="205"/>
        <v>kn-12</v>
      </c>
      <c r="B2138" s="81">
        <v>15</v>
      </c>
      <c r="C2138" s="37">
        <f t="shared" si="206"/>
        <v>21215</v>
      </c>
      <c r="D2138" s="82">
        <v>12</v>
      </c>
      <c r="E2138" s="38">
        <v>1</v>
      </c>
      <c r="F2138" s="46" t="s">
        <v>291</v>
      </c>
      <c r="G2138" s="46" t="s">
        <v>573</v>
      </c>
      <c r="H2138" s="38">
        <f t="shared" si="207"/>
        <v>124</v>
      </c>
      <c r="I2138" s="38">
        <f t="shared" si="208"/>
        <v>17</v>
      </c>
      <c r="J2138" s="38">
        <f t="shared" si="209"/>
        <v>4</v>
      </c>
      <c r="K2138" s="38" t="s">
        <v>710</v>
      </c>
      <c r="L2138" s="38" t="str">
        <f t="shared" si="204"/>
        <v>kn-12-15-jlr-loc1</v>
      </c>
      <c r="M2138" s="38">
        <v>1</v>
      </c>
      <c r="N2138" s="39">
        <v>1</v>
      </c>
    </row>
    <row r="2139" spans="1:14" ht="16.5">
      <c r="A2139" s="81" t="str">
        <f t="shared" si="205"/>
        <v>kn-12</v>
      </c>
      <c r="B2139" s="81">
        <v>15</v>
      </c>
      <c r="C2139" s="40">
        <f t="shared" si="206"/>
        <v>21215</v>
      </c>
      <c r="D2139" s="83">
        <v>12</v>
      </c>
      <c r="E2139" s="27">
        <v>1</v>
      </c>
      <c r="F2139" s="28" t="s">
        <v>292</v>
      </c>
      <c r="G2139" s="28" t="s">
        <v>574</v>
      </c>
      <c r="H2139" s="27">
        <f t="shared" si="207"/>
        <v>124</v>
      </c>
      <c r="I2139" s="27">
        <f t="shared" si="208"/>
        <v>17</v>
      </c>
      <c r="J2139" s="27">
        <f t="shared" si="209"/>
        <v>4</v>
      </c>
      <c r="K2139" s="27" t="s">
        <v>775</v>
      </c>
      <c r="L2139" s="27" t="str">
        <f t="shared" si="210" ref="L2139:L2202">A2139&amp;"-"&amp;B2139&amp;"-"&amp;F2139&amp;"-"&amp;"loc"&amp;E2139</f>
        <v>kn-12-15-shl-loc1</v>
      </c>
      <c r="M2139" s="27">
        <v>1</v>
      </c>
      <c r="N2139" s="41">
        <v>1</v>
      </c>
    </row>
    <row r="2140" spans="1:14" ht="16.5">
      <c r="A2140" s="81" t="str">
        <f t="shared" si="205"/>
        <v>kn-12</v>
      </c>
      <c r="B2140" s="81">
        <v>15</v>
      </c>
      <c r="C2140" s="40">
        <f t="shared" si="206"/>
        <v>21215</v>
      </c>
      <c r="D2140" s="83">
        <v>12</v>
      </c>
      <c r="E2140" s="27">
        <v>2</v>
      </c>
      <c r="F2140" s="28" t="s">
        <v>291</v>
      </c>
      <c r="G2140" s="28" t="s">
        <v>1002</v>
      </c>
      <c r="H2140" s="27">
        <f t="shared" si="207"/>
        <v>124</v>
      </c>
      <c r="I2140" s="27">
        <f t="shared" si="208"/>
        <v>17</v>
      </c>
      <c r="J2140" s="27">
        <f t="shared" si="209"/>
        <v>4</v>
      </c>
      <c r="K2140" s="27" t="s">
        <v>709</v>
      </c>
      <c r="L2140" s="59" t="str">
        <f t="shared" si="210"/>
        <v>kn-12-15-jlr-loc2</v>
      </c>
      <c r="M2140" s="27">
        <v>1</v>
      </c>
      <c r="N2140" s="41">
        <v>1</v>
      </c>
    </row>
    <row r="2141" spans="1:14" ht="16.5">
      <c r="A2141" s="81" t="str">
        <f t="shared" si="205"/>
        <v>kn-12</v>
      </c>
      <c r="B2141" s="81">
        <v>15</v>
      </c>
      <c r="C2141" s="40">
        <f t="shared" si="206"/>
        <v>21215</v>
      </c>
      <c r="D2141" s="83">
        <v>12</v>
      </c>
      <c r="E2141" s="27">
        <v>2</v>
      </c>
      <c r="F2141" s="28" t="s">
        <v>1139</v>
      </c>
      <c r="G2141" s="28" t="s">
        <v>1003</v>
      </c>
      <c r="H2141" s="27">
        <f t="shared" si="207"/>
        <v>124</v>
      </c>
      <c r="I2141" s="27">
        <f t="shared" si="208"/>
        <v>17</v>
      </c>
      <c r="J2141" s="27">
        <f t="shared" si="209"/>
        <v>4</v>
      </c>
      <c r="K2141" s="27" t="s">
        <v>780</v>
      </c>
      <c r="L2141" s="59" t="str">
        <f t="shared" si="210"/>
        <v>kn-12-15-shl-loc2</v>
      </c>
      <c r="M2141" s="27">
        <v>1</v>
      </c>
      <c r="N2141" s="41">
        <v>1</v>
      </c>
    </row>
    <row r="2142" spans="1:14" ht="16.5">
      <c r="A2142" s="81" t="str">
        <f t="shared" si="205"/>
        <v>kn-12</v>
      </c>
      <c r="B2142" s="81">
        <v>15</v>
      </c>
      <c r="C2142" s="40">
        <f t="shared" si="206"/>
        <v>21215</v>
      </c>
      <c r="D2142" s="83">
        <v>12</v>
      </c>
      <c r="E2142" s="27">
        <v>3</v>
      </c>
      <c r="F2142" s="28" t="s">
        <v>291</v>
      </c>
      <c r="G2142" s="28" t="s">
        <v>1000</v>
      </c>
      <c r="H2142" s="27">
        <f t="shared" si="207"/>
        <v>124</v>
      </c>
      <c r="I2142" s="27">
        <f t="shared" si="208"/>
        <v>17</v>
      </c>
      <c r="J2142" s="27">
        <f t="shared" si="209"/>
        <v>4</v>
      </c>
      <c r="K2142" s="27" t="s">
        <v>303</v>
      </c>
      <c r="L2142" s="63" t="str">
        <f t="shared" si="210"/>
        <v>kn-12-15-jlr-loc3</v>
      </c>
      <c r="M2142" s="27">
        <v>1</v>
      </c>
      <c r="N2142" s="41">
        <v>1</v>
      </c>
    </row>
    <row r="2143" spans="1:14" ht="17.25">
      <c r="A2143" s="81" t="str">
        <f t="shared" si="205"/>
        <v>kn-12</v>
      </c>
      <c r="B2143" s="81">
        <v>15</v>
      </c>
      <c r="C2143" s="42">
        <f t="shared" si="206"/>
        <v>21215</v>
      </c>
      <c r="D2143" s="84">
        <v>12</v>
      </c>
      <c r="E2143" s="43">
        <v>3</v>
      </c>
      <c r="F2143" s="44" t="s">
        <v>292</v>
      </c>
      <c r="G2143" s="44" t="s">
        <v>1001</v>
      </c>
      <c r="H2143" s="43">
        <f t="shared" si="207"/>
        <v>124</v>
      </c>
      <c r="I2143" s="43">
        <f t="shared" si="208"/>
        <v>17</v>
      </c>
      <c r="J2143" s="43">
        <f t="shared" si="209"/>
        <v>4</v>
      </c>
      <c r="K2143" s="43" t="s">
        <v>784</v>
      </c>
      <c r="L2143" s="44" t="str">
        <f t="shared" si="210"/>
        <v>kn-12-15-shl-loc3</v>
      </c>
      <c r="M2143" s="43">
        <v>1</v>
      </c>
      <c r="N2143" s="45">
        <v>1</v>
      </c>
    </row>
    <row r="2144" spans="1:14" ht="16.5">
      <c r="A2144" s="81" t="str">
        <f t="shared" si="205"/>
        <v>kn-13</v>
      </c>
      <c r="B2144" s="81">
        <v>1</v>
      </c>
      <c r="C2144" s="37">
        <f t="shared" si="206"/>
        <v>21301</v>
      </c>
      <c r="D2144" s="82">
        <v>13</v>
      </c>
      <c r="E2144" s="38">
        <v>1</v>
      </c>
      <c r="F2144" s="46" t="s">
        <v>291</v>
      </c>
      <c r="G2144" s="46" t="s">
        <v>573</v>
      </c>
      <c r="H2144" s="38">
        <f t="shared" si="207"/>
        <v>125</v>
      </c>
      <c r="I2144" s="38">
        <f t="shared" si="208"/>
        <v>18</v>
      </c>
      <c r="J2144" s="38">
        <f t="shared" si="209"/>
        <v>5</v>
      </c>
      <c r="K2144" s="38" t="s">
        <v>714</v>
      </c>
      <c r="L2144" s="38" t="str">
        <f t="shared" si="210"/>
        <v>kn-13-1-jlr-loc1</v>
      </c>
      <c r="M2144" s="38">
        <v>1</v>
      </c>
      <c r="N2144" s="39">
        <v>1</v>
      </c>
    </row>
    <row r="2145" spans="1:14" ht="16.5">
      <c r="A2145" s="81" t="str">
        <f t="shared" si="205"/>
        <v>kn-13</v>
      </c>
      <c r="B2145" s="81">
        <v>1</v>
      </c>
      <c r="C2145" s="40">
        <f t="shared" si="206"/>
        <v>21301</v>
      </c>
      <c r="D2145" s="83">
        <v>13</v>
      </c>
      <c r="E2145" s="27">
        <v>1</v>
      </c>
      <c r="F2145" s="28" t="s">
        <v>292</v>
      </c>
      <c r="G2145" s="28" t="s">
        <v>574</v>
      </c>
      <c r="H2145" s="27">
        <f t="shared" si="207"/>
        <v>125</v>
      </c>
      <c r="I2145" s="27">
        <f t="shared" si="208"/>
        <v>18</v>
      </c>
      <c r="J2145" s="27">
        <f t="shared" si="209"/>
        <v>5</v>
      </c>
      <c r="K2145" s="27" t="s">
        <v>792</v>
      </c>
      <c r="L2145" s="27" t="str">
        <f t="shared" si="210"/>
        <v>kn-13-1-shl-loc1</v>
      </c>
      <c r="M2145" s="27">
        <v>1</v>
      </c>
      <c r="N2145" s="41">
        <v>1</v>
      </c>
    </row>
    <row r="2146" spans="1:14" ht="16.5">
      <c r="A2146" s="81" t="str">
        <f t="shared" si="205"/>
        <v>kn-13</v>
      </c>
      <c r="B2146" s="81">
        <v>1</v>
      </c>
      <c r="C2146" s="40">
        <f t="shared" si="206"/>
        <v>21301</v>
      </c>
      <c r="D2146" s="83">
        <v>13</v>
      </c>
      <c r="E2146" s="27">
        <v>2</v>
      </c>
      <c r="F2146" s="28" t="s">
        <v>291</v>
      </c>
      <c r="G2146" s="28" t="s">
        <v>315</v>
      </c>
      <c r="H2146" s="27">
        <f t="shared" si="207"/>
        <v>125</v>
      </c>
      <c r="I2146" s="27">
        <f t="shared" si="208"/>
        <v>18</v>
      </c>
      <c r="J2146" s="27">
        <f t="shared" si="209"/>
        <v>5</v>
      </c>
      <c r="K2146" s="27" t="s">
        <v>1187</v>
      </c>
      <c r="L2146" s="59" t="str">
        <f t="shared" si="210"/>
        <v>kn-13-1-jlr-loc2</v>
      </c>
      <c r="M2146" s="27">
        <v>1</v>
      </c>
      <c r="N2146" s="41">
        <v>1</v>
      </c>
    </row>
    <row r="2147" spans="1:14" ht="16.5">
      <c r="A2147" s="81" t="str">
        <f t="shared" si="205"/>
        <v>kn-13</v>
      </c>
      <c r="B2147" s="81">
        <v>1</v>
      </c>
      <c r="C2147" s="40">
        <f t="shared" si="206"/>
        <v>21301</v>
      </c>
      <c r="D2147" s="83">
        <v>13</v>
      </c>
      <c r="E2147" s="27">
        <v>2</v>
      </c>
      <c r="F2147" s="28" t="s">
        <v>292</v>
      </c>
      <c r="G2147" s="28" t="s">
        <v>1143</v>
      </c>
      <c r="H2147" s="27">
        <f t="shared" si="207"/>
        <v>125</v>
      </c>
      <c r="I2147" s="27">
        <f t="shared" si="208"/>
        <v>18</v>
      </c>
      <c r="J2147" s="27">
        <f t="shared" si="209"/>
        <v>5</v>
      </c>
      <c r="K2147" s="27" t="s">
        <v>787</v>
      </c>
      <c r="L2147" s="59" t="str">
        <f t="shared" si="210"/>
        <v>kn-13-1-shl-loc2</v>
      </c>
      <c r="M2147" s="27">
        <v>1</v>
      </c>
      <c r="N2147" s="41">
        <v>1</v>
      </c>
    </row>
    <row r="2148" spans="1:14" ht="16.5">
      <c r="A2148" s="81" t="str">
        <f t="shared" si="205"/>
        <v>kn-13</v>
      </c>
      <c r="B2148" s="81">
        <v>1</v>
      </c>
      <c r="C2148" s="40">
        <f t="shared" si="206"/>
        <v>21301</v>
      </c>
      <c r="D2148" s="83">
        <v>13</v>
      </c>
      <c r="E2148" s="27">
        <v>3</v>
      </c>
      <c r="F2148" s="28" t="s">
        <v>291</v>
      </c>
      <c r="G2148" s="28" t="s">
        <v>572</v>
      </c>
      <c r="H2148" s="27">
        <f t="shared" si="207"/>
        <v>125</v>
      </c>
      <c r="I2148" s="27">
        <f t="shared" si="208"/>
        <v>18</v>
      </c>
      <c r="J2148" s="27">
        <f t="shared" si="209"/>
        <v>5</v>
      </c>
      <c r="K2148" s="27" t="s">
        <v>715</v>
      </c>
      <c r="L2148" s="63" t="str">
        <f t="shared" si="210"/>
        <v>kn-13-1-jlr-loc3</v>
      </c>
      <c r="M2148" s="27">
        <v>1</v>
      </c>
      <c r="N2148" s="41">
        <v>1</v>
      </c>
    </row>
    <row r="2149" spans="1:14" ht="17.25">
      <c r="A2149" s="81" t="str">
        <f t="shared" si="205"/>
        <v>kn-13</v>
      </c>
      <c r="B2149" s="81">
        <v>1</v>
      </c>
      <c r="C2149" s="42">
        <f t="shared" si="206"/>
        <v>21301</v>
      </c>
      <c r="D2149" s="84">
        <v>13</v>
      </c>
      <c r="E2149" s="43">
        <v>3</v>
      </c>
      <c r="F2149" s="44" t="s">
        <v>292</v>
      </c>
      <c r="G2149" s="44" t="s">
        <v>571</v>
      </c>
      <c r="H2149" s="43">
        <f t="shared" si="207"/>
        <v>125</v>
      </c>
      <c r="I2149" s="43">
        <f t="shared" si="208"/>
        <v>18</v>
      </c>
      <c r="J2149" s="43">
        <f t="shared" si="209"/>
        <v>5</v>
      </c>
      <c r="K2149" s="43" t="s">
        <v>793</v>
      </c>
      <c r="L2149" s="44" t="str">
        <f t="shared" si="210"/>
        <v>kn-13-1-shl-loc3</v>
      </c>
      <c r="M2149" s="43">
        <v>1</v>
      </c>
      <c r="N2149" s="45">
        <v>1</v>
      </c>
    </row>
    <row r="2150" spans="1:14" ht="16.5">
      <c r="A2150" s="81" t="str">
        <f t="shared" si="205"/>
        <v>kn-13</v>
      </c>
      <c r="B2150" s="81">
        <v>2</v>
      </c>
      <c r="C2150" s="37">
        <f t="shared" si="206"/>
        <v>21302</v>
      </c>
      <c r="D2150" s="82">
        <v>13</v>
      </c>
      <c r="E2150" s="38">
        <v>1</v>
      </c>
      <c r="F2150" s="46" t="s">
        <v>291</v>
      </c>
      <c r="G2150" s="46" t="s">
        <v>573</v>
      </c>
      <c r="H2150" s="38">
        <f t="shared" si="207"/>
        <v>126</v>
      </c>
      <c r="I2150" s="38">
        <f t="shared" si="208"/>
        <v>18</v>
      </c>
      <c r="J2150" s="38">
        <f t="shared" si="209"/>
        <v>5</v>
      </c>
      <c r="K2150" s="38" t="s">
        <v>707</v>
      </c>
      <c r="L2150" s="38" t="str">
        <f t="shared" si="210"/>
        <v>kn-13-2-jlr-loc1</v>
      </c>
      <c r="M2150" s="38">
        <v>1</v>
      </c>
      <c r="N2150" s="39">
        <v>1</v>
      </c>
    </row>
    <row r="2151" spans="1:14" ht="16.5">
      <c r="A2151" s="81" t="str">
        <f t="shared" si="205"/>
        <v>kn-13</v>
      </c>
      <c r="B2151" s="81">
        <v>2</v>
      </c>
      <c r="C2151" s="40">
        <f t="shared" si="206"/>
        <v>21302</v>
      </c>
      <c r="D2151" s="83">
        <v>13</v>
      </c>
      <c r="E2151" s="27">
        <v>1</v>
      </c>
      <c r="F2151" s="28" t="s">
        <v>292</v>
      </c>
      <c r="G2151" s="28" t="s">
        <v>574</v>
      </c>
      <c r="H2151" s="27">
        <f t="shared" si="207"/>
        <v>126</v>
      </c>
      <c r="I2151" s="27">
        <f t="shared" si="208"/>
        <v>18</v>
      </c>
      <c r="J2151" s="27">
        <f t="shared" si="209"/>
        <v>5</v>
      </c>
      <c r="K2151" s="27" t="s">
        <v>776</v>
      </c>
      <c r="L2151" s="27" t="str">
        <f t="shared" si="210"/>
        <v>kn-13-2-shl-loc1</v>
      </c>
      <c r="M2151" s="27">
        <v>1</v>
      </c>
      <c r="N2151" s="41">
        <v>1</v>
      </c>
    </row>
    <row r="2152" spans="1:14" ht="16.5">
      <c r="A2152" s="81" t="str">
        <f t="shared" si="205"/>
        <v>kn-13</v>
      </c>
      <c r="B2152" s="81">
        <v>2</v>
      </c>
      <c r="C2152" s="40">
        <f t="shared" si="206"/>
        <v>21302</v>
      </c>
      <c r="D2152" s="83">
        <v>13</v>
      </c>
      <c r="E2152" s="27">
        <v>2</v>
      </c>
      <c r="F2152" s="28" t="s">
        <v>291</v>
      </c>
      <c r="G2152" s="28" t="s">
        <v>315</v>
      </c>
      <c r="H2152" s="27">
        <f t="shared" si="207"/>
        <v>126</v>
      </c>
      <c r="I2152" s="27">
        <f t="shared" si="208"/>
        <v>18</v>
      </c>
      <c r="J2152" s="27">
        <f t="shared" si="209"/>
        <v>5</v>
      </c>
      <c r="K2152" s="27" t="s">
        <v>302</v>
      </c>
      <c r="L2152" s="59" t="str">
        <f t="shared" si="210"/>
        <v>kn-13-2-jlr-loc2</v>
      </c>
      <c r="M2152" s="27">
        <v>1</v>
      </c>
      <c r="N2152" s="41">
        <v>1</v>
      </c>
    </row>
    <row r="2153" spans="1:14" ht="16.5">
      <c r="A2153" s="81" t="str">
        <f t="shared" si="205"/>
        <v>kn-13</v>
      </c>
      <c r="B2153" s="81">
        <v>2</v>
      </c>
      <c r="C2153" s="40">
        <f t="shared" si="206"/>
        <v>21302</v>
      </c>
      <c r="D2153" s="83">
        <v>13</v>
      </c>
      <c r="E2153" s="27">
        <v>2</v>
      </c>
      <c r="F2153" s="28" t="s">
        <v>292</v>
      </c>
      <c r="G2153" s="28" t="s">
        <v>299</v>
      </c>
      <c r="H2153" s="27">
        <f t="shared" si="207"/>
        <v>126</v>
      </c>
      <c r="I2153" s="27">
        <f t="shared" si="208"/>
        <v>18</v>
      </c>
      <c r="J2153" s="27">
        <f t="shared" si="209"/>
        <v>5</v>
      </c>
      <c r="K2153" s="27" t="s">
        <v>779</v>
      </c>
      <c r="L2153" s="59" t="str">
        <f t="shared" si="210"/>
        <v>kn-13-2-shl-loc2</v>
      </c>
      <c r="M2153" s="27">
        <v>1</v>
      </c>
      <c r="N2153" s="41">
        <v>1</v>
      </c>
    </row>
    <row r="2154" spans="1:14" ht="16.5">
      <c r="A2154" s="81" t="str">
        <f t="shared" si="205"/>
        <v>kn-13</v>
      </c>
      <c r="B2154" s="81">
        <v>2</v>
      </c>
      <c r="C2154" s="40">
        <f t="shared" si="206"/>
        <v>21302</v>
      </c>
      <c r="D2154" s="83">
        <v>13</v>
      </c>
      <c r="E2154" s="27">
        <v>3</v>
      </c>
      <c r="F2154" s="28" t="s">
        <v>291</v>
      </c>
      <c r="G2154" s="28" t="s">
        <v>572</v>
      </c>
      <c r="H2154" s="27">
        <f t="shared" si="207"/>
        <v>126</v>
      </c>
      <c r="I2154" s="27">
        <f t="shared" si="208"/>
        <v>18</v>
      </c>
      <c r="J2154" s="27">
        <f t="shared" si="209"/>
        <v>5</v>
      </c>
      <c r="K2154" s="27" t="s">
        <v>716</v>
      </c>
      <c r="L2154" s="63" t="str">
        <f t="shared" si="210"/>
        <v>kn-13-2-jlr-loc3</v>
      </c>
      <c r="M2154" s="27">
        <v>1</v>
      </c>
      <c r="N2154" s="41">
        <v>1</v>
      </c>
    </row>
    <row r="2155" spans="1:14" ht="17.25">
      <c r="A2155" s="81" t="str">
        <f t="shared" si="205"/>
        <v>kn-13</v>
      </c>
      <c r="B2155" s="81">
        <v>2</v>
      </c>
      <c r="C2155" s="42">
        <f t="shared" si="206"/>
        <v>21302</v>
      </c>
      <c r="D2155" s="84">
        <v>13</v>
      </c>
      <c r="E2155" s="43">
        <v>3</v>
      </c>
      <c r="F2155" s="44" t="s">
        <v>292</v>
      </c>
      <c r="G2155" s="44" t="s">
        <v>571</v>
      </c>
      <c r="H2155" s="43">
        <f t="shared" si="207"/>
        <v>126</v>
      </c>
      <c r="I2155" s="43">
        <f t="shared" si="208"/>
        <v>18</v>
      </c>
      <c r="J2155" s="43">
        <f t="shared" si="209"/>
        <v>5</v>
      </c>
      <c r="K2155" s="43" t="s">
        <v>794</v>
      </c>
      <c r="L2155" s="44" t="str">
        <f t="shared" si="210"/>
        <v>kn-13-2-shl-loc3</v>
      </c>
      <c r="M2155" s="43">
        <v>1</v>
      </c>
      <c r="N2155" s="45">
        <v>1</v>
      </c>
    </row>
    <row r="2156" spans="1:14" ht="16.5">
      <c r="A2156" s="81" t="str">
        <f t="shared" si="205"/>
        <v>kn-13</v>
      </c>
      <c r="B2156" s="81">
        <v>3</v>
      </c>
      <c r="C2156" s="37">
        <f t="shared" si="206"/>
        <v>21303</v>
      </c>
      <c r="D2156" s="82">
        <v>13</v>
      </c>
      <c r="E2156" s="38">
        <v>1</v>
      </c>
      <c r="F2156" s="46" t="s">
        <v>291</v>
      </c>
      <c r="G2156" s="46" t="s">
        <v>573</v>
      </c>
      <c r="H2156" s="38">
        <f t="shared" si="207"/>
        <v>126</v>
      </c>
      <c r="I2156" s="38">
        <f t="shared" si="208"/>
        <v>18</v>
      </c>
      <c r="J2156" s="38">
        <f t="shared" si="209"/>
        <v>5</v>
      </c>
      <c r="K2156" s="38" t="s">
        <v>714</v>
      </c>
      <c r="L2156" s="38" t="str">
        <f t="shared" si="210"/>
        <v>kn-13-3-jlr-loc1</v>
      </c>
      <c r="M2156" s="38">
        <v>1</v>
      </c>
      <c r="N2156" s="39">
        <v>1</v>
      </c>
    </row>
    <row r="2157" spans="1:14" ht="16.5">
      <c r="A2157" s="81" t="str">
        <f t="shared" si="205"/>
        <v>kn-13</v>
      </c>
      <c r="B2157" s="81">
        <v>3</v>
      </c>
      <c r="C2157" s="40">
        <f t="shared" si="206"/>
        <v>21303</v>
      </c>
      <c r="D2157" s="83">
        <v>13</v>
      </c>
      <c r="E2157" s="27">
        <v>1</v>
      </c>
      <c r="F2157" s="28" t="s">
        <v>292</v>
      </c>
      <c r="G2157" s="28" t="s">
        <v>574</v>
      </c>
      <c r="H2157" s="27">
        <f t="shared" si="207"/>
        <v>126</v>
      </c>
      <c r="I2157" s="27">
        <f t="shared" si="208"/>
        <v>18</v>
      </c>
      <c r="J2157" s="27">
        <f t="shared" si="209"/>
        <v>5</v>
      </c>
      <c r="K2157" s="27" t="s">
        <v>792</v>
      </c>
      <c r="L2157" s="27" t="str">
        <f t="shared" si="210"/>
        <v>kn-13-3-shl-loc1</v>
      </c>
      <c r="M2157" s="27">
        <v>1</v>
      </c>
      <c r="N2157" s="41">
        <v>1</v>
      </c>
    </row>
    <row r="2158" spans="1:14" ht="16.5">
      <c r="A2158" s="81" t="str">
        <f t="shared" si="205"/>
        <v>kn-13</v>
      </c>
      <c r="B2158" s="81">
        <v>3</v>
      </c>
      <c r="C2158" s="40">
        <f t="shared" si="206"/>
        <v>21303</v>
      </c>
      <c r="D2158" s="83">
        <v>13</v>
      </c>
      <c r="E2158" s="27">
        <v>2</v>
      </c>
      <c r="F2158" s="28" t="s">
        <v>291</v>
      </c>
      <c r="G2158" s="28" t="s">
        <v>315</v>
      </c>
      <c r="H2158" s="27">
        <f t="shared" si="207"/>
        <v>126</v>
      </c>
      <c r="I2158" s="27">
        <f t="shared" si="208"/>
        <v>18</v>
      </c>
      <c r="J2158" s="27">
        <f t="shared" si="209"/>
        <v>5</v>
      </c>
      <c r="K2158" s="27" t="s">
        <v>1187</v>
      </c>
      <c r="L2158" s="59" t="str">
        <f t="shared" si="210"/>
        <v>kn-13-3-jlr-loc2</v>
      </c>
      <c r="M2158" s="27">
        <v>1</v>
      </c>
      <c r="N2158" s="41">
        <v>1</v>
      </c>
    </row>
    <row r="2159" spans="1:14" ht="16.5">
      <c r="A2159" s="81" t="str">
        <f t="shared" si="205"/>
        <v>kn-13</v>
      </c>
      <c r="B2159" s="81">
        <v>3</v>
      </c>
      <c r="C2159" s="40">
        <f t="shared" si="206"/>
        <v>21303</v>
      </c>
      <c r="D2159" s="83">
        <v>13</v>
      </c>
      <c r="E2159" s="27">
        <v>2</v>
      </c>
      <c r="F2159" s="28" t="s">
        <v>292</v>
      </c>
      <c r="G2159" s="28" t="s">
        <v>299</v>
      </c>
      <c r="H2159" s="27">
        <f t="shared" si="207"/>
        <v>126</v>
      </c>
      <c r="I2159" s="27">
        <f t="shared" si="208"/>
        <v>18</v>
      </c>
      <c r="J2159" s="27">
        <f t="shared" si="209"/>
        <v>5</v>
      </c>
      <c r="K2159" s="27" t="s">
        <v>787</v>
      </c>
      <c r="L2159" s="59" t="str">
        <f t="shared" si="210"/>
        <v>kn-13-3-shl-loc2</v>
      </c>
      <c r="M2159" s="27">
        <v>1</v>
      </c>
      <c r="N2159" s="41">
        <v>1</v>
      </c>
    </row>
    <row r="2160" spans="1:14" ht="16.5">
      <c r="A2160" s="81" t="str">
        <f t="shared" si="205"/>
        <v>kn-13</v>
      </c>
      <c r="B2160" s="81">
        <v>3</v>
      </c>
      <c r="C2160" s="40">
        <f t="shared" si="206"/>
        <v>21303</v>
      </c>
      <c r="D2160" s="83">
        <v>13</v>
      </c>
      <c r="E2160" s="27">
        <v>3</v>
      </c>
      <c r="F2160" s="28" t="s">
        <v>291</v>
      </c>
      <c r="G2160" s="28" t="s">
        <v>572</v>
      </c>
      <c r="H2160" s="27">
        <f t="shared" si="207"/>
        <v>126</v>
      </c>
      <c r="I2160" s="27">
        <f t="shared" si="208"/>
        <v>18</v>
      </c>
      <c r="J2160" s="27">
        <f t="shared" si="209"/>
        <v>5</v>
      </c>
      <c r="K2160" s="27" t="s">
        <v>711</v>
      </c>
      <c r="L2160" s="63" t="str">
        <f t="shared" si="210"/>
        <v>kn-13-3-jlr-loc3</v>
      </c>
      <c r="M2160" s="27">
        <v>1</v>
      </c>
      <c r="N2160" s="41">
        <v>1</v>
      </c>
    </row>
    <row r="2161" spans="1:14" ht="17.25">
      <c r="A2161" s="81" t="str">
        <f t="shared" si="205"/>
        <v>kn-13</v>
      </c>
      <c r="B2161" s="81">
        <v>3</v>
      </c>
      <c r="C2161" s="42">
        <f t="shared" si="206"/>
        <v>21303</v>
      </c>
      <c r="D2161" s="84">
        <v>13</v>
      </c>
      <c r="E2161" s="43">
        <v>3</v>
      </c>
      <c r="F2161" s="44" t="s">
        <v>292</v>
      </c>
      <c r="G2161" s="44" t="s">
        <v>1163</v>
      </c>
      <c r="H2161" s="43">
        <f t="shared" si="207"/>
        <v>126</v>
      </c>
      <c r="I2161" s="43">
        <f t="shared" si="208"/>
        <v>18</v>
      </c>
      <c r="J2161" s="43">
        <f t="shared" si="209"/>
        <v>5</v>
      </c>
      <c r="K2161" s="43" t="s">
        <v>788</v>
      </c>
      <c r="L2161" s="44" t="str">
        <f t="shared" si="210"/>
        <v>kn-13-3-shl-loc3</v>
      </c>
      <c r="M2161" s="43">
        <v>1</v>
      </c>
      <c r="N2161" s="45">
        <v>1</v>
      </c>
    </row>
    <row r="2162" spans="1:14" ht="16.5">
      <c r="A2162" s="81" t="str">
        <f t="shared" si="205"/>
        <v>kn-13</v>
      </c>
      <c r="B2162" s="81">
        <v>4</v>
      </c>
      <c r="C2162" s="37">
        <f t="shared" si="206"/>
        <v>21304</v>
      </c>
      <c r="D2162" s="82">
        <v>13</v>
      </c>
      <c r="E2162" s="38">
        <v>1</v>
      </c>
      <c r="F2162" s="46" t="s">
        <v>291</v>
      </c>
      <c r="G2162" s="46" t="s">
        <v>573</v>
      </c>
      <c r="H2162" s="38">
        <f t="shared" si="207"/>
        <v>127</v>
      </c>
      <c r="I2162" s="38">
        <f t="shared" si="208"/>
        <v>18</v>
      </c>
      <c r="J2162" s="38">
        <f t="shared" si="209"/>
        <v>5</v>
      </c>
      <c r="K2162" s="38" t="s">
        <v>717</v>
      </c>
      <c r="L2162" s="38" t="str">
        <f t="shared" si="210"/>
        <v>kn-13-4-jlr-loc1</v>
      </c>
      <c r="M2162" s="38">
        <v>1</v>
      </c>
      <c r="N2162" s="39">
        <v>1</v>
      </c>
    </row>
    <row r="2163" spans="1:14" ht="16.5">
      <c r="A2163" s="81" t="str">
        <f t="shared" si="205"/>
        <v>kn-13</v>
      </c>
      <c r="B2163" s="81">
        <v>4</v>
      </c>
      <c r="C2163" s="40">
        <f t="shared" si="206"/>
        <v>21304</v>
      </c>
      <c r="D2163" s="83">
        <v>13</v>
      </c>
      <c r="E2163" s="27">
        <v>1</v>
      </c>
      <c r="F2163" s="28" t="s">
        <v>292</v>
      </c>
      <c r="G2163" s="28" t="s">
        <v>574</v>
      </c>
      <c r="H2163" s="27">
        <f t="shared" si="207"/>
        <v>127</v>
      </c>
      <c r="I2163" s="27">
        <f t="shared" si="208"/>
        <v>18</v>
      </c>
      <c r="J2163" s="27">
        <f t="shared" si="209"/>
        <v>5</v>
      </c>
      <c r="K2163" s="27" t="s">
        <v>795</v>
      </c>
      <c r="L2163" s="27" t="str">
        <f t="shared" si="210"/>
        <v>kn-13-4-shl-loc1</v>
      </c>
      <c r="M2163" s="27">
        <v>1</v>
      </c>
      <c r="N2163" s="41">
        <v>1</v>
      </c>
    </row>
    <row r="2164" spans="1:14" ht="16.5">
      <c r="A2164" s="81" t="str">
        <f t="shared" si="205"/>
        <v>kn-13</v>
      </c>
      <c r="B2164" s="81">
        <v>4</v>
      </c>
      <c r="C2164" s="40">
        <f t="shared" si="206"/>
        <v>21304</v>
      </c>
      <c r="D2164" s="83">
        <v>13</v>
      </c>
      <c r="E2164" s="27">
        <v>2</v>
      </c>
      <c r="F2164" s="28" t="s">
        <v>291</v>
      </c>
      <c r="G2164" s="28" t="s">
        <v>315</v>
      </c>
      <c r="H2164" s="27">
        <f t="shared" si="207"/>
        <v>127</v>
      </c>
      <c r="I2164" s="27">
        <f t="shared" si="208"/>
        <v>18</v>
      </c>
      <c r="J2164" s="27">
        <f t="shared" si="209"/>
        <v>5</v>
      </c>
      <c r="K2164" s="27" t="s">
        <v>707</v>
      </c>
      <c r="L2164" s="59" t="str">
        <f t="shared" si="210"/>
        <v>kn-13-4-jlr-loc2</v>
      </c>
      <c r="M2164" s="27">
        <v>1</v>
      </c>
      <c r="N2164" s="41">
        <v>1</v>
      </c>
    </row>
    <row r="2165" spans="1:14" ht="16.5">
      <c r="A2165" s="81" t="str">
        <f t="shared" si="205"/>
        <v>kn-13</v>
      </c>
      <c r="B2165" s="81">
        <v>4</v>
      </c>
      <c r="C2165" s="40">
        <f t="shared" si="206"/>
        <v>21304</v>
      </c>
      <c r="D2165" s="83">
        <v>13</v>
      </c>
      <c r="E2165" s="27">
        <v>2</v>
      </c>
      <c r="F2165" s="28" t="s">
        <v>1139</v>
      </c>
      <c r="G2165" s="28" t="s">
        <v>299</v>
      </c>
      <c r="H2165" s="27">
        <f t="shared" si="207"/>
        <v>127</v>
      </c>
      <c r="I2165" s="27">
        <f t="shared" si="208"/>
        <v>18</v>
      </c>
      <c r="J2165" s="27">
        <f t="shared" si="209"/>
        <v>5</v>
      </c>
      <c r="K2165" s="27" t="s">
        <v>783</v>
      </c>
      <c r="L2165" s="59" t="str">
        <f t="shared" si="210"/>
        <v>kn-13-4-shl-loc2</v>
      </c>
      <c r="M2165" s="27">
        <v>1</v>
      </c>
      <c r="N2165" s="41">
        <v>1</v>
      </c>
    </row>
    <row r="2166" spans="1:14" ht="16.5">
      <c r="A2166" s="81" t="str">
        <f t="shared" si="205"/>
        <v>kn-13</v>
      </c>
      <c r="B2166" s="81">
        <v>4</v>
      </c>
      <c r="C2166" s="40">
        <f t="shared" si="206"/>
        <v>21304</v>
      </c>
      <c r="D2166" s="83">
        <v>13</v>
      </c>
      <c r="E2166" s="27">
        <v>3</v>
      </c>
      <c r="F2166" s="28" t="s">
        <v>291</v>
      </c>
      <c r="G2166" s="28" t="s">
        <v>1151</v>
      </c>
      <c r="H2166" s="27">
        <f t="shared" si="207"/>
        <v>127</v>
      </c>
      <c r="I2166" s="27">
        <f t="shared" si="208"/>
        <v>18</v>
      </c>
      <c r="J2166" s="27">
        <f t="shared" si="209"/>
        <v>5</v>
      </c>
      <c r="K2166" s="27" t="s">
        <v>713</v>
      </c>
      <c r="L2166" s="63" t="str">
        <f t="shared" si="210"/>
        <v>kn-13-4-jlr-loc3</v>
      </c>
      <c r="M2166" s="27">
        <v>1</v>
      </c>
      <c r="N2166" s="41">
        <v>1</v>
      </c>
    </row>
    <row r="2167" spans="1:14" ht="17.25">
      <c r="A2167" s="81" t="str">
        <f t="shared" si="205"/>
        <v>kn-13</v>
      </c>
      <c r="B2167" s="81">
        <v>4</v>
      </c>
      <c r="C2167" s="42">
        <f t="shared" si="206"/>
        <v>21304</v>
      </c>
      <c r="D2167" s="84">
        <v>13</v>
      </c>
      <c r="E2167" s="43">
        <v>3</v>
      </c>
      <c r="F2167" s="44" t="s">
        <v>292</v>
      </c>
      <c r="G2167" s="44" t="s">
        <v>571</v>
      </c>
      <c r="H2167" s="43">
        <f t="shared" si="207"/>
        <v>127</v>
      </c>
      <c r="I2167" s="43">
        <f t="shared" si="208"/>
        <v>18</v>
      </c>
      <c r="J2167" s="43">
        <f t="shared" si="209"/>
        <v>5</v>
      </c>
      <c r="K2167" s="43" t="s">
        <v>791</v>
      </c>
      <c r="L2167" s="44" t="str">
        <f t="shared" si="210"/>
        <v>kn-13-4-shl-loc3</v>
      </c>
      <c r="M2167" s="43">
        <v>1</v>
      </c>
      <c r="N2167" s="45">
        <v>1</v>
      </c>
    </row>
    <row r="2168" spans="1:14" ht="16.5">
      <c r="A2168" s="81" t="str">
        <f t="shared" si="205"/>
        <v>kn-13</v>
      </c>
      <c r="B2168" s="81">
        <v>5</v>
      </c>
      <c r="C2168" s="37">
        <f t="shared" si="206"/>
        <v>21305</v>
      </c>
      <c r="D2168" s="82">
        <v>13</v>
      </c>
      <c r="E2168" s="38">
        <v>1</v>
      </c>
      <c r="F2168" s="46" t="s">
        <v>291</v>
      </c>
      <c r="G2168" s="46" t="s">
        <v>573</v>
      </c>
      <c r="H2168" s="38">
        <f t="shared" si="207"/>
        <v>127</v>
      </c>
      <c r="I2168" s="38">
        <f t="shared" si="208"/>
        <v>18</v>
      </c>
      <c r="J2168" s="38">
        <f t="shared" si="209"/>
        <v>5</v>
      </c>
      <c r="K2168" s="38" t="s">
        <v>1199</v>
      </c>
      <c r="L2168" s="38" t="str">
        <f t="shared" si="210"/>
        <v>kn-13-5-jlr-loc1</v>
      </c>
      <c r="M2168" s="38">
        <v>1</v>
      </c>
      <c r="N2168" s="39">
        <v>1</v>
      </c>
    </row>
    <row r="2169" spans="1:14" ht="16.5">
      <c r="A2169" s="81" t="str">
        <f t="shared" si="211" ref="A2169:A2232">"kn-"&amp;D2169</f>
        <v>kn-13</v>
      </c>
      <c r="B2169" s="81">
        <v>5</v>
      </c>
      <c r="C2169" s="40">
        <f t="shared" si="212" ref="C2169:C2232">(200+D2169)*100+B2169</f>
        <v>21305</v>
      </c>
      <c r="D2169" s="83">
        <v>13</v>
      </c>
      <c r="E2169" s="27">
        <v>1</v>
      </c>
      <c r="F2169" s="28" t="s">
        <v>292</v>
      </c>
      <c r="G2169" s="28" t="s">
        <v>574</v>
      </c>
      <c r="H2169" s="27">
        <f t="shared" si="213" ref="H2169:H2232">INDEX($AK$4:$AK$204,INDEX($AQ$4:$AQ$19,D2169)+B2169)</f>
        <v>127</v>
      </c>
      <c r="I2169" s="27">
        <f t="shared" si="214" ref="I2169:I2232">INDEX($AL$4:$AL$204,INDEX($AQ$4:$AQ$19,D2169)+B2169)</f>
        <v>18</v>
      </c>
      <c r="J2169" s="27">
        <f t="shared" si="215" ref="J2169:J2232">INDEX($AM$4:$AM$204,INDEX($AQ$4:$AQ$19,D2169)+B2170)</f>
        <v>5</v>
      </c>
      <c r="K2169" s="27" t="s">
        <v>781</v>
      </c>
      <c r="L2169" s="27" t="str">
        <f t="shared" si="210"/>
        <v>kn-13-5-shl-loc1</v>
      </c>
      <c r="M2169" s="27">
        <v>1</v>
      </c>
      <c r="N2169" s="41">
        <v>1</v>
      </c>
    </row>
    <row r="2170" spans="1:14" ht="16.5">
      <c r="A2170" s="81" t="str">
        <f t="shared" si="211"/>
        <v>kn-13</v>
      </c>
      <c r="B2170" s="81">
        <v>5</v>
      </c>
      <c r="C2170" s="40">
        <f t="shared" si="212"/>
        <v>21305</v>
      </c>
      <c r="D2170" s="83">
        <v>13</v>
      </c>
      <c r="E2170" s="27">
        <v>2</v>
      </c>
      <c r="F2170" s="28" t="s">
        <v>1136</v>
      </c>
      <c r="G2170" s="28" t="s">
        <v>315</v>
      </c>
      <c r="H2170" s="27">
        <f t="shared" si="213"/>
        <v>127</v>
      </c>
      <c r="I2170" s="27">
        <f t="shared" si="214"/>
        <v>18</v>
      </c>
      <c r="J2170" s="27">
        <f t="shared" si="215"/>
        <v>5</v>
      </c>
      <c r="K2170" s="27" t="s">
        <v>302</v>
      </c>
      <c r="L2170" s="59" t="str">
        <f t="shared" si="210"/>
        <v>kn-13-5-jlr-loc2</v>
      </c>
      <c r="M2170" s="27">
        <v>1</v>
      </c>
      <c r="N2170" s="41">
        <v>1</v>
      </c>
    </row>
    <row r="2171" spans="1:14" ht="16.5">
      <c r="A2171" s="81" t="str">
        <f t="shared" si="211"/>
        <v>kn-13</v>
      </c>
      <c r="B2171" s="81">
        <v>5</v>
      </c>
      <c r="C2171" s="40">
        <f t="shared" si="212"/>
        <v>21305</v>
      </c>
      <c r="D2171" s="83">
        <v>13</v>
      </c>
      <c r="E2171" s="27">
        <v>2</v>
      </c>
      <c r="F2171" s="28" t="s">
        <v>292</v>
      </c>
      <c r="G2171" s="28" t="s">
        <v>299</v>
      </c>
      <c r="H2171" s="27">
        <f t="shared" si="213"/>
        <v>127</v>
      </c>
      <c r="I2171" s="27">
        <f t="shared" si="214"/>
        <v>18</v>
      </c>
      <c r="J2171" s="27">
        <f t="shared" si="215"/>
        <v>5</v>
      </c>
      <c r="K2171" s="27" t="s">
        <v>779</v>
      </c>
      <c r="L2171" s="59" t="str">
        <f t="shared" si="210"/>
        <v>kn-13-5-shl-loc2</v>
      </c>
      <c r="M2171" s="27">
        <v>1</v>
      </c>
      <c r="N2171" s="41">
        <v>1</v>
      </c>
    </row>
    <row r="2172" spans="1:14" ht="16.5">
      <c r="A2172" s="81" t="str">
        <f t="shared" si="211"/>
        <v>kn-13</v>
      </c>
      <c r="B2172" s="81">
        <v>5</v>
      </c>
      <c r="C2172" s="40">
        <f t="shared" si="212"/>
        <v>21305</v>
      </c>
      <c r="D2172" s="83">
        <v>13</v>
      </c>
      <c r="E2172" s="27">
        <v>3</v>
      </c>
      <c r="F2172" s="28" t="s">
        <v>291</v>
      </c>
      <c r="G2172" s="28" t="s">
        <v>572</v>
      </c>
      <c r="H2172" s="27">
        <f t="shared" si="213"/>
        <v>127</v>
      </c>
      <c r="I2172" s="27">
        <f t="shared" si="214"/>
        <v>18</v>
      </c>
      <c r="J2172" s="27">
        <f t="shared" si="215"/>
        <v>5</v>
      </c>
      <c r="K2172" s="27" t="s">
        <v>714</v>
      </c>
      <c r="L2172" s="63" t="str">
        <f t="shared" si="210"/>
        <v>kn-13-5-jlr-loc3</v>
      </c>
      <c r="M2172" s="27">
        <v>1</v>
      </c>
      <c r="N2172" s="41">
        <v>1</v>
      </c>
    </row>
    <row r="2173" spans="1:14" ht="17.25">
      <c r="A2173" s="81" t="str">
        <f t="shared" si="211"/>
        <v>kn-13</v>
      </c>
      <c r="B2173" s="81">
        <v>5</v>
      </c>
      <c r="C2173" s="42">
        <f t="shared" si="212"/>
        <v>21305</v>
      </c>
      <c r="D2173" s="84">
        <v>13</v>
      </c>
      <c r="E2173" s="43">
        <v>3</v>
      </c>
      <c r="F2173" s="44" t="s">
        <v>292</v>
      </c>
      <c r="G2173" s="44" t="s">
        <v>571</v>
      </c>
      <c r="H2173" s="43">
        <f t="shared" si="213"/>
        <v>127</v>
      </c>
      <c r="I2173" s="43">
        <f t="shared" si="214"/>
        <v>18</v>
      </c>
      <c r="J2173" s="43">
        <f t="shared" si="215"/>
        <v>5</v>
      </c>
      <c r="K2173" s="43" t="s">
        <v>792</v>
      </c>
      <c r="L2173" s="44" t="str">
        <f t="shared" si="210"/>
        <v>kn-13-5-shl-loc3</v>
      </c>
      <c r="M2173" s="43">
        <v>1</v>
      </c>
      <c r="N2173" s="45">
        <v>1</v>
      </c>
    </row>
    <row r="2174" spans="1:14" ht="16.5">
      <c r="A2174" s="81" t="str">
        <f t="shared" si="211"/>
        <v>kn-13</v>
      </c>
      <c r="B2174" s="81">
        <v>6</v>
      </c>
      <c r="C2174" s="37">
        <f t="shared" si="212"/>
        <v>21306</v>
      </c>
      <c r="D2174" s="82">
        <v>13</v>
      </c>
      <c r="E2174" s="38">
        <v>1</v>
      </c>
      <c r="F2174" s="46" t="s">
        <v>291</v>
      </c>
      <c r="G2174" s="46" t="s">
        <v>573</v>
      </c>
      <c r="H2174" s="38">
        <f t="shared" si="213"/>
        <v>128</v>
      </c>
      <c r="I2174" s="38">
        <f t="shared" si="214"/>
        <v>18</v>
      </c>
      <c r="J2174" s="38">
        <f t="shared" si="215"/>
        <v>5</v>
      </c>
      <c r="K2174" s="38" t="s">
        <v>711</v>
      </c>
      <c r="L2174" s="38" t="str">
        <f t="shared" si="210"/>
        <v>kn-13-6-jlr-loc1</v>
      </c>
      <c r="M2174" s="38">
        <v>1</v>
      </c>
      <c r="N2174" s="39">
        <v>1</v>
      </c>
    </row>
    <row r="2175" spans="1:14" ht="16.5">
      <c r="A2175" s="81" t="str">
        <f t="shared" si="211"/>
        <v>kn-13</v>
      </c>
      <c r="B2175" s="81">
        <v>6</v>
      </c>
      <c r="C2175" s="40">
        <f t="shared" si="212"/>
        <v>21306</v>
      </c>
      <c r="D2175" s="83">
        <v>13</v>
      </c>
      <c r="E2175" s="27">
        <v>1</v>
      </c>
      <c r="F2175" s="28" t="s">
        <v>292</v>
      </c>
      <c r="G2175" s="28" t="s">
        <v>574</v>
      </c>
      <c r="H2175" s="27">
        <f t="shared" si="213"/>
        <v>128</v>
      </c>
      <c r="I2175" s="27">
        <f t="shared" si="214"/>
        <v>18</v>
      </c>
      <c r="J2175" s="27">
        <f t="shared" si="215"/>
        <v>5</v>
      </c>
      <c r="K2175" s="27" t="s">
        <v>788</v>
      </c>
      <c r="L2175" s="27" t="str">
        <f t="shared" si="210"/>
        <v>kn-13-6-shl-loc1</v>
      </c>
      <c r="M2175" s="27">
        <v>1</v>
      </c>
      <c r="N2175" s="41">
        <v>1</v>
      </c>
    </row>
    <row r="2176" spans="1:14" ht="16.5">
      <c r="A2176" s="81" t="str">
        <f t="shared" si="211"/>
        <v>kn-13</v>
      </c>
      <c r="B2176" s="81">
        <v>6</v>
      </c>
      <c r="C2176" s="40">
        <f t="shared" si="212"/>
        <v>21306</v>
      </c>
      <c r="D2176" s="83">
        <v>13</v>
      </c>
      <c r="E2176" s="27">
        <v>2</v>
      </c>
      <c r="F2176" s="28" t="s">
        <v>291</v>
      </c>
      <c r="G2176" s="28" t="s">
        <v>315</v>
      </c>
      <c r="H2176" s="27">
        <f t="shared" si="213"/>
        <v>128</v>
      </c>
      <c r="I2176" s="27">
        <f t="shared" si="214"/>
        <v>18</v>
      </c>
      <c r="J2176" s="27">
        <f t="shared" si="215"/>
        <v>5</v>
      </c>
      <c r="K2176" s="27" t="s">
        <v>1187</v>
      </c>
      <c r="L2176" s="59" t="str">
        <f t="shared" si="210"/>
        <v>kn-13-6-jlr-loc2</v>
      </c>
      <c r="M2176" s="27">
        <v>1</v>
      </c>
      <c r="N2176" s="41">
        <v>1</v>
      </c>
    </row>
    <row r="2177" spans="1:14" ht="16.5">
      <c r="A2177" s="81" t="str">
        <f t="shared" si="211"/>
        <v>kn-13</v>
      </c>
      <c r="B2177" s="81">
        <v>6</v>
      </c>
      <c r="C2177" s="40">
        <f t="shared" si="212"/>
        <v>21306</v>
      </c>
      <c r="D2177" s="83">
        <v>13</v>
      </c>
      <c r="E2177" s="27">
        <v>2</v>
      </c>
      <c r="F2177" s="28" t="s">
        <v>292</v>
      </c>
      <c r="G2177" s="28" t="s">
        <v>299</v>
      </c>
      <c r="H2177" s="27">
        <f t="shared" si="213"/>
        <v>128</v>
      </c>
      <c r="I2177" s="27">
        <f t="shared" si="214"/>
        <v>18</v>
      </c>
      <c r="J2177" s="27">
        <f t="shared" si="215"/>
        <v>5</v>
      </c>
      <c r="K2177" s="27" t="s">
        <v>787</v>
      </c>
      <c r="L2177" s="59" t="str">
        <f t="shared" si="210"/>
        <v>kn-13-6-shl-loc2</v>
      </c>
      <c r="M2177" s="27">
        <v>1</v>
      </c>
      <c r="N2177" s="41">
        <v>1</v>
      </c>
    </row>
    <row r="2178" spans="1:14" ht="16.5">
      <c r="A2178" s="81" t="str">
        <f t="shared" si="211"/>
        <v>kn-13</v>
      </c>
      <c r="B2178" s="81">
        <v>6</v>
      </c>
      <c r="C2178" s="40">
        <f t="shared" si="212"/>
        <v>21306</v>
      </c>
      <c r="D2178" s="83">
        <v>13</v>
      </c>
      <c r="E2178" s="27">
        <v>3</v>
      </c>
      <c r="F2178" s="28" t="s">
        <v>291</v>
      </c>
      <c r="G2178" s="28" t="s">
        <v>572</v>
      </c>
      <c r="H2178" s="27">
        <f t="shared" si="213"/>
        <v>128</v>
      </c>
      <c r="I2178" s="27">
        <f t="shared" si="214"/>
        <v>18</v>
      </c>
      <c r="J2178" s="27">
        <f t="shared" si="215"/>
        <v>5</v>
      </c>
      <c r="K2178" s="27" t="s">
        <v>714</v>
      </c>
      <c r="L2178" s="63" t="str">
        <f t="shared" si="210"/>
        <v>kn-13-6-jlr-loc3</v>
      </c>
      <c r="M2178" s="27">
        <v>1</v>
      </c>
      <c r="N2178" s="41">
        <v>1</v>
      </c>
    </row>
    <row r="2179" spans="1:14" ht="17.25">
      <c r="A2179" s="81" t="str">
        <f t="shared" si="211"/>
        <v>kn-13</v>
      </c>
      <c r="B2179" s="81">
        <v>6</v>
      </c>
      <c r="C2179" s="42">
        <f t="shared" si="212"/>
        <v>21306</v>
      </c>
      <c r="D2179" s="84">
        <v>13</v>
      </c>
      <c r="E2179" s="43">
        <v>3</v>
      </c>
      <c r="F2179" s="44" t="s">
        <v>1139</v>
      </c>
      <c r="G2179" s="44" t="s">
        <v>571</v>
      </c>
      <c r="H2179" s="43">
        <f t="shared" si="213"/>
        <v>128</v>
      </c>
      <c r="I2179" s="43">
        <f t="shared" si="214"/>
        <v>18</v>
      </c>
      <c r="J2179" s="43">
        <f t="shared" si="215"/>
        <v>5</v>
      </c>
      <c r="K2179" s="43" t="s">
        <v>792</v>
      </c>
      <c r="L2179" s="44" t="str">
        <f t="shared" si="210"/>
        <v>kn-13-6-shl-loc3</v>
      </c>
      <c r="M2179" s="43">
        <v>1</v>
      </c>
      <c r="N2179" s="45">
        <v>1</v>
      </c>
    </row>
    <row r="2180" spans="1:14" ht="16.5">
      <c r="A2180" s="81" t="str">
        <f t="shared" si="211"/>
        <v>kn-13</v>
      </c>
      <c r="B2180" s="81">
        <v>7</v>
      </c>
      <c r="C2180" s="37">
        <f t="shared" si="212"/>
        <v>21307</v>
      </c>
      <c r="D2180" s="82">
        <v>13</v>
      </c>
      <c r="E2180" s="38">
        <v>1</v>
      </c>
      <c r="F2180" s="46" t="s">
        <v>291</v>
      </c>
      <c r="G2180" s="46" t="s">
        <v>573</v>
      </c>
      <c r="H2180" s="38">
        <f t="shared" si="213"/>
        <v>128</v>
      </c>
      <c r="I2180" s="38">
        <f t="shared" si="214"/>
        <v>18</v>
      </c>
      <c r="J2180" s="38">
        <f t="shared" si="215"/>
        <v>5</v>
      </c>
      <c r="K2180" s="38" t="s">
        <v>303</v>
      </c>
      <c r="L2180" s="38" t="str">
        <f t="shared" si="210"/>
        <v>kn-13-7-jlr-loc1</v>
      </c>
      <c r="M2180" s="38">
        <v>1</v>
      </c>
      <c r="N2180" s="39">
        <v>1</v>
      </c>
    </row>
    <row r="2181" spans="1:14" ht="16.5">
      <c r="A2181" s="81" t="str">
        <f t="shared" si="211"/>
        <v>kn-13</v>
      </c>
      <c r="B2181" s="81">
        <v>7</v>
      </c>
      <c r="C2181" s="40">
        <f t="shared" si="212"/>
        <v>21307</v>
      </c>
      <c r="D2181" s="83">
        <v>13</v>
      </c>
      <c r="E2181" s="27">
        <v>1</v>
      </c>
      <c r="F2181" s="28" t="s">
        <v>292</v>
      </c>
      <c r="G2181" s="28" t="s">
        <v>574</v>
      </c>
      <c r="H2181" s="27">
        <f t="shared" si="213"/>
        <v>128</v>
      </c>
      <c r="I2181" s="27">
        <f t="shared" si="214"/>
        <v>18</v>
      </c>
      <c r="J2181" s="27">
        <f t="shared" si="215"/>
        <v>5</v>
      </c>
      <c r="K2181" s="27" t="s">
        <v>783</v>
      </c>
      <c r="L2181" s="27" t="str">
        <f t="shared" si="210"/>
        <v>kn-13-7-shl-loc1</v>
      </c>
      <c r="M2181" s="27">
        <v>1</v>
      </c>
      <c r="N2181" s="41">
        <v>1</v>
      </c>
    </row>
    <row r="2182" spans="1:14" ht="16.5">
      <c r="A2182" s="81" t="str">
        <f t="shared" si="211"/>
        <v>kn-13</v>
      </c>
      <c r="B2182" s="81">
        <v>7</v>
      </c>
      <c r="C2182" s="40">
        <f t="shared" si="212"/>
        <v>21307</v>
      </c>
      <c r="D2182" s="83">
        <v>13</v>
      </c>
      <c r="E2182" s="27">
        <v>2</v>
      </c>
      <c r="F2182" s="28" t="s">
        <v>291</v>
      </c>
      <c r="G2182" s="28" t="s">
        <v>315</v>
      </c>
      <c r="H2182" s="27">
        <f t="shared" si="213"/>
        <v>128</v>
      </c>
      <c r="I2182" s="27">
        <f t="shared" si="214"/>
        <v>18</v>
      </c>
      <c r="J2182" s="27">
        <f t="shared" si="215"/>
        <v>5</v>
      </c>
      <c r="K2182" s="27" t="s">
        <v>303</v>
      </c>
      <c r="L2182" s="59" t="str">
        <f t="shared" si="210"/>
        <v>kn-13-7-jlr-loc2</v>
      </c>
      <c r="M2182" s="27">
        <v>1</v>
      </c>
      <c r="N2182" s="41">
        <v>1</v>
      </c>
    </row>
    <row r="2183" spans="1:14" ht="16.5">
      <c r="A2183" s="81" t="str">
        <f t="shared" si="211"/>
        <v>kn-13</v>
      </c>
      <c r="B2183" s="81">
        <v>7</v>
      </c>
      <c r="C2183" s="40">
        <f t="shared" si="212"/>
        <v>21307</v>
      </c>
      <c r="D2183" s="83">
        <v>13</v>
      </c>
      <c r="E2183" s="27">
        <v>2</v>
      </c>
      <c r="F2183" s="28" t="s">
        <v>292</v>
      </c>
      <c r="G2183" s="28" t="s">
        <v>299</v>
      </c>
      <c r="H2183" s="27">
        <f t="shared" si="213"/>
        <v>128</v>
      </c>
      <c r="I2183" s="27">
        <f t="shared" si="214"/>
        <v>18</v>
      </c>
      <c r="J2183" s="27">
        <f t="shared" si="215"/>
        <v>5</v>
      </c>
      <c r="K2183" s="27" t="s">
        <v>777</v>
      </c>
      <c r="L2183" s="59" t="str">
        <f t="shared" si="210"/>
        <v>kn-13-7-shl-loc2</v>
      </c>
      <c r="M2183" s="27">
        <v>1</v>
      </c>
      <c r="N2183" s="41">
        <v>1</v>
      </c>
    </row>
    <row r="2184" spans="1:14" ht="16.5">
      <c r="A2184" s="81" t="str">
        <f t="shared" si="211"/>
        <v>kn-13</v>
      </c>
      <c r="B2184" s="81">
        <v>7</v>
      </c>
      <c r="C2184" s="40">
        <f t="shared" si="212"/>
        <v>21307</v>
      </c>
      <c r="D2184" s="83">
        <v>13</v>
      </c>
      <c r="E2184" s="27">
        <v>3</v>
      </c>
      <c r="F2184" s="28" t="s">
        <v>291</v>
      </c>
      <c r="G2184" s="28" t="s">
        <v>572</v>
      </c>
      <c r="H2184" s="27">
        <f t="shared" si="213"/>
        <v>128</v>
      </c>
      <c r="I2184" s="27">
        <f t="shared" si="214"/>
        <v>18</v>
      </c>
      <c r="J2184" s="27">
        <f t="shared" si="215"/>
        <v>5</v>
      </c>
      <c r="K2184" s="27" t="s">
        <v>713</v>
      </c>
      <c r="L2184" s="63" t="str">
        <f t="shared" si="210"/>
        <v>kn-13-7-jlr-loc3</v>
      </c>
      <c r="M2184" s="27">
        <v>1</v>
      </c>
      <c r="N2184" s="41">
        <v>1</v>
      </c>
    </row>
    <row r="2185" spans="1:14" ht="17.25">
      <c r="A2185" s="81" t="str">
        <f t="shared" si="211"/>
        <v>kn-13</v>
      </c>
      <c r="B2185" s="81">
        <v>7</v>
      </c>
      <c r="C2185" s="42">
        <f t="shared" si="212"/>
        <v>21307</v>
      </c>
      <c r="D2185" s="84">
        <v>13</v>
      </c>
      <c r="E2185" s="43">
        <v>3</v>
      </c>
      <c r="F2185" s="44" t="s">
        <v>292</v>
      </c>
      <c r="G2185" s="44" t="s">
        <v>571</v>
      </c>
      <c r="H2185" s="43">
        <f t="shared" si="213"/>
        <v>128</v>
      </c>
      <c r="I2185" s="43">
        <f t="shared" si="214"/>
        <v>18</v>
      </c>
      <c r="J2185" s="43">
        <f t="shared" si="215"/>
        <v>5</v>
      </c>
      <c r="K2185" s="43" t="s">
        <v>791</v>
      </c>
      <c r="L2185" s="44" t="str">
        <f t="shared" si="210"/>
        <v>kn-13-7-shl-loc3</v>
      </c>
      <c r="M2185" s="43">
        <v>1</v>
      </c>
      <c r="N2185" s="45">
        <v>1</v>
      </c>
    </row>
    <row r="2186" spans="1:14" ht="16.5">
      <c r="A2186" s="81" t="str">
        <f t="shared" si="211"/>
        <v>kn-13</v>
      </c>
      <c r="B2186" s="81">
        <v>8</v>
      </c>
      <c r="C2186" s="37">
        <f t="shared" si="212"/>
        <v>21308</v>
      </c>
      <c r="D2186" s="82">
        <v>13</v>
      </c>
      <c r="E2186" s="38">
        <v>1</v>
      </c>
      <c r="F2186" s="46" t="s">
        <v>291</v>
      </c>
      <c r="G2186" s="46" t="s">
        <v>573</v>
      </c>
      <c r="H2186" s="38">
        <f t="shared" si="213"/>
        <v>129</v>
      </c>
      <c r="I2186" s="38">
        <f t="shared" si="214"/>
        <v>18</v>
      </c>
      <c r="J2186" s="38">
        <f t="shared" si="215"/>
        <v>5</v>
      </c>
      <c r="K2186" s="38" t="s">
        <v>303</v>
      </c>
      <c r="L2186" s="38" t="str">
        <f t="shared" si="210"/>
        <v>kn-13-8-jlr-loc1</v>
      </c>
      <c r="M2186" s="38">
        <v>1</v>
      </c>
      <c r="N2186" s="39">
        <v>1</v>
      </c>
    </row>
    <row r="2187" spans="1:14" ht="16.5">
      <c r="A2187" s="81" t="str">
        <f t="shared" si="211"/>
        <v>kn-13</v>
      </c>
      <c r="B2187" s="81">
        <v>8</v>
      </c>
      <c r="C2187" s="40">
        <f t="shared" si="212"/>
        <v>21308</v>
      </c>
      <c r="D2187" s="83">
        <v>13</v>
      </c>
      <c r="E2187" s="27">
        <v>1</v>
      </c>
      <c r="F2187" s="28" t="s">
        <v>292</v>
      </c>
      <c r="G2187" s="28" t="s">
        <v>574</v>
      </c>
      <c r="H2187" s="27">
        <f t="shared" si="213"/>
        <v>129</v>
      </c>
      <c r="I2187" s="27">
        <f t="shared" si="214"/>
        <v>18</v>
      </c>
      <c r="J2187" s="27">
        <f t="shared" si="215"/>
        <v>5</v>
      </c>
      <c r="K2187" s="27" t="s">
        <v>786</v>
      </c>
      <c r="L2187" s="27" t="str">
        <f t="shared" si="210"/>
        <v>kn-13-8-shl-loc1</v>
      </c>
      <c r="M2187" s="27">
        <v>1</v>
      </c>
      <c r="N2187" s="41">
        <v>1</v>
      </c>
    </row>
    <row r="2188" spans="1:14" ht="16.5">
      <c r="A2188" s="81" t="str">
        <f t="shared" si="211"/>
        <v>kn-13</v>
      </c>
      <c r="B2188" s="81">
        <v>8</v>
      </c>
      <c r="C2188" s="40">
        <f t="shared" si="212"/>
        <v>21308</v>
      </c>
      <c r="D2188" s="83">
        <v>13</v>
      </c>
      <c r="E2188" s="27">
        <v>2</v>
      </c>
      <c r="F2188" s="28" t="s">
        <v>291</v>
      </c>
      <c r="G2188" s="28" t="s">
        <v>315</v>
      </c>
      <c r="H2188" s="27">
        <f t="shared" si="213"/>
        <v>129</v>
      </c>
      <c r="I2188" s="27">
        <f t="shared" si="214"/>
        <v>18</v>
      </c>
      <c r="J2188" s="27">
        <f t="shared" si="215"/>
        <v>5</v>
      </c>
      <c r="K2188" s="27" t="s">
        <v>710</v>
      </c>
      <c r="L2188" s="59" t="str">
        <f t="shared" si="210"/>
        <v>kn-13-8-jlr-loc2</v>
      </c>
      <c r="M2188" s="27">
        <v>1</v>
      </c>
      <c r="N2188" s="41">
        <v>1</v>
      </c>
    </row>
    <row r="2189" spans="1:14" ht="16.5">
      <c r="A2189" s="81" t="str">
        <f t="shared" si="211"/>
        <v>kn-13</v>
      </c>
      <c r="B2189" s="81">
        <v>8</v>
      </c>
      <c r="C2189" s="40">
        <f t="shared" si="212"/>
        <v>21308</v>
      </c>
      <c r="D2189" s="83">
        <v>13</v>
      </c>
      <c r="E2189" s="27">
        <v>2</v>
      </c>
      <c r="F2189" s="28" t="s">
        <v>292</v>
      </c>
      <c r="G2189" s="28" t="s">
        <v>299</v>
      </c>
      <c r="H2189" s="27">
        <f t="shared" si="213"/>
        <v>129</v>
      </c>
      <c r="I2189" s="27">
        <f t="shared" si="214"/>
        <v>18</v>
      </c>
      <c r="J2189" s="27">
        <f t="shared" si="215"/>
        <v>5</v>
      </c>
      <c r="K2189" s="27" t="s">
        <v>785</v>
      </c>
      <c r="L2189" s="59" t="str">
        <f t="shared" si="210"/>
        <v>kn-13-8-shl-loc2</v>
      </c>
      <c r="M2189" s="27">
        <v>1</v>
      </c>
      <c r="N2189" s="41">
        <v>1</v>
      </c>
    </row>
    <row r="2190" spans="1:14" ht="16.5">
      <c r="A2190" s="81" t="str">
        <f t="shared" si="211"/>
        <v>kn-13</v>
      </c>
      <c r="B2190" s="81">
        <v>8</v>
      </c>
      <c r="C2190" s="40">
        <f t="shared" si="212"/>
        <v>21308</v>
      </c>
      <c r="D2190" s="83">
        <v>13</v>
      </c>
      <c r="E2190" s="27">
        <v>3</v>
      </c>
      <c r="F2190" s="28" t="s">
        <v>291</v>
      </c>
      <c r="G2190" s="28" t="s">
        <v>572</v>
      </c>
      <c r="H2190" s="27">
        <f t="shared" si="213"/>
        <v>129</v>
      </c>
      <c r="I2190" s="27">
        <f t="shared" si="214"/>
        <v>18</v>
      </c>
      <c r="J2190" s="27">
        <f t="shared" si="215"/>
        <v>5</v>
      </c>
      <c r="K2190" s="27" t="s">
        <v>712</v>
      </c>
      <c r="L2190" s="63" t="str">
        <f t="shared" si="210"/>
        <v>kn-13-8-jlr-loc3</v>
      </c>
      <c r="M2190" s="27">
        <v>1</v>
      </c>
      <c r="N2190" s="41">
        <v>1</v>
      </c>
    </row>
    <row r="2191" spans="1:14" ht="17.25">
      <c r="A2191" s="81" t="str">
        <f t="shared" si="211"/>
        <v>kn-13</v>
      </c>
      <c r="B2191" s="81">
        <v>8</v>
      </c>
      <c r="C2191" s="42">
        <f t="shared" si="212"/>
        <v>21308</v>
      </c>
      <c r="D2191" s="84">
        <v>13</v>
      </c>
      <c r="E2191" s="43">
        <v>3</v>
      </c>
      <c r="F2191" s="44" t="s">
        <v>292</v>
      </c>
      <c r="G2191" s="44" t="s">
        <v>571</v>
      </c>
      <c r="H2191" s="43">
        <f t="shared" si="213"/>
        <v>129</v>
      </c>
      <c r="I2191" s="43">
        <f t="shared" si="214"/>
        <v>18</v>
      </c>
      <c r="J2191" s="43">
        <f t="shared" si="215"/>
        <v>5</v>
      </c>
      <c r="K2191" s="43" t="s">
        <v>790</v>
      </c>
      <c r="L2191" s="44" t="str">
        <f t="shared" si="210"/>
        <v>kn-13-8-shl-loc3</v>
      </c>
      <c r="M2191" s="43">
        <v>1</v>
      </c>
      <c r="N2191" s="45">
        <v>1</v>
      </c>
    </row>
    <row r="2192" spans="1:14" ht="16.5">
      <c r="A2192" s="81" t="str">
        <f t="shared" si="211"/>
        <v>kn-13</v>
      </c>
      <c r="B2192" s="81">
        <v>9</v>
      </c>
      <c r="C2192" s="37">
        <f t="shared" si="212"/>
        <v>21309</v>
      </c>
      <c r="D2192" s="82">
        <v>13</v>
      </c>
      <c r="E2192" s="38">
        <v>1</v>
      </c>
      <c r="F2192" s="46" t="s">
        <v>291</v>
      </c>
      <c r="G2192" s="46" t="s">
        <v>573</v>
      </c>
      <c r="H2192" s="38">
        <f t="shared" si="213"/>
        <v>130</v>
      </c>
      <c r="I2192" s="38">
        <f t="shared" si="214"/>
        <v>19</v>
      </c>
      <c r="J2192" s="38">
        <f t="shared" si="215"/>
        <v>5</v>
      </c>
      <c r="K2192" s="38" t="s">
        <v>714</v>
      </c>
      <c r="L2192" s="38" t="str">
        <f t="shared" si="210"/>
        <v>kn-13-9-jlr-loc1</v>
      </c>
      <c r="M2192" s="38">
        <v>1</v>
      </c>
      <c r="N2192" s="39">
        <v>1</v>
      </c>
    </row>
    <row r="2193" spans="1:14" ht="16.5">
      <c r="A2193" s="81" t="str">
        <f t="shared" si="211"/>
        <v>kn-13</v>
      </c>
      <c r="B2193" s="81">
        <v>9</v>
      </c>
      <c r="C2193" s="40">
        <f t="shared" si="212"/>
        <v>21309</v>
      </c>
      <c r="D2193" s="83">
        <v>13</v>
      </c>
      <c r="E2193" s="27">
        <v>1</v>
      </c>
      <c r="F2193" s="28" t="s">
        <v>292</v>
      </c>
      <c r="G2193" s="28" t="s">
        <v>574</v>
      </c>
      <c r="H2193" s="27">
        <f t="shared" si="213"/>
        <v>130</v>
      </c>
      <c r="I2193" s="27">
        <f t="shared" si="214"/>
        <v>19</v>
      </c>
      <c r="J2193" s="27">
        <f t="shared" si="215"/>
        <v>5</v>
      </c>
      <c r="K2193" s="27" t="s">
        <v>792</v>
      </c>
      <c r="L2193" s="27" t="str">
        <f t="shared" si="210"/>
        <v>kn-13-9-shl-loc1</v>
      </c>
      <c r="M2193" s="27">
        <v>1</v>
      </c>
      <c r="N2193" s="41">
        <v>1</v>
      </c>
    </row>
    <row r="2194" spans="1:14" ht="16.5">
      <c r="A2194" s="81" t="str">
        <f t="shared" si="211"/>
        <v>kn-13</v>
      </c>
      <c r="B2194" s="81">
        <v>9</v>
      </c>
      <c r="C2194" s="40">
        <f t="shared" si="212"/>
        <v>21309</v>
      </c>
      <c r="D2194" s="83">
        <v>13</v>
      </c>
      <c r="E2194" s="27">
        <v>2</v>
      </c>
      <c r="F2194" s="28" t="s">
        <v>291</v>
      </c>
      <c r="G2194" s="28" t="s">
        <v>315</v>
      </c>
      <c r="H2194" s="27">
        <f t="shared" si="213"/>
        <v>130</v>
      </c>
      <c r="I2194" s="27">
        <f t="shared" si="214"/>
        <v>19</v>
      </c>
      <c r="J2194" s="27">
        <f t="shared" si="215"/>
        <v>5</v>
      </c>
      <c r="K2194" s="27" t="s">
        <v>1187</v>
      </c>
      <c r="L2194" s="59" t="str">
        <f t="shared" si="210"/>
        <v>kn-13-9-jlr-loc2</v>
      </c>
      <c r="M2194" s="27">
        <v>1</v>
      </c>
      <c r="N2194" s="41">
        <v>1</v>
      </c>
    </row>
    <row r="2195" spans="1:14" ht="16.5">
      <c r="A2195" s="81" t="str">
        <f t="shared" si="211"/>
        <v>kn-13</v>
      </c>
      <c r="B2195" s="81">
        <v>9</v>
      </c>
      <c r="C2195" s="40">
        <f t="shared" si="212"/>
        <v>21309</v>
      </c>
      <c r="D2195" s="83">
        <v>13</v>
      </c>
      <c r="E2195" s="27">
        <v>2</v>
      </c>
      <c r="F2195" s="28" t="s">
        <v>292</v>
      </c>
      <c r="G2195" s="28" t="s">
        <v>299</v>
      </c>
      <c r="H2195" s="27">
        <f t="shared" si="213"/>
        <v>130</v>
      </c>
      <c r="I2195" s="27">
        <f t="shared" si="214"/>
        <v>19</v>
      </c>
      <c r="J2195" s="27">
        <f t="shared" si="215"/>
        <v>5</v>
      </c>
      <c r="K2195" s="27" t="s">
        <v>787</v>
      </c>
      <c r="L2195" s="59" t="str">
        <f t="shared" si="210"/>
        <v>kn-13-9-shl-loc2</v>
      </c>
      <c r="M2195" s="27">
        <v>1</v>
      </c>
      <c r="N2195" s="41">
        <v>1</v>
      </c>
    </row>
    <row r="2196" spans="1:14" ht="16.5">
      <c r="A2196" s="81" t="str">
        <f t="shared" si="211"/>
        <v>kn-13</v>
      </c>
      <c r="B2196" s="81">
        <v>9</v>
      </c>
      <c r="C2196" s="40">
        <f t="shared" si="212"/>
        <v>21309</v>
      </c>
      <c r="D2196" s="83">
        <v>13</v>
      </c>
      <c r="E2196" s="27">
        <v>3</v>
      </c>
      <c r="F2196" s="28" t="s">
        <v>291</v>
      </c>
      <c r="G2196" s="28" t="s">
        <v>572</v>
      </c>
      <c r="H2196" s="27">
        <f t="shared" si="213"/>
        <v>130</v>
      </c>
      <c r="I2196" s="27">
        <f t="shared" si="214"/>
        <v>19</v>
      </c>
      <c r="J2196" s="27">
        <f t="shared" si="215"/>
        <v>5</v>
      </c>
      <c r="K2196" s="27" t="s">
        <v>711</v>
      </c>
      <c r="L2196" s="63" t="str">
        <f t="shared" si="210"/>
        <v>kn-13-9-jlr-loc3</v>
      </c>
      <c r="M2196" s="27">
        <v>1</v>
      </c>
      <c r="N2196" s="41">
        <v>1</v>
      </c>
    </row>
    <row r="2197" spans="1:14" ht="17.25">
      <c r="A2197" s="81" t="str">
        <f t="shared" si="211"/>
        <v>kn-13</v>
      </c>
      <c r="B2197" s="81">
        <v>9</v>
      </c>
      <c r="C2197" s="42">
        <f t="shared" si="212"/>
        <v>21309</v>
      </c>
      <c r="D2197" s="84">
        <v>13</v>
      </c>
      <c r="E2197" s="43">
        <v>3</v>
      </c>
      <c r="F2197" s="44" t="s">
        <v>292</v>
      </c>
      <c r="G2197" s="44" t="s">
        <v>1163</v>
      </c>
      <c r="H2197" s="43">
        <f t="shared" si="213"/>
        <v>130</v>
      </c>
      <c r="I2197" s="43">
        <f t="shared" si="214"/>
        <v>19</v>
      </c>
      <c r="J2197" s="43">
        <f t="shared" si="215"/>
        <v>5</v>
      </c>
      <c r="K2197" s="43" t="s">
        <v>788</v>
      </c>
      <c r="L2197" s="44" t="str">
        <f t="shared" si="210"/>
        <v>kn-13-9-shl-loc3</v>
      </c>
      <c r="M2197" s="43">
        <v>1</v>
      </c>
      <c r="N2197" s="45">
        <v>1</v>
      </c>
    </row>
    <row r="2198" spans="1:14" ht="16.5">
      <c r="A2198" s="81" t="str">
        <f t="shared" si="211"/>
        <v>kn-13</v>
      </c>
      <c r="B2198" s="81">
        <v>10</v>
      </c>
      <c r="C2198" s="37">
        <f t="shared" si="212"/>
        <v>21310</v>
      </c>
      <c r="D2198" s="82">
        <v>13</v>
      </c>
      <c r="E2198" s="38">
        <v>1</v>
      </c>
      <c r="F2198" s="46" t="s">
        <v>291</v>
      </c>
      <c r="G2198" s="46" t="s">
        <v>573</v>
      </c>
      <c r="H2198" s="38">
        <f t="shared" si="213"/>
        <v>130</v>
      </c>
      <c r="I2198" s="38">
        <f t="shared" si="214"/>
        <v>19</v>
      </c>
      <c r="J2198" s="38">
        <f t="shared" si="215"/>
        <v>5</v>
      </c>
      <c r="K2198" s="38" t="s">
        <v>707</v>
      </c>
      <c r="L2198" s="38" t="str">
        <f t="shared" si="210"/>
        <v>kn-13-10-jlr-loc1</v>
      </c>
      <c r="M2198" s="38">
        <v>1</v>
      </c>
      <c r="N2198" s="39">
        <v>1</v>
      </c>
    </row>
    <row r="2199" spans="1:14" ht="16.5">
      <c r="A2199" s="81" t="str">
        <f t="shared" si="211"/>
        <v>kn-13</v>
      </c>
      <c r="B2199" s="81">
        <v>10</v>
      </c>
      <c r="C2199" s="40">
        <f t="shared" si="212"/>
        <v>21310</v>
      </c>
      <c r="D2199" s="83">
        <v>13</v>
      </c>
      <c r="E2199" s="27">
        <v>1</v>
      </c>
      <c r="F2199" s="28" t="s">
        <v>292</v>
      </c>
      <c r="G2199" s="28" t="s">
        <v>574</v>
      </c>
      <c r="H2199" s="27">
        <f t="shared" si="213"/>
        <v>130</v>
      </c>
      <c r="I2199" s="27">
        <f t="shared" si="214"/>
        <v>19</v>
      </c>
      <c r="J2199" s="27">
        <f t="shared" si="215"/>
        <v>5</v>
      </c>
      <c r="K2199" s="27" t="s">
        <v>776</v>
      </c>
      <c r="L2199" s="27" t="str">
        <f t="shared" si="210"/>
        <v>kn-13-10-shl-loc1</v>
      </c>
      <c r="M2199" s="27">
        <v>1</v>
      </c>
      <c r="N2199" s="41">
        <v>1</v>
      </c>
    </row>
    <row r="2200" spans="1:14" ht="16.5">
      <c r="A2200" s="81" t="str">
        <f t="shared" si="211"/>
        <v>kn-13</v>
      </c>
      <c r="B2200" s="81">
        <v>10</v>
      </c>
      <c r="C2200" s="40">
        <f t="shared" si="212"/>
        <v>21310</v>
      </c>
      <c r="D2200" s="83">
        <v>13</v>
      </c>
      <c r="E2200" s="27">
        <v>2</v>
      </c>
      <c r="F2200" s="28" t="s">
        <v>291</v>
      </c>
      <c r="G2200" s="28" t="s">
        <v>315</v>
      </c>
      <c r="H2200" s="27">
        <f t="shared" si="213"/>
        <v>130</v>
      </c>
      <c r="I2200" s="27">
        <f t="shared" si="214"/>
        <v>19</v>
      </c>
      <c r="J2200" s="27">
        <f t="shared" si="215"/>
        <v>5</v>
      </c>
      <c r="K2200" s="27" t="s">
        <v>302</v>
      </c>
      <c r="L2200" s="59" t="str">
        <f t="shared" si="210"/>
        <v>kn-13-10-jlr-loc2</v>
      </c>
      <c r="M2200" s="27">
        <v>1</v>
      </c>
      <c r="N2200" s="41">
        <v>1</v>
      </c>
    </row>
    <row r="2201" spans="1:14" ht="16.5">
      <c r="A2201" s="81" t="str">
        <f t="shared" si="211"/>
        <v>kn-13</v>
      </c>
      <c r="B2201" s="81">
        <v>10</v>
      </c>
      <c r="C2201" s="40">
        <f t="shared" si="212"/>
        <v>21310</v>
      </c>
      <c r="D2201" s="83">
        <v>13</v>
      </c>
      <c r="E2201" s="27">
        <v>2</v>
      </c>
      <c r="F2201" s="28" t="s">
        <v>292</v>
      </c>
      <c r="G2201" s="28" t="s">
        <v>299</v>
      </c>
      <c r="H2201" s="27">
        <f t="shared" si="213"/>
        <v>130</v>
      </c>
      <c r="I2201" s="27">
        <f t="shared" si="214"/>
        <v>19</v>
      </c>
      <c r="J2201" s="27">
        <f t="shared" si="215"/>
        <v>5</v>
      </c>
      <c r="K2201" s="27" t="s">
        <v>779</v>
      </c>
      <c r="L2201" s="59" t="str">
        <f t="shared" si="210"/>
        <v>kn-13-10-shl-loc2</v>
      </c>
      <c r="M2201" s="27">
        <v>1</v>
      </c>
      <c r="N2201" s="41">
        <v>1</v>
      </c>
    </row>
    <row r="2202" spans="1:14" ht="16.5">
      <c r="A2202" s="81" t="str">
        <f t="shared" si="211"/>
        <v>kn-13</v>
      </c>
      <c r="B2202" s="81">
        <v>10</v>
      </c>
      <c r="C2202" s="40">
        <f t="shared" si="212"/>
        <v>21310</v>
      </c>
      <c r="D2202" s="83">
        <v>13</v>
      </c>
      <c r="E2202" s="27">
        <v>3</v>
      </c>
      <c r="F2202" s="28" t="s">
        <v>291</v>
      </c>
      <c r="G2202" s="28" t="s">
        <v>572</v>
      </c>
      <c r="H2202" s="27">
        <f t="shared" si="213"/>
        <v>130</v>
      </c>
      <c r="I2202" s="27">
        <f t="shared" si="214"/>
        <v>19</v>
      </c>
      <c r="J2202" s="27">
        <f t="shared" si="215"/>
        <v>5</v>
      </c>
      <c r="K2202" s="27" t="s">
        <v>716</v>
      </c>
      <c r="L2202" s="63" t="str">
        <f t="shared" si="210"/>
        <v>kn-13-10-jlr-loc3</v>
      </c>
      <c r="M2202" s="27">
        <v>1</v>
      </c>
      <c r="N2202" s="41">
        <v>1</v>
      </c>
    </row>
    <row r="2203" spans="1:14" ht="17.25">
      <c r="A2203" s="81" t="str">
        <f t="shared" si="211"/>
        <v>kn-13</v>
      </c>
      <c r="B2203" s="81">
        <v>10</v>
      </c>
      <c r="C2203" s="42">
        <f t="shared" si="212"/>
        <v>21310</v>
      </c>
      <c r="D2203" s="84">
        <v>13</v>
      </c>
      <c r="E2203" s="43">
        <v>3</v>
      </c>
      <c r="F2203" s="44" t="s">
        <v>292</v>
      </c>
      <c r="G2203" s="44" t="s">
        <v>571</v>
      </c>
      <c r="H2203" s="43">
        <f t="shared" si="213"/>
        <v>130</v>
      </c>
      <c r="I2203" s="43">
        <f t="shared" si="214"/>
        <v>19</v>
      </c>
      <c r="J2203" s="43">
        <f t="shared" si="215"/>
        <v>5</v>
      </c>
      <c r="K2203" s="43" t="s">
        <v>794</v>
      </c>
      <c r="L2203" s="44" t="str">
        <f t="shared" si="216" ref="L2203:L2266">A2203&amp;"-"&amp;B2203&amp;"-"&amp;F2203&amp;"-"&amp;"loc"&amp;E2203</f>
        <v>kn-13-10-shl-loc3</v>
      </c>
      <c r="M2203" s="43">
        <v>1</v>
      </c>
      <c r="N2203" s="45">
        <v>1</v>
      </c>
    </row>
    <row r="2204" spans="1:14" ht="16.5">
      <c r="A2204" s="81" t="str">
        <f t="shared" si="211"/>
        <v>kn-13</v>
      </c>
      <c r="B2204" s="81">
        <v>11</v>
      </c>
      <c r="C2204" s="37">
        <f t="shared" si="212"/>
        <v>21311</v>
      </c>
      <c r="D2204" s="82">
        <v>13</v>
      </c>
      <c r="E2204" s="38">
        <v>1</v>
      </c>
      <c r="F2204" s="46" t="s">
        <v>291</v>
      </c>
      <c r="G2204" s="46" t="s">
        <v>573</v>
      </c>
      <c r="H2204" s="38">
        <f t="shared" si="213"/>
        <v>130</v>
      </c>
      <c r="I2204" s="38">
        <f t="shared" si="214"/>
        <v>19</v>
      </c>
      <c r="J2204" s="38">
        <f t="shared" si="215"/>
        <v>5</v>
      </c>
      <c r="K2204" s="38" t="s">
        <v>714</v>
      </c>
      <c r="L2204" s="38" t="str">
        <f t="shared" si="216"/>
        <v>kn-13-11-jlr-loc1</v>
      </c>
      <c r="M2204" s="38">
        <v>1</v>
      </c>
      <c r="N2204" s="39">
        <v>1</v>
      </c>
    </row>
    <row r="2205" spans="1:14" ht="16.5">
      <c r="A2205" s="81" t="str">
        <f t="shared" si="211"/>
        <v>kn-13</v>
      </c>
      <c r="B2205" s="81">
        <v>11</v>
      </c>
      <c r="C2205" s="40">
        <f t="shared" si="212"/>
        <v>21311</v>
      </c>
      <c r="D2205" s="83">
        <v>13</v>
      </c>
      <c r="E2205" s="27">
        <v>1</v>
      </c>
      <c r="F2205" s="28" t="s">
        <v>292</v>
      </c>
      <c r="G2205" s="28" t="s">
        <v>574</v>
      </c>
      <c r="H2205" s="27">
        <f t="shared" si="213"/>
        <v>130</v>
      </c>
      <c r="I2205" s="27">
        <f t="shared" si="214"/>
        <v>19</v>
      </c>
      <c r="J2205" s="27">
        <f t="shared" si="215"/>
        <v>5</v>
      </c>
      <c r="K2205" s="27" t="s">
        <v>792</v>
      </c>
      <c r="L2205" s="27" t="str">
        <f t="shared" si="216"/>
        <v>kn-13-11-shl-loc1</v>
      </c>
      <c r="M2205" s="27">
        <v>1</v>
      </c>
      <c r="N2205" s="41">
        <v>1</v>
      </c>
    </row>
    <row r="2206" spans="1:14" ht="16.5">
      <c r="A2206" s="81" t="str">
        <f t="shared" si="211"/>
        <v>kn-13</v>
      </c>
      <c r="B2206" s="81">
        <v>11</v>
      </c>
      <c r="C2206" s="40">
        <f t="shared" si="212"/>
        <v>21311</v>
      </c>
      <c r="D2206" s="83">
        <v>13</v>
      </c>
      <c r="E2206" s="27">
        <v>2</v>
      </c>
      <c r="F2206" s="28" t="s">
        <v>291</v>
      </c>
      <c r="G2206" s="28" t="s">
        <v>315</v>
      </c>
      <c r="H2206" s="27">
        <f t="shared" si="213"/>
        <v>130</v>
      </c>
      <c r="I2206" s="27">
        <f t="shared" si="214"/>
        <v>19</v>
      </c>
      <c r="J2206" s="27">
        <f t="shared" si="215"/>
        <v>5</v>
      </c>
      <c r="K2206" s="27" t="s">
        <v>1187</v>
      </c>
      <c r="L2206" s="59" t="str">
        <f t="shared" si="216"/>
        <v>kn-13-11-jlr-loc2</v>
      </c>
      <c r="M2206" s="27">
        <v>1</v>
      </c>
      <c r="N2206" s="41">
        <v>1</v>
      </c>
    </row>
    <row r="2207" spans="1:14" ht="16.5">
      <c r="A2207" s="81" t="str">
        <f t="shared" si="211"/>
        <v>kn-13</v>
      </c>
      <c r="B2207" s="81">
        <v>11</v>
      </c>
      <c r="C2207" s="40">
        <f t="shared" si="212"/>
        <v>21311</v>
      </c>
      <c r="D2207" s="83">
        <v>13</v>
      </c>
      <c r="E2207" s="27">
        <v>2</v>
      </c>
      <c r="F2207" s="28" t="s">
        <v>292</v>
      </c>
      <c r="G2207" s="28" t="s">
        <v>299</v>
      </c>
      <c r="H2207" s="27">
        <f t="shared" si="213"/>
        <v>130</v>
      </c>
      <c r="I2207" s="27">
        <f t="shared" si="214"/>
        <v>19</v>
      </c>
      <c r="J2207" s="27">
        <f t="shared" si="215"/>
        <v>5</v>
      </c>
      <c r="K2207" s="27" t="s">
        <v>787</v>
      </c>
      <c r="L2207" s="59" t="str">
        <f t="shared" si="216"/>
        <v>kn-13-11-shl-loc2</v>
      </c>
      <c r="M2207" s="27">
        <v>1</v>
      </c>
      <c r="N2207" s="41">
        <v>1</v>
      </c>
    </row>
    <row r="2208" spans="1:14" ht="16.5">
      <c r="A2208" s="81" t="str">
        <f t="shared" si="211"/>
        <v>kn-13</v>
      </c>
      <c r="B2208" s="81">
        <v>11</v>
      </c>
      <c r="C2208" s="40">
        <f t="shared" si="212"/>
        <v>21311</v>
      </c>
      <c r="D2208" s="83">
        <v>13</v>
      </c>
      <c r="E2208" s="27">
        <v>3</v>
      </c>
      <c r="F2208" s="28" t="s">
        <v>291</v>
      </c>
      <c r="G2208" s="28" t="s">
        <v>572</v>
      </c>
      <c r="H2208" s="27">
        <f t="shared" si="213"/>
        <v>130</v>
      </c>
      <c r="I2208" s="27">
        <f t="shared" si="214"/>
        <v>19</v>
      </c>
      <c r="J2208" s="27">
        <f t="shared" si="215"/>
        <v>5</v>
      </c>
      <c r="K2208" s="27" t="s">
        <v>711</v>
      </c>
      <c r="L2208" s="63" t="str">
        <f t="shared" si="216"/>
        <v>kn-13-11-jlr-loc3</v>
      </c>
      <c r="M2208" s="27">
        <v>1</v>
      </c>
      <c r="N2208" s="41">
        <v>1</v>
      </c>
    </row>
    <row r="2209" spans="1:14" ht="17.25">
      <c r="A2209" s="81" t="str">
        <f t="shared" si="211"/>
        <v>kn-13</v>
      </c>
      <c r="B2209" s="81">
        <v>11</v>
      </c>
      <c r="C2209" s="42">
        <f t="shared" si="212"/>
        <v>21311</v>
      </c>
      <c r="D2209" s="84">
        <v>13</v>
      </c>
      <c r="E2209" s="43">
        <v>3</v>
      </c>
      <c r="F2209" s="44" t="s">
        <v>292</v>
      </c>
      <c r="G2209" s="44" t="s">
        <v>571</v>
      </c>
      <c r="H2209" s="43">
        <f t="shared" si="213"/>
        <v>130</v>
      </c>
      <c r="I2209" s="43">
        <f t="shared" si="214"/>
        <v>19</v>
      </c>
      <c r="J2209" s="43">
        <f t="shared" si="215"/>
        <v>5</v>
      </c>
      <c r="K2209" s="43" t="s">
        <v>788</v>
      </c>
      <c r="L2209" s="44" t="str">
        <f t="shared" si="216"/>
        <v>kn-13-11-shl-loc3</v>
      </c>
      <c r="M2209" s="43">
        <v>1</v>
      </c>
      <c r="N2209" s="45">
        <v>1</v>
      </c>
    </row>
    <row r="2210" spans="1:14" ht="16.5">
      <c r="A2210" s="81" t="str">
        <f t="shared" si="211"/>
        <v>kn-13</v>
      </c>
      <c r="B2210" s="81">
        <v>12</v>
      </c>
      <c r="C2210" s="37">
        <f t="shared" si="212"/>
        <v>21312</v>
      </c>
      <c r="D2210" s="82">
        <v>13</v>
      </c>
      <c r="E2210" s="38">
        <v>1</v>
      </c>
      <c r="F2210" s="46" t="s">
        <v>291</v>
      </c>
      <c r="G2210" s="46" t="s">
        <v>573</v>
      </c>
      <c r="H2210" s="38">
        <f t="shared" si="213"/>
        <v>131</v>
      </c>
      <c r="I2210" s="38">
        <f t="shared" si="214"/>
        <v>19</v>
      </c>
      <c r="J2210" s="38">
        <f t="shared" si="215"/>
        <v>5</v>
      </c>
      <c r="K2210" s="38" t="s">
        <v>717</v>
      </c>
      <c r="L2210" s="38" t="str">
        <f t="shared" si="216"/>
        <v>kn-13-12-jlr-loc1</v>
      </c>
      <c r="M2210" s="38">
        <v>1</v>
      </c>
      <c r="N2210" s="39">
        <v>1</v>
      </c>
    </row>
    <row r="2211" spans="1:14" ht="16.5">
      <c r="A2211" s="81" t="str">
        <f t="shared" si="211"/>
        <v>kn-13</v>
      </c>
      <c r="B2211" s="81">
        <v>12</v>
      </c>
      <c r="C2211" s="40">
        <f t="shared" si="212"/>
        <v>21312</v>
      </c>
      <c r="D2211" s="83">
        <v>13</v>
      </c>
      <c r="E2211" s="27">
        <v>1</v>
      </c>
      <c r="F2211" s="28" t="s">
        <v>292</v>
      </c>
      <c r="G2211" s="28" t="s">
        <v>574</v>
      </c>
      <c r="H2211" s="27">
        <f t="shared" si="213"/>
        <v>131</v>
      </c>
      <c r="I2211" s="27">
        <f t="shared" si="214"/>
        <v>19</v>
      </c>
      <c r="J2211" s="27">
        <f t="shared" si="215"/>
        <v>5</v>
      </c>
      <c r="K2211" s="27" t="s">
        <v>795</v>
      </c>
      <c r="L2211" s="27" t="str">
        <f t="shared" si="216"/>
        <v>kn-13-12-shl-loc1</v>
      </c>
      <c r="M2211" s="27">
        <v>1</v>
      </c>
      <c r="N2211" s="41">
        <v>1</v>
      </c>
    </row>
    <row r="2212" spans="1:14" ht="16.5">
      <c r="A2212" s="81" t="str">
        <f t="shared" si="211"/>
        <v>kn-13</v>
      </c>
      <c r="B2212" s="81">
        <v>12</v>
      </c>
      <c r="C2212" s="40">
        <f t="shared" si="212"/>
        <v>21312</v>
      </c>
      <c r="D2212" s="83">
        <v>13</v>
      </c>
      <c r="E2212" s="27">
        <v>2</v>
      </c>
      <c r="F2212" s="28" t="s">
        <v>291</v>
      </c>
      <c r="G2212" s="28" t="s">
        <v>315</v>
      </c>
      <c r="H2212" s="27">
        <f t="shared" si="213"/>
        <v>131</v>
      </c>
      <c r="I2212" s="27">
        <f t="shared" si="214"/>
        <v>19</v>
      </c>
      <c r="J2212" s="27">
        <f t="shared" si="215"/>
        <v>5</v>
      </c>
      <c r="K2212" s="27" t="s">
        <v>707</v>
      </c>
      <c r="L2212" s="59" t="str">
        <f t="shared" si="216"/>
        <v>kn-13-12-jlr-loc2</v>
      </c>
      <c r="M2212" s="27">
        <v>1</v>
      </c>
      <c r="N2212" s="41">
        <v>1</v>
      </c>
    </row>
    <row r="2213" spans="1:14" ht="16.5">
      <c r="A2213" s="81" t="str">
        <f t="shared" si="211"/>
        <v>kn-13</v>
      </c>
      <c r="B2213" s="81">
        <v>12</v>
      </c>
      <c r="C2213" s="40">
        <f t="shared" si="212"/>
        <v>21312</v>
      </c>
      <c r="D2213" s="83">
        <v>13</v>
      </c>
      <c r="E2213" s="27">
        <v>2</v>
      </c>
      <c r="F2213" s="28" t="s">
        <v>292</v>
      </c>
      <c r="G2213" s="28" t="s">
        <v>299</v>
      </c>
      <c r="H2213" s="27">
        <f t="shared" si="213"/>
        <v>131</v>
      </c>
      <c r="I2213" s="27">
        <f t="shared" si="214"/>
        <v>19</v>
      </c>
      <c r="J2213" s="27">
        <f t="shared" si="215"/>
        <v>5</v>
      </c>
      <c r="K2213" s="27" t="s">
        <v>783</v>
      </c>
      <c r="L2213" s="59" t="str">
        <f t="shared" si="216"/>
        <v>kn-13-12-shl-loc2</v>
      </c>
      <c r="M2213" s="27">
        <v>1</v>
      </c>
      <c r="N2213" s="41">
        <v>1</v>
      </c>
    </row>
    <row r="2214" spans="1:14" ht="16.5">
      <c r="A2214" s="81" t="str">
        <f t="shared" si="211"/>
        <v>kn-13</v>
      </c>
      <c r="B2214" s="81">
        <v>12</v>
      </c>
      <c r="C2214" s="40">
        <f t="shared" si="212"/>
        <v>21312</v>
      </c>
      <c r="D2214" s="83">
        <v>13</v>
      </c>
      <c r="E2214" s="27">
        <v>3</v>
      </c>
      <c r="F2214" s="28" t="s">
        <v>291</v>
      </c>
      <c r="G2214" s="28" t="s">
        <v>572</v>
      </c>
      <c r="H2214" s="27">
        <f t="shared" si="213"/>
        <v>131</v>
      </c>
      <c r="I2214" s="27">
        <f t="shared" si="214"/>
        <v>19</v>
      </c>
      <c r="J2214" s="27">
        <f t="shared" si="215"/>
        <v>5</v>
      </c>
      <c r="K2214" s="27" t="s">
        <v>713</v>
      </c>
      <c r="L2214" s="63" t="str">
        <f t="shared" si="216"/>
        <v>kn-13-12-jlr-loc3</v>
      </c>
      <c r="M2214" s="27">
        <v>1</v>
      </c>
      <c r="N2214" s="41">
        <v>1</v>
      </c>
    </row>
    <row r="2215" spans="1:14" ht="17.25">
      <c r="A2215" s="81" t="str">
        <f t="shared" si="211"/>
        <v>kn-13</v>
      </c>
      <c r="B2215" s="81">
        <v>12</v>
      </c>
      <c r="C2215" s="42">
        <f t="shared" si="212"/>
        <v>21312</v>
      </c>
      <c r="D2215" s="84">
        <v>13</v>
      </c>
      <c r="E2215" s="43">
        <v>3</v>
      </c>
      <c r="F2215" s="44" t="s">
        <v>292</v>
      </c>
      <c r="G2215" s="44" t="s">
        <v>571</v>
      </c>
      <c r="H2215" s="43">
        <f t="shared" si="213"/>
        <v>131</v>
      </c>
      <c r="I2215" s="43">
        <f t="shared" si="214"/>
        <v>19</v>
      </c>
      <c r="J2215" s="43">
        <f t="shared" si="215"/>
        <v>5</v>
      </c>
      <c r="K2215" s="43" t="s">
        <v>791</v>
      </c>
      <c r="L2215" s="44" t="str">
        <f t="shared" si="216"/>
        <v>kn-13-12-shl-loc3</v>
      </c>
      <c r="M2215" s="43">
        <v>1</v>
      </c>
      <c r="N2215" s="45">
        <v>1</v>
      </c>
    </row>
    <row r="2216" spans="1:14" ht="16.5">
      <c r="A2216" s="81" t="str">
        <f t="shared" si="211"/>
        <v>kn-13</v>
      </c>
      <c r="B2216" s="81">
        <v>13</v>
      </c>
      <c r="C2216" s="37">
        <f t="shared" si="212"/>
        <v>21313</v>
      </c>
      <c r="D2216" s="82">
        <v>13</v>
      </c>
      <c r="E2216" s="38">
        <v>1</v>
      </c>
      <c r="F2216" s="46" t="s">
        <v>291</v>
      </c>
      <c r="G2216" s="46" t="s">
        <v>573</v>
      </c>
      <c r="H2216" s="38">
        <f t="shared" si="213"/>
        <v>132</v>
      </c>
      <c r="I2216" s="38">
        <f t="shared" si="214"/>
        <v>19</v>
      </c>
      <c r="J2216" s="38">
        <f t="shared" si="215"/>
        <v>5</v>
      </c>
      <c r="K2216" s="38" t="s">
        <v>711</v>
      </c>
      <c r="L2216" s="38" t="str">
        <f t="shared" si="216"/>
        <v>kn-13-13-jlr-loc1</v>
      </c>
      <c r="M2216" s="38">
        <v>1</v>
      </c>
      <c r="N2216" s="39">
        <v>1</v>
      </c>
    </row>
    <row r="2217" spans="1:14" ht="16.5">
      <c r="A2217" s="81" t="str">
        <f t="shared" si="211"/>
        <v>kn-13</v>
      </c>
      <c r="B2217" s="81">
        <v>13</v>
      </c>
      <c r="C2217" s="40">
        <f t="shared" si="212"/>
        <v>21313</v>
      </c>
      <c r="D2217" s="83">
        <v>13</v>
      </c>
      <c r="E2217" s="27">
        <v>1</v>
      </c>
      <c r="F2217" s="28" t="s">
        <v>292</v>
      </c>
      <c r="G2217" s="28" t="s">
        <v>574</v>
      </c>
      <c r="H2217" s="27">
        <f t="shared" si="213"/>
        <v>132</v>
      </c>
      <c r="I2217" s="27">
        <f t="shared" si="214"/>
        <v>19</v>
      </c>
      <c r="J2217" s="27">
        <f t="shared" si="215"/>
        <v>5</v>
      </c>
      <c r="K2217" s="27" t="s">
        <v>788</v>
      </c>
      <c r="L2217" s="27" t="str">
        <f t="shared" si="216"/>
        <v>kn-13-13-shl-loc1</v>
      </c>
      <c r="M2217" s="27">
        <v>1</v>
      </c>
      <c r="N2217" s="41">
        <v>1</v>
      </c>
    </row>
    <row r="2218" spans="1:14" ht="16.5">
      <c r="A2218" s="81" t="str">
        <f t="shared" si="211"/>
        <v>kn-13</v>
      </c>
      <c r="B2218" s="81">
        <v>13</v>
      </c>
      <c r="C2218" s="40">
        <f t="shared" si="212"/>
        <v>21313</v>
      </c>
      <c r="D2218" s="83">
        <v>13</v>
      </c>
      <c r="E2218" s="27">
        <v>2</v>
      </c>
      <c r="F2218" s="28" t="s">
        <v>291</v>
      </c>
      <c r="G2218" s="28" t="s">
        <v>315</v>
      </c>
      <c r="H2218" s="27">
        <f t="shared" si="213"/>
        <v>132</v>
      </c>
      <c r="I2218" s="27">
        <f t="shared" si="214"/>
        <v>19</v>
      </c>
      <c r="J2218" s="27">
        <f t="shared" si="215"/>
        <v>5</v>
      </c>
      <c r="K2218" s="27" t="s">
        <v>1187</v>
      </c>
      <c r="L2218" s="59" t="str">
        <f t="shared" si="216"/>
        <v>kn-13-13-jlr-loc2</v>
      </c>
      <c r="M2218" s="27">
        <v>1</v>
      </c>
      <c r="N2218" s="41">
        <v>1</v>
      </c>
    </row>
    <row r="2219" spans="1:14" ht="16.5">
      <c r="A2219" s="81" t="str">
        <f t="shared" si="211"/>
        <v>kn-13</v>
      </c>
      <c r="B2219" s="81">
        <v>13</v>
      </c>
      <c r="C2219" s="40">
        <f t="shared" si="212"/>
        <v>21313</v>
      </c>
      <c r="D2219" s="83">
        <v>13</v>
      </c>
      <c r="E2219" s="27">
        <v>2</v>
      </c>
      <c r="F2219" s="28" t="s">
        <v>292</v>
      </c>
      <c r="G2219" s="28" t="s">
        <v>299</v>
      </c>
      <c r="H2219" s="27">
        <f t="shared" si="213"/>
        <v>132</v>
      </c>
      <c r="I2219" s="27">
        <f t="shared" si="214"/>
        <v>19</v>
      </c>
      <c r="J2219" s="27">
        <f t="shared" si="215"/>
        <v>5</v>
      </c>
      <c r="K2219" s="27" t="s">
        <v>787</v>
      </c>
      <c r="L2219" s="59" t="str">
        <f t="shared" si="216"/>
        <v>kn-13-13-shl-loc2</v>
      </c>
      <c r="M2219" s="27">
        <v>1</v>
      </c>
      <c r="N2219" s="41">
        <v>1</v>
      </c>
    </row>
    <row r="2220" spans="1:14" ht="16.5">
      <c r="A2220" s="81" t="str">
        <f t="shared" si="211"/>
        <v>kn-13</v>
      </c>
      <c r="B2220" s="81">
        <v>13</v>
      </c>
      <c r="C2220" s="40">
        <f t="shared" si="212"/>
        <v>21313</v>
      </c>
      <c r="D2220" s="83">
        <v>13</v>
      </c>
      <c r="E2220" s="27">
        <v>3</v>
      </c>
      <c r="F2220" s="28" t="s">
        <v>1136</v>
      </c>
      <c r="G2220" s="28" t="s">
        <v>572</v>
      </c>
      <c r="H2220" s="27">
        <f t="shared" si="213"/>
        <v>132</v>
      </c>
      <c r="I2220" s="27">
        <f t="shared" si="214"/>
        <v>19</v>
      </c>
      <c r="J2220" s="27">
        <f t="shared" si="215"/>
        <v>5</v>
      </c>
      <c r="K2220" s="27" t="s">
        <v>714</v>
      </c>
      <c r="L2220" s="63" t="str">
        <f t="shared" si="216"/>
        <v>kn-13-13-jlr-loc3</v>
      </c>
      <c r="M2220" s="27">
        <v>1</v>
      </c>
      <c r="N2220" s="41">
        <v>1</v>
      </c>
    </row>
    <row r="2221" spans="1:14" ht="17.25">
      <c r="A2221" s="81" t="str">
        <f t="shared" si="211"/>
        <v>kn-13</v>
      </c>
      <c r="B2221" s="81">
        <v>13</v>
      </c>
      <c r="C2221" s="42">
        <f t="shared" si="212"/>
        <v>21313</v>
      </c>
      <c r="D2221" s="84">
        <v>13</v>
      </c>
      <c r="E2221" s="43">
        <v>3</v>
      </c>
      <c r="F2221" s="44" t="s">
        <v>292</v>
      </c>
      <c r="G2221" s="44" t="s">
        <v>571</v>
      </c>
      <c r="H2221" s="43">
        <f t="shared" si="213"/>
        <v>132</v>
      </c>
      <c r="I2221" s="43">
        <f t="shared" si="214"/>
        <v>19</v>
      </c>
      <c r="J2221" s="43">
        <f t="shared" si="215"/>
        <v>5</v>
      </c>
      <c r="K2221" s="43" t="s">
        <v>792</v>
      </c>
      <c r="L2221" s="44" t="str">
        <f t="shared" si="216"/>
        <v>kn-13-13-shl-loc3</v>
      </c>
      <c r="M2221" s="43">
        <v>1</v>
      </c>
      <c r="N2221" s="45">
        <v>1</v>
      </c>
    </row>
    <row r="2222" spans="1:14" ht="16.5">
      <c r="A2222" s="81" t="str">
        <f t="shared" si="211"/>
        <v>kn-13</v>
      </c>
      <c r="B2222" s="81">
        <v>14</v>
      </c>
      <c r="C2222" s="37">
        <f t="shared" si="212"/>
        <v>21314</v>
      </c>
      <c r="D2222" s="82">
        <v>13</v>
      </c>
      <c r="E2222" s="38">
        <v>1</v>
      </c>
      <c r="F2222" s="46" t="s">
        <v>291</v>
      </c>
      <c r="G2222" s="46" t="s">
        <v>573</v>
      </c>
      <c r="H2222" s="38">
        <f t="shared" si="213"/>
        <v>133</v>
      </c>
      <c r="I2222" s="38">
        <f t="shared" si="214"/>
        <v>19</v>
      </c>
      <c r="J2222" s="38">
        <f t="shared" si="215"/>
        <v>5</v>
      </c>
      <c r="K2222" s="38" t="s">
        <v>303</v>
      </c>
      <c r="L2222" s="38" t="str">
        <f t="shared" si="216"/>
        <v>kn-13-14-jlr-loc1</v>
      </c>
      <c r="M2222" s="38">
        <v>1</v>
      </c>
      <c r="N2222" s="39">
        <v>1</v>
      </c>
    </row>
    <row r="2223" spans="1:14" ht="16.5">
      <c r="A2223" s="81" t="str">
        <f t="shared" si="211"/>
        <v>kn-13</v>
      </c>
      <c r="B2223" s="81">
        <v>14</v>
      </c>
      <c r="C2223" s="40">
        <f t="shared" si="212"/>
        <v>21314</v>
      </c>
      <c r="D2223" s="83">
        <v>13</v>
      </c>
      <c r="E2223" s="27">
        <v>1</v>
      </c>
      <c r="F2223" s="28" t="s">
        <v>292</v>
      </c>
      <c r="G2223" s="28" t="s">
        <v>574</v>
      </c>
      <c r="H2223" s="27">
        <f t="shared" si="213"/>
        <v>133</v>
      </c>
      <c r="I2223" s="27">
        <f t="shared" si="214"/>
        <v>19</v>
      </c>
      <c r="J2223" s="27">
        <f t="shared" si="215"/>
        <v>5</v>
      </c>
      <c r="K2223" s="27" t="s">
        <v>783</v>
      </c>
      <c r="L2223" s="27" t="str">
        <f t="shared" si="216"/>
        <v>kn-13-14-shl-loc1</v>
      </c>
      <c r="M2223" s="27">
        <v>1</v>
      </c>
      <c r="N2223" s="41">
        <v>1</v>
      </c>
    </row>
    <row r="2224" spans="1:14" ht="16.5">
      <c r="A2224" s="81" t="str">
        <f t="shared" si="211"/>
        <v>kn-13</v>
      </c>
      <c r="B2224" s="81">
        <v>14</v>
      </c>
      <c r="C2224" s="40">
        <f t="shared" si="212"/>
        <v>21314</v>
      </c>
      <c r="D2224" s="83">
        <v>13</v>
      </c>
      <c r="E2224" s="27">
        <v>2</v>
      </c>
      <c r="F2224" s="28" t="s">
        <v>291</v>
      </c>
      <c r="G2224" s="28" t="s">
        <v>1002</v>
      </c>
      <c r="H2224" s="27">
        <f t="shared" si="213"/>
        <v>133</v>
      </c>
      <c r="I2224" s="27">
        <f t="shared" si="214"/>
        <v>19</v>
      </c>
      <c r="J2224" s="27">
        <f t="shared" si="215"/>
        <v>5</v>
      </c>
      <c r="K2224" s="27" t="s">
        <v>303</v>
      </c>
      <c r="L2224" s="59" t="str">
        <f t="shared" si="216"/>
        <v>kn-13-14-jlr-loc2</v>
      </c>
      <c r="M2224" s="27">
        <v>1</v>
      </c>
      <c r="N2224" s="41">
        <v>1</v>
      </c>
    </row>
    <row r="2225" spans="1:14" ht="16.5">
      <c r="A2225" s="81" t="str">
        <f t="shared" si="211"/>
        <v>kn-13</v>
      </c>
      <c r="B2225" s="81">
        <v>14</v>
      </c>
      <c r="C2225" s="40">
        <f t="shared" si="212"/>
        <v>21314</v>
      </c>
      <c r="D2225" s="83">
        <v>13</v>
      </c>
      <c r="E2225" s="27">
        <v>2</v>
      </c>
      <c r="F2225" s="28" t="s">
        <v>292</v>
      </c>
      <c r="G2225" s="28" t="s">
        <v>1003</v>
      </c>
      <c r="H2225" s="27">
        <f t="shared" si="213"/>
        <v>133</v>
      </c>
      <c r="I2225" s="27">
        <f t="shared" si="214"/>
        <v>19</v>
      </c>
      <c r="J2225" s="27">
        <f t="shared" si="215"/>
        <v>5</v>
      </c>
      <c r="K2225" s="27" t="s">
        <v>777</v>
      </c>
      <c r="L2225" s="59" t="str">
        <f t="shared" si="216"/>
        <v>kn-13-14-shl-loc2</v>
      </c>
      <c r="M2225" s="27">
        <v>1</v>
      </c>
      <c r="N2225" s="41">
        <v>1</v>
      </c>
    </row>
    <row r="2226" spans="1:14" ht="16.5">
      <c r="A2226" s="81" t="str">
        <f t="shared" si="211"/>
        <v>kn-13</v>
      </c>
      <c r="B2226" s="81">
        <v>14</v>
      </c>
      <c r="C2226" s="40">
        <f t="shared" si="212"/>
        <v>21314</v>
      </c>
      <c r="D2226" s="83">
        <v>13</v>
      </c>
      <c r="E2226" s="27">
        <v>3</v>
      </c>
      <c r="F2226" s="28" t="s">
        <v>291</v>
      </c>
      <c r="G2226" s="28" t="s">
        <v>315</v>
      </c>
      <c r="H2226" s="27">
        <f t="shared" si="213"/>
        <v>133</v>
      </c>
      <c r="I2226" s="27">
        <f t="shared" si="214"/>
        <v>19</v>
      </c>
      <c r="J2226" s="27">
        <f t="shared" si="215"/>
        <v>5</v>
      </c>
      <c r="K2226" s="27" t="s">
        <v>713</v>
      </c>
      <c r="L2226" s="63" t="str">
        <f t="shared" si="216"/>
        <v>kn-13-14-jlr-loc3</v>
      </c>
      <c r="M2226" s="27">
        <v>1</v>
      </c>
      <c r="N2226" s="41">
        <v>1</v>
      </c>
    </row>
    <row r="2227" spans="1:14" ht="17.25">
      <c r="A2227" s="81" t="str">
        <f t="shared" si="211"/>
        <v>kn-13</v>
      </c>
      <c r="B2227" s="81">
        <v>14</v>
      </c>
      <c r="C2227" s="42">
        <f t="shared" si="212"/>
        <v>21314</v>
      </c>
      <c r="D2227" s="84">
        <v>13</v>
      </c>
      <c r="E2227" s="43">
        <v>3</v>
      </c>
      <c r="F2227" s="44" t="s">
        <v>292</v>
      </c>
      <c r="G2227" s="44" t="s">
        <v>299</v>
      </c>
      <c r="H2227" s="43">
        <f t="shared" si="213"/>
        <v>133</v>
      </c>
      <c r="I2227" s="43">
        <f t="shared" si="214"/>
        <v>19</v>
      </c>
      <c r="J2227" s="43">
        <f t="shared" si="215"/>
        <v>5</v>
      </c>
      <c r="K2227" s="43" t="s">
        <v>791</v>
      </c>
      <c r="L2227" s="44" t="str">
        <f t="shared" si="216"/>
        <v>kn-13-14-shl-loc3</v>
      </c>
      <c r="M2227" s="43">
        <v>1</v>
      </c>
      <c r="N2227" s="45">
        <v>1</v>
      </c>
    </row>
    <row r="2228" spans="1:14" ht="16.5">
      <c r="A2228" s="81" t="str">
        <f t="shared" si="211"/>
        <v>kn-13</v>
      </c>
      <c r="B2228" s="81">
        <v>15</v>
      </c>
      <c r="C2228" s="37">
        <f t="shared" si="212"/>
        <v>21315</v>
      </c>
      <c r="D2228" s="82">
        <v>13</v>
      </c>
      <c r="E2228" s="38">
        <v>1</v>
      </c>
      <c r="F2228" s="46" t="s">
        <v>291</v>
      </c>
      <c r="G2228" s="46" t="s">
        <v>573</v>
      </c>
      <c r="H2228" s="38">
        <f t="shared" si="213"/>
        <v>134</v>
      </c>
      <c r="I2228" s="38">
        <f t="shared" si="214"/>
        <v>19</v>
      </c>
      <c r="J2228" s="38">
        <f t="shared" si="215"/>
        <v>5</v>
      </c>
      <c r="K2228" s="38" t="s">
        <v>710</v>
      </c>
      <c r="L2228" s="38" t="str">
        <f t="shared" si="216"/>
        <v>kn-13-15-jlr-loc1</v>
      </c>
      <c r="M2228" s="38">
        <v>1</v>
      </c>
      <c r="N2228" s="39">
        <v>1</v>
      </c>
    </row>
    <row r="2229" spans="1:14" ht="16.5">
      <c r="A2229" s="81" t="str">
        <f t="shared" si="211"/>
        <v>kn-13</v>
      </c>
      <c r="B2229" s="81">
        <v>15</v>
      </c>
      <c r="C2229" s="40">
        <f t="shared" si="212"/>
        <v>21315</v>
      </c>
      <c r="D2229" s="83">
        <v>13</v>
      </c>
      <c r="E2229" s="27">
        <v>1</v>
      </c>
      <c r="F2229" s="28" t="s">
        <v>292</v>
      </c>
      <c r="G2229" s="28" t="s">
        <v>574</v>
      </c>
      <c r="H2229" s="27">
        <f t="shared" si="213"/>
        <v>134</v>
      </c>
      <c r="I2229" s="27">
        <f t="shared" si="214"/>
        <v>19</v>
      </c>
      <c r="J2229" s="27">
        <f t="shared" si="215"/>
        <v>5</v>
      </c>
      <c r="K2229" s="27" t="s">
        <v>775</v>
      </c>
      <c r="L2229" s="27" t="str">
        <f t="shared" si="216"/>
        <v>kn-13-15-shl-loc1</v>
      </c>
      <c r="M2229" s="27">
        <v>1</v>
      </c>
      <c r="N2229" s="41">
        <v>1</v>
      </c>
    </row>
    <row r="2230" spans="1:14" ht="16.5">
      <c r="A2230" s="81" t="str">
        <f t="shared" si="211"/>
        <v>kn-13</v>
      </c>
      <c r="B2230" s="81">
        <v>15</v>
      </c>
      <c r="C2230" s="40">
        <f t="shared" si="212"/>
        <v>21315</v>
      </c>
      <c r="D2230" s="83">
        <v>13</v>
      </c>
      <c r="E2230" s="27">
        <v>2</v>
      </c>
      <c r="F2230" s="28" t="s">
        <v>291</v>
      </c>
      <c r="G2230" s="28" t="s">
        <v>1002</v>
      </c>
      <c r="H2230" s="27">
        <f t="shared" si="213"/>
        <v>134</v>
      </c>
      <c r="I2230" s="27">
        <f t="shared" si="214"/>
        <v>19</v>
      </c>
      <c r="J2230" s="27">
        <f t="shared" si="215"/>
        <v>5</v>
      </c>
      <c r="K2230" s="27" t="s">
        <v>709</v>
      </c>
      <c r="L2230" s="59" t="str">
        <f t="shared" si="216"/>
        <v>kn-13-15-jlr-loc2</v>
      </c>
      <c r="M2230" s="27">
        <v>1</v>
      </c>
      <c r="N2230" s="41">
        <v>1</v>
      </c>
    </row>
    <row r="2231" spans="1:14" ht="16.5">
      <c r="A2231" s="81" t="str">
        <f t="shared" si="211"/>
        <v>kn-13</v>
      </c>
      <c r="B2231" s="81">
        <v>15</v>
      </c>
      <c r="C2231" s="40">
        <f t="shared" si="212"/>
        <v>21315</v>
      </c>
      <c r="D2231" s="83">
        <v>13</v>
      </c>
      <c r="E2231" s="27">
        <v>2</v>
      </c>
      <c r="F2231" s="28" t="s">
        <v>1139</v>
      </c>
      <c r="G2231" s="28" t="s">
        <v>1003</v>
      </c>
      <c r="H2231" s="27">
        <f t="shared" si="213"/>
        <v>134</v>
      </c>
      <c r="I2231" s="27">
        <f t="shared" si="214"/>
        <v>19</v>
      </c>
      <c r="J2231" s="27">
        <f t="shared" si="215"/>
        <v>5</v>
      </c>
      <c r="K2231" s="27" t="s">
        <v>780</v>
      </c>
      <c r="L2231" s="59" t="str">
        <f t="shared" si="216"/>
        <v>kn-13-15-shl-loc2</v>
      </c>
      <c r="M2231" s="27">
        <v>1</v>
      </c>
      <c r="N2231" s="41">
        <v>1</v>
      </c>
    </row>
    <row r="2232" spans="1:14" ht="16.5">
      <c r="A2232" s="81" t="str">
        <f t="shared" si="211"/>
        <v>kn-13</v>
      </c>
      <c r="B2232" s="81">
        <v>15</v>
      </c>
      <c r="C2232" s="40">
        <f t="shared" si="212"/>
        <v>21315</v>
      </c>
      <c r="D2232" s="83">
        <v>13</v>
      </c>
      <c r="E2232" s="27">
        <v>3</v>
      </c>
      <c r="F2232" s="28" t="s">
        <v>291</v>
      </c>
      <c r="G2232" s="28" t="s">
        <v>1000</v>
      </c>
      <c r="H2232" s="27">
        <f t="shared" si="213"/>
        <v>134</v>
      </c>
      <c r="I2232" s="27">
        <f t="shared" si="214"/>
        <v>19</v>
      </c>
      <c r="J2232" s="27">
        <f t="shared" si="215"/>
        <v>5</v>
      </c>
      <c r="K2232" s="27" t="s">
        <v>303</v>
      </c>
      <c r="L2232" s="63" t="str">
        <f t="shared" si="216"/>
        <v>kn-13-15-jlr-loc3</v>
      </c>
      <c r="M2232" s="27">
        <v>1</v>
      </c>
      <c r="N2232" s="41">
        <v>1</v>
      </c>
    </row>
    <row r="2233" spans="1:14" ht="17.25">
      <c r="A2233" s="81" t="str">
        <f t="shared" si="217" ref="A2233:A2296">"kn-"&amp;D2233</f>
        <v>kn-13</v>
      </c>
      <c r="B2233" s="81">
        <v>15</v>
      </c>
      <c r="C2233" s="42">
        <f t="shared" si="218" ref="C2233:C2296">(200+D2233)*100+B2233</f>
        <v>21315</v>
      </c>
      <c r="D2233" s="84">
        <v>13</v>
      </c>
      <c r="E2233" s="43">
        <v>3</v>
      </c>
      <c r="F2233" s="44" t="s">
        <v>292</v>
      </c>
      <c r="G2233" s="44" t="s">
        <v>1001</v>
      </c>
      <c r="H2233" s="43">
        <f t="shared" si="219" ref="H2233:H2296">INDEX($AK$4:$AK$204,INDEX($AQ$4:$AQ$19,D2233)+B2233)</f>
        <v>134</v>
      </c>
      <c r="I2233" s="43">
        <f t="shared" si="220" ref="I2233:I2296">INDEX($AL$4:$AL$204,INDEX($AQ$4:$AQ$19,D2233)+B2233)</f>
        <v>19</v>
      </c>
      <c r="J2233" s="43">
        <f t="shared" si="221" ref="J2233:J2296">INDEX($AM$4:$AM$204,INDEX($AQ$4:$AQ$19,D2233)+B2234)</f>
        <v>5</v>
      </c>
      <c r="K2233" s="43" t="s">
        <v>784</v>
      </c>
      <c r="L2233" s="44" t="str">
        <f t="shared" si="216"/>
        <v>kn-13-15-shl-loc3</v>
      </c>
      <c r="M2233" s="43">
        <v>1</v>
      </c>
      <c r="N2233" s="45">
        <v>1</v>
      </c>
    </row>
    <row r="2234" spans="1:14" ht="16.5">
      <c r="A2234" s="81" t="str">
        <f t="shared" si="217"/>
        <v>kn-14</v>
      </c>
      <c r="B2234" s="81">
        <v>1</v>
      </c>
      <c r="C2234" s="37">
        <f t="shared" si="218"/>
        <v>21401</v>
      </c>
      <c r="D2234" s="82">
        <v>14</v>
      </c>
      <c r="E2234" s="38">
        <v>1</v>
      </c>
      <c r="F2234" s="46" t="s">
        <v>291</v>
      </c>
      <c r="G2234" s="46" t="s">
        <v>573</v>
      </c>
      <c r="H2234" s="38">
        <f t="shared" si="219"/>
        <v>135</v>
      </c>
      <c r="I2234" s="38">
        <f t="shared" si="220"/>
        <v>20</v>
      </c>
      <c r="J2234" s="38">
        <f t="shared" si="221"/>
        <v>5</v>
      </c>
      <c r="K2234" s="38" t="s">
        <v>714</v>
      </c>
      <c r="L2234" s="38" t="str">
        <f t="shared" si="216"/>
        <v>kn-14-1-jlr-loc1</v>
      </c>
      <c r="M2234" s="38">
        <v>1</v>
      </c>
      <c r="N2234" s="39">
        <v>1</v>
      </c>
    </row>
    <row r="2235" spans="1:14" ht="16.5">
      <c r="A2235" s="81" t="str">
        <f t="shared" si="217"/>
        <v>kn-14</v>
      </c>
      <c r="B2235" s="81">
        <v>1</v>
      </c>
      <c r="C2235" s="40">
        <f t="shared" si="218"/>
        <v>21401</v>
      </c>
      <c r="D2235" s="83">
        <v>14</v>
      </c>
      <c r="E2235" s="27">
        <v>1</v>
      </c>
      <c r="F2235" s="28" t="s">
        <v>292</v>
      </c>
      <c r="G2235" s="28" t="s">
        <v>574</v>
      </c>
      <c r="H2235" s="27">
        <f t="shared" si="219"/>
        <v>135</v>
      </c>
      <c r="I2235" s="27">
        <f t="shared" si="220"/>
        <v>20</v>
      </c>
      <c r="J2235" s="27">
        <f t="shared" si="221"/>
        <v>5</v>
      </c>
      <c r="K2235" s="27" t="s">
        <v>792</v>
      </c>
      <c r="L2235" s="27" t="str">
        <f t="shared" si="216"/>
        <v>kn-14-1-shl-loc1</v>
      </c>
      <c r="M2235" s="27">
        <v>1</v>
      </c>
      <c r="N2235" s="41">
        <v>1</v>
      </c>
    </row>
    <row r="2236" spans="1:14" ht="16.5">
      <c r="A2236" s="81" t="str">
        <f t="shared" si="217"/>
        <v>kn-14</v>
      </c>
      <c r="B2236" s="81">
        <v>1</v>
      </c>
      <c r="C2236" s="40">
        <f t="shared" si="218"/>
        <v>21401</v>
      </c>
      <c r="D2236" s="83">
        <v>14</v>
      </c>
      <c r="E2236" s="27">
        <v>2</v>
      </c>
      <c r="F2236" s="28" t="s">
        <v>291</v>
      </c>
      <c r="G2236" s="28" t="s">
        <v>315</v>
      </c>
      <c r="H2236" s="27">
        <f t="shared" si="219"/>
        <v>135</v>
      </c>
      <c r="I2236" s="27">
        <f t="shared" si="220"/>
        <v>20</v>
      </c>
      <c r="J2236" s="27">
        <f t="shared" si="221"/>
        <v>5</v>
      </c>
      <c r="K2236" s="27" t="s">
        <v>1187</v>
      </c>
      <c r="L2236" s="59" t="str">
        <f t="shared" si="216"/>
        <v>kn-14-1-jlr-loc2</v>
      </c>
      <c r="M2236" s="27">
        <v>1</v>
      </c>
      <c r="N2236" s="41">
        <v>1</v>
      </c>
    </row>
    <row r="2237" spans="1:14" ht="16.5">
      <c r="A2237" s="81" t="str">
        <f t="shared" si="217"/>
        <v>kn-14</v>
      </c>
      <c r="B2237" s="81">
        <v>1</v>
      </c>
      <c r="C2237" s="40">
        <f t="shared" si="218"/>
        <v>21401</v>
      </c>
      <c r="D2237" s="83">
        <v>14</v>
      </c>
      <c r="E2237" s="27">
        <v>2</v>
      </c>
      <c r="F2237" s="28" t="s">
        <v>292</v>
      </c>
      <c r="G2237" s="28" t="s">
        <v>1143</v>
      </c>
      <c r="H2237" s="27">
        <f t="shared" si="219"/>
        <v>135</v>
      </c>
      <c r="I2237" s="27">
        <f t="shared" si="220"/>
        <v>20</v>
      </c>
      <c r="J2237" s="27">
        <f t="shared" si="221"/>
        <v>5</v>
      </c>
      <c r="K2237" s="27" t="s">
        <v>787</v>
      </c>
      <c r="L2237" s="59" t="str">
        <f t="shared" si="216"/>
        <v>kn-14-1-shl-loc2</v>
      </c>
      <c r="M2237" s="27">
        <v>1</v>
      </c>
      <c r="N2237" s="41">
        <v>1</v>
      </c>
    </row>
    <row r="2238" spans="1:14" ht="16.5">
      <c r="A2238" s="81" t="str">
        <f t="shared" si="217"/>
        <v>kn-14</v>
      </c>
      <c r="B2238" s="81">
        <v>1</v>
      </c>
      <c r="C2238" s="40">
        <f t="shared" si="218"/>
        <v>21401</v>
      </c>
      <c r="D2238" s="83">
        <v>14</v>
      </c>
      <c r="E2238" s="27">
        <v>3</v>
      </c>
      <c r="F2238" s="28" t="s">
        <v>291</v>
      </c>
      <c r="G2238" s="28" t="s">
        <v>572</v>
      </c>
      <c r="H2238" s="27">
        <f t="shared" si="219"/>
        <v>135</v>
      </c>
      <c r="I2238" s="27">
        <f t="shared" si="220"/>
        <v>20</v>
      </c>
      <c r="J2238" s="27">
        <f t="shared" si="221"/>
        <v>5</v>
      </c>
      <c r="K2238" s="27" t="s">
        <v>715</v>
      </c>
      <c r="L2238" s="63" t="str">
        <f t="shared" si="216"/>
        <v>kn-14-1-jlr-loc3</v>
      </c>
      <c r="M2238" s="27">
        <v>1</v>
      </c>
      <c r="N2238" s="41">
        <v>1</v>
      </c>
    </row>
    <row r="2239" spans="1:14" ht="17.25">
      <c r="A2239" s="81" t="str">
        <f t="shared" si="217"/>
        <v>kn-14</v>
      </c>
      <c r="B2239" s="81">
        <v>1</v>
      </c>
      <c r="C2239" s="42">
        <f t="shared" si="218"/>
        <v>21401</v>
      </c>
      <c r="D2239" s="84">
        <v>14</v>
      </c>
      <c r="E2239" s="43">
        <v>3</v>
      </c>
      <c r="F2239" s="44" t="s">
        <v>292</v>
      </c>
      <c r="G2239" s="44" t="s">
        <v>571</v>
      </c>
      <c r="H2239" s="43">
        <f t="shared" si="219"/>
        <v>135</v>
      </c>
      <c r="I2239" s="43">
        <f t="shared" si="220"/>
        <v>20</v>
      </c>
      <c r="J2239" s="43">
        <f t="shared" si="221"/>
        <v>5</v>
      </c>
      <c r="K2239" s="43" t="s">
        <v>793</v>
      </c>
      <c r="L2239" s="44" t="str">
        <f t="shared" si="216"/>
        <v>kn-14-1-shl-loc3</v>
      </c>
      <c r="M2239" s="43">
        <v>1</v>
      </c>
      <c r="N2239" s="45">
        <v>1</v>
      </c>
    </row>
    <row r="2240" spans="1:14" ht="16.5">
      <c r="A2240" s="81" t="str">
        <f t="shared" si="217"/>
        <v>kn-14</v>
      </c>
      <c r="B2240" s="81">
        <v>2</v>
      </c>
      <c r="C2240" s="37">
        <f t="shared" si="218"/>
        <v>21402</v>
      </c>
      <c r="D2240" s="82">
        <v>14</v>
      </c>
      <c r="E2240" s="38">
        <v>1</v>
      </c>
      <c r="F2240" s="46" t="s">
        <v>291</v>
      </c>
      <c r="G2240" s="46" t="s">
        <v>573</v>
      </c>
      <c r="H2240" s="38">
        <f t="shared" si="219"/>
        <v>136</v>
      </c>
      <c r="I2240" s="38">
        <f t="shared" si="220"/>
        <v>20</v>
      </c>
      <c r="J2240" s="38">
        <f t="shared" si="221"/>
        <v>5</v>
      </c>
      <c r="K2240" s="38" t="s">
        <v>707</v>
      </c>
      <c r="L2240" s="38" t="str">
        <f t="shared" si="216"/>
        <v>kn-14-2-jlr-loc1</v>
      </c>
      <c r="M2240" s="38">
        <v>1</v>
      </c>
      <c r="N2240" s="39">
        <v>1</v>
      </c>
    </row>
    <row r="2241" spans="1:14" ht="16.5">
      <c r="A2241" s="81" t="str">
        <f t="shared" si="217"/>
        <v>kn-14</v>
      </c>
      <c r="B2241" s="81">
        <v>2</v>
      </c>
      <c r="C2241" s="40">
        <f t="shared" si="218"/>
        <v>21402</v>
      </c>
      <c r="D2241" s="83">
        <v>14</v>
      </c>
      <c r="E2241" s="27">
        <v>1</v>
      </c>
      <c r="F2241" s="28" t="s">
        <v>292</v>
      </c>
      <c r="G2241" s="28" t="s">
        <v>574</v>
      </c>
      <c r="H2241" s="27">
        <f t="shared" si="219"/>
        <v>136</v>
      </c>
      <c r="I2241" s="27">
        <f t="shared" si="220"/>
        <v>20</v>
      </c>
      <c r="J2241" s="27">
        <f t="shared" si="221"/>
        <v>5</v>
      </c>
      <c r="K2241" s="27" t="s">
        <v>776</v>
      </c>
      <c r="L2241" s="27" t="str">
        <f t="shared" si="216"/>
        <v>kn-14-2-shl-loc1</v>
      </c>
      <c r="M2241" s="27">
        <v>1</v>
      </c>
      <c r="N2241" s="41">
        <v>1</v>
      </c>
    </row>
    <row r="2242" spans="1:14" ht="16.5">
      <c r="A2242" s="81" t="str">
        <f t="shared" si="217"/>
        <v>kn-14</v>
      </c>
      <c r="B2242" s="81">
        <v>2</v>
      </c>
      <c r="C2242" s="40">
        <f t="shared" si="218"/>
        <v>21402</v>
      </c>
      <c r="D2242" s="83">
        <v>14</v>
      </c>
      <c r="E2242" s="27">
        <v>2</v>
      </c>
      <c r="F2242" s="28" t="s">
        <v>291</v>
      </c>
      <c r="G2242" s="28" t="s">
        <v>315</v>
      </c>
      <c r="H2242" s="27">
        <f t="shared" si="219"/>
        <v>136</v>
      </c>
      <c r="I2242" s="27">
        <f t="shared" si="220"/>
        <v>20</v>
      </c>
      <c r="J2242" s="27">
        <f t="shared" si="221"/>
        <v>5</v>
      </c>
      <c r="K2242" s="27" t="s">
        <v>302</v>
      </c>
      <c r="L2242" s="59" t="str">
        <f t="shared" si="216"/>
        <v>kn-14-2-jlr-loc2</v>
      </c>
      <c r="M2242" s="27">
        <v>1</v>
      </c>
      <c r="N2242" s="41">
        <v>1</v>
      </c>
    </row>
    <row r="2243" spans="1:14" ht="16.5">
      <c r="A2243" s="81" t="str">
        <f t="shared" si="217"/>
        <v>kn-14</v>
      </c>
      <c r="B2243" s="81">
        <v>2</v>
      </c>
      <c r="C2243" s="40">
        <f t="shared" si="218"/>
        <v>21402</v>
      </c>
      <c r="D2243" s="83">
        <v>14</v>
      </c>
      <c r="E2243" s="27">
        <v>2</v>
      </c>
      <c r="F2243" s="28" t="s">
        <v>292</v>
      </c>
      <c r="G2243" s="28" t="s">
        <v>299</v>
      </c>
      <c r="H2243" s="27">
        <f t="shared" si="219"/>
        <v>136</v>
      </c>
      <c r="I2243" s="27">
        <f t="shared" si="220"/>
        <v>20</v>
      </c>
      <c r="J2243" s="27">
        <f t="shared" si="221"/>
        <v>5</v>
      </c>
      <c r="K2243" s="27" t="s">
        <v>779</v>
      </c>
      <c r="L2243" s="59" t="str">
        <f t="shared" si="216"/>
        <v>kn-14-2-shl-loc2</v>
      </c>
      <c r="M2243" s="27">
        <v>1</v>
      </c>
      <c r="N2243" s="41">
        <v>1</v>
      </c>
    </row>
    <row r="2244" spans="1:14" ht="16.5">
      <c r="A2244" s="81" t="str">
        <f t="shared" si="217"/>
        <v>kn-14</v>
      </c>
      <c r="B2244" s="81">
        <v>2</v>
      </c>
      <c r="C2244" s="40">
        <f t="shared" si="218"/>
        <v>21402</v>
      </c>
      <c r="D2244" s="83">
        <v>14</v>
      </c>
      <c r="E2244" s="27">
        <v>3</v>
      </c>
      <c r="F2244" s="28" t="s">
        <v>291</v>
      </c>
      <c r="G2244" s="28" t="s">
        <v>572</v>
      </c>
      <c r="H2244" s="27">
        <f t="shared" si="219"/>
        <v>136</v>
      </c>
      <c r="I2244" s="27">
        <f t="shared" si="220"/>
        <v>20</v>
      </c>
      <c r="J2244" s="27">
        <f t="shared" si="221"/>
        <v>5</v>
      </c>
      <c r="K2244" s="27" t="s">
        <v>716</v>
      </c>
      <c r="L2244" s="63" t="str">
        <f t="shared" si="216"/>
        <v>kn-14-2-jlr-loc3</v>
      </c>
      <c r="M2244" s="27">
        <v>1</v>
      </c>
      <c r="N2244" s="41">
        <v>1</v>
      </c>
    </row>
    <row r="2245" spans="1:14" ht="17.25">
      <c r="A2245" s="81" t="str">
        <f t="shared" si="217"/>
        <v>kn-14</v>
      </c>
      <c r="B2245" s="81">
        <v>2</v>
      </c>
      <c r="C2245" s="42">
        <f t="shared" si="218"/>
        <v>21402</v>
      </c>
      <c r="D2245" s="84">
        <v>14</v>
      </c>
      <c r="E2245" s="43">
        <v>3</v>
      </c>
      <c r="F2245" s="44" t="s">
        <v>292</v>
      </c>
      <c r="G2245" s="44" t="s">
        <v>571</v>
      </c>
      <c r="H2245" s="43">
        <f t="shared" si="219"/>
        <v>136</v>
      </c>
      <c r="I2245" s="43">
        <f t="shared" si="220"/>
        <v>20</v>
      </c>
      <c r="J2245" s="43">
        <f t="shared" si="221"/>
        <v>5</v>
      </c>
      <c r="K2245" s="43" t="s">
        <v>794</v>
      </c>
      <c r="L2245" s="44" t="str">
        <f t="shared" si="216"/>
        <v>kn-14-2-shl-loc3</v>
      </c>
      <c r="M2245" s="43">
        <v>1</v>
      </c>
      <c r="N2245" s="45">
        <v>1</v>
      </c>
    </row>
    <row r="2246" spans="1:14" ht="16.5">
      <c r="A2246" s="81" t="str">
        <f t="shared" si="217"/>
        <v>kn-14</v>
      </c>
      <c r="B2246" s="81">
        <v>3</v>
      </c>
      <c r="C2246" s="37">
        <f t="shared" si="218"/>
        <v>21403</v>
      </c>
      <c r="D2246" s="82">
        <v>14</v>
      </c>
      <c r="E2246" s="38">
        <v>1</v>
      </c>
      <c r="F2246" s="46" t="s">
        <v>291</v>
      </c>
      <c r="G2246" s="46" t="s">
        <v>573</v>
      </c>
      <c r="H2246" s="38">
        <f t="shared" si="219"/>
        <v>136</v>
      </c>
      <c r="I2246" s="38">
        <f t="shared" si="220"/>
        <v>20</v>
      </c>
      <c r="J2246" s="38">
        <f t="shared" si="221"/>
        <v>5</v>
      </c>
      <c r="K2246" s="38" t="s">
        <v>714</v>
      </c>
      <c r="L2246" s="38" t="str">
        <f t="shared" si="216"/>
        <v>kn-14-3-jlr-loc1</v>
      </c>
      <c r="M2246" s="38">
        <v>1</v>
      </c>
      <c r="N2246" s="39">
        <v>1</v>
      </c>
    </row>
    <row r="2247" spans="1:14" ht="16.5">
      <c r="A2247" s="81" t="str">
        <f t="shared" si="217"/>
        <v>kn-14</v>
      </c>
      <c r="B2247" s="81">
        <v>3</v>
      </c>
      <c r="C2247" s="40">
        <f t="shared" si="218"/>
        <v>21403</v>
      </c>
      <c r="D2247" s="83">
        <v>14</v>
      </c>
      <c r="E2247" s="27">
        <v>1</v>
      </c>
      <c r="F2247" s="28" t="s">
        <v>292</v>
      </c>
      <c r="G2247" s="28" t="s">
        <v>574</v>
      </c>
      <c r="H2247" s="27">
        <f t="shared" si="219"/>
        <v>136</v>
      </c>
      <c r="I2247" s="27">
        <f t="shared" si="220"/>
        <v>20</v>
      </c>
      <c r="J2247" s="27">
        <f t="shared" si="221"/>
        <v>5</v>
      </c>
      <c r="K2247" s="27" t="s">
        <v>792</v>
      </c>
      <c r="L2247" s="27" t="str">
        <f t="shared" si="216"/>
        <v>kn-14-3-shl-loc1</v>
      </c>
      <c r="M2247" s="27">
        <v>1</v>
      </c>
      <c r="N2247" s="41">
        <v>1</v>
      </c>
    </row>
    <row r="2248" spans="1:14" ht="16.5">
      <c r="A2248" s="81" t="str">
        <f t="shared" si="217"/>
        <v>kn-14</v>
      </c>
      <c r="B2248" s="81">
        <v>3</v>
      </c>
      <c r="C2248" s="40">
        <f t="shared" si="218"/>
        <v>21403</v>
      </c>
      <c r="D2248" s="83">
        <v>14</v>
      </c>
      <c r="E2248" s="27">
        <v>2</v>
      </c>
      <c r="F2248" s="28" t="s">
        <v>291</v>
      </c>
      <c r="G2248" s="28" t="s">
        <v>315</v>
      </c>
      <c r="H2248" s="27">
        <f t="shared" si="219"/>
        <v>136</v>
      </c>
      <c r="I2248" s="27">
        <f t="shared" si="220"/>
        <v>20</v>
      </c>
      <c r="J2248" s="27">
        <f t="shared" si="221"/>
        <v>5</v>
      </c>
      <c r="K2248" s="27" t="s">
        <v>1187</v>
      </c>
      <c r="L2248" s="59" t="str">
        <f t="shared" si="216"/>
        <v>kn-14-3-jlr-loc2</v>
      </c>
      <c r="M2248" s="27">
        <v>1</v>
      </c>
      <c r="N2248" s="41">
        <v>1</v>
      </c>
    </row>
    <row r="2249" spans="1:14" ht="16.5">
      <c r="A2249" s="81" t="str">
        <f t="shared" si="217"/>
        <v>kn-14</v>
      </c>
      <c r="B2249" s="81">
        <v>3</v>
      </c>
      <c r="C2249" s="40">
        <f t="shared" si="218"/>
        <v>21403</v>
      </c>
      <c r="D2249" s="83">
        <v>14</v>
      </c>
      <c r="E2249" s="27">
        <v>2</v>
      </c>
      <c r="F2249" s="28" t="s">
        <v>292</v>
      </c>
      <c r="G2249" s="28" t="s">
        <v>299</v>
      </c>
      <c r="H2249" s="27">
        <f t="shared" si="219"/>
        <v>136</v>
      </c>
      <c r="I2249" s="27">
        <f t="shared" si="220"/>
        <v>20</v>
      </c>
      <c r="J2249" s="27">
        <f t="shared" si="221"/>
        <v>5</v>
      </c>
      <c r="K2249" s="27" t="s">
        <v>787</v>
      </c>
      <c r="L2249" s="59" t="str">
        <f t="shared" si="216"/>
        <v>kn-14-3-shl-loc2</v>
      </c>
      <c r="M2249" s="27">
        <v>1</v>
      </c>
      <c r="N2249" s="41">
        <v>1</v>
      </c>
    </row>
    <row r="2250" spans="1:14" ht="16.5">
      <c r="A2250" s="81" t="str">
        <f t="shared" si="217"/>
        <v>kn-14</v>
      </c>
      <c r="B2250" s="81">
        <v>3</v>
      </c>
      <c r="C2250" s="40">
        <f t="shared" si="218"/>
        <v>21403</v>
      </c>
      <c r="D2250" s="83">
        <v>14</v>
      </c>
      <c r="E2250" s="27">
        <v>3</v>
      </c>
      <c r="F2250" s="28" t="s">
        <v>291</v>
      </c>
      <c r="G2250" s="28" t="s">
        <v>572</v>
      </c>
      <c r="H2250" s="27">
        <f t="shared" si="219"/>
        <v>136</v>
      </c>
      <c r="I2250" s="27">
        <f t="shared" si="220"/>
        <v>20</v>
      </c>
      <c r="J2250" s="27">
        <f t="shared" si="221"/>
        <v>5</v>
      </c>
      <c r="K2250" s="27" t="s">
        <v>711</v>
      </c>
      <c r="L2250" s="63" t="str">
        <f t="shared" si="216"/>
        <v>kn-14-3-jlr-loc3</v>
      </c>
      <c r="M2250" s="27">
        <v>1</v>
      </c>
      <c r="N2250" s="41">
        <v>1</v>
      </c>
    </row>
    <row r="2251" spans="1:14" ht="17.25">
      <c r="A2251" s="81" t="str">
        <f t="shared" si="217"/>
        <v>kn-14</v>
      </c>
      <c r="B2251" s="81">
        <v>3</v>
      </c>
      <c r="C2251" s="42">
        <f t="shared" si="218"/>
        <v>21403</v>
      </c>
      <c r="D2251" s="84">
        <v>14</v>
      </c>
      <c r="E2251" s="43">
        <v>3</v>
      </c>
      <c r="F2251" s="44" t="s">
        <v>292</v>
      </c>
      <c r="G2251" s="44" t="s">
        <v>1163</v>
      </c>
      <c r="H2251" s="43">
        <f t="shared" si="219"/>
        <v>136</v>
      </c>
      <c r="I2251" s="43">
        <f t="shared" si="220"/>
        <v>20</v>
      </c>
      <c r="J2251" s="43">
        <f t="shared" si="221"/>
        <v>5</v>
      </c>
      <c r="K2251" s="43" t="s">
        <v>788</v>
      </c>
      <c r="L2251" s="44" t="str">
        <f t="shared" si="216"/>
        <v>kn-14-3-shl-loc3</v>
      </c>
      <c r="M2251" s="43">
        <v>1</v>
      </c>
      <c r="N2251" s="45">
        <v>1</v>
      </c>
    </row>
    <row r="2252" spans="1:14" ht="16.5">
      <c r="A2252" s="81" t="str">
        <f t="shared" si="217"/>
        <v>kn-14</v>
      </c>
      <c r="B2252" s="81">
        <v>4</v>
      </c>
      <c r="C2252" s="37">
        <f t="shared" si="218"/>
        <v>21404</v>
      </c>
      <c r="D2252" s="82">
        <v>14</v>
      </c>
      <c r="E2252" s="38">
        <v>1</v>
      </c>
      <c r="F2252" s="46" t="s">
        <v>291</v>
      </c>
      <c r="G2252" s="46" t="s">
        <v>573</v>
      </c>
      <c r="H2252" s="38">
        <f t="shared" si="219"/>
        <v>137</v>
      </c>
      <c r="I2252" s="38">
        <f t="shared" si="220"/>
        <v>20</v>
      </c>
      <c r="J2252" s="38">
        <f t="shared" si="221"/>
        <v>5</v>
      </c>
      <c r="K2252" s="38" t="s">
        <v>717</v>
      </c>
      <c r="L2252" s="38" t="str">
        <f t="shared" si="216"/>
        <v>kn-14-4-jlr-loc1</v>
      </c>
      <c r="M2252" s="38">
        <v>1</v>
      </c>
      <c r="N2252" s="39">
        <v>1</v>
      </c>
    </row>
    <row r="2253" spans="1:14" ht="16.5">
      <c r="A2253" s="81" t="str">
        <f t="shared" si="217"/>
        <v>kn-14</v>
      </c>
      <c r="B2253" s="81">
        <v>4</v>
      </c>
      <c r="C2253" s="40">
        <f t="shared" si="218"/>
        <v>21404</v>
      </c>
      <c r="D2253" s="83">
        <v>14</v>
      </c>
      <c r="E2253" s="27">
        <v>1</v>
      </c>
      <c r="F2253" s="28" t="s">
        <v>292</v>
      </c>
      <c r="G2253" s="28" t="s">
        <v>574</v>
      </c>
      <c r="H2253" s="27">
        <f t="shared" si="219"/>
        <v>137</v>
      </c>
      <c r="I2253" s="27">
        <f t="shared" si="220"/>
        <v>20</v>
      </c>
      <c r="J2253" s="27">
        <f t="shared" si="221"/>
        <v>5</v>
      </c>
      <c r="K2253" s="27" t="s">
        <v>795</v>
      </c>
      <c r="L2253" s="27" t="str">
        <f t="shared" si="216"/>
        <v>kn-14-4-shl-loc1</v>
      </c>
      <c r="M2253" s="27">
        <v>1</v>
      </c>
      <c r="N2253" s="41">
        <v>1</v>
      </c>
    </row>
    <row r="2254" spans="1:14" ht="16.5">
      <c r="A2254" s="81" t="str">
        <f t="shared" si="217"/>
        <v>kn-14</v>
      </c>
      <c r="B2254" s="81">
        <v>4</v>
      </c>
      <c r="C2254" s="40">
        <f t="shared" si="218"/>
        <v>21404</v>
      </c>
      <c r="D2254" s="83">
        <v>14</v>
      </c>
      <c r="E2254" s="27">
        <v>2</v>
      </c>
      <c r="F2254" s="28" t="s">
        <v>291</v>
      </c>
      <c r="G2254" s="28" t="s">
        <v>315</v>
      </c>
      <c r="H2254" s="27">
        <f t="shared" si="219"/>
        <v>137</v>
      </c>
      <c r="I2254" s="27">
        <f t="shared" si="220"/>
        <v>20</v>
      </c>
      <c r="J2254" s="27">
        <f t="shared" si="221"/>
        <v>5</v>
      </c>
      <c r="K2254" s="27" t="s">
        <v>707</v>
      </c>
      <c r="L2254" s="59" t="str">
        <f t="shared" si="216"/>
        <v>kn-14-4-jlr-loc2</v>
      </c>
      <c r="M2254" s="27">
        <v>1</v>
      </c>
      <c r="N2254" s="41">
        <v>1</v>
      </c>
    </row>
    <row r="2255" spans="1:14" ht="16.5">
      <c r="A2255" s="81" t="str">
        <f t="shared" si="217"/>
        <v>kn-14</v>
      </c>
      <c r="B2255" s="81">
        <v>4</v>
      </c>
      <c r="C2255" s="40">
        <f t="shared" si="218"/>
        <v>21404</v>
      </c>
      <c r="D2255" s="83">
        <v>14</v>
      </c>
      <c r="E2255" s="27">
        <v>2</v>
      </c>
      <c r="F2255" s="28" t="s">
        <v>1139</v>
      </c>
      <c r="G2255" s="28" t="s">
        <v>299</v>
      </c>
      <c r="H2255" s="27">
        <f t="shared" si="219"/>
        <v>137</v>
      </c>
      <c r="I2255" s="27">
        <f t="shared" si="220"/>
        <v>20</v>
      </c>
      <c r="J2255" s="27">
        <f t="shared" si="221"/>
        <v>5</v>
      </c>
      <c r="K2255" s="27" t="s">
        <v>783</v>
      </c>
      <c r="L2255" s="59" t="str">
        <f t="shared" si="216"/>
        <v>kn-14-4-shl-loc2</v>
      </c>
      <c r="M2255" s="27">
        <v>1</v>
      </c>
      <c r="N2255" s="41">
        <v>1</v>
      </c>
    </row>
    <row r="2256" spans="1:14" ht="16.5">
      <c r="A2256" s="81" t="str">
        <f t="shared" si="217"/>
        <v>kn-14</v>
      </c>
      <c r="B2256" s="81">
        <v>4</v>
      </c>
      <c r="C2256" s="40">
        <f t="shared" si="218"/>
        <v>21404</v>
      </c>
      <c r="D2256" s="83">
        <v>14</v>
      </c>
      <c r="E2256" s="27">
        <v>3</v>
      </c>
      <c r="F2256" s="28" t="s">
        <v>291</v>
      </c>
      <c r="G2256" s="28" t="s">
        <v>1151</v>
      </c>
      <c r="H2256" s="27">
        <f t="shared" si="219"/>
        <v>137</v>
      </c>
      <c r="I2256" s="27">
        <f t="shared" si="220"/>
        <v>20</v>
      </c>
      <c r="J2256" s="27">
        <f t="shared" si="221"/>
        <v>5</v>
      </c>
      <c r="K2256" s="27" t="s">
        <v>713</v>
      </c>
      <c r="L2256" s="63" t="str">
        <f t="shared" si="216"/>
        <v>kn-14-4-jlr-loc3</v>
      </c>
      <c r="M2256" s="27">
        <v>1</v>
      </c>
      <c r="N2256" s="41">
        <v>1</v>
      </c>
    </row>
    <row r="2257" spans="1:14" ht="17.25">
      <c r="A2257" s="81" t="str">
        <f t="shared" si="217"/>
        <v>kn-14</v>
      </c>
      <c r="B2257" s="81">
        <v>4</v>
      </c>
      <c r="C2257" s="42">
        <f t="shared" si="218"/>
        <v>21404</v>
      </c>
      <c r="D2257" s="84">
        <v>14</v>
      </c>
      <c r="E2257" s="43">
        <v>3</v>
      </c>
      <c r="F2257" s="44" t="s">
        <v>292</v>
      </c>
      <c r="G2257" s="44" t="s">
        <v>571</v>
      </c>
      <c r="H2257" s="43">
        <f t="shared" si="219"/>
        <v>137</v>
      </c>
      <c r="I2257" s="43">
        <f t="shared" si="220"/>
        <v>20</v>
      </c>
      <c r="J2257" s="43">
        <f t="shared" si="221"/>
        <v>5</v>
      </c>
      <c r="K2257" s="43" t="s">
        <v>791</v>
      </c>
      <c r="L2257" s="44" t="str">
        <f t="shared" si="216"/>
        <v>kn-14-4-shl-loc3</v>
      </c>
      <c r="M2257" s="43">
        <v>1</v>
      </c>
      <c r="N2257" s="45">
        <v>1</v>
      </c>
    </row>
    <row r="2258" spans="1:14" ht="16.5">
      <c r="A2258" s="81" t="str">
        <f t="shared" si="217"/>
        <v>kn-14</v>
      </c>
      <c r="B2258" s="81">
        <v>5</v>
      </c>
      <c r="C2258" s="37">
        <f t="shared" si="218"/>
        <v>21405</v>
      </c>
      <c r="D2258" s="82">
        <v>14</v>
      </c>
      <c r="E2258" s="38">
        <v>1</v>
      </c>
      <c r="F2258" s="46" t="s">
        <v>291</v>
      </c>
      <c r="G2258" s="46" t="s">
        <v>573</v>
      </c>
      <c r="H2258" s="38">
        <f t="shared" si="219"/>
        <v>137</v>
      </c>
      <c r="I2258" s="38">
        <f t="shared" si="220"/>
        <v>20</v>
      </c>
      <c r="J2258" s="38">
        <f t="shared" si="221"/>
        <v>5</v>
      </c>
      <c r="K2258" s="38" t="s">
        <v>1199</v>
      </c>
      <c r="L2258" s="38" t="str">
        <f t="shared" si="216"/>
        <v>kn-14-5-jlr-loc1</v>
      </c>
      <c r="M2258" s="38">
        <v>1</v>
      </c>
      <c r="N2258" s="39">
        <v>1</v>
      </c>
    </row>
    <row r="2259" spans="1:14" ht="16.5">
      <c r="A2259" s="81" t="str">
        <f t="shared" si="217"/>
        <v>kn-14</v>
      </c>
      <c r="B2259" s="81">
        <v>5</v>
      </c>
      <c r="C2259" s="40">
        <f t="shared" si="218"/>
        <v>21405</v>
      </c>
      <c r="D2259" s="83">
        <v>14</v>
      </c>
      <c r="E2259" s="27">
        <v>1</v>
      </c>
      <c r="F2259" s="28" t="s">
        <v>292</v>
      </c>
      <c r="G2259" s="28" t="s">
        <v>574</v>
      </c>
      <c r="H2259" s="27">
        <f t="shared" si="219"/>
        <v>137</v>
      </c>
      <c r="I2259" s="27">
        <f t="shared" si="220"/>
        <v>20</v>
      </c>
      <c r="J2259" s="27">
        <f t="shared" si="221"/>
        <v>5</v>
      </c>
      <c r="K2259" s="27" t="s">
        <v>781</v>
      </c>
      <c r="L2259" s="27" t="str">
        <f t="shared" si="216"/>
        <v>kn-14-5-shl-loc1</v>
      </c>
      <c r="M2259" s="27">
        <v>1</v>
      </c>
      <c r="N2259" s="41">
        <v>1</v>
      </c>
    </row>
    <row r="2260" spans="1:14" ht="16.5">
      <c r="A2260" s="81" t="str">
        <f t="shared" si="217"/>
        <v>kn-14</v>
      </c>
      <c r="B2260" s="81">
        <v>5</v>
      </c>
      <c r="C2260" s="40">
        <f t="shared" si="218"/>
        <v>21405</v>
      </c>
      <c r="D2260" s="83">
        <v>14</v>
      </c>
      <c r="E2260" s="27">
        <v>2</v>
      </c>
      <c r="F2260" s="28" t="s">
        <v>1136</v>
      </c>
      <c r="G2260" s="28" t="s">
        <v>315</v>
      </c>
      <c r="H2260" s="27">
        <f t="shared" si="219"/>
        <v>137</v>
      </c>
      <c r="I2260" s="27">
        <f t="shared" si="220"/>
        <v>20</v>
      </c>
      <c r="J2260" s="27">
        <f t="shared" si="221"/>
        <v>5</v>
      </c>
      <c r="K2260" s="27" t="s">
        <v>302</v>
      </c>
      <c r="L2260" s="59" t="str">
        <f t="shared" si="216"/>
        <v>kn-14-5-jlr-loc2</v>
      </c>
      <c r="M2260" s="27">
        <v>1</v>
      </c>
      <c r="N2260" s="41">
        <v>1</v>
      </c>
    </row>
    <row r="2261" spans="1:14" ht="16.5">
      <c r="A2261" s="81" t="str">
        <f t="shared" si="217"/>
        <v>kn-14</v>
      </c>
      <c r="B2261" s="81">
        <v>5</v>
      </c>
      <c r="C2261" s="40">
        <f t="shared" si="218"/>
        <v>21405</v>
      </c>
      <c r="D2261" s="83">
        <v>14</v>
      </c>
      <c r="E2261" s="27">
        <v>2</v>
      </c>
      <c r="F2261" s="28" t="s">
        <v>292</v>
      </c>
      <c r="G2261" s="28" t="s">
        <v>299</v>
      </c>
      <c r="H2261" s="27">
        <f t="shared" si="219"/>
        <v>137</v>
      </c>
      <c r="I2261" s="27">
        <f t="shared" si="220"/>
        <v>20</v>
      </c>
      <c r="J2261" s="27">
        <f t="shared" si="221"/>
        <v>5</v>
      </c>
      <c r="K2261" s="27" t="s">
        <v>779</v>
      </c>
      <c r="L2261" s="59" t="str">
        <f t="shared" si="216"/>
        <v>kn-14-5-shl-loc2</v>
      </c>
      <c r="M2261" s="27">
        <v>1</v>
      </c>
      <c r="N2261" s="41">
        <v>1</v>
      </c>
    </row>
    <row r="2262" spans="1:14" ht="16.5">
      <c r="A2262" s="81" t="str">
        <f t="shared" si="217"/>
        <v>kn-14</v>
      </c>
      <c r="B2262" s="81">
        <v>5</v>
      </c>
      <c r="C2262" s="40">
        <f t="shared" si="218"/>
        <v>21405</v>
      </c>
      <c r="D2262" s="83">
        <v>14</v>
      </c>
      <c r="E2262" s="27">
        <v>3</v>
      </c>
      <c r="F2262" s="28" t="s">
        <v>291</v>
      </c>
      <c r="G2262" s="28" t="s">
        <v>572</v>
      </c>
      <c r="H2262" s="27">
        <f t="shared" si="219"/>
        <v>137</v>
      </c>
      <c r="I2262" s="27">
        <f t="shared" si="220"/>
        <v>20</v>
      </c>
      <c r="J2262" s="27">
        <f t="shared" si="221"/>
        <v>5</v>
      </c>
      <c r="K2262" s="27" t="s">
        <v>714</v>
      </c>
      <c r="L2262" s="63" t="str">
        <f t="shared" si="216"/>
        <v>kn-14-5-jlr-loc3</v>
      </c>
      <c r="M2262" s="27">
        <v>1</v>
      </c>
      <c r="N2262" s="41">
        <v>1</v>
      </c>
    </row>
    <row r="2263" spans="1:14" ht="17.25">
      <c r="A2263" s="81" t="str">
        <f t="shared" si="217"/>
        <v>kn-14</v>
      </c>
      <c r="B2263" s="81">
        <v>5</v>
      </c>
      <c r="C2263" s="42">
        <f t="shared" si="218"/>
        <v>21405</v>
      </c>
      <c r="D2263" s="84">
        <v>14</v>
      </c>
      <c r="E2263" s="43">
        <v>3</v>
      </c>
      <c r="F2263" s="44" t="s">
        <v>292</v>
      </c>
      <c r="G2263" s="44" t="s">
        <v>571</v>
      </c>
      <c r="H2263" s="43">
        <f t="shared" si="219"/>
        <v>137</v>
      </c>
      <c r="I2263" s="43">
        <f t="shared" si="220"/>
        <v>20</v>
      </c>
      <c r="J2263" s="43">
        <f t="shared" si="221"/>
        <v>5</v>
      </c>
      <c r="K2263" s="43" t="s">
        <v>792</v>
      </c>
      <c r="L2263" s="44" t="str">
        <f t="shared" si="216"/>
        <v>kn-14-5-shl-loc3</v>
      </c>
      <c r="M2263" s="43">
        <v>1</v>
      </c>
      <c r="N2263" s="45">
        <v>1</v>
      </c>
    </row>
    <row r="2264" spans="1:14" ht="16.5">
      <c r="A2264" s="81" t="str">
        <f t="shared" si="217"/>
        <v>kn-14</v>
      </c>
      <c r="B2264" s="81">
        <v>6</v>
      </c>
      <c r="C2264" s="37">
        <f t="shared" si="218"/>
        <v>21406</v>
      </c>
      <c r="D2264" s="82">
        <v>14</v>
      </c>
      <c r="E2264" s="38">
        <v>1</v>
      </c>
      <c r="F2264" s="46" t="s">
        <v>291</v>
      </c>
      <c r="G2264" s="46" t="s">
        <v>573</v>
      </c>
      <c r="H2264" s="38">
        <f t="shared" si="219"/>
        <v>138</v>
      </c>
      <c r="I2264" s="38">
        <f t="shared" si="220"/>
        <v>20</v>
      </c>
      <c r="J2264" s="38">
        <f t="shared" si="221"/>
        <v>5</v>
      </c>
      <c r="K2264" s="38" t="s">
        <v>711</v>
      </c>
      <c r="L2264" s="38" t="str">
        <f t="shared" si="216"/>
        <v>kn-14-6-jlr-loc1</v>
      </c>
      <c r="M2264" s="38">
        <v>1</v>
      </c>
      <c r="N2264" s="39">
        <v>1</v>
      </c>
    </row>
    <row r="2265" spans="1:14" ht="16.5">
      <c r="A2265" s="81" t="str">
        <f t="shared" si="217"/>
        <v>kn-14</v>
      </c>
      <c r="B2265" s="81">
        <v>6</v>
      </c>
      <c r="C2265" s="40">
        <f t="shared" si="218"/>
        <v>21406</v>
      </c>
      <c r="D2265" s="83">
        <v>14</v>
      </c>
      <c r="E2265" s="27">
        <v>1</v>
      </c>
      <c r="F2265" s="28" t="s">
        <v>292</v>
      </c>
      <c r="G2265" s="28" t="s">
        <v>574</v>
      </c>
      <c r="H2265" s="27">
        <f t="shared" si="219"/>
        <v>138</v>
      </c>
      <c r="I2265" s="27">
        <f t="shared" si="220"/>
        <v>20</v>
      </c>
      <c r="J2265" s="27">
        <f t="shared" si="221"/>
        <v>5</v>
      </c>
      <c r="K2265" s="27" t="s">
        <v>788</v>
      </c>
      <c r="L2265" s="27" t="str">
        <f t="shared" si="216"/>
        <v>kn-14-6-shl-loc1</v>
      </c>
      <c r="M2265" s="27">
        <v>1</v>
      </c>
      <c r="N2265" s="41">
        <v>1</v>
      </c>
    </row>
    <row r="2266" spans="1:14" ht="16.5">
      <c r="A2266" s="81" t="str">
        <f t="shared" si="217"/>
        <v>kn-14</v>
      </c>
      <c r="B2266" s="81">
        <v>6</v>
      </c>
      <c r="C2266" s="40">
        <f t="shared" si="218"/>
        <v>21406</v>
      </c>
      <c r="D2266" s="83">
        <v>14</v>
      </c>
      <c r="E2266" s="27">
        <v>2</v>
      </c>
      <c r="F2266" s="28" t="s">
        <v>291</v>
      </c>
      <c r="G2266" s="28" t="s">
        <v>315</v>
      </c>
      <c r="H2266" s="27">
        <f t="shared" si="219"/>
        <v>138</v>
      </c>
      <c r="I2266" s="27">
        <f t="shared" si="220"/>
        <v>20</v>
      </c>
      <c r="J2266" s="27">
        <f t="shared" si="221"/>
        <v>5</v>
      </c>
      <c r="K2266" s="27" t="s">
        <v>1187</v>
      </c>
      <c r="L2266" s="59" t="str">
        <f t="shared" si="216"/>
        <v>kn-14-6-jlr-loc2</v>
      </c>
      <c r="M2266" s="27">
        <v>1</v>
      </c>
      <c r="N2266" s="41">
        <v>1</v>
      </c>
    </row>
    <row r="2267" spans="1:14" ht="16.5">
      <c r="A2267" s="81" t="str">
        <f t="shared" si="217"/>
        <v>kn-14</v>
      </c>
      <c r="B2267" s="81">
        <v>6</v>
      </c>
      <c r="C2267" s="40">
        <f t="shared" si="218"/>
        <v>21406</v>
      </c>
      <c r="D2267" s="83">
        <v>14</v>
      </c>
      <c r="E2267" s="27">
        <v>2</v>
      </c>
      <c r="F2267" s="28" t="s">
        <v>292</v>
      </c>
      <c r="G2267" s="28" t="s">
        <v>299</v>
      </c>
      <c r="H2267" s="27">
        <f t="shared" si="219"/>
        <v>138</v>
      </c>
      <c r="I2267" s="27">
        <f t="shared" si="220"/>
        <v>20</v>
      </c>
      <c r="J2267" s="27">
        <f t="shared" si="221"/>
        <v>5</v>
      </c>
      <c r="K2267" s="27" t="s">
        <v>787</v>
      </c>
      <c r="L2267" s="59" t="str">
        <f t="shared" si="222" ref="L2267:L2330">A2267&amp;"-"&amp;B2267&amp;"-"&amp;F2267&amp;"-"&amp;"loc"&amp;E2267</f>
        <v>kn-14-6-shl-loc2</v>
      </c>
      <c r="M2267" s="27">
        <v>1</v>
      </c>
      <c r="N2267" s="41">
        <v>1</v>
      </c>
    </row>
    <row r="2268" spans="1:14" ht="16.5">
      <c r="A2268" s="81" t="str">
        <f t="shared" si="217"/>
        <v>kn-14</v>
      </c>
      <c r="B2268" s="81">
        <v>6</v>
      </c>
      <c r="C2268" s="40">
        <f t="shared" si="218"/>
        <v>21406</v>
      </c>
      <c r="D2268" s="83">
        <v>14</v>
      </c>
      <c r="E2268" s="27">
        <v>3</v>
      </c>
      <c r="F2268" s="28" t="s">
        <v>291</v>
      </c>
      <c r="G2268" s="28" t="s">
        <v>572</v>
      </c>
      <c r="H2268" s="27">
        <f t="shared" si="219"/>
        <v>138</v>
      </c>
      <c r="I2268" s="27">
        <f t="shared" si="220"/>
        <v>20</v>
      </c>
      <c r="J2268" s="27">
        <f t="shared" si="221"/>
        <v>5</v>
      </c>
      <c r="K2268" s="27" t="s">
        <v>714</v>
      </c>
      <c r="L2268" s="63" t="str">
        <f t="shared" si="222"/>
        <v>kn-14-6-jlr-loc3</v>
      </c>
      <c r="M2268" s="27">
        <v>1</v>
      </c>
      <c r="N2268" s="41">
        <v>1</v>
      </c>
    </row>
    <row r="2269" spans="1:14" ht="17.25">
      <c r="A2269" s="81" t="str">
        <f t="shared" si="217"/>
        <v>kn-14</v>
      </c>
      <c r="B2269" s="81">
        <v>6</v>
      </c>
      <c r="C2269" s="42">
        <f t="shared" si="218"/>
        <v>21406</v>
      </c>
      <c r="D2269" s="84">
        <v>14</v>
      </c>
      <c r="E2269" s="43">
        <v>3</v>
      </c>
      <c r="F2269" s="44" t="s">
        <v>1139</v>
      </c>
      <c r="G2269" s="44" t="s">
        <v>571</v>
      </c>
      <c r="H2269" s="43">
        <f t="shared" si="219"/>
        <v>138</v>
      </c>
      <c r="I2269" s="43">
        <f t="shared" si="220"/>
        <v>20</v>
      </c>
      <c r="J2269" s="43">
        <f t="shared" si="221"/>
        <v>5</v>
      </c>
      <c r="K2269" s="43" t="s">
        <v>792</v>
      </c>
      <c r="L2269" s="44" t="str">
        <f t="shared" si="222"/>
        <v>kn-14-6-shl-loc3</v>
      </c>
      <c r="M2269" s="43">
        <v>1</v>
      </c>
      <c r="N2269" s="45">
        <v>1</v>
      </c>
    </row>
    <row r="2270" spans="1:14" ht="16.5">
      <c r="A2270" s="81" t="str">
        <f t="shared" si="217"/>
        <v>kn-14</v>
      </c>
      <c r="B2270" s="81">
        <v>7</v>
      </c>
      <c r="C2270" s="37">
        <f t="shared" si="218"/>
        <v>21407</v>
      </c>
      <c r="D2270" s="82">
        <v>14</v>
      </c>
      <c r="E2270" s="38">
        <v>1</v>
      </c>
      <c r="F2270" s="46" t="s">
        <v>291</v>
      </c>
      <c r="G2270" s="46" t="s">
        <v>573</v>
      </c>
      <c r="H2270" s="38">
        <f t="shared" si="219"/>
        <v>138</v>
      </c>
      <c r="I2270" s="38">
        <f t="shared" si="220"/>
        <v>20</v>
      </c>
      <c r="J2270" s="38">
        <f t="shared" si="221"/>
        <v>5</v>
      </c>
      <c r="K2270" s="38" t="s">
        <v>303</v>
      </c>
      <c r="L2270" s="38" t="str">
        <f t="shared" si="222"/>
        <v>kn-14-7-jlr-loc1</v>
      </c>
      <c r="M2270" s="38">
        <v>1</v>
      </c>
      <c r="N2270" s="39">
        <v>1</v>
      </c>
    </row>
    <row r="2271" spans="1:14" ht="16.5">
      <c r="A2271" s="81" t="str">
        <f t="shared" si="217"/>
        <v>kn-14</v>
      </c>
      <c r="B2271" s="81">
        <v>7</v>
      </c>
      <c r="C2271" s="40">
        <f t="shared" si="218"/>
        <v>21407</v>
      </c>
      <c r="D2271" s="83">
        <v>14</v>
      </c>
      <c r="E2271" s="27">
        <v>1</v>
      </c>
      <c r="F2271" s="28" t="s">
        <v>292</v>
      </c>
      <c r="G2271" s="28" t="s">
        <v>574</v>
      </c>
      <c r="H2271" s="27">
        <f t="shared" si="219"/>
        <v>138</v>
      </c>
      <c r="I2271" s="27">
        <f t="shared" si="220"/>
        <v>20</v>
      </c>
      <c r="J2271" s="27">
        <f t="shared" si="221"/>
        <v>5</v>
      </c>
      <c r="K2271" s="27" t="s">
        <v>783</v>
      </c>
      <c r="L2271" s="27" t="str">
        <f t="shared" si="222"/>
        <v>kn-14-7-shl-loc1</v>
      </c>
      <c r="M2271" s="27">
        <v>1</v>
      </c>
      <c r="N2271" s="41">
        <v>1</v>
      </c>
    </row>
    <row r="2272" spans="1:14" ht="16.5">
      <c r="A2272" s="81" t="str">
        <f t="shared" si="217"/>
        <v>kn-14</v>
      </c>
      <c r="B2272" s="81">
        <v>7</v>
      </c>
      <c r="C2272" s="40">
        <f t="shared" si="218"/>
        <v>21407</v>
      </c>
      <c r="D2272" s="83">
        <v>14</v>
      </c>
      <c r="E2272" s="27">
        <v>2</v>
      </c>
      <c r="F2272" s="28" t="s">
        <v>291</v>
      </c>
      <c r="G2272" s="28" t="s">
        <v>315</v>
      </c>
      <c r="H2272" s="27">
        <f t="shared" si="219"/>
        <v>138</v>
      </c>
      <c r="I2272" s="27">
        <f t="shared" si="220"/>
        <v>20</v>
      </c>
      <c r="J2272" s="27">
        <f t="shared" si="221"/>
        <v>5</v>
      </c>
      <c r="K2272" s="27" t="s">
        <v>303</v>
      </c>
      <c r="L2272" s="59" t="str">
        <f t="shared" si="222"/>
        <v>kn-14-7-jlr-loc2</v>
      </c>
      <c r="M2272" s="27">
        <v>1</v>
      </c>
      <c r="N2272" s="41">
        <v>1</v>
      </c>
    </row>
    <row r="2273" spans="1:14" ht="16.5">
      <c r="A2273" s="81" t="str">
        <f t="shared" si="217"/>
        <v>kn-14</v>
      </c>
      <c r="B2273" s="81">
        <v>7</v>
      </c>
      <c r="C2273" s="40">
        <f t="shared" si="218"/>
        <v>21407</v>
      </c>
      <c r="D2273" s="83">
        <v>14</v>
      </c>
      <c r="E2273" s="27">
        <v>2</v>
      </c>
      <c r="F2273" s="28" t="s">
        <v>292</v>
      </c>
      <c r="G2273" s="28" t="s">
        <v>299</v>
      </c>
      <c r="H2273" s="27">
        <f t="shared" si="219"/>
        <v>138</v>
      </c>
      <c r="I2273" s="27">
        <f t="shared" si="220"/>
        <v>20</v>
      </c>
      <c r="J2273" s="27">
        <f t="shared" si="221"/>
        <v>5</v>
      </c>
      <c r="K2273" s="27" t="s">
        <v>777</v>
      </c>
      <c r="L2273" s="59" t="str">
        <f t="shared" si="222"/>
        <v>kn-14-7-shl-loc2</v>
      </c>
      <c r="M2273" s="27">
        <v>1</v>
      </c>
      <c r="N2273" s="41">
        <v>1</v>
      </c>
    </row>
    <row r="2274" spans="1:14" ht="16.5">
      <c r="A2274" s="81" t="str">
        <f t="shared" si="217"/>
        <v>kn-14</v>
      </c>
      <c r="B2274" s="81">
        <v>7</v>
      </c>
      <c r="C2274" s="40">
        <f t="shared" si="218"/>
        <v>21407</v>
      </c>
      <c r="D2274" s="83">
        <v>14</v>
      </c>
      <c r="E2274" s="27">
        <v>3</v>
      </c>
      <c r="F2274" s="28" t="s">
        <v>291</v>
      </c>
      <c r="G2274" s="28" t="s">
        <v>572</v>
      </c>
      <c r="H2274" s="27">
        <f t="shared" si="219"/>
        <v>138</v>
      </c>
      <c r="I2274" s="27">
        <f t="shared" si="220"/>
        <v>20</v>
      </c>
      <c r="J2274" s="27">
        <f t="shared" si="221"/>
        <v>5</v>
      </c>
      <c r="K2274" s="27" t="s">
        <v>713</v>
      </c>
      <c r="L2274" s="63" t="str">
        <f t="shared" si="222"/>
        <v>kn-14-7-jlr-loc3</v>
      </c>
      <c r="M2274" s="27">
        <v>1</v>
      </c>
      <c r="N2274" s="41">
        <v>1</v>
      </c>
    </row>
    <row r="2275" spans="1:14" ht="17.25">
      <c r="A2275" s="81" t="str">
        <f t="shared" si="217"/>
        <v>kn-14</v>
      </c>
      <c r="B2275" s="81">
        <v>7</v>
      </c>
      <c r="C2275" s="42">
        <f t="shared" si="218"/>
        <v>21407</v>
      </c>
      <c r="D2275" s="84">
        <v>14</v>
      </c>
      <c r="E2275" s="43">
        <v>3</v>
      </c>
      <c r="F2275" s="44" t="s">
        <v>292</v>
      </c>
      <c r="G2275" s="44" t="s">
        <v>571</v>
      </c>
      <c r="H2275" s="43">
        <f t="shared" si="219"/>
        <v>138</v>
      </c>
      <c r="I2275" s="43">
        <f t="shared" si="220"/>
        <v>20</v>
      </c>
      <c r="J2275" s="43">
        <f t="shared" si="221"/>
        <v>5</v>
      </c>
      <c r="K2275" s="43" t="s">
        <v>791</v>
      </c>
      <c r="L2275" s="44" t="str">
        <f t="shared" si="222"/>
        <v>kn-14-7-shl-loc3</v>
      </c>
      <c r="M2275" s="43">
        <v>1</v>
      </c>
      <c r="N2275" s="45">
        <v>1</v>
      </c>
    </row>
    <row r="2276" spans="1:14" ht="16.5">
      <c r="A2276" s="81" t="str">
        <f t="shared" si="217"/>
        <v>kn-14</v>
      </c>
      <c r="B2276" s="81">
        <v>8</v>
      </c>
      <c r="C2276" s="37">
        <f t="shared" si="218"/>
        <v>21408</v>
      </c>
      <c r="D2276" s="82">
        <v>14</v>
      </c>
      <c r="E2276" s="38">
        <v>1</v>
      </c>
      <c r="F2276" s="46" t="s">
        <v>291</v>
      </c>
      <c r="G2276" s="46" t="s">
        <v>573</v>
      </c>
      <c r="H2276" s="38">
        <f t="shared" si="219"/>
        <v>139</v>
      </c>
      <c r="I2276" s="38">
        <f t="shared" si="220"/>
        <v>20</v>
      </c>
      <c r="J2276" s="38">
        <f t="shared" si="221"/>
        <v>5</v>
      </c>
      <c r="K2276" s="38" t="s">
        <v>303</v>
      </c>
      <c r="L2276" s="38" t="str">
        <f t="shared" si="222"/>
        <v>kn-14-8-jlr-loc1</v>
      </c>
      <c r="M2276" s="38">
        <v>1</v>
      </c>
      <c r="N2276" s="39">
        <v>1</v>
      </c>
    </row>
    <row r="2277" spans="1:14" ht="16.5">
      <c r="A2277" s="81" t="str">
        <f t="shared" si="217"/>
        <v>kn-14</v>
      </c>
      <c r="B2277" s="81">
        <v>8</v>
      </c>
      <c r="C2277" s="40">
        <f t="shared" si="218"/>
        <v>21408</v>
      </c>
      <c r="D2277" s="83">
        <v>14</v>
      </c>
      <c r="E2277" s="27">
        <v>1</v>
      </c>
      <c r="F2277" s="28" t="s">
        <v>292</v>
      </c>
      <c r="G2277" s="28" t="s">
        <v>574</v>
      </c>
      <c r="H2277" s="27">
        <f t="shared" si="219"/>
        <v>139</v>
      </c>
      <c r="I2277" s="27">
        <f t="shared" si="220"/>
        <v>20</v>
      </c>
      <c r="J2277" s="27">
        <f t="shared" si="221"/>
        <v>5</v>
      </c>
      <c r="K2277" s="27" t="s">
        <v>786</v>
      </c>
      <c r="L2277" s="27" t="str">
        <f t="shared" si="222"/>
        <v>kn-14-8-shl-loc1</v>
      </c>
      <c r="M2277" s="27">
        <v>1</v>
      </c>
      <c r="N2277" s="41">
        <v>1</v>
      </c>
    </row>
    <row r="2278" spans="1:14" ht="16.5">
      <c r="A2278" s="81" t="str">
        <f t="shared" si="217"/>
        <v>kn-14</v>
      </c>
      <c r="B2278" s="81">
        <v>8</v>
      </c>
      <c r="C2278" s="40">
        <f t="shared" si="218"/>
        <v>21408</v>
      </c>
      <c r="D2278" s="83">
        <v>14</v>
      </c>
      <c r="E2278" s="27">
        <v>2</v>
      </c>
      <c r="F2278" s="28" t="s">
        <v>291</v>
      </c>
      <c r="G2278" s="28" t="s">
        <v>315</v>
      </c>
      <c r="H2278" s="27">
        <f t="shared" si="219"/>
        <v>139</v>
      </c>
      <c r="I2278" s="27">
        <f t="shared" si="220"/>
        <v>20</v>
      </c>
      <c r="J2278" s="27">
        <f t="shared" si="221"/>
        <v>5</v>
      </c>
      <c r="K2278" s="27" t="s">
        <v>710</v>
      </c>
      <c r="L2278" s="59" t="str">
        <f t="shared" si="222"/>
        <v>kn-14-8-jlr-loc2</v>
      </c>
      <c r="M2278" s="27">
        <v>1</v>
      </c>
      <c r="N2278" s="41">
        <v>1</v>
      </c>
    </row>
    <row r="2279" spans="1:14" ht="16.5">
      <c r="A2279" s="81" t="str">
        <f t="shared" si="217"/>
        <v>kn-14</v>
      </c>
      <c r="B2279" s="81">
        <v>8</v>
      </c>
      <c r="C2279" s="40">
        <f t="shared" si="218"/>
        <v>21408</v>
      </c>
      <c r="D2279" s="83">
        <v>14</v>
      </c>
      <c r="E2279" s="27">
        <v>2</v>
      </c>
      <c r="F2279" s="28" t="s">
        <v>292</v>
      </c>
      <c r="G2279" s="28" t="s">
        <v>299</v>
      </c>
      <c r="H2279" s="27">
        <f t="shared" si="219"/>
        <v>139</v>
      </c>
      <c r="I2279" s="27">
        <f t="shared" si="220"/>
        <v>20</v>
      </c>
      <c r="J2279" s="27">
        <f t="shared" si="221"/>
        <v>5</v>
      </c>
      <c r="K2279" s="27" t="s">
        <v>785</v>
      </c>
      <c r="L2279" s="59" t="str">
        <f t="shared" si="222"/>
        <v>kn-14-8-shl-loc2</v>
      </c>
      <c r="M2279" s="27">
        <v>1</v>
      </c>
      <c r="N2279" s="41">
        <v>1</v>
      </c>
    </row>
    <row r="2280" spans="1:14" ht="16.5">
      <c r="A2280" s="81" t="str">
        <f t="shared" si="217"/>
        <v>kn-14</v>
      </c>
      <c r="B2280" s="81">
        <v>8</v>
      </c>
      <c r="C2280" s="40">
        <f t="shared" si="218"/>
        <v>21408</v>
      </c>
      <c r="D2280" s="83">
        <v>14</v>
      </c>
      <c r="E2280" s="27">
        <v>3</v>
      </c>
      <c r="F2280" s="28" t="s">
        <v>291</v>
      </c>
      <c r="G2280" s="28" t="s">
        <v>572</v>
      </c>
      <c r="H2280" s="27">
        <f t="shared" si="219"/>
        <v>139</v>
      </c>
      <c r="I2280" s="27">
        <f t="shared" si="220"/>
        <v>20</v>
      </c>
      <c r="J2280" s="27">
        <f t="shared" si="221"/>
        <v>5</v>
      </c>
      <c r="K2280" s="27" t="s">
        <v>712</v>
      </c>
      <c r="L2280" s="63" t="str">
        <f t="shared" si="222"/>
        <v>kn-14-8-jlr-loc3</v>
      </c>
      <c r="M2280" s="27">
        <v>1</v>
      </c>
      <c r="N2280" s="41">
        <v>1</v>
      </c>
    </row>
    <row r="2281" spans="1:14" ht="17.25">
      <c r="A2281" s="81" t="str">
        <f t="shared" si="217"/>
        <v>kn-14</v>
      </c>
      <c r="B2281" s="81">
        <v>8</v>
      </c>
      <c r="C2281" s="42">
        <f t="shared" si="218"/>
        <v>21408</v>
      </c>
      <c r="D2281" s="84">
        <v>14</v>
      </c>
      <c r="E2281" s="43">
        <v>3</v>
      </c>
      <c r="F2281" s="44" t="s">
        <v>292</v>
      </c>
      <c r="G2281" s="44" t="s">
        <v>571</v>
      </c>
      <c r="H2281" s="43">
        <f t="shared" si="219"/>
        <v>139</v>
      </c>
      <c r="I2281" s="43">
        <f t="shared" si="220"/>
        <v>20</v>
      </c>
      <c r="J2281" s="43">
        <f t="shared" si="221"/>
        <v>5</v>
      </c>
      <c r="K2281" s="43" t="s">
        <v>790</v>
      </c>
      <c r="L2281" s="44" t="str">
        <f t="shared" si="222"/>
        <v>kn-14-8-shl-loc3</v>
      </c>
      <c r="M2281" s="43">
        <v>1</v>
      </c>
      <c r="N2281" s="45">
        <v>1</v>
      </c>
    </row>
    <row r="2282" spans="1:14" ht="16.5">
      <c r="A2282" s="81" t="str">
        <f t="shared" si="217"/>
        <v>kn-14</v>
      </c>
      <c r="B2282" s="81">
        <v>9</v>
      </c>
      <c r="C2282" s="37">
        <f t="shared" si="218"/>
        <v>21409</v>
      </c>
      <c r="D2282" s="82">
        <v>14</v>
      </c>
      <c r="E2282" s="38">
        <v>1</v>
      </c>
      <c r="F2282" s="46" t="s">
        <v>291</v>
      </c>
      <c r="G2282" s="46" t="s">
        <v>573</v>
      </c>
      <c r="H2282" s="38">
        <f t="shared" si="219"/>
        <v>140</v>
      </c>
      <c r="I2282" s="38">
        <f t="shared" si="220"/>
        <v>21</v>
      </c>
      <c r="J2282" s="38">
        <f t="shared" si="221"/>
        <v>5</v>
      </c>
      <c r="K2282" s="38" t="s">
        <v>714</v>
      </c>
      <c r="L2282" s="38" t="str">
        <f t="shared" si="222"/>
        <v>kn-14-9-jlr-loc1</v>
      </c>
      <c r="M2282" s="38">
        <v>1</v>
      </c>
      <c r="N2282" s="39">
        <v>1</v>
      </c>
    </row>
    <row r="2283" spans="1:14" ht="16.5">
      <c r="A2283" s="81" t="str">
        <f t="shared" si="217"/>
        <v>kn-14</v>
      </c>
      <c r="B2283" s="81">
        <v>9</v>
      </c>
      <c r="C2283" s="40">
        <f t="shared" si="218"/>
        <v>21409</v>
      </c>
      <c r="D2283" s="83">
        <v>14</v>
      </c>
      <c r="E2283" s="27">
        <v>1</v>
      </c>
      <c r="F2283" s="28" t="s">
        <v>292</v>
      </c>
      <c r="G2283" s="28" t="s">
        <v>574</v>
      </c>
      <c r="H2283" s="27">
        <f t="shared" si="219"/>
        <v>140</v>
      </c>
      <c r="I2283" s="27">
        <f t="shared" si="220"/>
        <v>21</v>
      </c>
      <c r="J2283" s="27">
        <f t="shared" si="221"/>
        <v>5</v>
      </c>
      <c r="K2283" s="27" t="s">
        <v>792</v>
      </c>
      <c r="L2283" s="27" t="str">
        <f t="shared" si="222"/>
        <v>kn-14-9-shl-loc1</v>
      </c>
      <c r="M2283" s="27">
        <v>1</v>
      </c>
      <c r="N2283" s="41">
        <v>1</v>
      </c>
    </row>
    <row r="2284" spans="1:14" ht="16.5">
      <c r="A2284" s="81" t="str">
        <f t="shared" si="217"/>
        <v>kn-14</v>
      </c>
      <c r="B2284" s="81">
        <v>9</v>
      </c>
      <c r="C2284" s="40">
        <f t="shared" si="218"/>
        <v>21409</v>
      </c>
      <c r="D2284" s="83">
        <v>14</v>
      </c>
      <c r="E2284" s="27">
        <v>2</v>
      </c>
      <c r="F2284" s="28" t="s">
        <v>291</v>
      </c>
      <c r="G2284" s="28" t="s">
        <v>315</v>
      </c>
      <c r="H2284" s="27">
        <f t="shared" si="219"/>
        <v>140</v>
      </c>
      <c r="I2284" s="27">
        <f t="shared" si="220"/>
        <v>21</v>
      </c>
      <c r="J2284" s="27">
        <f t="shared" si="221"/>
        <v>5</v>
      </c>
      <c r="K2284" s="27" t="s">
        <v>1187</v>
      </c>
      <c r="L2284" s="59" t="str">
        <f t="shared" si="222"/>
        <v>kn-14-9-jlr-loc2</v>
      </c>
      <c r="M2284" s="27">
        <v>1</v>
      </c>
      <c r="N2284" s="41">
        <v>1</v>
      </c>
    </row>
    <row r="2285" spans="1:14" ht="16.5">
      <c r="A2285" s="81" t="str">
        <f t="shared" si="217"/>
        <v>kn-14</v>
      </c>
      <c r="B2285" s="81">
        <v>9</v>
      </c>
      <c r="C2285" s="40">
        <f t="shared" si="218"/>
        <v>21409</v>
      </c>
      <c r="D2285" s="83">
        <v>14</v>
      </c>
      <c r="E2285" s="27">
        <v>2</v>
      </c>
      <c r="F2285" s="28" t="s">
        <v>292</v>
      </c>
      <c r="G2285" s="28" t="s">
        <v>299</v>
      </c>
      <c r="H2285" s="27">
        <f t="shared" si="219"/>
        <v>140</v>
      </c>
      <c r="I2285" s="27">
        <f t="shared" si="220"/>
        <v>21</v>
      </c>
      <c r="J2285" s="27">
        <f t="shared" si="221"/>
        <v>5</v>
      </c>
      <c r="K2285" s="27" t="s">
        <v>787</v>
      </c>
      <c r="L2285" s="59" t="str">
        <f t="shared" si="222"/>
        <v>kn-14-9-shl-loc2</v>
      </c>
      <c r="M2285" s="27">
        <v>1</v>
      </c>
      <c r="N2285" s="41">
        <v>1</v>
      </c>
    </row>
    <row r="2286" spans="1:14" ht="16.5">
      <c r="A2286" s="81" t="str">
        <f t="shared" si="217"/>
        <v>kn-14</v>
      </c>
      <c r="B2286" s="81">
        <v>9</v>
      </c>
      <c r="C2286" s="40">
        <f t="shared" si="218"/>
        <v>21409</v>
      </c>
      <c r="D2286" s="83">
        <v>14</v>
      </c>
      <c r="E2286" s="27">
        <v>3</v>
      </c>
      <c r="F2286" s="28" t="s">
        <v>291</v>
      </c>
      <c r="G2286" s="28" t="s">
        <v>572</v>
      </c>
      <c r="H2286" s="27">
        <f t="shared" si="219"/>
        <v>140</v>
      </c>
      <c r="I2286" s="27">
        <f t="shared" si="220"/>
        <v>21</v>
      </c>
      <c r="J2286" s="27">
        <f t="shared" si="221"/>
        <v>5</v>
      </c>
      <c r="K2286" s="27" t="s">
        <v>711</v>
      </c>
      <c r="L2286" s="63" t="str">
        <f t="shared" si="222"/>
        <v>kn-14-9-jlr-loc3</v>
      </c>
      <c r="M2286" s="27">
        <v>1</v>
      </c>
      <c r="N2286" s="41">
        <v>1</v>
      </c>
    </row>
    <row r="2287" spans="1:14" ht="17.25">
      <c r="A2287" s="81" t="str">
        <f t="shared" si="217"/>
        <v>kn-14</v>
      </c>
      <c r="B2287" s="81">
        <v>9</v>
      </c>
      <c r="C2287" s="42">
        <f t="shared" si="218"/>
        <v>21409</v>
      </c>
      <c r="D2287" s="84">
        <v>14</v>
      </c>
      <c r="E2287" s="43">
        <v>3</v>
      </c>
      <c r="F2287" s="44" t="s">
        <v>292</v>
      </c>
      <c r="G2287" s="44" t="s">
        <v>1163</v>
      </c>
      <c r="H2287" s="43">
        <f t="shared" si="219"/>
        <v>140</v>
      </c>
      <c r="I2287" s="43">
        <f t="shared" si="220"/>
        <v>21</v>
      </c>
      <c r="J2287" s="43">
        <f t="shared" si="221"/>
        <v>5</v>
      </c>
      <c r="K2287" s="43" t="s">
        <v>788</v>
      </c>
      <c r="L2287" s="44" t="str">
        <f t="shared" si="222"/>
        <v>kn-14-9-shl-loc3</v>
      </c>
      <c r="M2287" s="43">
        <v>1</v>
      </c>
      <c r="N2287" s="45">
        <v>1</v>
      </c>
    </row>
    <row r="2288" spans="1:14" ht="16.5">
      <c r="A2288" s="81" t="str">
        <f t="shared" si="217"/>
        <v>kn-14</v>
      </c>
      <c r="B2288" s="81">
        <v>10</v>
      </c>
      <c r="C2288" s="37">
        <f t="shared" si="218"/>
        <v>21410</v>
      </c>
      <c r="D2288" s="82">
        <v>14</v>
      </c>
      <c r="E2288" s="38">
        <v>1</v>
      </c>
      <c r="F2288" s="46" t="s">
        <v>291</v>
      </c>
      <c r="G2288" s="46" t="s">
        <v>573</v>
      </c>
      <c r="H2288" s="38">
        <f t="shared" si="219"/>
        <v>140</v>
      </c>
      <c r="I2288" s="38">
        <f t="shared" si="220"/>
        <v>21</v>
      </c>
      <c r="J2288" s="38">
        <f t="shared" si="221"/>
        <v>5</v>
      </c>
      <c r="K2288" s="38" t="s">
        <v>707</v>
      </c>
      <c r="L2288" s="38" t="str">
        <f t="shared" si="222"/>
        <v>kn-14-10-jlr-loc1</v>
      </c>
      <c r="M2288" s="38">
        <v>1</v>
      </c>
      <c r="N2288" s="39">
        <v>1</v>
      </c>
    </row>
    <row r="2289" spans="1:14" ht="16.5">
      <c r="A2289" s="81" t="str">
        <f t="shared" si="217"/>
        <v>kn-14</v>
      </c>
      <c r="B2289" s="81">
        <v>10</v>
      </c>
      <c r="C2289" s="40">
        <f t="shared" si="218"/>
        <v>21410</v>
      </c>
      <c r="D2289" s="83">
        <v>14</v>
      </c>
      <c r="E2289" s="27">
        <v>1</v>
      </c>
      <c r="F2289" s="28" t="s">
        <v>292</v>
      </c>
      <c r="G2289" s="28" t="s">
        <v>574</v>
      </c>
      <c r="H2289" s="27">
        <f t="shared" si="219"/>
        <v>140</v>
      </c>
      <c r="I2289" s="27">
        <f t="shared" si="220"/>
        <v>21</v>
      </c>
      <c r="J2289" s="27">
        <f t="shared" si="221"/>
        <v>5</v>
      </c>
      <c r="K2289" s="27" t="s">
        <v>776</v>
      </c>
      <c r="L2289" s="27" t="str">
        <f t="shared" si="222"/>
        <v>kn-14-10-shl-loc1</v>
      </c>
      <c r="M2289" s="27">
        <v>1</v>
      </c>
      <c r="N2289" s="41">
        <v>1</v>
      </c>
    </row>
    <row r="2290" spans="1:14" ht="16.5">
      <c r="A2290" s="81" t="str">
        <f t="shared" si="217"/>
        <v>kn-14</v>
      </c>
      <c r="B2290" s="81">
        <v>10</v>
      </c>
      <c r="C2290" s="40">
        <f t="shared" si="218"/>
        <v>21410</v>
      </c>
      <c r="D2290" s="83">
        <v>14</v>
      </c>
      <c r="E2290" s="27">
        <v>2</v>
      </c>
      <c r="F2290" s="28" t="s">
        <v>291</v>
      </c>
      <c r="G2290" s="28" t="s">
        <v>315</v>
      </c>
      <c r="H2290" s="27">
        <f t="shared" si="219"/>
        <v>140</v>
      </c>
      <c r="I2290" s="27">
        <f t="shared" si="220"/>
        <v>21</v>
      </c>
      <c r="J2290" s="27">
        <f t="shared" si="221"/>
        <v>5</v>
      </c>
      <c r="K2290" s="27" t="s">
        <v>302</v>
      </c>
      <c r="L2290" s="59" t="str">
        <f t="shared" si="222"/>
        <v>kn-14-10-jlr-loc2</v>
      </c>
      <c r="M2290" s="27">
        <v>1</v>
      </c>
      <c r="N2290" s="41">
        <v>1</v>
      </c>
    </row>
    <row r="2291" spans="1:14" ht="16.5">
      <c r="A2291" s="81" t="str">
        <f t="shared" si="217"/>
        <v>kn-14</v>
      </c>
      <c r="B2291" s="81">
        <v>10</v>
      </c>
      <c r="C2291" s="40">
        <f t="shared" si="218"/>
        <v>21410</v>
      </c>
      <c r="D2291" s="83">
        <v>14</v>
      </c>
      <c r="E2291" s="27">
        <v>2</v>
      </c>
      <c r="F2291" s="28" t="s">
        <v>292</v>
      </c>
      <c r="G2291" s="28" t="s">
        <v>299</v>
      </c>
      <c r="H2291" s="27">
        <f t="shared" si="219"/>
        <v>140</v>
      </c>
      <c r="I2291" s="27">
        <f t="shared" si="220"/>
        <v>21</v>
      </c>
      <c r="J2291" s="27">
        <f t="shared" si="221"/>
        <v>5</v>
      </c>
      <c r="K2291" s="27" t="s">
        <v>779</v>
      </c>
      <c r="L2291" s="59" t="str">
        <f t="shared" si="222"/>
        <v>kn-14-10-shl-loc2</v>
      </c>
      <c r="M2291" s="27">
        <v>1</v>
      </c>
      <c r="N2291" s="41">
        <v>1</v>
      </c>
    </row>
    <row r="2292" spans="1:14" ht="16.5">
      <c r="A2292" s="81" t="str">
        <f t="shared" si="217"/>
        <v>kn-14</v>
      </c>
      <c r="B2292" s="81">
        <v>10</v>
      </c>
      <c r="C2292" s="40">
        <f t="shared" si="218"/>
        <v>21410</v>
      </c>
      <c r="D2292" s="83">
        <v>14</v>
      </c>
      <c r="E2292" s="27">
        <v>3</v>
      </c>
      <c r="F2292" s="28" t="s">
        <v>291</v>
      </c>
      <c r="G2292" s="28" t="s">
        <v>572</v>
      </c>
      <c r="H2292" s="27">
        <f t="shared" si="219"/>
        <v>140</v>
      </c>
      <c r="I2292" s="27">
        <f t="shared" si="220"/>
        <v>21</v>
      </c>
      <c r="J2292" s="27">
        <f t="shared" si="221"/>
        <v>5</v>
      </c>
      <c r="K2292" s="27" t="s">
        <v>716</v>
      </c>
      <c r="L2292" s="63" t="str">
        <f t="shared" si="222"/>
        <v>kn-14-10-jlr-loc3</v>
      </c>
      <c r="M2292" s="27">
        <v>1</v>
      </c>
      <c r="N2292" s="41">
        <v>1</v>
      </c>
    </row>
    <row r="2293" spans="1:14" ht="17.25">
      <c r="A2293" s="81" t="str">
        <f t="shared" si="217"/>
        <v>kn-14</v>
      </c>
      <c r="B2293" s="81">
        <v>10</v>
      </c>
      <c r="C2293" s="42">
        <f t="shared" si="218"/>
        <v>21410</v>
      </c>
      <c r="D2293" s="84">
        <v>14</v>
      </c>
      <c r="E2293" s="43">
        <v>3</v>
      </c>
      <c r="F2293" s="44" t="s">
        <v>292</v>
      </c>
      <c r="G2293" s="44" t="s">
        <v>571</v>
      </c>
      <c r="H2293" s="43">
        <f t="shared" si="219"/>
        <v>140</v>
      </c>
      <c r="I2293" s="43">
        <f t="shared" si="220"/>
        <v>21</v>
      </c>
      <c r="J2293" s="43">
        <f t="shared" si="221"/>
        <v>5</v>
      </c>
      <c r="K2293" s="43" t="s">
        <v>794</v>
      </c>
      <c r="L2293" s="44" t="str">
        <f t="shared" si="222"/>
        <v>kn-14-10-shl-loc3</v>
      </c>
      <c r="M2293" s="43">
        <v>1</v>
      </c>
      <c r="N2293" s="45">
        <v>1</v>
      </c>
    </row>
    <row r="2294" spans="1:14" ht="16.5">
      <c r="A2294" s="81" t="str">
        <f t="shared" si="217"/>
        <v>kn-14</v>
      </c>
      <c r="B2294" s="81">
        <v>11</v>
      </c>
      <c r="C2294" s="37">
        <f t="shared" si="218"/>
        <v>21411</v>
      </c>
      <c r="D2294" s="82">
        <v>14</v>
      </c>
      <c r="E2294" s="38">
        <v>1</v>
      </c>
      <c r="F2294" s="46" t="s">
        <v>291</v>
      </c>
      <c r="G2294" s="46" t="s">
        <v>573</v>
      </c>
      <c r="H2294" s="38">
        <f t="shared" si="219"/>
        <v>140</v>
      </c>
      <c r="I2294" s="38">
        <f t="shared" si="220"/>
        <v>21</v>
      </c>
      <c r="J2294" s="38">
        <f t="shared" si="221"/>
        <v>5</v>
      </c>
      <c r="K2294" s="38" t="s">
        <v>714</v>
      </c>
      <c r="L2294" s="38" t="str">
        <f t="shared" si="222"/>
        <v>kn-14-11-jlr-loc1</v>
      </c>
      <c r="M2294" s="38">
        <v>1</v>
      </c>
      <c r="N2294" s="39">
        <v>1</v>
      </c>
    </row>
    <row r="2295" spans="1:14" ht="16.5">
      <c r="A2295" s="81" t="str">
        <f t="shared" si="217"/>
        <v>kn-14</v>
      </c>
      <c r="B2295" s="81">
        <v>11</v>
      </c>
      <c r="C2295" s="40">
        <f t="shared" si="218"/>
        <v>21411</v>
      </c>
      <c r="D2295" s="83">
        <v>14</v>
      </c>
      <c r="E2295" s="27">
        <v>1</v>
      </c>
      <c r="F2295" s="28" t="s">
        <v>292</v>
      </c>
      <c r="G2295" s="28" t="s">
        <v>574</v>
      </c>
      <c r="H2295" s="27">
        <f t="shared" si="219"/>
        <v>140</v>
      </c>
      <c r="I2295" s="27">
        <f t="shared" si="220"/>
        <v>21</v>
      </c>
      <c r="J2295" s="27">
        <f t="shared" si="221"/>
        <v>5</v>
      </c>
      <c r="K2295" s="27" t="s">
        <v>792</v>
      </c>
      <c r="L2295" s="27" t="str">
        <f t="shared" si="222"/>
        <v>kn-14-11-shl-loc1</v>
      </c>
      <c r="M2295" s="27">
        <v>1</v>
      </c>
      <c r="N2295" s="41">
        <v>1</v>
      </c>
    </row>
    <row r="2296" spans="1:14" ht="16.5">
      <c r="A2296" s="81" t="str">
        <f t="shared" si="217"/>
        <v>kn-14</v>
      </c>
      <c r="B2296" s="81">
        <v>11</v>
      </c>
      <c r="C2296" s="40">
        <f t="shared" si="218"/>
        <v>21411</v>
      </c>
      <c r="D2296" s="83">
        <v>14</v>
      </c>
      <c r="E2296" s="27">
        <v>2</v>
      </c>
      <c r="F2296" s="28" t="s">
        <v>291</v>
      </c>
      <c r="G2296" s="28" t="s">
        <v>315</v>
      </c>
      <c r="H2296" s="27">
        <f t="shared" si="219"/>
        <v>140</v>
      </c>
      <c r="I2296" s="27">
        <f t="shared" si="220"/>
        <v>21</v>
      </c>
      <c r="J2296" s="27">
        <f t="shared" si="221"/>
        <v>5</v>
      </c>
      <c r="K2296" s="27" t="s">
        <v>1187</v>
      </c>
      <c r="L2296" s="59" t="str">
        <f t="shared" si="222"/>
        <v>kn-14-11-jlr-loc2</v>
      </c>
      <c r="M2296" s="27">
        <v>1</v>
      </c>
      <c r="N2296" s="41">
        <v>1</v>
      </c>
    </row>
    <row r="2297" spans="1:14" ht="16.5">
      <c r="A2297" s="81" t="str">
        <f t="shared" si="223" ref="A2297:A2360">"kn-"&amp;D2297</f>
        <v>kn-14</v>
      </c>
      <c r="B2297" s="81">
        <v>11</v>
      </c>
      <c r="C2297" s="40">
        <f t="shared" si="224" ref="C2297:C2360">(200+D2297)*100+B2297</f>
        <v>21411</v>
      </c>
      <c r="D2297" s="83">
        <v>14</v>
      </c>
      <c r="E2297" s="27">
        <v>2</v>
      </c>
      <c r="F2297" s="28" t="s">
        <v>292</v>
      </c>
      <c r="G2297" s="28" t="s">
        <v>299</v>
      </c>
      <c r="H2297" s="27">
        <f t="shared" si="225" ref="H2297:H2360">INDEX($AK$4:$AK$204,INDEX($AQ$4:$AQ$19,D2297)+B2297)</f>
        <v>140</v>
      </c>
      <c r="I2297" s="27">
        <f t="shared" si="226" ref="I2297:I2360">INDEX($AL$4:$AL$204,INDEX($AQ$4:$AQ$19,D2297)+B2297)</f>
        <v>21</v>
      </c>
      <c r="J2297" s="27">
        <f t="shared" si="227" ref="J2297:J2360">INDEX($AM$4:$AM$204,INDEX($AQ$4:$AQ$19,D2297)+B2298)</f>
        <v>5</v>
      </c>
      <c r="K2297" s="27" t="s">
        <v>787</v>
      </c>
      <c r="L2297" s="59" t="str">
        <f t="shared" si="222"/>
        <v>kn-14-11-shl-loc2</v>
      </c>
      <c r="M2297" s="27">
        <v>1</v>
      </c>
      <c r="N2297" s="41">
        <v>1</v>
      </c>
    </row>
    <row r="2298" spans="1:14" ht="16.5">
      <c r="A2298" s="81" t="str">
        <f t="shared" si="223"/>
        <v>kn-14</v>
      </c>
      <c r="B2298" s="81">
        <v>11</v>
      </c>
      <c r="C2298" s="40">
        <f t="shared" si="224"/>
        <v>21411</v>
      </c>
      <c r="D2298" s="83">
        <v>14</v>
      </c>
      <c r="E2298" s="27">
        <v>3</v>
      </c>
      <c r="F2298" s="28" t="s">
        <v>291</v>
      </c>
      <c r="G2298" s="28" t="s">
        <v>572</v>
      </c>
      <c r="H2298" s="27">
        <f t="shared" si="225"/>
        <v>140</v>
      </c>
      <c r="I2298" s="27">
        <f t="shared" si="226"/>
        <v>21</v>
      </c>
      <c r="J2298" s="27">
        <f t="shared" si="227"/>
        <v>5</v>
      </c>
      <c r="K2298" s="27" t="s">
        <v>711</v>
      </c>
      <c r="L2298" s="63" t="str">
        <f t="shared" si="222"/>
        <v>kn-14-11-jlr-loc3</v>
      </c>
      <c r="M2298" s="27">
        <v>1</v>
      </c>
      <c r="N2298" s="41">
        <v>1</v>
      </c>
    </row>
    <row r="2299" spans="1:14" ht="17.25">
      <c r="A2299" s="81" t="str">
        <f t="shared" si="223"/>
        <v>kn-14</v>
      </c>
      <c r="B2299" s="81">
        <v>11</v>
      </c>
      <c r="C2299" s="42">
        <f t="shared" si="224"/>
        <v>21411</v>
      </c>
      <c r="D2299" s="84">
        <v>14</v>
      </c>
      <c r="E2299" s="43">
        <v>3</v>
      </c>
      <c r="F2299" s="44" t="s">
        <v>292</v>
      </c>
      <c r="G2299" s="44" t="s">
        <v>571</v>
      </c>
      <c r="H2299" s="43">
        <f t="shared" si="225"/>
        <v>140</v>
      </c>
      <c r="I2299" s="43">
        <f t="shared" si="226"/>
        <v>21</v>
      </c>
      <c r="J2299" s="43">
        <f t="shared" si="227"/>
        <v>5</v>
      </c>
      <c r="K2299" s="43" t="s">
        <v>788</v>
      </c>
      <c r="L2299" s="44" t="str">
        <f t="shared" si="222"/>
        <v>kn-14-11-shl-loc3</v>
      </c>
      <c r="M2299" s="43">
        <v>1</v>
      </c>
      <c r="N2299" s="45">
        <v>1</v>
      </c>
    </row>
    <row r="2300" spans="1:14" ht="16.5">
      <c r="A2300" s="81" t="str">
        <f t="shared" si="223"/>
        <v>kn-14</v>
      </c>
      <c r="B2300" s="81">
        <v>12</v>
      </c>
      <c r="C2300" s="37">
        <f t="shared" si="224"/>
        <v>21412</v>
      </c>
      <c r="D2300" s="82">
        <v>14</v>
      </c>
      <c r="E2300" s="38">
        <v>1</v>
      </c>
      <c r="F2300" s="46" t="s">
        <v>291</v>
      </c>
      <c r="G2300" s="46" t="s">
        <v>573</v>
      </c>
      <c r="H2300" s="38">
        <f t="shared" si="225"/>
        <v>141</v>
      </c>
      <c r="I2300" s="38">
        <f t="shared" si="226"/>
        <v>21</v>
      </c>
      <c r="J2300" s="38">
        <f t="shared" si="227"/>
        <v>5</v>
      </c>
      <c r="K2300" s="38" t="s">
        <v>717</v>
      </c>
      <c r="L2300" s="38" t="str">
        <f t="shared" si="222"/>
        <v>kn-14-12-jlr-loc1</v>
      </c>
      <c r="M2300" s="38">
        <v>1</v>
      </c>
      <c r="N2300" s="39">
        <v>1</v>
      </c>
    </row>
    <row r="2301" spans="1:14" ht="16.5">
      <c r="A2301" s="81" t="str">
        <f t="shared" si="223"/>
        <v>kn-14</v>
      </c>
      <c r="B2301" s="81">
        <v>12</v>
      </c>
      <c r="C2301" s="40">
        <f t="shared" si="224"/>
        <v>21412</v>
      </c>
      <c r="D2301" s="83">
        <v>14</v>
      </c>
      <c r="E2301" s="27">
        <v>1</v>
      </c>
      <c r="F2301" s="28" t="s">
        <v>292</v>
      </c>
      <c r="G2301" s="28" t="s">
        <v>574</v>
      </c>
      <c r="H2301" s="27">
        <f t="shared" si="225"/>
        <v>141</v>
      </c>
      <c r="I2301" s="27">
        <f t="shared" si="226"/>
        <v>21</v>
      </c>
      <c r="J2301" s="27">
        <f t="shared" si="227"/>
        <v>5</v>
      </c>
      <c r="K2301" s="27" t="s">
        <v>795</v>
      </c>
      <c r="L2301" s="27" t="str">
        <f t="shared" si="222"/>
        <v>kn-14-12-shl-loc1</v>
      </c>
      <c r="M2301" s="27">
        <v>1</v>
      </c>
      <c r="N2301" s="41">
        <v>1</v>
      </c>
    </row>
    <row r="2302" spans="1:14" ht="16.5">
      <c r="A2302" s="81" t="str">
        <f t="shared" si="223"/>
        <v>kn-14</v>
      </c>
      <c r="B2302" s="81">
        <v>12</v>
      </c>
      <c r="C2302" s="40">
        <f t="shared" si="224"/>
        <v>21412</v>
      </c>
      <c r="D2302" s="83">
        <v>14</v>
      </c>
      <c r="E2302" s="27">
        <v>2</v>
      </c>
      <c r="F2302" s="28" t="s">
        <v>291</v>
      </c>
      <c r="G2302" s="28" t="s">
        <v>315</v>
      </c>
      <c r="H2302" s="27">
        <f t="shared" si="225"/>
        <v>141</v>
      </c>
      <c r="I2302" s="27">
        <f t="shared" si="226"/>
        <v>21</v>
      </c>
      <c r="J2302" s="27">
        <f t="shared" si="227"/>
        <v>5</v>
      </c>
      <c r="K2302" s="27" t="s">
        <v>707</v>
      </c>
      <c r="L2302" s="59" t="str">
        <f t="shared" si="222"/>
        <v>kn-14-12-jlr-loc2</v>
      </c>
      <c r="M2302" s="27">
        <v>1</v>
      </c>
      <c r="N2302" s="41">
        <v>1</v>
      </c>
    </row>
    <row r="2303" spans="1:14" ht="16.5">
      <c r="A2303" s="81" t="str">
        <f t="shared" si="223"/>
        <v>kn-14</v>
      </c>
      <c r="B2303" s="81">
        <v>12</v>
      </c>
      <c r="C2303" s="40">
        <f t="shared" si="224"/>
        <v>21412</v>
      </c>
      <c r="D2303" s="83">
        <v>14</v>
      </c>
      <c r="E2303" s="27">
        <v>2</v>
      </c>
      <c r="F2303" s="28" t="s">
        <v>292</v>
      </c>
      <c r="G2303" s="28" t="s">
        <v>299</v>
      </c>
      <c r="H2303" s="27">
        <f t="shared" si="225"/>
        <v>141</v>
      </c>
      <c r="I2303" s="27">
        <f t="shared" si="226"/>
        <v>21</v>
      </c>
      <c r="J2303" s="27">
        <f t="shared" si="227"/>
        <v>5</v>
      </c>
      <c r="K2303" s="27" t="s">
        <v>783</v>
      </c>
      <c r="L2303" s="59" t="str">
        <f t="shared" si="222"/>
        <v>kn-14-12-shl-loc2</v>
      </c>
      <c r="M2303" s="27">
        <v>1</v>
      </c>
      <c r="N2303" s="41">
        <v>1</v>
      </c>
    </row>
    <row r="2304" spans="1:14" ht="16.5">
      <c r="A2304" s="81" t="str">
        <f t="shared" si="223"/>
        <v>kn-14</v>
      </c>
      <c r="B2304" s="81">
        <v>12</v>
      </c>
      <c r="C2304" s="40">
        <f t="shared" si="224"/>
        <v>21412</v>
      </c>
      <c r="D2304" s="83">
        <v>14</v>
      </c>
      <c r="E2304" s="27">
        <v>3</v>
      </c>
      <c r="F2304" s="28" t="s">
        <v>291</v>
      </c>
      <c r="G2304" s="28" t="s">
        <v>572</v>
      </c>
      <c r="H2304" s="27">
        <f t="shared" si="225"/>
        <v>141</v>
      </c>
      <c r="I2304" s="27">
        <f t="shared" si="226"/>
        <v>21</v>
      </c>
      <c r="J2304" s="27">
        <f t="shared" si="227"/>
        <v>5</v>
      </c>
      <c r="K2304" s="27" t="s">
        <v>713</v>
      </c>
      <c r="L2304" s="63" t="str">
        <f t="shared" si="222"/>
        <v>kn-14-12-jlr-loc3</v>
      </c>
      <c r="M2304" s="27">
        <v>1</v>
      </c>
      <c r="N2304" s="41">
        <v>1</v>
      </c>
    </row>
    <row r="2305" spans="1:14" ht="17.25">
      <c r="A2305" s="81" t="str">
        <f t="shared" si="223"/>
        <v>kn-14</v>
      </c>
      <c r="B2305" s="81">
        <v>12</v>
      </c>
      <c r="C2305" s="42">
        <f t="shared" si="224"/>
        <v>21412</v>
      </c>
      <c r="D2305" s="84">
        <v>14</v>
      </c>
      <c r="E2305" s="43">
        <v>3</v>
      </c>
      <c r="F2305" s="44" t="s">
        <v>292</v>
      </c>
      <c r="G2305" s="44" t="s">
        <v>571</v>
      </c>
      <c r="H2305" s="43">
        <f t="shared" si="225"/>
        <v>141</v>
      </c>
      <c r="I2305" s="43">
        <f t="shared" si="226"/>
        <v>21</v>
      </c>
      <c r="J2305" s="43">
        <f t="shared" si="227"/>
        <v>5</v>
      </c>
      <c r="K2305" s="43" t="s">
        <v>791</v>
      </c>
      <c r="L2305" s="44" t="str">
        <f t="shared" si="222"/>
        <v>kn-14-12-shl-loc3</v>
      </c>
      <c r="M2305" s="43">
        <v>1</v>
      </c>
      <c r="N2305" s="45">
        <v>1</v>
      </c>
    </row>
    <row r="2306" spans="1:14" ht="16.5">
      <c r="A2306" s="81" t="str">
        <f t="shared" si="223"/>
        <v>kn-14</v>
      </c>
      <c r="B2306" s="81">
        <v>13</v>
      </c>
      <c r="C2306" s="37">
        <f t="shared" si="224"/>
        <v>21413</v>
      </c>
      <c r="D2306" s="82">
        <v>14</v>
      </c>
      <c r="E2306" s="38">
        <v>1</v>
      </c>
      <c r="F2306" s="46" t="s">
        <v>291</v>
      </c>
      <c r="G2306" s="46" t="s">
        <v>573</v>
      </c>
      <c r="H2306" s="38">
        <f t="shared" si="225"/>
        <v>142</v>
      </c>
      <c r="I2306" s="38">
        <f t="shared" si="226"/>
        <v>21</v>
      </c>
      <c r="J2306" s="38">
        <f t="shared" si="227"/>
        <v>5</v>
      </c>
      <c r="K2306" s="38" t="s">
        <v>711</v>
      </c>
      <c r="L2306" s="38" t="str">
        <f t="shared" si="222"/>
        <v>kn-14-13-jlr-loc1</v>
      </c>
      <c r="M2306" s="38">
        <v>1</v>
      </c>
      <c r="N2306" s="39">
        <v>1</v>
      </c>
    </row>
    <row r="2307" spans="1:14" ht="16.5">
      <c r="A2307" s="81" t="str">
        <f t="shared" si="223"/>
        <v>kn-14</v>
      </c>
      <c r="B2307" s="81">
        <v>13</v>
      </c>
      <c r="C2307" s="40">
        <f t="shared" si="224"/>
        <v>21413</v>
      </c>
      <c r="D2307" s="83">
        <v>14</v>
      </c>
      <c r="E2307" s="27">
        <v>1</v>
      </c>
      <c r="F2307" s="28" t="s">
        <v>292</v>
      </c>
      <c r="G2307" s="28" t="s">
        <v>574</v>
      </c>
      <c r="H2307" s="27">
        <f t="shared" si="225"/>
        <v>142</v>
      </c>
      <c r="I2307" s="27">
        <f t="shared" si="226"/>
        <v>21</v>
      </c>
      <c r="J2307" s="27">
        <f t="shared" si="227"/>
        <v>5</v>
      </c>
      <c r="K2307" s="27" t="s">
        <v>788</v>
      </c>
      <c r="L2307" s="27" t="str">
        <f t="shared" si="222"/>
        <v>kn-14-13-shl-loc1</v>
      </c>
      <c r="M2307" s="27">
        <v>1</v>
      </c>
      <c r="N2307" s="41">
        <v>1</v>
      </c>
    </row>
    <row r="2308" spans="1:14" ht="16.5">
      <c r="A2308" s="81" t="str">
        <f t="shared" si="223"/>
        <v>kn-14</v>
      </c>
      <c r="B2308" s="81">
        <v>13</v>
      </c>
      <c r="C2308" s="40">
        <f t="shared" si="224"/>
        <v>21413</v>
      </c>
      <c r="D2308" s="83">
        <v>14</v>
      </c>
      <c r="E2308" s="27">
        <v>2</v>
      </c>
      <c r="F2308" s="28" t="s">
        <v>291</v>
      </c>
      <c r="G2308" s="28" t="s">
        <v>315</v>
      </c>
      <c r="H2308" s="27">
        <f t="shared" si="225"/>
        <v>142</v>
      </c>
      <c r="I2308" s="27">
        <f t="shared" si="226"/>
        <v>21</v>
      </c>
      <c r="J2308" s="27">
        <f t="shared" si="227"/>
        <v>5</v>
      </c>
      <c r="K2308" s="27" t="s">
        <v>1187</v>
      </c>
      <c r="L2308" s="59" t="str">
        <f t="shared" si="222"/>
        <v>kn-14-13-jlr-loc2</v>
      </c>
      <c r="M2308" s="27">
        <v>1</v>
      </c>
      <c r="N2308" s="41">
        <v>1</v>
      </c>
    </row>
    <row r="2309" spans="1:14" ht="16.5">
      <c r="A2309" s="81" t="str">
        <f t="shared" si="223"/>
        <v>kn-14</v>
      </c>
      <c r="B2309" s="81">
        <v>13</v>
      </c>
      <c r="C2309" s="40">
        <f t="shared" si="224"/>
        <v>21413</v>
      </c>
      <c r="D2309" s="83">
        <v>14</v>
      </c>
      <c r="E2309" s="27">
        <v>2</v>
      </c>
      <c r="F2309" s="28" t="s">
        <v>292</v>
      </c>
      <c r="G2309" s="28" t="s">
        <v>299</v>
      </c>
      <c r="H2309" s="27">
        <f t="shared" si="225"/>
        <v>142</v>
      </c>
      <c r="I2309" s="27">
        <f t="shared" si="226"/>
        <v>21</v>
      </c>
      <c r="J2309" s="27">
        <f t="shared" si="227"/>
        <v>5</v>
      </c>
      <c r="K2309" s="27" t="s">
        <v>787</v>
      </c>
      <c r="L2309" s="59" t="str">
        <f t="shared" si="222"/>
        <v>kn-14-13-shl-loc2</v>
      </c>
      <c r="M2309" s="27">
        <v>1</v>
      </c>
      <c r="N2309" s="41">
        <v>1</v>
      </c>
    </row>
    <row r="2310" spans="1:14" ht="16.5">
      <c r="A2310" s="81" t="str">
        <f t="shared" si="223"/>
        <v>kn-14</v>
      </c>
      <c r="B2310" s="81">
        <v>13</v>
      </c>
      <c r="C2310" s="40">
        <f t="shared" si="224"/>
        <v>21413</v>
      </c>
      <c r="D2310" s="83">
        <v>14</v>
      </c>
      <c r="E2310" s="27">
        <v>3</v>
      </c>
      <c r="F2310" s="28" t="s">
        <v>1136</v>
      </c>
      <c r="G2310" s="28" t="s">
        <v>572</v>
      </c>
      <c r="H2310" s="27">
        <f t="shared" si="225"/>
        <v>142</v>
      </c>
      <c r="I2310" s="27">
        <f t="shared" si="226"/>
        <v>21</v>
      </c>
      <c r="J2310" s="27">
        <f t="shared" si="227"/>
        <v>5</v>
      </c>
      <c r="K2310" s="27" t="s">
        <v>714</v>
      </c>
      <c r="L2310" s="63" t="str">
        <f t="shared" si="222"/>
        <v>kn-14-13-jlr-loc3</v>
      </c>
      <c r="M2310" s="27">
        <v>1</v>
      </c>
      <c r="N2310" s="41">
        <v>1</v>
      </c>
    </row>
    <row r="2311" spans="1:14" ht="17.25">
      <c r="A2311" s="81" t="str">
        <f t="shared" si="223"/>
        <v>kn-14</v>
      </c>
      <c r="B2311" s="81">
        <v>13</v>
      </c>
      <c r="C2311" s="42">
        <f t="shared" si="224"/>
        <v>21413</v>
      </c>
      <c r="D2311" s="84">
        <v>14</v>
      </c>
      <c r="E2311" s="43">
        <v>3</v>
      </c>
      <c r="F2311" s="44" t="s">
        <v>292</v>
      </c>
      <c r="G2311" s="44" t="s">
        <v>571</v>
      </c>
      <c r="H2311" s="43">
        <f t="shared" si="225"/>
        <v>142</v>
      </c>
      <c r="I2311" s="43">
        <f t="shared" si="226"/>
        <v>21</v>
      </c>
      <c r="J2311" s="43">
        <f t="shared" si="227"/>
        <v>5</v>
      </c>
      <c r="K2311" s="43" t="s">
        <v>792</v>
      </c>
      <c r="L2311" s="44" t="str">
        <f t="shared" si="222"/>
        <v>kn-14-13-shl-loc3</v>
      </c>
      <c r="M2311" s="43">
        <v>1</v>
      </c>
      <c r="N2311" s="45">
        <v>1</v>
      </c>
    </row>
    <row r="2312" spans="1:14" ht="16.5">
      <c r="A2312" s="81" t="str">
        <f t="shared" si="223"/>
        <v>kn-14</v>
      </c>
      <c r="B2312" s="81">
        <v>14</v>
      </c>
      <c r="C2312" s="37">
        <f t="shared" si="224"/>
        <v>21414</v>
      </c>
      <c r="D2312" s="82">
        <v>14</v>
      </c>
      <c r="E2312" s="38">
        <v>1</v>
      </c>
      <c r="F2312" s="46" t="s">
        <v>291</v>
      </c>
      <c r="G2312" s="46" t="s">
        <v>573</v>
      </c>
      <c r="H2312" s="38">
        <f t="shared" si="225"/>
        <v>143</v>
      </c>
      <c r="I2312" s="38">
        <f t="shared" si="226"/>
        <v>21</v>
      </c>
      <c r="J2312" s="38">
        <f t="shared" si="227"/>
        <v>5</v>
      </c>
      <c r="K2312" s="38" t="s">
        <v>303</v>
      </c>
      <c r="L2312" s="38" t="str">
        <f t="shared" si="222"/>
        <v>kn-14-14-jlr-loc1</v>
      </c>
      <c r="M2312" s="38">
        <v>1</v>
      </c>
      <c r="N2312" s="39">
        <v>1</v>
      </c>
    </row>
    <row r="2313" spans="1:14" ht="16.5">
      <c r="A2313" s="81" t="str">
        <f t="shared" si="223"/>
        <v>kn-14</v>
      </c>
      <c r="B2313" s="81">
        <v>14</v>
      </c>
      <c r="C2313" s="40">
        <f t="shared" si="224"/>
        <v>21414</v>
      </c>
      <c r="D2313" s="83">
        <v>14</v>
      </c>
      <c r="E2313" s="27">
        <v>1</v>
      </c>
      <c r="F2313" s="28" t="s">
        <v>292</v>
      </c>
      <c r="G2313" s="28" t="s">
        <v>574</v>
      </c>
      <c r="H2313" s="27">
        <f t="shared" si="225"/>
        <v>143</v>
      </c>
      <c r="I2313" s="27">
        <f t="shared" si="226"/>
        <v>21</v>
      </c>
      <c r="J2313" s="27">
        <f t="shared" si="227"/>
        <v>5</v>
      </c>
      <c r="K2313" s="27" t="s">
        <v>783</v>
      </c>
      <c r="L2313" s="27" t="str">
        <f t="shared" si="222"/>
        <v>kn-14-14-shl-loc1</v>
      </c>
      <c r="M2313" s="27">
        <v>1</v>
      </c>
      <c r="N2313" s="41">
        <v>1</v>
      </c>
    </row>
    <row r="2314" spans="1:14" ht="16.5">
      <c r="A2314" s="81" t="str">
        <f t="shared" si="223"/>
        <v>kn-14</v>
      </c>
      <c r="B2314" s="81">
        <v>14</v>
      </c>
      <c r="C2314" s="40">
        <f t="shared" si="224"/>
        <v>21414</v>
      </c>
      <c r="D2314" s="83">
        <v>14</v>
      </c>
      <c r="E2314" s="27">
        <v>2</v>
      </c>
      <c r="F2314" s="28" t="s">
        <v>291</v>
      </c>
      <c r="G2314" s="28" t="s">
        <v>1002</v>
      </c>
      <c r="H2314" s="27">
        <f t="shared" si="225"/>
        <v>143</v>
      </c>
      <c r="I2314" s="27">
        <f t="shared" si="226"/>
        <v>21</v>
      </c>
      <c r="J2314" s="27">
        <f t="shared" si="227"/>
        <v>5</v>
      </c>
      <c r="K2314" s="27" t="s">
        <v>303</v>
      </c>
      <c r="L2314" s="59" t="str">
        <f t="shared" si="222"/>
        <v>kn-14-14-jlr-loc2</v>
      </c>
      <c r="M2314" s="27">
        <v>1</v>
      </c>
      <c r="N2314" s="41">
        <v>1</v>
      </c>
    </row>
    <row r="2315" spans="1:14" ht="16.5">
      <c r="A2315" s="81" t="str">
        <f t="shared" si="223"/>
        <v>kn-14</v>
      </c>
      <c r="B2315" s="81">
        <v>14</v>
      </c>
      <c r="C2315" s="40">
        <f t="shared" si="224"/>
        <v>21414</v>
      </c>
      <c r="D2315" s="83">
        <v>14</v>
      </c>
      <c r="E2315" s="27">
        <v>2</v>
      </c>
      <c r="F2315" s="28" t="s">
        <v>292</v>
      </c>
      <c r="G2315" s="28" t="s">
        <v>1003</v>
      </c>
      <c r="H2315" s="27">
        <f t="shared" si="225"/>
        <v>143</v>
      </c>
      <c r="I2315" s="27">
        <f t="shared" si="226"/>
        <v>21</v>
      </c>
      <c r="J2315" s="27">
        <f t="shared" si="227"/>
        <v>5</v>
      </c>
      <c r="K2315" s="27" t="s">
        <v>777</v>
      </c>
      <c r="L2315" s="59" t="str">
        <f t="shared" si="222"/>
        <v>kn-14-14-shl-loc2</v>
      </c>
      <c r="M2315" s="27">
        <v>1</v>
      </c>
      <c r="N2315" s="41">
        <v>1</v>
      </c>
    </row>
    <row r="2316" spans="1:14" ht="16.5">
      <c r="A2316" s="81" t="str">
        <f t="shared" si="223"/>
        <v>kn-14</v>
      </c>
      <c r="B2316" s="81">
        <v>14</v>
      </c>
      <c r="C2316" s="40">
        <f t="shared" si="224"/>
        <v>21414</v>
      </c>
      <c r="D2316" s="83">
        <v>14</v>
      </c>
      <c r="E2316" s="27">
        <v>3</v>
      </c>
      <c r="F2316" s="28" t="s">
        <v>291</v>
      </c>
      <c r="G2316" s="28" t="s">
        <v>315</v>
      </c>
      <c r="H2316" s="27">
        <f t="shared" si="225"/>
        <v>143</v>
      </c>
      <c r="I2316" s="27">
        <f t="shared" si="226"/>
        <v>21</v>
      </c>
      <c r="J2316" s="27">
        <f t="shared" si="227"/>
        <v>5</v>
      </c>
      <c r="K2316" s="27" t="s">
        <v>713</v>
      </c>
      <c r="L2316" s="63" t="str">
        <f t="shared" si="222"/>
        <v>kn-14-14-jlr-loc3</v>
      </c>
      <c r="M2316" s="27">
        <v>1</v>
      </c>
      <c r="N2316" s="41">
        <v>1</v>
      </c>
    </row>
    <row r="2317" spans="1:14" ht="17.25">
      <c r="A2317" s="81" t="str">
        <f t="shared" si="223"/>
        <v>kn-14</v>
      </c>
      <c r="B2317" s="81">
        <v>14</v>
      </c>
      <c r="C2317" s="42">
        <f t="shared" si="224"/>
        <v>21414</v>
      </c>
      <c r="D2317" s="84">
        <v>14</v>
      </c>
      <c r="E2317" s="43">
        <v>3</v>
      </c>
      <c r="F2317" s="44" t="s">
        <v>292</v>
      </c>
      <c r="G2317" s="44" t="s">
        <v>299</v>
      </c>
      <c r="H2317" s="43">
        <f t="shared" si="225"/>
        <v>143</v>
      </c>
      <c r="I2317" s="43">
        <f t="shared" si="226"/>
        <v>21</v>
      </c>
      <c r="J2317" s="43">
        <f t="shared" si="227"/>
        <v>5</v>
      </c>
      <c r="K2317" s="43" t="s">
        <v>791</v>
      </c>
      <c r="L2317" s="44" t="str">
        <f t="shared" si="222"/>
        <v>kn-14-14-shl-loc3</v>
      </c>
      <c r="M2317" s="43">
        <v>1</v>
      </c>
      <c r="N2317" s="45">
        <v>1</v>
      </c>
    </row>
    <row r="2318" spans="1:14" ht="16.5">
      <c r="A2318" s="81" t="str">
        <f t="shared" si="223"/>
        <v>kn-14</v>
      </c>
      <c r="B2318" s="81">
        <v>15</v>
      </c>
      <c r="C2318" s="37">
        <f t="shared" si="224"/>
        <v>21415</v>
      </c>
      <c r="D2318" s="82">
        <v>14</v>
      </c>
      <c r="E2318" s="38">
        <v>1</v>
      </c>
      <c r="F2318" s="46" t="s">
        <v>291</v>
      </c>
      <c r="G2318" s="46" t="s">
        <v>573</v>
      </c>
      <c r="H2318" s="38">
        <f t="shared" si="225"/>
        <v>144</v>
      </c>
      <c r="I2318" s="38">
        <f t="shared" si="226"/>
        <v>21</v>
      </c>
      <c r="J2318" s="38">
        <f t="shared" si="227"/>
        <v>5</v>
      </c>
      <c r="K2318" s="38" t="s">
        <v>710</v>
      </c>
      <c r="L2318" s="38" t="str">
        <f t="shared" si="222"/>
        <v>kn-14-15-jlr-loc1</v>
      </c>
      <c r="M2318" s="38">
        <v>1</v>
      </c>
      <c r="N2318" s="39">
        <v>1</v>
      </c>
    </row>
    <row r="2319" spans="1:14" ht="16.5">
      <c r="A2319" s="81" t="str">
        <f t="shared" si="223"/>
        <v>kn-14</v>
      </c>
      <c r="B2319" s="81">
        <v>15</v>
      </c>
      <c r="C2319" s="40">
        <f t="shared" si="224"/>
        <v>21415</v>
      </c>
      <c r="D2319" s="83">
        <v>14</v>
      </c>
      <c r="E2319" s="27">
        <v>1</v>
      </c>
      <c r="F2319" s="28" t="s">
        <v>292</v>
      </c>
      <c r="G2319" s="28" t="s">
        <v>574</v>
      </c>
      <c r="H2319" s="27">
        <f t="shared" si="225"/>
        <v>144</v>
      </c>
      <c r="I2319" s="27">
        <f t="shared" si="226"/>
        <v>21</v>
      </c>
      <c r="J2319" s="27">
        <f t="shared" si="227"/>
        <v>5</v>
      </c>
      <c r="K2319" s="27" t="s">
        <v>775</v>
      </c>
      <c r="L2319" s="27" t="str">
        <f t="shared" si="222"/>
        <v>kn-14-15-shl-loc1</v>
      </c>
      <c r="M2319" s="27">
        <v>1</v>
      </c>
      <c r="N2319" s="41">
        <v>1</v>
      </c>
    </row>
    <row r="2320" spans="1:14" ht="16.5">
      <c r="A2320" s="81" t="str">
        <f t="shared" si="223"/>
        <v>kn-14</v>
      </c>
      <c r="B2320" s="81">
        <v>15</v>
      </c>
      <c r="C2320" s="40">
        <f t="shared" si="224"/>
        <v>21415</v>
      </c>
      <c r="D2320" s="83">
        <v>14</v>
      </c>
      <c r="E2320" s="27">
        <v>2</v>
      </c>
      <c r="F2320" s="28" t="s">
        <v>291</v>
      </c>
      <c r="G2320" s="28" t="s">
        <v>1002</v>
      </c>
      <c r="H2320" s="27">
        <f t="shared" si="225"/>
        <v>144</v>
      </c>
      <c r="I2320" s="27">
        <f t="shared" si="226"/>
        <v>21</v>
      </c>
      <c r="J2320" s="27">
        <f t="shared" si="227"/>
        <v>5</v>
      </c>
      <c r="K2320" s="27" t="s">
        <v>709</v>
      </c>
      <c r="L2320" s="59" t="str">
        <f t="shared" si="222"/>
        <v>kn-14-15-jlr-loc2</v>
      </c>
      <c r="M2320" s="27">
        <v>1</v>
      </c>
      <c r="N2320" s="41">
        <v>1</v>
      </c>
    </row>
    <row r="2321" spans="1:14" ht="16.5">
      <c r="A2321" s="81" t="str">
        <f t="shared" si="223"/>
        <v>kn-14</v>
      </c>
      <c r="B2321" s="81">
        <v>15</v>
      </c>
      <c r="C2321" s="40">
        <f t="shared" si="224"/>
        <v>21415</v>
      </c>
      <c r="D2321" s="83">
        <v>14</v>
      </c>
      <c r="E2321" s="27">
        <v>2</v>
      </c>
      <c r="F2321" s="28" t="s">
        <v>1139</v>
      </c>
      <c r="G2321" s="28" t="s">
        <v>1003</v>
      </c>
      <c r="H2321" s="27">
        <f t="shared" si="225"/>
        <v>144</v>
      </c>
      <c r="I2321" s="27">
        <f t="shared" si="226"/>
        <v>21</v>
      </c>
      <c r="J2321" s="27">
        <f t="shared" si="227"/>
        <v>5</v>
      </c>
      <c r="K2321" s="27" t="s">
        <v>780</v>
      </c>
      <c r="L2321" s="59" t="str">
        <f t="shared" si="222"/>
        <v>kn-14-15-shl-loc2</v>
      </c>
      <c r="M2321" s="27">
        <v>1</v>
      </c>
      <c r="N2321" s="41">
        <v>1</v>
      </c>
    </row>
    <row r="2322" spans="1:14" ht="16.5">
      <c r="A2322" s="81" t="str">
        <f t="shared" si="223"/>
        <v>kn-14</v>
      </c>
      <c r="B2322" s="81">
        <v>15</v>
      </c>
      <c r="C2322" s="40">
        <f t="shared" si="224"/>
        <v>21415</v>
      </c>
      <c r="D2322" s="83">
        <v>14</v>
      </c>
      <c r="E2322" s="27">
        <v>3</v>
      </c>
      <c r="F2322" s="28" t="s">
        <v>291</v>
      </c>
      <c r="G2322" s="28" t="s">
        <v>1000</v>
      </c>
      <c r="H2322" s="27">
        <f t="shared" si="225"/>
        <v>144</v>
      </c>
      <c r="I2322" s="27">
        <f t="shared" si="226"/>
        <v>21</v>
      </c>
      <c r="J2322" s="27">
        <f t="shared" si="227"/>
        <v>5</v>
      </c>
      <c r="K2322" s="27" t="s">
        <v>303</v>
      </c>
      <c r="L2322" s="63" t="str">
        <f t="shared" si="222"/>
        <v>kn-14-15-jlr-loc3</v>
      </c>
      <c r="M2322" s="27">
        <v>1</v>
      </c>
      <c r="N2322" s="41">
        <v>1</v>
      </c>
    </row>
    <row r="2323" spans="1:14" ht="17.25">
      <c r="A2323" s="81" t="str">
        <f t="shared" si="223"/>
        <v>kn-14</v>
      </c>
      <c r="B2323" s="81">
        <v>15</v>
      </c>
      <c r="C2323" s="42">
        <f t="shared" si="224"/>
        <v>21415</v>
      </c>
      <c r="D2323" s="84">
        <v>14</v>
      </c>
      <c r="E2323" s="43">
        <v>3</v>
      </c>
      <c r="F2323" s="44" t="s">
        <v>292</v>
      </c>
      <c r="G2323" s="44" t="s">
        <v>1001</v>
      </c>
      <c r="H2323" s="43">
        <f t="shared" si="225"/>
        <v>144</v>
      </c>
      <c r="I2323" s="43">
        <f t="shared" si="226"/>
        <v>21</v>
      </c>
      <c r="J2323" s="43">
        <f t="shared" si="227"/>
        <v>5</v>
      </c>
      <c r="K2323" s="43" t="s">
        <v>784</v>
      </c>
      <c r="L2323" s="44" t="str">
        <f t="shared" si="222"/>
        <v>kn-14-15-shl-loc3</v>
      </c>
      <c r="M2323" s="43">
        <v>1</v>
      </c>
      <c r="N2323" s="45">
        <v>1</v>
      </c>
    </row>
    <row r="2324" spans="1:14" ht="16.5">
      <c r="A2324" s="81" t="str">
        <f t="shared" si="223"/>
        <v>kn-15</v>
      </c>
      <c r="B2324" s="81">
        <v>1</v>
      </c>
      <c r="C2324" s="37">
        <f t="shared" si="224"/>
        <v>21501</v>
      </c>
      <c r="D2324" s="82">
        <v>15</v>
      </c>
      <c r="E2324" s="38">
        <v>1</v>
      </c>
      <c r="F2324" s="46" t="s">
        <v>291</v>
      </c>
      <c r="G2324" s="46" t="s">
        <v>573</v>
      </c>
      <c r="H2324" s="38">
        <f t="shared" si="225"/>
        <v>145</v>
      </c>
      <c r="I2324" s="38">
        <f t="shared" si="226"/>
        <v>21</v>
      </c>
      <c r="J2324" s="38">
        <f t="shared" si="227"/>
        <v>5</v>
      </c>
      <c r="K2324" s="38" t="s">
        <v>714</v>
      </c>
      <c r="L2324" s="38" t="str">
        <f t="shared" si="222"/>
        <v>kn-15-1-jlr-loc1</v>
      </c>
      <c r="M2324" s="38">
        <v>1</v>
      </c>
      <c r="N2324" s="39">
        <v>1</v>
      </c>
    </row>
    <row r="2325" spans="1:14" ht="16.5">
      <c r="A2325" s="81" t="str">
        <f t="shared" si="223"/>
        <v>kn-15</v>
      </c>
      <c r="B2325" s="81">
        <v>1</v>
      </c>
      <c r="C2325" s="40">
        <f t="shared" si="224"/>
        <v>21501</v>
      </c>
      <c r="D2325" s="83">
        <v>15</v>
      </c>
      <c r="E2325" s="27">
        <v>1</v>
      </c>
      <c r="F2325" s="28" t="s">
        <v>292</v>
      </c>
      <c r="G2325" s="28" t="s">
        <v>574</v>
      </c>
      <c r="H2325" s="27">
        <f t="shared" si="225"/>
        <v>145</v>
      </c>
      <c r="I2325" s="27">
        <f t="shared" si="226"/>
        <v>21</v>
      </c>
      <c r="J2325" s="27">
        <f t="shared" si="227"/>
        <v>5</v>
      </c>
      <c r="K2325" s="27" t="s">
        <v>792</v>
      </c>
      <c r="L2325" s="27" t="str">
        <f t="shared" si="222"/>
        <v>kn-15-1-shl-loc1</v>
      </c>
      <c r="M2325" s="27">
        <v>1</v>
      </c>
      <c r="N2325" s="41">
        <v>1</v>
      </c>
    </row>
    <row r="2326" spans="1:14" ht="16.5">
      <c r="A2326" s="81" t="str">
        <f t="shared" si="223"/>
        <v>kn-15</v>
      </c>
      <c r="B2326" s="81">
        <v>1</v>
      </c>
      <c r="C2326" s="40">
        <f t="shared" si="224"/>
        <v>21501</v>
      </c>
      <c r="D2326" s="83">
        <v>15</v>
      </c>
      <c r="E2326" s="27">
        <v>2</v>
      </c>
      <c r="F2326" s="28" t="s">
        <v>291</v>
      </c>
      <c r="G2326" s="28" t="s">
        <v>315</v>
      </c>
      <c r="H2326" s="27">
        <f t="shared" si="225"/>
        <v>145</v>
      </c>
      <c r="I2326" s="27">
        <f t="shared" si="226"/>
        <v>21</v>
      </c>
      <c r="J2326" s="27">
        <f t="shared" si="227"/>
        <v>5</v>
      </c>
      <c r="K2326" s="27" t="s">
        <v>1187</v>
      </c>
      <c r="L2326" s="59" t="str">
        <f t="shared" si="222"/>
        <v>kn-15-1-jlr-loc2</v>
      </c>
      <c r="M2326" s="27">
        <v>1</v>
      </c>
      <c r="N2326" s="41">
        <v>1</v>
      </c>
    </row>
    <row r="2327" spans="1:14" ht="16.5">
      <c r="A2327" s="81" t="str">
        <f t="shared" si="223"/>
        <v>kn-15</v>
      </c>
      <c r="B2327" s="81">
        <v>1</v>
      </c>
      <c r="C2327" s="40">
        <f t="shared" si="224"/>
        <v>21501</v>
      </c>
      <c r="D2327" s="83">
        <v>15</v>
      </c>
      <c r="E2327" s="27">
        <v>2</v>
      </c>
      <c r="F2327" s="28" t="s">
        <v>292</v>
      </c>
      <c r="G2327" s="28" t="s">
        <v>1143</v>
      </c>
      <c r="H2327" s="27">
        <f t="shared" si="225"/>
        <v>145</v>
      </c>
      <c r="I2327" s="27">
        <f t="shared" si="226"/>
        <v>21</v>
      </c>
      <c r="J2327" s="27">
        <f t="shared" si="227"/>
        <v>5</v>
      </c>
      <c r="K2327" s="27" t="s">
        <v>787</v>
      </c>
      <c r="L2327" s="59" t="str">
        <f t="shared" si="222"/>
        <v>kn-15-1-shl-loc2</v>
      </c>
      <c r="M2327" s="27">
        <v>1</v>
      </c>
      <c r="N2327" s="41">
        <v>1</v>
      </c>
    </row>
    <row r="2328" spans="1:14" ht="16.5">
      <c r="A2328" s="81" t="str">
        <f t="shared" si="223"/>
        <v>kn-15</v>
      </c>
      <c r="B2328" s="81">
        <v>1</v>
      </c>
      <c r="C2328" s="40">
        <f t="shared" si="224"/>
        <v>21501</v>
      </c>
      <c r="D2328" s="83">
        <v>15</v>
      </c>
      <c r="E2328" s="27">
        <v>3</v>
      </c>
      <c r="F2328" s="28" t="s">
        <v>291</v>
      </c>
      <c r="G2328" s="28" t="s">
        <v>572</v>
      </c>
      <c r="H2328" s="27">
        <f t="shared" si="225"/>
        <v>145</v>
      </c>
      <c r="I2328" s="27">
        <f t="shared" si="226"/>
        <v>21</v>
      </c>
      <c r="J2328" s="27">
        <f t="shared" si="227"/>
        <v>5</v>
      </c>
      <c r="K2328" s="27" t="s">
        <v>715</v>
      </c>
      <c r="L2328" s="63" t="str">
        <f t="shared" si="222"/>
        <v>kn-15-1-jlr-loc3</v>
      </c>
      <c r="M2328" s="27">
        <v>1</v>
      </c>
      <c r="N2328" s="41">
        <v>1</v>
      </c>
    </row>
    <row r="2329" spans="1:14" ht="17.25">
      <c r="A2329" s="81" t="str">
        <f t="shared" si="223"/>
        <v>kn-15</v>
      </c>
      <c r="B2329" s="81">
        <v>1</v>
      </c>
      <c r="C2329" s="42">
        <f t="shared" si="224"/>
        <v>21501</v>
      </c>
      <c r="D2329" s="84">
        <v>15</v>
      </c>
      <c r="E2329" s="43">
        <v>3</v>
      </c>
      <c r="F2329" s="44" t="s">
        <v>292</v>
      </c>
      <c r="G2329" s="44" t="s">
        <v>571</v>
      </c>
      <c r="H2329" s="43">
        <f t="shared" si="225"/>
        <v>145</v>
      </c>
      <c r="I2329" s="43">
        <f t="shared" si="226"/>
        <v>21</v>
      </c>
      <c r="J2329" s="43">
        <f t="shared" si="227"/>
        <v>5</v>
      </c>
      <c r="K2329" s="43" t="s">
        <v>793</v>
      </c>
      <c r="L2329" s="44" t="str">
        <f t="shared" si="222"/>
        <v>kn-15-1-shl-loc3</v>
      </c>
      <c r="M2329" s="43">
        <v>1</v>
      </c>
      <c r="N2329" s="45">
        <v>1</v>
      </c>
    </row>
    <row r="2330" spans="1:14" ht="16.5">
      <c r="A2330" s="81" t="str">
        <f t="shared" si="223"/>
        <v>kn-15</v>
      </c>
      <c r="B2330" s="81">
        <v>2</v>
      </c>
      <c r="C2330" s="37">
        <f t="shared" si="224"/>
        <v>21502</v>
      </c>
      <c r="D2330" s="82">
        <v>15</v>
      </c>
      <c r="E2330" s="38">
        <v>1</v>
      </c>
      <c r="F2330" s="46" t="s">
        <v>291</v>
      </c>
      <c r="G2330" s="46" t="s">
        <v>573</v>
      </c>
      <c r="H2330" s="38">
        <f t="shared" si="225"/>
        <v>146</v>
      </c>
      <c r="I2330" s="38">
        <f t="shared" si="226"/>
        <v>21</v>
      </c>
      <c r="J2330" s="38">
        <f t="shared" si="227"/>
        <v>5</v>
      </c>
      <c r="K2330" s="38" t="s">
        <v>707</v>
      </c>
      <c r="L2330" s="38" t="str">
        <f t="shared" si="222"/>
        <v>kn-15-2-jlr-loc1</v>
      </c>
      <c r="M2330" s="38">
        <v>1</v>
      </c>
      <c r="N2330" s="39">
        <v>1</v>
      </c>
    </row>
    <row r="2331" spans="1:14" ht="16.5">
      <c r="A2331" s="81" t="str">
        <f t="shared" si="223"/>
        <v>kn-15</v>
      </c>
      <c r="B2331" s="81">
        <v>2</v>
      </c>
      <c r="C2331" s="40">
        <f t="shared" si="224"/>
        <v>21502</v>
      </c>
      <c r="D2331" s="83">
        <v>15</v>
      </c>
      <c r="E2331" s="27">
        <v>1</v>
      </c>
      <c r="F2331" s="28" t="s">
        <v>292</v>
      </c>
      <c r="G2331" s="28" t="s">
        <v>574</v>
      </c>
      <c r="H2331" s="27">
        <f t="shared" si="225"/>
        <v>146</v>
      </c>
      <c r="I2331" s="27">
        <f t="shared" si="226"/>
        <v>21</v>
      </c>
      <c r="J2331" s="27">
        <f t="shared" si="227"/>
        <v>5</v>
      </c>
      <c r="K2331" s="27" t="s">
        <v>776</v>
      </c>
      <c r="L2331" s="27" t="str">
        <f t="shared" si="228" ref="L2331:L2394">A2331&amp;"-"&amp;B2331&amp;"-"&amp;F2331&amp;"-"&amp;"loc"&amp;E2331</f>
        <v>kn-15-2-shl-loc1</v>
      </c>
      <c r="M2331" s="27">
        <v>1</v>
      </c>
      <c r="N2331" s="41">
        <v>1</v>
      </c>
    </row>
    <row r="2332" spans="1:14" ht="16.5">
      <c r="A2332" s="81" t="str">
        <f t="shared" si="223"/>
        <v>kn-15</v>
      </c>
      <c r="B2332" s="81">
        <v>2</v>
      </c>
      <c r="C2332" s="40">
        <f t="shared" si="224"/>
        <v>21502</v>
      </c>
      <c r="D2332" s="83">
        <v>15</v>
      </c>
      <c r="E2332" s="27">
        <v>2</v>
      </c>
      <c r="F2332" s="28" t="s">
        <v>291</v>
      </c>
      <c r="G2332" s="28" t="s">
        <v>315</v>
      </c>
      <c r="H2332" s="27">
        <f t="shared" si="225"/>
        <v>146</v>
      </c>
      <c r="I2332" s="27">
        <f t="shared" si="226"/>
        <v>21</v>
      </c>
      <c r="J2332" s="27">
        <f t="shared" si="227"/>
        <v>5</v>
      </c>
      <c r="K2332" s="27" t="s">
        <v>302</v>
      </c>
      <c r="L2332" s="59" t="str">
        <f t="shared" si="228"/>
        <v>kn-15-2-jlr-loc2</v>
      </c>
      <c r="M2332" s="27">
        <v>1</v>
      </c>
      <c r="N2332" s="41">
        <v>1</v>
      </c>
    </row>
    <row r="2333" spans="1:14" ht="16.5">
      <c r="A2333" s="81" t="str">
        <f t="shared" si="223"/>
        <v>kn-15</v>
      </c>
      <c r="B2333" s="81">
        <v>2</v>
      </c>
      <c r="C2333" s="40">
        <f t="shared" si="224"/>
        <v>21502</v>
      </c>
      <c r="D2333" s="83">
        <v>15</v>
      </c>
      <c r="E2333" s="27">
        <v>2</v>
      </c>
      <c r="F2333" s="28" t="s">
        <v>292</v>
      </c>
      <c r="G2333" s="28" t="s">
        <v>299</v>
      </c>
      <c r="H2333" s="27">
        <f t="shared" si="225"/>
        <v>146</v>
      </c>
      <c r="I2333" s="27">
        <f t="shared" si="226"/>
        <v>21</v>
      </c>
      <c r="J2333" s="27">
        <f t="shared" si="227"/>
        <v>5</v>
      </c>
      <c r="K2333" s="27" t="s">
        <v>779</v>
      </c>
      <c r="L2333" s="59" t="str">
        <f t="shared" si="228"/>
        <v>kn-15-2-shl-loc2</v>
      </c>
      <c r="M2333" s="27">
        <v>1</v>
      </c>
      <c r="N2333" s="41">
        <v>1</v>
      </c>
    </row>
    <row r="2334" spans="1:14" ht="16.5">
      <c r="A2334" s="81" t="str">
        <f t="shared" si="223"/>
        <v>kn-15</v>
      </c>
      <c r="B2334" s="81">
        <v>2</v>
      </c>
      <c r="C2334" s="40">
        <f t="shared" si="224"/>
        <v>21502</v>
      </c>
      <c r="D2334" s="83">
        <v>15</v>
      </c>
      <c r="E2334" s="27">
        <v>3</v>
      </c>
      <c r="F2334" s="28" t="s">
        <v>291</v>
      </c>
      <c r="G2334" s="28" t="s">
        <v>572</v>
      </c>
      <c r="H2334" s="27">
        <f t="shared" si="225"/>
        <v>146</v>
      </c>
      <c r="I2334" s="27">
        <f t="shared" si="226"/>
        <v>21</v>
      </c>
      <c r="J2334" s="27">
        <f t="shared" si="227"/>
        <v>5</v>
      </c>
      <c r="K2334" s="27" t="s">
        <v>716</v>
      </c>
      <c r="L2334" s="63" t="str">
        <f t="shared" si="228"/>
        <v>kn-15-2-jlr-loc3</v>
      </c>
      <c r="M2334" s="27">
        <v>1</v>
      </c>
      <c r="N2334" s="41">
        <v>1</v>
      </c>
    </row>
    <row r="2335" spans="1:14" ht="17.25">
      <c r="A2335" s="81" t="str">
        <f t="shared" si="223"/>
        <v>kn-15</v>
      </c>
      <c r="B2335" s="81">
        <v>2</v>
      </c>
      <c r="C2335" s="42">
        <f t="shared" si="224"/>
        <v>21502</v>
      </c>
      <c r="D2335" s="84">
        <v>15</v>
      </c>
      <c r="E2335" s="43">
        <v>3</v>
      </c>
      <c r="F2335" s="44" t="s">
        <v>292</v>
      </c>
      <c r="G2335" s="44" t="s">
        <v>571</v>
      </c>
      <c r="H2335" s="43">
        <f t="shared" si="225"/>
        <v>146</v>
      </c>
      <c r="I2335" s="43">
        <f t="shared" si="226"/>
        <v>21</v>
      </c>
      <c r="J2335" s="43">
        <f t="shared" si="227"/>
        <v>5</v>
      </c>
      <c r="K2335" s="43" t="s">
        <v>794</v>
      </c>
      <c r="L2335" s="44" t="str">
        <f t="shared" si="228"/>
        <v>kn-15-2-shl-loc3</v>
      </c>
      <c r="M2335" s="43">
        <v>1</v>
      </c>
      <c r="N2335" s="45">
        <v>1</v>
      </c>
    </row>
    <row r="2336" spans="1:14" ht="16.5">
      <c r="A2336" s="81" t="str">
        <f t="shared" si="223"/>
        <v>kn-15</v>
      </c>
      <c r="B2336" s="81">
        <v>3</v>
      </c>
      <c r="C2336" s="37">
        <f t="shared" si="224"/>
        <v>21503</v>
      </c>
      <c r="D2336" s="82">
        <v>15</v>
      </c>
      <c r="E2336" s="38">
        <v>1</v>
      </c>
      <c r="F2336" s="46" t="s">
        <v>291</v>
      </c>
      <c r="G2336" s="46" t="s">
        <v>573</v>
      </c>
      <c r="H2336" s="38">
        <f t="shared" si="225"/>
        <v>146</v>
      </c>
      <c r="I2336" s="38">
        <f t="shared" si="226"/>
        <v>21</v>
      </c>
      <c r="J2336" s="38">
        <f t="shared" si="227"/>
        <v>5</v>
      </c>
      <c r="K2336" s="38" t="s">
        <v>714</v>
      </c>
      <c r="L2336" s="38" t="str">
        <f t="shared" si="228"/>
        <v>kn-15-3-jlr-loc1</v>
      </c>
      <c r="M2336" s="38">
        <v>1</v>
      </c>
      <c r="N2336" s="39">
        <v>1</v>
      </c>
    </row>
    <row r="2337" spans="1:14" ht="16.5">
      <c r="A2337" s="81" t="str">
        <f t="shared" si="223"/>
        <v>kn-15</v>
      </c>
      <c r="B2337" s="81">
        <v>3</v>
      </c>
      <c r="C2337" s="40">
        <f t="shared" si="224"/>
        <v>21503</v>
      </c>
      <c r="D2337" s="83">
        <v>15</v>
      </c>
      <c r="E2337" s="27">
        <v>1</v>
      </c>
      <c r="F2337" s="28" t="s">
        <v>292</v>
      </c>
      <c r="G2337" s="28" t="s">
        <v>574</v>
      </c>
      <c r="H2337" s="27">
        <f t="shared" si="225"/>
        <v>146</v>
      </c>
      <c r="I2337" s="27">
        <f t="shared" si="226"/>
        <v>21</v>
      </c>
      <c r="J2337" s="27">
        <f t="shared" si="227"/>
        <v>5</v>
      </c>
      <c r="K2337" s="27" t="s">
        <v>792</v>
      </c>
      <c r="L2337" s="27" t="str">
        <f t="shared" si="228"/>
        <v>kn-15-3-shl-loc1</v>
      </c>
      <c r="M2337" s="27">
        <v>1</v>
      </c>
      <c r="N2337" s="41">
        <v>1</v>
      </c>
    </row>
    <row r="2338" spans="1:14" ht="16.5">
      <c r="A2338" s="81" t="str">
        <f t="shared" si="223"/>
        <v>kn-15</v>
      </c>
      <c r="B2338" s="81">
        <v>3</v>
      </c>
      <c r="C2338" s="40">
        <f t="shared" si="224"/>
        <v>21503</v>
      </c>
      <c r="D2338" s="83">
        <v>15</v>
      </c>
      <c r="E2338" s="27">
        <v>2</v>
      </c>
      <c r="F2338" s="28" t="s">
        <v>291</v>
      </c>
      <c r="G2338" s="28" t="s">
        <v>315</v>
      </c>
      <c r="H2338" s="27">
        <f t="shared" si="225"/>
        <v>146</v>
      </c>
      <c r="I2338" s="27">
        <f t="shared" si="226"/>
        <v>21</v>
      </c>
      <c r="J2338" s="27">
        <f t="shared" si="227"/>
        <v>5</v>
      </c>
      <c r="K2338" s="27" t="s">
        <v>1187</v>
      </c>
      <c r="L2338" s="59" t="str">
        <f t="shared" si="228"/>
        <v>kn-15-3-jlr-loc2</v>
      </c>
      <c r="M2338" s="27">
        <v>1</v>
      </c>
      <c r="N2338" s="41">
        <v>1</v>
      </c>
    </row>
    <row r="2339" spans="1:14" ht="16.5">
      <c r="A2339" s="81" t="str">
        <f t="shared" si="223"/>
        <v>kn-15</v>
      </c>
      <c r="B2339" s="81">
        <v>3</v>
      </c>
      <c r="C2339" s="40">
        <f t="shared" si="224"/>
        <v>21503</v>
      </c>
      <c r="D2339" s="83">
        <v>15</v>
      </c>
      <c r="E2339" s="27">
        <v>2</v>
      </c>
      <c r="F2339" s="28" t="s">
        <v>292</v>
      </c>
      <c r="G2339" s="28" t="s">
        <v>299</v>
      </c>
      <c r="H2339" s="27">
        <f t="shared" si="225"/>
        <v>146</v>
      </c>
      <c r="I2339" s="27">
        <f t="shared" si="226"/>
        <v>21</v>
      </c>
      <c r="J2339" s="27">
        <f t="shared" si="227"/>
        <v>5</v>
      </c>
      <c r="K2339" s="27" t="s">
        <v>787</v>
      </c>
      <c r="L2339" s="59" t="str">
        <f t="shared" si="228"/>
        <v>kn-15-3-shl-loc2</v>
      </c>
      <c r="M2339" s="27">
        <v>1</v>
      </c>
      <c r="N2339" s="41">
        <v>1</v>
      </c>
    </row>
    <row r="2340" spans="1:14" ht="16.5">
      <c r="A2340" s="81" t="str">
        <f t="shared" si="223"/>
        <v>kn-15</v>
      </c>
      <c r="B2340" s="81">
        <v>3</v>
      </c>
      <c r="C2340" s="40">
        <f t="shared" si="224"/>
        <v>21503</v>
      </c>
      <c r="D2340" s="83">
        <v>15</v>
      </c>
      <c r="E2340" s="27">
        <v>3</v>
      </c>
      <c r="F2340" s="28" t="s">
        <v>291</v>
      </c>
      <c r="G2340" s="28" t="s">
        <v>572</v>
      </c>
      <c r="H2340" s="27">
        <f t="shared" si="225"/>
        <v>146</v>
      </c>
      <c r="I2340" s="27">
        <f t="shared" si="226"/>
        <v>21</v>
      </c>
      <c r="J2340" s="27">
        <f t="shared" si="227"/>
        <v>5</v>
      </c>
      <c r="K2340" s="27" t="s">
        <v>711</v>
      </c>
      <c r="L2340" s="63" t="str">
        <f t="shared" si="228"/>
        <v>kn-15-3-jlr-loc3</v>
      </c>
      <c r="M2340" s="27">
        <v>1</v>
      </c>
      <c r="N2340" s="41">
        <v>1</v>
      </c>
    </row>
    <row r="2341" spans="1:14" ht="17.25">
      <c r="A2341" s="81" t="str">
        <f t="shared" si="223"/>
        <v>kn-15</v>
      </c>
      <c r="B2341" s="81">
        <v>3</v>
      </c>
      <c r="C2341" s="42">
        <f t="shared" si="224"/>
        <v>21503</v>
      </c>
      <c r="D2341" s="84">
        <v>15</v>
      </c>
      <c r="E2341" s="43">
        <v>3</v>
      </c>
      <c r="F2341" s="44" t="s">
        <v>292</v>
      </c>
      <c r="G2341" s="44" t="s">
        <v>1163</v>
      </c>
      <c r="H2341" s="43">
        <f t="shared" si="225"/>
        <v>146</v>
      </c>
      <c r="I2341" s="43">
        <f t="shared" si="226"/>
        <v>21</v>
      </c>
      <c r="J2341" s="43">
        <f t="shared" si="227"/>
        <v>5</v>
      </c>
      <c r="K2341" s="43" t="s">
        <v>788</v>
      </c>
      <c r="L2341" s="44" t="str">
        <f t="shared" si="228"/>
        <v>kn-15-3-shl-loc3</v>
      </c>
      <c r="M2341" s="43">
        <v>1</v>
      </c>
      <c r="N2341" s="45">
        <v>1</v>
      </c>
    </row>
    <row r="2342" spans="1:14" ht="16.5">
      <c r="A2342" s="81" t="str">
        <f t="shared" si="223"/>
        <v>kn-15</v>
      </c>
      <c r="B2342" s="81">
        <v>4</v>
      </c>
      <c r="C2342" s="37">
        <f t="shared" si="224"/>
        <v>21504</v>
      </c>
      <c r="D2342" s="82">
        <v>15</v>
      </c>
      <c r="E2342" s="38">
        <v>1</v>
      </c>
      <c r="F2342" s="46" t="s">
        <v>291</v>
      </c>
      <c r="G2342" s="46" t="s">
        <v>573</v>
      </c>
      <c r="H2342" s="38">
        <f t="shared" si="225"/>
        <v>147</v>
      </c>
      <c r="I2342" s="38">
        <f t="shared" si="226"/>
        <v>21</v>
      </c>
      <c r="J2342" s="38">
        <f t="shared" si="227"/>
        <v>5</v>
      </c>
      <c r="K2342" s="38" t="s">
        <v>717</v>
      </c>
      <c r="L2342" s="38" t="str">
        <f t="shared" si="228"/>
        <v>kn-15-4-jlr-loc1</v>
      </c>
      <c r="M2342" s="38">
        <v>1</v>
      </c>
      <c r="N2342" s="39">
        <v>1</v>
      </c>
    </row>
    <row r="2343" spans="1:14" ht="16.5">
      <c r="A2343" s="81" t="str">
        <f t="shared" si="223"/>
        <v>kn-15</v>
      </c>
      <c r="B2343" s="81">
        <v>4</v>
      </c>
      <c r="C2343" s="40">
        <f t="shared" si="224"/>
        <v>21504</v>
      </c>
      <c r="D2343" s="83">
        <v>15</v>
      </c>
      <c r="E2343" s="27">
        <v>1</v>
      </c>
      <c r="F2343" s="28" t="s">
        <v>292</v>
      </c>
      <c r="G2343" s="28" t="s">
        <v>574</v>
      </c>
      <c r="H2343" s="27">
        <f t="shared" si="225"/>
        <v>147</v>
      </c>
      <c r="I2343" s="27">
        <f t="shared" si="226"/>
        <v>21</v>
      </c>
      <c r="J2343" s="27">
        <f t="shared" si="227"/>
        <v>5</v>
      </c>
      <c r="K2343" s="27" t="s">
        <v>795</v>
      </c>
      <c r="L2343" s="27" t="str">
        <f t="shared" si="228"/>
        <v>kn-15-4-shl-loc1</v>
      </c>
      <c r="M2343" s="27">
        <v>1</v>
      </c>
      <c r="N2343" s="41">
        <v>1</v>
      </c>
    </row>
    <row r="2344" spans="1:14" ht="16.5">
      <c r="A2344" s="81" t="str">
        <f t="shared" si="223"/>
        <v>kn-15</v>
      </c>
      <c r="B2344" s="81">
        <v>4</v>
      </c>
      <c r="C2344" s="40">
        <f t="shared" si="224"/>
        <v>21504</v>
      </c>
      <c r="D2344" s="83">
        <v>15</v>
      </c>
      <c r="E2344" s="27">
        <v>2</v>
      </c>
      <c r="F2344" s="28" t="s">
        <v>291</v>
      </c>
      <c r="G2344" s="28" t="s">
        <v>315</v>
      </c>
      <c r="H2344" s="27">
        <f t="shared" si="225"/>
        <v>147</v>
      </c>
      <c r="I2344" s="27">
        <f t="shared" si="226"/>
        <v>21</v>
      </c>
      <c r="J2344" s="27">
        <f t="shared" si="227"/>
        <v>5</v>
      </c>
      <c r="K2344" s="27" t="s">
        <v>707</v>
      </c>
      <c r="L2344" s="59" t="str">
        <f t="shared" si="228"/>
        <v>kn-15-4-jlr-loc2</v>
      </c>
      <c r="M2344" s="27">
        <v>1</v>
      </c>
      <c r="N2344" s="41">
        <v>1</v>
      </c>
    </row>
    <row r="2345" spans="1:14" ht="16.5">
      <c r="A2345" s="81" t="str">
        <f t="shared" si="223"/>
        <v>kn-15</v>
      </c>
      <c r="B2345" s="81">
        <v>4</v>
      </c>
      <c r="C2345" s="40">
        <f t="shared" si="224"/>
        <v>21504</v>
      </c>
      <c r="D2345" s="83">
        <v>15</v>
      </c>
      <c r="E2345" s="27">
        <v>2</v>
      </c>
      <c r="F2345" s="28" t="s">
        <v>1139</v>
      </c>
      <c r="G2345" s="28" t="s">
        <v>299</v>
      </c>
      <c r="H2345" s="27">
        <f t="shared" si="225"/>
        <v>147</v>
      </c>
      <c r="I2345" s="27">
        <f t="shared" si="226"/>
        <v>21</v>
      </c>
      <c r="J2345" s="27">
        <f t="shared" si="227"/>
        <v>5</v>
      </c>
      <c r="K2345" s="27" t="s">
        <v>783</v>
      </c>
      <c r="L2345" s="59" t="str">
        <f t="shared" si="228"/>
        <v>kn-15-4-shl-loc2</v>
      </c>
      <c r="M2345" s="27">
        <v>1</v>
      </c>
      <c r="N2345" s="41">
        <v>1</v>
      </c>
    </row>
    <row r="2346" spans="1:14" ht="16.5">
      <c r="A2346" s="81" t="str">
        <f t="shared" si="223"/>
        <v>kn-15</v>
      </c>
      <c r="B2346" s="81">
        <v>4</v>
      </c>
      <c r="C2346" s="40">
        <f t="shared" si="224"/>
        <v>21504</v>
      </c>
      <c r="D2346" s="83">
        <v>15</v>
      </c>
      <c r="E2346" s="27">
        <v>3</v>
      </c>
      <c r="F2346" s="28" t="s">
        <v>291</v>
      </c>
      <c r="G2346" s="28" t="s">
        <v>1151</v>
      </c>
      <c r="H2346" s="27">
        <f t="shared" si="225"/>
        <v>147</v>
      </c>
      <c r="I2346" s="27">
        <f t="shared" si="226"/>
        <v>21</v>
      </c>
      <c r="J2346" s="27">
        <f t="shared" si="227"/>
        <v>5</v>
      </c>
      <c r="K2346" s="27" t="s">
        <v>713</v>
      </c>
      <c r="L2346" s="63" t="str">
        <f t="shared" si="228"/>
        <v>kn-15-4-jlr-loc3</v>
      </c>
      <c r="M2346" s="27">
        <v>1</v>
      </c>
      <c r="N2346" s="41">
        <v>1</v>
      </c>
    </row>
    <row r="2347" spans="1:14" ht="17.25">
      <c r="A2347" s="81" t="str">
        <f t="shared" si="223"/>
        <v>kn-15</v>
      </c>
      <c r="B2347" s="81">
        <v>4</v>
      </c>
      <c r="C2347" s="42">
        <f t="shared" si="224"/>
        <v>21504</v>
      </c>
      <c r="D2347" s="84">
        <v>15</v>
      </c>
      <c r="E2347" s="43">
        <v>3</v>
      </c>
      <c r="F2347" s="44" t="s">
        <v>292</v>
      </c>
      <c r="G2347" s="44" t="s">
        <v>571</v>
      </c>
      <c r="H2347" s="43">
        <f t="shared" si="225"/>
        <v>147</v>
      </c>
      <c r="I2347" s="43">
        <f t="shared" si="226"/>
        <v>21</v>
      </c>
      <c r="J2347" s="43">
        <f t="shared" si="227"/>
        <v>5</v>
      </c>
      <c r="K2347" s="43" t="s">
        <v>791</v>
      </c>
      <c r="L2347" s="44" t="str">
        <f t="shared" si="228"/>
        <v>kn-15-4-shl-loc3</v>
      </c>
      <c r="M2347" s="43">
        <v>1</v>
      </c>
      <c r="N2347" s="45">
        <v>1</v>
      </c>
    </row>
    <row r="2348" spans="1:14" ht="16.5">
      <c r="A2348" s="81" t="str">
        <f t="shared" si="223"/>
        <v>kn-15</v>
      </c>
      <c r="B2348" s="81">
        <v>5</v>
      </c>
      <c r="C2348" s="37">
        <f t="shared" si="224"/>
        <v>21505</v>
      </c>
      <c r="D2348" s="82">
        <v>15</v>
      </c>
      <c r="E2348" s="38">
        <v>1</v>
      </c>
      <c r="F2348" s="46" t="s">
        <v>291</v>
      </c>
      <c r="G2348" s="46" t="s">
        <v>573</v>
      </c>
      <c r="H2348" s="38">
        <f t="shared" si="225"/>
        <v>147</v>
      </c>
      <c r="I2348" s="38">
        <f t="shared" si="226"/>
        <v>21</v>
      </c>
      <c r="J2348" s="38">
        <f t="shared" si="227"/>
        <v>5</v>
      </c>
      <c r="K2348" s="38" t="s">
        <v>1199</v>
      </c>
      <c r="L2348" s="38" t="str">
        <f t="shared" si="228"/>
        <v>kn-15-5-jlr-loc1</v>
      </c>
      <c r="M2348" s="38">
        <v>1</v>
      </c>
      <c r="N2348" s="39">
        <v>1</v>
      </c>
    </row>
    <row r="2349" spans="1:14" ht="16.5">
      <c r="A2349" s="81" t="str">
        <f t="shared" si="223"/>
        <v>kn-15</v>
      </c>
      <c r="B2349" s="81">
        <v>5</v>
      </c>
      <c r="C2349" s="40">
        <f t="shared" si="224"/>
        <v>21505</v>
      </c>
      <c r="D2349" s="83">
        <v>15</v>
      </c>
      <c r="E2349" s="27">
        <v>1</v>
      </c>
      <c r="F2349" s="28" t="s">
        <v>292</v>
      </c>
      <c r="G2349" s="28" t="s">
        <v>574</v>
      </c>
      <c r="H2349" s="27">
        <f t="shared" si="225"/>
        <v>147</v>
      </c>
      <c r="I2349" s="27">
        <f t="shared" si="226"/>
        <v>21</v>
      </c>
      <c r="J2349" s="27">
        <f t="shared" si="227"/>
        <v>5</v>
      </c>
      <c r="K2349" s="27" t="s">
        <v>781</v>
      </c>
      <c r="L2349" s="27" t="str">
        <f t="shared" si="228"/>
        <v>kn-15-5-shl-loc1</v>
      </c>
      <c r="M2349" s="27">
        <v>1</v>
      </c>
      <c r="N2349" s="41">
        <v>1</v>
      </c>
    </row>
    <row r="2350" spans="1:14" ht="16.5">
      <c r="A2350" s="81" t="str">
        <f t="shared" si="223"/>
        <v>kn-15</v>
      </c>
      <c r="B2350" s="81">
        <v>5</v>
      </c>
      <c r="C2350" s="40">
        <f t="shared" si="224"/>
        <v>21505</v>
      </c>
      <c r="D2350" s="83">
        <v>15</v>
      </c>
      <c r="E2350" s="27">
        <v>2</v>
      </c>
      <c r="F2350" s="28" t="s">
        <v>1136</v>
      </c>
      <c r="G2350" s="28" t="s">
        <v>315</v>
      </c>
      <c r="H2350" s="27">
        <f t="shared" si="225"/>
        <v>147</v>
      </c>
      <c r="I2350" s="27">
        <f t="shared" si="226"/>
        <v>21</v>
      </c>
      <c r="J2350" s="27">
        <f t="shared" si="227"/>
        <v>5</v>
      </c>
      <c r="K2350" s="27" t="s">
        <v>302</v>
      </c>
      <c r="L2350" s="59" t="str">
        <f t="shared" si="228"/>
        <v>kn-15-5-jlr-loc2</v>
      </c>
      <c r="M2350" s="27">
        <v>1</v>
      </c>
      <c r="N2350" s="41">
        <v>1</v>
      </c>
    </row>
    <row r="2351" spans="1:14" ht="16.5">
      <c r="A2351" s="81" t="str">
        <f t="shared" si="223"/>
        <v>kn-15</v>
      </c>
      <c r="B2351" s="81">
        <v>5</v>
      </c>
      <c r="C2351" s="40">
        <f t="shared" si="224"/>
        <v>21505</v>
      </c>
      <c r="D2351" s="83">
        <v>15</v>
      </c>
      <c r="E2351" s="27">
        <v>2</v>
      </c>
      <c r="F2351" s="28" t="s">
        <v>292</v>
      </c>
      <c r="G2351" s="28" t="s">
        <v>299</v>
      </c>
      <c r="H2351" s="27">
        <f t="shared" si="225"/>
        <v>147</v>
      </c>
      <c r="I2351" s="27">
        <f t="shared" si="226"/>
        <v>21</v>
      </c>
      <c r="J2351" s="27">
        <f t="shared" si="227"/>
        <v>5</v>
      </c>
      <c r="K2351" s="27" t="s">
        <v>779</v>
      </c>
      <c r="L2351" s="59" t="str">
        <f t="shared" si="228"/>
        <v>kn-15-5-shl-loc2</v>
      </c>
      <c r="M2351" s="27">
        <v>1</v>
      </c>
      <c r="N2351" s="41">
        <v>1</v>
      </c>
    </row>
    <row r="2352" spans="1:14" ht="16.5">
      <c r="A2352" s="81" t="str">
        <f t="shared" si="223"/>
        <v>kn-15</v>
      </c>
      <c r="B2352" s="81">
        <v>5</v>
      </c>
      <c r="C2352" s="40">
        <f t="shared" si="224"/>
        <v>21505</v>
      </c>
      <c r="D2352" s="83">
        <v>15</v>
      </c>
      <c r="E2352" s="27">
        <v>3</v>
      </c>
      <c r="F2352" s="28" t="s">
        <v>291</v>
      </c>
      <c r="G2352" s="28" t="s">
        <v>572</v>
      </c>
      <c r="H2352" s="27">
        <f t="shared" si="225"/>
        <v>147</v>
      </c>
      <c r="I2352" s="27">
        <f t="shared" si="226"/>
        <v>21</v>
      </c>
      <c r="J2352" s="27">
        <f t="shared" si="227"/>
        <v>5</v>
      </c>
      <c r="K2352" s="27" t="s">
        <v>714</v>
      </c>
      <c r="L2352" s="63" t="str">
        <f t="shared" si="228"/>
        <v>kn-15-5-jlr-loc3</v>
      </c>
      <c r="M2352" s="27">
        <v>1</v>
      </c>
      <c r="N2352" s="41">
        <v>1</v>
      </c>
    </row>
    <row r="2353" spans="1:14" ht="17.25">
      <c r="A2353" s="81" t="str">
        <f t="shared" si="223"/>
        <v>kn-15</v>
      </c>
      <c r="B2353" s="81">
        <v>5</v>
      </c>
      <c r="C2353" s="42">
        <f t="shared" si="224"/>
        <v>21505</v>
      </c>
      <c r="D2353" s="84">
        <v>15</v>
      </c>
      <c r="E2353" s="43">
        <v>3</v>
      </c>
      <c r="F2353" s="44" t="s">
        <v>292</v>
      </c>
      <c r="G2353" s="44" t="s">
        <v>571</v>
      </c>
      <c r="H2353" s="43">
        <f t="shared" si="225"/>
        <v>147</v>
      </c>
      <c r="I2353" s="43">
        <f t="shared" si="226"/>
        <v>21</v>
      </c>
      <c r="J2353" s="43">
        <f t="shared" si="227"/>
        <v>5</v>
      </c>
      <c r="K2353" s="43" t="s">
        <v>792</v>
      </c>
      <c r="L2353" s="44" t="str">
        <f t="shared" si="228"/>
        <v>kn-15-5-shl-loc3</v>
      </c>
      <c r="M2353" s="43">
        <v>1</v>
      </c>
      <c r="N2353" s="45">
        <v>1</v>
      </c>
    </row>
    <row r="2354" spans="1:14" ht="16.5">
      <c r="A2354" s="81" t="str">
        <f t="shared" si="223"/>
        <v>kn-15</v>
      </c>
      <c r="B2354" s="81">
        <v>6</v>
      </c>
      <c r="C2354" s="37">
        <f t="shared" si="224"/>
        <v>21506</v>
      </c>
      <c r="D2354" s="82">
        <v>15</v>
      </c>
      <c r="E2354" s="38">
        <v>1</v>
      </c>
      <c r="F2354" s="46" t="s">
        <v>291</v>
      </c>
      <c r="G2354" s="46" t="s">
        <v>573</v>
      </c>
      <c r="H2354" s="38">
        <f t="shared" si="225"/>
        <v>148</v>
      </c>
      <c r="I2354" s="38">
        <f t="shared" si="226"/>
        <v>21</v>
      </c>
      <c r="J2354" s="38">
        <f t="shared" si="227"/>
        <v>5</v>
      </c>
      <c r="K2354" s="38" t="s">
        <v>711</v>
      </c>
      <c r="L2354" s="38" t="str">
        <f t="shared" si="228"/>
        <v>kn-15-6-jlr-loc1</v>
      </c>
      <c r="M2354" s="38">
        <v>1</v>
      </c>
      <c r="N2354" s="39">
        <v>1</v>
      </c>
    </row>
    <row r="2355" spans="1:14" ht="16.5">
      <c r="A2355" s="81" t="str">
        <f t="shared" si="223"/>
        <v>kn-15</v>
      </c>
      <c r="B2355" s="81">
        <v>6</v>
      </c>
      <c r="C2355" s="40">
        <f t="shared" si="224"/>
        <v>21506</v>
      </c>
      <c r="D2355" s="83">
        <v>15</v>
      </c>
      <c r="E2355" s="27">
        <v>1</v>
      </c>
      <c r="F2355" s="28" t="s">
        <v>292</v>
      </c>
      <c r="G2355" s="28" t="s">
        <v>574</v>
      </c>
      <c r="H2355" s="27">
        <f t="shared" si="225"/>
        <v>148</v>
      </c>
      <c r="I2355" s="27">
        <f t="shared" si="226"/>
        <v>21</v>
      </c>
      <c r="J2355" s="27">
        <f t="shared" si="227"/>
        <v>5</v>
      </c>
      <c r="K2355" s="27" t="s">
        <v>788</v>
      </c>
      <c r="L2355" s="27" t="str">
        <f t="shared" si="228"/>
        <v>kn-15-6-shl-loc1</v>
      </c>
      <c r="M2355" s="27">
        <v>1</v>
      </c>
      <c r="N2355" s="41">
        <v>1</v>
      </c>
    </row>
    <row r="2356" spans="1:14" ht="16.5">
      <c r="A2356" s="81" t="str">
        <f t="shared" si="223"/>
        <v>kn-15</v>
      </c>
      <c r="B2356" s="81">
        <v>6</v>
      </c>
      <c r="C2356" s="40">
        <f t="shared" si="224"/>
        <v>21506</v>
      </c>
      <c r="D2356" s="83">
        <v>15</v>
      </c>
      <c r="E2356" s="27">
        <v>2</v>
      </c>
      <c r="F2356" s="28" t="s">
        <v>291</v>
      </c>
      <c r="G2356" s="28" t="s">
        <v>315</v>
      </c>
      <c r="H2356" s="27">
        <f t="shared" si="225"/>
        <v>148</v>
      </c>
      <c r="I2356" s="27">
        <f t="shared" si="226"/>
        <v>21</v>
      </c>
      <c r="J2356" s="27">
        <f t="shared" si="227"/>
        <v>5</v>
      </c>
      <c r="K2356" s="27" t="s">
        <v>1187</v>
      </c>
      <c r="L2356" s="59" t="str">
        <f t="shared" si="228"/>
        <v>kn-15-6-jlr-loc2</v>
      </c>
      <c r="M2356" s="27">
        <v>1</v>
      </c>
      <c r="N2356" s="41">
        <v>1</v>
      </c>
    </row>
    <row r="2357" spans="1:14" ht="16.5">
      <c r="A2357" s="81" t="str">
        <f t="shared" si="223"/>
        <v>kn-15</v>
      </c>
      <c r="B2357" s="81">
        <v>6</v>
      </c>
      <c r="C2357" s="40">
        <f t="shared" si="224"/>
        <v>21506</v>
      </c>
      <c r="D2357" s="83">
        <v>15</v>
      </c>
      <c r="E2357" s="27">
        <v>2</v>
      </c>
      <c r="F2357" s="28" t="s">
        <v>292</v>
      </c>
      <c r="G2357" s="28" t="s">
        <v>299</v>
      </c>
      <c r="H2357" s="27">
        <f t="shared" si="225"/>
        <v>148</v>
      </c>
      <c r="I2357" s="27">
        <f t="shared" si="226"/>
        <v>21</v>
      </c>
      <c r="J2357" s="27">
        <f t="shared" si="227"/>
        <v>5</v>
      </c>
      <c r="K2357" s="27" t="s">
        <v>787</v>
      </c>
      <c r="L2357" s="59" t="str">
        <f t="shared" si="228"/>
        <v>kn-15-6-shl-loc2</v>
      </c>
      <c r="M2357" s="27">
        <v>1</v>
      </c>
      <c r="N2357" s="41">
        <v>1</v>
      </c>
    </row>
    <row r="2358" spans="1:14" ht="16.5">
      <c r="A2358" s="81" t="str">
        <f t="shared" si="223"/>
        <v>kn-15</v>
      </c>
      <c r="B2358" s="81">
        <v>6</v>
      </c>
      <c r="C2358" s="40">
        <f t="shared" si="224"/>
        <v>21506</v>
      </c>
      <c r="D2358" s="83">
        <v>15</v>
      </c>
      <c r="E2358" s="27">
        <v>3</v>
      </c>
      <c r="F2358" s="28" t="s">
        <v>291</v>
      </c>
      <c r="G2358" s="28" t="s">
        <v>572</v>
      </c>
      <c r="H2358" s="27">
        <f t="shared" si="225"/>
        <v>148</v>
      </c>
      <c r="I2358" s="27">
        <f t="shared" si="226"/>
        <v>21</v>
      </c>
      <c r="J2358" s="27">
        <f t="shared" si="227"/>
        <v>5</v>
      </c>
      <c r="K2358" s="27" t="s">
        <v>714</v>
      </c>
      <c r="L2358" s="63" t="str">
        <f t="shared" si="228"/>
        <v>kn-15-6-jlr-loc3</v>
      </c>
      <c r="M2358" s="27">
        <v>1</v>
      </c>
      <c r="N2358" s="41">
        <v>1</v>
      </c>
    </row>
    <row r="2359" spans="1:14" ht="17.25">
      <c r="A2359" s="81" t="str">
        <f t="shared" si="223"/>
        <v>kn-15</v>
      </c>
      <c r="B2359" s="81">
        <v>6</v>
      </c>
      <c r="C2359" s="42">
        <f t="shared" si="224"/>
        <v>21506</v>
      </c>
      <c r="D2359" s="84">
        <v>15</v>
      </c>
      <c r="E2359" s="43">
        <v>3</v>
      </c>
      <c r="F2359" s="44" t="s">
        <v>1139</v>
      </c>
      <c r="G2359" s="44" t="s">
        <v>571</v>
      </c>
      <c r="H2359" s="43">
        <f t="shared" si="225"/>
        <v>148</v>
      </c>
      <c r="I2359" s="43">
        <f t="shared" si="226"/>
        <v>21</v>
      </c>
      <c r="J2359" s="43">
        <f t="shared" si="227"/>
        <v>5</v>
      </c>
      <c r="K2359" s="43" t="s">
        <v>792</v>
      </c>
      <c r="L2359" s="44" t="str">
        <f t="shared" si="228"/>
        <v>kn-15-6-shl-loc3</v>
      </c>
      <c r="M2359" s="43">
        <v>1</v>
      </c>
      <c r="N2359" s="45">
        <v>1</v>
      </c>
    </row>
    <row r="2360" spans="1:14" ht="16.5">
      <c r="A2360" s="81" t="str">
        <f t="shared" si="223"/>
        <v>kn-15</v>
      </c>
      <c r="B2360" s="81">
        <v>7</v>
      </c>
      <c r="C2360" s="37">
        <f t="shared" si="224"/>
        <v>21507</v>
      </c>
      <c r="D2360" s="82">
        <v>15</v>
      </c>
      <c r="E2360" s="38">
        <v>1</v>
      </c>
      <c r="F2360" s="46" t="s">
        <v>291</v>
      </c>
      <c r="G2360" s="46" t="s">
        <v>573</v>
      </c>
      <c r="H2360" s="38">
        <f t="shared" si="225"/>
        <v>148</v>
      </c>
      <c r="I2360" s="38">
        <f t="shared" si="226"/>
        <v>21</v>
      </c>
      <c r="J2360" s="38">
        <f t="shared" si="227"/>
        <v>5</v>
      </c>
      <c r="K2360" s="38" t="s">
        <v>303</v>
      </c>
      <c r="L2360" s="38" t="str">
        <f t="shared" si="228"/>
        <v>kn-15-7-jlr-loc1</v>
      </c>
      <c r="M2360" s="38">
        <v>1</v>
      </c>
      <c r="N2360" s="39">
        <v>1</v>
      </c>
    </row>
    <row r="2361" spans="1:14" ht="16.5">
      <c r="A2361" s="81" t="str">
        <f t="shared" si="229" ref="A2361:A2413">"kn-"&amp;D2361</f>
        <v>kn-15</v>
      </c>
      <c r="B2361" s="81">
        <v>7</v>
      </c>
      <c r="C2361" s="40">
        <f t="shared" si="230" ref="C2361:C2413">(200+D2361)*100+B2361</f>
        <v>21507</v>
      </c>
      <c r="D2361" s="83">
        <v>15</v>
      </c>
      <c r="E2361" s="27">
        <v>1</v>
      </c>
      <c r="F2361" s="28" t="s">
        <v>292</v>
      </c>
      <c r="G2361" s="28" t="s">
        <v>574</v>
      </c>
      <c r="H2361" s="27">
        <f t="shared" si="231" ref="H2361:H2413">INDEX($AK$4:$AK$204,INDEX($AQ$4:$AQ$19,D2361)+B2361)</f>
        <v>148</v>
      </c>
      <c r="I2361" s="27">
        <f t="shared" si="232" ref="I2361:I2413">INDEX($AL$4:$AL$204,INDEX($AQ$4:$AQ$19,D2361)+B2361)</f>
        <v>21</v>
      </c>
      <c r="J2361" s="27">
        <f t="shared" si="233" ref="J2361:J2413">INDEX($AM$4:$AM$204,INDEX($AQ$4:$AQ$19,D2361)+B2362)</f>
        <v>5</v>
      </c>
      <c r="K2361" s="27" t="s">
        <v>783</v>
      </c>
      <c r="L2361" s="27" t="str">
        <f t="shared" si="228"/>
        <v>kn-15-7-shl-loc1</v>
      </c>
      <c r="M2361" s="27">
        <v>1</v>
      </c>
      <c r="N2361" s="41">
        <v>1</v>
      </c>
    </row>
    <row r="2362" spans="1:14" ht="16.5">
      <c r="A2362" s="81" t="str">
        <f t="shared" si="229"/>
        <v>kn-15</v>
      </c>
      <c r="B2362" s="81">
        <v>7</v>
      </c>
      <c r="C2362" s="40">
        <f t="shared" si="230"/>
        <v>21507</v>
      </c>
      <c r="D2362" s="83">
        <v>15</v>
      </c>
      <c r="E2362" s="27">
        <v>2</v>
      </c>
      <c r="F2362" s="28" t="s">
        <v>291</v>
      </c>
      <c r="G2362" s="28" t="s">
        <v>315</v>
      </c>
      <c r="H2362" s="27">
        <f t="shared" si="231"/>
        <v>148</v>
      </c>
      <c r="I2362" s="27">
        <f t="shared" si="232"/>
        <v>21</v>
      </c>
      <c r="J2362" s="27">
        <f t="shared" si="233"/>
        <v>5</v>
      </c>
      <c r="K2362" s="27" t="s">
        <v>303</v>
      </c>
      <c r="L2362" s="59" t="str">
        <f t="shared" si="228"/>
        <v>kn-15-7-jlr-loc2</v>
      </c>
      <c r="M2362" s="27">
        <v>1</v>
      </c>
      <c r="N2362" s="41">
        <v>1</v>
      </c>
    </row>
    <row r="2363" spans="1:14" ht="16.5">
      <c r="A2363" s="81" t="str">
        <f t="shared" si="229"/>
        <v>kn-15</v>
      </c>
      <c r="B2363" s="81">
        <v>7</v>
      </c>
      <c r="C2363" s="40">
        <f t="shared" si="230"/>
        <v>21507</v>
      </c>
      <c r="D2363" s="83">
        <v>15</v>
      </c>
      <c r="E2363" s="27">
        <v>2</v>
      </c>
      <c r="F2363" s="28" t="s">
        <v>292</v>
      </c>
      <c r="G2363" s="28" t="s">
        <v>299</v>
      </c>
      <c r="H2363" s="27">
        <f t="shared" si="231"/>
        <v>148</v>
      </c>
      <c r="I2363" s="27">
        <f t="shared" si="232"/>
        <v>21</v>
      </c>
      <c r="J2363" s="27">
        <f t="shared" si="233"/>
        <v>5</v>
      </c>
      <c r="K2363" s="27" t="s">
        <v>777</v>
      </c>
      <c r="L2363" s="59" t="str">
        <f t="shared" si="228"/>
        <v>kn-15-7-shl-loc2</v>
      </c>
      <c r="M2363" s="27">
        <v>1</v>
      </c>
      <c r="N2363" s="41">
        <v>1</v>
      </c>
    </row>
    <row r="2364" spans="1:14" ht="16.5">
      <c r="A2364" s="81" t="str">
        <f t="shared" si="229"/>
        <v>kn-15</v>
      </c>
      <c r="B2364" s="81">
        <v>7</v>
      </c>
      <c r="C2364" s="40">
        <f t="shared" si="230"/>
        <v>21507</v>
      </c>
      <c r="D2364" s="83">
        <v>15</v>
      </c>
      <c r="E2364" s="27">
        <v>3</v>
      </c>
      <c r="F2364" s="28" t="s">
        <v>291</v>
      </c>
      <c r="G2364" s="28" t="s">
        <v>572</v>
      </c>
      <c r="H2364" s="27">
        <f t="shared" si="231"/>
        <v>148</v>
      </c>
      <c r="I2364" s="27">
        <f t="shared" si="232"/>
        <v>21</v>
      </c>
      <c r="J2364" s="27">
        <f t="shared" si="233"/>
        <v>5</v>
      </c>
      <c r="K2364" s="27" t="s">
        <v>713</v>
      </c>
      <c r="L2364" s="63" t="str">
        <f t="shared" si="228"/>
        <v>kn-15-7-jlr-loc3</v>
      </c>
      <c r="M2364" s="27">
        <v>1</v>
      </c>
      <c r="N2364" s="41">
        <v>1</v>
      </c>
    </row>
    <row r="2365" spans="1:14" ht="17.25">
      <c r="A2365" s="81" t="str">
        <f t="shared" si="229"/>
        <v>kn-15</v>
      </c>
      <c r="B2365" s="81">
        <v>7</v>
      </c>
      <c r="C2365" s="42">
        <f t="shared" si="230"/>
        <v>21507</v>
      </c>
      <c r="D2365" s="84">
        <v>15</v>
      </c>
      <c r="E2365" s="43">
        <v>3</v>
      </c>
      <c r="F2365" s="44" t="s">
        <v>292</v>
      </c>
      <c r="G2365" s="44" t="s">
        <v>571</v>
      </c>
      <c r="H2365" s="43">
        <f t="shared" si="231"/>
        <v>148</v>
      </c>
      <c r="I2365" s="43">
        <f t="shared" si="232"/>
        <v>21</v>
      </c>
      <c r="J2365" s="43">
        <f t="shared" si="233"/>
        <v>5</v>
      </c>
      <c r="K2365" s="43" t="s">
        <v>791</v>
      </c>
      <c r="L2365" s="44" t="str">
        <f t="shared" si="228"/>
        <v>kn-15-7-shl-loc3</v>
      </c>
      <c r="M2365" s="43">
        <v>1</v>
      </c>
      <c r="N2365" s="45">
        <v>1</v>
      </c>
    </row>
    <row r="2366" spans="1:14" ht="16.5">
      <c r="A2366" s="81" t="str">
        <f t="shared" si="229"/>
        <v>kn-15</v>
      </c>
      <c r="B2366" s="81">
        <v>8</v>
      </c>
      <c r="C2366" s="37">
        <f t="shared" si="230"/>
        <v>21508</v>
      </c>
      <c r="D2366" s="82">
        <v>15</v>
      </c>
      <c r="E2366" s="38">
        <v>1</v>
      </c>
      <c r="F2366" s="46" t="s">
        <v>291</v>
      </c>
      <c r="G2366" s="46" t="s">
        <v>573</v>
      </c>
      <c r="H2366" s="38">
        <f t="shared" si="231"/>
        <v>149</v>
      </c>
      <c r="I2366" s="38">
        <f t="shared" si="232"/>
        <v>21</v>
      </c>
      <c r="J2366" s="38">
        <f t="shared" si="233"/>
        <v>5</v>
      </c>
      <c r="K2366" s="38" t="s">
        <v>303</v>
      </c>
      <c r="L2366" s="38" t="str">
        <f t="shared" si="228"/>
        <v>kn-15-8-jlr-loc1</v>
      </c>
      <c r="M2366" s="38">
        <v>1</v>
      </c>
      <c r="N2366" s="39">
        <v>1</v>
      </c>
    </row>
    <row r="2367" spans="1:14" ht="16.5">
      <c r="A2367" s="81" t="str">
        <f t="shared" si="229"/>
        <v>kn-15</v>
      </c>
      <c r="B2367" s="81">
        <v>8</v>
      </c>
      <c r="C2367" s="40">
        <f t="shared" si="230"/>
        <v>21508</v>
      </c>
      <c r="D2367" s="83">
        <v>15</v>
      </c>
      <c r="E2367" s="27">
        <v>1</v>
      </c>
      <c r="F2367" s="28" t="s">
        <v>292</v>
      </c>
      <c r="G2367" s="28" t="s">
        <v>574</v>
      </c>
      <c r="H2367" s="27">
        <f t="shared" si="231"/>
        <v>149</v>
      </c>
      <c r="I2367" s="27">
        <f t="shared" si="232"/>
        <v>21</v>
      </c>
      <c r="J2367" s="27">
        <f t="shared" si="233"/>
        <v>5</v>
      </c>
      <c r="K2367" s="27" t="s">
        <v>786</v>
      </c>
      <c r="L2367" s="27" t="str">
        <f t="shared" si="228"/>
        <v>kn-15-8-shl-loc1</v>
      </c>
      <c r="M2367" s="27">
        <v>1</v>
      </c>
      <c r="N2367" s="41">
        <v>1</v>
      </c>
    </row>
    <row r="2368" spans="1:14" ht="16.5">
      <c r="A2368" s="81" t="str">
        <f t="shared" si="229"/>
        <v>kn-15</v>
      </c>
      <c r="B2368" s="81">
        <v>8</v>
      </c>
      <c r="C2368" s="40">
        <f t="shared" si="230"/>
        <v>21508</v>
      </c>
      <c r="D2368" s="83">
        <v>15</v>
      </c>
      <c r="E2368" s="27">
        <v>2</v>
      </c>
      <c r="F2368" s="28" t="s">
        <v>291</v>
      </c>
      <c r="G2368" s="28" t="s">
        <v>315</v>
      </c>
      <c r="H2368" s="27">
        <f t="shared" si="231"/>
        <v>149</v>
      </c>
      <c r="I2368" s="27">
        <f t="shared" si="232"/>
        <v>21</v>
      </c>
      <c r="J2368" s="27">
        <f t="shared" si="233"/>
        <v>5</v>
      </c>
      <c r="K2368" s="27" t="s">
        <v>710</v>
      </c>
      <c r="L2368" s="59" t="str">
        <f t="shared" si="228"/>
        <v>kn-15-8-jlr-loc2</v>
      </c>
      <c r="M2368" s="27">
        <v>1</v>
      </c>
      <c r="N2368" s="41">
        <v>1</v>
      </c>
    </row>
    <row r="2369" spans="1:14" ht="16.5">
      <c r="A2369" s="81" t="str">
        <f t="shared" si="229"/>
        <v>kn-15</v>
      </c>
      <c r="B2369" s="81">
        <v>8</v>
      </c>
      <c r="C2369" s="40">
        <f t="shared" si="230"/>
        <v>21508</v>
      </c>
      <c r="D2369" s="83">
        <v>15</v>
      </c>
      <c r="E2369" s="27">
        <v>2</v>
      </c>
      <c r="F2369" s="28" t="s">
        <v>292</v>
      </c>
      <c r="G2369" s="28" t="s">
        <v>299</v>
      </c>
      <c r="H2369" s="27">
        <f t="shared" si="231"/>
        <v>149</v>
      </c>
      <c r="I2369" s="27">
        <f t="shared" si="232"/>
        <v>21</v>
      </c>
      <c r="J2369" s="27">
        <f t="shared" si="233"/>
        <v>5</v>
      </c>
      <c r="K2369" s="27" t="s">
        <v>785</v>
      </c>
      <c r="L2369" s="59" t="str">
        <f t="shared" si="228"/>
        <v>kn-15-8-shl-loc2</v>
      </c>
      <c r="M2369" s="27">
        <v>1</v>
      </c>
      <c r="N2369" s="41">
        <v>1</v>
      </c>
    </row>
    <row r="2370" spans="1:14" ht="16.5">
      <c r="A2370" s="81" t="str">
        <f t="shared" si="229"/>
        <v>kn-15</v>
      </c>
      <c r="B2370" s="81">
        <v>8</v>
      </c>
      <c r="C2370" s="40">
        <f t="shared" si="230"/>
        <v>21508</v>
      </c>
      <c r="D2370" s="83">
        <v>15</v>
      </c>
      <c r="E2370" s="27">
        <v>3</v>
      </c>
      <c r="F2370" s="28" t="s">
        <v>291</v>
      </c>
      <c r="G2370" s="28" t="s">
        <v>572</v>
      </c>
      <c r="H2370" s="27">
        <f t="shared" si="231"/>
        <v>149</v>
      </c>
      <c r="I2370" s="27">
        <f t="shared" si="232"/>
        <v>21</v>
      </c>
      <c r="J2370" s="27">
        <f t="shared" si="233"/>
        <v>5</v>
      </c>
      <c r="K2370" s="27" t="s">
        <v>712</v>
      </c>
      <c r="L2370" s="63" t="str">
        <f t="shared" si="228"/>
        <v>kn-15-8-jlr-loc3</v>
      </c>
      <c r="M2370" s="27">
        <v>1</v>
      </c>
      <c r="N2370" s="41">
        <v>1</v>
      </c>
    </row>
    <row r="2371" spans="1:14" ht="17.25">
      <c r="A2371" s="81" t="str">
        <f t="shared" si="229"/>
        <v>kn-15</v>
      </c>
      <c r="B2371" s="81">
        <v>8</v>
      </c>
      <c r="C2371" s="42">
        <f t="shared" si="230"/>
        <v>21508</v>
      </c>
      <c r="D2371" s="84">
        <v>15</v>
      </c>
      <c r="E2371" s="43">
        <v>3</v>
      </c>
      <c r="F2371" s="44" t="s">
        <v>292</v>
      </c>
      <c r="G2371" s="44" t="s">
        <v>571</v>
      </c>
      <c r="H2371" s="43">
        <f t="shared" si="231"/>
        <v>149</v>
      </c>
      <c r="I2371" s="43">
        <f t="shared" si="232"/>
        <v>21</v>
      </c>
      <c r="J2371" s="43">
        <f t="shared" si="233"/>
        <v>5</v>
      </c>
      <c r="K2371" s="43" t="s">
        <v>790</v>
      </c>
      <c r="L2371" s="44" t="str">
        <f t="shared" si="228"/>
        <v>kn-15-8-shl-loc3</v>
      </c>
      <c r="M2371" s="43">
        <v>1</v>
      </c>
      <c r="N2371" s="45">
        <v>1</v>
      </c>
    </row>
    <row r="2372" spans="1:14" ht="16.5">
      <c r="A2372" s="81" t="str">
        <f t="shared" si="229"/>
        <v>kn-15</v>
      </c>
      <c r="B2372" s="81">
        <v>9</v>
      </c>
      <c r="C2372" s="37">
        <f t="shared" si="230"/>
        <v>21509</v>
      </c>
      <c r="D2372" s="82">
        <v>15</v>
      </c>
      <c r="E2372" s="38">
        <v>1</v>
      </c>
      <c r="F2372" s="46" t="s">
        <v>291</v>
      </c>
      <c r="G2372" s="46" t="s">
        <v>573</v>
      </c>
      <c r="H2372" s="38">
        <f t="shared" si="231"/>
        <v>150</v>
      </c>
      <c r="I2372" s="38">
        <f t="shared" si="232"/>
        <v>21</v>
      </c>
      <c r="J2372" s="38">
        <f t="shared" si="233"/>
        <v>5</v>
      </c>
      <c r="K2372" s="38" t="s">
        <v>714</v>
      </c>
      <c r="L2372" s="38" t="str">
        <f t="shared" si="228"/>
        <v>kn-15-9-jlr-loc1</v>
      </c>
      <c r="M2372" s="38">
        <v>1</v>
      </c>
      <c r="N2372" s="39">
        <v>1</v>
      </c>
    </row>
    <row r="2373" spans="1:14" ht="16.5">
      <c r="A2373" s="81" t="str">
        <f t="shared" si="229"/>
        <v>kn-15</v>
      </c>
      <c r="B2373" s="81">
        <v>9</v>
      </c>
      <c r="C2373" s="40">
        <f t="shared" si="230"/>
        <v>21509</v>
      </c>
      <c r="D2373" s="83">
        <v>15</v>
      </c>
      <c r="E2373" s="27">
        <v>1</v>
      </c>
      <c r="F2373" s="28" t="s">
        <v>292</v>
      </c>
      <c r="G2373" s="28" t="s">
        <v>574</v>
      </c>
      <c r="H2373" s="27">
        <f t="shared" si="231"/>
        <v>150</v>
      </c>
      <c r="I2373" s="27">
        <f t="shared" si="232"/>
        <v>21</v>
      </c>
      <c r="J2373" s="27">
        <f t="shared" si="233"/>
        <v>5</v>
      </c>
      <c r="K2373" s="27" t="s">
        <v>792</v>
      </c>
      <c r="L2373" s="27" t="str">
        <f t="shared" si="228"/>
        <v>kn-15-9-shl-loc1</v>
      </c>
      <c r="M2373" s="27">
        <v>1</v>
      </c>
      <c r="N2373" s="41">
        <v>1</v>
      </c>
    </row>
    <row r="2374" spans="1:14" ht="16.5">
      <c r="A2374" s="81" t="str">
        <f t="shared" si="229"/>
        <v>kn-15</v>
      </c>
      <c r="B2374" s="81">
        <v>9</v>
      </c>
      <c r="C2374" s="40">
        <f t="shared" si="230"/>
        <v>21509</v>
      </c>
      <c r="D2374" s="83">
        <v>15</v>
      </c>
      <c r="E2374" s="27">
        <v>2</v>
      </c>
      <c r="F2374" s="28" t="s">
        <v>291</v>
      </c>
      <c r="G2374" s="28" t="s">
        <v>315</v>
      </c>
      <c r="H2374" s="27">
        <f t="shared" si="231"/>
        <v>150</v>
      </c>
      <c r="I2374" s="27">
        <f t="shared" si="232"/>
        <v>21</v>
      </c>
      <c r="J2374" s="27">
        <f t="shared" si="233"/>
        <v>5</v>
      </c>
      <c r="K2374" s="27" t="s">
        <v>1187</v>
      </c>
      <c r="L2374" s="59" t="str">
        <f t="shared" si="228"/>
        <v>kn-15-9-jlr-loc2</v>
      </c>
      <c r="M2374" s="27">
        <v>1</v>
      </c>
      <c r="N2374" s="41">
        <v>1</v>
      </c>
    </row>
    <row r="2375" spans="1:14" ht="16.5">
      <c r="A2375" s="81" t="str">
        <f t="shared" si="229"/>
        <v>kn-15</v>
      </c>
      <c r="B2375" s="81">
        <v>9</v>
      </c>
      <c r="C2375" s="40">
        <f t="shared" si="230"/>
        <v>21509</v>
      </c>
      <c r="D2375" s="83">
        <v>15</v>
      </c>
      <c r="E2375" s="27">
        <v>2</v>
      </c>
      <c r="F2375" s="28" t="s">
        <v>292</v>
      </c>
      <c r="G2375" s="28" t="s">
        <v>299</v>
      </c>
      <c r="H2375" s="27">
        <f t="shared" si="231"/>
        <v>150</v>
      </c>
      <c r="I2375" s="27">
        <f t="shared" si="232"/>
        <v>21</v>
      </c>
      <c r="J2375" s="27">
        <f t="shared" si="233"/>
        <v>5</v>
      </c>
      <c r="K2375" s="27" t="s">
        <v>787</v>
      </c>
      <c r="L2375" s="59" t="str">
        <f t="shared" si="228"/>
        <v>kn-15-9-shl-loc2</v>
      </c>
      <c r="M2375" s="27">
        <v>1</v>
      </c>
      <c r="N2375" s="41">
        <v>1</v>
      </c>
    </row>
    <row r="2376" spans="1:14" ht="16.5">
      <c r="A2376" s="81" t="str">
        <f t="shared" si="229"/>
        <v>kn-15</v>
      </c>
      <c r="B2376" s="81">
        <v>9</v>
      </c>
      <c r="C2376" s="40">
        <f t="shared" si="230"/>
        <v>21509</v>
      </c>
      <c r="D2376" s="83">
        <v>15</v>
      </c>
      <c r="E2376" s="27">
        <v>3</v>
      </c>
      <c r="F2376" s="28" t="s">
        <v>291</v>
      </c>
      <c r="G2376" s="28" t="s">
        <v>572</v>
      </c>
      <c r="H2376" s="27">
        <f t="shared" si="231"/>
        <v>150</v>
      </c>
      <c r="I2376" s="27">
        <f t="shared" si="232"/>
        <v>21</v>
      </c>
      <c r="J2376" s="27">
        <f t="shared" si="233"/>
        <v>5</v>
      </c>
      <c r="K2376" s="27" t="s">
        <v>711</v>
      </c>
      <c r="L2376" s="63" t="str">
        <f t="shared" si="228"/>
        <v>kn-15-9-jlr-loc3</v>
      </c>
      <c r="M2376" s="27">
        <v>1</v>
      </c>
      <c r="N2376" s="41">
        <v>1</v>
      </c>
    </row>
    <row r="2377" spans="1:14" ht="17.25">
      <c r="A2377" s="81" t="str">
        <f t="shared" si="229"/>
        <v>kn-15</v>
      </c>
      <c r="B2377" s="81">
        <v>9</v>
      </c>
      <c r="C2377" s="42">
        <f t="shared" si="230"/>
        <v>21509</v>
      </c>
      <c r="D2377" s="84">
        <v>15</v>
      </c>
      <c r="E2377" s="43">
        <v>3</v>
      </c>
      <c r="F2377" s="44" t="s">
        <v>292</v>
      </c>
      <c r="G2377" s="44" t="s">
        <v>1163</v>
      </c>
      <c r="H2377" s="43">
        <f t="shared" si="231"/>
        <v>150</v>
      </c>
      <c r="I2377" s="43">
        <f t="shared" si="232"/>
        <v>21</v>
      </c>
      <c r="J2377" s="43">
        <f t="shared" si="233"/>
        <v>5</v>
      </c>
      <c r="K2377" s="43" t="s">
        <v>788</v>
      </c>
      <c r="L2377" s="44" t="str">
        <f t="shared" si="228"/>
        <v>kn-15-9-shl-loc3</v>
      </c>
      <c r="M2377" s="43">
        <v>1</v>
      </c>
      <c r="N2377" s="45">
        <v>1</v>
      </c>
    </row>
    <row r="2378" spans="1:14" ht="16.5">
      <c r="A2378" s="81" t="str">
        <f t="shared" si="229"/>
        <v>kn-15</v>
      </c>
      <c r="B2378" s="81">
        <v>10</v>
      </c>
      <c r="C2378" s="37">
        <f t="shared" si="230"/>
        <v>21510</v>
      </c>
      <c r="D2378" s="82">
        <v>15</v>
      </c>
      <c r="E2378" s="38">
        <v>1</v>
      </c>
      <c r="F2378" s="46" t="s">
        <v>291</v>
      </c>
      <c r="G2378" s="46" t="s">
        <v>573</v>
      </c>
      <c r="H2378" s="38">
        <f t="shared" si="231"/>
        <v>150</v>
      </c>
      <c r="I2378" s="38">
        <f t="shared" si="232"/>
        <v>21</v>
      </c>
      <c r="J2378" s="38">
        <f t="shared" si="233"/>
        <v>5</v>
      </c>
      <c r="K2378" s="38" t="s">
        <v>707</v>
      </c>
      <c r="L2378" s="38" t="str">
        <f t="shared" si="228"/>
        <v>kn-15-10-jlr-loc1</v>
      </c>
      <c r="M2378" s="38">
        <v>1</v>
      </c>
      <c r="N2378" s="39">
        <v>1</v>
      </c>
    </row>
    <row r="2379" spans="1:14" ht="16.5">
      <c r="A2379" s="81" t="str">
        <f t="shared" si="229"/>
        <v>kn-15</v>
      </c>
      <c r="B2379" s="81">
        <v>10</v>
      </c>
      <c r="C2379" s="40">
        <f t="shared" si="230"/>
        <v>21510</v>
      </c>
      <c r="D2379" s="83">
        <v>15</v>
      </c>
      <c r="E2379" s="27">
        <v>1</v>
      </c>
      <c r="F2379" s="28" t="s">
        <v>292</v>
      </c>
      <c r="G2379" s="28" t="s">
        <v>574</v>
      </c>
      <c r="H2379" s="27">
        <f t="shared" si="231"/>
        <v>150</v>
      </c>
      <c r="I2379" s="27">
        <f t="shared" si="232"/>
        <v>21</v>
      </c>
      <c r="J2379" s="27">
        <f t="shared" si="233"/>
        <v>5</v>
      </c>
      <c r="K2379" s="27" t="s">
        <v>776</v>
      </c>
      <c r="L2379" s="27" t="str">
        <f t="shared" si="228"/>
        <v>kn-15-10-shl-loc1</v>
      </c>
      <c r="M2379" s="27">
        <v>1</v>
      </c>
      <c r="N2379" s="41">
        <v>1</v>
      </c>
    </row>
    <row r="2380" spans="1:14" ht="16.5">
      <c r="A2380" s="81" t="str">
        <f t="shared" si="229"/>
        <v>kn-15</v>
      </c>
      <c r="B2380" s="81">
        <v>10</v>
      </c>
      <c r="C2380" s="40">
        <f t="shared" si="230"/>
        <v>21510</v>
      </c>
      <c r="D2380" s="83">
        <v>15</v>
      </c>
      <c r="E2380" s="27">
        <v>2</v>
      </c>
      <c r="F2380" s="28" t="s">
        <v>291</v>
      </c>
      <c r="G2380" s="28" t="s">
        <v>315</v>
      </c>
      <c r="H2380" s="27">
        <f t="shared" si="231"/>
        <v>150</v>
      </c>
      <c r="I2380" s="27">
        <f t="shared" si="232"/>
        <v>21</v>
      </c>
      <c r="J2380" s="27">
        <f t="shared" si="233"/>
        <v>5</v>
      </c>
      <c r="K2380" s="27" t="s">
        <v>302</v>
      </c>
      <c r="L2380" s="59" t="str">
        <f t="shared" si="228"/>
        <v>kn-15-10-jlr-loc2</v>
      </c>
      <c r="M2380" s="27">
        <v>1</v>
      </c>
      <c r="N2380" s="41">
        <v>1</v>
      </c>
    </row>
    <row r="2381" spans="1:14" ht="16.5">
      <c r="A2381" s="81" t="str">
        <f t="shared" si="229"/>
        <v>kn-15</v>
      </c>
      <c r="B2381" s="81">
        <v>10</v>
      </c>
      <c r="C2381" s="40">
        <f t="shared" si="230"/>
        <v>21510</v>
      </c>
      <c r="D2381" s="83">
        <v>15</v>
      </c>
      <c r="E2381" s="27">
        <v>2</v>
      </c>
      <c r="F2381" s="28" t="s">
        <v>292</v>
      </c>
      <c r="G2381" s="28" t="s">
        <v>299</v>
      </c>
      <c r="H2381" s="27">
        <f t="shared" si="231"/>
        <v>150</v>
      </c>
      <c r="I2381" s="27">
        <f t="shared" si="232"/>
        <v>21</v>
      </c>
      <c r="J2381" s="27">
        <f t="shared" si="233"/>
        <v>5</v>
      </c>
      <c r="K2381" s="27" t="s">
        <v>779</v>
      </c>
      <c r="L2381" s="59" t="str">
        <f t="shared" si="228"/>
        <v>kn-15-10-shl-loc2</v>
      </c>
      <c r="M2381" s="27">
        <v>1</v>
      </c>
      <c r="N2381" s="41">
        <v>1</v>
      </c>
    </row>
    <row r="2382" spans="1:14" ht="16.5">
      <c r="A2382" s="81" t="str">
        <f t="shared" si="229"/>
        <v>kn-15</v>
      </c>
      <c r="B2382" s="81">
        <v>10</v>
      </c>
      <c r="C2382" s="40">
        <f t="shared" si="230"/>
        <v>21510</v>
      </c>
      <c r="D2382" s="83">
        <v>15</v>
      </c>
      <c r="E2382" s="27">
        <v>3</v>
      </c>
      <c r="F2382" s="28" t="s">
        <v>291</v>
      </c>
      <c r="G2382" s="28" t="s">
        <v>572</v>
      </c>
      <c r="H2382" s="27">
        <f t="shared" si="231"/>
        <v>150</v>
      </c>
      <c r="I2382" s="27">
        <f t="shared" si="232"/>
        <v>21</v>
      </c>
      <c r="J2382" s="27">
        <f t="shared" si="233"/>
        <v>5</v>
      </c>
      <c r="K2382" s="27" t="s">
        <v>716</v>
      </c>
      <c r="L2382" s="63" t="str">
        <f t="shared" si="228"/>
        <v>kn-15-10-jlr-loc3</v>
      </c>
      <c r="M2382" s="27">
        <v>1</v>
      </c>
      <c r="N2382" s="41">
        <v>1</v>
      </c>
    </row>
    <row r="2383" spans="1:14" ht="17.25">
      <c r="A2383" s="81" t="str">
        <f t="shared" si="229"/>
        <v>kn-15</v>
      </c>
      <c r="B2383" s="81">
        <v>10</v>
      </c>
      <c r="C2383" s="42">
        <f t="shared" si="230"/>
        <v>21510</v>
      </c>
      <c r="D2383" s="84">
        <v>15</v>
      </c>
      <c r="E2383" s="43">
        <v>3</v>
      </c>
      <c r="F2383" s="44" t="s">
        <v>292</v>
      </c>
      <c r="G2383" s="44" t="s">
        <v>571</v>
      </c>
      <c r="H2383" s="43">
        <f t="shared" si="231"/>
        <v>150</v>
      </c>
      <c r="I2383" s="43">
        <f t="shared" si="232"/>
        <v>21</v>
      </c>
      <c r="J2383" s="43">
        <f t="shared" si="233"/>
        <v>5</v>
      </c>
      <c r="K2383" s="43" t="s">
        <v>794</v>
      </c>
      <c r="L2383" s="44" t="str">
        <f t="shared" si="228"/>
        <v>kn-15-10-shl-loc3</v>
      </c>
      <c r="M2383" s="43">
        <v>1</v>
      </c>
      <c r="N2383" s="45">
        <v>1</v>
      </c>
    </row>
    <row r="2384" spans="1:14" ht="16.5">
      <c r="A2384" s="81" t="str">
        <f t="shared" si="229"/>
        <v>kn-15</v>
      </c>
      <c r="B2384" s="81">
        <v>11</v>
      </c>
      <c r="C2384" s="37">
        <f t="shared" si="230"/>
        <v>21511</v>
      </c>
      <c r="D2384" s="82">
        <v>15</v>
      </c>
      <c r="E2384" s="38">
        <v>1</v>
      </c>
      <c r="F2384" s="46" t="s">
        <v>291</v>
      </c>
      <c r="G2384" s="46" t="s">
        <v>573</v>
      </c>
      <c r="H2384" s="38">
        <f t="shared" si="231"/>
        <v>150</v>
      </c>
      <c r="I2384" s="38">
        <f t="shared" si="232"/>
        <v>21</v>
      </c>
      <c r="J2384" s="38">
        <f t="shared" si="233"/>
        <v>5</v>
      </c>
      <c r="K2384" s="38" t="s">
        <v>714</v>
      </c>
      <c r="L2384" s="38" t="str">
        <f t="shared" si="228"/>
        <v>kn-15-11-jlr-loc1</v>
      </c>
      <c r="M2384" s="38">
        <v>1</v>
      </c>
      <c r="N2384" s="39">
        <v>1</v>
      </c>
    </row>
    <row r="2385" spans="1:14" ht="16.5">
      <c r="A2385" s="81" t="str">
        <f t="shared" si="229"/>
        <v>kn-15</v>
      </c>
      <c r="B2385" s="81">
        <v>11</v>
      </c>
      <c r="C2385" s="40">
        <f t="shared" si="230"/>
        <v>21511</v>
      </c>
      <c r="D2385" s="83">
        <v>15</v>
      </c>
      <c r="E2385" s="27">
        <v>1</v>
      </c>
      <c r="F2385" s="28" t="s">
        <v>292</v>
      </c>
      <c r="G2385" s="28" t="s">
        <v>574</v>
      </c>
      <c r="H2385" s="27">
        <f t="shared" si="231"/>
        <v>150</v>
      </c>
      <c r="I2385" s="27">
        <f t="shared" si="232"/>
        <v>21</v>
      </c>
      <c r="J2385" s="27">
        <f t="shared" si="233"/>
        <v>5</v>
      </c>
      <c r="K2385" s="27" t="s">
        <v>792</v>
      </c>
      <c r="L2385" s="27" t="str">
        <f t="shared" si="228"/>
        <v>kn-15-11-shl-loc1</v>
      </c>
      <c r="M2385" s="27">
        <v>1</v>
      </c>
      <c r="N2385" s="41">
        <v>1</v>
      </c>
    </row>
    <row r="2386" spans="1:14" ht="16.5">
      <c r="A2386" s="81" t="str">
        <f t="shared" si="229"/>
        <v>kn-15</v>
      </c>
      <c r="B2386" s="81">
        <v>11</v>
      </c>
      <c r="C2386" s="40">
        <f t="shared" si="230"/>
        <v>21511</v>
      </c>
      <c r="D2386" s="83">
        <v>15</v>
      </c>
      <c r="E2386" s="27">
        <v>2</v>
      </c>
      <c r="F2386" s="28" t="s">
        <v>291</v>
      </c>
      <c r="G2386" s="28" t="s">
        <v>315</v>
      </c>
      <c r="H2386" s="27">
        <f t="shared" si="231"/>
        <v>150</v>
      </c>
      <c r="I2386" s="27">
        <f t="shared" si="232"/>
        <v>21</v>
      </c>
      <c r="J2386" s="27">
        <f t="shared" si="233"/>
        <v>5</v>
      </c>
      <c r="K2386" s="27" t="s">
        <v>1187</v>
      </c>
      <c r="L2386" s="59" t="str">
        <f t="shared" si="228"/>
        <v>kn-15-11-jlr-loc2</v>
      </c>
      <c r="M2386" s="27">
        <v>1</v>
      </c>
      <c r="N2386" s="41">
        <v>1</v>
      </c>
    </row>
    <row r="2387" spans="1:14" ht="16.5">
      <c r="A2387" s="81" t="str">
        <f t="shared" si="229"/>
        <v>kn-15</v>
      </c>
      <c r="B2387" s="81">
        <v>11</v>
      </c>
      <c r="C2387" s="40">
        <f t="shared" si="230"/>
        <v>21511</v>
      </c>
      <c r="D2387" s="83">
        <v>15</v>
      </c>
      <c r="E2387" s="27">
        <v>2</v>
      </c>
      <c r="F2387" s="28" t="s">
        <v>292</v>
      </c>
      <c r="G2387" s="28" t="s">
        <v>299</v>
      </c>
      <c r="H2387" s="27">
        <f t="shared" si="231"/>
        <v>150</v>
      </c>
      <c r="I2387" s="27">
        <f t="shared" si="232"/>
        <v>21</v>
      </c>
      <c r="J2387" s="27">
        <f t="shared" si="233"/>
        <v>5</v>
      </c>
      <c r="K2387" s="27" t="s">
        <v>787</v>
      </c>
      <c r="L2387" s="59" t="str">
        <f t="shared" si="228"/>
        <v>kn-15-11-shl-loc2</v>
      </c>
      <c r="M2387" s="27">
        <v>1</v>
      </c>
      <c r="N2387" s="41">
        <v>1</v>
      </c>
    </row>
    <row r="2388" spans="1:14" ht="16.5">
      <c r="A2388" s="81" t="str">
        <f t="shared" si="229"/>
        <v>kn-15</v>
      </c>
      <c r="B2388" s="81">
        <v>11</v>
      </c>
      <c r="C2388" s="40">
        <f t="shared" si="230"/>
        <v>21511</v>
      </c>
      <c r="D2388" s="83">
        <v>15</v>
      </c>
      <c r="E2388" s="27">
        <v>3</v>
      </c>
      <c r="F2388" s="28" t="s">
        <v>291</v>
      </c>
      <c r="G2388" s="28" t="s">
        <v>572</v>
      </c>
      <c r="H2388" s="27">
        <f t="shared" si="231"/>
        <v>150</v>
      </c>
      <c r="I2388" s="27">
        <f t="shared" si="232"/>
        <v>21</v>
      </c>
      <c r="J2388" s="27">
        <f t="shared" si="233"/>
        <v>5</v>
      </c>
      <c r="K2388" s="27" t="s">
        <v>711</v>
      </c>
      <c r="L2388" s="63" t="str">
        <f t="shared" si="228"/>
        <v>kn-15-11-jlr-loc3</v>
      </c>
      <c r="M2388" s="27">
        <v>1</v>
      </c>
      <c r="N2388" s="41">
        <v>1</v>
      </c>
    </row>
    <row r="2389" spans="1:14" ht="17.25">
      <c r="A2389" s="81" t="str">
        <f t="shared" si="229"/>
        <v>kn-15</v>
      </c>
      <c r="B2389" s="81">
        <v>11</v>
      </c>
      <c r="C2389" s="42">
        <f t="shared" si="230"/>
        <v>21511</v>
      </c>
      <c r="D2389" s="84">
        <v>15</v>
      </c>
      <c r="E2389" s="43">
        <v>3</v>
      </c>
      <c r="F2389" s="44" t="s">
        <v>292</v>
      </c>
      <c r="G2389" s="44" t="s">
        <v>571</v>
      </c>
      <c r="H2389" s="43">
        <f t="shared" si="231"/>
        <v>150</v>
      </c>
      <c r="I2389" s="43">
        <f t="shared" si="232"/>
        <v>21</v>
      </c>
      <c r="J2389" s="43">
        <f t="shared" si="233"/>
        <v>5</v>
      </c>
      <c r="K2389" s="43" t="s">
        <v>788</v>
      </c>
      <c r="L2389" s="44" t="str">
        <f t="shared" si="228"/>
        <v>kn-15-11-shl-loc3</v>
      </c>
      <c r="M2389" s="43">
        <v>1</v>
      </c>
      <c r="N2389" s="45">
        <v>1</v>
      </c>
    </row>
    <row r="2390" spans="1:14" ht="16.5">
      <c r="A2390" s="81" t="str">
        <f t="shared" si="229"/>
        <v>kn-15</v>
      </c>
      <c r="B2390" s="81">
        <v>12</v>
      </c>
      <c r="C2390" s="37">
        <f t="shared" si="230"/>
        <v>21512</v>
      </c>
      <c r="D2390" s="82">
        <v>15</v>
      </c>
      <c r="E2390" s="38">
        <v>1</v>
      </c>
      <c r="F2390" s="46" t="s">
        <v>291</v>
      </c>
      <c r="G2390" s="46" t="s">
        <v>573</v>
      </c>
      <c r="H2390" s="38">
        <f t="shared" si="231"/>
        <v>151</v>
      </c>
      <c r="I2390" s="38">
        <f t="shared" si="232"/>
        <v>21</v>
      </c>
      <c r="J2390" s="38">
        <f t="shared" si="233"/>
        <v>5</v>
      </c>
      <c r="K2390" s="38" t="s">
        <v>717</v>
      </c>
      <c r="L2390" s="38" t="str">
        <f t="shared" si="228"/>
        <v>kn-15-12-jlr-loc1</v>
      </c>
      <c r="M2390" s="38">
        <v>1</v>
      </c>
      <c r="N2390" s="39">
        <v>1</v>
      </c>
    </row>
    <row r="2391" spans="1:14" ht="16.5">
      <c r="A2391" s="81" t="str">
        <f t="shared" si="229"/>
        <v>kn-15</v>
      </c>
      <c r="B2391" s="81">
        <v>12</v>
      </c>
      <c r="C2391" s="40">
        <f t="shared" si="230"/>
        <v>21512</v>
      </c>
      <c r="D2391" s="83">
        <v>15</v>
      </c>
      <c r="E2391" s="27">
        <v>1</v>
      </c>
      <c r="F2391" s="28" t="s">
        <v>292</v>
      </c>
      <c r="G2391" s="28" t="s">
        <v>574</v>
      </c>
      <c r="H2391" s="27">
        <f t="shared" si="231"/>
        <v>151</v>
      </c>
      <c r="I2391" s="27">
        <f t="shared" si="232"/>
        <v>21</v>
      </c>
      <c r="J2391" s="27">
        <f t="shared" si="233"/>
        <v>5</v>
      </c>
      <c r="K2391" s="27" t="s">
        <v>795</v>
      </c>
      <c r="L2391" s="27" t="str">
        <f t="shared" si="228"/>
        <v>kn-15-12-shl-loc1</v>
      </c>
      <c r="M2391" s="27">
        <v>1</v>
      </c>
      <c r="N2391" s="41">
        <v>1</v>
      </c>
    </row>
    <row r="2392" spans="1:14" ht="16.5">
      <c r="A2392" s="81" t="str">
        <f t="shared" si="229"/>
        <v>kn-15</v>
      </c>
      <c r="B2392" s="81">
        <v>12</v>
      </c>
      <c r="C2392" s="40">
        <f t="shared" si="230"/>
        <v>21512</v>
      </c>
      <c r="D2392" s="83">
        <v>15</v>
      </c>
      <c r="E2392" s="27">
        <v>2</v>
      </c>
      <c r="F2392" s="28" t="s">
        <v>291</v>
      </c>
      <c r="G2392" s="28" t="s">
        <v>315</v>
      </c>
      <c r="H2392" s="27">
        <f t="shared" si="231"/>
        <v>151</v>
      </c>
      <c r="I2392" s="27">
        <f t="shared" si="232"/>
        <v>21</v>
      </c>
      <c r="J2392" s="27">
        <f t="shared" si="233"/>
        <v>5</v>
      </c>
      <c r="K2392" s="27" t="s">
        <v>707</v>
      </c>
      <c r="L2392" s="59" t="str">
        <f t="shared" si="228"/>
        <v>kn-15-12-jlr-loc2</v>
      </c>
      <c r="M2392" s="27">
        <v>1</v>
      </c>
      <c r="N2392" s="41">
        <v>1</v>
      </c>
    </row>
    <row r="2393" spans="1:14" ht="16.5">
      <c r="A2393" s="81" t="str">
        <f t="shared" si="229"/>
        <v>kn-15</v>
      </c>
      <c r="B2393" s="81">
        <v>12</v>
      </c>
      <c r="C2393" s="40">
        <f t="shared" si="230"/>
        <v>21512</v>
      </c>
      <c r="D2393" s="83">
        <v>15</v>
      </c>
      <c r="E2393" s="27">
        <v>2</v>
      </c>
      <c r="F2393" s="28" t="s">
        <v>292</v>
      </c>
      <c r="G2393" s="28" t="s">
        <v>299</v>
      </c>
      <c r="H2393" s="27">
        <f t="shared" si="231"/>
        <v>151</v>
      </c>
      <c r="I2393" s="27">
        <f t="shared" si="232"/>
        <v>21</v>
      </c>
      <c r="J2393" s="27">
        <f t="shared" si="233"/>
        <v>5</v>
      </c>
      <c r="K2393" s="27" t="s">
        <v>783</v>
      </c>
      <c r="L2393" s="59" t="str">
        <f t="shared" si="228"/>
        <v>kn-15-12-shl-loc2</v>
      </c>
      <c r="M2393" s="27">
        <v>1</v>
      </c>
      <c r="N2393" s="41">
        <v>1</v>
      </c>
    </row>
    <row r="2394" spans="1:14" ht="16.5">
      <c r="A2394" s="81" t="str">
        <f t="shared" si="229"/>
        <v>kn-15</v>
      </c>
      <c r="B2394" s="81">
        <v>12</v>
      </c>
      <c r="C2394" s="40">
        <f t="shared" si="230"/>
        <v>21512</v>
      </c>
      <c r="D2394" s="83">
        <v>15</v>
      </c>
      <c r="E2394" s="27">
        <v>3</v>
      </c>
      <c r="F2394" s="28" t="s">
        <v>291</v>
      </c>
      <c r="G2394" s="28" t="s">
        <v>572</v>
      </c>
      <c r="H2394" s="27">
        <f t="shared" si="231"/>
        <v>151</v>
      </c>
      <c r="I2394" s="27">
        <f t="shared" si="232"/>
        <v>21</v>
      </c>
      <c r="J2394" s="27">
        <f t="shared" si="233"/>
        <v>5</v>
      </c>
      <c r="K2394" s="27" t="s">
        <v>713</v>
      </c>
      <c r="L2394" s="63" t="str">
        <f t="shared" si="228"/>
        <v>kn-15-12-jlr-loc3</v>
      </c>
      <c r="M2394" s="27">
        <v>1</v>
      </c>
      <c r="N2394" s="41">
        <v>1</v>
      </c>
    </row>
    <row r="2395" spans="1:14" ht="17.25">
      <c r="A2395" s="81" t="str">
        <f t="shared" si="229"/>
        <v>kn-15</v>
      </c>
      <c r="B2395" s="81">
        <v>12</v>
      </c>
      <c r="C2395" s="42">
        <f t="shared" si="230"/>
        <v>21512</v>
      </c>
      <c r="D2395" s="84">
        <v>15</v>
      </c>
      <c r="E2395" s="43">
        <v>3</v>
      </c>
      <c r="F2395" s="44" t="s">
        <v>292</v>
      </c>
      <c r="G2395" s="44" t="s">
        <v>571</v>
      </c>
      <c r="H2395" s="43">
        <f t="shared" si="231"/>
        <v>151</v>
      </c>
      <c r="I2395" s="43">
        <f t="shared" si="232"/>
        <v>21</v>
      </c>
      <c r="J2395" s="43">
        <f t="shared" si="233"/>
        <v>5</v>
      </c>
      <c r="K2395" s="43" t="s">
        <v>791</v>
      </c>
      <c r="L2395" s="44" t="str">
        <f t="shared" si="234" ref="L2395:L2413">A2395&amp;"-"&amp;B2395&amp;"-"&amp;F2395&amp;"-"&amp;"loc"&amp;E2395</f>
        <v>kn-15-12-shl-loc3</v>
      </c>
      <c r="M2395" s="43">
        <v>1</v>
      </c>
      <c r="N2395" s="45">
        <v>1</v>
      </c>
    </row>
    <row r="2396" spans="1:14" ht="16.5">
      <c r="A2396" s="81" t="str">
        <f t="shared" si="229"/>
        <v>kn-15</v>
      </c>
      <c r="B2396" s="81">
        <v>13</v>
      </c>
      <c r="C2396" s="37">
        <f t="shared" si="230"/>
        <v>21513</v>
      </c>
      <c r="D2396" s="82">
        <v>15</v>
      </c>
      <c r="E2396" s="38">
        <v>1</v>
      </c>
      <c r="F2396" s="46" t="s">
        <v>291</v>
      </c>
      <c r="G2396" s="46" t="s">
        <v>573</v>
      </c>
      <c r="H2396" s="38">
        <f t="shared" si="231"/>
        <v>152</v>
      </c>
      <c r="I2396" s="38">
        <f t="shared" si="232"/>
        <v>21</v>
      </c>
      <c r="J2396" s="38">
        <f t="shared" si="233"/>
        <v>5</v>
      </c>
      <c r="K2396" s="38" t="s">
        <v>711</v>
      </c>
      <c r="L2396" s="38" t="str">
        <f t="shared" si="234"/>
        <v>kn-15-13-jlr-loc1</v>
      </c>
      <c r="M2396" s="38">
        <v>1</v>
      </c>
      <c r="N2396" s="39">
        <v>1</v>
      </c>
    </row>
    <row r="2397" spans="1:14" ht="16.5">
      <c r="A2397" s="81" t="str">
        <f t="shared" si="229"/>
        <v>kn-15</v>
      </c>
      <c r="B2397" s="81">
        <v>13</v>
      </c>
      <c r="C2397" s="40">
        <f t="shared" si="230"/>
        <v>21513</v>
      </c>
      <c r="D2397" s="83">
        <v>15</v>
      </c>
      <c r="E2397" s="27">
        <v>1</v>
      </c>
      <c r="F2397" s="28" t="s">
        <v>292</v>
      </c>
      <c r="G2397" s="28" t="s">
        <v>574</v>
      </c>
      <c r="H2397" s="27">
        <f t="shared" si="231"/>
        <v>152</v>
      </c>
      <c r="I2397" s="27">
        <f t="shared" si="232"/>
        <v>21</v>
      </c>
      <c r="J2397" s="27">
        <f t="shared" si="233"/>
        <v>5</v>
      </c>
      <c r="K2397" s="27" t="s">
        <v>788</v>
      </c>
      <c r="L2397" s="27" t="str">
        <f t="shared" si="234"/>
        <v>kn-15-13-shl-loc1</v>
      </c>
      <c r="M2397" s="27">
        <v>1</v>
      </c>
      <c r="N2397" s="41">
        <v>1</v>
      </c>
    </row>
    <row r="2398" spans="1:14" ht="16.5">
      <c r="A2398" s="81" t="str">
        <f t="shared" si="229"/>
        <v>kn-15</v>
      </c>
      <c r="B2398" s="81">
        <v>13</v>
      </c>
      <c r="C2398" s="40">
        <f t="shared" si="230"/>
        <v>21513</v>
      </c>
      <c r="D2398" s="83">
        <v>15</v>
      </c>
      <c r="E2398" s="27">
        <v>2</v>
      </c>
      <c r="F2398" s="28" t="s">
        <v>291</v>
      </c>
      <c r="G2398" s="28" t="s">
        <v>315</v>
      </c>
      <c r="H2398" s="27">
        <f t="shared" si="231"/>
        <v>152</v>
      </c>
      <c r="I2398" s="27">
        <f t="shared" si="232"/>
        <v>21</v>
      </c>
      <c r="J2398" s="27">
        <f t="shared" si="233"/>
        <v>5</v>
      </c>
      <c r="K2398" s="27" t="s">
        <v>1187</v>
      </c>
      <c r="L2398" s="59" t="str">
        <f t="shared" si="234"/>
        <v>kn-15-13-jlr-loc2</v>
      </c>
      <c r="M2398" s="27">
        <v>1</v>
      </c>
      <c r="N2398" s="41">
        <v>1</v>
      </c>
    </row>
    <row r="2399" spans="1:14" ht="16.5">
      <c r="A2399" s="81" t="str">
        <f t="shared" si="229"/>
        <v>kn-15</v>
      </c>
      <c r="B2399" s="81">
        <v>13</v>
      </c>
      <c r="C2399" s="40">
        <f t="shared" si="230"/>
        <v>21513</v>
      </c>
      <c r="D2399" s="83">
        <v>15</v>
      </c>
      <c r="E2399" s="27">
        <v>2</v>
      </c>
      <c r="F2399" s="28" t="s">
        <v>292</v>
      </c>
      <c r="G2399" s="28" t="s">
        <v>299</v>
      </c>
      <c r="H2399" s="27">
        <f t="shared" si="231"/>
        <v>152</v>
      </c>
      <c r="I2399" s="27">
        <f t="shared" si="232"/>
        <v>21</v>
      </c>
      <c r="J2399" s="27">
        <f t="shared" si="233"/>
        <v>5</v>
      </c>
      <c r="K2399" s="27" t="s">
        <v>787</v>
      </c>
      <c r="L2399" s="59" t="str">
        <f t="shared" si="234"/>
        <v>kn-15-13-shl-loc2</v>
      </c>
      <c r="M2399" s="27">
        <v>1</v>
      </c>
      <c r="N2399" s="41">
        <v>1</v>
      </c>
    </row>
    <row r="2400" spans="1:14" ht="16.5">
      <c r="A2400" s="81" t="str">
        <f t="shared" si="229"/>
        <v>kn-15</v>
      </c>
      <c r="B2400" s="81">
        <v>13</v>
      </c>
      <c r="C2400" s="40">
        <f t="shared" si="230"/>
        <v>21513</v>
      </c>
      <c r="D2400" s="83">
        <v>15</v>
      </c>
      <c r="E2400" s="27">
        <v>3</v>
      </c>
      <c r="F2400" s="28" t="s">
        <v>1136</v>
      </c>
      <c r="G2400" s="28" t="s">
        <v>572</v>
      </c>
      <c r="H2400" s="27">
        <f t="shared" si="231"/>
        <v>152</v>
      </c>
      <c r="I2400" s="27">
        <f t="shared" si="232"/>
        <v>21</v>
      </c>
      <c r="J2400" s="27">
        <f t="shared" si="233"/>
        <v>5</v>
      </c>
      <c r="K2400" s="27" t="s">
        <v>714</v>
      </c>
      <c r="L2400" s="63" t="str">
        <f t="shared" si="234"/>
        <v>kn-15-13-jlr-loc3</v>
      </c>
      <c r="M2400" s="27">
        <v>1</v>
      </c>
      <c r="N2400" s="41">
        <v>1</v>
      </c>
    </row>
    <row r="2401" spans="1:14" ht="17.25">
      <c r="A2401" s="81" t="str">
        <f t="shared" si="229"/>
        <v>kn-15</v>
      </c>
      <c r="B2401" s="81">
        <v>13</v>
      </c>
      <c r="C2401" s="42">
        <f t="shared" si="230"/>
        <v>21513</v>
      </c>
      <c r="D2401" s="84">
        <v>15</v>
      </c>
      <c r="E2401" s="43">
        <v>3</v>
      </c>
      <c r="F2401" s="44" t="s">
        <v>292</v>
      </c>
      <c r="G2401" s="44" t="s">
        <v>571</v>
      </c>
      <c r="H2401" s="43">
        <f t="shared" si="231"/>
        <v>152</v>
      </c>
      <c r="I2401" s="43">
        <f t="shared" si="232"/>
        <v>21</v>
      </c>
      <c r="J2401" s="43">
        <f t="shared" si="233"/>
        <v>5</v>
      </c>
      <c r="K2401" s="43" t="s">
        <v>792</v>
      </c>
      <c r="L2401" s="44" t="str">
        <f t="shared" si="234"/>
        <v>kn-15-13-shl-loc3</v>
      </c>
      <c r="M2401" s="43">
        <v>1</v>
      </c>
      <c r="N2401" s="45">
        <v>1</v>
      </c>
    </row>
    <row r="2402" spans="1:14" ht="16.5">
      <c r="A2402" s="81" t="str">
        <f t="shared" si="229"/>
        <v>kn-15</v>
      </c>
      <c r="B2402" s="81">
        <v>14</v>
      </c>
      <c r="C2402" s="37">
        <f t="shared" si="230"/>
        <v>21514</v>
      </c>
      <c r="D2402" s="82">
        <v>15</v>
      </c>
      <c r="E2402" s="38">
        <v>1</v>
      </c>
      <c r="F2402" s="46" t="s">
        <v>291</v>
      </c>
      <c r="G2402" s="46" t="s">
        <v>573</v>
      </c>
      <c r="H2402" s="38">
        <f t="shared" si="231"/>
        <v>153</v>
      </c>
      <c r="I2402" s="38">
        <f t="shared" si="232"/>
        <v>21</v>
      </c>
      <c r="J2402" s="38">
        <f t="shared" si="233"/>
        <v>5</v>
      </c>
      <c r="K2402" s="38" t="s">
        <v>303</v>
      </c>
      <c r="L2402" s="38" t="str">
        <f t="shared" si="234"/>
        <v>kn-15-14-jlr-loc1</v>
      </c>
      <c r="M2402" s="38">
        <v>1</v>
      </c>
      <c r="N2402" s="39">
        <v>1</v>
      </c>
    </row>
    <row r="2403" spans="1:14" ht="16.5">
      <c r="A2403" s="81" t="str">
        <f t="shared" si="229"/>
        <v>kn-15</v>
      </c>
      <c r="B2403" s="81">
        <v>14</v>
      </c>
      <c r="C2403" s="40">
        <f t="shared" si="230"/>
        <v>21514</v>
      </c>
      <c r="D2403" s="83">
        <v>15</v>
      </c>
      <c r="E2403" s="27">
        <v>1</v>
      </c>
      <c r="F2403" s="28" t="s">
        <v>292</v>
      </c>
      <c r="G2403" s="28" t="s">
        <v>574</v>
      </c>
      <c r="H2403" s="27">
        <f t="shared" si="231"/>
        <v>153</v>
      </c>
      <c r="I2403" s="27">
        <f t="shared" si="232"/>
        <v>21</v>
      </c>
      <c r="J2403" s="27">
        <f t="shared" si="233"/>
        <v>5</v>
      </c>
      <c r="K2403" s="27" t="s">
        <v>783</v>
      </c>
      <c r="L2403" s="27" t="str">
        <f t="shared" si="234"/>
        <v>kn-15-14-shl-loc1</v>
      </c>
      <c r="M2403" s="27">
        <v>1</v>
      </c>
      <c r="N2403" s="41">
        <v>1</v>
      </c>
    </row>
    <row r="2404" spans="1:14" ht="16.5">
      <c r="A2404" s="81" t="str">
        <f t="shared" si="229"/>
        <v>kn-15</v>
      </c>
      <c r="B2404" s="81">
        <v>14</v>
      </c>
      <c r="C2404" s="40">
        <f t="shared" si="230"/>
        <v>21514</v>
      </c>
      <c r="D2404" s="83">
        <v>15</v>
      </c>
      <c r="E2404" s="27">
        <v>2</v>
      </c>
      <c r="F2404" s="28" t="s">
        <v>291</v>
      </c>
      <c r="G2404" s="28" t="s">
        <v>1002</v>
      </c>
      <c r="H2404" s="27">
        <f t="shared" si="231"/>
        <v>153</v>
      </c>
      <c r="I2404" s="27">
        <f t="shared" si="232"/>
        <v>21</v>
      </c>
      <c r="J2404" s="27">
        <f t="shared" si="233"/>
        <v>5</v>
      </c>
      <c r="K2404" s="27" t="s">
        <v>303</v>
      </c>
      <c r="L2404" s="59" t="str">
        <f t="shared" si="234"/>
        <v>kn-15-14-jlr-loc2</v>
      </c>
      <c r="M2404" s="27">
        <v>1</v>
      </c>
      <c r="N2404" s="41">
        <v>1</v>
      </c>
    </row>
    <row r="2405" spans="1:14" ht="16.5">
      <c r="A2405" s="81" t="str">
        <f t="shared" si="229"/>
        <v>kn-15</v>
      </c>
      <c r="B2405" s="81">
        <v>14</v>
      </c>
      <c r="C2405" s="40">
        <f t="shared" si="230"/>
        <v>21514</v>
      </c>
      <c r="D2405" s="83">
        <v>15</v>
      </c>
      <c r="E2405" s="27">
        <v>2</v>
      </c>
      <c r="F2405" s="28" t="s">
        <v>292</v>
      </c>
      <c r="G2405" s="28" t="s">
        <v>1003</v>
      </c>
      <c r="H2405" s="27">
        <f t="shared" si="231"/>
        <v>153</v>
      </c>
      <c r="I2405" s="27">
        <f t="shared" si="232"/>
        <v>21</v>
      </c>
      <c r="J2405" s="27">
        <f t="shared" si="233"/>
        <v>5</v>
      </c>
      <c r="K2405" s="27" t="s">
        <v>777</v>
      </c>
      <c r="L2405" s="59" t="str">
        <f t="shared" si="234"/>
        <v>kn-15-14-shl-loc2</v>
      </c>
      <c r="M2405" s="27">
        <v>1</v>
      </c>
      <c r="N2405" s="41">
        <v>1</v>
      </c>
    </row>
    <row r="2406" spans="1:14" ht="16.5">
      <c r="A2406" s="81" t="str">
        <f t="shared" si="229"/>
        <v>kn-15</v>
      </c>
      <c r="B2406" s="81">
        <v>14</v>
      </c>
      <c r="C2406" s="40">
        <f t="shared" si="230"/>
        <v>21514</v>
      </c>
      <c r="D2406" s="83">
        <v>15</v>
      </c>
      <c r="E2406" s="27">
        <v>3</v>
      </c>
      <c r="F2406" s="28" t="s">
        <v>291</v>
      </c>
      <c r="G2406" s="28" t="s">
        <v>315</v>
      </c>
      <c r="H2406" s="27">
        <f t="shared" si="231"/>
        <v>153</v>
      </c>
      <c r="I2406" s="27">
        <f t="shared" si="232"/>
        <v>21</v>
      </c>
      <c r="J2406" s="27">
        <f t="shared" si="233"/>
        <v>5</v>
      </c>
      <c r="K2406" s="27" t="s">
        <v>713</v>
      </c>
      <c r="L2406" s="63" t="str">
        <f t="shared" si="234"/>
        <v>kn-15-14-jlr-loc3</v>
      </c>
      <c r="M2406" s="27">
        <v>1</v>
      </c>
      <c r="N2406" s="41">
        <v>1</v>
      </c>
    </row>
    <row r="2407" spans="1:14" ht="17.25">
      <c r="A2407" s="81" t="str">
        <f t="shared" si="229"/>
        <v>kn-15</v>
      </c>
      <c r="B2407" s="81">
        <v>14</v>
      </c>
      <c r="C2407" s="42">
        <f t="shared" si="230"/>
        <v>21514</v>
      </c>
      <c r="D2407" s="84">
        <v>15</v>
      </c>
      <c r="E2407" s="43">
        <v>3</v>
      </c>
      <c r="F2407" s="44" t="s">
        <v>292</v>
      </c>
      <c r="G2407" s="44" t="s">
        <v>299</v>
      </c>
      <c r="H2407" s="43">
        <f t="shared" si="231"/>
        <v>153</v>
      </c>
      <c r="I2407" s="43">
        <f t="shared" si="232"/>
        <v>21</v>
      </c>
      <c r="J2407" s="43">
        <f t="shared" si="233"/>
        <v>5</v>
      </c>
      <c r="K2407" s="43" t="s">
        <v>791</v>
      </c>
      <c r="L2407" s="44" t="str">
        <f t="shared" si="234"/>
        <v>kn-15-14-shl-loc3</v>
      </c>
      <c r="M2407" s="43">
        <v>1</v>
      </c>
      <c r="N2407" s="45">
        <v>1</v>
      </c>
    </row>
    <row r="2408" spans="1:14" ht="16.5">
      <c r="A2408" s="81" t="str">
        <f t="shared" si="229"/>
        <v>kn-15</v>
      </c>
      <c r="B2408" s="81">
        <v>15</v>
      </c>
      <c r="C2408" s="37">
        <f t="shared" si="230"/>
        <v>21515</v>
      </c>
      <c r="D2408" s="82">
        <v>15</v>
      </c>
      <c r="E2408" s="38">
        <v>1</v>
      </c>
      <c r="F2408" s="46" t="s">
        <v>291</v>
      </c>
      <c r="G2408" s="46" t="s">
        <v>573</v>
      </c>
      <c r="H2408" s="38">
        <f t="shared" si="231"/>
        <v>154</v>
      </c>
      <c r="I2408" s="38">
        <f t="shared" si="232"/>
        <v>21</v>
      </c>
      <c r="J2408" s="38">
        <f t="shared" si="233"/>
        <v>5</v>
      </c>
      <c r="K2408" s="38" t="s">
        <v>710</v>
      </c>
      <c r="L2408" s="38" t="str">
        <f t="shared" si="234"/>
        <v>kn-15-15-jlr-loc1</v>
      </c>
      <c r="M2408" s="38">
        <v>1</v>
      </c>
      <c r="N2408" s="39">
        <v>1</v>
      </c>
    </row>
    <row r="2409" spans="1:14" ht="16.5">
      <c r="A2409" s="81" t="str">
        <f t="shared" si="229"/>
        <v>kn-15</v>
      </c>
      <c r="B2409" s="81">
        <v>15</v>
      </c>
      <c r="C2409" s="40">
        <f t="shared" si="230"/>
        <v>21515</v>
      </c>
      <c r="D2409" s="83">
        <v>15</v>
      </c>
      <c r="E2409" s="27">
        <v>1</v>
      </c>
      <c r="F2409" s="28" t="s">
        <v>292</v>
      </c>
      <c r="G2409" s="28" t="s">
        <v>574</v>
      </c>
      <c r="H2409" s="27">
        <f t="shared" si="231"/>
        <v>154</v>
      </c>
      <c r="I2409" s="27">
        <f t="shared" si="232"/>
        <v>21</v>
      </c>
      <c r="J2409" s="27">
        <f t="shared" si="233"/>
        <v>5</v>
      </c>
      <c r="K2409" s="27" t="s">
        <v>775</v>
      </c>
      <c r="L2409" s="27" t="str">
        <f t="shared" si="234"/>
        <v>kn-15-15-shl-loc1</v>
      </c>
      <c r="M2409" s="27">
        <v>1</v>
      </c>
      <c r="N2409" s="41">
        <v>1</v>
      </c>
    </row>
    <row r="2410" spans="1:14" ht="16.5">
      <c r="A2410" s="81" t="str">
        <f t="shared" si="229"/>
        <v>kn-15</v>
      </c>
      <c r="B2410" s="81">
        <v>15</v>
      </c>
      <c r="C2410" s="40">
        <f t="shared" si="230"/>
        <v>21515</v>
      </c>
      <c r="D2410" s="83">
        <v>15</v>
      </c>
      <c r="E2410" s="27">
        <v>2</v>
      </c>
      <c r="F2410" s="28" t="s">
        <v>291</v>
      </c>
      <c r="G2410" s="28" t="s">
        <v>1002</v>
      </c>
      <c r="H2410" s="27">
        <f t="shared" si="231"/>
        <v>154</v>
      </c>
      <c r="I2410" s="27">
        <f t="shared" si="232"/>
        <v>21</v>
      </c>
      <c r="J2410" s="27">
        <f t="shared" si="233"/>
        <v>5</v>
      </c>
      <c r="K2410" s="27" t="s">
        <v>709</v>
      </c>
      <c r="L2410" s="59" t="str">
        <f t="shared" si="234"/>
        <v>kn-15-15-jlr-loc2</v>
      </c>
      <c r="M2410" s="27">
        <v>1</v>
      </c>
      <c r="N2410" s="41">
        <v>1</v>
      </c>
    </row>
    <row r="2411" spans="1:14" ht="16.5">
      <c r="A2411" s="81" t="str">
        <f t="shared" si="229"/>
        <v>kn-15</v>
      </c>
      <c r="B2411" s="81">
        <v>15</v>
      </c>
      <c r="C2411" s="40">
        <f t="shared" si="230"/>
        <v>21515</v>
      </c>
      <c r="D2411" s="83">
        <v>15</v>
      </c>
      <c r="E2411" s="27">
        <v>2</v>
      </c>
      <c r="F2411" s="28" t="s">
        <v>1139</v>
      </c>
      <c r="G2411" s="28" t="s">
        <v>1003</v>
      </c>
      <c r="H2411" s="27">
        <f t="shared" si="231"/>
        <v>154</v>
      </c>
      <c r="I2411" s="27">
        <f t="shared" si="232"/>
        <v>21</v>
      </c>
      <c r="J2411" s="27">
        <f t="shared" si="233"/>
        <v>5</v>
      </c>
      <c r="K2411" s="27" t="s">
        <v>780</v>
      </c>
      <c r="L2411" s="59" t="str">
        <f t="shared" si="234"/>
        <v>kn-15-15-shl-loc2</v>
      </c>
      <c r="M2411" s="27">
        <v>1</v>
      </c>
      <c r="N2411" s="41">
        <v>1</v>
      </c>
    </row>
    <row r="2412" spans="1:14" ht="16.5">
      <c r="A2412" s="81" t="str">
        <f t="shared" si="229"/>
        <v>kn-15</v>
      </c>
      <c r="B2412" s="81">
        <v>15</v>
      </c>
      <c r="C2412" s="40">
        <f t="shared" si="230"/>
        <v>21515</v>
      </c>
      <c r="D2412" s="83">
        <v>15</v>
      </c>
      <c r="E2412" s="27">
        <v>3</v>
      </c>
      <c r="F2412" s="28" t="s">
        <v>291</v>
      </c>
      <c r="G2412" s="28" t="s">
        <v>1000</v>
      </c>
      <c r="H2412" s="27">
        <f t="shared" si="231"/>
        <v>154</v>
      </c>
      <c r="I2412" s="27">
        <f t="shared" si="232"/>
        <v>21</v>
      </c>
      <c r="J2412" s="27">
        <f t="shared" si="233"/>
        <v>5</v>
      </c>
      <c r="K2412" s="27" t="s">
        <v>303</v>
      </c>
      <c r="L2412" s="63" t="str">
        <f t="shared" si="234"/>
        <v>kn-15-15-jlr-loc3</v>
      </c>
      <c r="M2412" s="27">
        <v>1</v>
      </c>
      <c r="N2412" s="41">
        <v>1</v>
      </c>
    </row>
    <row r="2413" spans="1:14" ht="17.25">
      <c r="A2413" s="81" t="str">
        <f t="shared" si="229"/>
        <v>kn-15</v>
      </c>
      <c r="B2413" s="81">
        <v>15</v>
      </c>
      <c r="C2413" s="42">
        <f t="shared" si="230"/>
        <v>21515</v>
      </c>
      <c r="D2413" s="84">
        <v>15</v>
      </c>
      <c r="E2413" s="43">
        <v>3</v>
      </c>
      <c r="F2413" s="44" t="s">
        <v>292</v>
      </c>
      <c r="G2413" s="44" t="s">
        <v>1001</v>
      </c>
      <c r="H2413" s="43">
        <f t="shared" si="231"/>
        <v>154</v>
      </c>
      <c r="I2413" s="43">
        <f t="shared" si="232"/>
        <v>21</v>
      </c>
      <c r="J2413" s="43">
        <f t="shared" si="233"/>
        <v>5</v>
      </c>
      <c r="K2413" s="43" t="s">
        <v>784</v>
      </c>
      <c r="L2413" s="44" t="str">
        <f t="shared" si="234"/>
        <v>kn-15-15-shl-loc3</v>
      </c>
      <c r="M2413" s="43">
        <v>1</v>
      </c>
      <c r="N2413" s="45">
        <v>1</v>
      </c>
    </row>
  </sheetData>
  <mergeCells count="2">
    <mergeCell ref="R2:AC2"/>
    <mergeCell ref="AF2:AQ2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 topLeftCell="A31">
      <selection pane="topLeft" activeCell="J146" sqref="J146"/>
    </sheetView>
  </sheetViews>
  <sheetFormatPr defaultColWidth="9" defaultRowHeight="14.25"/>
  <cols>
    <col min="1" max="4" width="9" style="50" customWidth="1"/>
    <col min="5" max="5" width="11.25" style="50" customWidth="1"/>
    <col min="6" max="6" width="12.625" style="50" customWidth="1"/>
    <col min="7" max="9" width="9" style="50" customWidth="1"/>
    <col min="10" max="10" width="14.875" style="50" customWidth="1"/>
    <col min="11" max="11" width="17.625" style="50" customWidth="1"/>
    <col min="12" max="12" width="11.625" style="50" customWidth="1"/>
    <col min="13" max="13" width="12.25" style="50" customWidth="1"/>
    <col min="14" max="15" width="10.625" style="50" customWidth="1"/>
    <col min="16" max="16384" width="9" style="50" customWidth="1"/>
  </cols>
  <sheetData>
    <row r="1" spans="1:13" ht="15">
      <c r="A1" s="4" t="s">
        <v>1222</v>
      </c>
      <c r="B1" s="4" t="s">
        <v>1234</v>
      </c>
      <c r="C1" s="4" t="s">
        <v>113</v>
      </c>
      <c r="D1" s="4" t="s">
        <v>114</v>
      </c>
      <c r="E1" s="4" t="s">
        <v>115</v>
      </c>
      <c r="F1" s="4" t="s">
        <v>8</v>
      </c>
      <c r="G1" s="4" t="s">
        <v>9</v>
      </c>
      <c r="H1" s="4" t="s">
        <v>10</v>
      </c>
      <c r="I1" s="4" t="s">
        <v>11</v>
      </c>
      <c r="J1" s="5" t="s">
        <v>1229</v>
      </c>
      <c r="K1" s="5" t="s">
        <v>1232</v>
      </c>
      <c r="L1" s="5" t="s">
        <v>1230</v>
      </c>
      <c r="M1" s="5" t="s">
        <v>1231</v>
      </c>
    </row>
    <row r="2" spans="1:13" ht="14.25">
      <c r="A2" s="50" t="s">
        <v>1205</v>
      </c>
      <c r="B2" s="50" t="s">
        <v>1205</v>
      </c>
      <c r="C2" s="50" t="s">
        <v>12</v>
      </c>
      <c r="D2" s="50" t="s">
        <v>12</v>
      </c>
      <c r="E2" s="50" t="s">
        <v>82</v>
      </c>
      <c r="F2" s="50" t="s">
        <v>296</v>
      </c>
      <c r="G2" s="50" t="s">
        <v>297</v>
      </c>
      <c r="H2" s="50" t="s">
        <v>297</v>
      </c>
      <c r="I2" s="50" t="s">
        <v>297</v>
      </c>
      <c r="J2" s="50" t="s">
        <v>1117</v>
      </c>
      <c r="K2" s="50" t="s">
        <v>1236</v>
      </c>
      <c r="L2" s="50" t="s">
        <v>119</v>
      </c>
      <c r="M2" s="50" t="s">
        <v>119</v>
      </c>
    </row>
    <row r="3" spans="1:13" ht="15.75">
      <c r="A3" s="1" t="s">
        <v>1220</v>
      </c>
      <c r="B3" s="1" t="s">
        <v>109</v>
      </c>
      <c r="C3" s="1" t="s">
        <v>13</v>
      </c>
      <c r="D3" s="1" t="s">
        <v>14</v>
      </c>
      <c r="E3" s="1" t="s">
        <v>84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1116</v>
      </c>
      <c r="K3" s="1" t="s">
        <v>83</v>
      </c>
      <c r="L3" s="1" t="s">
        <v>1122</v>
      </c>
      <c r="M3" s="1" t="s">
        <v>1176</v>
      </c>
    </row>
    <row r="4" spans="1:15" ht="16.5">
      <c r="A4" s="47" t="s">
        <v>1528</v>
      </c>
      <c r="B4" s="76">
        <f t="shared" si="0" ref="B4:B64">MOD(C4,100)</f>
        <v>1</v>
      </c>
      <c r="C4" s="37">
        <f>INT((O4-1)/6)+30001</f>
        <v>30001</v>
      </c>
      <c r="D4" s="38">
        <v>1</v>
      </c>
      <c r="E4" s="46" t="s">
        <v>1170</v>
      </c>
      <c r="F4" s="46" t="s">
        <v>707</v>
      </c>
      <c r="G4" s="38">
        <f>INDEX(芦花古楼!$J$4:$J$103,芦花卡牌组!B4)</f>
        <v>5</v>
      </c>
      <c r="H4" s="38">
        <f>INDEX(芦花古楼!$K$4:$K$103,芦花卡牌组!B4)</f>
        <v>1</v>
      </c>
      <c r="I4" s="38">
        <v>1</v>
      </c>
      <c r="J4" s="38" t="s">
        <v>714</v>
      </c>
      <c r="K4" s="38" t="str">
        <f>A4&amp;"-"&amp;B4&amp;"-"&amp;E4&amp;"-loc"&amp;D4</f>
        <v>tw-f-1-jlr-loc1</v>
      </c>
      <c r="L4" s="38">
        <v>1</v>
      </c>
      <c r="M4" s="39">
        <v>1</v>
      </c>
      <c r="O4" s="50">
        <v>1</v>
      </c>
    </row>
    <row r="5" spans="1:15" ht="16.5">
      <c r="A5" s="47" t="s">
        <v>1528</v>
      </c>
      <c r="B5" s="76">
        <f t="shared" si="0"/>
        <v>1</v>
      </c>
      <c r="C5" s="40">
        <f t="shared" si="1" ref="C5:C68">INT((O5-1)/6)+30001</f>
        <v>30001</v>
      </c>
      <c r="D5" s="27">
        <v>1</v>
      </c>
      <c r="E5" s="28" t="s">
        <v>1172</v>
      </c>
      <c r="F5" s="28" t="s">
        <v>731</v>
      </c>
      <c r="G5" s="27">
        <f>INDEX(芦花古楼!$J$4:$J$103,芦花卡牌组!B5)</f>
        <v>5</v>
      </c>
      <c r="H5" s="27">
        <f>INDEX(芦花古楼!$K$4:$K$103,芦花卡牌组!B5)</f>
        <v>1</v>
      </c>
      <c r="I5" s="27">
        <v>1</v>
      </c>
      <c r="J5" s="27" t="s">
        <v>792</v>
      </c>
      <c r="K5" s="27" t="str">
        <f t="shared" si="2" ref="K5:K68">A5&amp;"-"&amp;B5&amp;"-"&amp;E5&amp;"-loc"&amp;D5</f>
        <v>tw-f-1-shl-loc1</v>
      </c>
      <c r="L5" s="27">
        <v>1</v>
      </c>
      <c r="M5" s="41">
        <v>1</v>
      </c>
      <c r="O5" s="50">
        <v>2</v>
      </c>
    </row>
    <row r="6" spans="1:15" ht="16.5">
      <c r="A6" s="47" t="s">
        <v>1528</v>
      </c>
      <c r="B6" s="76">
        <f t="shared" si="0"/>
        <v>1</v>
      </c>
      <c r="C6" s="40">
        <f t="shared" si="1"/>
        <v>30001</v>
      </c>
      <c r="D6" s="27">
        <v>2</v>
      </c>
      <c r="E6" s="28" t="s">
        <v>1170</v>
      </c>
      <c r="F6" s="28" t="s">
        <v>708</v>
      </c>
      <c r="G6" s="27">
        <f>INDEX(芦花古楼!$J$4:$J$103,芦花卡牌组!B6)</f>
        <v>5</v>
      </c>
      <c r="H6" s="27">
        <f>INDEX(芦花古楼!$K$4:$K$103,芦花卡牌组!B6)</f>
        <v>1</v>
      </c>
      <c r="I6" s="27">
        <v>1</v>
      </c>
      <c r="J6" s="27" t="s">
        <v>1187</v>
      </c>
      <c r="K6" s="59" t="str">
        <f t="shared" si="2"/>
        <v>tw-f-1-jlr-loc2</v>
      </c>
      <c r="L6" s="27">
        <v>1</v>
      </c>
      <c r="M6" s="41">
        <v>1</v>
      </c>
      <c r="O6" s="50">
        <v>3</v>
      </c>
    </row>
    <row r="7" spans="1:15" ht="16.5">
      <c r="A7" s="47" t="s">
        <v>1528</v>
      </c>
      <c r="B7" s="76">
        <f t="shared" si="0"/>
        <v>1</v>
      </c>
      <c r="C7" s="40">
        <f t="shared" si="1"/>
        <v>30001</v>
      </c>
      <c r="D7" s="27">
        <v>2</v>
      </c>
      <c r="E7" s="28" t="s">
        <v>1172</v>
      </c>
      <c r="F7" s="28" t="s">
        <v>720</v>
      </c>
      <c r="G7" s="27">
        <f>INDEX(芦花古楼!$J$4:$J$103,芦花卡牌组!B7)</f>
        <v>5</v>
      </c>
      <c r="H7" s="27">
        <f>INDEX(芦花古楼!$K$4:$K$103,芦花卡牌组!B7)</f>
        <v>1</v>
      </c>
      <c r="I7" s="27">
        <v>1</v>
      </c>
      <c r="J7" s="27" t="s">
        <v>787</v>
      </c>
      <c r="K7" s="59" t="str">
        <f t="shared" si="2"/>
        <v>tw-f-1-shl-loc2</v>
      </c>
      <c r="L7" s="27">
        <v>1</v>
      </c>
      <c r="M7" s="41">
        <v>1</v>
      </c>
      <c r="O7" s="50">
        <v>4</v>
      </c>
    </row>
    <row r="8" spans="1:15" ht="16.5">
      <c r="A8" s="47" t="s">
        <v>1528</v>
      </c>
      <c r="B8" s="76">
        <f t="shared" si="0"/>
        <v>1</v>
      </c>
      <c r="C8" s="40">
        <f t="shared" si="1"/>
        <v>30001</v>
      </c>
      <c r="D8" s="27">
        <v>3</v>
      </c>
      <c r="E8" s="28" t="s">
        <v>1170</v>
      </c>
      <c r="F8" s="28" t="s">
        <v>302</v>
      </c>
      <c r="G8" s="27">
        <f>INDEX(芦花古楼!$J$4:$J$103,芦花卡牌组!B8)</f>
        <v>5</v>
      </c>
      <c r="H8" s="27">
        <f>INDEX(芦花古楼!$K$4:$K$103,芦花卡牌组!B8)</f>
        <v>1</v>
      </c>
      <c r="I8" s="27">
        <v>1</v>
      </c>
      <c r="J8" s="27" t="s">
        <v>711</v>
      </c>
      <c r="K8" s="63" t="str">
        <f t="shared" si="2"/>
        <v>tw-f-1-jlr-loc3</v>
      </c>
      <c r="L8" s="27">
        <v>1</v>
      </c>
      <c r="M8" s="41">
        <v>1</v>
      </c>
      <c r="O8" s="50">
        <v>5</v>
      </c>
    </row>
    <row r="9" spans="1:15" ht="17.25">
      <c r="A9" s="47" t="s">
        <v>1528</v>
      </c>
      <c r="B9" s="76">
        <f t="shared" si="0"/>
        <v>1</v>
      </c>
      <c r="C9" s="42">
        <f t="shared" si="1"/>
        <v>30001</v>
      </c>
      <c r="D9" s="43">
        <v>3</v>
      </c>
      <c r="E9" s="44" t="s">
        <v>1172</v>
      </c>
      <c r="F9" s="44" t="s">
        <v>721</v>
      </c>
      <c r="G9" s="43">
        <f>INDEX(芦花古楼!$J$4:$J$103,芦花卡牌组!B9)</f>
        <v>5</v>
      </c>
      <c r="H9" s="43">
        <f>INDEX(芦花古楼!$K$4:$K$103,芦花卡牌组!B9)</f>
        <v>1</v>
      </c>
      <c r="I9" s="43">
        <v>1</v>
      </c>
      <c r="J9" s="43" t="s">
        <v>788</v>
      </c>
      <c r="K9" s="44" t="str">
        <f t="shared" si="2"/>
        <v>tw-f-1-shl-loc3</v>
      </c>
      <c r="L9" s="43">
        <v>1</v>
      </c>
      <c r="M9" s="45">
        <v>1</v>
      </c>
      <c r="O9" s="50">
        <v>6</v>
      </c>
    </row>
    <row r="10" spans="1:15" ht="16.5">
      <c r="A10" s="47" t="s">
        <v>1528</v>
      </c>
      <c r="B10" s="76">
        <f t="shared" si="0"/>
        <v>2</v>
      </c>
      <c r="C10" s="37">
        <f t="shared" si="1"/>
        <v>30002</v>
      </c>
      <c r="D10" s="38">
        <v>1</v>
      </c>
      <c r="E10" s="46" t="s">
        <v>1170</v>
      </c>
      <c r="F10" s="46" t="s">
        <v>707</v>
      </c>
      <c r="G10" s="38">
        <f>INDEX(芦花古楼!$J$4:$J$103,芦花卡牌组!B10)</f>
        <v>10</v>
      </c>
      <c r="H10" s="38">
        <f>INDEX(芦花古楼!$K$4:$K$103,芦花卡牌组!B10)</f>
        <v>1</v>
      </c>
      <c r="I10" s="38">
        <v>1</v>
      </c>
      <c r="J10" s="38" t="s">
        <v>707</v>
      </c>
      <c r="K10" s="38" t="str">
        <f t="shared" si="2"/>
        <v>tw-f-2-jlr-loc1</v>
      </c>
      <c r="L10" s="38">
        <v>1</v>
      </c>
      <c r="M10" s="39">
        <v>1</v>
      </c>
      <c r="O10" s="50">
        <v>7</v>
      </c>
    </row>
    <row r="11" spans="1:15" ht="16.5">
      <c r="A11" s="47" t="s">
        <v>1528</v>
      </c>
      <c r="B11" s="76">
        <f t="shared" si="0"/>
        <v>2</v>
      </c>
      <c r="C11" s="40">
        <f t="shared" si="1"/>
        <v>30002</v>
      </c>
      <c r="D11" s="27">
        <v>1</v>
      </c>
      <c r="E11" s="28" t="s">
        <v>1172</v>
      </c>
      <c r="F11" s="28" t="s">
        <v>731</v>
      </c>
      <c r="G11" s="27">
        <f>INDEX(芦花古楼!$J$4:$J$103,芦花卡牌组!B11)</f>
        <v>10</v>
      </c>
      <c r="H11" s="27">
        <f>INDEX(芦花古楼!$K$4:$K$103,芦花卡牌组!B11)</f>
        <v>1</v>
      </c>
      <c r="I11" s="27">
        <v>1</v>
      </c>
      <c r="J11" s="27" t="s">
        <v>776</v>
      </c>
      <c r="K11" s="27" t="str">
        <f t="shared" si="2"/>
        <v>tw-f-2-shl-loc1</v>
      </c>
      <c r="L11" s="27">
        <v>1</v>
      </c>
      <c r="M11" s="41">
        <v>1</v>
      </c>
      <c r="O11" s="50">
        <v>8</v>
      </c>
    </row>
    <row r="12" spans="1:15" ht="16.5">
      <c r="A12" s="47" t="s">
        <v>1528</v>
      </c>
      <c r="B12" s="76">
        <f t="shared" si="0"/>
        <v>2</v>
      </c>
      <c r="C12" s="40">
        <f t="shared" si="1"/>
        <v>30002</v>
      </c>
      <c r="D12" s="27">
        <v>2</v>
      </c>
      <c r="E12" s="28" t="s">
        <v>1170</v>
      </c>
      <c r="F12" s="28" t="s">
        <v>708</v>
      </c>
      <c r="G12" s="27">
        <f>INDEX(芦花古楼!$J$4:$J$103,芦花卡牌组!B12)</f>
        <v>10</v>
      </c>
      <c r="H12" s="27">
        <f>INDEX(芦花古楼!$K$4:$K$103,芦花卡牌组!B12)</f>
        <v>1</v>
      </c>
      <c r="I12" s="27">
        <v>1</v>
      </c>
      <c r="J12" s="27" t="s">
        <v>302</v>
      </c>
      <c r="K12" s="59" t="str">
        <f t="shared" si="2"/>
        <v>tw-f-2-jlr-loc2</v>
      </c>
      <c r="L12" s="27">
        <v>1</v>
      </c>
      <c r="M12" s="41">
        <v>1</v>
      </c>
      <c r="O12" s="50">
        <v>9</v>
      </c>
    </row>
    <row r="13" spans="1:15" ht="16.5">
      <c r="A13" s="47" t="s">
        <v>1528</v>
      </c>
      <c r="B13" s="76">
        <f t="shared" si="0"/>
        <v>2</v>
      </c>
      <c r="C13" s="40">
        <f t="shared" si="1"/>
        <v>30002</v>
      </c>
      <c r="D13" s="27">
        <v>2</v>
      </c>
      <c r="E13" s="28" t="s">
        <v>1172</v>
      </c>
      <c r="F13" s="28" t="s">
        <v>720</v>
      </c>
      <c r="G13" s="27">
        <f>INDEX(芦花古楼!$J$4:$J$103,芦花卡牌组!B13)</f>
        <v>10</v>
      </c>
      <c r="H13" s="27">
        <f>INDEX(芦花古楼!$K$4:$K$103,芦花卡牌组!B13)</f>
        <v>1</v>
      </c>
      <c r="I13" s="27">
        <v>1</v>
      </c>
      <c r="J13" s="27" t="s">
        <v>779</v>
      </c>
      <c r="K13" s="59" t="str">
        <f t="shared" si="2"/>
        <v>tw-f-2-shl-loc2</v>
      </c>
      <c r="L13" s="27">
        <v>1</v>
      </c>
      <c r="M13" s="41">
        <v>1</v>
      </c>
      <c r="O13" s="50">
        <v>10</v>
      </c>
    </row>
    <row r="14" spans="1:15" ht="16.5">
      <c r="A14" s="47" t="s">
        <v>1528</v>
      </c>
      <c r="B14" s="76">
        <f t="shared" si="0"/>
        <v>2</v>
      </c>
      <c r="C14" s="40">
        <f t="shared" si="1"/>
        <v>30002</v>
      </c>
      <c r="D14" s="27">
        <v>3</v>
      </c>
      <c r="E14" s="28" t="s">
        <v>1170</v>
      </c>
      <c r="F14" s="28" t="s">
        <v>302</v>
      </c>
      <c r="G14" s="27">
        <f>INDEX(芦花古楼!$J$4:$J$103,芦花卡牌组!B14)</f>
        <v>10</v>
      </c>
      <c r="H14" s="27">
        <f>INDEX(芦花古楼!$K$4:$K$103,芦花卡牌组!B14)</f>
        <v>1</v>
      </c>
      <c r="I14" s="27">
        <v>1</v>
      </c>
      <c r="J14" s="27" t="s">
        <v>716</v>
      </c>
      <c r="K14" s="63" t="str">
        <f t="shared" si="2"/>
        <v>tw-f-2-jlr-loc3</v>
      </c>
      <c r="L14" s="27">
        <v>1</v>
      </c>
      <c r="M14" s="41">
        <v>1</v>
      </c>
      <c r="O14" s="50">
        <v>11</v>
      </c>
    </row>
    <row r="15" spans="1:15" ht="17.25">
      <c r="A15" s="47" t="s">
        <v>1528</v>
      </c>
      <c r="B15" s="76">
        <f t="shared" si="0"/>
        <v>2</v>
      </c>
      <c r="C15" s="42">
        <f t="shared" si="1"/>
        <v>30002</v>
      </c>
      <c r="D15" s="43">
        <v>3</v>
      </c>
      <c r="E15" s="44" t="s">
        <v>1172</v>
      </c>
      <c r="F15" s="44" t="s">
        <v>721</v>
      </c>
      <c r="G15" s="43">
        <f>INDEX(芦花古楼!$J$4:$J$103,芦花卡牌组!B15)</f>
        <v>10</v>
      </c>
      <c r="H15" s="43">
        <f>INDEX(芦花古楼!$K$4:$K$103,芦花卡牌组!B15)</f>
        <v>1</v>
      </c>
      <c r="I15" s="43">
        <v>1</v>
      </c>
      <c r="J15" s="43" t="s">
        <v>794</v>
      </c>
      <c r="K15" s="44" t="str">
        <f t="shared" si="2"/>
        <v>tw-f-2-shl-loc3</v>
      </c>
      <c r="L15" s="43">
        <v>1</v>
      </c>
      <c r="M15" s="45">
        <v>1</v>
      </c>
      <c r="O15" s="50">
        <v>12</v>
      </c>
    </row>
    <row r="16" spans="1:15" ht="16.5">
      <c r="A16" s="47" t="s">
        <v>1528</v>
      </c>
      <c r="B16" s="76">
        <f t="shared" si="0"/>
        <v>3</v>
      </c>
      <c r="C16" s="37">
        <f t="shared" si="1"/>
        <v>30003</v>
      </c>
      <c r="D16" s="38">
        <v>1</v>
      </c>
      <c r="E16" s="46" t="s">
        <v>1170</v>
      </c>
      <c r="F16" s="46" t="s">
        <v>707</v>
      </c>
      <c r="G16" s="38">
        <f>INDEX(芦花古楼!$J$4:$J$103,芦花卡牌组!B16)</f>
        <v>15</v>
      </c>
      <c r="H16" s="38">
        <f>INDEX(芦花古楼!$K$4:$K$103,芦花卡牌组!B16)</f>
        <v>1</v>
      </c>
      <c r="I16" s="38">
        <v>1</v>
      </c>
      <c r="J16" s="38" t="s">
        <v>714</v>
      </c>
      <c r="K16" s="38" t="str">
        <f t="shared" si="2"/>
        <v>tw-f-3-jlr-loc1</v>
      </c>
      <c r="L16" s="38">
        <v>1</v>
      </c>
      <c r="M16" s="39">
        <v>1</v>
      </c>
      <c r="O16" s="50">
        <v>13</v>
      </c>
    </row>
    <row r="17" spans="1:15" ht="16.5">
      <c r="A17" s="47" t="s">
        <v>1528</v>
      </c>
      <c r="B17" s="76">
        <f t="shared" si="0"/>
        <v>3</v>
      </c>
      <c r="C17" s="40">
        <f t="shared" si="1"/>
        <v>30003</v>
      </c>
      <c r="D17" s="27">
        <v>1</v>
      </c>
      <c r="E17" s="28" t="s">
        <v>1172</v>
      </c>
      <c r="F17" s="28" t="s">
        <v>731</v>
      </c>
      <c r="G17" s="27">
        <f>INDEX(芦花古楼!$J$4:$J$103,芦花卡牌组!B17)</f>
        <v>15</v>
      </c>
      <c r="H17" s="27">
        <f>INDEX(芦花古楼!$K$4:$K$103,芦花卡牌组!B17)</f>
        <v>1</v>
      </c>
      <c r="I17" s="27">
        <v>1</v>
      </c>
      <c r="J17" s="27" t="s">
        <v>792</v>
      </c>
      <c r="K17" s="27" t="str">
        <f t="shared" si="2"/>
        <v>tw-f-3-shl-loc1</v>
      </c>
      <c r="L17" s="27">
        <v>1</v>
      </c>
      <c r="M17" s="41">
        <v>1</v>
      </c>
      <c r="O17" s="50">
        <v>14</v>
      </c>
    </row>
    <row r="18" spans="1:15" ht="16.5">
      <c r="A18" s="47" t="s">
        <v>1528</v>
      </c>
      <c r="B18" s="76">
        <f t="shared" si="0"/>
        <v>3</v>
      </c>
      <c r="C18" s="40">
        <f t="shared" si="1"/>
        <v>30003</v>
      </c>
      <c r="D18" s="27">
        <v>2</v>
      </c>
      <c r="E18" s="28" t="s">
        <v>1170</v>
      </c>
      <c r="F18" s="28" t="s">
        <v>708</v>
      </c>
      <c r="G18" s="27">
        <f>INDEX(芦花古楼!$J$4:$J$103,芦花卡牌组!B18)</f>
        <v>15</v>
      </c>
      <c r="H18" s="27">
        <f>INDEX(芦花古楼!$K$4:$K$103,芦花卡牌组!B18)</f>
        <v>1</v>
      </c>
      <c r="I18" s="27">
        <v>1</v>
      </c>
      <c r="J18" s="27" t="s">
        <v>1187</v>
      </c>
      <c r="K18" s="59" t="str">
        <f t="shared" si="2"/>
        <v>tw-f-3-jlr-loc2</v>
      </c>
      <c r="L18" s="27">
        <v>1</v>
      </c>
      <c r="M18" s="41">
        <v>1</v>
      </c>
      <c r="O18" s="50">
        <v>15</v>
      </c>
    </row>
    <row r="19" spans="1:15" ht="16.5">
      <c r="A19" s="47" t="s">
        <v>1528</v>
      </c>
      <c r="B19" s="76">
        <f t="shared" si="0"/>
        <v>3</v>
      </c>
      <c r="C19" s="40">
        <f t="shared" si="1"/>
        <v>30003</v>
      </c>
      <c r="D19" s="27">
        <v>2</v>
      </c>
      <c r="E19" s="28" t="s">
        <v>1172</v>
      </c>
      <c r="F19" s="28" t="s">
        <v>720</v>
      </c>
      <c r="G19" s="27">
        <f>INDEX(芦花古楼!$J$4:$J$103,芦花卡牌组!B19)</f>
        <v>15</v>
      </c>
      <c r="H19" s="27">
        <f>INDEX(芦花古楼!$K$4:$K$103,芦花卡牌组!B19)</f>
        <v>1</v>
      </c>
      <c r="I19" s="27">
        <v>1</v>
      </c>
      <c r="J19" s="27" t="s">
        <v>787</v>
      </c>
      <c r="K19" s="59" t="str">
        <f t="shared" si="2"/>
        <v>tw-f-3-shl-loc2</v>
      </c>
      <c r="L19" s="27">
        <v>1</v>
      </c>
      <c r="M19" s="41">
        <v>1</v>
      </c>
      <c r="O19" s="50">
        <v>16</v>
      </c>
    </row>
    <row r="20" spans="1:15" ht="16.5">
      <c r="A20" s="47" t="s">
        <v>1528</v>
      </c>
      <c r="B20" s="76">
        <f t="shared" si="0"/>
        <v>3</v>
      </c>
      <c r="C20" s="40">
        <f t="shared" si="1"/>
        <v>30003</v>
      </c>
      <c r="D20" s="27">
        <v>3</v>
      </c>
      <c r="E20" s="28" t="s">
        <v>1170</v>
      </c>
      <c r="F20" s="28" t="s">
        <v>302</v>
      </c>
      <c r="G20" s="27">
        <f>INDEX(芦花古楼!$J$4:$J$103,芦花卡牌组!B20)</f>
        <v>15</v>
      </c>
      <c r="H20" s="27">
        <f>INDEX(芦花古楼!$K$4:$K$103,芦花卡牌组!B20)</f>
        <v>1</v>
      </c>
      <c r="I20" s="27">
        <v>1</v>
      </c>
      <c r="J20" s="27" t="s">
        <v>711</v>
      </c>
      <c r="K20" s="63" t="str">
        <f t="shared" si="2"/>
        <v>tw-f-3-jlr-loc3</v>
      </c>
      <c r="L20" s="27">
        <v>1</v>
      </c>
      <c r="M20" s="41">
        <v>1</v>
      </c>
      <c r="O20" s="50">
        <v>17</v>
      </c>
    </row>
    <row r="21" spans="1:15" ht="17.25">
      <c r="A21" s="47" t="s">
        <v>1528</v>
      </c>
      <c r="B21" s="76">
        <f t="shared" si="0"/>
        <v>3</v>
      </c>
      <c r="C21" s="42">
        <f t="shared" si="1"/>
        <v>30003</v>
      </c>
      <c r="D21" s="43">
        <v>3</v>
      </c>
      <c r="E21" s="44" t="s">
        <v>1172</v>
      </c>
      <c r="F21" s="44" t="s">
        <v>721</v>
      </c>
      <c r="G21" s="43">
        <f>INDEX(芦花古楼!$J$4:$J$103,芦花卡牌组!B21)</f>
        <v>15</v>
      </c>
      <c r="H21" s="43">
        <f>INDEX(芦花古楼!$K$4:$K$103,芦花卡牌组!B21)</f>
        <v>1</v>
      </c>
      <c r="I21" s="43">
        <v>1</v>
      </c>
      <c r="J21" s="43" t="s">
        <v>788</v>
      </c>
      <c r="K21" s="44" t="str">
        <f t="shared" si="2"/>
        <v>tw-f-3-shl-loc3</v>
      </c>
      <c r="L21" s="43">
        <v>1</v>
      </c>
      <c r="M21" s="45">
        <v>1</v>
      </c>
      <c r="O21" s="50">
        <v>18</v>
      </c>
    </row>
    <row r="22" spans="1:15" ht="16.5">
      <c r="A22" s="47" t="s">
        <v>1528</v>
      </c>
      <c r="B22" s="76">
        <f t="shared" si="0"/>
        <v>4</v>
      </c>
      <c r="C22" s="37">
        <f t="shared" si="1"/>
        <v>30004</v>
      </c>
      <c r="D22" s="38">
        <v>1</v>
      </c>
      <c r="E22" s="46" t="s">
        <v>1170</v>
      </c>
      <c r="F22" s="46" t="s">
        <v>707</v>
      </c>
      <c r="G22" s="38">
        <f>INDEX(芦花古楼!$J$4:$J$103,芦花卡牌组!B22)</f>
        <v>15</v>
      </c>
      <c r="H22" s="38">
        <f>INDEX(芦花古楼!$K$4:$K$103,芦花卡牌组!B22)</f>
        <v>2</v>
      </c>
      <c r="I22" s="38">
        <v>1</v>
      </c>
      <c r="J22" s="38" t="s">
        <v>717</v>
      </c>
      <c r="K22" s="38" t="str">
        <f t="shared" si="2"/>
        <v>tw-f-4-jlr-loc1</v>
      </c>
      <c r="L22" s="38">
        <v>1</v>
      </c>
      <c r="M22" s="39">
        <v>1</v>
      </c>
      <c r="O22" s="50">
        <v>19</v>
      </c>
    </row>
    <row r="23" spans="1:15" ht="16.5">
      <c r="A23" s="47" t="s">
        <v>1528</v>
      </c>
      <c r="B23" s="76">
        <f t="shared" si="0"/>
        <v>4</v>
      </c>
      <c r="C23" s="40">
        <f t="shared" si="1"/>
        <v>30004</v>
      </c>
      <c r="D23" s="27">
        <v>1</v>
      </c>
      <c r="E23" s="28" t="s">
        <v>1172</v>
      </c>
      <c r="F23" s="28" t="s">
        <v>731</v>
      </c>
      <c r="G23" s="27">
        <f>INDEX(芦花古楼!$J$4:$J$103,芦花卡牌组!B23)</f>
        <v>15</v>
      </c>
      <c r="H23" s="27">
        <f>INDEX(芦花古楼!$K$4:$K$103,芦花卡牌组!B23)</f>
        <v>2</v>
      </c>
      <c r="I23" s="27">
        <v>1</v>
      </c>
      <c r="J23" s="27" t="s">
        <v>795</v>
      </c>
      <c r="K23" s="27" t="str">
        <f t="shared" si="2"/>
        <v>tw-f-4-shl-loc1</v>
      </c>
      <c r="L23" s="27">
        <v>1</v>
      </c>
      <c r="M23" s="41">
        <v>1</v>
      </c>
      <c r="O23" s="50">
        <v>20</v>
      </c>
    </row>
    <row r="24" spans="1:15" ht="16.5">
      <c r="A24" s="47" t="s">
        <v>1528</v>
      </c>
      <c r="B24" s="76">
        <f t="shared" si="0"/>
        <v>4</v>
      </c>
      <c r="C24" s="40">
        <f t="shared" si="1"/>
        <v>30004</v>
      </c>
      <c r="D24" s="27">
        <v>2</v>
      </c>
      <c r="E24" s="28" t="s">
        <v>1170</v>
      </c>
      <c r="F24" s="28" t="s">
        <v>708</v>
      </c>
      <c r="G24" s="27">
        <f>INDEX(芦花古楼!$J$4:$J$103,芦花卡牌组!B24)</f>
        <v>15</v>
      </c>
      <c r="H24" s="27">
        <f>INDEX(芦花古楼!$K$4:$K$103,芦花卡牌组!B24)</f>
        <v>2</v>
      </c>
      <c r="I24" s="27">
        <v>1</v>
      </c>
      <c r="J24" s="27" t="s">
        <v>707</v>
      </c>
      <c r="K24" s="59" t="str">
        <f t="shared" si="2"/>
        <v>tw-f-4-jlr-loc2</v>
      </c>
      <c r="L24" s="27">
        <v>1</v>
      </c>
      <c r="M24" s="41">
        <v>1</v>
      </c>
      <c r="O24" s="50">
        <v>21</v>
      </c>
    </row>
    <row r="25" spans="1:15" ht="16.5">
      <c r="A25" s="47" t="s">
        <v>1528</v>
      </c>
      <c r="B25" s="76">
        <f t="shared" si="0"/>
        <v>4</v>
      </c>
      <c r="C25" s="40">
        <f t="shared" si="1"/>
        <v>30004</v>
      </c>
      <c r="D25" s="27">
        <v>2</v>
      </c>
      <c r="E25" s="28" t="s">
        <v>1172</v>
      </c>
      <c r="F25" s="28" t="s">
        <v>720</v>
      </c>
      <c r="G25" s="27">
        <f>INDEX(芦花古楼!$J$4:$J$103,芦花卡牌组!B25)</f>
        <v>15</v>
      </c>
      <c r="H25" s="27">
        <f>INDEX(芦花古楼!$K$4:$K$103,芦花卡牌组!B25)</f>
        <v>2</v>
      </c>
      <c r="I25" s="27">
        <v>1</v>
      </c>
      <c r="J25" s="27" t="s">
        <v>783</v>
      </c>
      <c r="K25" s="59" t="str">
        <f t="shared" si="2"/>
        <v>tw-f-4-shl-loc2</v>
      </c>
      <c r="L25" s="27">
        <v>1</v>
      </c>
      <c r="M25" s="41">
        <v>1</v>
      </c>
      <c r="O25" s="50">
        <v>22</v>
      </c>
    </row>
    <row r="26" spans="1:15" ht="16.5">
      <c r="A26" s="47" t="s">
        <v>1528</v>
      </c>
      <c r="B26" s="76">
        <f t="shared" si="0"/>
        <v>4</v>
      </c>
      <c r="C26" s="40">
        <f t="shared" si="1"/>
        <v>30004</v>
      </c>
      <c r="D26" s="27">
        <v>3</v>
      </c>
      <c r="E26" s="28" t="s">
        <v>1170</v>
      </c>
      <c r="F26" s="28" t="s">
        <v>302</v>
      </c>
      <c r="G26" s="27">
        <f>INDEX(芦花古楼!$J$4:$J$103,芦花卡牌组!B26)</f>
        <v>15</v>
      </c>
      <c r="H26" s="27">
        <f>INDEX(芦花古楼!$K$4:$K$103,芦花卡牌组!B26)</f>
        <v>2</v>
      </c>
      <c r="I26" s="27">
        <v>1</v>
      </c>
      <c r="J26" s="27" t="s">
        <v>713</v>
      </c>
      <c r="K26" s="63" t="str">
        <f t="shared" si="2"/>
        <v>tw-f-4-jlr-loc3</v>
      </c>
      <c r="L26" s="27">
        <v>1</v>
      </c>
      <c r="M26" s="41">
        <v>1</v>
      </c>
      <c r="O26" s="50">
        <v>23</v>
      </c>
    </row>
    <row r="27" spans="1:15" ht="17.25">
      <c r="A27" s="47" t="s">
        <v>1528</v>
      </c>
      <c r="B27" s="76">
        <f t="shared" si="0"/>
        <v>4</v>
      </c>
      <c r="C27" s="42">
        <f t="shared" si="1"/>
        <v>30004</v>
      </c>
      <c r="D27" s="43">
        <v>3</v>
      </c>
      <c r="E27" s="44" t="s">
        <v>1172</v>
      </c>
      <c r="F27" s="44" t="s">
        <v>721</v>
      </c>
      <c r="G27" s="43">
        <f>INDEX(芦花古楼!$J$4:$J$103,芦花卡牌组!B27)</f>
        <v>15</v>
      </c>
      <c r="H27" s="43">
        <f>INDEX(芦花古楼!$K$4:$K$103,芦花卡牌组!B27)</f>
        <v>2</v>
      </c>
      <c r="I27" s="43">
        <v>1</v>
      </c>
      <c r="J27" s="43" t="s">
        <v>791</v>
      </c>
      <c r="K27" s="44" t="str">
        <f t="shared" si="2"/>
        <v>tw-f-4-shl-loc3</v>
      </c>
      <c r="L27" s="43">
        <v>1</v>
      </c>
      <c r="M27" s="45">
        <v>1</v>
      </c>
      <c r="O27" s="50">
        <v>24</v>
      </c>
    </row>
    <row r="28" spans="1:15" ht="16.5">
      <c r="A28" s="47" t="s">
        <v>1528</v>
      </c>
      <c r="B28" s="76">
        <f t="shared" si="0"/>
        <v>5</v>
      </c>
      <c r="C28" s="37">
        <f t="shared" si="1"/>
        <v>30005</v>
      </c>
      <c r="D28" s="38">
        <v>1</v>
      </c>
      <c r="E28" s="46" t="s">
        <v>1170</v>
      </c>
      <c r="F28" s="46" t="s">
        <v>707</v>
      </c>
      <c r="G28" s="38">
        <f>INDEX(芦花古楼!$J$4:$J$103,芦花卡牌组!B28)</f>
        <v>20</v>
      </c>
      <c r="H28" s="38">
        <f>INDEX(芦花古楼!$K$4:$K$103,芦花卡牌组!B28)</f>
        <v>2</v>
      </c>
      <c r="I28" s="38">
        <v>1</v>
      </c>
      <c r="J28" s="38" t="s">
        <v>1199</v>
      </c>
      <c r="K28" s="38" t="str">
        <f t="shared" si="2"/>
        <v>tw-f-5-jlr-loc1</v>
      </c>
      <c r="L28" s="38">
        <v>1</v>
      </c>
      <c r="M28" s="39">
        <v>1</v>
      </c>
      <c r="O28" s="50">
        <v>25</v>
      </c>
    </row>
    <row r="29" spans="1:15" ht="16.5">
      <c r="A29" s="47" t="s">
        <v>1528</v>
      </c>
      <c r="B29" s="76">
        <f t="shared" si="0"/>
        <v>5</v>
      </c>
      <c r="C29" s="40">
        <f t="shared" si="1"/>
        <v>30005</v>
      </c>
      <c r="D29" s="27">
        <v>1</v>
      </c>
      <c r="E29" s="28" t="s">
        <v>1172</v>
      </c>
      <c r="F29" s="28" t="s">
        <v>731</v>
      </c>
      <c r="G29" s="27">
        <f>INDEX(芦花古楼!$J$4:$J$103,芦花卡牌组!B29)</f>
        <v>20</v>
      </c>
      <c r="H29" s="27">
        <f>INDEX(芦花古楼!$K$4:$K$103,芦花卡牌组!B29)</f>
        <v>2</v>
      </c>
      <c r="I29" s="27">
        <v>1</v>
      </c>
      <c r="J29" s="27" t="s">
        <v>781</v>
      </c>
      <c r="K29" s="27" t="str">
        <f t="shared" si="2"/>
        <v>tw-f-5-shl-loc1</v>
      </c>
      <c r="L29" s="27">
        <v>1</v>
      </c>
      <c r="M29" s="41">
        <v>1</v>
      </c>
      <c r="O29" s="50">
        <v>26</v>
      </c>
    </row>
    <row r="30" spans="1:15" ht="16.5">
      <c r="A30" s="47" t="s">
        <v>1528</v>
      </c>
      <c r="B30" s="76">
        <f t="shared" si="0"/>
        <v>5</v>
      </c>
      <c r="C30" s="40">
        <f t="shared" si="1"/>
        <v>30005</v>
      </c>
      <c r="D30" s="27">
        <v>2</v>
      </c>
      <c r="E30" s="28" t="s">
        <v>1170</v>
      </c>
      <c r="F30" s="28" t="s">
        <v>708</v>
      </c>
      <c r="G30" s="27">
        <f>INDEX(芦花古楼!$J$4:$J$103,芦花卡牌组!B30)</f>
        <v>20</v>
      </c>
      <c r="H30" s="27">
        <f>INDEX(芦花古楼!$K$4:$K$103,芦花卡牌组!B30)</f>
        <v>2</v>
      </c>
      <c r="I30" s="27">
        <v>1</v>
      </c>
      <c r="J30" s="27" t="s">
        <v>302</v>
      </c>
      <c r="K30" s="59" t="str">
        <f t="shared" si="2"/>
        <v>tw-f-5-jlr-loc2</v>
      </c>
      <c r="L30" s="27">
        <v>1</v>
      </c>
      <c r="M30" s="41">
        <v>1</v>
      </c>
      <c r="O30" s="50">
        <v>27</v>
      </c>
    </row>
    <row r="31" spans="1:15" ht="16.5">
      <c r="A31" s="47" t="s">
        <v>1528</v>
      </c>
      <c r="B31" s="76">
        <f t="shared" si="0"/>
        <v>5</v>
      </c>
      <c r="C31" s="40">
        <f t="shared" si="1"/>
        <v>30005</v>
      </c>
      <c r="D31" s="27">
        <v>2</v>
      </c>
      <c r="E31" s="28" t="s">
        <v>1172</v>
      </c>
      <c r="F31" s="28" t="s">
        <v>720</v>
      </c>
      <c r="G31" s="27">
        <f>INDEX(芦花古楼!$J$4:$J$103,芦花卡牌组!B31)</f>
        <v>20</v>
      </c>
      <c r="H31" s="27">
        <f>INDEX(芦花古楼!$K$4:$K$103,芦花卡牌组!B31)</f>
        <v>2</v>
      </c>
      <c r="I31" s="27">
        <v>1</v>
      </c>
      <c r="J31" s="27" t="s">
        <v>779</v>
      </c>
      <c r="K31" s="59" t="str">
        <f t="shared" si="2"/>
        <v>tw-f-5-shl-loc2</v>
      </c>
      <c r="L31" s="27">
        <v>1</v>
      </c>
      <c r="M31" s="41">
        <v>1</v>
      </c>
      <c r="O31" s="50">
        <v>28</v>
      </c>
    </row>
    <row r="32" spans="1:15" ht="16.5">
      <c r="A32" s="47" t="s">
        <v>1528</v>
      </c>
      <c r="B32" s="76">
        <f t="shared" si="0"/>
        <v>5</v>
      </c>
      <c r="C32" s="40">
        <f t="shared" si="1"/>
        <v>30005</v>
      </c>
      <c r="D32" s="27">
        <v>3</v>
      </c>
      <c r="E32" s="28" t="s">
        <v>1170</v>
      </c>
      <c r="F32" s="28" t="s">
        <v>302</v>
      </c>
      <c r="G32" s="27">
        <f>INDEX(芦花古楼!$J$4:$J$103,芦花卡牌组!B32)</f>
        <v>20</v>
      </c>
      <c r="H32" s="27">
        <f>INDEX(芦花古楼!$K$4:$K$103,芦花卡牌组!B32)</f>
        <v>2</v>
      </c>
      <c r="I32" s="27">
        <v>1</v>
      </c>
      <c r="J32" s="27" t="s">
        <v>714</v>
      </c>
      <c r="K32" s="63" t="str">
        <f t="shared" si="2"/>
        <v>tw-f-5-jlr-loc3</v>
      </c>
      <c r="L32" s="27">
        <v>1</v>
      </c>
      <c r="M32" s="41">
        <v>1</v>
      </c>
      <c r="O32" s="50">
        <v>29</v>
      </c>
    </row>
    <row r="33" spans="1:15" ht="21" customHeight="1">
      <c r="A33" s="47" t="s">
        <v>1528</v>
      </c>
      <c r="B33" s="76">
        <f t="shared" si="0"/>
        <v>5</v>
      </c>
      <c r="C33" s="42">
        <f t="shared" si="1"/>
        <v>30005</v>
      </c>
      <c r="D33" s="43">
        <v>3</v>
      </c>
      <c r="E33" s="44" t="s">
        <v>1172</v>
      </c>
      <c r="F33" s="44" t="s">
        <v>721</v>
      </c>
      <c r="G33" s="43">
        <f>INDEX(芦花古楼!$J$4:$J$103,芦花卡牌组!B33)</f>
        <v>20</v>
      </c>
      <c r="H33" s="43">
        <f>INDEX(芦花古楼!$K$4:$K$103,芦花卡牌组!B33)</f>
        <v>2</v>
      </c>
      <c r="I33" s="43">
        <v>1</v>
      </c>
      <c r="J33" s="43" t="s">
        <v>792</v>
      </c>
      <c r="K33" s="44" t="str">
        <f t="shared" si="2"/>
        <v>tw-f-5-shl-loc3</v>
      </c>
      <c r="L33" s="43">
        <v>1</v>
      </c>
      <c r="M33" s="45">
        <v>1</v>
      </c>
      <c r="O33" s="50">
        <v>30</v>
      </c>
    </row>
    <row r="34" spans="1:15" ht="16.5">
      <c r="A34" s="47" t="s">
        <v>1528</v>
      </c>
      <c r="B34" s="76">
        <f t="shared" si="0"/>
        <v>6</v>
      </c>
      <c r="C34" s="37">
        <f t="shared" si="1"/>
        <v>30006</v>
      </c>
      <c r="D34" s="38">
        <v>1</v>
      </c>
      <c r="E34" s="46" t="s">
        <v>1170</v>
      </c>
      <c r="F34" s="46" t="s">
        <v>707</v>
      </c>
      <c r="G34" s="38">
        <f>INDEX(芦花古楼!$J$4:$J$103,芦花卡牌组!B34)</f>
        <v>25</v>
      </c>
      <c r="H34" s="38">
        <f>INDEX(芦花古楼!$K$4:$K$103,芦花卡牌组!B34)</f>
        <v>2</v>
      </c>
      <c r="I34" s="38">
        <v>1</v>
      </c>
      <c r="J34" s="46" t="s">
        <v>711</v>
      </c>
      <c r="K34" s="28" t="str">
        <f t="shared" si="2"/>
        <v>tw-f-6-jlr-loc1</v>
      </c>
      <c r="L34" s="38">
        <v>1</v>
      </c>
      <c r="M34" s="39">
        <v>1</v>
      </c>
      <c r="O34" s="50">
        <v>31</v>
      </c>
    </row>
    <row r="35" spans="1:15" ht="16.5">
      <c r="A35" s="47" t="s">
        <v>1528</v>
      </c>
      <c r="B35" s="76">
        <f t="shared" si="0"/>
        <v>6</v>
      </c>
      <c r="C35" s="40">
        <f t="shared" si="1"/>
        <v>30006</v>
      </c>
      <c r="D35" s="27">
        <v>1</v>
      </c>
      <c r="E35" s="28" t="s">
        <v>1172</v>
      </c>
      <c r="F35" s="28" t="s">
        <v>731</v>
      </c>
      <c r="G35" s="27">
        <f>INDEX(芦花古楼!$J$4:$J$103,芦花卡牌组!B35)</f>
        <v>25</v>
      </c>
      <c r="H35" s="27">
        <f>INDEX(芦花古楼!$K$4:$K$103,芦花卡牌组!B35)</f>
        <v>2</v>
      </c>
      <c r="I35" s="27">
        <v>1</v>
      </c>
      <c r="J35" s="27" t="s">
        <v>788</v>
      </c>
      <c r="K35" s="27" t="str">
        <f t="shared" si="2"/>
        <v>tw-f-6-shl-loc1</v>
      </c>
      <c r="L35" s="27">
        <v>1</v>
      </c>
      <c r="M35" s="41">
        <v>1</v>
      </c>
      <c r="O35" s="50">
        <v>32</v>
      </c>
    </row>
    <row r="36" spans="1:15" ht="16.5">
      <c r="A36" s="47" t="s">
        <v>1528</v>
      </c>
      <c r="B36" s="76">
        <f t="shared" si="0"/>
        <v>6</v>
      </c>
      <c r="C36" s="40">
        <f t="shared" si="1"/>
        <v>30006</v>
      </c>
      <c r="D36" s="27">
        <v>2</v>
      </c>
      <c r="E36" s="28" t="s">
        <v>1170</v>
      </c>
      <c r="F36" s="28" t="s">
        <v>708</v>
      </c>
      <c r="G36" s="27">
        <f>INDEX(芦花古楼!$J$4:$J$103,芦花卡牌组!B36)</f>
        <v>25</v>
      </c>
      <c r="H36" s="27">
        <f>INDEX(芦花古楼!$K$4:$K$103,芦花卡牌组!B36)</f>
        <v>2</v>
      </c>
      <c r="I36" s="27">
        <v>1</v>
      </c>
      <c r="J36" s="28" t="s">
        <v>1187</v>
      </c>
      <c r="K36" s="28" t="str">
        <f t="shared" si="2"/>
        <v>tw-f-6-jlr-loc2</v>
      </c>
      <c r="L36" s="27">
        <v>1</v>
      </c>
      <c r="M36" s="41">
        <v>1</v>
      </c>
      <c r="O36" s="50">
        <v>33</v>
      </c>
    </row>
    <row r="37" spans="1:15" ht="16.5">
      <c r="A37" s="47" t="s">
        <v>1528</v>
      </c>
      <c r="B37" s="76">
        <f t="shared" si="0"/>
        <v>6</v>
      </c>
      <c r="C37" s="40">
        <f t="shared" si="1"/>
        <v>30006</v>
      </c>
      <c r="D37" s="27">
        <v>2</v>
      </c>
      <c r="E37" s="28" t="s">
        <v>1172</v>
      </c>
      <c r="F37" s="28" t="s">
        <v>720</v>
      </c>
      <c r="G37" s="27">
        <f>INDEX(芦花古楼!$J$4:$J$103,芦花卡牌组!B37)</f>
        <v>25</v>
      </c>
      <c r="H37" s="27">
        <f>INDEX(芦花古楼!$K$4:$K$103,芦花卡牌组!B37)</f>
        <v>2</v>
      </c>
      <c r="I37" s="27">
        <v>1</v>
      </c>
      <c r="J37" s="27" t="s">
        <v>787</v>
      </c>
      <c r="K37" s="28" t="str">
        <f t="shared" si="2"/>
        <v>tw-f-6-shl-loc2</v>
      </c>
      <c r="L37" s="27">
        <v>1</v>
      </c>
      <c r="M37" s="41">
        <v>1</v>
      </c>
      <c r="O37" s="50">
        <v>34</v>
      </c>
    </row>
    <row r="38" spans="1:15" ht="16.5">
      <c r="A38" s="47" t="s">
        <v>1528</v>
      </c>
      <c r="B38" s="76">
        <f t="shared" si="0"/>
        <v>6</v>
      </c>
      <c r="C38" s="40">
        <f t="shared" si="1"/>
        <v>30006</v>
      </c>
      <c r="D38" s="27">
        <v>3</v>
      </c>
      <c r="E38" s="28" t="s">
        <v>1170</v>
      </c>
      <c r="F38" s="28" t="s">
        <v>302</v>
      </c>
      <c r="G38" s="27">
        <f>INDEX(芦花古楼!$J$4:$J$103,芦花卡牌组!B38)</f>
        <v>25</v>
      </c>
      <c r="H38" s="27">
        <f>INDEX(芦花古楼!$K$4:$K$103,芦花卡牌组!B38)</f>
        <v>2</v>
      </c>
      <c r="I38" s="27">
        <v>1</v>
      </c>
      <c r="J38" s="28" t="s">
        <v>714</v>
      </c>
      <c r="K38" s="28" t="str">
        <f t="shared" si="2"/>
        <v>tw-f-6-jlr-loc3</v>
      </c>
      <c r="L38" s="27">
        <v>1</v>
      </c>
      <c r="M38" s="41">
        <v>1</v>
      </c>
      <c r="O38" s="50">
        <v>35</v>
      </c>
    </row>
    <row r="39" spans="1:15" ht="17.25">
      <c r="A39" s="47" t="s">
        <v>1528</v>
      </c>
      <c r="B39" s="76">
        <f t="shared" si="0"/>
        <v>6</v>
      </c>
      <c r="C39" s="42">
        <f t="shared" si="1"/>
        <v>30006</v>
      </c>
      <c r="D39" s="43">
        <v>3</v>
      </c>
      <c r="E39" s="44" t="s">
        <v>1172</v>
      </c>
      <c r="F39" s="44" t="s">
        <v>721</v>
      </c>
      <c r="G39" s="43">
        <f>INDEX(芦花古楼!$J$4:$J$103,芦花卡牌组!B39)</f>
        <v>25</v>
      </c>
      <c r="H39" s="43">
        <f>INDEX(芦花古楼!$K$4:$K$103,芦花卡牌组!B39)</f>
        <v>2</v>
      </c>
      <c r="I39" s="43">
        <v>1</v>
      </c>
      <c r="J39" s="44" t="s">
        <v>792</v>
      </c>
      <c r="K39" s="44" t="str">
        <f t="shared" si="2"/>
        <v>tw-f-6-shl-loc3</v>
      </c>
      <c r="L39" s="43">
        <v>1</v>
      </c>
      <c r="M39" s="45">
        <v>1</v>
      </c>
      <c r="O39" s="50">
        <v>36</v>
      </c>
    </row>
    <row r="40" spans="1:15" ht="16.5">
      <c r="A40" s="47" t="s">
        <v>1528</v>
      </c>
      <c r="B40" s="76">
        <f t="shared" si="0"/>
        <v>7</v>
      </c>
      <c r="C40" s="37">
        <f t="shared" si="1"/>
        <v>30007</v>
      </c>
      <c r="D40" s="38">
        <v>1</v>
      </c>
      <c r="E40" s="46" t="s">
        <v>1170</v>
      </c>
      <c r="F40" s="46" t="s">
        <v>707</v>
      </c>
      <c r="G40" s="38">
        <f>INDEX(芦花古楼!$J$4:$J$103,芦花卡牌组!B40)</f>
        <v>30</v>
      </c>
      <c r="H40" s="38">
        <f>INDEX(芦花古楼!$K$4:$K$103,芦花卡牌组!B40)</f>
        <v>2</v>
      </c>
      <c r="I40" s="38">
        <v>1</v>
      </c>
      <c r="J40" s="46" t="s">
        <v>715</v>
      </c>
      <c r="K40" s="38" t="str">
        <f t="shared" si="2"/>
        <v>tw-f-7-jlr-loc1</v>
      </c>
      <c r="L40" s="38">
        <v>1</v>
      </c>
      <c r="M40" s="39">
        <v>1</v>
      </c>
      <c r="O40" s="50">
        <v>37</v>
      </c>
    </row>
    <row r="41" spans="1:15" ht="16.5">
      <c r="A41" s="47" t="s">
        <v>1528</v>
      </c>
      <c r="B41" s="76">
        <f t="shared" si="0"/>
        <v>7</v>
      </c>
      <c r="C41" s="40">
        <f t="shared" si="1"/>
        <v>30007</v>
      </c>
      <c r="D41" s="27">
        <v>1</v>
      </c>
      <c r="E41" s="28" t="s">
        <v>1172</v>
      </c>
      <c r="F41" s="28" t="s">
        <v>731</v>
      </c>
      <c r="G41" s="27">
        <f>INDEX(芦花古楼!$J$4:$J$103,芦花卡牌组!B41)</f>
        <v>30</v>
      </c>
      <c r="H41" s="27">
        <f>INDEX(芦花古楼!$K$4:$K$103,芦花卡牌组!B41)</f>
        <v>2</v>
      </c>
      <c r="I41" s="27">
        <v>1</v>
      </c>
      <c r="J41" s="28" t="s">
        <v>793</v>
      </c>
      <c r="K41" s="27" t="str">
        <f t="shared" si="2"/>
        <v>tw-f-7-shl-loc1</v>
      </c>
      <c r="L41" s="27">
        <v>1</v>
      </c>
      <c r="M41" s="41">
        <v>1</v>
      </c>
      <c r="O41" s="50">
        <v>38</v>
      </c>
    </row>
    <row r="42" spans="1:15" ht="16.5">
      <c r="A42" s="47" t="s">
        <v>1528</v>
      </c>
      <c r="B42" s="76">
        <f t="shared" si="0"/>
        <v>7</v>
      </c>
      <c r="C42" s="40">
        <f t="shared" si="1"/>
        <v>30007</v>
      </c>
      <c r="D42" s="27">
        <v>2</v>
      </c>
      <c r="E42" s="28" t="s">
        <v>1170</v>
      </c>
      <c r="F42" s="28" t="s">
        <v>708</v>
      </c>
      <c r="G42" s="27">
        <f>INDEX(芦花古楼!$J$4:$J$103,芦花卡牌组!B42)</f>
        <v>30</v>
      </c>
      <c r="H42" s="27">
        <f>INDEX(芦花古楼!$K$4:$K$103,芦花卡牌组!B42)</f>
        <v>2</v>
      </c>
      <c r="I42" s="27">
        <v>1</v>
      </c>
      <c r="J42" s="28" t="s">
        <v>303</v>
      </c>
      <c r="K42" s="59" t="str">
        <f t="shared" si="2"/>
        <v>tw-f-7-jlr-loc2</v>
      </c>
      <c r="L42" s="27">
        <v>1</v>
      </c>
      <c r="M42" s="41">
        <v>1</v>
      </c>
      <c r="O42" s="50">
        <v>39</v>
      </c>
    </row>
    <row r="43" spans="1:15" ht="16.5">
      <c r="A43" s="47" t="s">
        <v>1528</v>
      </c>
      <c r="B43" s="76">
        <f t="shared" si="0"/>
        <v>7</v>
      </c>
      <c r="C43" s="40">
        <f t="shared" si="1"/>
        <v>30007</v>
      </c>
      <c r="D43" s="27">
        <v>2</v>
      </c>
      <c r="E43" s="28" t="s">
        <v>1172</v>
      </c>
      <c r="F43" s="28" t="s">
        <v>720</v>
      </c>
      <c r="G43" s="27">
        <f>INDEX(芦花古楼!$J$4:$J$103,芦花卡牌组!B43)</f>
        <v>30</v>
      </c>
      <c r="H43" s="27">
        <f>INDEX(芦花古楼!$K$4:$K$103,芦花卡牌组!B43)</f>
        <v>2</v>
      </c>
      <c r="I43" s="27">
        <v>1</v>
      </c>
      <c r="J43" s="63" t="s">
        <v>777</v>
      </c>
      <c r="K43" s="59" t="str">
        <f t="shared" si="2"/>
        <v>tw-f-7-shl-loc2</v>
      </c>
      <c r="L43" s="27">
        <v>1</v>
      </c>
      <c r="M43" s="41">
        <v>1</v>
      </c>
      <c r="O43" s="50">
        <v>40</v>
      </c>
    </row>
    <row r="44" spans="1:15" ht="16.5">
      <c r="A44" s="47" t="s">
        <v>1528</v>
      </c>
      <c r="B44" s="76">
        <f t="shared" si="0"/>
        <v>7</v>
      </c>
      <c r="C44" s="40">
        <f t="shared" si="1"/>
        <v>30007</v>
      </c>
      <c r="D44" s="27">
        <v>3</v>
      </c>
      <c r="E44" s="28" t="s">
        <v>1170</v>
      </c>
      <c r="F44" s="28" t="s">
        <v>302</v>
      </c>
      <c r="G44" s="27">
        <f>INDEX(芦花古楼!$J$4:$J$103,芦花卡牌组!B44)</f>
        <v>30</v>
      </c>
      <c r="H44" s="27">
        <f>INDEX(芦花古楼!$K$4:$K$103,芦花卡牌组!B44)</f>
        <v>2</v>
      </c>
      <c r="I44" s="27">
        <v>1</v>
      </c>
      <c r="J44" s="63" t="s">
        <v>713</v>
      </c>
      <c r="K44" s="63" t="str">
        <f t="shared" si="2"/>
        <v>tw-f-7-jlr-loc3</v>
      </c>
      <c r="L44" s="27">
        <v>1</v>
      </c>
      <c r="M44" s="41">
        <v>1</v>
      </c>
      <c r="O44" s="50">
        <v>41</v>
      </c>
    </row>
    <row r="45" spans="1:15" ht="17.25">
      <c r="A45" s="47" t="s">
        <v>1528</v>
      </c>
      <c r="B45" s="76">
        <f t="shared" si="0"/>
        <v>7</v>
      </c>
      <c r="C45" s="42">
        <f t="shared" si="1"/>
        <v>30007</v>
      </c>
      <c r="D45" s="43">
        <v>3</v>
      </c>
      <c r="E45" s="44" t="s">
        <v>1172</v>
      </c>
      <c r="F45" s="44" t="s">
        <v>721</v>
      </c>
      <c r="G45" s="43">
        <f>INDEX(芦花古楼!$J$4:$J$103,芦花卡牌组!B45)</f>
        <v>30</v>
      </c>
      <c r="H45" s="43">
        <f>INDEX(芦花古楼!$K$4:$K$103,芦花卡牌组!B45)</f>
        <v>2</v>
      </c>
      <c r="I45" s="43">
        <v>1</v>
      </c>
      <c r="J45" s="44" t="s">
        <v>791</v>
      </c>
      <c r="K45" s="44" t="str">
        <f t="shared" si="2"/>
        <v>tw-f-7-shl-loc3</v>
      </c>
      <c r="L45" s="43">
        <v>1</v>
      </c>
      <c r="M45" s="45">
        <v>1</v>
      </c>
      <c r="O45" s="50">
        <v>42</v>
      </c>
    </row>
    <row r="46" spans="1:15" ht="16.5">
      <c r="A46" s="47" t="s">
        <v>1528</v>
      </c>
      <c r="B46" s="76">
        <f t="shared" si="0"/>
        <v>8</v>
      </c>
      <c r="C46" s="37">
        <f t="shared" si="1"/>
        <v>30008</v>
      </c>
      <c r="D46" s="38">
        <v>1</v>
      </c>
      <c r="E46" s="46" t="s">
        <v>1170</v>
      </c>
      <c r="F46" s="46" t="s">
        <v>707</v>
      </c>
      <c r="G46" s="38">
        <f>INDEX(芦花古楼!$J$4:$J$103,芦花卡牌组!B46)</f>
        <v>30</v>
      </c>
      <c r="H46" s="38">
        <f>INDEX(芦花古楼!$K$4:$K$103,芦花卡牌组!B46)</f>
        <v>3</v>
      </c>
      <c r="I46" s="38">
        <v>1</v>
      </c>
      <c r="J46" s="38" t="s">
        <v>711</v>
      </c>
      <c r="K46" s="38" t="str">
        <f t="shared" si="2"/>
        <v>tw-f-8-jlr-loc1</v>
      </c>
      <c r="L46" s="38">
        <v>1</v>
      </c>
      <c r="M46" s="39">
        <v>1</v>
      </c>
      <c r="O46" s="50">
        <v>43</v>
      </c>
    </row>
    <row r="47" spans="1:15" ht="16.5">
      <c r="A47" s="47" t="s">
        <v>1528</v>
      </c>
      <c r="B47" s="76">
        <f t="shared" si="0"/>
        <v>8</v>
      </c>
      <c r="C47" s="40">
        <f t="shared" si="1"/>
        <v>30008</v>
      </c>
      <c r="D47" s="27">
        <v>1</v>
      </c>
      <c r="E47" s="28" t="s">
        <v>1172</v>
      </c>
      <c r="F47" s="28" t="s">
        <v>1529</v>
      </c>
      <c r="G47" s="27">
        <f>INDEX(芦花古楼!$J$4:$J$103,芦花卡牌组!B47)</f>
        <v>30</v>
      </c>
      <c r="H47" s="27">
        <f>INDEX(芦花古楼!$K$4:$K$103,芦花卡牌组!B47)</f>
        <v>3</v>
      </c>
      <c r="I47" s="27">
        <v>1</v>
      </c>
      <c r="J47" s="28" t="s">
        <v>788</v>
      </c>
      <c r="K47" s="27" t="str">
        <f t="shared" si="2"/>
        <v>tw-f-8-shl-loc1</v>
      </c>
      <c r="L47" s="27">
        <v>1</v>
      </c>
      <c r="M47" s="41">
        <v>1</v>
      </c>
      <c r="O47" s="50">
        <v>44</v>
      </c>
    </row>
    <row r="48" spans="1:15" ht="16.5">
      <c r="A48" s="47" t="s">
        <v>1528</v>
      </c>
      <c r="B48" s="76">
        <f t="shared" si="0"/>
        <v>8</v>
      </c>
      <c r="C48" s="40">
        <f t="shared" si="1"/>
        <v>30008</v>
      </c>
      <c r="D48" s="27">
        <v>2</v>
      </c>
      <c r="E48" s="28" t="s">
        <v>1170</v>
      </c>
      <c r="F48" s="28" t="s">
        <v>714</v>
      </c>
      <c r="G48" s="27">
        <f>INDEX(芦花古楼!$J$4:$J$103,芦花卡牌组!B48)</f>
        <v>30</v>
      </c>
      <c r="H48" s="27">
        <f>INDEX(芦花古楼!$K$4:$K$103,芦花卡牌组!B48)</f>
        <v>3</v>
      </c>
      <c r="I48" s="27">
        <v>1</v>
      </c>
      <c r="J48" s="47" t="s">
        <v>1187</v>
      </c>
      <c r="K48" s="59" t="str">
        <f t="shared" si="2"/>
        <v>tw-f-8-jlr-loc2</v>
      </c>
      <c r="L48" s="27">
        <v>1</v>
      </c>
      <c r="M48" s="41">
        <v>1</v>
      </c>
      <c r="O48" s="50">
        <v>45</v>
      </c>
    </row>
    <row r="49" spans="1:15" ht="16.5">
      <c r="A49" s="47" t="s">
        <v>1528</v>
      </c>
      <c r="B49" s="76">
        <f t="shared" si="0"/>
        <v>8</v>
      </c>
      <c r="C49" s="40">
        <f t="shared" si="1"/>
        <v>30008</v>
      </c>
      <c r="D49" s="27">
        <v>2</v>
      </c>
      <c r="E49" s="28" t="s">
        <v>1172</v>
      </c>
      <c r="F49" s="28" t="s">
        <v>1530</v>
      </c>
      <c r="G49" s="27">
        <f>INDEX(芦花古楼!$J$4:$J$103,芦花卡牌组!B49)</f>
        <v>30</v>
      </c>
      <c r="H49" s="27">
        <f>INDEX(芦花古楼!$K$4:$K$103,芦花卡牌组!B49)</f>
        <v>3</v>
      </c>
      <c r="I49" s="27">
        <v>1</v>
      </c>
      <c r="J49" s="63" t="s">
        <v>787</v>
      </c>
      <c r="K49" s="59" t="str">
        <f t="shared" si="2"/>
        <v>tw-f-8-shl-loc2</v>
      </c>
      <c r="L49" s="27">
        <v>1</v>
      </c>
      <c r="M49" s="41">
        <v>1</v>
      </c>
      <c r="O49" s="50">
        <v>46</v>
      </c>
    </row>
    <row r="50" spans="1:15" ht="16.5">
      <c r="A50" s="47" t="s">
        <v>1528</v>
      </c>
      <c r="B50" s="76">
        <f t="shared" si="0"/>
        <v>8</v>
      </c>
      <c r="C50" s="40">
        <f t="shared" si="1"/>
        <v>30008</v>
      </c>
      <c r="D50" s="27">
        <v>3</v>
      </c>
      <c r="E50" s="28" t="s">
        <v>1170</v>
      </c>
      <c r="F50" s="28" t="s">
        <v>302</v>
      </c>
      <c r="G50" s="27">
        <f>INDEX(芦花古楼!$J$4:$J$103,芦花卡牌组!B50)</f>
        <v>30</v>
      </c>
      <c r="H50" s="27">
        <f>INDEX(芦花古楼!$K$4:$K$103,芦花卡牌组!B50)</f>
        <v>3</v>
      </c>
      <c r="I50" s="27">
        <v>1</v>
      </c>
      <c r="J50" s="63" t="s">
        <v>714</v>
      </c>
      <c r="K50" s="63" t="str">
        <f t="shared" si="2"/>
        <v>tw-f-8-jlr-loc3</v>
      </c>
      <c r="L50" s="27">
        <v>1</v>
      </c>
      <c r="M50" s="41">
        <v>1</v>
      </c>
      <c r="O50" s="50">
        <v>47</v>
      </c>
    </row>
    <row r="51" spans="1:15" ht="17.25">
      <c r="A51" s="47" t="s">
        <v>1528</v>
      </c>
      <c r="B51" s="76">
        <f t="shared" si="0"/>
        <v>8</v>
      </c>
      <c r="C51" s="42">
        <f t="shared" si="1"/>
        <v>30008</v>
      </c>
      <c r="D51" s="43">
        <v>3</v>
      </c>
      <c r="E51" s="44" t="s">
        <v>1172</v>
      </c>
      <c r="F51" s="44" t="s">
        <v>721</v>
      </c>
      <c r="G51" s="43">
        <f>INDEX(芦花古楼!$J$4:$J$103,芦花卡牌组!B51)</f>
        <v>30</v>
      </c>
      <c r="H51" s="43">
        <f>INDEX(芦花古楼!$K$4:$K$103,芦花卡牌组!B51)</f>
        <v>3</v>
      </c>
      <c r="I51" s="43">
        <v>1</v>
      </c>
      <c r="J51" s="44" t="s">
        <v>792</v>
      </c>
      <c r="K51" s="44" t="str">
        <f t="shared" si="2"/>
        <v>tw-f-8-shl-loc3</v>
      </c>
      <c r="L51" s="43">
        <v>1</v>
      </c>
      <c r="M51" s="45">
        <v>1</v>
      </c>
      <c r="O51" s="50">
        <v>48</v>
      </c>
    </row>
    <row r="52" spans="1:15" ht="16.5">
      <c r="A52" s="47" t="s">
        <v>1528</v>
      </c>
      <c r="B52" s="76">
        <f t="shared" si="0"/>
        <v>9</v>
      </c>
      <c r="C52" s="37">
        <f t="shared" si="1"/>
        <v>30009</v>
      </c>
      <c r="D52" s="38">
        <v>1</v>
      </c>
      <c r="E52" s="46" t="s">
        <v>1170</v>
      </c>
      <c r="F52" s="46" t="s">
        <v>707</v>
      </c>
      <c r="G52" s="38">
        <f>INDEX(芦花古楼!$J$4:$J$103,芦花卡牌组!B52)</f>
        <v>35</v>
      </c>
      <c r="H52" s="38">
        <f>INDEX(芦花古楼!$K$4:$K$103,芦花卡牌组!B52)</f>
        <v>3</v>
      </c>
      <c r="I52" s="38">
        <v>1</v>
      </c>
      <c r="J52" s="46" t="s">
        <v>303</v>
      </c>
      <c r="K52" s="38" t="str">
        <f t="shared" si="2"/>
        <v>tw-f-9-jlr-loc1</v>
      </c>
      <c r="L52" s="38">
        <v>1</v>
      </c>
      <c r="M52" s="39">
        <v>1</v>
      </c>
      <c r="O52" s="50">
        <v>49</v>
      </c>
    </row>
    <row r="53" spans="1:15" ht="16.5">
      <c r="A53" s="47" t="s">
        <v>1528</v>
      </c>
      <c r="B53" s="76">
        <f t="shared" si="0"/>
        <v>9</v>
      </c>
      <c r="C53" s="40">
        <f t="shared" si="1"/>
        <v>30009</v>
      </c>
      <c r="D53" s="27">
        <v>1</v>
      </c>
      <c r="E53" s="28" t="s">
        <v>1172</v>
      </c>
      <c r="F53" s="28" t="s">
        <v>570</v>
      </c>
      <c r="G53" s="27">
        <f>INDEX(芦花古楼!$J$4:$J$103,芦花卡牌组!B53)</f>
        <v>35</v>
      </c>
      <c r="H53" s="27">
        <f>INDEX(芦花古楼!$K$4:$K$103,芦花卡牌组!B53)</f>
        <v>3</v>
      </c>
      <c r="I53" s="27">
        <v>1</v>
      </c>
      <c r="J53" s="28" t="s">
        <v>786</v>
      </c>
      <c r="K53" s="27" t="str">
        <f t="shared" si="2"/>
        <v>tw-f-9-shl-loc1</v>
      </c>
      <c r="L53" s="27">
        <v>1</v>
      </c>
      <c r="M53" s="41">
        <v>1</v>
      </c>
      <c r="O53" s="50">
        <v>50</v>
      </c>
    </row>
    <row r="54" spans="1:15" ht="16.5">
      <c r="A54" s="47" t="s">
        <v>1528</v>
      </c>
      <c r="B54" s="76">
        <f t="shared" si="0"/>
        <v>9</v>
      </c>
      <c r="C54" s="40">
        <f t="shared" si="1"/>
        <v>30009</v>
      </c>
      <c r="D54" s="27">
        <v>2</v>
      </c>
      <c r="E54" s="28" t="s">
        <v>1170</v>
      </c>
      <c r="F54" s="28" t="s">
        <v>714</v>
      </c>
      <c r="G54" s="27">
        <f>INDEX(芦花古楼!$J$4:$J$103,芦花卡牌组!B54)</f>
        <v>35</v>
      </c>
      <c r="H54" s="27">
        <f>INDEX(芦花古楼!$K$4:$K$103,芦花卡牌组!B54)</f>
        <v>3</v>
      </c>
      <c r="I54" s="27">
        <v>1</v>
      </c>
      <c r="J54" s="28" t="s">
        <v>710</v>
      </c>
      <c r="K54" s="59" t="str">
        <f t="shared" si="2"/>
        <v>tw-f-9-jlr-loc2</v>
      </c>
      <c r="L54" s="27">
        <v>1</v>
      </c>
      <c r="M54" s="41">
        <v>1</v>
      </c>
      <c r="O54" s="50">
        <v>51</v>
      </c>
    </row>
    <row r="55" spans="1:15" ht="16.5">
      <c r="A55" s="47" t="s">
        <v>1528</v>
      </c>
      <c r="B55" s="76">
        <f t="shared" si="0"/>
        <v>9</v>
      </c>
      <c r="C55" s="40">
        <f t="shared" si="1"/>
        <v>30009</v>
      </c>
      <c r="D55" s="27">
        <v>2</v>
      </c>
      <c r="E55" s="28" t="s">
        <v>1172</v>
      </c>
      <c r="F55" s="28" t="s">
        <v>734</v>
      </c>
      <c r="G55" s="27">
        <f>INDEX(芦花古楼!$J$4:$J$103,芦花卡牌组!B55)</f>
        <v>35</v>
      </c>
      <c r="H55" s="27">
        <f>INDEX(芦花古楼!$K$4:$K$103,芦花卡牌组!B55)</f>
        <v>3</v>
      </c>
      <c r="I55" s="27">
        <v>1</v>
      </c>
      <c r="J55" s="63" t="s">
        <v>785</v>
      </c>
      <c r="K55" s="59" t="str">
        <f t="shared" si="2"/>
        <v>tw-f-9-shl-loc2</v>
      </c>
      <c r="L55" s="27">
        <v>1</v>
      </c>
      <c r="M55" s="41">
        <v>1</v>
      </c>
      <c r="O55" s="50">
        <v>52</v>
      </c>
    </row>
    <row r="56" spans="1:15" ht="16.5">
      <c r="A56" s="47" t="s">
        <v>1528</v>
      </c>
      <c r="B56" s="76">
        <f t="shared" si="0"/>
        <v>9</v>
      </c>
      <c r="C56" s="40">
        <f t="shared" si="1"/>
        <v>30009</v>
      </c>
      <c r="D56" s="27">
        <v>3</v>
      </c>
      <c r="E56" s="28" t="s">
        <v>1170</v>
      </c>
      <c r="F56" s="28" t="s">
        <v>302</v>
      </c>
      <c r="G56" s="27">
        <f>INDEX(芦花古楼!$J$4:$J$103,芦花卡牌组!B56)</f>
        <v>35</v>
      </c>
      <c r="H56" s="27">
        <f>INDEX(芦花古楼!$K$4:$K$103,芦花卡牌组!B56)</f>
        <v>3</v>
      </c>
      <c r="I56" s="27">
        <v>1</v>
      </c>
      <c r="J56" s="63" t="s">
        <v>712</v>
      </c>
      <c r="K56" s="63" t="str">
        <f t="shared" si="2"/>
        <v>tw-f-9-jlr-loc3</v>
      </c>
      <c r="L56" s="27">
        <v>1</v>
      </c>
      <c r="M56" s="41">
        <v>1</v>
      </c>
      <c r="O56" s="50">
        <v>53</v>
      </c>
    </row>
    <row r="57" spans="1:15" ht="17.25">
      <c r="A57" s="47" t="s">
        <v>1528</v>
      </c>
      <c r="B57" s="76">
        <f t="shared" si="0"/>
        <v>9</v>
      </c>
      <c r="C57" s="42">
        <f t="shared" si="1"/>
        <v>30009</v>
      </c>
      <c r="D57" s="43">
        <v>3</v>
      </c>
      <c r="E57" s="44" t="s">
        <v>1172</v>
      </c>
      <c r="F57" s="44" t="s">
        <v>721</v>
      </c>
      <c r="G57" s="43">
        <f>INDEX(芦花古楼!$J$4:$J$103,芦花卡牌组!B57)</f>
        <v>35</v>
      </c>
      <c r="H57" s="43">
        <f>INDEX(芦花古楼!$K$4:$K$103,芦花卡牌组!B57)</f>
        <v>3</v>
      </c>
      <c r="I57" s="43">
        <v>1</v>
      </c>
      <c r="J57" s="44" t="s">
        <v>790</v>
      </c>
      <c r="K57" s="44" t="str">
        <f t="shared" si="2"/>
        <v>tw-f-9-shl-loc3</v>
      </c>
      <c r="L57" s="43">
        <v>1</v>
      </c>
      <c r="M57" s="45">
        <v>1</v>
      </c>
      <c r="O57" s="50">
        <v>54</v>
      </c>
    </row>
    <row r="58" spans="1:15" ht="16.5">
      <c r="A58" s="47" t="s">
        <v>1528</v>
      </c>
      <c r="B58" s="76">
        <f t="shared" si="0"/>
        <v>10</v>
      </c>
      <c r="C58" s="37">
        <f t="shared" si="1"/>
        <v>30010</v>
      </c>
      <c r="D58" s="38">
        <v>1</v>
      </c>
      <c r="E58" s="46" t="s">
        <v>1170</v>
      </c>
      <c r="F58" s="46" t="s">
        <v>707</v>
      </c>
      <c r="G58" s="38">
        <f>INDEX(芦花古楼!$J$4:$J$103,芦花卡牌组!B58)</f>
        <v>40</v>
      </c>
      <c r="H58" s="38">
        <f>INDEX(芦花古楼!$K$4:$K$103,芦花卡牌组!B58)</f>
        <v>3</v>
      </c>
      <c r="I58" s="38">
        <v>2</v>
      </c>
      <c r="J58" s="38" t="s">
        <v>714</v>
      </c>
      <c r="K58" s="38" t="str">
        <f t="shared" si="2"/>
        <v>tw-f-10-jlr-loc1</v>
      </c>
      <c r="L58" s="38">
        <v>1</v>
      </c>
      <c r="M58" s="39">
        <v>1</v>
      </c>
      <c r="O58" s="50">
        <v>55</v>
      </c>
    </row>
    <row r="59" spans="1:15" ht="16.5">
      <c r="A59" s="47" t="s">
        <v>1528</v>
      </c>
      <c r="B59" s="76">
        <f t="shared" si="0"/>
        <v>10</v>
      </c>
      <c r="C59" s="40">
        <f t="shared" si="1"/>
        <v>30010</v>
      </c>
      <c r="D59" s="27">
        <v>1</v>
      </c>
      <c r="E59" s="28" t="s">
        <v>1172</v>
      </c>
      <c r="F59" s="28" t="s">
        <v>570</v>
      </c>
      <c r="G59" s="27">
        <f>INDEX(芦花古楼!$J$4:$J$103,芦花卡牌组!B59)</f>
        <v>40</v>
      </c>
      <c r="H59" s="27">
        <f>INDEX(芦花古楼!$K$4:$K$103,芦花卡牌组!B59)</f>
        <v>3</v>
      </c>
      <c r="I59" s="27">
        <v>2</v>
      </c>
      <c r="J59" s="28" t="s">
        <v>792</v>
      </c>
      <c r="K59" s="27" t="str">
        <f t="shared" si="2"/>
        <v>tw-f-10-shl-loc1</v>
      </c>
      <c r="L59" s="27">
        <v>1</v>
      </c>
      <c r="M59" s="41">
        <v>1</v>
      </c>
      <c r="O59" s="50">
        <v>56</v>
      </c>
    </row>
    <row r="60" spans="1:15" ht="16.5">
      <c r="A60" s="47" t="s">
        <v>1528</v>
      </c>
      <c r="B60" s="76">
        <f t="shared" si="0"/>
        <v>10</v>
      </c>
      <c r="C60" s="40">
        <f t="shared" si="1"/>
        <v>30010</v>
      </c>
      <c r="D60" s="27">
        <v>2</v>
      </c>
      <c r="E60" s="28" t="s">
        <v>1170</v>
      </c>
      <c r="F60" s="28" t="s">
        <v>714</v>
      </c>
      <c r="G60" s="27">
        <f>INDEX(芦花古楼!$J$4:$J$103,芦花卡牌组!B60)</f>
        <v>40</v>
      </c>
      <c r="H60" s="27">
        <f>INDEX(芦花古楼!$K$4:$K$103,芦花卡牌组!B60)</f>
        <v>3</v>
      </c>
      <c r="I60" s="27">
        <v>2</v>
      </c>
      <c r="J60" s="47" t="s">
        <v>1187</v>
      </c>
      <c r="K60" s="59" t="str">
        <f t="shared" si="2"/>
        <v>tw-f-10-jlr-loc2</v>
      </c>
      <c r="L60" s="27">
        <v>1</v>
      </c>
      <c r="M60" s="41">
        <v>1</v>
      </c>
      <c r="O60" s="50">
        <v>57</v>
      </c>
    </row>
    <row r="61" spans="1:15" ht="16.5">
      <c r="A61" s="47" t="s">
        <v>1528</v>
      </c>
      <c r="B61" s="76">
        <f t="shared" si="0"/>
        <v>10</v>
      </c>
      <c r="C61" s="40">
        <f t="shared" si="1"/>
        <v>30010</v>
      </c>
      <c r="D61" s="27">
        <v>2</v>
      </c>
      <c r="E61" s="28" t="s">
        <v>1172</v>
      </c>
      <c r="F61" s="28" t="s">
        <v>734</v>
      </c>
      <c r="G61" s="27">
        <f>INDEX(芦花古楼!$J$4:$J$103,芦花卡牌组!B61)</f>
        <v>40</v>
      </c>
      <c r="H61" s="27">
        <f>INDEX(芦花古楼!$K$4:$K$103,芦花卡牌组!B61)</f>
        <v>3</v>
      </c>
      <c r="I61" s="27">
        <v>2</v>
      </c>
      <c r="J61" s="63" t="s">
        <v>787</v>
      </c>
      <c r="K61" s="59" t="str">
        <f t="shared" si="2"/>
        <v>tw-f-10-shl-loc2</v>
      </c>
      <c r="L61" s="27">
        <v>1</v>
      </c>
      <c r="M61" s="41">
        <v>1</v>
      </c>
      <c r="O61" s="50">
        <v>58</v>
      </c>
    </row>
    <row r="62" spans="1:15" ht="16.5">
      <c r="A62" s="47" t="s">
        <v>1528</v>
      </c>
      <c r="B62" s="76">
        <f t="shared" si="0"/>
        <v>10</v>
      </c>
      <c r="C62" s="40">
        <f t="shared" si="1"/>
        <v>30010</v>
      </c>
      <c r="D62" s="27">
        <v>3</v>
      </c>
      <c r="E62" s="28" t="s">
        <v>1170</v>
      </c>
      <c r="F62" s="28" t="s">
        <v>302</v>
      </c>
      <c r="G62" s="27">
        <f>INDEX(芦花古楼!$J$4:$J$103,芦花卡牌组!B62)</f>
        <v>40</v>
      </c>
      <c r="H62" s="27">
        <f>INDEX(芦花古楼!$K$4:$K$103,芦花卡牌组!B62)</f>
        <v>3</v>
      </c>
      <c r="I62" s="27">
        <v>2</v>
      </c>
      <c r="J62" s="63" t="s">
        <v>711</v>
      </c>
      <c r="K62" s="63" t="str">
        <f t="shared" si="2"/>
        <v>tw-f-10-jlr-loc3</v>
      </c>
      <c r="L62" s="27">
        <v>1</v>
      </c>
      <c r="M62" s="41">
        <v>1</v>
      </c>
      <c r="O62" s="50">
        <v>59</v>
      </c>
    </row>
    <row r="63" spans="1:15" ht="17.25">
      <c r="A63" s="47" t="s">
        <v>1528</v>
      </c>
      <c r="B63" s="76">
        <f t="shared" si="0"/>
        <v>10</v>
      </c>
      <c r="C63" s="42">
        <f t="shared" si="1"/>
        <v>30010</v>
      </c>
      <c r="D63" s="43">
        <v>3</v>
      </c>
      <c r="E63" s="44" t="s">
        <v>1172</v>
      </c>
      <c r="F63" s="44" t="s">
        <v>721</v>
      </c>
      <c r="G63" s="43">
        <f>INDEX(芦花古楼!$J$4:$J$103,芦花卡牌组!B63)</f>
        <v>40</v>
      </c>
      <c r="H63" s="43">
        <f>INDEX(芦花古楼!$K$4:$K$103,芦花卡牌组!B63)</f>
        <v>3</v>
      </c>
      <c r="I63" s="43">
        <v>2</v>
      </c>
      <c r="J63" s="44" t="s">
        <v>788</v>
      </c>
      <c r="K63" s="44" t="str">
        <f t="shared" si="2"/>
        <v>tw-f-10-shl-loc3</v>
      </c>
      <c r="L63" s="43">
        <v>1</v>
      </c>
      <c r="M63" s="45">
        <v>1</v>
      </c>
      <c r="O63" s="50">
        <v>60</v>
      </c>
    </row>
    <row r="64" spans="1:15" ht="16.5">
      <c r="A64" s="47" t="s">
        <v>1528</v>
      </c>
      <c r="B64" s="76">
        <f t="shared" si="0"/>
        <v>11</v>
      </c>
      <c r="C64" s="37">
        <f t="shared" si="1"/>
        <v>30011</v>
      </c>
      <c r="D64" s="38">
        <v>1</v>
      </c>
      <c r="E64" s="46" t="s">
        <v>1170</v>
      </c>
      <c r="F64" s="46" t="s">
        <v>707</v>
      </c>
      <c r="G64" s="38">
        <f>INDEX(芦花古楼!$J$4:$J$103,芦花卡牌组!B64)</f>
        <v>40</v>
      </c>
      <c r="H64" s="38">
        <f>INDEX(芦花古楼!$K$4:$K$103,芦花卡牌组!B64)</f>
        <v>4</v>
      </c>
      <c r="I64" s="38">
        <v>2</v>
      </c>
      <c r="J64" s="46" t="s">
        <v>707</v>
      </c>
      <c r="K64" s="38" t="str">
        <f t="shared" si="2"/>
        <v>tw-f-11-jlr-loc1</v>
      </c>
      <c r="L64" s="38">
        <v>1</v>
      </c>
      <c r="M64" s="39">
        <v>1</v>
      </c>
      <c r="O64" s="50">
        <v>61</v>
      </c>
    </row>
    <row r="65" spans="1:15" ht="16.5">
      <c r="A65" s="47" t="s">
        <v>1528</v>
      </c>
      <c r="B65" s="76">
        <f t="shared" si="3" ref="B65:B128">MOD(C65,100)</f>
        <v>11</v>
      </c>
      <c r="C65" s="40">
        <f t="shared" si="1"/>
        <v>30011</v>
      </c>
      <c r="D65" s="27">
        <v>1</v>
      </c>
      <c r="E65" s="28" t="s">
        <v>1172</v>
      </c>
      <c r="F65" s="28" t="s">
        <v>570</v>
      </c>
      <c r="G65" s="27">
        <f>INDEX(芦花古楼!$J$4:$J$103,芦花卡牌组!B65)</f>
        <v>40</v>
      </c>
      <c r="H65" s="27">
        <f>INDEX(芦花古楼!$K$4:$K$103,芦花卡牌组!B65)</f>
        <v>4</v>
      </c>
      <c r="I65" s="27">
        <v>2</v>
      </c>
      <c r="J65" s="28" t="s">
        <v>776</v>
      </c>
      <c r="K65" s="27" t="str">
        <f t="shared" si="2"/>
        <v>tw-f-11-shl-loc1</v>
      </c>
      <c r="L65" s="27">
        <v>1</v>
      </c>
      <c r="M65" s="41">
        <v>1</v>
      </c>
      <c r="O65" s="50">
        <v>62</v>
      </c>
    </row>
    <row r="66" spans="1:15" ht="16.5">
      <c r="A66" s="47" t="s">
        <v>1528</v>
      </c>
      <c r="B66" s="76">
        <f t="shared" si="3"/>
        <v>11</v>
      </c>
      <c r="C66" s="40">
        <f t="shared" si="1"/>
        <v>30011</v>
      </c>
      <c r="D66" s="27">
        <v>2</v>
      </c>
      <c r="E66" s="28" t="s">
        <v>1170</v>
      </c>
      <c r="F66" s="28" t="s">
        <v>714</v>
      </c>
      <c r="G66" s="27">
        <f>INDEX(芦花古楼!$J$4:$J$103,芦花卡牌组!B66)</f>
        <v>40</v>
      </c>
      <c r="H66" s="27">
        <f>INDEX(芦花古楼!$K$4:$K$103,芦花卡牌组!B66)</f>
        <v>4</v>
      </c>
      <c r="I66" s="27">
        <v>2</v>
      </c>
      <c r="J66" s="28" t="s">
        <v>302</v>
      </c>
      <c r="K66" s="59" t="str">
        <f t="shared" si="2"/>
        <v>tw-f-11-jlr-loc2</v>
      </c>
      <c r="L66" s="27">
        <v>1</v>
      </c>
      <c r="M66" s="41">
        <v>1</v>
      </c>
      <c r="O66" s="50">
        <v>63</v>
      </c>
    </row>
    <row r="67" spans="1:15" ht="16.5">
      <c r="A67" s="47" t="s">
        <v>1528</v>
      </c>
      <c r="B67" s="76">
        <f t="shared" si="3"/>
        <v>11</v>
      </c>
      <c r="C67" s="40">
        <f t="shared" si="1"/>
        <v>30011</v>
      </c>
      <c r="D67" s="27">
        <v>2</v>
      </c>
      <c r="E67" s="28" t="s">
        <v>1172</v>
      </c>
      <c r="F67" s="28" t="s">
        <v>734</v>
      </c>
      <c r="G67" s="27">
        <f>INDEX(芦花古楼!$J$4:$J$103,芦花卡牌组!B67)</f>
        <v>40</v>
      </c>
      <c r="H67" s="27">
        <f>INDEX(芦花古楼!$K$4:$K$103,芦花卡牌组!B67)</f>
        <v>4</v>
      </c>
      <c r="I67" s="27">
        <v>2</v>
      </c>
      <c r="J67" s="63" t="s">
        <v>779</v>
      </c>
      <c r="K67" s="59" t="str">
        <f t="shared" si="2"/>
        <v>tw-f-11-shl-loc2</v>
      </c>
      <c r="L67" s="27">
        <v>1</v>
      </c>
      <c r="M67" s="41">
        <v>1</v>
      </c>
      <c r="O67" s="50">
        <v>64</v>
      </c>
    </row>
    <row r="68" spans="1:15" ht="16.5">
      <c r="A68" s="47" t="s">
        <v>1528</v>
      </c>
      <c r="B68" s="76">
        <f t="shared" si="3"/>
        <v>11</v>
      </c>
      <c r="C68" s="40">
        <f t="shared" si="1"/>
        <v>30011</v>
      </c>
      <c r="D68" s="27">
        <v>3</v>
      </c>
      <c r="E68" s="28" t="s">
        <v>1170</v>
      </c>
      <c r="F68" s="28" t="s">
        <v>302</v>
      </c>
      <c r="G68" s="27">
        <f>INDEX(芦花古楼!$J$4:$J$103,芦花卡牌组!B68)</f>
        <v>40</v>
      </c>
      <c r="H68" s="27">
        <f>INDEX(芦花古楼!$K$4:$K$103,芦花卡牌组!B68)</f>
        <v>4</v>
      </c>
      <c r="I68" s="27">
        <v>2</v>
      </c>
      <c r="J68" s="63" t="s">
        <v>716</v>
      </c>
      <c r="K68" s="63" t="str">
        <f t="shared" si="2"/>
        <v>tw-f-11-jlr-loc3</v>
      </c>
      <c r="L68" s="27">
        <v>1</v>
      </c>
      <c r="M68" s="41">
        <v>1</v>
      </c>
      <c r="O68" s="50">
        <v>65</v>
      </c>
    </row>
    <row r="69" spans="1:15" ht="17.25">
      <c r="A69" s="47" t="s">
        <v>1528</v>
      </c>
      <c r="B69" s="76">
        <f t="shared" si="3"/>
        <v>11</v>
      </c>
      <c r="C69" s="42">
        <f t="shared" si="4" ref="C69:C132">INT((O69-1)/6)+30001</f>
        <v>30011</v>
      </c>
      <c r="D69" s="43">
        <v>3</v>
      </c>
      <c r="E69" s="44" t="s">
        <v>1172</v>
      </c>
      <c r="F69" s="44" t="s">
        <v>721</v>
      </c>
      <c r="G69" s="43">
        <f>INDEX(芦花古楼!$J$4:$J$103,芦花卡牌组!B69)</f>
        <v>40</v>
      </c>
      <c r="H69" s="43">
        <f>INDEX(芦花古楼!$K$4:$K$103,芦花卡牌组!B69)</f>
        <v>4</v>
      </c>
      <c r="I69" s="43">
        <v>2</v>
      </c>
      <c r="J69" s="44" t="s">
        <v>794</v>
      </c>
      <c r="K69" s="44" t="str">
        <f t="shared" si="5" ref="K69:K132">A69&amp;"-"&amp;B69&amp;"-"&amp;E69&amp;"-loc"&amp;D69</f>
        <v>tw-f-11-shl-loc3</v>
      </c>
      <c r="L69" s="43">
        <v>1</v>
      </c>
      <c r="M69" s="45">
        <v>1</v>
      </c>
      <c r="O69" s="50">
        <v>66</v>
      </c>
    </row>
    <row r="70" spans="1:15" ht="16.5">
      <c r="A70" s="47" t="s">
        <v>1528</v>
      </c>
      <c r="B70" s="76">
        <f t="shared" si="3"/>
        <v>12</v>
      </c>
      <c r="C70" s="37">
        <f t="shared" si="4"/>
        <v>30012</v>
      </c>
      <c r="D70" s="38">
        <v>1</v>
      </c>
      <c r="E70" s="46" t="s">
        <v>1170</v>
      </c>
      <c r="F70" s="46" t="s">
        <v>707</v>
      </c>
      <c r="G70" s="38">
        <f>INDEX(芦花古楼!$J$4:$J$103,芦花卡牌组!B70)</f>
        <v>45</v>
      </c>
      <c r="H70" s="38">
        <f>INDEX(芦花古楼!$K$4:$K$103,芦花卡牌组!B70)</f>
        <v>4</v>
      </c>
      <c r="I70" s="38">
        <v>2</v>
      </c>
      <c r="J70" s="38" t="s">
        <v>714</v>
      </c>
      <c r="K70" s="38" t="str">
        <f t="shared" si="5"/>
        <v>tw-f-12-jlr-loc1</v>
      </c>
      <c r="L70" s="38">
        <v>1</v>
      </c>
      <c r="M70" s="39">
        <v>1</v>
      </c>
      <c r="O70" s="50">
        <v>67</v>
      </c>
    </row>
    <row r="71" spans="1:15" ht="16.5">
      <c r="A71" s="47" t="s">
        <v>1528</v>
      </c>
      <c r="B71" s="76">
        <f t="shared" si="3"/>
        <v>12</v>
      </c>
      <c r="C71" s="40">
        <f t="shared" si="4"/>
        <v>30012</v>
      </c>
      <c r="D71" s="27">
        <v>1</v>
      </c>
      <c r="E71" s="28" t="s">
        <v>1172</v>
      </c>
      <c r="F71" s="28" t="s">
        <v>570</v>
      </c>
      <c r="G71" s="27">
        <f>INDEX(芦花古楼!$J$4:$J$103,芦花卡牌组!B71)</f>
        <v>45</v>
      </c>
      <c r="H71" s="27">
        <f>INDEX(芦花古楼!$K$4:$K$103,芦花卡牌组!B71)</f>
        <v>4</v>
      </c>
      <c r="I71" s="27">
        <v>2</v>
      </c>
      <c r="J71" s="28" t="s">
        <v>792</v>
      </c>
      <c r="K71" s="27" t="str">
        <f t="shared" si="5"/>
        <v>tw-f-12-shl-loc1</v>
      </c>
      <c r="L71" s="27">
        <v>1</v>
      </c>
      <c r="M71" s="41">
        <v>1</v>
      </c>
      <c r="O71" s="50">
        <v>68</v>
      </c>
    </row>
    <row r="72" spans="1:15" ht="16.5">
      <c r="A72" s="47" t="s">
        <v>1528</v>
      </c>
      <c r="B72" s="76">
        <f t="shared" si="3"/>
        <v>12</v>
      </c>
      <c r="C72" s="40">
        <f t="shared" si="4"/>
        <v>30012</v>
      </c>
      <c r="D72" s="27">
        <v>2</v>
      </c>
      <c r="E72" s="28" t="s">
        <v>1170</v>
      </c>
      <c r="F72" s="28" t="s">
        <v>714</v>
      </c>
      <c r="G72" s="27">
        <f>INDEX(芦花古楼!$J$4:$J$103,芦花卡牌组!B72)</f>
        <v>45</v>
      </c>
      <c r="H72" s="27">
        <f>INDEX(芦花古楼!$K$4:$K$103,芦花卡牌组!B72)</f>
        <v>4</v>
      </c>
      <c r="I72" s="27">
        <v>2</v>
      </c>
      <c r="J72" s="47" t="s">
        <v>1187</v>
      </c>
      <c r="K72" s="59" t="str">
        <f t="shared" si="5"/>
        <v>tw-f-12-jlr-loc2</v>
      </c>
      <c r="L72" s="27">
        <v>1</v>
      </c>
      <c r="M72" s="41">
        <v>1</v>
      </c>
      <c r="O72" s="50">
        <v>69</v>
      </c>
    </row>
    <row r="73" spans="1:15" ht="16.5">
      <c r="A73" s="47" t="s">
        <v>1528</v>
      </c>
      <c r="B73" s="76">
        <f t="shared" si="3"/>
        <v>12</v>
      </c>
      <c r="C73" s="40">
        <f t="shared" si="4"/>
        <v>30012</v>
      </c>
      <c r="D73" s="27">
        <v>2</v>
      </c>
      <c r="E73" s="28" t="s">
        <v>1172</v>
      </c>
      <c r="F73" s="28" t="s">
        <v>734</v>
      </c>
      <c r="G73" s="27">
        <f>INDEX(芦花古楼!$J$4:$J$103,芦花卡牌组!B73)</f>
        <v>45</v>
      </c>
      <c r="H73" s="27">
        <f>INDEX(芦花古楼!$K$4:$K$103,芦花卡牌组!B73)</f>
        <v>4</v>
      </c>
      <c r="I73" s="27">
        <v>2</v>
      </c>
      <c r="J73" s="63" t="s">
        <v>787</v>
      </c>
      <c r="K73" s="59" t="str">
        <f t="shared" si="5"/>
        <v>tw-f-12-shl-loc2</v>
      </c>
      <c r="L73" s="27">
        <v>1</v>
      </c>
      <c r="M73" s="41">
        <v>1</v>
      </c>
      <c r="O73" s="50">
        <v>70</v>
      </c>
    </row>
    <row r="74" spans="1:15" ht="16.5">
      <c r="A74" s="47" t="s">
        <v>1528</v>
      </c>
      <c r="B74" s="76">
        <f t="shared" si="3"/>
        <v>12</v>
      </c>
      <c r="C74" s="40">
        <f t="shared" si="4"/>
        <v>30012</v>
      </c>
      <c r="D74" s="27">
        <v>3</v>
      </c>
      <c r="E74" s="28" t="s">
        <v>1170</v>
      </c>
      <c r="F74" s="28" t="s">
        <v>302</v>
      </c>
      <c r="G74" s="27">
        <f>INDEX(芦花古楼!$J$4:$J$103,芦花卡牌组!B74)</f>
        <v>45</v>
      </c>
      <c r="H74" s="27">
        <f>INDEX(芦花古楼!$K$4:$K$103,芦花卡牌组!B74)</f>
        <v>4</v>
      </c>
      <c r="I74" s="27">
        <v>2</v>
      </c>
      <c r="J74" s="63" t="s">
        <v>711</v>
      </c>
      <c r="K74" s="63" t="str">
        <f t="shared" si="5"/>
        <v>tw-f-12-jlr-loc3</v>
      </c>
      <c r="L74" s="27">
        <v>1</v>
      </c>
      <c r="M74" s="41">
        <v>1</v>
      </c>
      <c r="O74" s="50">
        <v>71</v>
      </c>
    </row>
    <row r="75" spans="1:15" ht="17.25">
      <c r="A75" s="47" t="s">
        <v>1528</v>
      </c>
      <c r="B75" s="76">
        <f t="shared" si="3"/>
        <v>12</v>
      </c>
      <c r="C75" s="42">
        <f t="shared" si="4"/>
        <v>30012</v>
      </c>
      <c r="D75" s="43">
        <v>3</v>
      </c>
      <c r="E75" s="44" t="s">
        <v>1172</v>
      </c>
      <c r="F75" s="44" t="s">
        <v>721</v>
      </c>
      <c r="G75" s="43">
        <f>INDEX(芦花古楼!$J$4:$J$103,芦花卡牌组!B75)</f>
        <v>45</v>
      </c>
      <c r="H75" s="43">
        <f>INDEX(芦花古楼!$K$4:$K$103,芦花卡牌组!B75)</f>
        <v>4</v>
      </c>
      <c r="I75" s="43">
        <v>2</v>
      </c>
      <c r="J75" s="44" t="s">
        <v>788</v>
      </c>
      <c r="K75" s="44" t="str">
        <f t="shared" si="5"/>
        <v>tw-f-12-shl-loc3</v>
      </c>
      <c r="L75" s="43">
        <v>1</v>
      </c>
      <c r="M75" s="45">
        <v>1</v>
      </c>
      <c r="O75" s="50">
        <v>72</v>
      </c>
    </row>
    <row r="76" spans="1:15" ht="16.5">
      <c r="A76" s="47" t="s">
        <v>1528</v>
      </c>
      <c r="B76" s="76">
        <f t="shared" si="3"/>
        <v>13</v>
      </c>
      <c r="C76" s="37">
        <f t="shared" si="4"/>
        <v>30013</v>
      </c>
      <c r="D76" s="38">
        <v>1</v>
      </c>
      <c r="E76" s="46" t="s">
        <v>1170</v>
      </c>
      <c r="F76" s="46" t="s">
        <v>707</v>
      </c>
      <c r="G76" s="38">
        <f>INDEX(芦花古楼!$J$4:$J$103,芦花卡牌组!B76)</f>
        <v>47</v>
      </c>
      <c r="H76" s="38">
        <f>INDEX(芦花古楼!$K$4:$K$103,芦花卡牌组!B76)</f>
        <v>4</v>
      </c>
      <c r="I76" s="38">
        <v>2</v>
      </c>
      <c r="J76" s="46" t="s">
        <v>717</v>
      </c>
      <c r="K76" s="38" t="str">
        <f t="shared" si="5"/>
        <v>tw-f-13-jlr-loc1</v>
      </c>
      <c r="L76" s="38">
        <v>1</v>
      </c>
      <c r="M76" s="39">
        <v>1</v>
      </c>
      <c r="O76" s="50">
        <v>73</v>
      </c>
    </row>
    <row r="77" spans="1:15" ht="16.5">
      <c r="A77" s="47" t="s">
        <v>1528</v>
      </c>
      <c r="B77" s="76">
        <f t="shared" si="3"/>
        <v>13</v>
      </c>
      <c r="C77" s="40">
        <f t="shared" si="4"/>
        <v>30013</v>
      </c>
      <c r="D77" s="27">
        <v>1</v>
      </c>
      <c r="E77" s="28" t="s">
        <v>1172</v>
      </c>
      <c r="F77" s="28" t="s">
        <v>570</v>
      </c>
      <c r="G77" s="27">
        <f>INDEX(芦花古楼!$J$4:$J$103,芦花卡牌组!B77)</f>
        <v>47</v>
      </c>
      <c r="H77" s="27">
        <f>INDEX(芦花古楼!$K$4:$K$103,芦花卡牌组!B77)</f>
        <v>4</v>
      </c>
      <c r="I77" s="27">
        <v>2</v>
      </c>
      <c r="J77" s="28" t="s">
        <v>795</v>
      </c>
      <c r="K77" s="27" t="str">
        <f t="shared" si="5"/>
        <v>tw-f-13-shl-loc1</v>
      </c>
      <c r="L77" s="27">
        <v>1</v>
      </c>
      <c r="M77" s="41">
        <v>1</v>
      </c>
      <c r="O77" s="50">
        <v>74</v>
      </c>
    </row>
    <row r="78" spans="1:15" ht="16.5">
      <c r="A78" s="47" t="s">
        <v>1528</v>
      </c>
      <c r="B78" s="76">
        <f t="shared" si="3"/>
        <v>13</v>
      </c>
      <c r="C78" s="40">
        <f t="shared" si="4"/>
        <v>30013</v>
      </c>
      <c r="D78" s="27">
        <v>2</v>
      </c>
      <c r="E78" s="28" t="s">
        <v>1170</v>
      </c>
      <c r="F78" s="28" t="s">
        <v>714</v>
      </c>
      <c r="G78" s="27">
        <f>INDEX(芦花古楼!$J$4:$J$103,芦花卡牌组!B78)</f>
        <v>47</v>
      </c>
      <c r="H78" s="27">
        <f>INDEX(芦花古楼!$K$4:$K$103,芦花卡牌组!B78)</f>
        <v>4</v>
      </c>
      <c r="I78" s="27">
        <v>2</v>
      </c>
      <c r="J78" s="28" t="s">
        <v>707</v>
      </c>
      <c r="K78" s="59" t="str">
        <f t="shared" si="5"/>
        <v>tw-f-13-jlr-loc2</v>
      </c>
      <c r="L78" s="27">
        <v>1</v>
      </c>
      <c r="M78" s="41">
        <v>1</v>
      </c>
      <c r="O78" s="50">
        <v>75</v>
      </c>
    </row>
    <row r="79" spans="1:15" ht="16.5">
      <c r="A79" s="47" t="s">
        <v>1528</v>
      </c>
      <c r="B79" s="76">
        <f t="shared" si="3"/>
        <v>13</v>
      </c>
      <c r="C79" s="40">
        <f t="shared" si="4"/>
        <v>30013</v>
      </c>
      <c r="D79" s="27">
        <v>2</v>
      </c>
      <c r="E79" s="28" t="s">
        <v>1172</v>
      </c>
      <c r="F79" s="28" t="s">
        <v>734</v>
      </c>
      <c r="G79" s="27">
        <f>INDEX(芦花古楼!$J$4:$J$103,芦花卡牌组!B79)</f>
        <v>47</v>
      </c>
      <c r="H79" s="27">
        <f>INDEX(芦花古楼!$K$4:$K$103,芦花卡牌组!B79)</f>
        <v>4</v>
      </c>
      <c r="I79" s="27">
        <v>2</v>
      </c>
      <c r="J79" s="63" t="s">
        <v>783</v>
      </c>
      <c r="K79" s="59" t="str">
        <f t="shared" si="5"/>
        <v>tw-f-13-shl-loc2</v>
      </c>
      <c r="L79" s="27">
        <v>1</v>
      </c>
      <c r="M79" s="41">
        <v>1</v>
      </c>
      <c r="O79" s="50">
        <v>76</v>
      </c>
    </row>
    <row r="80" spans="1:15" ht="16.5">
      <c r="A80" s="47" t="s">
        <v>1528</v>
      </c>
      <c r="B80" s="76">
        <f t="shared" si="3"/>
        <v>13</v>
      </c>
      <c r="C80" s="40">
        <f t="shared" si="4"/>
        <v>30013</v>
      </c>
      <c r="D80" s="27">
        <v>3</v>
      </c>
      <c r="E80" s="28" t="s">
        <v>1170</v>
      </c>
      <c r="F80" s="28" t="s">
        <v>302</v>
      </c>
      <c r="G80" s="27">
        <f>INDEX(芦花古楼!$J$4:$J$103,芦花卡牌组!B80)</f>
        <v>47</v>
      </c>
      <c r="H80" s="27">
        <f>INDEX(芦花古楼!$K$4:$K$103,芦花卡牌组!B80)</f>
        <v>4</v>
      </c>
      <c r="I80" s="27">
        <v>2</v>
      </c>
      <c r="J80" s="63" t="s">
        <v>713</v>
      </c>
      <c r="K80" s="63" t="str">
        <f t="shared" si="5"/>
        <v>tw-f-13-jlr-loc3</v>
      </c>
      <c r="L80" s="27">
        <v>1</v>
      </c>
      <c r="M80" s="41">
        <v>1</v>
      </c>
      <c r="O80" s="50">
        <v>77</v>
      </c>
    </row>
    <row r="81" spans="1:15" ht="17.25">
      <c r="A81" s="47" t="s">
        <v>1528</v>
      </c>
      <c r="B81" s="76">
        <f t="shared" si="3"/>
        <v>13</v>
      </c>
      <c r="C81" s="42">
        <f t="shared" si="4"/>
        <v>30013</v>
      </c>
      <c r="D81" s="43">
        <v>3</v>
      </c>
      <c r="E81" s="44" t="s">
        <v>1172</v>
      </c>
      <c r="F81" s="44" t="s">
        <v>721</v>
      </c>
      <c r="G81" s="43">
        <f>INDEX(芦花古楼!$J$4:$J$103,芦花卡牌组!B81)</f>
        <v>47</v>
      </c>
      <c r="H81" s="43">
        <f>INDEX(芦花古楼!$K$4:$K$103,芦花卡牌组!B81)</f>
        <v>4</v>
      </c>
      <c r="I81" s="43">
        <v>2</v>
      </c>
      <c r="J81" s="44" t="s">
        <v>791</v>
      </c>
      <c r="K81" s="44" t="str">
        <f t="shared" si="5"/>
        <v>tw-f-13-shl-loc3</v>
      </c>
      <c r="L81" s="43">
        <v>1</v>
      </c>
      <c r="M81" s="45">
        <v>1</v>
      </c>
      <c r="O81" s="50">
        <v>78</v>
      </c>
    </row>
    <row r="82" spans="1:15" ht="16.5">
      <c r="A82" s="47" t="s">
        <v>1528</v>
      </c>
      <c r="B82" s="76">
        <f t="shared" si="3"/>
        <v>14</v>
      </c>
      <c r="C82" s="37">
        <f t="shared" si="4"/>
        <v>30014</v>
      </c>
      <c r="D82" s="38">
        <v>1</v>
      </c>
      <c r="E82" s="46" t="s">
        <v>1170</v>
      </c>
      <c r="F82" s="46" t="s">
        <v>707</v>
      </c>
      <c r="G82" s="38">
        <f>INDEX(芦花古楼!$J$4:$J$103,芦花卡牌组!B82)</f>
        <v>50</v>
      </c>
      <c r="H82" s="38">
        <f>INDEX(芦花古楼!$K$4:$K$103,芦花卡牌组!B82)</f>
        <v>4</v>
      </c>
      <c r="I82" s="38">
        <v>2</v>
      </c>
      <c r="J82" s="38" t="s">
        <v>1199</v>
      </c>
      <c r="K82" s="38" t="str">
        <f t="shared" si="5"/>
        <v>tw-f-14-jlr-loc1</v>
      </c>
      <c r="L82" s="38">
        <v>1</v>
      </c>
      <c r="M82" s="39">
        <v>1</v>
      </c>
      <c r="O82" s="50">
        <v>79</v>
      </c>
    </row>
    <row r="83" spans="1:15" ht="16.5">
      <c r="A83" s="47" t="s">
        <v>1528</v>
      </c>
      <c r="B83" s="76">
        <f t="shared" si="3"/>
        <v>14</v>
      </c>
      <c r="C83" s="40">
        <f t="shared" si="4"/>
        <v>30014</v>
      </c>
      <c r="D83" s="27">
        <v>1</v>
      </c>
      <c r="E83" s="28" t="s">
        <v>1172</v>
      </c>
      <c r="F83" s="28" t="s">
        <v>570</v>
      </c>
      <c r="G83" s="27">
        <f>INDEX(芦花古楼!$J$4:$J$103,芦花卡牌组!B83)</f>
        <v>50</v>
      </c>
      <c r="H83" s="27">
        <f>INDEX(芦花古楼!$K$4:$K$103,芦花卡牌组!B83)</f>
        <v>4</v>
      </c>
      <c r="I83" s="27">
        <v>2</v>
      </c>
      <c r="J83" s="28" t="s">
        <v>781</v>
      </c>
      <c r="K83" s="27" t="str">
        <f t="shared" si="5"/>
        <v>tw-f-14-shl-loc1</v>
      </c>
      <c r="L83" s="27">
        <v>1</v>
      </c>
      <c r="M83" s="41">
        <v>1</v>
      </c>
      <c r="O83" s="50">
        <v>80</v>
      </c>
    </row>
    <row r="84" spans="1:15" ht="16.5">
      <c r="A84" s="47" t="s">
        <v>1528</v>
      </c>
      <c r="B84" s="76">
        <f t="shared" si="3"/>
        <v>14</v>
      </c>
      <c r="C84" s="40">
        <f t="shared" si="4"/>
        <v>30014</v>
      </c>
      <c r="D84" s="27">
        <v>2</v>
      </c>
      <c r="E84" s="28" t="s">
        <v>1170</v>
      </c>
      <c r="F84" s="28" t="s">
        <v>714</v>
      </c>
      <c r="G84" s="27">
        <f>INDEX(芦花古楼!$J$4:$J$103,芦花卡牌组!B84)</f>
        <v>50</v>
      </c>
      <c r="H84" s="27">
        <f>INDEX(芦花古楼!$K$4:$K$103,芦花卡牌组!B84)</f>
        <v>4</v>
      </c>
      <c r="I84" s="27">
        <v>2</v>
      </c>
      <c r="J84" s="47" t="s">
        <v>302</v>
      </c>
      <c r="K84" s="59" t="str">
        <f t="shared" si="5"/>
        <v>tw-f-14-jlr-loc2</v>
      </c>
      <c r="L84" s="27">
        <v>1</v>
      </c>
      <c r="M84" s="41">
        <v>1</v>
      </c>
      <c r="O84" s="50">
        <v>81</v>
      </c>
    </row>
    <row r="85" spans="1:15" ht="16.5">
      <c r="A85" s="47" t="s">
        <v>1528</v>
      </c>
      <c r="B85" s="76">
        <f t="shared" si="3"/>
        <v>14</v>
      </c>
      <c r="C85" s="40">
        <f t="shared" si="4"/>
        <v>30014</v>
      </c>
      <c r="D85" s="27">
        <v>2</v>
      </c>
      <c r="E85" s="28" t="s">
        <v>1172</v>
      </c>
      <c r="F85" s="28" t="s">
        <v>734</v>
      </c>
      <c r="G85" s="27">
        <f>INDEX(芦花古楼!$J$4:$J$103,芦花卡牌组!B85)</f>
        <v>50</v>
      </c>
      <c r="H85" s="27">
        <f>INDEX(芦花古楼!$K$4:$K$103,芦花卡牌组!B85)</f>
        <v>4</v>
      </c>
      <c r="I85" s="27">
        <v>2</v>
      </c>
      <c r="J85" s="63" t="s">
        <v>779</v>
      </c>
      <c r="K85" s="59" t="str">
        <f t="shared" si="5"/>
        <v>tw-f-14-shl-loc2</v>
      </c>
      <c r="L85" s="27">
        <v>1</v>
      </c>
      <c r="M85" s="41">
        <v>1</v>
      </c>
      <c r="O85" s="50">
        <v>82</v>
      </c>
    </row>
    <row r="86" spans="1:15" ht="16.5">
      <c r="A86" s="47" t="s">
        <v>1528</v>
      </c>
      <c r="B86" s="76">
        <f t="shared" si="3"/>
        <v>14</v>
      </c>
      <c r="C86" s="40">
        <f t="shared" si="4"/>
        <v>30014</v>
      </c>
      <c r="D86" s="27">
        <v>3</v>
      </c>
      <c r="E86" s="28" t="s">
        <v>1170</v>
      </c>
      <c r="F86" s="28" t="s">
        <v>302</v>
      </c>
      <c r="G86" s="27">
        <f>INDEX(芦花古楼!$J$4:$J$103,芦花卡牌组!B86)</f>
        <v>50</v>
      </c>
      <c r="H86" s="27">
        <f>INDEX(芦花古楼!$K$4:$K$103,芦花卡牌组!B86)</f>
        <v>4</v>
      </c>
      <c r="I86" s="27">
        <v>2</v>
      </c>
      <c r="J86" s="63" t="s">
        <v>714</v>
      </c>
      <c r="K86" s="63" t="str">
        <f t="shared" si="5"/>
        <v>tw-f-14-jlr-loc3</v>
      </c>
      <c r="L86" s="27">
        <v>1</v>
      </c>
      <c r="M86" s="41">
        <v>1</v>
      </c>
      <c r="O86" s="50">
        <v>83</v>
      </c>
    </row>
    <row r="87" spans="1:15" ht="17.25">
      <c r="A87" s="47" t="s">
        <v>1528</v>
      </c>
      <c r="B87" s="76">
        <f t="shared" si="3"/>
        <v>14</v>
      </c>
      <c r="C87" s="42">
        <f t="shared" si="4"/>
        <v>30014</v>
      </c>
      <c r="D87" s="43">
        <v>3</v>
      </c>
      <c r="E87" s="44" t="s">
        <v>1172</v>
      </c>
      <c r="F87" s="44" t="s">
        <v>721</v>
      </c>
      <c r="G87" s="43">
        <f>INDEX(芦花古楼!$J$4:$J$103,芦花卡牌组!B87)</f>
        <v>50</v>
      </c>
      <c r="H87" s="43">
        <f>INDEX(芦花古楼!$K$4:$K$103,芦花卡牌组!B87)</f>
        <v>4</v>
      </c>
      <c r="I87" s="43">
        <v>2</v>
      </c>
      <c r="J87" s="44" t="s">
        <v>792</v>
      </c>
      <c r="K87" s="44" t="str">
        <f t="shared" si="5"/>
        <v>tw-f-14-shl-loc3</v>
      </c>
      <c r="L87" s="43">
        <v>1</v>
      </c>
      <c r="M87" s="45">
        <v>1</v>
      </c>
      <c r="O87" s="50">
        <v>84</v>
      </c>
    </row>
    <row r="88" spans="1:15" ht="16.5">
      <c r="A88" s="47" t="s">
        <v>1528</v>
      </c>
      <c r="B88" s="76">
        <f t="shared" si="3"/>
        <v>15</v>
      </c>
      <c r="C88" s="37">
        <f t="shared" si="4"/>
        <v>30015</v>
      </c>
      <c r="D88" s="38">
        <v>1</v>
      </c>
      <c r="E88" s="46" t="s">
        <v>1170</v>
      </c>
      <c r="F88" s="46" t="s">
        <v>707</v>
      </c>
      <c r="G88" s="38">
        <f>INDEX(芦花古楼!$J$4:$J$103,芦花卡牌组!B88)</f>
        <v>50</v>
      </c>
      <c r="H88" s="38">
        <f>INDEX(芦花古楼!$K$4:$K$103,芦花卡牌组!B88)</f>
        <v>5</v>
      </c>
      <c r="I88" s="38">
        <v>2</v>
      </c>
      <c r="J88" s="38" t="s">
        <v>711</v>
      </c>
      <c r="K88" s="38" t="str">
        <f t="shared" si="5"/>
        <v>tw-f-15-jlr-loc1</v>
      </c>
      <c r="L88" s="38">
        <v>1</v>
      </c>
      <c r="M88" s="39">
        <v>1</v>
      </c>
      <c r="O88" s="50">
        <v>85</v>
      </c>
    </row>
    <row r="89" spans="1:15" ht="16.5">
      <c r="A89" s="47" t="s">
        <v>1528</v>
      </c>
      <c r="B89" s="76">
        <f t="shared" si="3"/>
        <v>15</v>
      </c>
      <c r="C89" s="40">
        <f t="shared" si="4"/>
        <v>30015</v>
      </c>
      <c r="D89" s="27">
        <v>1</v>
      </c>
      <c r="E89" s="28" t="s">
        <v>1172</v>
      </c>
      <c r="F89" s="28" t="s">
        <v>570</v>
      </c>
      <c r="G89" s="27">
        <f>INDEX(芦花古楼!$J$4:$J$103,芦花卡牌组!B89)</f>
        <v>50</v>
      </c>
      <c r="H89" s="27">
        <f>INDEX(芦花古楼!$K$4:$K$103,芦花卡牌组!B89)</f>
        <v>5</v>
      </c>
      <c r="I89" s="27">
        <v>2</v>
      </c>
      <c r="J89" s="28" t="s">
        <v>788</v>
      </c>
      <c r="K89" s="27" t="str">
        <f t="shared" si="5"/>
        <v>tw-f-15-shl-loc1</v>
      </c>
      <c r="L89" s="27">
        <v>1</v>
      </c>
      <c r="M89" s="41">
        <v>1</v>
      </c>
      <c r="O89" s="50">
        <v>86</v>
      </c>
    </row>
    <row r="90" spans="1:15" ht="16.5">
      <c r="A90" s="47" t="s">
        <v>1528</v>
      </c>
      <c r="B90" s="76">
        <f t="shared" si="3"/>
        <v>15</v>
      </c>
      <c r="C90" s="40">
        <f t="shared" si="4"/>
        <v>30015</v>
      </c>
      <c r="D90" s="27">
        <v>2</v>
      </c>
      <c r="E90" s="28" t="s">
        <v>1170</v>
      </c>
      <c r="F90" s="28" t="s">
        <v>714</v>
      </c>
      <c r="G90" s="27">
        <f>INDEX(芦花古楼!$J$4:$J$103,芦花卡牌组!B90)</f>
        <v>50</v>
      </c>
      <c r="H90" s="27">
        <f>INDEX(芦花古楼!$K$4:$K$103,芦花卡牌组!B90)</f>
        <v>5</v>
      </c>
      <c r="I90" s="27">
        <v>2</v>
      </c>
      <c r="J90" s="27" t="s">
        <v>1187</v>
      </c>
      <c r="K90" s="59" t="str">
        <f t="shared" si="5"/>
        <v>tw-f-15-jlr-loc2</v>
      </c>
      <c r="L90" s="27">
        <v>1</v>
      </c>
      <c r="M90" s="41">
        <v>1</v>
      </c>
      <c r="O90" s="50">
        <v>87</v>
      </c>
    </row>
    <row r="91" spans="1:15" ht="16.5">
      <c r="A91" s="47" t="s">
        <v>1528</v>
      </c>
      <c r="B91" s="76">
        <f t="shared" si="3"/>
        <v>15</v>
      </c>
      <c r="C91" s="40">
        <f t="shared" si="4"/>
        <v>30015</v>
      </c>
      <c r="D91" s="27">
        <v>2</v>
      </c>
      <c r="E91" s="28" t="s">
        <v>1172</v>
      </c>
      <c r="F91" s="28" t="s">
        <v>734</v>
      </c>
      <c r="G91" s="27">
        <f>INDEX(芦花古楼!$J$4:$J$103,芦花卡牌组!B91)</f>
        <v>50</v>
      </c>
      <c r="H91" s="27">
        <f>INDEX(芦花古楼!$K$4:$K$103,芦花卡牌组!B91)</f>
        <v>5</v>
      </c>
      <c r="I91" s="27">
        <v>2</v>
      </c>
      <c r="J91" s="28" t="s">
        <v>787</v>
      </c>
      <c r="K91" s="59" t="str">
        <f t="shared" si="5"/>
        <v>tw-f-15-shl-loc2</v>
      </c>
      <c r="L91" s="27">
        <v>1</v>
      </c>
      <c r="M91" s="41">
        <v>1</v>
      </c>
      <c r="O91" s="50">
        <v>88</v>
      </c>
    </row>
    <row r="92" spans="1:15" ht="16.5">
      <c r="A92" s="47" t="s">
        <v>1528</v>
      </c>
      <c r="B92" s="76">
        <f t="shared" si="3"/>
        <v>15</v>
      </c>
      <c r="C92" s="40">
        <f t="shared" si="4"/>
        <v>30015</v>
      </c>
      <c r="D92" s="27">
        <v>3</v>
      </c>
      <c r="E92" s="28" t="s">
        <v>1170</v>
      </c>
      <c r="F92" s="28" t="s">
        <v>302</v>
      </c>
      <c r="G92" s="27">
        <f>INDEX(芦花古楼!$J$4:$J$103,芦花卡牌组!B92)</f>
        <v>50</v>
      </c>
      <c r="H92" s="27">
        <f>INDEX(芦花古楼!$K$4:$K$103,芦花卡牌组!B92)</f>
        <v>5</v>
      </c>
      <c r="I92" s="27">
        <v>2</v>
      </c>
      <c r="J92" s="27" t="s">
        <v>714</v>
      </c>
      <c r="K92" s="63" t="str">
        <f t="shared" si="5"/>
        <v>tw-f-15-jlr-loc3</v>
      </c>
      <c r="L92" s="27">
        <v>1</v>
      </c>
      <c r="M92" s="41">
        <v>1</v>
      </c>
      <c r="O92" s="50">
        <v>89</v>
      </c>
    </row>
    <row r="93" spans="1:15" ht="17.25">
      <c r="A93" s="47" t="s">
        <v>1528</v>
      </c>
      <c r="B93" s="76">
        <f t="shared" si="3"/>
        <v>15</v>
      </c>
      <c r="C93" s="42">
        <f t="shared" si="4"/>
        <v>30015</v>
      </c>
      <c r="D93" s="43">
        <v>3</v>
      </c>
      <c r="E93" s="44" t="s">
        <v>1172</v>
      </c>
      <c r="F93" s="44" t="s">
        <v>721</v>
      </c>
      <c r="G93" s="43">
        <f>INDEX(芦花古楼!$J$4:$J$103,芦花卡牌组!B93)</f>
        <v>50</v>
      </c>
      <c r="H93" s="43">
        <f>INDEX(芦花古楼!$K$4:$K$103,芦花卡牌组!B93)</f>
        <v>5</v>
      </c>
      <c r="I93" s="43">
        <v>2</v>
      </c>
      <c r="J93" s="44" t="s">
        <v>792</v>
      </c>
      <c r="K93" s="44" t="str">
        <f t="shared" si="5"/>
        <v>tw-f-15-shl-loc3</v>
      </c>
      <c r="L93" s="43">
        <v>1</v>
      </c>
      <c r="M93" s="45">
        <v>1</v>
      </c>
      <c r="O93" s="50">
        <v>90</v>
      </c>
    </row>
    <row r="94" spans="1:15" ht="16.5">
      <c r="A94" s="47" t="s">
        <v>1528</v>
      </c>
      <c r="B94" s="76">
        <f t="shared" si="3"/>
        <v>16</v>
      </c>
      <c r="C94" s="37">
        <f t="shared" si="4"/>
        <v>30016</v>
      </c>
      <c r="D94" s="38">
        <v>1</v>
      </c>
      <c r="E94" s="46" t="s">
        <v>1170</v>
      </c>
      <c r="F94" s="46" t="s">
        <v>707</v>
      </c>
      <c r="G94" s="38">
        <f>INDEX(芦花古楼!$J$4:$J$103,芦花卡牌组!B94)</f>
        <v>52</v>
      </c>
      <c r="H94" s="38">
        <f>INDEX(芦花古楼!$K$4:$K$103,芦花卡牌组!B94)</f>
        <v>5</v>
      </c>
      <c r="I94" s="38">
        <v>2</v>
      </c>
      <c r="J94" s="38" t="s">
        <v>303</v>
      </c>
      <c r="K94" s="38" t="str">
        <f t="shared" si="5"/>
        <v>tw-f-16-jlr-loc1</v>
      </c>
      <c r="L94" s="38">
        <v>1</v>
      </c>
      <c r="M94" s="39">
        <v>1</v>
      </c>
      <c r="O94" s="50">
        <v>91</v>
      </c>
    </row>
    <row r="95" spans="1:15" ht="16.5">
      <c r="A95" s="47" t="s">
        <v>1528</v>
      </c>
      <c r="B95" s="76">
        <f t="shared" si="3"/>
        <v>16</v>
      </c>
      <c r="C95" s="40">
        <f t="shared" si="4"/>
        <v>30016</v>
      </c>
      <c r="D95" s="27">
        <v>1</v>
      </c>
      <c r="E95" s="28" t="s">
        <v>1172</v>
      </c>
      <c r="F95" s="28" t="s">
        <v>570</v>
      </c>
      <c r="G95" s="27">
        <f>INDEX(芦花古楼!$J$4:$J$103,芦花卡牌组!B95)</f>
        <v>52</v>
      </c>
      <c r="H95" s="27">
        <f>INDEX(芦花古楼!$K$4:$K$103,芦花卡牌组!B95)</f>
        <v>5</v>
      </c>
      <c r="I95" s="27">
        <v>2</v>
      </c>
      <c r="J95" s="27" t="s">
        <v>783</v>
      </c>
      <c r="K95" s="27" t="str">
        <f t="shared" si="5"/>
        <v>tw-f-16-shl-loc1</v>
      </c>
      <c r="L95" s="27">
        <v>1</v>
      </c>
      <c r="M95" s="41">
        <v>1</v>
      </c>
      <c r="O95" s="50">
        <v>92</v>
      </c>
    </row>
    <row r="96" spans="1:15" ht="16.5">
      <c r="A96" s="47" t="s">
        <v>1528</v>
      </c>
      <c r="B96" s="76">
        <f t="shared" si="3"/>
        <v>16</v>
      </c>
      <c r="C96" s="40">
        <f t="shared" si="4"/>
        <v>30016</v>
      </c>
      <c r="D96" s="27">
        <v>2</v>
      </c>
      <c r="E96" s="28" t="s">
        <v>1170</v>
      </c>
      <c r="F96" s="28" t="s">
        <v>1531</v>
      </c>
      <c r="G96" s="27">
        <f>INDEX(芦花古楼!$J$4:$J$103,芦花卡牌组!B96)</f>
        <v>52</v>
      </c>
      <c r="H96" s="27">
        <f>INDEX(芦花古楼!$K$4:$K$103,芦花卡牌组!B96)</f>
        <v>5</v>
      </c>
      <c r="I96" s="27">
        <v>2</v>
      </c>
      <c r="J96" s="27" t="s">
        <v>303</v>
      </c>
      <c r="K96" s="59" t="str">
        <f t="shared" si="5"/>
        <v>tw-f-16-jlr-loc2</v>
      </c>
      <c r="L96" s="27">
        <v>1</v>
      </c>
      <c r="M96" s="41">
        <v>1</v>
      </c>
      <c r="O96" s="50">
        <v>93</v>
      </c>
    </row>
    <row r="97" spans="1:15" ht="16.5">
      <c r="A97" s="47" t="s">
        <v>1528</v>
      </c>
      <c r="B97" s="76">
        <f t="shared" si="3"/>
        <v>16</v>
      </c>
      <c r="C97" s="40">
        <f t="shared" si="4"/>
        <v>30016</v>
      </c>
      <c r="D97" s="27">
        <v>2</v>
      </c>
      <c r="E97" s="28" t="s">
        <v>1172</v>
      </c>
      <c r="F97" s="28" t="s">
        <v>1532</v>
      </c>
      <c r="G97" s="27">
        <f>INDEX(芦花古楼!$J$4:$J$103,芦花卡牌组!B97)</f>
        <v>52</v>
      </c>
      <c r="H97" s="27">
        <f>INDEX(芦花古楼!$K$4:$K$103,芦花卡牌组!B97)</f>
        <v>5</v>
      </c>
      <c r="I97" s="27">
        <v>2</v>
      </c>
      <c r="J97" s="27" t="s">
        <v>777</v>
      </c>
      <c r="K97" s="59" t="str">
        <f t="shared" si="5"/>
        <v>tw-f-16-shl-loc2</v>
      </c>
      <c r="L97" s="27">
        <v>1</v>
      </c>
      <c r="M97" s="41">
        <v>1</v>
      </c>
      <c r="O97" s="50">
        <v>94</v>
      </c>
    </row>
    <row r="98" spans="1:15" ht="16.5">
      <c r="A98" s="47" t="s">
        <v>1528</v>
      </c>
      <c r="B98" s="76">
        <f t="shared" si="3"/>
        <v>16</v>
      </c>
      <c r="C98" s="40">
        <f t="shared" si="4"/>
        <v>30016</v>
      </c>
      <c r="D98" s="27">
        <v>3</v>
      </c>
      <c r="E98" s="28" t="s">
        <v>1170</v>
      </c>
      <c r="F98" s="28" t="s">
        <v>302</v>
      </c>
      <c r="G98" s="27">
        <f>INDEX(芦花古楼!$J$4:$J$103,芦花卡牌组!B98)</f>
        <v>52</v>
      </c>
      <c r="H98" s="27">
        <f>INDEX(芦花古楼!$K$4:$K$103,芦花卡牌组!B98)</f>
        <v>5</v>
      </c>
      <c r="I98" s="27">
        <v>2</v>
      </c>
      <c r="J98" s="27" t="s">
        <v>713</v>
      </c>
      <c r="K98" s="63" t="str">
        <f t="shared" si="5"/>
        <v>tw-f-16-jlr-loc3</v>
      </c>
      <c r="L98" s="27">
        <v>1</v>
      </c>
      <c r="M98" s="41">
        <v>1</v>
      </c>
      <c r="O98" s="50">
        <v>95</v>
      </c>
    </row>
    <row r="99" spans="1:15" ht="17.25">
      <c r="A99" s="47" t="s">
        <v>1528</v>
      </c>
      <c r="B99" s="76">
        <f t="shared" si="3"/>
        <v>16</v>
      </c>
      <c r="C99" s="42">
        <f t="shared" si="4"/>
        <v>30016</v>
      </c>
      <c r="D99" s="43">
        <v>3</v>
      </c>
      <c r="E99" s="44" t="s">
        <v>1172</v>
      </c>
      <c r="F99" s="44" t="s">
        <v>721</v>
      </c>
      <c r="G99" s="43">
        <f>INDEX(芦花古楼!$J$4:$J$103,芦花卡牌组!B99)</f>
        <v>52</v>
      </c>
      <c r="H99" s="43">
        <f>INDEX(芦花古楼!$K$4:$K$103,芦花卡牌组!B99)</f>
        <v>5</v>
      </c>
      <c r="I99" s="43">
        <v>2</v>
      </c>
      <c r="J99" s="43" t="s">
        <v>791</v>
      </c>
      <c r="K99" s="44" t="str">
        <f t="shared" si="5"/>
        <v>tw-f-16-shl-loc3</v>
      </c>
      <c r="L99" s="43">
        <v>1</v>
      </c>
      <c r="M99" s="45">
        <v>1</v>
      </c>
      <c r="O99" s="50">
        <v>96</v>
      </c>
    </row>
    <row r="100" spans="1:15" ht="16.5">
      <c r="A100" s="47" t="s">
        <v>1528</v>
      </c>
      <c r="B100" s="76">
        <f t="shared" si="3"/>
        <v>17</v>
      </c>
      <c r="C100" s="37">
        <f t="shared" si="4"/>
        <v>30017</v>
      </c>
      <c r="D100" s="38">
        <v>1</v>
      </c>
      <c r="E100" s="46" t="s">
        <v>1170</v>
      </c>
      <c r="F100" s="46" t="s">
        <v>707</v>
      </c>
      <c r="G100" s="38">
        <f>INDEX(芦花古楼!$J$4:$J$103,芦花卡牌组!B100)</f>
        <v>54</v>
      </c>
      <c r="H100" s="38">
        <f>INDEX(芦花古楼!$K$4:$K$103,芦花卡牌组!B100)</f>
        <v>5</v>
      </c>
      <c r="I100" s="38">
        <v>2</v>
      </c>
      <c r="J100" s="38" t="s">
        <v>711</v>
      </c>
      <c r="K100" s="38" t="str">
        <f t="shared" si="5"/>
        <v>tw-f-17-jlr-loc1</v>
      </c>
      <c r="L100" s="38">
        <v>1</v>
      </c>
      <c r="M100" s="39">
        <v>1</v>
      </c>
      <c r="O100" s="50">
        <v>97</v>
      </c>
    </row>
    <row r="101" spans="1:15" ht="16.5">
      <c r="A101" s="47" t="s">
        <v>1528</v>
      </c>
      <c r="B101" s="76">
        <f t="shared" si="3"/>
        <v>17</v>
      </c>
      <c r="C101" s="40">
        <f t="shared" si="4"/>
        <v>30017</v>
      </c>
      <c r="D101" s="27">
        <v>1</v>
      </c>
      <c r="E101" s="28" t="s">
        <v>1172</v>
      </c>
      <c r="F101" s="28" t="s">
        <v>570</v>
      </c>
      <c r="G101" s="27">
        <f>INDEX(芦花古楼!$J$4:$J$103,芦花卡牌组!B101)</f>
        <v>54</v>
      </c>
      <c r="H101" s="27">
        <f>INDEX(芦花古楼!$K$4:$K$103,芦花卡牌组!B101)</f>
        <v>5</v>
      </c>
      <c r="I101" s="27">
        <v>2</v>
      </c>
      <c r="J101" s="27" t="s">
        <v>788</v>
      </c>
      <c r="K101" s="27" t="str">
        <f t="shared" si="5"/>
        <v>tw-f-17-shl-loc1</v>
      </c>
      <c r="L101" s="27">
        <v>1</v>
      </c>
      <c r="M101" s="41">
        <v>1</v>
      </c>
      <c r="O101" s="50">
        <v>98</v>
      </c>
    </row>
    <row r="102" spans="1:15" ht="16.5">
      <c r="A102" s="47" t="s">
        <v>1528</v>
      </c>
      <c r="B102" s="76">
        <f t="shared" si="3"/>
        <v>17</v>
      </c>
      <c r="C102" s="40">
        <f t="shared" si="4"/>
        <v>30017</v>
      </c>
      <c r="D102" s="27">
        <v>2</v>
      </c>
      <c r="E102" s="28" t="s">
        <v>1170</v>
      </c>
      <c r="F102" s="28" t="s">
        <v>716</v>
      </c>
      <c r="G102" s="27">
        <f>INDEX(芦花古楼!$J$4:$J$103,芦花卡牌组!B102)</f>
        <v>54</v>
      </c>
      <c r="H102" s="27">
        <f>INDEX(芦花古楼!$K$4:$K$103,芦花卡牌组!B102)</f>
        <v>5</v>
      </c>
      <c r="I102" s="27">
        <v>2</v>
      </c>
      <c r="J102" s="27" t="s">
        <v>1187</v>
      </c>
      <c r="K102" s="59" t="str">
        <f t="shared" si="5"/>
        <v>tw-f-17-jlr-loc2</v>
      </c>
      <c r="L102" s="27">
        <v>1</v>
      </c>
      <c r="M102" s="41">
        <v>1</v>
      </c>
      <c r="O102" s="50">
        <v>99</v>
      </c>
    </row>
    <row r="103" spans="1:15" ht="16.5">
      <c r="A103" s="47" t="s">
        <v>1528</v>
      </c>
      <c r="B103" s="76">
        <f t="shared" si="3"/>
        <v>17</v>
      </c>
      <c r="C103" s="40">
        <f t="shared" si="4"/>
        <v>30017</v>
      </c>
      <c r="D103" s="27">
        <v>2</v>
      </c>
      <c r="E103" s="28" t="s">
        <v>1172</v>
      </c>
      <c r="F103" s="28" t="s">
        <v>736</v>
      </c>
      <c r="G103" s="27">
        <f>INDEX(芦花古楼!$J$4:$J$103,芦花卡牌组!B103)</f>
        <v>54</v>
      </c>
      <c r="H103" s="27">
        <f>INDEX(芦花古楼!$K$4:$K$103,芦花卡牌组!B103)</f>
        <v>5</v>
      </c>
      <c r="I103" s="27">
        <v>2</v>
      </c>
      <c r="J103" s="27" t="s">
        <v>787</v>
      </c>
      <c r="K103" s="59" t="str">
        <f t="shared" si="5"/>
        <v>tw-f-17-shl-loc2</v>
      </c>
      <c r="L103" s="27">
        <v>1</v>
      </c>
      <c r="M103" s="41">
        <v>1</v>
      </c>
      <c r="O103" s="50">
        <v>100</v>
      </c>
    </row>
    <row r="104" spans="1:15" ht="16.5">
      <c r="A104" s="47" t="s">
        <v>1528</v>
      </c>
      <c r="B104" s="76">
        <f t="shared" si="3"/>
        <v>17</v>
      </c>
      <c r="C104" s="40">
        <f t="shared" si="4"/>
        <v>30017</v>
      </c>
      <c r="D104" s="27">
        <v>3</v>
      </c>
      <c r="E104" s="28" t="s">
        <v>1170</v>
      </c>
      <c r="F104" s="28" t="s">
        <v>302</v>
      </c>
      <c r="G104" s="27">
        <f>INDEX(芦花古楼!$J$4:$J$103,芦花卡牌组!B104)</f>
        <v>54</v>
      </c>
      <c r="H104" s="27">
        <f>INDEX(芦花古楼!$K$4:$K$103,芦花卡牌组!B104)</f>
        <v>5</v>
      </c>
      <c r="I104" s="27">
        <v>2</v>
      </c>
      <c r="J104" s="27" t="s">
        <v>714</v>
      </c>
      <c r="K104" s="63" t="str">
        <f t="shared" si="5"/>
        <v>tw-f-17-jlr-loc3</v>
      </c>
      <c r="L104" s="27">
        <v>1</v>
      </c>
      <c r="M104" s="41">
        <v>1</v>
      </c>
      <c r="O104" s="50">
        <v>101</v>
      </c>
    </row>
    <row r="105" spans="1:15" ht="17.25">
      <c r="A105" s="47" t="s">
        <v>1528</v>
      </c>
      <c r="B105" s="76">
        <f t="shared" si="3"/>
        <v>17</v>
      </c>
      <c r="C105" s="42">
        <f t="shared" si="4"/>
        <v>30017</v>
      </c>
      <c r="D105" s="43">
        <v>3</v>
      </c>
      <c r="E105" s="44" t="s">
        <v>1172</v>
      </c>
      <c r="F105" s="44" t="s">
        <v>721</v>
      </c>
      <c r="G105" s="43">
        <f>INDEX(芦花古楼!$J$4:$J$103,芦花卡牌组!B105)</f>
        <v>54</v>
      </c>
      <c r="H105" s="43">
        <f>INDEX(芦花古楼!$K$4:$K$103,芦花卡牌组!B105)</f>
        <v>5</v>
      </c>
      <c r="I105" s="43">
        <v>2</v>
      </c>
      <c r="J105" s="43" t="s">
        <v>792</v>
      </c>
      <c r="K105" s="44" t="str">
        <f t="shared" si="5"/>
        <v>tw-f-17-shl-loc3</v>
      </c>
      <c r="L105" s="43">
        <v>1</v>
      </c>
      <c r="M105" s="45">
        <v>1</v>
      </c>
      <c r="O105" s="50">
        <v>102</v>
      </c>
    </row>
    <row r="106" spans="1:15" ht="16.5">
      <c r="A106" s="47" t="s">
        <v>1528</v>
      </c>
      <c r="B106" s="76">
        <f t="shared" si="3"/>
        <v>18</v>
      </c>
      <c r="C106" s="37">
        <f t="shared" si="4"/>
        <v>30018</v>
      </c>
      <c r="D106" s="38">
        <v>1</v>
      </c>
      <c r="E106" s="46" t="s">
        <v>1170</v>
      </c>
      <c r="F106" s="46" t="s">
        <v>707</v>
      </c>
      <c r="G106" s="38">
        <f>INDEX(芦花古楼!$J$4:$J$103,芦花卡牌组!B106)</f>
        <v>56</v>
      </c>
      <c r="H106" s="38">
        <f>INDEX(芦花古楼!$K$4:$K$103,芦花卡牌组!B106)</f>
        <v>5</v>
      </c>
      <c r="I106" s="38">
        <v>2</v>
      </c>
      <c r="J106" s="38" t="s">
        <v>303</v>
      </c>
      <c r="K106" s="38" t="str">
        <f t="shared" si="5"/>
        <v>tw-f-18-jlr-loc1</v>
      </c>
      <c r="L106" s="38">
        <v>1</v>
      </c>
      <c r="M106" s="39">
        <v>1</v>
      </c>
      <c r="O106" s="50">
        <v>103</v>
      </c>
    </row>
    <row r="107" spans="1:15" ht="16.5">
      <c r="A107" s="47" t="s">
        <v>1528</v>
      </c>
      <c r="B107" s="76">
        <f t="shared" si="3"/>
        <v>18</v>
      </c>
      <c r="C107" s="40">
        <f t="shared" si="4"/>
        <v>30018</v>
      </c>
      <c r="D107" s="27">
        <v>1</v>
      </c>
      <c r="E107" s="28" t="s">
        <v>1172</v>
      </c>
      <c r="F107" s="28" t="s">
        <v>570</v>
      </c>
      <c r="G107" s="27">
        <f>INDEX(芦花古楼!$J$4:$J$103,芦花卡牌组!B107)</f>
        <v>56</v>
      </c>
      <c r="H107" s="27">
        <f>INDEX(芦花古楼!$K$4:$K$103,芦花卡牌组!B107)</f>
        <v>5</v>
      </c>
      <c r="I107" s="27">
        <v>2</v>
      </c>
      <c r="J107" s="28" t="s">
        <v>786</v>
      </c>
      <c r="K107" s="27" t="str">
        <f t="shared" si="5"/>
        <v>tw-f-18-shl-loc1</v>
      </c>
      <c r="L107" s="27">
        <v>1</v>
      </c>
      <c r="M107" s="41">
        <v>1</v>
      </c>
      <c r="O107" s="50">
        <v>104</v>
      </c>
    </row>
    <row r="108" spans="1:15" ht="16.5">
      <c r="A108" s="47" t="s">
        <v>1528</v>
      </c>
      <c r="B108" s="76">
        <f t="shared" si="3"/>
        <v>18</v>
      </c>
      <c r="C108" s="40">
        <f t="shared" si="4"/>
        <v>30018</v>
      </c>
      <c r="D108" s="27">
        <v>2</v>
      </c>
      <c r="E108" s="28" t="s">
        <v>1170</v>
      </c>
      <c r="F108" s="28" t="s">
        <v>716</v>
      </c>
      <c r="G108" s="27">
        <f>INDEX(芦花古楼!$J$4:$J$103,芦花卡牌组!B108)</f>
        <v>56</v>
      </c>
      <c r="H108" s="27">
        <f>INDEX(芦花古楼!$K$4:$K$103,芦花卡牌组!B108)</f>
        <v>5</v>
      </c>
      <c r="I108" s="27">
        <v>2</v>
      </c>
      <c r="J108" s="27" t="s">
        <v>710</v>
      </c>
      <c r="K108" s="59" t="str">
        <f t="shared" si="5"/>
        <v>tw-f-18-jlr-loc2</v>
      </c>
      <c r="L108" s="27">
        <v>1</v>
      </c>
      <c r="M108" s="41">
        <v>1</v>
      </c>
      <c r="O108" s="50">
        <v>105</v>
      </c>
    </row>
    <row r="109" spans="1:15" ht="16.5">
      <c r="A109" s="47" t="s">
        <v>1528</v>
      </c>
      <c r="B109" s="76">
        <f t="shared" si="3"/>
        <v>18</v>
      </c>
      <c r="C109" s="40">
        <f t="shared" si="4"/>
        <v>30018</v>
      </c>
      <c r="D109" s="27">
        <v>2</v>
      </c>
      <c r="E109" s="28" t="s">
        <v>1172</v>
      </c>
      <c r="F109" s="28" t="s">
        <v>736</v>
      </c>
      <c r="G109" s="27">
        <f>INDEX(芦花古楼!$J$4:$J$103,芦花卡牌组!B109)</f>
        <v>56</v>
      </c>
      <c r="H109" s="27">
        <f>INDEX(芦花古楼!$K$4:$K$103,芦花卡牌组!B109)</f>
        <v>5</v>
      </c>
      <c r="I109" s="27">
        <v>2</v>
      </c>
      <c r="J109" s="27" t="s">
        <v>785</v>
      </c>
      <c r="K109" s="59" t="str">
        <f t="shared" si="5"/>
        <v>tw-f-18-shl-loc2</v>
      </c>
      <c r="L109" s="27">
        <v>1</v>
      </c>
      <c r="M109" s="41">
        <v>1</v>
      </c>
      <c r="O109" s="50">
        <v>106</v>
      </c>
    </row>
    <row r="110" spans="1:15" ht="16.5">
      <c r="A110" s="47" t="s">
        <v>1528</v>
      </c>
      <c r="B110" s="76">
        <f t="shared" si="3"/>
        <v>18</v>
      </c>
      <c r="C110" s="40">
        <f t="shared" si="4"/>
        <v>30018</v>
      </c>
      <c r="D110" s="27">
        <v>3</v>
      </c>
      <c r="E110" s="28" t="s">
        <v>1170</v>
      </c>
      <c r="F110" s="28" t="s">
        <v>302</v>
      </c>
      <c r="G110" s="27">
        <f>INDEX(芦花古楼!$J$4:$J$103,芦花卡牌组!B110)</f>
        <v>56</v>
      </c>
      <c r="H110" s="27">
        <f>INDEX(芦花古楼!$K$4:$K$103,芦花卡牌组!B110)</f>
        <v>5</v>
      </c>
      <c r="I110" s="27">
        <v>2</v>
      </c>
      <c r="J110" s="27" t="s">
        <v>712</v>
      </c>
      <c r="K110" s="63" t="str">
        <f t="shared" si="5"/>
        <v>tw-f-18-jlr-loc3</v>
      </c>
      <c r="L110" s="27">
        <v>1</v>
      </c>
      <c r="M110" s="41">
        <v>1</v>
      </c>
      <c r="O110" s="50">
        <v>107</v>
      </c>
    </row>
    <row r="111" spans="1:15" ht="17.25">
      <c r="A111" s="47" t="s">
        <v>1528</v>
      </c>
      <c r="B111" s="76">
        <f t="shared" si="3"/>
        <v>18</v>
      </c>
      <c r="C111" s="42">
        <f t="shared" si="4"/>
        <v>30018</v>
      </c>
      <c r="D111" s="43">
        <v>3</v>
      </c>
      <c r="E111" s="44" t="s">
        <v>1172</v>
      </c>
      <c r="F111" s="44" t="s">
        <v>721</v>
      </c>
      <c r="G111" s="43">
        <f>INDEX(芦花古楼!$J$4:$J$103,芦花卡牌组!B111)</f>
        <v>56</v>
      </c>
      <c r="H111" s="43">
        <f>INDEX(芦花古楼!$K$4:$K$103,芦花卡牌组!B111)</f>
        <v>5</v>
      </c>
      <c r="I111" s="43">
        <v>2</v>
      </c>
      <c r="J111" s="43" t="s">
        <v>790</v>
      </c>
      <c r="K111" s="44" t="str">
        <f t="shared" si="5"/>
        <v>tw-f-18-shl-loc3</v>
      </c>
      <c r="L111" s="43">
        <v>1</v>
      </c>
      <c r="M111" s="45">
        <v>1</v>
      </c>
      <c r="O111" s="50">
        <v>108</v>
      </c>
    </row>
    <row r="112" spans="1:15" ht="16.5">
      <c r="A112" s="47" t="s">
        <v>1528</v>
      </c>
      <c r="B112" s="76">
        <f t="shared" si="3"/>
        <v>19</v>
      </c>
      <c r="C112" s="37">
        <f t="shared" si="4"/>
        <v>30019</v>
      </c>
      <c r="D112" s="38">
        <v>1</v>
      </c>
      <c r="E112" s="46" t="s">
        <v>1170</v>
      </c>
      <c r="F112" s="46" t="s">
        <v>707</v>
      </c>
      <c r="G112" s="38">
        <f>INDEX(芦花古楼!$J$4:$J$103,芦花卡牌组!B112)</f>
        <v>58</v>
      </c>
      <c r="H112" s="38">
        <f>INDEX(芦花古楼!$K$4:$K$103,芦花卡牌组!B112)</f>
        <v>5</v>
      </c>
      <c r="I112" s="38">
        <v>2</v>
      </c>
      <c r="J112" s="38" t="s">
        <v>714</v>
      </c>
      <c r="K112" s="38" t="str">
        <f t="shared" si="5"/>
        <v>tw-f-19-jlr-loc1</v>
      </c>
      <c r="L112" s="38">
        <v>1</v>
      </c>
      <c r="M112" s="39">
        <v>1</v>
      </c>
      <c r="O112" s="50">
        <v>109</v>
      </c>
    </row>
    <row r="113" spans="1:15" ht="16.5">
      <c r="A113" s="47" t="s">
        <v>1528</v>
      </c>
      <c r="B113" s="76">
        <f t="shared" si="3"/>
        <v>19</v>
      </c>
      <c r="C113" s="40">
        <f t="shared" si="4"/>
        <v>30019</v>
      </c>
      <c r="D113" s="27">
        <v>1</v>
      </c>
      <c r="E113" s="28" t="s">
        <v>1172</v>
      </c>
      <c r="F113" s="28" t="s">
        <v>570</v>
      </c>
      <c r="G113" s="27">
        <f>INDEX(芦花古楼!$J$4:$J$103,芦花卡牌组!B113)</f>
        <v>58</v>
      </c>
      <c r="H113" s="27">
        <f>INDEX(芦花古楼!$K$4:$K$103,芦花卡牌组!B113)</f>
        <v>5</v>
      </c>
      <c r="I113" s="27">
        <v>2</v>
      </c>
      <c r="J113" s="27" t="s">
        <v>792</v>
      </c>
      <c r="K113" s="27" t="str">
        <f t="shared" si="5"/>
        <v>tw-f-19-shl-loc1</v>
      </c>
      <c r="L113" s="27">
        <v>1</v>
      </c>
      <c r="M113" s="41">
        <v>1</v>
      </c>
      <c r="O113" s="50">
        <v>110</v>
      </c>
    </row>
    <row r="114" spans="1:15" ht="16.5">
      <c r="A114" s="47" t="s">
        <v>1528</v>
      </c>
      <c r="B114" s="76">
        <f t="shared" si="3"/>
        <v>19</v>
      </c>
      <c r="C114" s="40">
        <f t="shared" si="4"/>
        <v>30019</v>
      </c>
      <c r="D114" s="27">
        <v>2</v>
      </c>
      <c r="E114" s="28" t="s">
        <v>1170</v>
      </c>
      <c r="F114" s="28" t="s">
        <v>716</v>
      </c>
      <c r="G114" s="27">
        <f>INDEX(芦花古楼!$J$4:$J$103,芦花卡牌组!B114)</f>
        <v>58</v>
      </c>
      <c r="H114" s="27">
        <f>INDEX(芦花古楼!$K$4:$K$103,芦花卡牌组!B114)</f>
        <v>5</v>
      </c>
      <c r="I114" s="27">
        <v>2</v>
      </c>
      <c r="J114" s="27" t="s">
        <v>1187</v>
      </c>
      <c r="K114" s="59" t="str">
        <f t="shared" si="5"/>
        <v>tw-f-19-jlr-loc2</v>
      </c>
      <c r="L114" s="27">
        <v>1</v>
      </c>
      <c r="M114" s="41">
        <v>1</v>
      </c>
      <c r="O114" s="50">
        <v>111</v>
      </c>
    </row>
    <row r="115" spans="1:15" ht="16.5">
      <c r="A115" s="47" t="s">
        <v>1528</v>
      </c>
      <c r="B115" s="76">
        <f t="shared" si="3"/>
        <v>19</v>
      </c>
      <c r="C115" s="40">
        <f t="shared" si="4"/>
        <v>30019</v>
      </c>
      <c r="D115" s="27">
        <v>2</v>
      </c>
      <c r="E115" s="28" t="s">
        <v>1172</v>
      </c>
      <c r="F115" s="28" t="s">
        <v>736</v>
      </c>
      <c r="G115" s="27">
        <f>INDEX(芦花古楼!$J$4:$J$103,芦花卡牌组!B115)</f>
        <v>58</v>
      </c>
      <c r="H115" s="27">
        <f>INDEX(芦花古楼!$K$4:$K$103,芦花卡牌组!B115)</f>
        <v>5</v>
      </c>
      <c r="I115" s="27">
        <v>2</v>
      </c>
      <c r="J115" s="27" t="s">
        <v>787</v>
      </c>
      <c r="K115" s="59" t="str">
        <f t="shared" si="5"/>
        <v>tw-f-19-shl-loc2</v>
      </c>
      <c r="L115" s="27">
        <v>1</v>
      </c>
      <c r="M115" s="41">
        <v>1</v>
      </c>
      <c r="O115" s="50">
        <v>112</v>
      </c>
    </row>
    <row r="116" spans="1:15" ht="16.5">
      <c r="A116" s="47" t="s">
        <v>1528</v>
      </c>
      <c r="B116" s="76">
        <f t="shared" si="3"/>
        <v>19</v>
      </c>
      <c r="C116" s="40">
        <f t="shared" si="4"/>
        <v>30019</v>
      </c>
      <c r="D116" s="27">
        <v>3</v>
      </c>
      <c r="E116" s="28" t="s">
        <v>1170</v>
      </c>
      <c r="F116" s="28" t="s">
        <v>302</v>
      </c>
      <c r="G116" s="27">
        <f>INDEX(芦花古楼!$J$4:$J$103,芦花卡牌组!B116)</f>
        <v>58</v>
      </c>
      <c r="H116" s="27">
        <f>INDEX(芦花古楼!$K$4:$K$103,芦花卡牌组!B116)</f>
        <v>5</v>
      </c>
      <c r="I116" s="27">
        <v>2</v>
      </c>
      <c r="J116" s="27" t="s">
        <v>711</v>
      </c>
      <c r="K116" s="63" t="str">
        <f t="shared" si="5"/>
        <v>tw-f-19-jlr-loc3</v>
      </c>
      <c r="L116" s="27">
        <v>1</v>
      </c>
      <c r="M116" s="41">
        <v>1</v>
      </c>
      <c r="O116" s="50">
        <v>113</v>
      </c>
    </row>
    <row r="117" spans="1:15" ht="17.25">
      <c r="A117" s="47" t="s">
        <v>1528</v>
      </c>
      <c r="B117" s="76">
        <f t="shared" si="3"/>
        <v>19</v>
      </c>
      <c r="C117" s="42">
        <f t="shared" si="4"/>
        <v>30019</v>
      </c>
      <c r="D117" s="43">
        <v>3</v>
      </c>
      <c r="E117" s="44" t="s">
        <v>1172</v>
      </c>
      <c r="F117" s="44" t="s">
        <v>721</v>
      </c>
      <c r="G117" s="43">
        <f>INDEX(芦花古楼!$J$4:$J$103,芦花卡牌组!B117)</f>
        <v>58</v>
      </c>
      <c r="H117" s="43">
        <f>INDEX(芦花古楼!$K$4:$K$103,芦花卡牌组!B117)</f>
        <v>5</v>
      </c>
      <c r="I117" s="43">
        <v>2</v>
      </c>
      <c r="J117" s="43" t="s">
        <v>788</v>
      </c>
      <c r="K117" s="44" t="str">
        <f t="shared" si="5"/>
        <v>tw-f-19-shl-loc3</v>
      </c>
      <c r="L117" s="43">
        <v>1</v>
      </c>
      <c r="M117" s="45">
        <v>1</v>
      </c>
      <c r="O117" s="50">
        <v>114</v>
      </c>
    </row>
    <row r="118" spans="1:15" ht="16.5">
      <c r="A118" s="47" t="s">
        <v>1528</v>
      </c>
      <c r="B118" s="76">
        <f t="shared" si="3"/>
        <v>20</v>
      </c>
      <c r="C118" s="37">
        <f t="shared" si="4"/>
        <v>30020</v>
      </c>
      <c r="D118" s="38">
        <v>1</v>
      </c>
      <c r="E118" s="46" t="s">
        <v>1170</v>
      </c>
      <c r="F118" s="46" t="s">
        <v>573</v>
      </c>
      <c r="G118" s="38">
        <f>INDEX(芦花古楼!$J$4:$J$103,芦花卡牌组!B118)</f>
        <v>60</v>
      </c>
      <c r="H118" s="38">
        <f>INDEX(芦花古楼!$K$4:$K$103,芦花卡牌组!B118)</f>
        <v>6</v>
      </c>
      <c r="I118" s="38">
        <v>2</v>
      </c>
      <c r="J118" s="38" t="s">
        <v>707</v>
      </c>
      <c r="K118" s="38" t="str">
        <f t="shared" si="5"/>
        <v>tw-f-20-jlr-loc1</v>
      </c>
      <c r="L118" s="38">
        <v>1</v>
      </c>
      <c r="M118" s="39">
        <v>1</v>
      </c>
      <c r="O118" s="50">
        <v>115</v>
      </c>
    </row>
    <row r="119" spans="1:15" ht="16.5">
      <c r="A119" s="47" t="s">
        <v>1528</v>
      </c>
      <c r="B119" s="76">
        <f t="shared" si="3"/>
        <v>20</v>
      </c>
      <c r="C119" s="40">
        <f t="shared" si="4"/>
        <v>30020</v>
      </c>
      <c r="D119" s="27">
        <v>1</v>
      </c>
      <c r="E119" s="28" t="s">
        <v>1172</v>
      </c>
      <c r="F119" s="28" t="s">
        <v>570</v>
      </c>
      <c r="G119" s="27">
        <f>INDEX(芦花古楼!$J$4:$J$103,芦花卡牌组!B119)</f>
        <v>60</v>
      </c>
      <c r="H119" s="27">
        <f>INDEX(芦花古楼!$K$4:$K$103,芦花卡牌组!B119)</f>
        <v>6</v>
      </c>
      <c r="I119" s="27">
        <v>2</v>
      </c>
      <c r="J119" s="27" t="s">
        <v>776</v>
      </c>
      <c r="K119" s="27" t="str">
        <f t="shared" si="5"/>
        <v>tw-f-20-shl-loc1</v>
      </c>
      <c r="L119" s="27">
        <v>1</v>
      </c>
      <c r="M119" s="41">
        <v>1</v>
      </c>
      <c r="O119" s="50">
        <v>116</v>
      </c>
    </row>
    <row r="120" spans="1:15" ht="16.5">
      <c r="A120" s="47" t="s">
        <v>1528</v>
      </c>
      <c r="B120" s="76">
        <f t="shared" si="3"/>
        <v>20</v>
      </c>
      <c r="C120" s="40">
        <f t="shared" si="4"/>
        <v>30020</v>
      </c>
      <c r="D120" s="27">
        <v>2</v>
      </c>
      <c r="E120" s="28" t="s">
        <v>1170</v>
      </c>
      <c r="F120" s="28" t="s">
        <v>716</v>
      </c>
      <c r="G120" s="27">
        <f>INDEX(芦花古楼!$J$4:$J$103,芦花卡牌组!B120)</f>
        <v>60</v>
      </c>
      <c r="H120" s="27">
        <f>INDEX(芦花古楼!$K$4:$K$103,芦花卡牌组!B120)</f>
        <v>6</v>
      </c>
      <c r="I120" s="27">
        <v>2</v>
      </c>
      <c r="J120" s="27" t="s">
        <v>302</v>
      </c>
      <c r="K120" s="59" t="str">
        <f t="shared" si="5"/>
        <v>tw-f-20-jlr-loc2</v>
      </c>
      <c r="L120" s="27">
        <v>1</v>
      </c>
      <c r="M120" s="41">
        <v>1</v>
      </c>
      <c r="O120" s="50">
        <v>117</v>
      </c>
    </row>
    <row r="121" spans="1:15" ht="16.5">
      <c r="A121" s="47" t="s">
        <v>1528</v>
      </c>
      <c r="B121" s="76">
        <f t="shared" si="3"/>
        <v>20</v>
      </c>
      <c r="C121" s="40">
        <f t="shared" si="4"/>
        <v>30020</v>
      </c>
      <c r="D121" s="27">
        <v>2</v>
      </c>
      <c r="E121" s="28" t="s">
        <v>1172</v>
      </c>
      <c r="F121" s="28" t="s">
        <v>736</v>
      </c>
      <c r="G121" s="27">
        <f>INDEX(芦花古楼!$J$4:$J$103,芦花卡牌组!B121)</f>
        <v>60</v>
      </c>
      <c r="H121" s="27">
        <f>INDEX(芦花古楼!$K$4:$K$103,芦花卡牌组!B121)</f>
        <v>6</v>
      </c>
      <c r="I121" s="27">
        <v>2</v>
      </c>
      <c r="J121" s="27" t="s">
        <v>779</v>
      </c>
      <c r="K121" s="59" t="str">
        <f t="shared" si="5"/>
        <v>tw-f-20-shl-loc2</v>
      </c>
      <c r="L121" s="27">
        <v>1</v>
      </c>
      <c r="M121" s="41">
        <v>1</v>
      </c>
      <c r="O121" s="50">
        <v>118</v>
      </c>
    </row>
    <row r="122" spans="1:15" ht="16.5">
      <c r="A122" s="47" t="s">
        <v>1528</v>
      </c>
      <c r="B122" s="76">
        <f t="shared" si="3"/>
        <v>20</v>
      </c>
      <c r="C122" s="40">
        <f t="shared" si="4"/>
        <v>30020</v>
      </c>
      <c r="D122" s="27">
        <v>3</v>
      </c>
      <c r="E122" s="28" t="s">
        <v>1170</v>
      </c>
      <c r="F122" s="28" t="s">
        <v>302</v>
      </c>
      <c r="G122" s="27">
        <f>INDEX(芦花古楼!$J$4:$J$103,芦花卡牌组!B122)</f>
        <v>60</v>
      </c>
      <c r="H122" s="27">
        <f>INDEX(芦花古楼!$K$4:$K$103,芦花卡牌组!B122)</f>
        <v>6</v>
      </c>
      <c r="I122" s="27">
        <v>2</v>
      </c>
      <c r="J122" s="27" t="s">
        <v>716</v>
      </c>
      <c r="K122" s="63" t="str">
        <f t="shared" si="5"/>
        <v>tw-f-20-jlr-loc3</v>
      </c>
      <c r="L122" s="27">
        <v>1</v>
      </c>
      <c r="M122" s="41">
        <v>1</v>
      </c>
      <c r="O122" s="50">
        <v>119</v>
      </c>
    </row>
    <row r="123" spans="1:15" ht="17.25">
      <c r="A123" s="47" t="s">
        <v>1528</v>
      </c>
      <c r="B123" s="76">
        <f t="shared" si="3"/>
        <v>20</v>
      </c>
      <c r="C123" s="42">
        <f t="shared" si="4"/>
        <v>30020</v>
      </c>
      <c r="D123" s="43">
        <v>3</v>
      </c>
      <c r="E123" s="44" t="s">
        <v>1172</v>
      </c>
      <c r="F123" s="44" t="s">
        <v>721</v>
      </c>
      <c r="G123" s="43">
        <f>INDEX(芦花古楼!$J$4:$J$103,芦花卡牌组!B123)</f>
        <v>60</v>
      </c>
      <c r="H123" s="43">
        <f>INDEX(芦花古楼!$K$4:$K$103,芦花卡牌组!B123)</f>
        <v>6</v>
      </c>
      <c r="I123" s="43">
        <v>2</v>
      </c>
      <c r="J123" s="43" t="s">
        <v>794</v>
      </c>
      <c r="K123" s="44" t="str">
        <f t="shared" si="5"/>
        <v>tw-f-20-shl-loc3</v>
      </c>
      <c r="L123" s="43">
        <v>1</v>
      </c>
      <c r="M123" s="45">
        <v>1</v>
      </c>
      <c r="O123" s="50">
        <v>120</v>
      </c>
    </row>
    <row r="124" spans="1:15" ht="16.5">
      <c r="A124" s="47" t="s">
        <v>1528</v>
      </c>
      <c r="B124" s="76">
        <f t="shared" si="3"/>
        <v>21</v>
      </c>
      <c r="C124" s="37">
        <f t="shared" si="4"/>
        <v>30021</v>
      </c>
      <c r="D124" s="38">
        <v>1</v>
      </c>
      <c r="E124" s="46" t="s">
        <v>1170</v>
      </c>
      <c r="F124" s="46" t="s">
        <v>303</v>
      </c>
      <c r="G124" s="38">
        <f>INDEX(芦花古楼!$J$4:$J$103,芦花卡牌组!B124)</f>
        <v>62</v>
      </c>
      <c r="H124" s="38">
        <f>INDEX(芦花古楼!$K$4:$K$103,芦花卡牌组!B124)</f>
        <v>6</v>
      </c>
      <c r="I124" s="38">
        <v>2</v>
      </c>
      <c r="J124" s="38" t="s">
        <v>714</v>
      </c>
      <c r="K124" s="38" t="str">
        <f t="shared" si="5"/>
        <v>tw-f-21-jlr-loc1</v>
      </c>
      <c r="L124" s="38">
        <v>1</v>
      </c>
      <c r="M124" s="39">
        <v>1</v>
      </c>
      <c r="O124" s="50">
        <v>121</v>
      </c>
    </row>
    <row r="125" spans="1:15" ht="16.5">
      <c r="A125" s="47" t="s">
        <v>1528</v>
      </c>
      <c r="B125" s="76">
        <f t="shared" si="3"/>
        <v>21</v>
      </c>
      <c r="C125" s="40">
        <f t="shared" si="4"/>
        <v>30021</v>
      </c>
      <c r="D125" s="27">
        <v>1</v>
      </c>
      <c r="E125" s="28" t="s">
        <v>1172</v>
      </c>
      <c r="F125" s="28" t="s">
        <v>570</v>
      </c>
      <c r="G125" s="27">
        <f>INDEX(芦花古楼!$J$4:$J$103,芦花卡牌组!B125)</f>
        <v>62</v>
      </c>
      <c r="H125" s="27">
        <f>INDEX(芦花古楼!$K$4:$K$103,芦花卡牌组!B125)</f>
        <v>6</v>
      </c>
      <c r="I125" s="27">
        <v>2</v>
      </c>
      <c r="J125" s="27" t="s">
        <v>792</v>
      </c>
      <c r="K125" s="27" t="str">
        <f t="shared" si="5"/>
        <v>tw-f-21-shl-loc1</v>
      </c>
      <c r="L125" s="27">
        <v>1</v>
      </c>
      <c r="M125" s="41">
        <v>1</v>
      </c>
      <c r="O125" s="50">
        <v>122</v>
      </c>
    </row>
    <row r="126" spans="1:15" ht="16.5">
      <c r="A126" s="47" t="s">
        <v>1528</v>
      </c>
      <c r="B126" s="76">
        <f t="shared" si="3"/>
        <v>21</v>
      </c>
      <c r="C126" s="40">
        <f t="shared" si="4"/>
        <v>30021</v>
      </c>
      <c r="D126" s="27">
        <v>2</v>
      </c>
      <c r="E126" s="28" t="s">
        <v>1170</v>
      </c>
      <c r="F126" s="28" t="s">
        <v>716</v>
      </c>
      <c r="G126" s="27">
        <f>INDEX(芦花古楼!$J$4:$J$103,芦花卡牌组!B126)</f>
        <v>62</v>
      </c>
      <c r="H126" s="27">
        <f>INDEX(芦花古楼!$K$4:$K$103,芦花卡牌组!B126)</f>
        <v>6</v>
      </c>
      <c r="I126" s="27">
        <v>2</v>
      </c>
      <c r="J126" s="27" t="s">
        <v>1187</v>
      </c>
      <c r="K126" s="59" t="str">
        <f t="shared" si="5"/>
        <v>tw-f-21-jlr-loc2</v>
      </c>
      <c r="L126" s="27">
        <v>1</v>
      </c>
      <c r="M126" s="41">
        <v>1</v>
      </c>
      <c r="O126" s="50">
        <v>123</v>
      </c>
    </row>
    <row r="127" spans="1:15" ht="16.5">
      <c r="A127" s="47" t="s">
        <v>1528</v>
      </c>
      <c r="B127" s="76">
        <f t="shared" si="3"/>
        <v>21</v>
      </c>
      <c r="C127" s="40">
        <f t="shared" si="4"/>
        <v>30021</v>
      </c>
      <c r="D127" s="27">
        <v>2</v>
      </c>
      <c r="E127" s="28" t="s">
        <v>1172</v>
      </c>
      <c r="F127" s="28" t="s">
        <v>736</v>
      </c>
      <c r="G127" s="27">
        <f>INDEX(芦花古楼!$J$4:$J$103,芦花卡牌组!B127)</f>
        <v>62</v>
      </c>
      <c r="H127" s="27">
        <f>INDEX(芦花古楼!$K$4:$K$103,芦花卡牌组!B127)</f>
        <v>6</v>
      </c>
      <c r="I127" s="27">
        <v>2</v>
      </c>
      <c r="J127" s="27" t="s">
        <v>787</v>
      </c>
      <c r="K127" s="59" t="str">
        <f t="shared" si="5"/>
        <v>tw-f-21-shl-loc2</v>
      </c>
      <c r="L127" s="27">
        <v>1</v>
      </c>
      <c r="M127" s="41">
        <v>1</v>
      </c>
      <c r="O127" s="50">
        <v>124</v>
      </c>
    </row>
    <row r="128" spans="1:15" ht="16.5">
      <c r="A128" s="47" t="s">
        <v>1528</v>
      </c>
      <c r="B128" s="76">
        <f t="shared" si="3"/>
        <v>21</v>
      </c>
      <c r="C128" s="40">
        <f t="shared" si="4"/>
        <v>30021</v>
      </c>
      <c r="D128" s="27">
        <v>3</v>
      </c>
      <c r="E128" s="28" t="s">
        <v>1170</v>
      </c>
      <c r="F128" s="28" t="s">
        <v>302</v>
      </c>
      <c r="G128" s="27">
        <f>INDEX(芦花古楼!$J$4:$J$103,芦花卡牌组!B128)</f>
        <v>62</v>
      </c>
      <c r="H128" s="27">
        <f>INDEX(芦花古楼!$K$4:$K$103,芦花卡牌组!B128)</f>
        <v>6</v>
      </c>
      <c r="I128" s="27">
        <v>2</v>
      </c>
      <c r="J128" s="27" t="s">
        <v>711</v>
      </c>
      <c r="K128" s="63" t="str">
        <f t="shared" si="5"/>
        <v>tw-f-21-jlr-loc3</v>
      </c>
      <c r="L128" s="27">
        <v>1</v>
      </c>
      <c r="M128" s="41">
        <v>1</v>
      </c>
      <c r="O128" s="50">
        <v>125</v>
      </c>
    </row>
    <row r="129" spans="1:15" ht="17.25">
      <c r="A129" s="47" t="s">
        <v>1528</v>
      </c>
      <c r="B129" s="76">
        <f t="shared" si="6" ref="B129:B192">MOD(C129,100)</f>
        <v>21</v>
      </c>
      <c r="C129" s="42">
        <f t="shared" si="4"/>
        <v>30021</v>
      </c>
      <c r="D129" s="43">
        <v>3</v>
      </c>
      <c r="E129" s="44" t="s">
        <v>1172</v>
      </c>
      <c r="F129" s="44" t="s">
        <v>721</v>
      </c>
      <c r="G129" s="43">
        <f>INDEX(芦花古楼!$J$4:$J$103,芦花卡牌组!B129)</f>
        <v>62</v>
      </c>
      <c r="H129" s="43">
        <f>INDEX(芦花古楼!$K$4:$K$103,芦花卡牌组!B129)</f>
        <v>6</v>
      </c>
      <c r="I129" s="43">
        <v>2</v>
      </c>
      <c r="J129" s="43" t="s">
        <v>788</v>
      </c>
      <c r="K129" s="44" t="str">
        <f t="shared" si="5"/>
        <v>tw-f-21-shl-loc3</v>
      </c>
      <c r="L129" s="43">
        <v>1</v>
      </c>
      <c r="M129" s="45">
        <v>1</v>
      </c>
      <c r="O129" s="50">
        <v>126</v>
      </c>
    </row>
    <row r="130" spans="1:15" ht="16.5">
      <c r="A130" s="47" t="s">
        <v>1528</v>
      </c>
      <c r="B130" s="76">
        <f t="shared" si="6"/>
        <v>22</v>
      </c>
      <c r="C130" s="37">
        <f t="shared" si="4"/>
        <v>30022</v>
      </c>
      <c r="D130" s="38">
        <v>1</v>
      </c>
      <c r="E130" s="46" t="s">
        <v>1170</v>
      </c>
      <c r="F130" s="46" t="s">
        <v>303</v>
      </c>
      <c r="G130" s="38">
        <f>INDEX(芦花古楼!$J$4:$J$103,芦花卡牌组!B130)</f>
        <v>64</v>
      </c>
      <c r="H130" s="38">
        <f>INDEX(芦花古楼!$K$4:$K$103,芦花卡牌组!B130)</f>
        <v>6</v>
      </c>
      <c r="I130" s="38">
        <v>2</v>
      </c>
      <c r="J130" s="46" t="s">
        <v>717</v>
      </c>
      <c r="K130" s="38" t="str">
        <f t="shared" si="5"/>
        <v>tw-f-22-jlr-loc1</v>
      </c>
      <c r="L130" s="38">
        <v>1</v>
      </c>
      <c r="M130" s="39">
        <v>1</v>
      </c>
      <c r="O130" s="50">
        <v>127</v>
      </c>
    </row>
    <row r="131" spans="1:15" ht="16.5">
      <c r="A131" s="47" t="s">
        <v>1528</v>
      </c>
      <c r="B131" s="76">
        <f t="shared" si="6"/>
        <v>22</v>
      </c>
      <c r="C131" s="40">
        <f t="shared" si="4"/>
        <v>30022</v>
      </c>
      <c r="D131" s="27">
        <v>1</v>
      </c>
      <c r="E131" s="28" t="s">
        <v>1172</v>
      </c>
      <c r="F131" s="28" t="s">
        <v>570</v>
      </c>
      <c r="G131" s="27">
        <f>INDEX(芦花古楼!$J$4:$J$103,芦花卡牌组!B131)</f>
        <v>64</v>
      </c>
      <c r="H131" s="27">
        <f>INDEX(芦花古楼!$K$4:$K$103,芦花卡牌组!B131)</f>
        <v>6</v>
      </c>
      <c r="I131" s="27">
        <v>2</v>
      </c>
      <c r="J131" s="27" t="s">
        <v>795</v>
      </c>
      <c r="K131" s="27" t="str">
        <f t="shared" si="5"/>
        <v>tw-f-22-shl-loc1</v>
      </c>
      <c r="L131" s="27">
        <v>1</v>
      </c>
      <c r="M131" s="41">
        <v>1</v>
      </c>
      <c r="O131" s="50">
        <v>128</v>
      </c>
    </row>
    <row r="132" spans="1:15" ht="16.5">
      <c r="A132" s="47" t="s">
        <v>1528</v>
      </c>
      <c r="B132" s="76">
        <f t="shared" si="6"/>
        <v>22</v>
      </c>
      <c r="C132" s="40">
        <f t="shared" si="4"/>
        <v>30022</v>
      </c>
      <c r="D132" s="27">
        <v>2</v>
      </c>
      <c r="E132" s="28" t="s">
        <v>1170</v>
      </c>
      <c r="F132" s="28" t="s">
        <v>716</v>
      </c>
      <c r="G132" s="27">
        <f>INDEX(芦花古楼!$J$4:$J$103,芦花卡牌组!B132)</f>
        <v>64</v>
      </c>
      <c r="H132" s="27">
        <f>INDEX(芦花古楼!$K$4:$K$103,芦花卡牌组!B132)</f>
        <v>6</v>
      </c>
      <c r="I132" s="27">
        <v>2</v>
      </c>
      <c r="J132" s="27" t="s">
        <v>707</v>
      </c>
      <c r="K132" s="59" t="str">
        <f t="shared" si="5"/>
        <v>tw-f-22-jlr-loc2</v>
      </c>
      <c r="L132" s="27">
        <v>1</v>
      </c>
      <c r="M132" s="41">
        <v>1</v>
      </c>
      <c r="O132" s="50">
        <v>129</v>
      </c>
    </row>
    <row r="133" spans="1:15" ht="16.5">
      <c r="A133" s="47" t="s">
        <v>1528</v>
      </c>
      <c r="B133" s="76">
        <f t="shared" si="6"/>
        <v>22</v>
      </c>
      <c r="C133" s="40">
        <f t="shared" si="7" ref="C133:C196">INT((O133-1)/6)+30001</f>
        <v>30022</v>
      </c>
      <c r="D133" s="27">
        <v>2</v>
      </c>
      <c r="E133" s="28" t="s">
        <v>1172</v>
      </c>
      <c r="F133" s="28" t="s">
        <v>736</v>
      </c>
      <c r="G133" s="27">
        <f>INDEX(芦花古楼!$J$4:$J$103,芦花卡牌组!B133)</f>
        <v>64</v>
      </c>
      <c r="H133" s="27">
        <f>INDEX(芦花古楼!$K$4:$K$103,芦花卡牌组!B133)</f>
        <v>6</v>
      </c>
      <c r="I133" s="27">
        <v>2</v>
      </c>
      <c r="J133" s="27" t="s">
        <v>783</v>
      </c>
      <c r="K133" s="59" t="str">
        <f t="shared" si="8" ref="K133:K196">A133&amp;"-"&amp;B133&amp;"-"&amp;E133&amp;"-loc"&amp;D133</f>
        <v>tw-f-22-shl-loc2</v>
      </c>
      <c r="L133" s="27">
        <v>1</v>
      </c>
      <c r="M133" s="41">
        <v>1</v>
      </c>
      <c r="O133" s="50">
        <v>130</v>
      </c>
    </row>
    <row r="134" spans="1:15" ht="16.5">
      <c r="A134" s="47" t="s">
        <v>1528</v>
      </c>
      <c r="B134" s="76">
        <f t="shared" si="6"/>
        <v>22</v>
      </c>
      <c r="C134" s="40">
        <f t="shared" si="7"/>
        <v>30022</v>
      </c>
      <c r="D134" s="27">
        <v>3</v>
      </c>
      <c r="E134" s="28" t="s">
        <v>1170</v>
      </c>
      <c r="F134" s="28" t="s">
        <v>302</v>
      </c>
      <c r="G134" s="27">
        <f>INDEX(芦花古楼!$J$4:$J$103,芦花卡牌组!B134)</f>
        <v>64</v>
      </c>
      <c r="H134" s="27">
        <f>INDEX(芦花古楼!$K$4:$K$103,芦花卡牌组!B134)</f>
        <v>6</v>
      </c>
      <c r="I134" s="27">
        <v>2</v>
      </c>
      <c r="J134" s="27" t="s">
        <v>713</v>
      </c>
      <c r="K134" s="63" t="str">
        <f t="shared" si="8"/>
        <v>tw-f-22-jlr-loc3</v>
      </c>
      <c r="L134" s="27">
        <v>1</v>
      </c>
      <c r="M134" s="41">
        <v>1</v>
      </c>
      <c r="O134" s="50">
        <v>131</v>
      </c>
    </row>
    <row r="135" spans="1:15" ht="17.25">
      <c r="A135" s="47" t="s">
        <v>1528</v>
      </c>
      <c r="B135" s="76">
        <f t="shared" si="6"/>
        <v>22</v>
      </c>
      <c r="C135" s="42">
        <f t="shared" si="7"/>
        <v>30022</v>
      </c>
      <c r="D135" s="43">
        <v>3</v>
      </c>
      <c r="E135" s="44" t="s">
        <v>1172</v>
      </c>
      <c r="F135" s="44" t="s">
        <v>721</v>
      </c>
      <c r="G135" s="43">
        <f>INDEX(芦花古楼!$J$4:$J$103,芦花卡牌组!B135)</f>
        <v>64</v>
      </c>
      <c r="H135" s="43">
        <f>INDEX(芦花古楼!$K$4:$K$103,芦花卡牌组!B135)</f>
        <v>6</v>
      </c>
      <c r="I135" s="43">
        <v>2</v>
      </c>
      <c r="J135" s="43" t="s">
        <v>791</v>
      </c>
      <c r="K135" s="44" t="str">
        <f t="shared" si="8"/>
        <v>tw-f-22-shl-loc3</v>
      </c>
      <c r="L135" s="43">
        <v>1</v>
      </c>
      <c r="M135" s="45">
        <v>1</v>
      </c>
      <c r="O135" s="50">
        <v>132</v>
      </c>
    </row>
    <row r="136" spans="1:15" ht="16.5">
      <c r="A136" s="47" t="s">
        <v>1528</v>
      </c>
      <c r="B136" s="76">
        <f t="shared" si="6"/>
        <v>23</v>
      </c>
      <c r="C136" s="37">
        <f t="shared" si="7"/>
        <v>30023</v>
      </c>
      <c r="D136" s="38">
        <v>1</v>
      </c>
      <c r="E136" s="46" t="s">
        <v>1170</v>
      </c>
      <c r="F136" s="46" t="s">
        <v>303</v>
      </c>
      <c r="G136" s="38">
        <f>INDEX(芦花古楼!$J$4:$J$103,芦花卡牌组!B136)</f>
        <v>66</v>
      </c>
      <c r="H136" s="38">
        <f>INDEX(芦花古楼!$K$4:$K$103,芦花卡牌组!B136)</f>
        <v>6</v>
      </c>
      <c r="I136" s="38">
        <v>2</v>
      </c>
      <c r="J136" s="46" t="s">
        <v>1199</v>
      </c>
      <c r="K136" s="38" t="str">
        <f t="shared" si="8"/>
        <v>tw-f-23-jlr-loc1</v>
      </c>
      <c r="L136" s="38">
        <v>1</v>
      </c>
      <c r="M136" s="39">
        <v>1</v>
      </c>
      <c r="O136" s="50">
        <v>133</v>
      </c>
    </row>
    <row r="137" spans="1:15" ht="16.5">
      <c r="A137" s="47" t="s">
        <v>1528</v>
      </c>
      <c r="B137" s="76">
        <f t="shared" si="6"/>
        <v>23</v>
      </c>
      <c r="C137" s="40">
        <f t="shared" si="7"/>
        <v>30023</v>
      </c>
      <c r="D137" s="27">
        <v>1</v>
      </c>
      <c r="E137" s="28" t="s">
        <v>1172</v>
      </c>
      <c r="F137" s="28" t="s">
        <v>570</v>
      </c>
      <c r="G137" s="27">
        <f>INDEX(芦花古楼!$J$4:$J$103,芦花卡牌组!B137)</f>
        <v>66</v>
      </c>
      <c r="H137" s="27">
        <f>INDEX(芦花古楼!$K$4:$K$103,芦花卡牌组!B137)</f>
        <v>6</v>
      </c>
      <c r="I137" s="27">
        <v>2</v>
      </c>
      <c r="J137" s="28" t="s">
        <v>781</v>
      </c>
      <c r="K137" s="27" t="str">
        <f t="shared" si="8"/>
        <v>tw-f-23-shl-loc1</v>
      </c>
      <c r="L137" s="27">
        <v>1</v>
      </c>
      <c r="M137" s="41">
        <v>1</v>
      </c>
      <c r="O137" s="50">
        <v>134</v>
      </c>
    </row>
    <row r="138" spans="1:15" ht="16.5">
      <c r="A138" s="47" t="s">
        <v>1528</v>
      </c>
      <c r="B138" s="76">
        <f t="shared" si="6"/>
        <v>23</v>
      </c>
      <c r="C138" s="40">
        <f t="shared" si="7"/>
        <v>30023</v>
      </c>
      <c r="D138" s="27">
        <v>2</v>
      </c>
      <c r="E138" s="28" t="s">
        <v>1170</v>
      </c>
      <c r="F138" s="28" t="s">
        <v>716</v>
      </c>
      <c r="G138" s="27">
        <f>INDEX(芦花古楼!$J$4:$J$103,芦花卡牌组!B138)</f>
        <v>66</v>
      </c>
      <c r="H138" s="27">
        <f>INDEX(芦花古楼!$K$4:$K$103,芦花卡牌组!B138)</f>
        <v>6</v>
      </c>
      <c r="I138" s="27">
        <v>2</v>
      </c>
      <c r="J138" s="28" t="s">
        <v>302</v>
      </c>
      <c r="K138" s="59" t="str">
        <f t="shared" si="8"/>
        <v>tw-f-23-jlr-loc2</v>
      </c>
      <c r="L138" s="27">
        <v>1</v>
      </c>
      <c r="M138" s="41">
        <v>1</v>
      </c>
      <c r="O138" s="50">
        <v>135</v>
      </c>
    </row>
    <row r="139" spans="1:15" ht="16.5">
      <c r="A139" s="47" t="s">
        <v>1528</v>
      </c>
      <c r="B139" s="76">
        <f t="shared" si="6"/>
        <v>23</v>
      </c>
      <c r="C139" s="40">
        <f t="shared" si="7"/>
        <v>30023</v>
      </c>
      <c r="D139" s="27">
        <v>2</v>
      </c>
      <c r="E139" s="28" t="s">
        <v>1172</v>
      </c>
      <c r="F139" s="28" t="s">
        <v>736</v>
      </c>
      <c r="G139" s="27">
        <f>INDEX(芦花古楼!$J$4:$J$103,芦花卡牌组!B139)</f>
        <v>66</v>
      </c>
      <c r="H139" s="27">
        <f>INDEX(芦花古楼!$K$4:$K$103,芦花卡牌组!B139)</f>
        <v>6</v>
      </c>
      <c r="I139" s="27">
        <v>2</v>
      </c>
      <c r="J139" s="28" t="s">
        <v>779</v>
      </c>
      <c r="K139" s="59" t="str">
        <f t="shared" si="8"/>
        <v>tw-f-23-shl-loc2</v>
      </c>
      <c r="L139" s="27">
        <v>1</v>
      </c>
      <c r="M139" s="41">
        <v>1</v>
      </c>
      <c r="O139" s="50">
        <v>136</v>
      </c>
    </row>
    <row r="140" spans="1:15" ht="16.5">
      <c r="A140" s="47" t="s">
        <v>1528</v>
      </c>
      <c r="B140" s="76">
        <f t="shared" si="6"/>
        <v>23</v>
      </c>
      <c r="C140" s="40">
        <f t="shared" si="7"/>
        <v>30023</v>
      </c>
      <c r="D140" s="27">
        <v>3</v>
      </c>
      <c r="E140" s="28" t="s">
        <v>1170</v>
      </c>
      <c r="F140" s="28" t="s">
        <v>302</v>
      </c>
      <c r="G140" s="27">
        <f>INDEX(芦花古楼!$J$4:$J$103,芦花卡牌组!B140)</f>
        <v>66</v>
      </c>
      <c r="H140" s="27">
        <f>INDEX(芦花古楼!$K$4:$K$103,芦花卡牌组!B140)</f>
        <v>6</v>
      </c>
      <c r="I140" s="27">
        <v>2</v>
      </c>
      <c r="J140" s="28" t="s">
        <v>714</v>
      </c>
      <c r="K140" s="63" t="str">
        <f t="shared" si="8"/>
        <v>tw-f-23-jlr-loc3</v>
      </c>
      <c r="L140" s="27">
        <v>1</v>
      </c>
      <c r="M140" s="41">
        <v>1</v>
      </c>
      <c r="O140" s="50">
        <v>137</v>
      </c>
    </row>
    <row r="141" spans="1:15" ht="17.25">
      <c r="A141" s="47" t="s">
        <v>1528</v>
      </c>
      <c r="B141" s="76">
        <f t="shared" si="6"/>
        <v>23</v>
      </c>
      <c r="C141" s="42">
        <f t="shared" si="7"/>
        <v>30023</v>
      </c>
      <c r="D141" s="43">
        <v>3</v>
      </c>
      <c r="E141" s="44" t="s">
        <v>1172</v>
      </c>
      <c r="F141" s="44" t="s">
        <v>721</v>
      </c>
      <c r="G141" s="43">
        <f>INDEX(芦花古楼!$J$4:$J$103,芦花卡牌组!B141)</f>
        <v>66</v>
      </c>
      <c r="H141" s="43">
        <f>INDEX(芦花古楼!$K$4:$K$103,芦花卡牌组!B141)</f>
        <v>6</v>
      </c>
      <c r="I141" s="43">
        <v>2</v>
      </c>
      <c r="J141" s="44" t="s">
        <v>792</v>
      </c>
      <c r="K141" s="44" t="str">
        <f t="shared" si="8"/>
        <v>tw-f-23-shl-loc3</v>
      </c>
      <c r="L141" s="43">
        <v>1</v>
      </c>
      <c r="M141" s="45">
        <v>1</v>
      </c>
      <c r="O141" s="50">
        <v>138</v>
      </c>
    </row>
    <row r="142" spans="1:15" ht="16.5">
      <c r="A142" s="47" t="s">
        <v>1528</v>
      </c>
      <c r="B142" s="76">
        <f t="shared" si="6"/>
        <v>24</v>
      </c>
      <c r="C142" s="37">
        <f t="shared" si="7"/>
        <v>30024</v>
      </c>
      <c r="D142" s="38">
        <v>1</v>
      </c>
      <c r="E142" s="46" t="s">
        <v>1170</v>
      </c>
      <c r="F142" s="46" t="s">
        <v>303</v>
      </c>
      <c r="G142" s="38">
        <f>INDEX(芦花古楼!$J$4:$J$103,芦花卡牌组!B142)</f>
        <v>68</v>
      </c>
      <c r="H142" s="38">
        <f>INDEX(芦花古楼!$K$4:$K$103,芦花卡牌组!B142)</f>
        <v>6</v>
      </c>
      <c r="I142" s="38">
        <v>2</v>
      </c>
      <c r="J142" s="38" t="s">
        <v>711</v>
      </c>
      <c r="K142" s="38" t="str">
        <f t="shared" si="8"/>
        <v>tw-f-24-jlr-loc1</v>
      </c>
      <c r="L142" s="38">
        <v>1</v>
      </c>
      <c r="M142" s="39">
        <v>1</v>
      </c>
      <c r="O142" s="50">
        <v>139</v>
      </c>
    </row>
    <row r="143" spans="1:15" ht="16.5">
      <c r="A143" s="47" t="s">
        <v>1528</v>
      </c>
      <c r="B143" s="76">
        <f t="shared" si="6"/>
        <v>24</v>
      </c>
      <c r="C143" s="40">
        <f t="shared" si="7"/>
        <v>30024</v>
      </c>
      <c r="D143" s="27">
        <v>1</v>
      </c>
      <c r="E143" s="28" t="s">
        <v>1172</v>
      </c>
      <c r="F143" s="28" t="s">
        <v>570</v>
      </c>
      <c r="G143" s="27">
        <f>INDEX(芦花古楼!$J$4:$J$103,芦花卡牌组!B143)</f>
        <v>68</v>
      </c>
      <c r="H143" s="27">
        <f>INDEX(芦花古楼!$K$4:$K$103,芦花卡牌组!B143)</f>
        <v>6</v>
      </c>
      <c r="I143" s="27">
        <v>2</v>
      </c>
      <c r="J143" s="27" t="s">
        <v>788</v>
      </c>
      <c r="K143" s="27" t="str">
        <f t="shared" si="8"/>
        <v>tw-f-24-shl-loc1</v>
      </c>
      <c r="L143" s="27">
        <v>1</v>
      </c>
      <c r="M143" s="41">
        <v>1</v>
      </c>
      <c r="O143" s="50">
        <v>140</v>
      </c>
    </row>
    <row r="144" spans="1:15" ht="16.5">
      <c r="A144" s="47" t="s">
        <v>1528</v>
      </c>
      <c r="B144" s="76">
        <f t="shared" si="6"/>
        <v>24</v>
      </c>
      <c r="C144" s="40">
        <f t="shared" si="7"/>
        <v>30024</v>
      </c>
      <c r="D144" s="27">
        <v>2</v>
      </c>
      <c r="E144" s="28" t="s">
        <v>1170</v>
      </c>
      <c r="F144" s="28" t="s">
        <v>716</v>
      </c>
      <c r="G144" s="27">
        <f>INDEX(芦花古楼!$J$4:$J$103,芦花卡牌组!B144)</f>
        <v>68</v>
      </c>
      <c r="H144" s="27">
        <f>INDEX(芦花古楼!$K$4:$K$103,芦花卡牌组!B144)</f>
        <v>6</v>
      </c>
      <c r="I144" s="27">
        <v>2</v>
      </c>
      <c r="J144" s="27" t="s">
        <v>1187</v>
      </c>
      <c r="K144" s="59" t="str">
        <f t="shared" si="8"/>
        <v>tw-f-24-jlr-loc2</v>
      </c>
      <c r="L144" s="27">
        <v>1</v>
      </c>
      <c r="M144" s="41">
        <v>1</v>
      </c>
      <c r="O144" s="50">
        <v>141</v>
      </c>
    </row>
    <row r="145" spans="1:15" ht="16.5">
      <c r="A145" s="47" t="s">
        <v>1528</v>
      </c>
      <c r="B145" s="76">
        <f t="shared" si="6"/>
        <v>24</v>
      </c>
      <c r="C145" s="40">
        <f t="shared" si="7"/>
        <v>30024</v>
      </c>
      <c r="D145" s="27">
        <v>2</v>
      </c>
      <c r="E145" s="28" t="s">
        <v>1172</v>
      </c>
      <c r="F145" s="28" t="s">
        <v>736</v>
      </c>
      <c r="G145" s="27">
        <f>INDEX(芦花古楼!$J$4:$J$103,芦花卡牌组!B145)</f>
        <v>68</v>
      </c>
      <c r="H145" s="27">
        <f>INDEX(芦花古楼!$K$4:$K$103,芦花卡牌组!B145)</f>
        <v>6</v>
      </c>
      <c r="I145" s="27">
        <v>2</v>
      </c>
      <c r="J145" s="27" t="s">
        <v>787</v>
      </c>
      <c r="K145" s="59" t="str">
        <f t="shared" si="8"/>
        <v>tw-f-24-shl-loc2</v>
      </c>
      <c r="L145" s="27">
        <v>1</v>
      </c>
      <c r="M145" s="41">
        <v>1</v>
      </c>
      <c r="O145" s="50">
        <v>142</v>
      </c>
    </row>
    <row r="146" spans="1:15" ht="16.5">
      <c r="A146" s="47" t="s">
        <v>1528</v>
      </c>
      <c r="B146" s="76">
        <f t="shared" si="6"/>
        <v>24</v>
      </c>
      <c r="C146" s="40">
        <f t="shared" si="7"/>
        <v>30024</v>
      </c>
      <c r="D146" s="27">
        <v>3</v>
      </c>
      <c r="E146" s="28" t="s">
        <v>1170</v>
      </c>
      <c r="F146" s="28" t="s">
        <v>302</v>
      </c>
      <c r="G146" s="27">
        <f>INDEX(芦花古楼!$J$4:$J$103,芦花卡牌组!B146)</f>
        <v>68</v>
      </c>
      <c r="H146" s="27">
        <f>INDEX(芦花古楼!$K$4:$K$103,芦花卡牌组!B146)</f>
        <v>6</v>
      </c>
      <c r="I146" s="27">
        <v>2</v>
      </c>
      <c r="J146" s="27" t="s">
        <v>714</v>
      </c>
      <c r="K146" s="63" t="str">
        <f t="shared" si="8"/>
        <v>tw-f-24-jlr-loc3</v>
      </c>
      <c r="L146" s="27">
        <v>1</v>
      </c>
      <c r="M146" s="41">
        <v>1</v>
      </c>
      <c r="O146" s="50">
        <v>143</v>
      </c>
    </row>
    <row r="147" spans="1:15" ht="17.25">
      <c r="A147" s="47" t="s">
        <v>1528</v>
      </c>
      <c r="B147" s="76">
        <f t="shared" si="6"/>
        <v>24</v>
      </c>
      <c r="C147" s="42">
        <f t="shared" si="7"/>
        <v>30024</v>
      </c>
      <c r="D147" s="43">
        <v>3</v>
      </c>
      <c r="E147" s="44" t="s">
        <v>1172</v>
      </c>
      <c r="F147" s="44" t="s">
        <v>721</v>
      </c>
      <c r="G147" s="43">
        <f>INDEX(芦花古楼!$J$4:$J$103,芦花卡牌组!B147)</f>
        <v>68</v>
      </c>
      <c r="H147" s="43">
        <f>INDEX(芦花古楼!$K$4:$K$103,芦花卡牌组!B147)</f>
        <v>6</v>
      </c>
      <c r="I147" s="43">
        <v>2</v>
      </c>
      <c r="J147" s="43" t="s">
        <v>792</v>
      </c>
      <c r="K147" s="44" t="str">
        <f t="shared" si="8"/>
        <v>tw-f-24-shl-loc3</v>
      </c>
      <c r="L147" s="43">
        <v>1</v>
      </c>
      <c r="M147" s="45">
        <v>1</v>
      </c>
      <c r="O147" s="50">
        <v>144</v>
      </c>
    </row>
    <row r="148" spans="1:15" ht="16.5">
      <c r="A148" s="47" t="s">
        <v>1528</v>
      </c>
      <c r="B148" s="76">
        <f t="shared" si="6"/>
        <v>25</v>
      </c>
      <c r="C148" s="37">
        <f t="shared" si="7"/>
        <v>30025</v>
      </c>
      <c r="D148" s="38">
        <v>1</v>
      </c>
      <c r="E148" s="46" t="s">
        <v>1170</v>
      </c>
      <c r="F148" s="46" t="s">
        <v>303</v>
      </c>
      <c r="G148" s="38">
        <f>INDEX(芦花古楼!$J$4:$J$103,芦花卡牌组!B148)</f>
        <v>70</v>
      </c>
      <c r="H148" s="38">
        <f>INDEX(芦花古楼!$K$4:$K$103,芦花卡牌组!B148)</f>
        <v>7</v>
      </c>
      <c r="I148" s="38">
        <v>3</v>
      </c>
      <c r="J148" s="38" t="s">
        <v>715</v>
      </c>
      <c r="K148" s="38" t="str">
        <f t="shared" si="8"/>
        <v>tw-f-25-jlr-loc1</v>
      </c>
      <c r="L148" s="38">
        <v>1</v>
      </c>
      <c r="M148" s="39">
        <v>1</v>
      </c>
      <c r="O148" s="50">
        <v>145</v>
      </c>
    </row>
    <row r="149" spans="1:15" ht="16.5">
      <c r="A149" s="47" t="s">
        <v>1528</v>
      </c>
      <c r="B149" s="76">
        <f t="shared" si="6"/>
        <v>25</v>
      </c>
      <c r="C149" s="40">
        <f t="shared" si="7"/>
        <v>30025</v>
      </c>
      <c r="D149" s="27">
        <v>1</v>
      </c>
      <c r="E149" s="28" t="s">
        <v>1172</v>
      </c>
      <c r="F149" s="28" t="s">
        <v>570</v>
      </c>
      <c r="G149" s="27">
        <f>INDEX(芦花古楼!$J$4:$J$103,芦花卡牌组!B149)</f>
        <v>70</v>
      </c>
      <c r="H149" s="27">
        <f>INDEX(芦花古楼!$K$4:$K$103,芦花卡牌组!B149)</f>
        <v>7</v>
      </c>
      <c r="I149" s="27">
        <v>3</v>
      </c>
      <c r="J149" s="27" t="s">
        <v>793</v>
      </c>
      <c r="K149" s="27" t="str">
        <f t="shared" si="8"/>
        <v>tw-f-25-shl-loc1</v>
      </c>
      <c r="L149" s="27">
        <v>1</v>
      </c>
      <c r="M149" s="41">
        <v>1</v>
      </c>
      <c r="O149" s="50">
        <v>146</v>
      </c>
    </row>
    <row r="150" spans="1:15" ht="16.5">
      <c r="A150" s="47" t="s">
        <v>1528</v>
      </c>
      <c r="B150" s="76">
        <f t="shared" si="6"/>
        <v>25</v>
      </c>
      <c r="C150" s="40">
        <f t="shared" si="7"/>
        <v>30025</v>
      </c>
      <c r="D150" s="27">
        <v>2</v>
      </c>
      <c r="E150" s="28" t="s">
        <v>1170</v>
      </c>
      <c r="F150" s="28" t="s">
        <v>716</v>
      </c>
      <c r="G150" s="27">
        <f>INDEX(芦花古楼!$J$4:$J$103,芦花卡牌组!B150)</f>
        <v>70</v>
      </c>
      <c r="H150" s="27">
        <f>INDEX(芦花古楼!$K$4:$K$103,芦花卡牌组!B150)</f>
        <v>7</v>
      </c>
      <c r="I150" s="27">
        <v>3</v>
      </c>
      <c r="J150" s="27" t="s">
        <v>303</v>
      </c>
      <c r="K150" s="59" t="str">
        <f t="shared" si="8"/>
        <v>tw-f-25-jlr-loc2</v>
      </c>
      <c r="L150" s="27">
        <v>1</v>
      </c>
      <c r="M150" s="41">
        <v>1</v>
      </c>
      <c r="O150" s="50">
        <v>147</v>
      </c>
    </row>
    <row r="151" spans="1:15" ht="16.5">
      <c r="A151" s="47" t="s">
        <v>1528</v>
      </c>
      <c r="B151" s="76">
        <f t="shared" si="6"/>
        <v>25</v>
      </c>
      <c r="C151" s="40">
        <f t="shared" si="7"/>
        <v>30025</v>
      </c>
      <c r="D151" s="27">
        <v>2</v>
      </c>
      <c r="E151" s="28" t="s">
        <v>1172</v>
      </c>
      <c r="F151" s="28" t="s">
        <v>736</v>
      </c>
      <c r="G151" s="27">
        <f>INDEX(芦花古楼!$J$4:$J$103,芦花卡牌组!B151)</f>
        <v>70</v>
      </c>
      <c r="H151" s="27">
        <f>INDEX(芦花古楼!$K$4:$K$103,芦花卡牌组!B151)</f>
        <v>7</v>
      </c>
      <c r="I151" s="27">
        <v>3</v>
      </c>
      <c r="J151" s="27" t="s">
        <v>777</v>
      </c>
      <c r="K151" s="59" t="str">
        <f t="shared" si="8"/>
        <v>tw-f-25-shl-loc2</v>
      </c>
      <c r="L151" s="27">
        <v>1</v>
      </c>
      <c r="M151" s="41">
        <v>1</v>
      </c>
      <c r="O151" s="50">
        <v>148</v>
      </c>
    </row>
    <row r="152" spans="1:15" ht="16.5">
      <c r="A152" s="47" t="s">
        <v>1528</v>
      </c>
      <c r="B152" s="76">
        <f t="shared" si="6"/>
        <v>25</v>
      </c>
      <c r="C152" s="40">
        <f t="shared" si="7"/>
        <v>30025</v>
      </c>
      <c r="D152" s="27">
        <v>3</v>
      </c>
      <c r="E152" s="28" t="s">
        <v>1170</v>
      </c>
      <c r="F152" s="28" t="s">
        <v>302</v>
      </c>
      <c r="G152" s="27">
        <f>INDEX(芦花古楼!$J$4:$J$103,芦花卡牌组!B152)</f>
        <v>70</v>
      </c>
      <c r="H152" s="27">
        <f>INDEX(芦花古楼!$K$4:$K$103,芦花卡牌组!B152)</f>
        <v>7</v>
      </c>
      <c r="I152" s="27">
        <v>3</v>
      </c>
      <c r="J152" s="27" t="s">
        <v>713</v>
      </c>
      <c r="K152" s="63" t="str">
        <f t="shared" si="8"/>
        <v>tw-f-25-jlr-loc3</v>
      </c>
      <c r="L152" s="27">
        <v>1</v>
      </c>
      <c r="M152" s="41">
        <v>1</v>
      </c>
      <c r="O152" s="50">
        <v>149</v>
      </c>
    </row>
    <row r="153" spans="1:15" ht="17.25">
      <c r="A153" s="47" t="s">
        <v>1528</v>
      </c>
      <c r="B153" s="76">
        <f t="shared" si="6"/>
        <v>25</v>
      </c>
      <c r="C153" s="42">
        <f t="shared" si="7"/>
        <v>30025</v>
      </c>
      <c r="D153" s="43">
        <v>3</v>
      </c>
      <c r="E153" s="44" t="s">
        <v>1172</v>
      </c>
      <c r="F153" s="44" t="s">
        <v>721</v>
      </c>
      <c r="G153" s="43">
        <f>INDEX(芦花古楼!$J$4:$J$103,芦花卡牌组!B153)</f>
        <v>70</v>
      </c>
      <c r="H153" s="43">
        <f>INDEX(芦花古楼!$K$4:$K$103,芦花卡牌组!B153)</f>
        <v>7</v>
      </c>
      <c r="I153" s="43">
        <v>3</v>
      </c>
      <c r="J153" s="43" t="s">
        <v>791</v>
      </c>
      <c r="K153" s="44" t="str">
        <f t="shared" si="8"/>
        <v>tw-f-25-shl-loc3</v>
      </c>
      <c r="L153" s="43">
        <v>1</v>
      </c>
      <c r="M153" s="45">
        <v>1</v>
      </c>
      <c r="O153" s="50">
        <v>150</v>
      </c>
    </row>
    <row r="154" spans="1:15" ht="16.5">
      <c r="A154" s="47" t="s">
        <v>1528</v>
      </c>
      <c r="B154" s="76">
        <f t="shared" si="6"/>
        <v>26</v>
      </c>
      <c r="C154" s="37">
        <f t="shared" si="7"/>
        <v>30026</v>
      </c>
      <c r="D154" s="38">
        <v>1</v>
      </c>
      <c r="E154" s="46" t="s">
        <v>1170</v>
      </c>
      <c r="F154" s="46" t="s">
        <v>303</v>
      </c>
      <c r="G154" s="38">
        <f>INDEX(芦花古楼!$J$4:$J$103,芦花卡牌组!B154)</f>
        <v>72</v>
      </c>
      <c r="H154" s="38">
        <f>INDEX(芦花古楼!$K$4:$K$103,芦花卡牌组!B154)</f>
        <v>7</v>
      </c>
      <c r="I154" s="38">
        <v>3</v>
      </c>
      <c r="J154" s="38" t="s">
        <v>1199</v>
      </c>
      <c r="K154" s="38" t="str">
        <f t="shared" si="8"/>
        <v>tw-f-26-jlr-loc1</v>
      </c>
      <c r="L154" s="38">
        <v>1</v>
      </c>
      <c r="M154" s="39">
        <v>1</v>
      </c>
      <c r="O154" s="50">
        <v>151</v>
      </c>
    </row>
    <row r="155" spans="1:15" ht="16.5">
      <c r="A155" s="47" t="s">
        <v>1528</v>
      </c>
      <c r="B155" s="76">
        <f t="shared" si="6"/>
        <v>26</v>
      </c>
      <c r="C155" s="40">
        <f t="shared" si="7"/>
        <v>30026</v>
      </c>
      <c r="D155" s="27">
        <v>1</v>
      </c>
      <c r="E155" s="28" t="s">
        <v>1172</v>
      </c>
      <c r="F155" s="28" t="s">
        <v>570</v>
      </c>
      <c r="G155" s="27">
        <f>INDEX(芦花古楼!$J$4:$J$103,芦花卡牌组!B155)</f>
        <v>72</v>
      </c>
      <c r="H155" s="27">
        <f>INDEX(芦花古楼!$K$4:$K$103,芦花卡牌组!B155)</f>
        <v>7</v>
      </c>
      <c r="I155" s="27">
        <v>3</v>
      </c>
      <c r="J155" s="27" t="s">
        <v>781</v>
      </c>
      <c r="K155" s="27" t="str">
        <f t="shared" si="8"/>
        <v>tw-f-26-shl-loc1</v>
      </c>
      <c r="L155" s="27">
        <v>1</v>
      </c>
      <c r="M155" s="41">
        <v>1</v>
      </c>
      <c r="O155" s="50">
        <v>152</v>
      </c>
    </row>
    <row r="156" spans="1:15" ht="16.5">
      <c r="A156" s="47" t="s">
        <v>1528</v>
      </c>
      <c r="B156" s="76">
        <f t="shared" si="6"/>
        <v>26</v>
      </c>
      <c r="C156" s="40">
        <f t="shared" si="7"/>
        <v>30026</v>
      </c>
      <c r="D156" s="27">
        <v>2</v>
      </c>
      <c r="E156" s="28" t="s">
        <v>1170</v>
      </c>
      <c r="F156" s="28" t="s">
        <v>716</v>
      </c>
      <c r="G156" s="27">
        <f>INDEX(芦花古楼!$J$4:$J$103,芦花卡牌组!B156)</f>
        <v>72</v>
      </c>
      <c r="H156" s="27">
        <f>INDEX(芦花古楼!$K$4:$K$103,芦花卡牌组!B156)</f>
        <v>7</v>
      </c>
      <c r="I156" s="27">
        <v>3</v>
      </c>
      <c r="J156" s="27" t="s">
        <v>710</v>
      </c>
      <c r="K156" s="59" t="str">
        <f t="shared" si="8"/>
        <v>tw-f-26-jlr-loc2</v>
      </c>
      <c r="L156" s="27">
        <v>1</v>
      </c>
      <c r="M156" s="41">
        <v>1</v>
      </c>
      <c r="O156" s="50">
        <v>153</v>
      </c>
    </row>
    <row r="157" spans="1:15" ht="16.5">
      <c r="A157" s="47" t="s">
        <v>1528</v>
      </c>
      <c r="B157" s="76">
        <f t="shared" si="6"/>
        <v>26</v>
      </c>
      <c r="C157" s="40">
        <f t="shared" si="7"/>
        <v>30026</v>
      </c>
      <c r="D157" s="27">
        <v>2</v>
      </c>
      <c r="E157" s="28" t="s">
        <v>1172</v>
      </c>
      <c r="F157" s="28" t="s">
        <v>736</v>
      </c>
      <c r="G157" s="27">
        <f>INDEX(芦花古楼!$J$4:$J$103,芦花卡牌组!B157)</f>
        <v>72</v>
      </c>
      <c r="H157" s="27">
        <f>INDEX(芦花古楼!$K$4:$K$103,芦花卡牌组!B157)</f>
        <v>7</v>
      </c>
      <c r="I157" s="27">
        <v>3</v>
      </c>
      <c r="J157" s="27" t="s">
        <v>785</v>
      </c>
      <c r="K157" s="59" t="str">
        <f t="shared" si="8"/>
        <v>tw-f-26-shl-loc2</v>
      </c>
      <c r="L157" s="27">
        <v>1</v>
      </c>
      <c r="M157" s="41">
        <v>1</v>
      </c>
      <c r="O157" s="50">
        <v>154</v>
      </c>
    </row>
    <row r="158" spans="1:15" ht="16.5">
      <c r="A158" s="47" t="s">
        <v>1528</v>
      </c>
      <c r="B158" s="76">
        <f t="shared" si="6"/>
        <v>26</v>
      </c>
      <c r="C158" s="40">
        <f t="shared" si="7"/>
        <v>30026</v>
      </c>
      <c r="D158" s="27">
        <v>3</v>
      </c>
      <c r="E158" s="28" t="s">
        <v>1170</v>
      </c>
      <c r="F158" s="28" t="s">
        <v>302</v>
      </c>
      <c r="G158" s="27">
        <f>INDEX(芦花古楼!$J$4:$J$103,芦花卡牌组!B158)</f>
        <v>72</v>
      </c>
      <c r="H158" s="27">
        <f>INDEX(芦花古楼!$K$4:$K$103,芦花卡牌组!B158)</f>
        <v>7</v>
      </c>
      <c r="I158" s="27">
        <v>3</v>
      </c>
      <c r="J158" s="27" t="s">
        <v>303</v>
      </c>
      <c r="K158" s="63" t="str">
        <f t="shared" si="8"/>
        <v>tw-f-26-jlr-loc3</v>
      </c>
      <c r="L158" s="27">
        <v>1</v>
      </c>
      <c r="M158" s="41">
        <v>1</v>
      </c>
      <c r="O158" s="50">
        <v>155</v>
      </c>
    </row>
    <row r="159" spans="1:15" ht="17.25">
      <c r="A159" s="47" t="s">
        <v>1528</v>
      </c>
      <c r="B159" s="76">
        <f t="shared" si="6"/>
        <v>26</v>
      </c>
      <c r="C159" s="42">
        <f t="shared" si="7"/>
        <v>30026</v>
      </c>
      <c r="D159" s="43">
        <v>3</v>
      </c>
      <c r="E159" s="44" t="s">
        <v>1172</v>
      </c>
      <c r="F159" s="44" t="s">
        <v>721</v>
      </c>
      <c r="G159" s="43">
        <f>INDEX(芦花古楼!$J$4:$J$103,芦花卡牌组!B159)</f>
        <v>72</v>
      </c>
      <c r="H159" s="43">
        <f>INDEX(芦花古楼!$K$4:$K$103,芦花卡牌组!B159)</f>
        <v>7</v>
      </c>
      <c r="I159" s="43">
        <v>3</v>
      </c>
      <c r="J159" s="43" t="s">
        <v>784</v>
      </c>
      <c r="K159" s="44" t="str">
        <f t="shared" si="8"/>
        <v>tw-f-26-shl-loc3</v>
      </c>
      <c r="L159" s="43">
        <v>1</v>
      </c>
      <c r="M159" s="45">
        <v>1</v>
      </c>
      <c r="O159" s="50">
        <v>156</v>
      </c>
    </row>
    <row r="160" spans="1:15" ht="16.5">
      <c r="A160" s="47" t="s">
        <v>1528</v>
      </c>
      <c r="B160" s="76">
        <f t="shared" si="6"/>
        <v>27</v>
      </c>
      <c r="C160" s="37">
        <f t="shared" si="7"/>
        <v>30027</v>
      </c>
      <c r="D160" s="38">
        <v>1</v>
      </c>
      <c r="E160" s="46" t="s">
        <v>1170</v>
      </c>
      <c r="F160" s="46" t="s">
        <v>303</v>
      </c>
      <c r="G160" s="38">
        <f>INDEX(芦花古楼!$J$4:$J$103,芦花卡牌组!B160)</f>
        <v>74</v>
      </c>
      <c r="H160" s="38">
        <f>INDEX(芦花古楼!$K$4:$K$103,芦花卡牌组!B160)</f>
        <v>7</v>
      </c>
      <c r="I160" s="38">
        <v>3</v>
      </c>
      <c r="J160" s="38" t="s">
        <v>714</v>
      </c>
      <c r="K160" s="38" t="str">
        <f t="shared" si="8"/>
        <v>tw-f-27-jlr-loc1</v>
      </c>
      <c r="L160" s="38">
        <v>1</v>
      </c>
      <c r="M160" s="39">
        <v>1</v>
      </c>
      <c r="O160" s="50">
        <v>157</v>
      </c>
    </row>
    <row r="161" spans="1:15" ht="16.5">
      <c r="A161" s="47" t="s">
        <v>1528</v>
      </c>
      <c r="B161" s="76">
        <f t="shared" si="6"/>
        <v>27</v>
      </c>
      <c r="C161" s="40">
        <f t="shared" si="7"/>
        <v>30027</v>
      </c>
      <c r="D161" s="27">
        <v>1</v>
      </c>
      <c r="E161" s="28" t="s">
        <v>1172</v>
      </c>
      <c r="F161" s="28" t="s">
        <v>570</v>
      </c>
      <c r="G161" s="27">
        <f>INDEX(芦花古楼!$J$4:$J$103,芦花卡牌组!B161)</f>
        <v>74</v>
      </c>
      <c r="H161" s="27">
        <f>INDEX(芦花古楼!$K$4:$K$103,芦花卡牌组!B161)</f>
        <v>7</v>
      </c>
      <c r="I161" s="27">
        <v>3</v>
      </c>
      <c r="J161" s="27" t="s">
        <v>792</v>
      </c>
      <c r="K161" s="27" t="str">
        <f t="shared" si="8"/>
        <v>tw-f-27-shl-loc1</v>
      </c>
      <c r="L161" s="27">
        <v>1</v>
      </c>
      <c r="M161" s="41">
        <v>1</v>
      </c>
      <c r="O161" s="50">
        <v>158</v>
      </c>
    </row>
    <row r="162" spans="1:15" ht="16.5">
      <c r="A162" s="47" t="s">
        <v>1528</v>
      </c>
      <c r="B162" s="76">
        <f t="shared" si="6"/>
        <v>27</v>
      </c>
      <c r="C162" s="40">
        <f t="shared" si="7"/>
        <v>30027</v>
      </c>
      <c r="D162" s="27">
        <v>2</v>
      </c>
      <c r="E162" s="28" t="s">
        <v>1170</v>
      </c>
      <c r="F162" s="28" t="s">
        <v>716</v>
      </c>
      <c r="G162" s="27">
        <f>INDEX(芦花古楼!$J$4:$J$103,芦花卡牌组!B162)</f>
        <v>74</v>
      </c>
      <c r="H162" s="27">
        <f>INDEX(芦花古楼!$K$4:$K$103,芦花卡牌组!B162)</f>
        <v>7</v>
      </c>
      <c r="I162" s="27">
        <v>3</v>
      </c>
      <c r="J162" s="27" t="s">
        <v>1187</v>
      </c>
      <c r="K162" s="59" t="str">
        <f t="shared" si="8"/>
        <v>tw-f-27-jlr-loc2</v>
      </c>
      <c r="L162" s="27">
        <v>1</v>
      </c>
      <c r="M162" s="41">
        <v>1</v>
      </c>
      <c r="O162" s="50">
        <v>159</v>
      </c>
    </row>
    <row r="163" spans="1:15" ht="16.5">
      <c r="A163" s="47" t="s">
        <v>1528</v>
      </c>
      <c r="B163" s="76">
        <f t="shared" si="6"/>
        <v>27</v>
      </c>
      <c r="C163" s="40">
        <f t="shared" si="7"/>
        <v>30027</v>
      </c>
      <c r="D163" s="27">
        <v>2</v>
      </c>
      <c r="E163" s="28" t="s">
        <v>1172</v>
      </c>
      <c r="F163" s="28" t="s">
        <v>736</v>
      </c>
      <c r="G163" s="27">
        <f>INDEX(芦花古楼!$J$4:$J$103,芦花卡牌组!B163)</f>
        <v>74</v>
      </c>
      <c r="H163" s="27">
        <f>INDEX(芦花古楼!$K$4:$K$103,芦花卡牌组!B163)</f>
        <v>7</v>
      </c>
      <c r="I163" s="27">
        <v>3</v>
      </c>
      <c r="J163" s="27" t="s">
        <v>787</v>
      </c>
      <c r="K163" s="59" t="str">
        <f t="shared" si="8"/>
        <v>tw-f-27-shl-loc2</v>
      </c>
      <c r="L163" s="27">
        <v>1</v>
      </c>
      <c r="M163" s="41">
        <v>1</v>
      </c>
      <c r="O163" s="50">
        <v>160</v>
      </c>
    </row>
    <row r="164" spans="1:15" ht="16.5">
      <c r="A164" s="47" t="s">
        <v>1528</v>
      </c>
      <c r="B164" s="76">
        <f t="shared" si="6"/>
        <v>27</v>
      </c>
      <c r="C164" s="40">
        <f t="shared" si="7"/>
        <v>30027</v>
      </c>
      <c r="D164" s="27">
        <v>3</v>
      </c>
      <c r="E164" s="28" t="s">
        <v>1170</v>
      </c>
      <c r="F164" s="28" t="s">
        <v>302</v>
      </c>
      <c r="G164" s="27">
        <f>INDEX(芦花古楼!$J$4:$J$103,芦花卡牌组!B164)</f>
        <v>74</v>
      </c>
      <c r="H164" s="27">
        <f>INDEX(芦花古楼!$K$4:$K$103,芦花卡牌组!B164)</f>
        <v>7</v>
      </c>
      <c r="I164" s="27">
        <v>3</v>
      </c>
      <c r="J164" s="27" t="s">
        <v>711</v>
      </c>
      <c r="K164" s="63" t="str">
        <f t="shared" si="8"/>
        <v>tw-f-27-jlr-loc3</v>
      </c>
      <c r="L164" s="27">
        <v>1</v>
      </c>
      <c r="M164" s="41">
        <v>1</v>
      </c>
      <c r="O164" s="50">
        <v>161</v>
      </c>
    </row>
    <row r="165" spans="1:15" ht="17.25">
      <c r="A165" s="47" t="s">
        <v>1528</v>
      </c>
      <c r="B165" s="76">
        <f t="shared" si="6"/>
        <v>27</v>
      </c>
      <c r="C165" s="42">
        <f t="shared" si="7"/>
        <v>30027</v>
      </c>
      <c r="D165" s="43">
        <v>3</v>
      </c>
      <c r="E165" s="44" t="s">
        <v>1172</v>
      </c>
      <c r="F165" s="44" t="s">
        <v>721</v>
      </c>
      <c r="G165" s="43">
        <f>INDEX(芦花古楼!$J$4:$J$103,芦花卡牌组!B165)</f>
        <v>74</v>
      </c>
      <c r="H165" s="43">
        <f>INDEX(芦花古楼!$K$4:$K$103,芦花卡牌组!B165)</f>
        <v>7</v>
      </c>
      <c r="I165" s="43">
        <v>3</v>
      </c>
      <c r="J165" s="43" t="s">
        <v>788</v>
      </c>
      <c r="K165" s="44" t="str">
        <f t="shared" si="8"/>
        <v>tw-f-27-shl-loc3</v>
      </c>
      <c r="L165" s="43">
        <v>1</v>
      </c>
      <c r="M165" s="45">
        <v>1</v>
      </c>
      <c r="O165" s="50">
        <v>162</v>
      </c>
    </row>
    <row r="166" spans="1:15" ht="16.5">
      <c r="A166" s="47" t="s">
        <v>1528</v>
      </c>
      <c r="B166" s="76">
        <f t="shared" si="6"/>
        <v>28</v>
      </c>
      <c r="C166" s="37">
        <f t="shared" si="7"/>
        <v>30028</v>
      </c>
      <c r="D166" s="38">
        <v>1</v>
      </c>
      <c r="E166" s="46" t="s">
        <v>1170</v>
      </c>
      <c r="F166" s="46" t="s">
        <v>303</v>
      </c>
      <c r="G166" s="38">
        <f>INDEX(芦花古楼!$J$4:$J$103,芦花卡牌组!B166)</f>
        <v>76</v>
      </c>
      <c r="H166" s="38">
        <f>INDEX(芦花古楼!$K$4:$K$103,芦花卡牌组!B166)</f>
        <v>7</v>
      </c>
      <c r="I166" s="38">
        <v>3</v>
      </c>
      <c r="J166" s="38" t="s">
        <v>707</v>
      </c>
      <c r="K166" s="38" t="str">
        <f t="shared" si="8"/>
        <v>tw-f-28-jlr-loc1</v>
      </c>
      <c r="L166" s="38">
        <v>1</v>
      </c>
      <c r="M166" s="39">
        <v>1</v>
      </c>
      <c r="O166" s="50">
        <v>163</v>
      </c>
    </row>
    <row r="167" spans="1:15" ht="16.5">
      <c r="A167" s="47" t="s">
        <v>1528</v>
      </c>
      <c r="B167" s="76">
        <f t="shared" si="6"/>
        <v>28</v>
      </c>
      <c r="C167" s="40">
        <f t="shared" si="7"/>
        <v>30028</v>
      </c>
      <c r="D167" s="27">
        <v>1</v>
      </c>
      <c r="E167" s="28" t="s">
        <v>1172</v>
      </c>
      <c r="F167" s="28" t="s">
        <v>570</v>
      </c>
      <c r="G167" s="27">
        <f>INDEX(芦花古楼!$J$4:$J$103,芦花卡牌组!B167)</f>
        <v>76</v>
      </c>
      <c r="H167" s="27">
        <f>INDEX(芦花古楼!$K$4:$K$103,芦花卡牌组!B167)</f>
        <v>7</v>
      </c>
      <c r="I167" s="27">
        <v>3</v>
      </c>
      <c r="J167" s="27" t="s">
        <v>776</v>
      </c>
      <c r="K167" s="27" t="str">
        <f t="shared" si="8"/>
        <v>tw-f-28-shl-loc1</v>
      </c>
      <c r="L167" s="27">
        <v>1</v>
      </c>
      <c r="M167" s="41">
        <v>1</v>
      </c>
      <c r="O167" s="50">
        <v>164</v>
      </c>
    </row>
    <row r="168" spans="1:15" ht="16.5">
      <c r="A168" s="47" t="s">
        <v>1528</v>
      </c>
      <c r="B168" s="76">
        <f t="shared" si="6"/>
        <v>28</v>
      </c>
      <c r="C168" s="40">
        <f t="shared" si="7"/>
        <v>30028</v>
      </c>
      <c r="D168" s="27">
        <v>2</v>
      </c>
      <c r="E168" s="28" t="s">
        <v>1170</v>
      </c>
      <c r="F168" s="28" t="s">
        <v>716</v>
      </c>
      <c r="G168" s="27">
        <f>INDEX(芦花古楼!$J$4:$J$103,芦花卡牌组!B168)</f>
        <v>76</v>
      </c>
      <c r="H168" s="27">
        <f>INDEX(芦花古楼!$K$4:$K$103,芦花卡牌组!B168)</f>
        <v>7</v>
      </c>
      <c r="I168" s="27">
        <v>3</v>
      </c>
      <c r="J168" s="27" t="s">
        <v>302</v>
      </c>
      <c r="K168" s="59" t="str">
        <f t="shared" si="8"/>
        <v>tw-f-28-jlr-loc2</v>
      </c>
      <c r="L168" s="27">
        <v>1</v>
      </c>
      <c r="M168" s="41">
        <v>1</v>
      </c>
      <c r="O168" s="50">
        <v>165</v>
      </c>
    </row>
    <row r="169" spans="1:15" ht="16.5">
      <c r="A169" s="47" t="s">
        <v>1528</v>
      </c>
      <c r="B169" s="76">
        <f t="shared" si="6"/>
        <v>28</v>
      </c>
      <c r="C169" s="40">
        <f t="shared" si="7"/>
        <v>30028</v>
      </c>
      <c r="D169" s="27">
        <v>2</v>
      </c>
      <c r="E169" s="28" t="s">
        <v>1172</v>
      </c>
      <c r="F169" s="28" t="s">
        <v>736</v>
      </c>
      <c r="G169" s="27">
        <f>INDEX(芦花古楼!$J$4:$J$103,芦花卡牌组!B169)</f>
        <v>76</v>
      </c>
      <c r="H169" s="27">
        <f>INDEX(芦花古楼!$K$4:$K$103,芦花卡牌组!B169)</f>
        <v>7</v>
      </c>
      <c r="I169" s="27">
        <v>3</v>
      </c>
      <c r="J169" s="27" t="s">
        <v>779</v>
      </c>
      <c r="K169" s="59" t="str">
        <f t="shared" si="8"/>
        <v>tw-f-28-shl-loc2</v>
      </c>
      <c r="L169" s="27">
        <v>1</v>
      </c>
      <c r="M169" s="41">
        <v>1</v>
      </c>
      <c r="O169" s="50">
        <v>166</v>
      </c>
    </row>
    <row r="170" spans="1:15" ht="16.5">
      <c r="A170" s="47" t="s">
        <v>1528</v>
      </c>
      <c r="B170" s="76">
        <f t="shared" si="6"/>
        <v>28</v>
      </c>
      <c r="C170" s="40">
        <f t="shared" si="7"/>
        <v>30028</v>
      </c>
      <c r="D170" s="27">
        <v>3</v>
      </c>
      <c r="E170" s="28" t="s">
        <v>1170</v>
      </c>
      <c r="F170" s="28" t="s">
        <v>302</v>
      </c>
      <c r="G170" s="27">
        <f>INDEX(芦花古楼!$J$4:$J$103,芦花卡牌组!B170)</f>
        <v>76</v>
      </c>
      <c r="H170" s="27">
        <f>INDEX(芦花古楼!$K$4:$K$103,芦花卡牌组!B170)</f>
        <v>7</v>
      </c>
      <c r="I170" s="27">
        <v>3</v>
      </c>
      <c r="J170" s="27" t="s">
        <v>716</v>
      </c>
      <c r="K170" s="63" t="str">
        <f t="shared" si="8"/>
        <v>tw-f-28-jlr-loc3</v>
      </c>
      <c r="L170" s="27">
        <v>1</v>
      </c>
      <c r="M170" s="41">
        <v>1</v>
      </c>
      <c r="O170" s="50">
        <v>167</v>
      </c>
    </row>
    <row r="171" spans="1:15" ht="17.25">
      <c r="A171" s="47" t="s">
        <v>1528</v>
      </c>
      <c r="B171" s="76">
        <f t="shared" si="6"/>
        <v>28</v>
      </c>
      <c r="C171" s="42">
        <f t="shared" si="7"/>
        <v>30028</v>
      </c>
      <c r="D171" s="43">
        <v>3</v>
      </c>
      <c r="E171" s="44" t="s">
        <v>1172</v>
      </c>
      <c r="F171" s="44" t="s">
        <v>721</v>
      </c>
      <c r="G171" s="43">
        <f>INDEX(芦花古楼!$J$4:$J$103,芦花卡牌组!B171)</f>
        <v>76</v>
      </c>
      <c r="H171" s="43">
        <f>INDEX(芦花古楼!$K$4:$K$103,芦花卡牌组!B171)</f>
        <v>7</v>
      </c>
      <c r="I171" s="43">
        <v>3</v>
      </c>
      <c r="J171" s="43" t="s">
        <v>794</v>
      </c>
      <c r="K171" s="44" t="str">
        <f t="shared" si="8"/>
        <v>tw-f-28-shl-loc3</v>
      </c>
      <c r="L171" s="43">
        <v>1</v>
      </c>
      <c r="M171" s="45">
        <v>1</v>
      </c>
      <c r="O171" s="50">
        <v>168</v>
      </c>
    </row>
    <row r="172" spans="1:15" ht="16.5">
      <c r="A172" s="47" t="s">
        <v>1528</v>
      </c>
      <c r="B172" s="76">
        <f t="shared" si="6"/>
        <v>29</v>
      </c>
      <c r="C172" s="37">
        <f t="shared" si="7"/>
        <v>30029</v>
      </c>
      <c r="D172" s="38">
        <v>1</v>
      </c>
      <c r="E172" s="46" t="s">
        <v>1170</v>
      </c>
      <c r="F172" s="46" t="s">
        <v>303</v>
      </c>
      <c r="G172" s="38">
        <f>INDEX(芦花古楼!$J$4:$J$103,芦花卡牌组!B172)</f>
        <v>78</v>
      </c>
      <c r="H172" s="38">
        <f>INDEX(芦花古楼!$K$4:$K$103,芦花卡牌组!B172)</f>
        <v>7</v>
      </c>
      <c r="I172" s="38">
        <v>3</v>
      </c>
      <c r="J172" s="38" t="s">
        <v>714</v>
      </c>
      <c r="K172" s="38" t="str">
        <f t="shared" si="8"/>
        <v>tw-f-29-jlr-loc1</v>
      </c>
      <c r="L172" s="38">
        <v>1</v>
      </c>
      <c r="M172" s="39">
        <v>1</v>
      </c>
      <c r="O172" s="50">
        <v>169</v>
      </c>
    </row>
    <row r="173" spans="1:15" ht="16.5">
      <c r="A173" s="47" t="s">
        <v>1528</v>
      </c>
      <c r="B173" s="76">
        <f t="shared" si="6"/>
        <v>29</v>
      </c>
      <c r="C173" s="40">
        <f t="shared" si="7"/>
        <v>30029</v>
      </c>
      <c r="D173" s="27">
        <v>1</v>
      </c>
      <c r="E173" s="28" t="s">
        <v>1172</v>
      </c>
      <c r="F173" s="28" t="s">
        <v>570</v>
      </c>
      <c r="G173" s="27">
        <f>INDEX(芦花古楼!$J$4:$J$103,芦花卡牌组!B173)</f>
        <v>78</v>
      </c>
      <c r="H173" s="27">
        <f>INDEX(芦花古楼!$K$4:$K$103,芦花卡牌组!B173)</f>
        <v>7</v>
      </c>
      <c r="I173" s="27">
        <v>3</v>
      </c>
      <c r="J173" s="28" t="s">
        <v>792</v>
      </c>
      <c r="K173" s="27" t="str">
        <f t="shared" si="8"/>
        <v>tw-f-29-shl-loc1</v>
      </c>
      <c r="L173" s="27">
        <v>1</v>
      </c>
      <c r="M173" s="41">
        <v>1</v>
      </c>
      <c r="O173" s="50">
        <v>170</v>
      </c>
    </row>
    <row r="174" spans="1:15" ht="16.5">
      <c r="A174" s="47" t="s">
        <v>1528</v>
      </c>
      <c r="B174" s="76">
        <f t="shared" si="6"/>
        <v>29</v>
      </c>
      <c r="C174" s="40">
        <f t="shared" si="7"/>
        <v>30029</v>
      </c>
      <c r="D174" s="27">
        <v>2</v>
      </c>
      <c r="E174" s="28" t="s">
        <v>1170</v>
      </c>
      <c r="F174" s="28" t="s">
        <v>716</v>
      </c>
      <c r="G174" s="27">
        <f>INDEX(芦花古楼!$J$4:$J$103,芦花卡牌组!B174)</f>
        <v>78</v>
      </c>
      <c r="H174" s="27">
        <f>INDEX(芦花古楼!$K$4:$K$103,芦花卡牌组!B174)</f>
        <v>7</v>
      </c>
      <c r="I174" s="27">
        <v>3</v>
      </c>
      <c r="J174" s="27" t="s">
        <v>1187</v>
      </c>
      <c r="K174" s="59" t="str">
        <f t="shared" si="8"/>
        <v>tw-f-29-jlr-loc2</v>
      </c>
      <c r="L174" s="27">
        <v>1</v>
      </c>
      <c r="M174" s="41">
        <v>1</v>
      </c>
      <c r="O174" s="50">
        <v>171</v>
      </c>
    </row>
    <row r="175" spans="1:15" ht="16.5">
      <c r="A175" s="47" t="s">
        <v>1528</v>
      </c>
      <c r="B175" s="76">
        <f t="shared" si="6"/>
        <v>29</v>
      </c>
      <c r="C175" s="40">
        <f t="shared" si="7"/>
        <v>30029</v>
      </c>
      <c r="D175" s="27">
        <v>2</v>
      </c>
      <c r="E175" s="28" t="s">
        <v>1172</v>
      </c>
      <c r="F175" s="28" t="s">
        <v>736</v>
      </c>
      <c r="G175" s="27">
        <f>INDEX(芦花古楼!$J$4:$J$103,芦花卡牌组!B175)</f>
        <v>78</v>
      </c>
      <c r="H175" s="27">
        <f>INDEX(芦花古楼!$K$4:$K$103,芦花卡牌组!B175)</f>
        <v>7</v>
      </c>
      <c r="I175" s="27">
        <v>3</v>
      </c>
      <c r="J175" s="27" t="s">
        <v>787</v>
      </c>
      <c r="K175" s="59" t="str">
        <f t="shared" si="8"/>
        <v>tw-f-29-shl-loc2</v>
      </c>
      <c r="L175" s="27">
        <v>1</v>
      </c>
      <c r="M175" s="41">
        <v>1</v>
      </c>
      <c r="O175" s="50">
        <v>172</v>
      </c>
    </row>
    <row r="176" spans="1:15" ht="16.5">
      <c r="A176" s="47" t="s">
        <v>1528</v>
      </c>
      <c r="B176" s="76">
        <f t="shared" si="6"/>
        <v>29</v>
      </c>
      <c r="C176" s="40">
        <f t="shared" si="7"/>
        <v>30029</v>
      </c>
      <c r="D176" s="27">
        <v>3</v>
      </c>
      <c r="E176" s="28" t="s">
        <v>1170</v>
      </c>
      <c r="F176" s="28" t="s">
        <v>302</v>
      </c>
      <c r="G176" s="27">
        <f>INDEX(芦花古楼!$J$4:$J$103,芦花卡牌组!B176)</f>
        <v>78</v>
      </c>
      <c r="H176" s="27">
        <f>INDEX(芦花古楼!$K$4:$K$103,芦花卡牌组!B176)</f>
        <v>7</v>
      </c>
      <c r="I176" s="27">
        <v>3</v>
      </c>
      <c r="J176" s="27" t="s">
        <v>711</v>
      </c>
      <c r="K176" s="63" t="str">
        <f t="shared" si="8"/>
        <v>tw-f-29-jlr-loc3</v>
      </c>
      <c r="L176" s="27">
        <v>1</v>
      </c>
      <c r="M176" s="41">
        <v>1</v>
      </c>
      <c r="O176" s="50">
        <v>173</v>
      </c>
    </row>
    <row r="177" spans="1:15" ht="17.25">
      <c r="A177" s="47" t="s">
        <v>1528</v>
      </c>
      <c r="B177" s="76">
        <f t="shared" si="6"/>
        <v>29</v>
      </c>
      <c r="C177" s="42">
        <f t="shared" si="7"/>
        <v>30029</v>
      </c>
      <c r="D177" s="43">
        <v>3</v>
      </c>
      <c r="E177" s="44" t="s">
        <v>1172</v>
      </c>
      <c r="F177" s="44" t="s">
        <v>721</v>
      </c>
      <c r="G177" s="43">
        <f>INDEX(芦花古楼!$J$4:$J$103,芦花卡牌组!B177)</f>
        <v>78</v>
      </c>
      <c r="H177" s="43">
        <f>INDEX(芦花古楼!$K$4:$K$103,芦花卡牌组!B177)</f>
        <v>7</v>
      </c>
      <c r="I177" s="43">
        <v>3</v>
      </c>
      <c r="J177" s="43" t="s">
        <v>788</v>
      </c>
      <c r="K177" s="44" t="str">
        <f t="shared" si="8"/>
        <v>tw-f-29-shl-loc3</v>
      </c>
      <c r="L177" s="43">
        <v>1</v>
      </c>
      <c r="M177" s="45">
        <v>1</v>
      </c>
      <c r="O177" s="50">
        <v>174</v>
      </c>
    </row>
    <row r="178" spans="1:15" ht="16.5">
      <c r="A178" s="47" t="s">
        <v>1528</v>
      </c>
      <c r="B178" s="76">
        <f t="shared" si="6"/>
        <v>30</v>
      </c>
      <c r="C178" s="37">
        <f t="shared" si="7"/>
        <v>30030</v>
      </c>
      <c r="D178" s="38">
        <v>1</v>
      </c>
      <c r="E178" s="46" t="s">
        <v>1170</v>
      </c>
      <c r="F178" s="46" t="s">
        <v>1533</v>
      </c>
      <c r="G178" s="38">
        <f>INDEX(芦花古楼!$J$4:$J$103,芦花卡牌组!B178)</f>
        <v>80</v>
      </c>
      <c r="H178" s="38">
        <f>INDEX(芦花古楼!$K$4:$K$103,芦花卡牌组!B178)</f>
        <v>8</v>
      </c>
      <c r="I178" s="38">
        <v>3</v>
      </c>
      <c r="J178" s="46" t="s">
        <v>717</v>
      </c>
      <c r="K178" s="38" t="str">
        <f t="shared" si="8"/>
        <v>tw-f-30-jlr-loc1</v>
      </c>
      <c r="L178" s="38">
        <v>1</v>
      </c>
      <c r="M178" s="39">
        <v>1</v>
      </c>
      <c r="O178" s="50">
        <v>175</v>
      </c>
    </row>
    <row r="179" spans="1:15" ht="16.5">
      <c r="A179" s="47" t="s">
        <v>1528</v>
      </c>
      <c r="B179" s="76">
        <f t="shared" si="6"/>
        <v>30</v>
      </c>
      <c r="C179" s="40">
        <f t="shared" si="7"/>
        <v>30030</v>
      </c>
      <c r="D179" s="27">
        <v>1</v>
      </c>
      <c r="E179" s="28" t="s">
        <v>1172</v>
      </c>
      <c r="F179" s="28" t="s">
        <v>1534</v>
      </c>
      <c r="G179" s="27">
        <f>INDEX(芦花古楼!$J$4:$J$103,芦花卡牌组!B179)</f>
        <v>80</v>
      </c>
      <c r="H179" s="27">
        <f>INDEX(芦花古楼!$K$4:$K$103,芦花卡牌组!B179)</f>
        <v>8</v>
      </c>
      <c r="I179" s="27">
        <v>3</v>
      </c>
      <c r="J179" s="28" t="s">
        <v>795</v>
      </c>
      <c r="K179" s="27" t="str">
        <f t="shared" si="8"/>
        <v>tw-f-30-shl-loc1</v>
      </c>
      <c r="L179" s="27">
        <v>1</v>
      </c>
      <c r="M179" s="41">
        <v>1</v>
      </c>
      <c r="O179" s="50">
        <v>176</v>
      </c>
    </row>
    <row r="180" spans="1:15" ht="16.5">
      <c r="A180" s="47" t="s">
        <v>1528</v>
      </c>
      <c r="B180" s="76">
        <f t="shared" si="6"/>
        <v>30</v>
      </c>
      <c r="C180" s="40">
        <f t="shared" si="7"/>
        <v>30030</v>
      </c>
      <c r="D180" s="27">
        <v>2</v>
      </c>
      <c r="E180" s="28" t="s">
        <v>1170</v>
      </c>
      <c r="F180" s="28" t="s">
        <v>1535</v>
      </c>
      <c r="G180" s="27">
        <f>INDEX(芦花古楼!$J$4:$J$103,芦花卡牌组!B180)</f>
        <v>80</v>
      </c>
      <c r="H180" s="27">
        <f>INDEX(芦花古楼!$K$4:$K$103,芦花卡牌组!B180)</f>
        <v>8</v>
      </c>
      <c r="I180" s="27">
        <v>3</v>
      </c>
      <c r="J180" s="28" t="s">
        <v>707</v>
      </c>
      <c r="K180" s="59" t="str">
        <f t="shared" si="8"/>
        <v>tw-f-30-jlr-loc2</v>
      </c>
      <c r="L180" s="27">
        <v>1</v>
      </c>
      <c r="M180" s="41">
        <v>1</v>
      </c>
      <c r="O180" s="50">
        <v>177</v>
      </c>
    </row>
    <row r="181" spans="1:15" ht="16.5">
      <c r="A181" s="47" t="s">
        <v>1528</v>
      </c>
      <c r="B181" s="76">
        <f t="shared" si="6"/>
        <v>30</v>
      </c>
      <c r="C181" s="40">
        <f t="shared" si="7"/>
        <v>30030</v>
      </c>
      <c r="D181" s="27">
        <v>2</v>
      </c>
      <c r="E181" s="28" t="s">
        <v>1172</v>
      </c>
      <c r="F181" s="28" t="s">
        <v>1536</v>
      </c>
      <c r="G181" s="27">
        <f>INDEX(芦花古楼!$J$4:$J$103,芦花卡牌组!B181)</f>
        <v>80</v>
      </c>
      <c r="H181" s="27">
        <f>INDEX(芦花古楼!$K$4:$K$103,芦花卡牌组!B181)</f>
        <v>8</v>
      </c>
      <c r="I181" s="27">
        <v>3</v>
      </c>
      <c r="J181" s="28" t="s">
        <v>783</v>
      </c>
      <c r="K181" s="59" t="str">
        <f t="shared" si="8"/>
        <v>tw-f-30-shl-loc2</v>
      </c>
      <c r="L181" s="27">
        <v>1</v>
      </c>
      <c r="M181" s="41">
        <v>1</v>
      </c>
      <c r="O181" s="50">
        <v>178</v>
      </c>
    </row>
    <row r="182" spans="1:15" ht="16.5">
      <c r="A182" s="47" t="s">
        <v>1528</v>
      </c>
      <c r="B182" s="76">
        <f t="shared" si="6"/>
        <v>30</v>
      </c>
      <c r="C182" s="40">
        <f t="shared" si="7"/>
        <v>30030</v>
      </c>
      <c r="D182" s="27">
        <v>3</v>
      </c>
      <c r="E182" s="28" t="s">
        <v>1170</v>
      </c>
      <c r="F182" s="28" t="s">
        <v>1537</v>
      </c>
      <c r="G182" s="27">
        <f>INDEX(芦花古楼!$J$4:$J$103,芦花卡牌组!B182)</f>
        <v>80</v>
      </c>
      <c r="H182" s="27">
        <f>INDEX(芦花古楼!$K$4:$K$103,芦花卡牌组!B182)</f>
        <v>8</v>
      </c>
      <c r="I182" s="27">
        <v>3</v>
      </c>
      <c r="J182" s="28" t="s">
        <v>713</v>
      </c>
      <c r="K182" s="63" t="str">
        <f t="shared" si="8"/>
        <v>tw-f-30-jlr-loc3</v>
      </c>
      <c r="L182" s="27">
        <v>1</v>
      </c>
      <c r="M182" s="41">
        <v>1</v>
      </c>
      <c r="O182" s="50">
        <v>179</v>
      </c>
    </row>
    <row r="183" spans="1:15" ht="17.25">
      <c r="A183" s="47" t="s">
        <v>1528</v>
      </c>
      <c r="B183" s="76">
        <f t="shared" si="6"/>
        <v>30</v>
      </c>
      <c r="C183" s="42">
        <f t="shared" si="7"/>
        <v>30030</v>
      </c>
      <c r="D183" s="43">
        <v>3</v>
      </c>
      <c r="E183" s="44" t="s">
        <v>1172</v>
      </c>
      <c r="F183" s="44" t="s">
        <v>1538</v>
      </c>
      <c r="G183" s="43">
        <f>INDEX(芦花古楼!$J$4:$J$103,芦花卡牌组!B183)</f>
        <v>80</v>
      </c>
      <c r="H183" s="43">
        <f>INDEX(芦花古楼!$K$4:$K$103,芦花卡牌组!B183)</f>
        <v>8</v>
      </c>
      <c r="I183" s="43">
        <v>3</v>
      </c>
      <c r="J183" s="44" t="s">
        <v>791</v>
      </c>
      <c r="K183" s="44" t="str">
        <f t="shared" si="8"/>
        <v>tw-f-30-shl-loc3</v>
      </c>
      <c r="L183" s="43">
        <v>1</v>
      </c>
      <c r="M183" s="45">
        <v>1</v>
      </c>
      <c r="O183" s="50">
        <v>180</v>
      </c>
    </row>
    <row r="184" spans="1:15" ht="16.5">
      <c r="A184" s="47" t="s">
        <v>1528</v>
      </c>
      <c r="B184" s="76">
        <f t="shared" si="6"/>
        <v>31</v>
      </c>
      <c r="C184" s="37">
        <f t="shared" si="7"/>
        <v>30031</v>
      </c>
      <c r="D184" s="38">
        <v>1</v>
      </c>
      <c r="E184" s="46" t="s">
        <v>1170</v>
      </c>
      <c r="F184" s="46" t="s">
        <v>1533</v>
      </c>
      <c r="G184" s="38">
        <f>INDEX(芦花古楼!$J$4:$J$103,芦花卡牌组!B184)</f>
        <v>81</v>
      </c>
      <c r="H184" s="38">
        <f>INDEX(芦花古楼!$K$4:$K$103,芦花卡牌组!B184)</f>
        <v>8</v>
      </c>
      <c r="I184" s="38">
        <v>3</v>
      </c>
      <c r="J184" s="38" t="s">
        <v>711</v>
      </c>
      <c r="K184" s="38" t="str">
        <f t="shared" si="8"/>
        <v>tw-f-31-jlr-loc1</v>
      </c>
      <c r="L184" s="38">
        <v>1</v>
      </c>
      <c r="M184" s="39">
        <v>1</v>
      </c>
      <c r="O184" s="50">
        <v>181</v>
      </c>
    </row>
    <row r="185" spans="1:15" ht="16.5">
      <c r="A185" s="47" t="s">
        <v>1528</v>
      </c>
      <c r="B185" s="76">
        <f t="shared" si="6"/>
        <v>31</v>
      </c>
      <c r="C185" s="40">
        <f t="shared" si="7"/>
        <v>30031</v>
      </c>
      <c r="D185" s="27">
        <v>1</v>
      </c>
      <c r="E185" s="28" t="s">
        <v>1172</v>
      </c>
      <c r="F185" s="28" t="s">
        <v>1534</v>
      </c>
      <c r="G185" s="27">
        <f>INDEX(芦花古楼!$J$4:$J$103,芦花卡牌组!B185)</f>
        <v>81</v>
      </c>
      <c r="H185" s="27">
        <f>INDEX(芦花古楼!$K$4:$K$103,芦花卡牌组!B185)</f>
        <v>8</v>
      </c>
      <c r="I185" s="27">
        <v>3</v>
      </c>
      <c r="J185" s="27" t="s">
        <v>788</v>
      </c>
      <c r="K185" s="27" t="str">
        <f t="shared" si="8"/>
        <v>tw-f-31-shl-loc1</v>
      </c>
      <c r="L185" s="27">
        <v>1</v>
      </c>
      <c r="M185" s="41">
        <v>1</v>
      </c>
      <c r="O185" s="50">
        <v>182</v>
      </c>
    </row>
    <row r="186" spans="1:15" ht="16.5">
      <c r="A186" s="47" t="s">
        <v>1528</v>
      </c>
      <c r="B186" s="76">
        <f t="shared" si="6"/>
        <v>31</v>
      </c>
      <c r="C186" s="40">
        <f t="shared" si="7"/>
        <v>30031</v>
      </c>
      <c r="D186" s="27">
        <v>2</v>
      </c>
      <c r="E186" s="28" t="s">
        <v>1170</v>
      </c>
      <c r="F186" s="28" t="s">
        <v>1535</v>
      </c>
      <c r="G186" s="27">
        <f>INDEX(芦花古楼!$J$4:$J$103,芦花卡牌组!B186)</f>
        <v>81</v>
      </c>
      <c r="H186" s="27">
        <f>INDEX(芦花古楼!$K$4:$K$103,芦花卡牌组!B186)</f>
        <v>8</v>
      </c>
      <c r="I186" s="27">
        <v>3</v>
      </c>
      <c r="J186" s="27" t="s">
        <v>1187</v>
      </c>
      <c r="K186" s="59" t="str">
        <f t="shared" si="8"/>
        <v>tw-f-31-jlr-loc2</v>
      </c>
      <c r="L186" s="27">
        <v>1</v>
      </c>
      <c r="M186" s="41">
        <v>1</v>
      </c>
      <c r="O186" s="50">
        <v>183</v>
      </c>
    </row>
    <row r="187" spans="1:15" ht="16.5">
      <c r="A187" s="47" t="s">
        <v>1528</v>
      </c>
      <c r="B187" s="76">
        <f t="shared" si="6"/>
        <v>31</v>
      </c>
      <c r="C187" s="40">
        <f t="shared" si="7"/>
        <v>30031</v>
      </c>
      <c r="D187" s="27">
        <v>2</v>
      </c>
      <c r="E187" s="28" t="s">
        <v>1172</v>
      </c>
      <c r="F187" s="28" t="s">
        <v>1536</v>
      </c>
      <c r="G187" s="27">
        <f>INDEX(芦花古楼!$J$4:$J$103,芦花卡牌组!B187)</f>
        <v>81</v>
      </c>
      <c r="H187" s="27">
        <f>INDEX(芦花古楼!$K$4:$K$103,芦花卡牌组!B187)</f>
        <v>8</v>
      </c>
      <c r="I187" s="27">
        <v>3</v>
      </c>
      <c r="J187" s="27" t="s">
        <v>787</v>
      </c>
      <c r="K187" s="59" t="str">
        <f t="shared" si="8"/>
        <v>tw-f-31-shl-loc2</v>
      </c>
      <c r="L187" s="27">
        <v>1</v>
      </c>
      <c r="M187" s="41">
        <v>1</v>
      </c>
      <c r="O187" s="50">
        <v>184</v>
      </c>
    </row>
    <row r="188" spans="1:15" ht="16.5">
      <c r="A188" s="47" t="s">
        <v>1528</v>
      </c>
      <c r="B188" s="76">
        <f t="shared" si="6"/>
        <v>31</v>
      </c>
      <c r="C188" s="40">
        <f t="shared" si="7"/>
        <v>30031</v>
      </c>
      <c r="D188" s="27">
        <v>3</v>
      </c>
      <c r="E188" s="28" t="s">
        <v>1170</v>
      </c>
      <c r="F188" s="28" t="s">
        <v>1537</v>
      </c>
      <c r="G188" s="27">
        <f>INDEX(芦花古楼!$J$4:$J$103,芦花卡牌组!B188)</f>
        <v>81</v>
      </c>
      <c r="H188" s="27">
        <f>INDEX(芦花古楼!$K$4:$K$103,芦花卡牌组!B188)</f>
        <v>8</v>
      </c>
      <c r="I188" s="27">
        <v>3</v>
      </c>
      <c r="J188" s="28" t="s">
        <v>714</v>
      </c>
      <c r="K188" s="63" t="str">
        <f t="shared" si="8"/>
        <v>tw-f-31-jlr-loc3</v>
      </c>
      <c r="L188" s="27">
        <v>1</v>
      </c>
      <c r="M188" s="41">
        <v>1</v>
      </c>
      <c r="O188" s="50">
        <v>185</v>
      </c>
    </row>
    <row r="189" spans="1:15" ht="17.25">
      <c r="A189" s="47" t="s">
        <v>1528</v>
      </c>
      <c r="B189" s="76">
        <f t="shared" si="6"/>
        <v>31</v>
      </c>
      <c r="C189" s="42">
        <f t="shared" si="7"/>
        <v>30031</v>
      </c>
      <c r="D189" s="43">
        <v>3</v>
      </c>
      <c r="E189" s="44" t="s">
        <v>1172</v>
      </c>
      <c r="F189" s="44" t="s">
        <v>1538</v>
      </c>
      <c r="G189" s="43">
        <f>INDEX(芦花古楼!$J$4:$J$103,芦花卡牌组!B189)</f>
        <v>81</v>
      </c>
      <c r="H189" s="43">
        <f>INDEX(芦花古楼!$K$4:$K$103,芦花卡牌组!B189)</f>
        <v>8</v>
      </c>
      <c r="I189" s="43">
        <v>3</v>
      </c>
      <c r="J189" s="44" t="s">
        <v>792</v>
      </c>
      <c r="K189" s="44" t="str">
        <f t="shared" si="8"/>
        <v>tw-f-31-shl-loc3</v>
      </c>
      <c r="L189" s="43">
        <v>1</v>
      </c>
      <c r="M189" s="45">
        <v>1</v>
      </c>
      <c r="O189" s="50">
        <v>186</v>
      </c>
    </row>
    <row r="190" spans="1:15" ht="16.5">
      <c r="A190" s="47" t="s">
        <v>1528</v>
      </c>
      <c r="B190" s="76">
        <f t="shared" si="6"/>
        <v>32</v>
      </c>
      <c r="C190" s="37">
        <f t="shared" si="7"/>
        <v>30032</v>
      </c>
      <c r="D190" s="38">
        <v>1</v>
      </c>
      <c r="E190" s="46" t="s">
        <v>1170</v>
      </c>
      <c r="F190" s="46" t="s">
        <v>1533</v>
      </c>
      <c r="G190" s="38">
        <f>INDEX(芦花古楼!$J$4:$J$103,芦花卡牌组!B190)</f>
        <v>82</v>
      </c>
      <c r="H190" s="38">
        <f>INDEX(芦花古楼!$K$4:$K$103,芦花卡牌组!B190)</f>
        <v>8</v>
      </c>
      <c r="I190" s="38">
        <v>3</v>
      </c>
      <c r="J190" s="38" t="s">
        <v>715</v>
      </c>
      <c r="K190" s="38" t="str">
        <f t="shared" si="8"/>
        <v>tw-f-32-jlr-loc1</v>
      </c>
      <c r="L190" s="38">
        <v>1</v>
      </c>
      <c r="M190" s="39">
        <v>1</v>
      </c>
      <c r="O190" s="50">
        <v>187</v>
      </c>
    </row>
    <row r="191" spans="1:15" ht="16.5">
      <c r="A191" s="47" t="s">
        <v>1528</v>
      </c>
      <c r="B191" s="76">
        <f t="shared" si="6"/>
        <v>32</v>
      </c>
      <c r="C191" s="40">
        <f t="shared" si="7"/>
        <v>30032</v>
      </c>
      <c r="D191" s="27">
        <v>1</v>
      </c>
      <c r="E191" s="28" t="s">
        <v>1172</v>
      </c>
      <c r="F191" s="28" t="s">
        <v>1534</v>
      </c>
      <c r="G191" s="27">
        <f>INDEX(芦花古楼!$J$4:$J$103,芦花卡牌组!B191)</f>
        <v>82</v>
      </c>
      <c r="H191" s="27">
        <f>INDEX(芦花古楼!$K$4:$K$103,芦花卡牌组!B191)</f>
        <v>8</v>
      </c>
      <c r="I191" s="27">
        <v>3</v>
      </c>
      <c r="J191" s="27" t="s">
        <v>793</v>
      </c>
      <c r="K191" s="27" t="str">
        <f t="shared" si="8"/>
        <v>tw-f-32-shl-loc1</v>
      </c>
      <c r="L191" s="27">
        <v>1</v>
      </c>
      <c r="M191" s="41">
        <v>1</v>
      </c>
      <c r="O191" s="50">
        <v>188</v>
      </c>
    </row>
    <row r="192" spans="1:15" ht="16.5">
      <c r="A192" s="47" t="s">
        <v>1528</v>
      </c>
      <c r="B192" s="76">
        <f t="shared" si="6"/>
        <v>32</v>
      </c>
      <c r="C192" s="40">
        <f t="shared" si="7"/>
        <v>30032</v>
      </c>
      <c r="D192" s="27">
        <v>2</v>
      </c>
      <c r="E192" s="28" t="s">
        <v>1170</v>
      </c>
      <c r="F192" s="28" t="s">
        <v>1535</v>
      </c>
      <c r="G192" s="27">
        <f>INDEX(芦花古楼!$J$4:$J$103,芦花卡牌组!B192)</f>
        <v>82</v>
      </c>
      <c r="H192" s="27">
        <f>INDEX(芦花古楼!$K$4:$K$103,芦花卡牌组!B192)</f>
        <v>8</v>
      </c>
      <c r="I192" s="27">
        <v>3</v>
      </c>
      <c r="J192" s="27" t="s">
        <v>303</v>
      </c>
      <c r="K192" s="59" t="str">
        <f t="shared" si="8"/>
        <v>tw-f-32-jlr-loc2</v>
      </c>
      <c r="L192" s="27">
        <v>1</v>
      </c>
      <c r="M192" s="41">
        <v>1</v>
      </c>
      <c r="O192" s="50">
        <v>189</v>
      </c>
    </row>
    <row r="193" spans="1:15" ht="16.5">
      <c r="A193" s="47" t="s">
        <v>1528</v>
      </c>
      <c r="B193" s="76">
        <f t="shared" si="9" ref="B193:B256">MOD(C193,100)</f>
        <v>32</v>
      </c>
      <c r="C193" s="40">
        <f t="shared" si="7"/>
        <v>30032</v>
      </c>
      <c r="D193" s="27">
        <v>2</v>
      </c>
      <c r="E193" s="28" t="s">
        <v>1172</v>
      </c>
      <c r="F193" s="28" t="s">
        <v>1536</v>
      </c>
      <c r="G193" s="27">
        <f>INDEX(芦花古楼!$J$4:$J$103,芦花卡牌组!B193)</f>
        <v>82</v>
      </c>
      <c r="H193" s="27">
        <f>INDEX(芦花古楼!$K$4:$K$103,芦花卡牌组!B193)</f>
        <v>8</v>
      </c>
      <c r="I193" s="27">
        <v>3</v>
      </c>
      <c r="J193" s="27" t="s">
        <v>777</v>
      </c>
      <c r="K193" s="59" t="str">
        <f t="shared" si="8"/>
        <v>tw-f-32-shl-loc2</v>
      </c>
      <c r="L193" s="27">
        <v>1</v>
      </c>
      <c r="M193" s="41">
        <v>1</v>
      </c>
      <c r="O193" s="50">
        <v>190</v>
      </c>
    </row>
    <row r="194" spans="1:15" ht="16.5">
      <c r="A194" s="47" t="s">
        <v>1528</v>
      </c>
      <c r="B194" s="76">
        <f t="shared" si="9"/>
        <v>32</v>
      </c>
      <c r="C194" s="40">
        <f t="shared" si="7"/>
        <v>30032</v>
      </c>
      <c r="D194" s="27">
        <v>3</v>
      </c>
      <c r="E194" s="28" t="s">
        <v>1170</v>
      </c>
      <c r="F194" s="28" t="s">
        <v>1537</v>
      </c>
      <c r="G194" s="27">
        <f>INDEX(芦花古楼!$J$4:$J$103,芦花卡牌组!B194)</f>
        <v>82</v>
      </c>
      <c r="H194" s="27">
        <f>INDEX(芦花古楼!$K$4:$K$103,芦花卡牌组!B194)</f>
        <v>8</v>
      </c>
      <c r="I194" s="27">
        <v>3</v>
      </c>
      <c r="J194" s="27" t="s">
        <v>713</v>
      </c>
      <c r="K194" s="63" t="str">
        <f t="shared" si="8"/>
        <v>tw-f-32-jlr-loc3</v>
      </c>
      <c r="L194" s="27">
        <v>1</v>
      </c>
      <c r="M194" s="41">
        <v>1</v>
      </c>
      <c r="O194" s="50">
        <v>191</v>
      </c>
    </row>
    <row r="195" spans="1:15" ht="17.25">
      <c r="A195" s="47" t="s">
        <v>1528</v>
      </c>
      <c r="B195" s="76">
        <f t="shared" si="9"/>
        <v>32</v>
      </c>
      <c r="C195" s="42">
        <f t="shared" si="7"/>
        <v>30032</v>
      </c>
      <c r="D195" s="43">
        <v>3</v>
      </c>
      <c r="E195" s="44" t="s">
        <v>1172</v>
      </c>
      <c r="F195" s="44" t="s">
        <v>1538</v>
      </c>
      <c r="G195" s="43">
        <f>INDEX(芦花古楼!$J$4:$J$103,芦花卡牌组!B195)</f>
        <v>82</v>
      </c>
      <c r="H195" s="43">
        <f>INDEX(芦花古楼!$K$4:$K$103,芦花卡牌组!B195)</f>
        <v>8</v>
      </c>
      <c r="I195" s="43">
        <v>3</v>
      </c>
      <c r="J195" s="43" t="s">
        <v>791</v>
      </c>
      <c r="K195" s="44" t="str">
        <f t="shared" si="8"/>
        <v>tw-f-32-shl-loc3</v>
      </c>
      <c r="L195" s="43">
        <v>1</v>
      </c>
      <c r="M195" s="45">
        <v>1</v>
      </c>
      <c r="O195" s="50">
        <v>192</v>
      </c>
    </row>
    <row r="196" spans="1:15" ht="16.5">
      <c r="A196" s="47" t="s">
        <v>1528</v>
      </c>
      <c r="B196" s="76">
        <f t="shared" si="9"/>
        <v>33</v>
      </c>
      <c r="C196" s="37">
        <f t="shared" si="7"/>
        <v>30033</v>
      </c>
      <c r="D196" s="38">
        <v>1</v>
      </c>
      <c r="E196" s="46" t="s">
        <v>1170</v>
      </c>
      <c r="F196" s="46" t="s">
        <v>1533</v>
      </c>
      <c r="G196" s="38">
        <f>INDEX(芦花古楼!$J$4:$J$103,芦花卡牌组!B196)</f>
        <v>83</v>
      </c>
      <c r="H196" s="38">
        <f>INDEX(芦花古楼!$K$4:$K$103,芦花卡牌组!B196)</f>
        <v>8</v>
      </c>
      <c r="I196" s="38">
        <v>3</v>
      </c>
      <c r="J196" s="38" t="s">
        <v>710</v>
      </c>
      <c r="K196" s="38" t="str">
        <f t="shared" si="8"/>
        <v>tw-f-33-jlr-loc1</v>
      </c>
      <c r="L196" s="38">
        <v>1</v>
      </c>
      <c r="M196" s="39">
        <v>1</v>
      </c>
      <c r="O196" s="50">
        <v>193</v>
      </c>
    </row>
    <row r="197" spans="1:15" ht="16.5">
      <c r="A197" s="47" t="s">
        <v>1528</v>
      </c>
      <c r="B197" s="76">
        <f t="shared" si="9"/>
        <v>33</v>
      </c>
      <c r="C197" s="40">
        <f t="shared" si="10" ref="C197:C260">INT((O197-1)/6)+30001</f>
        <v>30033</v>
      </c>
      <c r="D197" s="27">
        <v>1</v>
      </c>
      <c r="E197" s="28" t="s">
        <v>1172</v>
      </c>
      <c r="F197" s="28" t="s">
        <v>1534</v>
      </c>
      <c r="G197" s="27">
        <f>INDEX(芦花古楼!$J$4:$J$103,芦花卡牌组!B197)</f>
        <v>83</v>
      </c>
      <c r="H197" s="27">
        <f>INDEX(芦花古楼!$K$4:$K$103,芦花卡牌组!B197)</f>
        <v>8</v>
      </c>
      <c r="I197" s="27">
        <v>3</v>
      </c>
      <c r="J197" s="27" t="s">
        <v>775</v>
      </c>
      <c r="K197" s="27" t="str">
        <f t="shared" si="11" ref="K197:K260">A197&amp;"-"&amp;B197&amp;"-"&amp;E197&amp;"-loc"&amp;D197</f>
        <v>tw-f-33-shl-loc1</v>
      </c>
      <c r="L197" s="27">
        <v>1</v>
      </c>
      <c r="M197" s="41">
        <v>1</v>
      </c>
      <c r="O197" s="50">
        <v>194</v>
      </c>
    </row>
    <row r="198" spans="1:15" ht="16.5">
      <c r="A198" s="47" t="s">
        <v>1528</v>
      </c>
      <c r="B198" s="76">
        <f t="shared" si="9"/>
        <v>33</v>
      </c>
      <c r="C198" s="40">
        <f t="shared" si="10"/>
        <v>30033</v>
      </c>
      <c r="D198" s="27">
        <v>2</v>
      </c>
      <c r="E198" s="28" t="s">
        <v>1170</v>
      </c>
      <c r="F198" s="28" t="s">
        <v>1535</v>
      </c>
      <c r="G198" s="27">
        <f>INDEX(芦花古楼!$J$4:$J$103,芦花卡牌组!B198)</f>
        <v>83</v>
      </c>
      <c r="H198" s="27">
        <f>INDEX(芦花古楼!$K$4:$K$103,芦花卡牌组!B198)</f>
        <v>8</v>
      </c>
      <c r="I198" s="27">
        <v>3</v>
      </c>
      <c r="J198" s="27" t="s">
        <v>709</v>
      </c>
      <c r="K198" s="59" t="str">
        <f t="shared" si="11"/>
        <v>tw-f-33-jlr-loc2</v>
      </c>
      <c r="L198" s="27">
        <v>1</v>
      </c>
      <c r="M198" s="41">
        <v>1</v>
      </c>
      <c r="O198" s="50">
        <v>195</v>
      </c>
    </row>
    <row r="199" spans="1:15" ht="16.5">
      <c r="A199" s="47" t="s">
        <v>1528</v>
      </c>
      <c r="B199" s="76">
        <f t="shared" si="9"/>
        <v>33</v>
      </c>
      <c r="C199" s="40">
        <f t="shared" si="10"/>
        <v>30033</v>
      </c>
      <c r="D199" s="27">
        <v>2</v>
      </c>
      <c r="E199" s="28" t="s">
        <v>1172</v>
      </c>
      <c r="F199" s="28" t="s">
        <v>1536</v>
      </c>
      <c r="G199" s="27">
        <f>INDEX(芦花古楼!$J$4:$J$103,芦花卡牌组!B199)</f>
        <v>83</v>
      </c>
      <c r="H199" s="27">
        <f>INDEX(芦花古楼!$K$4:$K$103,芦花卡牌组!B199)</f>
        <v>8</v>
      </c>
      <c r="I199" s="27">
        <v>3</v>
      </c>
      <c r="J199" s="27" t="s">
        <v>780</v>
      </c>
      <c r="K199" s="59" t="str">
        <f t="shared" si="11"/>
        <v>tw-f-33-shl-loc2</v>
      </c>
      <c r="L199" s="27">
        <v>1</v>
      </c>
      <c r="M199" s="41">
        <v>1</v>
      </c>
      <c r="O199" s="50">
        <v>196</v>
      </c>
    </row>
    <row r="200" spans="1:15" ht="16.5">
      <c r="A200" s="47" t="s">
        <v>1528</v>
      </c>
      <c r="B200" s="76">
        <f t="shared" si="9"/>
        <v>33</v>
      </c>
      <c r="C200" s="40">
        <f t="shared" si="10"/>
        <v>30033</v>
      </c>
      <c r="D200" s="27">
        <v>3</v>
      </c>
      <c r="E200" s="28" t="s">
        <v>1170</v>
      </c>
      <c r="F200" s="28" t="s">
        <v>1537</v>
      </c>
      <c r="G200" s="27">
        <f>INDEX(芦花古楼!$J$4:$J$103,芦花卡牌组!B200)</f>
        <v>83</v>
      </c>
      <c r="H200" s="27">
        <f>INDEX(芦花古楼!$K$4:$K$103,芦花卡牌组!B200)</f>
        <v>8</v>
      </c>
      <c r="I200" s="27">
        <v>3</v>
      </c>
      <c r="J200" s="27" t="s">
        <v>303</v>
      </c>
      <c r="K200" s="63" t="str">
        <f t="shared" si="11"/>
        <v>tw-f-33-jlr-loc3</v>
      </c>
      <c r="L200" s="27">
        <v>1</v>
      </c>
      <c r="M200" s="41">
        <v>1</v>
      </c>
      <c r="O200" s="50">
        <v>197</v>
      </c>
    </row>
    <row r="201" spans="1:15" ht="17.25">
      <c r="A201" s="47" t="s">
        <v>1528</v>
      </c>
      <c r="B201" s="76">
        <f t="shared" si="9"/>
        <v>33</v>
      </c>
      <c r="C201" s="42">
        <f t="shared" si="10"/>
        <v>30033</v>
      </c>
      <c r="D201" s="43">
        <v>3</v>
      </c>
      <c r="E201" s="44" t="s">
        <v>1172</v>
      </c>
      <c r="F201" s="44" t="s">
        <v>1538</v>
      </c>
      <c r="G201" s="43">
        <f>INDEX(芦花古楼!$J$4:$J$103,芦花卡牌组!B201)</f>
        <v>83</v>
      </c>
      <c r="H201" s="43">
        <f>INDEX(芦花古楼!$K$4:$K$103,芦花卡牌组!B201)</f>
        <v>8</v>
      </c>
      <c r="I201" s="43">
        <v>3</v>
      </c>
      <c r="J201" s="43" t="s">
        <v>784</v>
      </c>
      <c r="K201" s="44" t="str">
        <f t="shared" si="11"/>
        <v>tw-f-33-shl-loc3</v>
      </c>
      <c r="L201" s="43">
        <v>1</v>
      </c>
      <c r="M201" s="45">
        <v>1</v>
      </c>
      <c r="O201" s="50">
        <v>198</v>
      </c>
    </row>
    <row r="202" spans="1:15" ht="16.5">
      <c r="A202" s="47" t="s">
        <v>1528</v>
      </c>
      <c r="B202" s="76">
        <f t="shared" si="9"/>
        <v>34</v>
      </c>
      <c r="C202" s="37">
        <f t="shared" si="10"/>
        <v>30034</v>
      </c>
      <c r="D202" s="38">
        <v>1</v>
      </c>
      <c r="E202" s="46" t="s">
        <v>1170</v>
      </c>
      <c r="F202" s="46" t="s">
        <v>1533</v>
      </c>
      <c r="G202" s="38">
        <f>INDEX(芦花古楼!$J$4:$J$103,芦花卡牌组!B202)</f>
        <v>84</v>
      </c>
      <c r="H202" s="38">
        <f>INDEX(芦花古楼!$K$4:$K$103,芦花卡牌组!B202)</f>
        <v>8</v>
      </c>
      <c r="I202" s="38">
        <v>3</v>
      </c>
      <c r="J202" s="38" t="s">
        <v>714</v>
      </c>
      <c r="K202" s="38" t="str">
        <f t="shared" si="11"/>
        <v>tw-f-34-jlr-loc1</v>
      </c>
      <c r="L202" s="38">
        <v>1</v>
      </c>
      <c r="M202" s="39">
        <v>1</v>
      </c>
      <c r="O202" s="50">
        <v>199</v>
      </c>
    </row>
    <row r="203" spans="1:15" ht="16.5">
      <c r="A203" s="47" t="s">
        <v>1528</v>
      </c>
      <c r="B203" s="76">
        <f t="shared" si="9"/>
        <v>34</v>
      </c>
      <c r="C203" s="40">
        <f t="shared" si="10"/>
        <v>30034</v>
      </c>
      <c r="D203" s="27">
        <v>1</v>
      </c>
      <c r="E203" s="28" t="s">
        <v>1172</v>
      </c>
      <c r="F203" s="28" t="s">
        <v>1534</v>
      </c>
      <c r="G203" s="27">
        <f>INDEX(芦花古楼!$J$4:$J$103,芦花卡牌组!B203)</f>
        <v>84</v>
      </c>
      <c r="H203" s="27">
        <f>INDEX(芦花古楼!$K$4:$K$103,芦花卡牌组!B203)</f>
        <v>8</v>
      </c>
      <c r="I203" s="27">
        <v>3</v>
      </c>
      <c r="J203" s="27" t="s">
        <v>792</v>
      </c>
      <c r="K203" s="27" t="str">
        <f t="shared" si="11"/>
        <v>tw-f-34-shl-loc1</v>
      </c>
      <c r="L203" s="27">
        <v>1</v>
      </c>
      <c r="M203" s="41">
        <v>1</v>
      </c>
      <c r="O203" s="50">
        <v>200</v>
      </c>
    </row>
    <row r="204" spans="1:15" ht="16.5">
      <c r="A204" s="47" t="s">
        <v>1528</v>
      </c>
      <c r="B204" s="76">
        <f t="shared" si="9"/>
        <v>34</v>
      </c>
      <c r="C204" s="40">
        <f t="shared" si="10"/>
        <v>30034</v>
      </c>
      <c r="D204" s="27">
        <v>2</v>
      </c>
      <c r="E204" s="28" t="s">
        <v>1170</v>
      </c>
      <c r="F204" s="28" t="s">
        <v>1535</v>
      </c>
      <c r="G204" s="27">
        <f>INDEX(芦花古楼!$J$4:$J$103,芦花卡牌组!B204)</f>
        <v>84</v>
      </c>
      <c r="H204" s="27">
        <f>INDEX(芦花古楼!$K$4:$K$103,芦花卡牌组!B204)</f>
        <v>8</v>
      </c>
      <c r="I204" s="27">
        <v>3</v>
      </c>
      <c r="J204" s="27" t="s">
        <v>1187</v>
      </c>
      <c r="K204" s="59" t="str">
        <f t="shared" si="11"/>
        <v>tw-f-34-jlr-loc2</v>
      </c>
      <c r="L204" s="27">
        <v>1</v>
      </c>
      <c r="M204" s="41">
        <v>1</v>
      </c>
      <c r="O204" s="50">
        <v>201</v>
      </c>
    </row>
    <row r="205" spans="1:15" ht="16.5">
      <c r="A205" s="47" t="s">
        <v>1528</v>
      </c>
      <c r="B205" s="76">
        <f t="shared" si="9"/>
        <v>34</v>
      </c>
      <c r="C205" s="40">
        <f t="shared" si="10"/>
        <v>30034</v>
      </c>
      <c r="D205" s="27">
        <v>2</v>
      </c>
      <c r="E205" s="28" t="s">
        <v>1172</v>
      </c>
      <c r="F205" s="28" t="s">
        <v>1536</v>
      </c>
      <c r="G205" s="27">
        <f>INDEX(芦花古楼!$J$4:$J$103,芦花卡牌组!B205)</f>
        <v>84</v>
      </c>
      <c r="H205" s="27">
        <f>INDEX(芦花古楼!$K$4:$K$103,芦花卡牌组!B205)</f>
        <v>8</v>
      </c>
      <c r="I205" s="27">
        <v>3</v>
      </c>
      <c r="J205" s="27" t="s">
        <v>787</v>
      </c>
      <c r="K205" s="59" t="str">
        <f t="shared" si="11"/>
        <v>tw-f-34-shl-loc2</v>
      </c>
      <c r="L205" s="27">
        <v>1</v>
      </c>
      <c r="M205" s="41">
        <v>1</v>
      </c>
      <c r="O205" s="50">
        <v>202</v>
      </c>
    </row>
    <row r="206" spans="1:15" ht="16.5">
      <c r="A206" s="47" t="s">
        <v>1528</v>
      </c>
      <c r="B206" s="76">
        <f t="shared" si="9"/>
        <v>34</v>
      </c>
      <c r="C206" s="40">
        <f t="shared" si="10"/>
        <v>30034</v>
      </c>
      <c r="D206" s="27">
        <v>3</v>
      </c>
      <c r="E206" s="28" t="s">
        <v>1170</v>
      </c>
      <c r="F206" s="28" t="s">
        <v>1537</v>
      </c>
      <c r="G206" s="27">
        <f>INDEX(芦花古楼!$J$4:$J$103,芦花卡牌组!B206)</f>
        <v>84</v>
      </c>
      <c r="H206" s="27">
        <f>INDEX(芦花古楼!$K$4:$K$103,芦花卡牌组!B206)</f>
        <v>8</v>
      </c>
      <c r="I206" s="27">
        <v>3</v>
      </c>
      <c r="J206" s="27" t="s">
        <v>715</v>
      </c>
      <c r="K206" s="63" t="str">
        <f t="shared" si="11"/>
        <v>tw-f-34-jlr-loc3</v>
      </c>
      <c r="L206" s="27">
        <v>1</v>
      </c>
      <c r="M206" s="41">
        <v>1</v>
      </c>
      <c r="O206" s="50">
        <v>203</v>
      </c>
    </row>
    <row r="207" spans="1:15" ht="17.25">
      <c r="A207" s="47" t="s">
        <v>1528</v>
      </c>
      <c r="B207" s="76">
        <f t="shared" si="9"/>
        <v>34</v>
      </c>
      <c r="C207" s="42">
        <f t="shared" si="10"/>
        <v>30034</v>
      </c>
      <c r="D207" s="43">
        <v>3</v>
      </c>
      <c r="E207" s="44" t="s">
        <v>1172</v>
      </c>
      <c r="F207" s="44" t="s">
        <v>1538</v>
      </c>
      <c r="G207" s="43">
        <f>INDEX(芦花古楼!$J$4:$J$103,芦花卡牌组!B207)</f>
        <v>84</v>
      </c>
      <c r="H207" s="43">
        <f>INDEX(芦花古楼!$K$4:$K$103,芦花卡牌组!B207)</f>
        <v>8</v>
      </c>
      <c r="I207" s="43">
        <v>3</v>
      </c>
      <c r="J207" s="43" t="s">
        <v>793</v>
      </c>
      <c r="K207" s="44" t="str">
        <f t="shared" si="11"/>
        <v>tw-f-34-shl-loc3</v>
      </c>
      <c r="L207" s="43">
        <v>1</v>
      </c>
      <c r="M207" s="45">
        <v>1</v>
      </c>
      <c r="O207" s="50">
        <v>204</v>
      </c>
    </row>
    <row r="208" spans="1:15" ht="16.5">
      <c r="A208" s="47" t="s">
        <v>1528</v>
      </c>
      <c r="B208" s="76">
        <f t="shared" si="9"/>
        <v>35</v>
      </c>
      <c r="C208" s="37">
        <f t="shared" si="10"/>
        <v>30035</v>
      </c>
      <c r="D208" s="38">
        <v>1</v>
      </c>
      <c r="E208" s="46" t="s">
        <v>1170</v>
      </c>
      <c r="F208" s="46" t="s">
        <v>1533</v>
      </c>
      <c r="G208" s="38">
        <f>INDEX(芦花古楼!$J$4:$J$103,芦花卡牌组!B208)</f>
        <v>85</v>
      </c>
      <c r="H208" s="38">
        <f>INDEX(芦花古楼!$K$4:$K$103,芦花卡牌组!B208)</f>
        <v>9</v>
      </c>
      <c r="I208" s="38">
        <v>3</v>
      </c>
      <c r="J208" s="38" t="s">
        <v>707</v>
      </c>
      <c r="K208" s="38" t="str">
        <f t="shared" si="11"/>
        <v>tw-f-35-jlr-loc1</v>
      </c>
      <c r="L208" s="38">
        <v>1</v>
      </c>
      <c r="M208" s="39">
        <v>1</v>
      </c>
      <c r="O208" s="50">
        <v>205</v>
      </c>
    </row>
    <row r="209" spans="1:15" ht="16.5">
      <c r="A209" s="47" t="s">
        <v>1528</v>
      </c>
      <c r="B209" s="76">
        <f t="shared" si="9"/>
        <v>35</v>
      </c>
      <c r="C209" s="40">
        <f t="shared" si="10"/>
        <v>30035</v>
      </c>
      <c r="D209" s="27">
        <v>1</v>
      </c>
      <c r="E209" s="28" t="s">
        <v>1172</v>
      </c>
      <c r="F209" s="28" t="s">
        <v>1534</v>
      </c>
      <c r="G209" s="27">
        <f>INDEX(芦花古楼!$J$4:$J$103,芦花卡牌组!B209)</f>
        <v>85</v>
      </c>
      <c r="H209" s="27">
        <f>INDEX(芦花古楼!$K$4:$K$103,芦花卡牌组!B209)</f>
        <v>9</v>
      </c>
      <c r="I209" s="27">
        <v>3</v>
      </c>
      <c r="J209" s="27" t="s">
        <v>776</v>
      </c>
      <c r="K209" s="27" t="str">
        <f t="shared" si="11"/>
        <v>tw-f-35-shl-loc1</v>
      </c>
      <c r="L209" s="27">
        <v>1</v>
      </c>
      <c r="M209" s="41">
        <v>1</v>
      </c>
      <c r="O209" s="50">
        <v>206</v>
      </c>
    </row>
    <row r="210" spans="1:15" ht="16.5">
      <c r="A210" s="47" t="s">
        <v>1528</v>
      </c>
      <c r="B210" s="76">
        <f t="shared" si="9"/>
        <v>35</v>
      </c>
      <c r="C210" s="40">
        <f t="shared" si="10"/>
        <v>30035</v>
      </c>
      <c r="D210" s="27">
        <v>2</v>
      </c>
      <c r="E210" s="28" t="s">
        <v>1170</v>
      </c>
      <c r="F210" s="28" t="s">
        <v>1535</v>
      </c>
      <c r="G210" s="27">
        <f>INDEX(芦花古楼!$J$4:$J$103,芦花卡牌组!B210)</f>
        <v>85</v>
      </c>
      <c r="H210" s="27">
        <f>INDEX(芦花古楼!$K$4:$K$103,芦花卡牌组!B210)</f>
        <v>9</v>
      </c>
      <c r="I210" s="27">
        <v>3</v>
      </c>
      <c r="J210" s="27" t="s">
        <v>302</v>
      </c>
      <c r="K210" s="59" t="str">
        <f t="shared" si="11"/>
        <v>tw-f-35-jlr-loc2</v>
      </c>
      <c r="L210" s="27">
        <v>1</v>
      </c>
      <c r="M210" s="41">
        <v>1</v>
      </c>
      <c r="O210" s="50">
        <v>207</v>
      </c>
    </row>
    <row r="211" spans="1:15" ht="16.5">
      <c r="A211" s="47" t="s">
        <v>1528</v>
      </c>
      <c r="B211" s="76">
        <f t="shared" si="9"/>
        <v>35</v>
      </c>
      <c r="C211" s="40">
        <f t="shared" si="10"/>
        <v>30035</v>
      </c>
      <c r="D211" s="27">
        <v>2</v>
      </c>
      <c r="E211" s="28" t="s">
        <v>1172</v>
      </c>
      <c r="F211" s="28" t="s">
        <v>1536</v>
      </c>
      <c r="G211" s="27">
        <f>INDEX(芦花古楼!$J$4:$J$103,芦花卡牌组!B211)</f>
        <v>85</v>
      </c>
      <c r="H211" s="27">
        <f>INDEX(芦花古楼!$K$4:$K$103,芦花卡牌组!B211)</f>
        <v>9</v>
      </c>
      <c r="I211" s="27">
        <v>3</v>
      </c>
      <c r="J211" s="27" t="s">
        <v>779</v>
      </c>
      <c r="K211" s="59" t="str">
        <f t="shared" si="11"/>
        <v>tw-f-35-shl-loc2</v>
      </c>
      <c r="L211" s="27">
        <v>1</v>
      </c>
      <c r="M211" s="41">
        <v>1</v>
      </c>
      <c r="O211" s="50">
        <v>208</v>
      </c>
    </row>
    <row r="212" spans="1:15" ht="16.5">
      <c r="A212" s="47" t="s">
        <v>1528</v>
      </c>
      <c r="B212" s="76">
        <f t="shared" si="9"/>
        <v>35</v>
      </c>
      <c r="C212" s="40">
        <f t="shared" si="10"/>
        <v>30035</v>
      </c>
      <c r="D212" s="27">
        <v>3</v>
      </c>
      <c r="E212" s="28" t="s">
        <v>1170</v>
      </c>
      <c r="F212" s="28" t="s">
        <v>1537</v>
      </c>
      <c r="G212" s="27">
        <f>INDEX(芦花古楼!$J$4:$J$103,芦花卡牌组!B212)</f>
        <v>85</v>
      </c>
      <c r="H212" s="27">
        <f>INDEX(芦花古楼!$K$4:$K$103,芦花卡牌组!B212)</f>
        <v>9</v>
      </c>
      <c r="I212" s="27">
        <v>3</v>
      </c>
      <c r="J212" s="27" t="s">
        <v>716</v>
      </c>
      <c r="K212" s="63" t="str">
        <f t="shared" si="11"/>
        <v>tw-f-35-jlr-loc3</v>
      </c>
      <c r="L212" s="27">
        <v>1</v>
      </c>
      <c r="M212" s="41">
        <v>1</v>
      </c>
      <c r="O212" s="50">
        <v>209</v>
      </c>
    </row>
    <row r="213" spans="1:15" ht="17.25">
      <c r="A213" s="47" t="s">
        <v>1528</v>
      </c>
      <c r="B213" s="76">
        <f t="shared" si="9"/>
        <v>35</v>
      </c>
      <c r="C213" s="42">
        <f t="shared" si="10"/>
        <v>30035</v>
      </c>
      <c r="D213" s="43">
        <v>3</v>
      </c>
      <c r="E213" s="44" t="s">
        <v>1172</v>
      </c>
      <c r="F213" s="44" t="s">
        <v>1538</v>
      </c>
      <c r="G213" s="43">
        <f>INDEX(芦花古楼!$J$4:$J$103,芦花卡牌组!B213)</f>
        <v>85</v>
      </c>
      <c r="H213" s="43">
        <f>INDEX(芦花古楼!$K$4:$K$103,芦花卡牌组!B213)</f>
        <v>9</v>
      </c>
      <c r="I213" s="43">
        <v>3</v>
      </c>
      <c r="J213" s="43" t="s">
        <v>794</v>
      </c>
      <c r="K213" s="44" t="str">
        <f t="shared" si="11"/>
        <v>tw-f-35-shl-loc3</v>
      </c>
      <c r="L213" s="43">
        <v>1</v>
      </c>
      <c r="M213" s="45">
        <v>1</v>
      </c>
      <c r="O213" s="50">
        <v>210</v>
      </c>
    </row>
    <row r="214" spans="1:15" ht="16.5">
      <c r="A214" s="47" t="s">
        <v>1528</v>
      </c>
      <c r="B214" s="76">
        <f t="shared" si="9"/>
        <v>36</v>
      </c>
      <c r="C214" s="37">
        <f t="shared" si="10"/>
        <v>30036</v>
      </c>
      <c r="D214" s="38">
        <v>1</v>
      </c>
      <c r="E214" s="46" t="s">
        <v>1170</v>
      </c>
      <c r="F214" s="46" t="s">
        <v>1533</v>
      </c>
      <c r="G214" s="38">
        <f>INDEX(芦花古楼!$J$4:$J$103,芦花卡牌组!B214)</f>
        <v>86</v>
      </c>
      <c r="H214" s="38">
        <f>INDEX(芦花古楼!$K$4:$K$103,芦花卡牌组!B214)</f>
        <v>9</v>
      </c>
      <c r="I214" s="38">
        <v>3</v>
      </c>
      <c r="J214" s="38" t="s">
        <v>714</v>
      </c>
      <c r="K214" s="38" t="str">
        <f t="shared" si="11"/>
        <v>tw-f-36-jlr-loc1</v>
      </c>
      <c r="L214" s="38">
        <v>1</v>
      </c>
      <c r="M214" s="39">
        <v>1</v>
      </c>
      <c r="O214" s="50">
        <v>211</v>
      </c>
    </row>
    <row r="215" spans="1:15" ht="16.5">
      <c r="A215" s="47" t="s">
        <v>1528</v>
      </c>
      <c r="B215" s="76">
        <f t="shared" si="9"/>
        <v>36</v>
      </c>
      <c r="C215" s="40">
        <f t="shared" si="10"/>
        <v>30036</v>
      </c>
      <c r="D215" s="27">
        <v>1</v>
      </c>
      <c r="E215" s="28" t="s">
        <v>1172</v>
      </c>
      <c r="F215" s="28" t="s">
        <v>1534</v>
      </c>
      <c r="G215" s="27">
        <f>INDEX(芦花古楼!$J$4:$J$103,芦花卡牌组!B215)</f>
        <v>86</v>
      </c>
      <c r="H215" s="27">
        <f>INDEX(芦花古楼!$K$4:$K$103,芦花卡牌组!B215)</f>
        <v>9</v>
      </c>
      <c r="I215" s="27">
        <v>3</v>
      </c>
      <c r="J215" s="27" t="s">
        <v>792</v>
      </c>
      <c r="K215" s="27" t="str">
        <f t="shared" si="11"/>
        <v>tw-f-36-shl-loc1</v>
      </c>
      <c r="L215" s="27">
        <v>1</v>
      </c>
      <c r="M215" s="41">
        <v>1</v>
      </c>
      <c r="O215" s="50">
        <v>212</v>
      </c>
    </row>
    <row r="216" spans="1:15" ht="16.5">
      <c r="A216" s="47" t="s">
        <v>1528</v>
      </c>
      <c r="B216" s="76">
        <f t="shared" si="9"/>
        <v>36</v>
      </c>
      <c r="C216" s="40">
        <f t="shared" si="10"/>
        <v>30036</v>
      </c>
      <c r="D216" s="27">
        <v>2</v>
      </c>
      <c r="E216" s="28" t="s">
        <v>1170</v>
      </c>
      <c r="F216" s="28" t="s">
        <v>1535</v>
      </c>
      <c r="G216" s="27">
        <f>INDEX(芦花古楼!$J$4:$J$103,芦花卡牌组!B216)</f>
        <v>86</v>
      </c>
      <c r="H216" s="27">
        <f>INDEX(芦花古楼!$K$4:$K$103,芦花卡牌组!B216)</f>
        <v>9</v>
      </c>
      <c r="I216" s="27">
        <v>3</v>
      </c>
      <c r="J216" s="27" t="s">
        <v>1187</v>
      </c>
      <c r="K216" s="59" t="str">
        <f t="shared" si="11"/>
        <v>tw-f-36-jlr-loc2</v>
      </c>
      <c r="L216" s="27">
        <v>1</v>
      </c>
      <c r="M216" s="41">
        <v>1</v>
      </c>
      <c r="O216" s="50">
        <v>213</v>
      </c>
    </row>
    <row r="217" spans="1:15" ht="16.5">
      <c r="A217" s="47" t="s">
        <v>1528</v>
      </c>
      <c r="B217" s="76">
        <f t="shared" si="9"/>
        <v>36</v>
      </c>
      <c r="C217" s="40">
        <f t="shared" si="10"/>
        <v>30036</v>
      </c>
      <c r="D217" s="27">
        <v>2</v>
      </c>
      <c r="E217" s="28" t="s">
        <v>1172</v>
      </c>
      <c r="F217" s="28" t="s">
        <v>1536</v>
      </c>
      <c r="G217" s="27">
        <f>INDEX(芦花古楼!$J$4:$J$103,芦花卡牌组!B217)</f>
        <v>86</v>
      </c>
      <c r="H217" s="27">
        <f>INDEX(芦花古楼!$K$4:$K$103,芦花卡牌组!B217)</f>
        <v>9</v>
      </c>
      <c r="I217" s="27">
        <v>3</v>
      </c>
      <c r="J217" s="27" t="s">
        <v>787</v>
      </c>
      <c r="K217" s="59" t="str">
        <f t="shared" si="11"/>
        <v>tw-f-36-shl-loc2</v>
      </c>
      <c r="L217" s="27">
        <v>1</v>
      </c>
      <c r="M217" s="41">
        <v>1</v>
      </c>
      <c r="O217" s="50">
        <v>214</v>
      </c>
    </row>
    <row r="218" spans="1:15" ht="16.5">
      <c r="A218" s="47" t="s">
        <v>1528</v>
      </c>
      <c r="B218" s="76">
        <f t="shared" si="9"/>
        <v>36</v>
      </c>
      <c r="C218" s="40">
        <f t="shared" si="10"/>
        <v>30036</v>
      </c>
      <c r="D218" s="27">
        <v>3</v>
      </c>
      <c r="E218" s="28" t="s">
        <v>1170</v>
      </c>
      <c r="F218" s="28" t="s">
        <v>1537</v>
      </c>
      <c r="G218" s="27">
        <f>INDEX(芦花古楼!$J$4:$J$103,芦花卡牌组!B218)</f>
        <v>86</v>
      </c>
      <c r="H218" s="27">
        <f>INDEX(芦花古楼!$K$4:$K$103,芦花卡牌组!B218)</f>
        <v>9</v>
      </c>
      <c r="I218" s="27">
        <v>3</v>
      </c>
      <c r="J218" s="27" t="s">
        <v>711</v>
      </c>
      <c r="K218" s="63" t="str">
        <f t="shared" si="11"/>
        <v>tw-f-36-jlr-loc3</v>
      </c>
      <c r="L218" s="27">
        <v>1</v>
      </c>
      <c r="M218" s="41">
        <v>1</v>
      </c>
      <c r="O218" s="50">
        <v>215</v>
      </c>
    </row>
    <row r="219" spans="1:15" ht="17.25">
      <c r="A219" s="47" t="s">
        <v>1528</v>
      </c>
      <c r="B219" s="76">
        <f t="shared" si="9"/>
        <v>36</v>
      </c>
      <c r="C219" s="42">
        <f t="shared" si="10"/>
        <v>30036</v>
      </c>
      <c r="D219" s="43">
        <v>3</v>
      </c>
      <c r="E219" s="44" t="s">
        <v>1172</v>
      </c>
      <c r="F219" s="44" t="s">
        <v>1538</v>
      </c>
      <c r="G219" s="43">
        <f>INDEX(芦花古楼!$J$4:$J$103,芦花卡牌组!B219)</f>
        <v>86</v>
      </c>
      <c r="H219" s="43">
        <f>INDEX(芦花古楼!$K$4:$K$103,芦花卡牌组!B219)</f>
        <v>9</v>
      </c>
      <c r="I219" s="43">
        <v>3</v>
      </c>
      <c r="J219" s="43" t="s">
        <v>788</v>
      </c>
      <c r="K219" s="44" t="str">
        <f t="shared" si="11"/>
        <v>tw-f-36-shl-loc3</v>
      </c>
      <c r="L219" s="43">
        <v>1</v>
      </c>
      <c r="M219" s="45">
        <v>1</v>
      </c>
      <c r="O219" s="50">
        <v>216</v>
      </c>
    </row>
    <row r="220" spans="1:15" ht="16.5">
      <c r="A220" s="47" t="s">
        <v>1528</v>
      </c>
      <c r="B220" s="76">
        <f t="shared" si="9"/>
        <v>37</v>
      </c>
      <c r="C220" s="37">
        <f t="shared" si="10"/>
        <v>30037</v>
      </c>
      <c r="D220" s="38">
        <v>1</v>
      </c>
      <c r="E220" s="46" t="s">
        <v>1170</v>
      </c>
      <c r="F220" s="46" t="s">
        <v>1533</v>
      </c>
      <c r="G220" s="38">
        <f>INDEX(芦花古楼!$J$4:$J$103,芦花卡牌组!B220)</f>
        <v>87</v>
      </c>
      <c r="H220" s="38">
        <f>INDEX(芦花古楼!$K$4:$K$103,芦花卡牌组!B220)</f>
        <v>9</v>
      </c>
      <c r="I220" s="38">
        <v>3</v>
      </c>
      <c r="J220" s="38" t="s">
        <v>717</v>
      </c>
      <c r="K220" s="38" t="str">
        <f t="shared" si="11"/>
        <v>tw-f-37-jlr-loc1</v>
      </c>
      <c r="L220" s="38">
        <v>1</v>
      </c>
      <c r="M220" s="39">
        <v>1</v>
      </c>
      <c r="O220" s="50">
        <v>217</v>
      </c>
    </row>
    <row r="221" spans="1:15" ht="16.5">
      <c r="A221" s="47" t="s">
        <v>1528</v>
      </c>
      <c r="B221" s="76">
        <f t="shared" si="9"/>
        <v>37</v>
      </c>
      <c r="C221" s="40">
        <f t="shared" si="10"/>
        <v>30037</v>
      </c>
      <c r="D221" s="27">
        <v>1</v>
      </c>
      <c r="E221" s="28" t="s">
        <v>1172</v>
      </c>
      <c r="F221" s="28" t="s">
        <v>1534</v>
      </c>
      <c r="G221" s="27">
        <f>INDEX(芦花古楼!$J$4:$J$103,芦花卡牌组!B221)</f>
        <v>87</v>
      </c>
      <c r="H221" s="27">
        <f>INDEX(芦花古楼!$K$4:$K$103,芦花卡牌组!B221)</f>
        <v>9</v>
      </c>
      <c r="I221" s="27">
        <v>3</v>
      </c>
      <c r="J221" s="27" t="s">
        <v>795</v>
      </c>
      <c r="K221" s="27" t="str">
        <f t="shared" si="11"/>
        <v>tw-f-37-shl-loc1</v>
      </c>
      <c r="L221" s="27">
        <v>1</v>
      </c>
      <c r="M221" s="41">
        <v>1</v>
      </c>
      <c r="O221" s="50">
        <v>218</v>
      </c>
    </row>
    <row r="222" spans="1:15" ht="16.5">
      <c r="A222" s="47" t="s">
        <v>1528</v>
      </c>
      <c r="B222" s="76">
        <f t="shared" si="9"/>
        <v>37</v>
      </c>
      <c r="C222" s="40">
        <f t="shared" si="10"/>
        <v>30037</v>
      </c>
      <c r="D222" s="27">
        <v>2</v>
      </c>
      <c r="E222" s="28" t="s">
        <v>1170</v>
      </c>
      <c r="F222" s="28" t="s">
        <v>1535</v>
      </c>
      <c r="G222" s="27">
        <f>INDEX(芦花古楼!$J$4:$J$103,芦花卡牌组!B222)</f>
        <v>87</v>
      </c>
      <c r="H222" s="27">
        <f>INDEX(芦花古楼!$K$4:$K$103,芦花卡牌组!B222)</f>
        <v>9</v>
      </c>
      <c r="I222" s="27">
        <v>3</v>
      </c>
      <c r="J222" s="27" t="s">
        <v>707</v>
      </c>
      <c r="K222" s="59" t="str">
        <f t="shared" si="11"/>
        <v>tw-f-37-jlr-loc2</v>
      </c>
      <c r="L222" s="27">
        <v>1</v>
      </c>
      <c r="M222" s="41">
        <v>1</v>
      </c>
      <c r="O222" s="50">
        <v>219</v>
      </c>
    </row>
    <row r="223" spans="1:15" ht="16.5">
      <c r="A223" s="47" t="s">
        <v>1528</v>
      </c>
      <c r="B223" s="76">
        <f t="shared" si="9"/>
        <v>37</v>
      </c>
      <c r="C223" s="40">
        <f t="shared" si="10"/>
        <v>30037</v>
      </c>
      <c r="D223" s="27">
        <v>2</v>
      </c>
      <c r="E223" s="28" t="s">
        <v>1172</v>
      </c>
      <c r="F223" s="28" t="s">
        <v>1536</v>
      </c>
      <c r="G223" s="27">
        <f>INDEX(芦花古楼!$J$4:$J$103,芦花卡牌组!B223)</f>
        <v>87</v>
      </c>
      <c r="H223" s="27">
        <f>INDEX(芦花古楼!$K$4:$K$103,芦花卡牌组!B223)</f>
        <v>9</v>
      </c>
      <c r="I223" s="27">
        <v>3</v>
      </c>
      <c r="J223" s="27" t="s">
        <v>783</v>
      </c>
      <c r="K223" s="59" t="str">
        <f t="shared" si="11"/>
        <v>tw-f-37-shl-loc2</v>
      </c>
      <c r="L223" s="27">
        <v>1</v>
      </c>
      <c r="M223" s="41">
        <v>1</v>
      </c>
      <c r="O223" s="50">
        <v>220</v>
      </c>
    </row>
    <row r="224" spans="1:15" ht="16.5">
      <c r="A224" s="47" t="s">
        <v>1528</v>
      </c>
      <c r="B224" s="76">
        <f t="shared" si="9"/>
        <v>37</v>
      </c>
      <c r="C224" s="40">
        <f t="shared" si="10"/>
        <v>30037</v>
      </c>
      <c r="D224" s="27">
        <v>3</v>
      </c>
      <c r="E224" s="28" t="s">
        <v>1170</v>
      </c>
      <c r="F224" s="28" t="s">
        <v>1537</v>
      </c>
      <c r="G224" s="27">
        <f>INDEX(芦花古楼!$J$4:$J$103,芦花卡牌组!B224)</f>
        <v>87</v>
      </c>
      <c r="H224" s="27">
        <f>INDEX(芦花古楼!$K$4:$K$103,芦花卡牌组!B224)</f>
        <v>9</v>
      </c>
      <c r="I224" s="27">
        <v>3</v>
      </c>
      <c r="J224" s="27" t="s">
        <v>713</v>
      </c>
      <c r="K224" s="63" t="str">
        <f t="shared" si="11"/>
        <v>tw-f-37-jlr-loc3</v>
      </c>
      <c r="L224" s="27">
        <v>1</v>
      </c>
      <c r="M224" s="41">
        <v>1</v>
      </c>
      <c r="O224" s="50">
        <v>221</v>
      </c>
    </row>
    <row r="225" spans="1:15" ht="17.25">
      <c r="A225" s="47" t="s">
        <v>1528</v>
      </c>
      <c r="B225" s="76">
        <f t="shared" si="9"/>
        <v>37</v>
      </c>
      <c r="C225" s="42">
        <f t="shared" si="10"/>
        <v>30037</v>
      </c>
      <c r="D225" s="43">
        <v>3</v>
      </c>
      <c r="E225" s="44" t="s">
        <v>1172</v>
      </c>
      <c r="F225" s="44" t="s">
        <v>1538</v>
      </c>
      <c r="G225" s="43">
        <f>INDEX(芦花古楼!$J$4:$J$103,芦花卡牌组!B225)</f>
        <v>87</v>
      </c>
      <c r="H225" s="43">
        <f>INDEX(芦花古楼!$K$4:$K$103,芦花卡牌组!B225)</f>
        <v>9</v>
      </c>
      <c r="I225" s="43">
        <v>3</v>
      </c>
      <c r="J225" s="43" t="s">
        <v>791</v>
      </c>
      <c r="K225" s="44" t="str">
        <f t="shared" si="11"/>
        <v>tw-f-37-shl-loc3</v>
      </c>
      <c r="L225" s="43">
        <v>1</v>
      </c>
      <c r="M225" s="45">
        <v>1</v>
      </c>
      <c r="O225" s="50">
        <v>222</v>
      </c>
    </row>
    <row r="226" spans="1:15" ht="16.5">
      <c r="A226" s="47" t="s">
        <v>1528</v>
      </c>
      <c r="B226" s="76">
        <f t="shared" si="9"/>
        <v>38</v>
      </c>
      <c r="C226" s="37">
        <f t="shared" si="10"/>
        <v>30038</v>
      </c>
      <c r="D226" s="38">
        <v>1</v>
      </c>
      <c r="E226" s="46" t="s">
        <v>1170</v>
      </c>
      <c r="F226" s="46" t="s">
        <v>1533</v>
      </c>
      <c r="G226" s="38">
        <f>INDEX(芦花古楼!$J$4:$J$103,芦花卡牌组!B226)</f>
        <v>88</v>
      </c>
      <c r="H226" s="38">
        <f>INDEX(芦花古楼!$K$4:$K$103,芦花卡牌组!B226)</f>
        <v>9</v>
      </c>
      <c r="I226" s="38">
        <v>3</v>
      </c>
      <c r="J226" s="46" t="s">
        <v>1199</v>
      </c>
      <c r="K226" s="38" t="str">
        <f t="shared" si="11"/>
        <v>tw-f-38-jlr-loc1</v>
      </c>
      <c r="L226" s="38">
        <v>1</v>
      </c>
      <c r="M226" s="39">
        <v>1</v>
      </c>
      <c r="O226" s="50">
        <v>223</v>
      </c>
    </row>
    <row r="227" spans="1:15" ht="16.5">
      <c r="A227" s="47" t="s">
        <v>1528</v>
      </c>
      <c r="B227" s="76">
        <f t="shared" si="9"/>
        <v>38</v>
      </c>
      <c r="C227" s="40">
        <f t="shared" si="10"/>
        <v>30038</v>
      </c>
      <c r="D227" s="27">
        <v>1</v>
      </c>
      <c r="E227" s="28" t="s">
        <v>1172</v>
      </c>
      <c r="F227" s="28" t="s">
        <v>1534</v>
      </c>
      <c r="G227" s="27">
        <f>INDEX(芦花古楼!$J$4:$J$103,芦花卡牌组!B227)</f>
        <v>88</v>
      </c>
      <c r="H227" s="27">
        <f>INDEX(芦花古楼!$K$4:$K$103,芦花卡牌组!B227)</f>
        <v>9</v>
      </c>
      <c r="I227" s="27">
        <v>3</v>
      </c>
      <c r="J227" s="28" t="s">
        <v>781</v>
      </c>
      <c r="K227" s="27" t="str">
        <f t="shared" si="11"/>
        <v>tw-f-38-shl-loc1</v>
      </c>
      <c r="L227" s="27">
        <v>1</v>
      </c>
      <c r="M227" s="41">
        <v>1</v>
      </c>
      <c r="O227" s="50">
        <v>224</v>
      </c>
    </row>
    <row r="228" spans="1:15" ht="16.5">
      <c r="A228" s="47" t="s">
        <v>1528</v>
      </c>
      <c r="B228" s="76">
        <f t="shared" si="9"/>
        <v>38</v>
      </c>
      <c r="C228" s="40">
        <f t="shared" si="10"/>
        <v>30038</v>
      </c>
      <c r="D228" s="27">
        <v>2</v>
      </c>
      <c r="E228" s="28" t="s">
        <v>1170</v>
      </c>
      <c r="F228" s="28" t="s">
        <v>1535</v>
      </c>
      <c r="G228" s="27">
        <f>INDEX(芦花古楼!$J$4:$J$103,芦花卡牌组!B228)</f>
        <v>88</v>
      </c>
      <c r="H228" s="27">
        <f>INDEX(芦花古楼!$K$4:$K$103,芦花卡牌组!B228)</f>
        <v>9</v>
      </c>
      <c r="I228" s="27">
        <v>3</v>
      </c>
      <c r="J228" s="28" t="s">
        <v>302</v>
      </c>
      <c r="K228" s="59" t="str">
        <f t="shared" si="11"/>
        <v>tw-f-38-jlr-loc2</v>
      </c>
      <c r="L228" s="27">
        <v>1</v>
      </c>
      <c r="M228" s="41">
        <v>1</v>
      </c>
      <c r="O228" s="50">
        <v>225</v>
      </c>
    </row>
    <row r="229" spans="1:15" ht="16.5">
      <c r="A229" s="47" t="s">
        <v>1528</v>
      </c>
      <c r="B229" s="76">
        <f t="shared" si="9"/>
        <v>38</v>
      </c>
      <c r="C229" s="40">
        <f t="shared" si="10"/>
        <v>30038</v>
      </c>
      <c r="D229" s="27">
        <v>2</v>
      </c>
      <c r="E229" s="28" t="s">
        <v>1172</v>
      </c>
      <c r="F229" s="28" t="s">
        <v>1536</v>
      </c>
      <c r="G229" s="27">
        <f>INDEX(芦花古楼!$J$4:$J$103,芦花卡牌组!B229)</f>
        <v>88</v>
      </c>
      <c r="H229" s="27">
        <f>INDEX(芦花古楼!$K$4:$K$103,芦花卡牌组!B229)</f>
        <v>9</v>
      </c>
      <c r="I229" s="27">
        <v>3</v>
      </c>
      <c r="J229" s="27" t="s">
        <v>779</v>
      </c>
      <c r="K229" s="59" t="str">
        <f t="shared" si="11"/>
        <v>tw-f-38-shl-loc2</v>
      </c>
      <c r="L229" s="27">
        <v>1</v>
      </c>
      <c r="M229" s="41">
        <v>1</v>
      </c>
      <c r="O229" s="50">
        <v>226</v>
      </c>
    </row>
    <row r="230" spans="1:15" ht="16.5">
      <c r="A230" s="47" t="s">
        <v>1528</v>
      </c>
      <c r="B230" s="76">
        <f t="shared" si="9"/>
        <v>38</v>
      </c>
      <c r="C230" s="40">
        <f t="shared" si="10"/>
        <v>30038</v>
      </c>
      <c r="D230" s="27">
        <v>3</v>
      </c>
      <c r="E230" s="28" t="s">
        <v>1170</v>
      </c>
      <c r="F230" s="28" t="s">
        <v>1537</v>
      </c>
      <c r="G230" s="27">
        <f>INDEX(芦花古楼!$J$4:$J$103,芦花卡牌组!B230)</f>
        <v>88</v>
      </c>
      <c r="H230" s="27">
        <f>INDEX(芦花古楼!$K$4:$K$103,芦花卡牌组!B230)</f>
        <v>9</v>
      </c>
      <c r="I230" s="27">
        <v>3</v>
      </c>
      <c r="J230" s="28" t="s">
        <v>714</v>
      </c>
      <c r="K230" s="63" t="str">
        <f t="shared" si="11"/>
        <v>tw-f-38-jlr-loc3</v>
      </c>
      <c r="L230" s="27">
        <v>1</v>
      </c>
      <c r="M230" s="41">
        <v>1</v>
      </c>
      <c r="O230" s="50">
        <v>227</v>
      </c>
    </row>
    <row r="231" spans="1:15" ht="17.25">
      <c r="A231" s="47" t="s">
        <v>1528</v>
      </c>
      <c r="B231" s="76">
        <f t="shared" si="9"/>
        <v>38</v>
      </c>
      <c r="C231" s="42">
        <f t="shared" si="10"/>
        <v>30038</v>
      </c>
      <c r="D231" s="43">
        <v>3</v>
      </c>
      <c r="E231" s="44" t="s">
        <v>1172</v>
      </c>
      <c r="F231" s="44" t="s">
        <v>1538</v>
      </c>
      <c r="G231" s="43">
        <f>INDEX(芦花古楼!$J$4:$J$103,芦花卡牌组!B231)</f>
        <v>88</v>
      </c>
      <c r="H231" s="43">
        <f>INDEX(芦花古楼!$K$4:$K$103,芦花卡牌组!B231)</f>
        <v>9</v>
      </c>
      <c r="I231" s="43">
        <v>3</v>
      </c>
      <c r="J231" s="44" t="s">
        <v>792</v>
      </c>
      <c r="K231" s="44" t="str">
        <f t="shared" si="11"/>
        <v>tw-f-38-shl-loc3</v>
      </c>
      <c r="L231" s="43">
        <v>1</v>
      </c>
      <c r="M231" s="45">
        <v>1</v>
      </c>
      <c r="O231" s="50">
        <v>228</v>
      </c>
    </row>
    <row r="232" spans="1:15" ht="16.5">
      <c r="A232" s="47" t="s">
        <v>1528</v>
      </c>
      <c r="B232" s="76">
        <f t="shared" si="9"/>
        <v>39</v>
      </c>
      <c r="C232" s="37">
        <f t="shared" si="10"/>
        <v>30039</v>
      </c>
      <c r="D232" s="38">
        <v>1</v>
      </c>
      <c r="E232" s="46" t="s">
        <v>1170</v>
      </c>
      <c r="F232" s="46" t="s">
        <v>1533</v>
      </c>
      <c r="G232" s="38">
        <f>INDEX(芦花古楼!$J$4:$J$103,芦花卡牌组!B232)</f>
        <v>89</v>
      </c>
      <c r="H232" s="38">
        <f>INDEX(芦花古楼!$K$4:$K$103,芦花卡牌组!B232)</f>
        <v>9</v>
      </c>
      <c r="I232" s="38">
        <v>3</v>
      </c>
      <c r="J232" s="38" t="s">
        <v>711</v>
      </c>
      <c r="K232" s="38" t="str">
        <f t="shared" si="11"/>
        <v>tw-f-39-jlr-loc1</v>
      </c>
      <c r="L232" s="38">
        <v>1</v>
      </c>
      <c r="M232" s="39">
        <v>1</v>
      </c>
      <c r="O232" s="50">
        <v>229</v>
      </c>
    </row>
    <row r="233" spans="1:15" ht="16.5">
      <c r="A233" s="47" t="s">
        <v>1528</v>
      </c>
      <c r="B233" s="76">
        <f t="shared" si="9"/>
        <v>39</v>
      </c>
      <c r="C233" s="40">
        <f t="shared" si="10"/>
        <v>30039</v>
      </c>
      <c r="D233" s="27">
        <v>1</v>
      </c>
      <c r="E233" s="28" t="s">
        <v>1172</v>
      </c>
      <c r="F233" s="28" t="s">
        <v>1534</v>
      </c>
      <c r="G233" s="27">
        <f>INDEX(芦花古楼!$J$4:$J$103,芦花卡牌组!B233)</f>
        <v>89</v>
      </c>
      <c r="H233" s="27">
        <f>INDEX(芦花古楼!$K$4:$K$103,芦花卡牌组!B233)</f>
        <v>9</v>
      </c>
      <c r="I233" s="27">
        <v>3</v>
      </c>
      <c r="J233" s="27" t="s">
        <v>788</v>
      </c>
      <c r="K233" s="27" t="str">
        <f t="shared" si="11"/>
        <v>tw-f-39-shl-loc1</v>
      </c>
      <c r="L233" s="27">
        <v>1</v>
      </c>
      <c r="M233" s="41">
        <v>1</v>
      </c>
      <c r="O233" s="50">
        <v>230</v>
      </c>
    </row>
    <row r="234" spans="1:15" ht="16.5">
      <c r="A234" s="47" t="s">
        <v>1528</v>
      </c>
      <c r="B234" s="76">
        <f t="shared" si="9"/>
        <v>39</v>
      </c>
      <c r="C234" s="40">
        <f t="shared" si="10"/>
        <v>30039</v>
      </c>
      <c r="D234" s="27">
        <v>2</v>
      </c>
      <c r="E234" s="28" t="s">
        <v>1170</v>
      </c>
      <c r="F234" s="28" t="s">
        <v>1535</v>
      </c>
      <c r="G234" s="27">
        <f>INDEX(芦花古楼!$J$4:$J$103,芦花卡牌组!B234)</f>
        <v>89</v>
      </c>
      <c r="H234" s="27">
        <f>INDEX(芦花古楼!$K$4:$K$103,芦花卡牌组!B234)</f>
        <v>9</v>
      </c>
      <c r="I234" s="27">
        <v>3</v>
      </c>
      <c r="J234" s="27" t="s">
        <v>1187</v>
      </c>
      <c r="K234" s="59" t="str">
        <f t="shared" si="11"/>
        <v>tw-f-39-jlr-loc2</v>
      </c>
      <c r="L234" s="27">
        <v>1</v>
      </c>
      <c r="M234" s="41">
        <v>1</v>
      </c>
      <c r="O234" s="50">
        <v>231</v>
      </c>
    </row>
    <row r="235" spans="1:15" ht="16.5">
      <c r="A235" s="47" t="s">
        <v>1528</v>
      </c>
      <c r="B235" s="76">
        <f t="shared" si="9"/>
        <v>39</v>
      </c>
      <c r="C235" s="40">
        <f t="shared" si="10"/>
        <v>30039</v>
      </c>
      <c r="D235" s="27">
        <v>2</v>
      </c>
      <c r="E235" s="28" t="s">
        <v>1172</v>
      </c>
      <c r="F235" s="28" t="s">
        <v>1536</v>
      </c>
      <c r="G235" s="27">
        <f>INDEX(芦花古楼!$J$4:$J$103,芦花卡牌组!B235)</f>
        <v>89</v>
      </c>
      <c r="H235" s="27">
        <f>INDEX(芦花古楼!$K$4:$K$103,芦花卡牌组!B235)</f>
        <v>9</v>
      </c>
      <c r="I235" s="27">
        <v>3</v>
      </c>
      <c r="J235" s="27" t="s">
        <v>787</v>
      </c>
      <c r="K235" s="59" t="str">
        <f t="shared" si="11"/>
        <v>tw-f-39-shl-loc2</v>
      </c>
      <c r="L235" s="27">
        <v>1</v>
      </c>
      <c r="M235" s="41">
        <v>1</v>
      </c>
      <c r="O235" s="50">
        <v>232</v>
      </c>
    </row>
    <row r="236" spans="1:15" ht="16.5">
      <c r="A236" s="47" t="s">
        <v>1528</v>
      </c>
      <c r="B236" s="76">
        <f t="shared" si="9"/>
        <v>39</v>
      </c>
      <c r="C236" s="40">
        <f t="shared" si="10"/>
        <v>30039</v>
      </c>
      <c r="D236" s="27">
        <v>3</v>
      </c>
      <c r="E236" s="28" t="s">
        <v>1170</v>
      </c>
      <c r="F236" s="28" t="s">
        <v>1537</v>
      </c>
      <c r="G236" s="27">
        <f>INDEX(芦花古楼!$J$4:$J$103,芦花卡牌组!B236)</f>
        <v>89</v>
      </c>
      <c r="H236" s="27">
        <f>INDEX(芦花古楼!$K$4:$K$103,芦花卡牌组!B236)</f>
        <v>9</v>
      </c>
      <c r="I236" s="27">
        <v>3</v>
      </c>
      <c r="J236" s="27" t="s">
        <v>714</v>
      </c>
      <c r="K236" s="63" t="str">
        <f t="shared" si="11"/>
        <v>tw-f-39-jlr-loc3</v>
      </c>
      <c r="L236" s="27">
        <v>1</v>
      </c>
      <c r="M236" s="41">
        <v>1</v>
      </c>
      <c r="O236" s="50">
        <v>233</v>
      </c>
    </row>
    <row r="237" spans="1:15" ht="17.25">
      <c r="A237" s="47" t="s">
        <v>1528</v>
      </c>
      <c r="B237" s="76">
        <f t="shared" si="9"/>
        <v>39</v>
      </c>
      <c r="C237" s="42">
        <f t="shared" si="10"/>
        <v>30039</v>
      </c>
      <c r="D237" s="43">
        <v>3</v>
      </c>
      <c r="E237" s="44" t="s">
        <v>1172</v>
      </c>
      <c r="F237" s="44" t="s">
        <v>1538</v>
      </c>
      <c r="G237" s="43">
        <f>INDEX(芦花古楼!$J$4:$J$103,芦花卡牌组!B237)</f>
        <v>89</v>
      </c>
      <c r="H237" s="43">
        <f>INDEX(芦花古楼!$K$4:$K$103,芦花卡牌组!B237)</f>
        <v>9</v>
      </c>
      <c r="I237" s="43">
        <v>3</v>
      </c>
      <c r="J237" s="43" t="s">
        <v>792</v>
      </c>
      <c r="K237" s="44" t="str">
        <f t="shared" si="11"/>
        <v>tw-f-39-shl-loc3</v>
      </c>
      <c r="L237" s="43">
        <v>1</v>
      </c>
      <c r="M237" s="45">
        <v>1</v>
      </c>
      <c r="O237" s="50">
        <v>234</v>
      </c>
    </row>
    <row r="238" spans="1:15" ht="16.5">
      <c r="A238" s="47" t="s">
        <v>1528</v>
      </c>
      <c r="B238" s="76">
        <f t="shared" si="9"/>
        <v>40</v>
      </c>
      <c r="C238" s="37">
        <f t="shared" si="10"/>
        <v>30040</v>
      </c>
      <c r="D238" s="38">
        <v>1</v>
      </c>
      <c r="E238" s="46" t="s">
        <v>1170</v>
      </c>
      <c r="F238" s="46" t="s">
        <v>1533</v>
      </c>
      <c r="G238" s="38">
        <f>INDEX(芦花古楼!$J$4:$J$103,芦花卡牌组!B238)</f>
        <v>90</v>
      </c>
      <c r="H238" s="38">
        <f>INDEX(芦花古楼!$K$4:$K$103,芦花卡牌组!B238)</f>
        <v>10</v>
      </c>
      <c r="I238" s="38">
        <v>3</v>
      </c>
      <c r="J238" s="38" t="s">
        <v>715</v>
      </c>
      <c r="K238" s="38" t="str">
        <f t="shared" si="11"/>
        <v>tw-f-40-jlr-loc1</v>
      </c>
      <c r="L238" s="38">
        <v>1</v>
      </c>
      <c r="M238" s="39">
        <v>1</v>
      </c>
      <c r="O238" s="50">
        <v>235</v>
      </c>
    </row>
    <row r="239" spans="1:15" ht="16.5">
      <c r="A239" s="47" t="s">
        <v>1528</v>
      </c>
      <c r="B239" s="76">
        <f t="shared" si="9"/>
        <v>40</v>
      </c>
      <c r="C239" s="40">
        <f t="shared" si="10"/>
        <v>30040</v>
      </c>
      <c r="D239" s="27">
        <v>1</v>
      </c>
      <c r="E239" s="28" t="s">
        <v>1172</v>
      </c>
      <c r="F239" s="28" t="s">
        <v>1534</v>
      </c>
      <c r="G239" s="27">
        <f>INDEX(芦花古楼!$J$4:$J$103,芦花卡牌组!B239)</f>
        <v>90</v>
      </c>
      <c r="H239" s="27">
        <f>INDEX(芦花古楼!$K$4:$K$103,芦花卡牌组!B239)</f>
        <v>10</v>
      </c>
      <c r="I239" s="27">
        <v>3</v>
      </c>
      <c r="J239" s="27" t="s">
        <v>793</v>
      </c>
      <c r="K239" s="27" t="str">
        <f t="shared" si="11"/>
        <v>tw-f-40-shl-loc1</v>
      </c>
      <c r="L239" s="27">
        <v>1</v>
      </c>
      <c r="M239" s="41">
        <v>1</v>
      </c>
      <c r="O239" s="50">
        <v>236</v>
      </c>
    </row>
    <row r="240" spans="1:15" ht="16.5">
      <c r="A240" s="47" t="s">
        <v>1528</v>
      </c>
      <c r="B240" s="76">
        <f t="shared" si="9"/>
        <v>40</v>
      </c>
      <c r="C240" s="40">
        <f t="shared" si="10"/>
        <v>30040</v>
      </c>
      <c r="D240" s="27">
        <v>2</v>
      </c>
      <c r="E240" s="28" t="s">
        <v>1170</v>
      </c>
      <c r="F240" s="28" t="s">
        <v>1535</v>
      </c>
      <c r="G240" s="27">
        <f>INDEX(芦花古楼!$J$4:$J$103,芦花卡牌组!B240)</f>
        <v>90</v>
      </c>
      <c r="H240" s="27">
        <f>INDEX(芦花古楼!$K$4:$K$103,芦花卡牌组!B240)</f>
        <v>10</v>
      </c>
      <c r="I240" s="27">
        <v>3</v>
      </c>
      <c r="J240" s="27" t="s">
        <v>303</v>
      </c>
      <c r="K240" s="59" t="str">
        <f t="shared" si="11"/>
        <v>tw-f-40-jlr-loc2</v>
      </c>
      <c r="L240" s="27">
        <v>1</v>
      </c>
      <c r="M240" s="41">
        <v>1</v>
      </c>
      <c r="O240" s="50">
        <v>237</v>
      </c>
    </row>
    <row r="241" spans="1:15" ht="16.5">
      <c r="A241" s="47" t="s">
        <v>1528</v>
      </c>
      <c r="B241" s="76">
        <f t="shared" si="9"/>
        <v>40</v>
      </c>
      <c r="C241" s="40">
        <f t="shared" si="10"/>
        <v>30040</v>
      </c>
      <c r="D241" s="27">
        <v>2</v>
      </c>
      <c r="E241" s="28" t="s">
        <v>1172</v>
      </c>
      <c r="F241" s="28" t="s">
        <v>1536</v>
      </c>
      <c r="G241" s="27">
        <f>INDEX(芦花古楼!$J$4:$J$103,芦花卡牌组!B241)</f>
        <v>90</v>
      </c>
      <c r="H241" s="27">
        <f>INDEX(芦花古楼!$K$4:$K$103,芦花卡牌组!B241)</f>
        <v>10</v>
      </c>
      <c r="I241" s="27">
        <v>3</v>
      </c>
      <c r="J241" s="27" t="s">
        <v>777</v>
      </c>
      <c r="K241" s="59" t="str">
        <f t="shared" si="11"/>
        <v>tw-f-40-shl-loc2</v>
      </c>
      <c r="L241" s="27">
        <v>1</v>
      </c>
      <c r="M241" s="41">
        <v>1</v>
      </c>
      <c r="O241" s="50">
        <v>238</v>
      </c>
    </row>
    <row r="242" spans="1:15" ht="16.5">
      <c r="A242" s="47" t="s">
        <v>1528</v>
      </c>
      <c r="B242" s="76">
        <f t="shared" si="9"/>
        <v>40</v>
      </c>
      <c r="C242" s="40">
        <f t="shared" si="10"/>
        <v>30040</v>
      </c>
      <c r="D242" s="27">
        <v>3</v>
      </c>
      <c r="E242" s="28" t="s">
        <v>1170</v>
      </c>
      <c r="F242" s="28" t="s">
        <v>1537</v>
      </c>
      <c r="G242" s="27">
        <f>INDEX(芦花古楼!$J$4:$J$103,芦花卡牌组!B242)</f>
        <v>90</v>
      </c>
      <c r="H242" s="27">
        <f>INDEX(芦花古楼!$K$4:$K$103,芦花卡牌组!B242)</f>
        <v>10</v>
      </c>
      <c r="I242" s="27">
        <v>3</v>
      </c>
      <c r="J242" s="27" t="s">
        <v>713</v>
      </c>
      <c r="K242" s="63" t="str">
        <f t="shared" si="11"/>
        <v>tw-f-40-jlr-loc3</v>
      </c>
      <c r="L242" s="27">
        <v>1</v>
      </c>
      <c r="M242" s="41">
        <v>1</v>
      </c>
      <c r="O242" s="50">
        <v>239</v>
      </c>
    </row>
    <row r="243" spans="1:15" ht="17.25">
      <c r="A243" s="47" t="s">
        <v>1528</v>
      </c>
      <c r="B243" s="76">
        <f t="shared" si="9"/>
        <v>40</v>
      </c>
      <c r="C243" s="42">
        <f t="shared" si="10"/>
        <v>30040</v>
      </c>
      <c r="D243" s="43">
        <v>3</v>
      </c>
      <c r="E243" s="44" t="s">
        <v>1172</v>
      </c>
      <c r="F243" s="44" t="s">
        <v>1538</v>
      </c>
      <c r="G243" s="43">
        <f>INDEX(芦花古楼!$J$4:$J$103,芦花卡牌组!B243)</f>
        <v>90</v>
      </c>
      <c r="H243" s="43">
        <f>INDEX(芦花古楼!$K$4:$K$103,芦花卡牌组!B243)</f>
        <v>10</v>
      </c>
      <c r="I243" s="43">
        <v>3</v>
      </c>
      <c r="J243" s="43" t="s">
        <v>791</v>
      </c>
      <c r="K243" s="44" t="str">
        <f t="shared" si="11"/>
        <v>tw-f-40-shl-loc3</v>
      </c>
      <c r="L243" s="43">
        <v>1</v>
      </c>
      <c r="M243" s="45">
        <v>1</v>
      </c>
      <c r="O243" s="50">
        <v>240</v>
      </c>
    </row>
    <row r="244" spans="1:15" ht="16.5">
      <c r="A244" s="47" t="s">
        <v>1528</v>
      </c>
      <c r="B244" s="76">
        <f t="shared" si="9"/>
        <v>41</v>
      </c>
      <c r="C244" s="37">
        <f t="shared" si="10"/>
        <v>30041</v>
      </c>
      <c r="D244" s="38">
        <v>1</v>
      </c>
      <c r="E244" s="46" t="s">
        <v>1170</v>
      </c>
      <c r="F244" s="46" t="s">
        <v>1533</v>
      </c>
      <c r="G244" s="38">
        <f>INDEX(芦花古楼!$J$4:$J$103,芦花卡牌组!B244)</f>
        <v>91</v>
      </c>
      <c r="H244" s="38">
        <f>INDEX(芦花古楼!$K$4:$K$103,芦花卡牌组!B244)</f>
        <v>10</v>
      </c>
      <c r="I244" s="38">
        <v>3</v>
      </c>
      <c r="J244" s="38" t="s">
        <v>303</v>
      </c>
      <c r="K244" s="38" t="str">
        <f t="shared" si="11"/>
        <v>tw-f-41-jlr-loc1</v>
      </c>
      <c r="L244" s="38">
        <v>1</v>
      </c>
      <c r="M244" s="39">
        <v>1</v>
      </c>
      <c r="O244" s="50">
        <v>241</v>
      </c>
    </row>
    <row r="245" spans="1:15" ht="16.5">
      <c r="A245" s="47" t="s">
        <v>1528</v>
      </c>
      <c r="B245" s="76">
        <f t="shared" si="9"/>
        <v>41</v>
      </c>
      <c r="C245" s="40">
        <f t="shared" si="10"/>
        <v>30041</v>
      </c>
      <c r="D245" s="27">
        <v>1</v>
      </c>
      <c r="E245" s="28" t="s">
        <v>1172</v>
      </c>
      <c r="F245" s="28" t="s">
        <v>1534</v>
      </c>
      <c r="G245" s="27">
        <f>INDEX(芦花古楼!$J$4:$J$103,芦花卡牌组!B245)</f>
        <v>91</v>
      </c>
      <c r="H245" s="27">
        <f>INDEX(芦花古楼!$K$4:$K$103,芦花卡牌组!B245)</f>
        <v>10</v>
      </c>
      <c r="I245" s="27">
        <v>3</v>
      </c>
      <c r="J245" s="27" t="s">
        <v>786</v>
      </c>
      <c r="K245" s="27" t="str">
        <f t="shared" si="11"/>
        <v>tw-f-41-shl-loc1</v>
      </c>
      <c r="L245" s="27">
        <v>1</v>
      </c>
      <c r="M245" s="41">
        <v>1</v>
      </c>
      <c r="O245" s="50">
        <v>242</v>
      </c>
    </row>
    <row r="246" spans="1:15" ht="16.5">
      <c r="A246" s="47" t="s">
        <v>1528</v>
      </c>
      <c r="B246" s="76">
        <f t="shared" si="9"/>
        <v>41</v>
      </c>
      <c r="C246" s="40">
        <f t="shared" si="10"/>
        <v>30041</v>
      </c>
      <c r="D246" s="27">
        <v>2</v>
      </c>
      <c r="E246" s="28" t="s">
        <v>1170</v>
      </c>
      <c r="F246" s="28" t="s">
        <v>1535</v>
      </c>
      <c r="G246" s="27">
        <f>INDEX(芦花古楼!$J$4:$J$103,芦花卡牌组!B246)</f>
        <v>91</v>
      </c>
      <c r="H246" s="27">
        <f>INDEX(芦花古楼!$K$4:$K$103,芦花卡牌组!B246)</f>
        <v>10</v>
      </c>
      <c r="I246" s="27">
        <v>3</v>
      </c>
      <c r="J246" s="27" t="s">
        <v>710</v>
      </c>
      <c r="K246" s="59" t="str">
        <f t="shared" si="11"/>
        <v>tw-f-41-jlr-loc2</v>
      </c>
      <c r="L246" s="27">
        <v>1</v>
      </c>
      <c r="M246" s="41">
        <v>1</v>
      </c>
      <c r="O246" s="50">
        <v>243</v>
      </c>
    </row>
    <row r="247" spans="1:15" ht="16.5">
      <c r="A247" s="47" t="s">
        <v>1528</v>
      </c>
      <c r="B247" s="76">
        <f t="shared" si="9"/>
        <v>41</v>
      </c>
      <c r="C247" s="40">
        <f t="shared" si="10"/>
        <v>30041</v>
      </c>
      <c r="D247" s="27">
        <v>2</v>
      </c>
      <c r="E247" s="28" t="s">
        <v>1172</v>
      </c>
      <c r="F247" s="28" t="s">
        <v>1536</v>
      </c>
      <c r="G247" s="27">
        <f>INDEX(芦花古楼!$J$4:$J$103,芦花卡牌组!B247)</f>
        <v>91</v>
      </c>
      <c r="H247" s="27">
        <f>INDEX(芦花古楼!$K$4:$K$103,芦花卡牌组!B247)</f>
        <v>10</v>
      </c>
      <c r="I247" s="27">
        <v>3</v>
      </c>
      <c r="J247" s="27" t="s">
        <v>785</v>
      </c>
      <c r="K247" s="59" t="str">
        <f t="shared" si="11"/>
        <v>tw-f-41-shl-loc2</v>
      </c>
      <c r="L247" s="27">
        <v>1</v>
      </c>
      <c r="M247" s="41">
        <v>1</v>
      </c>
      <c r="O247" s="50">
        <v>244</v>
      </c>
    </row>
    <row r="248" spans="1:15" ht="16.5">
      <c r="A248" s="47" t="s">
        <v>1528</v>
      </c>
      <c r="B248" s="76">
        <f t="shared" si="9"/>
        <v>41</v>
      </c>
      <c r="C248" s="40">
        <f t="shared" si="10"/>
        <v>30041</v>
      </c>
      <c r="D248" s="27">
        <v>3</v>
      </c>
      <c r="E248" s="28" t="s">
        <v>1170</v>
      </c>
      <c r="F248" s="28" t="s">
        <v>1537</v>
      </c>
      <c r="G248" s="27">
        <f>INDEX(芦花古楼!$J$4:$J$103,芦花卡牌组!B248)</f>
        <v>91</v>
      </c>
      <c r="H248" s="27">
        <f>INDEX(芦花古楼!$K$4:$K$103,芦花卡牌组!B248)</f>
        <v>10</v>
      </c>
      <c r="I248" s="27">
        <v>3</v>
      </c>
      <c r="J248" s="27" t="s">
        <v>712</v>
      </c>
      <c r="K248" s="63" t="str">
        <f t="shared" si="11"/>
        <v>tw-f-41-jlr-loc3</v>
      </c>
      <c r="L248" s="27">
        <v>1</v>
      </c>
      <c r="M248" s="41">
        <v>1</v>
      </c>
      <c r="O248" s="50">
        <v>245</v>
      </c>
    </row>
    <row r="249" spans="1:15" ht="17.25">
      <c r="A249" s="47" t="s">
        <v>1528</v>
      </c>
      <c r="B249" s="76">
        <f t="shared" si="9"/>
        <v>41</v>
      </c>
      <c r="C249" s="42">
        <f t="shared" si="10"/>
        <v>30041</v>
      </c>
      <c r="D249" s="43">
        <v>3</v>
      </c>
      <c r="E249" s="44" t="s">
        <v>1172</v>
      </c>
      <c r="F249" s="44" t="s">
        <v>1538</v>
      </c>
      <c r="G249" s="43">
        <f>INDEX(芦花古楼!$J$4:$J$103,芦花卡牌组!B249)</f>
        <v>91</v>
      </c>
      <c r="H249" s="43">
        <f>INDEX(芦花古楼!$K$4:$K$103,芦花卡牌组!B249)</f>
        <v>10</v>
      </c>
      <c r="I249" s="43">
        <v>3</v>
      </c>
      <c r="J249" s="43" t="s">
        <v>790</v>
      </c>
      <c r="K249" s="44" t="str">
        <f t="shared" si="11"/>
        <v>tw-f-41-shl-loc3</v>
      </c>
      <c r="L249" s="43">
        <v>1</v>
      </c>
      <c r="M249" s="45">
        <v>1</v>
      </c>
      <c r="O249" s="50">
        <v>246</v>
      </c>
    </row>
    <row r="250" spans="1:15" ht="16.5">
      <c r="A250" s="47" t="s">
        <v>1528</v>
      </c>
      <c r="B250" s="76">
        <f t="shared" si="9"/>
        <v>42</v>
      </c>
      <c r="C250" s="37">
        <f t="shared" si="10"/>
        <v>30042</v>
      </c>
      <c r="D250" s="38">
        <v>1</v>
      </c>
      <c r="E250" s="46" t="s">
        <v>1170</v>
      </c>
      <c r="F250" s="46" t="s">
        <v>1533</v>
      </c>
      <c r="G250" s="38">
        <f>INDEX(芦花古楼!$J$4:$J$103,芦花卡牌组!B250)</f>
        <v>92</v>
      </c>
      <c r="H250" s="38">
        <f>INDEX(芦花古楼!$K$4:$K$103,芦花卡牌组!B250)</f>
        <v>10</v>
      </c>
      <c r="I250" s="38">
        <v>3</v>
      </c>
      <c r="J250" s="38" t="s">
        <v>714</v>
      </c>
      <c r="K250" s="38" t="str">
        <f t="shared" si="11"/>
        <v>tw-f-42-jlr-loc1</v>
      </c>
      <c r="L250" s="38">
        <v>1</v>
      </c>
      <c r="M250" s="39">
        <v>1</v>
      </c>
      <c r="O250" s="50">
        <v>247</v>
      </c>
    </row>
    <row r="251" spans="1:15" ht="16.5">
      <c r="A251" s="47" t="s">
        <v>1528</v>
      </c>
      <c r="B251" s="76">
        <f t="shared" si="9"/>
        <v>42</v>
      </c>
      <c r="C251" s="40">
        <f t="shared" si="10"/>
        <v>30042</v>
      </c>
      <c r="D251" s="27">
        <v>1</v>
      </c>
      <c r="E251" s="28" t="s">
        <v>1172</v>
      </c>
      <c r="F251" s="28" t="s">
        <v>1534</v>
      </c>
      <c r="G251" s="27">
        <f>INDEX(芦花古楼!$J$4:$J$103,芦花卡牌组!B251)</f>
        <v>92</v>
      </c>
      <c r="H251" s="27">
        <f>INDEX(芦花古楼!$K$4:$K$103,芦花卡牌组!B251)</f>
        <v>10</v>
      </c>
      <c r="I251" s="27">
        <v>3</v>
      </c>
      <c r="J251" s="27" t="s">
        <v>792</v>
      </c>
      <c r="K251" s="27" t="str">
        <f t="shared" si="11"/>
        <v>tw-f-42-shl-loc1</v>
      </c>
      <c r="L251" s="27">
        <v>1</v>
      </c>
      <c r="M251" s="41">
        <v>1</v>
      </c>
      <c r="O251" s="50">
        <v>248</v>
      </c>
    </row>
    <row r="252" spans="1:15" ht="16.5">
      <c r="A252" s="47" t="s">
        <v>1528</v>
      </c>
      <c r="B252" s="76">
        <f t="shared" si="9"/>
        <v>42</v>
      </c>
      <c r="C252" s="40">
        <f t="shared" si="10"/>
        <v>30042</v>
      </c>
      <c r="D252" s="27">
        <v>2</v>
      </c>
      <c r="E252" s="28" t="s">
        <v>1170</v>
      </c>
      <c r="F252" s="28" t="s">
        <v>1535</v>
      </c>
      <c r="G252" s="27">
        <f>INDEX(芦花古楼!$J$4:$J$103,芦花卡牌组!B252)</f>
        <v>92</v>
      </c>
      <c r="H252" s="27">
        <f>INDEX(芦花古楼!$K$4:$K$103,芦花卡牌组!B252)</f>
        <v>10</v>
      </c>
      <c r="I252" s="27">
        <v>3</v>
      </c>
      <c r="J252" s="27" t="s">
        <v>1187</v>
      </c>
      <c r="K252" s="59" t="str">
        <f t="shared" si="11"/>
        <v>tw-f-42-jlr-loc2</v>
      </c>
      <c r="L252" s="27">
        <v>1</v>
      </c>
      <c r="M252" s="41">
        <v>1</v>
      </c>
      <c r="O252" s="50">
        <v>249</v>
      </c>
    </row>
    <row r="253" spans="1:15" ht="16.5">
      <c r="A253" s="47" t="s">
        <v>1528</v>
      </c>
      <c r="B253" s="76">
        <f t="shared" si="9"/>
        <v>42</v>
      </c>
      <c r="C253" s="40">
        <f t="shared" si="10"/>
        <v>30042</v>
      </c>
      <c r="D253" s="27">
        <v>2</v>
      </c>
      <c r="E253" s="28" t="s">
        <v>1172</v>
      </c>
      <c r="F253" s="28" t="s">
        <v>1536</v>
      </c>
      <c r="G253" s="27">
        <f>INDEX(芦花古楼!$J$4:$J$103,芦花卡牌组!B253)</f>
        <v>92</v>
      </c>
      <c r="H253" s="27">
        <f>INDEX(芦花古楼!$K$4:$K$103,芦花卡牌组!B253)</f>
        <v>10</v>
      </c>
      <c r="I253" s="27">
        <v>3</v>
      </c>
      <c r="J253" s="27" t="s">
        <v>787</v>
      </c>
      <c r="K253" s="59" t="str">
        <f t="shared" si="11"/>
        <v>tw-f-42-shl-loc2</v>
      </c>
      <c r="L253" s="27">
        <v>1</v>
      </c>
      <c r="M253" s="41">
        <v>1</v>
      </c>
      <c r="O253" s="50">
        <v>250</v>
      </c>
    </row>
    <row r="254" spans="1:15" ht="16.5">
      <c r="A254" s="47" t="s">
        <v>1528</v>
      </c>
      <c r="B254" s="76">
        <f t="shared" si="9"/>
        <v>42</v>
      </c>
      <c r="C254" s="40">
        <f t="shared" si="10"/>
        <v>30042</v>
      </c>
      <c r="D254" s="27">
        <v>3</v>
      </c>
      <c r="E254" s="28" t="s">
        <v>1170</v>
      </c>
      <c r="F254" s="28" t="s">
        <v>1537</v>
      </c>
      <c r="G254" s="27">
        <f>INDEX(芦花古楼!$J$4:$J$103,芦花卡牌组!B254)</f>
        <v>92</v>
      </c>
      <c r="H254" s="27">
        <f>INDEX(芦花古楼!$K$4:$K$103,芦花卡牌组!B254)</f>
        <v>10</v>
      </c>
      <c r="I254" s="27">
        <v>3</v>
      </c>
      <c r="J254" s="27" t="s">
        <v>711</v>
      </c>
      <c r="K254" s="63" t="str">
        <f t="shared" si="11"/>
        <v>tw-f-42-jlr-loc3</v>
      </c>
      <c r="L254" s="27">
        <v>1</v>
      </c>
      <c r="M254" s="41">
        <v>1</v>
      </c>
      <c r="O254" s="50">
        <v>251</v>
      </c>
    </row>
    <row r="255" spans="1:15" ht="17.25">
      <c r="A255" s="47" t="s">
        <v>1528</v>
      </c>
      <c r="B255" s="76">
        <f t="shared" si="9"/>
        <v>42</v>
      </c>
      <c r="C255" s="42">
        <f t="shared" si="10"/>
        <v>30042</v>
      </c>
      <c r="D255" s="43">
        <v>3</v>
      </c>
      <c r="E255" s="44" t="s">
        <v>1172</v>
      </c>
      <c r="F255" s="44" t="s">
        <v>1538</v>
      </c>
      <c r="G255" s="43">
        <f>INDEX(芦花古楼!$J$4:$J$103,芦花卡牌组!B255)</f>
        <v>92</v>
      </c>
      <c r="H255" s="43">
        <f>INDEX(芦花古楼!$K$4:$K$103,芦花卡牌组!B255)</f>
        <v>10</v>
      </c>
      <c r="I255" s="43">
        <v>3</v>
      </c>
      <c r="J255" s="43" t="s">
        <v>788</v>
      </c>
      <c r="K255" s="44" t="str">
        <f t="shared" si="11"/>
        <v>tw-f-42-shl-loc3</v>
      </c>
      <c r="L255" s="43">
        <v>1</v>
      </c>
      <c r="M255" s="45">
        <v>1</v>
      </c>
      <c r="O255" s="50">
        <v>252</v>
      </c>
    </row>
    <row r="256" spans="1:15" ht="16.5">
      <c r="A256" s="47" t="s">
        <v>1528</v>
      </c>
      <c r="B256" s="76">
        <f t="shared" si="9"/>
        <v>43</v>
      </c>
      <c r="C256" s="37">
        <f t="shared" si="10"/>
        <v>30043</v>
      </c>
      <c r="D256" s="38">
        <v>1</v>
      </c>
      <c r="E256" s="46" t="s">
        <v>1170</v>
      </c>
      <c r="F256" s="46" t="s">
        <v>1533</v>
      </c>
      <c r="G256" s="38">
        <f>INDEX(芦花古楼!$J$4:$J$103,芦花卡牌组!B256)</f>
        <v>93</v>
      </c>
      <c r="H256" s="38">
        <f>INDEX(芦花古楼!$K$4:$K$103,芦花卡牌组!B256)</f>
        <v>10</v>
      </c>
      <c r="I256" s="38">
        <v>3</v>
      </c>
      <c r="J256" s="38" t="s">
        <v>707</v>
      </c>
      <c r="K256" s="38" t="str">
        <f t="shared" si="11"/>
        <v>tw-f-43-jlr-loc1</v>
      </c>
      <c r="L256" s="38">
        <v>1</v>
      </c>
      <c r="M256" s="39">
        <v>1</v>
      </c>
      <c r="O256" s="50">
        <v>253</v>
      </c>
    </row>
    <row r="257" spans="1:15" ht="16.5">
      <c r="A257" s="47" t="s">
        <v>1528</v>
      </c>
      <c r="B257" s="76">
        <f t="shared" si="12" ref="B257:B320">MOD(C257,100)</f>
        <v>43</v>
      </c>
      <c r="C257" s="40">
        <f t="shared" si="10"/>
        <v>30043</v>
      </c>
      <c r="D257" s="27">
        <v>1</v>
      </c>
      <c r="E257" s="28" t="s">
        <v>1172</v>
      </c>
      <c r="F257" s="28" t="s">
        <v>1534</v>
      </c>
      <c r="G257" s="27">
        <f>INDEX(芦花古楼!$J$4:$J$103,芦花卡牌组!B257)</f>
        <v>93</v>
      </c>
      <c r="H257" s="27">
        <f>INDEX(芦花古楼!$K$4:$K$103,芦花卡牌组!B257)</f>
        <v>10</v>
      </c>
      <c r="I257" s="27">
        <v>3</v>
      </c>
      <c r="J257" s="27" t="s">
        <v>776</v>
      </c>
      <c r="K257" s="27" t="str">
        <f t="shared" si="11"/>
        <v>tw-f-43-shl-loc1</v>
      </c>
      <c r="L257" s="27">
        <v>1</v>
      </c>
      <c r="M257" s="41">
        <v>1</v>
      </c>
      <c r="O257" s="50">
        <v>254</v>
      </c>
    </row>
    <row r="258" spans="1:15" ht="16.5">
      <c r="A258" s="47" t="s">
        <v>1528</v>
      </c>
      <c r="B258" s="76">
        <f t="shared" si="12"/>
        <v>43</v>
      </c>
      <c r="C258" s="40">
        <f t="shared" si="10"/>
        <v>30043</v>
      </c>
      <c r="D258" s="27">
        <v>2</v>
      </c>
      <c r="E258" s="28" t="s">
        <v>1170</v>
      </c>
      <c r="F258" s="28" t="s">
        <v>1535</v>
      </c>
      <c r="G258" s="27">
        <f>INDEX(芦花古楼!$J$4:$J$103,芦花卡牌组!B258)</f>
        <v>93</v>
      </c>
      <c r="H258" s="27">
        <f>INDEX(芦花古楼!$K$4:$K$103,芦花卡牌组!B258)</f>
        <v>10</v>
      </c>
      <c r="I258" s="27">
        <v>3</v>
      </c>
      <c r="J258" s="27" t="s">
        <v>302</v>
      </c>
      <c r="K258" s="59" t="str">
        <f t="shared" si="11"/>
        <v>tw-f-43-jlr-loc2</v>
      </c>
      <c r="L258" s="27">
        <v>1</v>
      </c>
      <c r="M258" s="41">
        <v>1</v>
      </c>
      <c r="O258" s="50">
        <v>255</v>
      </c>
    </row>
    <row r="259" spans="1:15" ht="16.5">
      <c r="A259" s="47" t="s">
        <v>1528</v>
      </c>
      <c r="B259" s="76">
        <f t="shared" si="12"/>
        <v>43</v>
      </c>
      <c r="C259" s="40">
        <f t="shared" si="10"/>
        <v>30043</v>
      </c>
      <c r="D259" s="27">
        <v>2</v>
      </c>
      <c r="E259" s="28" t="s">
        <v>1172</v>
      </c>
      <c r="F259" s="28" t="s">
        <v>1536</v>
      </c>
      <c r="G259" s="27">
        <f>INDEX(芦花古楼!$J$4:$J$103,芦花卡牌组!B259)</f>
        <v>93</v>
      </c>
      <c r="H259" s="27">
        <f>INDEX(芦花古楼!$K$4:$K$103,芦花卡牌组!B259)</f>
        <v>10</v>
      </c>
      <c r="I259" s="27">
        <v>3</v>
      </c>
      <c r="J259" s="27" t="s">
        <v>779</v>
      </c>
      <c r="K259" s="59" t="str">
        <f t="shared" si="11"/>
        <v>tw-f-43-shl-loc2</v>
      </c>
      <c r="L259" s="27">
        <v>1</v>
      </c>
      <c r="M259" s="41">
        <v>1</v>
      </c>
      <c r="O259" s="50">
        <v>256</v>
      </c>
    </row>
    <row r="260" spans="1:15" ht="16.5">
      <c r="A260" s="47" t="s">
        <v>1528</v>
      </c>
      <c r="B260" s="76">
        <f t="shared" si="12"/>
        <v>43</v>
      </c>
      <c r="C260" s="40">
        <f t="shared" si="10"/>
        <v>30043</v>
      </c>
      <c r="D260" s="27">
        <v>3</v>
      </c>
      <c r="E260" s="28" t="s">
        <v>1170</v>
      </c>
      <c r="F260" s="28" t="s">
        <v>1537</v>
      </c>
      <c r="G260" s="27">
        <f>INDEX(芦花古楼!$J$4:$J$103,芦花卡牌组!B260)</f>
        <v>93</v>
      </c>
      <c r="H260" s="27">
        <f>INDEX(芦花古楼!$K$4:$K$103,芦花卡牌组!B260)</f>
        <v>10</v>
      </c>
      <c r="I260" s="27">
        <v>3</v>
      </c>
      <c r="J260" s="27" t="s">
        <v>716</v>
      </c>
      <c r="K260" s="63" t="str">
        <f t="shared" si="11"/>
        <v>tw-f-43-jlr-loc3</v>
      </c>
      <c r="L260" s="27">
        <v>1</v>
      </c>
      <c r="M260" s="41">
        <v>1</v>
      </c>
      <c r="O260" s="50">
        <v>257</v>
      </c>
    </row>
    <row r="261" spans="1:15" ht="17.25">
      <c r="A261" s="47" t="s">
        <v>1528</v>
      </c>
      <c r="B261" s="76">
        <f t="shared" si="12"/>
        <v>43</v>
      </c>
      <c r="C261" s="42">
        <f t="shared" si="13" ref="C261:C324">INT((O261-1)/6)+30001</f>
        <v>30043</v>
      </c>
      <c r="D261" s="43">
        <v>3</v>
      </c>
      <c r="E261" s="44" t="s">
        <v>1172</v>
      </c>
      <c r="F261" s="44" t="s">
        <v>1538</v>
      </c>
      <c r="G261" s="43">
        <f>INDEX(芦花古楼!$J$4:$J$103,芦花卡牌组!B261)</f>
        <v>93</v>
      </c>
      <c r="H261" s="43">
        <f>INDEX(芦花古楼!$K$4:$K$103,芦花卡牌组!B261)</f>
        <v>10</v>
      </c>
      <c r="I261" s="43">
        <v>3</v>
      </c>
      <c r="J261" s="43" t="s">
        <v>794</v>
      </c>
      <c r="K261" s="44" t="str">
        <f t="shared" si="14" ref="K261:K324">A261&amp;"-"&amp;B261&amp;"-"&amp;E261&amp;"-loc"&amp;D261</f>
        <v>tw-f-43-shl-loc3</v>
      </c>
      <c r="L261" s="43">
        <v>1</v>
      </c>
      <c r="M261" s="45">
        <v>1</v>
      </c>
      <c r="O261" s="50">
        <v>258</v>
      </c>
    </row>
    <row r="262" spans="1:15" ht="16.5">
      <c r="A262" s="47" t="s">
        <v>1528</v>
      </c>
      <c r="B262" s="76">
        <f t="shared" si="12"/>
        <v>44</v>
      </c>
      <c r="C262" s="37">
        <f t="shared" si="13"/>
        <v>30044</v>
      </c>
      <c r="D262" s="38">
        <v>1</v>
      </c>
      <c r="E262" s="46" t="s">
        <v>1170</v>
      </c>
      <c r="F262" s="46" t="s">
        <v>1533</v>
      </c>
      <c r="G262" s="38">
        <f>INDEX(芦花古楼!$J$4:$J$103,芦花卡牌组!B262)</f>
        <v>94</v>
      </c>
      <c r="H262" s="38">
        <f>INDEX(芦花古楼!$K$4:$K$103,芦花卡牌组!B262)</f>
        <v>10</v>
      </c>
      <c r="I262" s="38">
        <v>3</v>
      </c>
      <c r="J262" s="38" t="s">
        <v>714</v>
      </c>
      <c r="K262" s="38" t="str">
        <f t="shared" si="14"/>
        <v>tw-f-44-jlr-loc1</v>
      </c>
      <c r="L262" s="38">
        <v>1</v>
      </c>
      <c r="M262" s="39">
        <v>1</v>
      </c>
      <c r="O262" s="50">
        <v>259</v>
      </c>
    </row>
    <row r="263" spans="1:15" ht="16.5">
      <c r="A263" s="47" t="s">
        <v>1528</v>
      </c>
      <c r="B263" s="76">
        <f t="shared" si="12"/>
        <v>44</v>
      </c>
      <c r="C263" s="40">
        <f t="shared" si="13"/>
        <v>30044</v>
      </c>
      <c r="D263" s="27">
        <v>1</v>
      </c>
      <c r="E263" s="28" t="s">
        <v>1172</v>
      </c>
      <c r="F263" s="28" t="s">
        <v>1534</v>
      </c>
      <c r="G263" s="27">
        <f>INDEX(芦花古楼!$J$4:$J$103,芦花卡牌组!B263)</f>
        <v>94</v>
      </c>
      <c r="H263" s="27">
        <f>INDEX(芦花古楼!$K$4:$K$103,芦花卡牌组!B263)</f>
        <v>10</v>
      </c>
      <c r="I263" s="27">
        <v>3</v>
      </c>
      <c r="J263" s="28" t="s">
        <v>792</v>
      </c>
      <c r="K263" s="27" t="str">
        <f t="shared" si="14"/>
        <v>tw-f-44-shl-loc1</v>
      </c>
      <c r="L263" s="27">
        <v>1</v>
      </c>
      <c r="M263" s="41">
        <v>1</v>
      </c>
      <c r="O263" s="50">
        <v>260</v>
      </c>
    </row>
    <row r="264" spans="1:15" ht="16.5">
      <c r="A264" s="47" t="s">
        <v>1528</v>
      </c>
      <c r="B264" s="76">
        <f t="shared" si="12"/>
        <v>44</v>
      </c>
      <c r="C264" s="40">
        <f t="shared" si="13"/>
        <v>30044</v>
      </c>
      <c r="D264" s="27">
        <v>2</v>
      </c>
      <c r="E264" s="28" t="s">
        <v>1170</v>
      </c>
      <c r="F264" s="28" t="s">
        <v>1535</v>
      </c>
      <c r="G264" s="27">
        <f>INDEX(芦花古楼!$J$4:$J$103,芦花卡牌组!B264)</f>
        <v>94</v>
      </c>
      <c r="H264" s="27">
        <f>INDEX(芦花古楼!$K$4:$K$103,芦花卡牌组!B264)</f>
        <v>10</v>
      </c>
      <c r="I264" s="27">
        <v>3</v>
      </c>
      <c r="J264" s="27" t="s">
        <v>1187</v>
      </c>
      <c r="K264" s="59" t="str">
        <f t="shared" si="14"/>
        <v>tw-f-44-jlr-loc2</v>
      </c>
      <c r="L264" s="27">
        <v>1</v>
      </c>
      <c r="M264" s="41">
        <v>1</v>
      </c>
      <c r="O264" s="50">
        <v>261</v>
      </c>
    </row>
    <row r="265" spans="1:15" ht="16.5">
      <c r="A265" s="47" t="s">
        <v>1528</v>
      </c>
      <c r="B265" s="76">
        <f t="shared" si="12"/>
        <v>44</v>
      </c>
      <c r="C265" s="40">
        <f t="shared" si="13"/>
        <v>30044</v>
      </c>
      <c r="D265" s="27">
        <v>2</v>
      </c>
      <c r="E265" s="28" t="s">
        <v>1172</v>
      </c>
      <c r="F265" s="28" t="s">
        <v>1536</v>
      </c>
      <c r="G265" s="27">
        <f>INDEX(芦花古楼!$J$4:$J$103,芦花卡牌组!B265)</f>
        <v>94</v>
      </c>
      <c r="H265" s="27">
        <f>INDEX(芦花古楼!$K$4:$K$103,芦花卡牌组!B265)</f>
        <v>10</v>
      </c>
      <c r="I265" s="27">
        <v>3</v>
      </c>
      <c r="J265" s="27" t="s">
        <v>787</v>
      </c>
      <c r="K265" s="59" t="str">
        <f t="shared" si="14"/>
        <v>tw-f-44-shl-loc2</v>
      </c>
      <c r="L265" s="27">
        <v>1</v>
      </c>
      <c r="M265" s="41">
        <v>1</v>
      </c>
      <c r="O265" s="50">
        <v>262</v>
      </c>
    </row>
    <row r="266" spans="1:15" ht="16.5">
      <c r="A266" s="47" t="s">
        <v>1528</v>
      </c>
      <c r="B266" s="76">
        <f t="shared" si="12"/>
        <v>44</v>
      </c>
      <c r="C266" s="40">
        <f t="shared" si="13"/>
        <v>30044</v>
      </c>
      <c r="D266" s="27">
        <v>3</v>
      </c>
      <c r="E266" s="28" t="s">
        <v>1170</v>
      </c>
      <c r="F266" s="28" t="s">
        <v>1537</v>
      </c>
      <c r="G266" s="27">
        <f>INDEX(芦花古楼!$J$4:$J$103,芦花卡牌组!B266)</f>
        <v>94</v>
      </c>
      <c r="H266" s="27">
        <f>INDEX(芦花古楼!$K$4:$K$103,芦花卡牌组!B266)</f>
        <v>10</v>
      </c>
      <c r="I266" s="27">
        <v>3</v>
      </c>
      <c r="J266" s="27" t="s">
        <v>711</v>
      </c>
      <c r="K266" s="63" t="str">
        <f t="shared" si="14"/>
        <v>tw-f-44-jlr-loc3</v>
      </c>
      <c r="L266" s="27">
        <v>1</v>
      </c>
      <c r="M266" s="41">
        <v>1</v>
      </c>
      <c r="O266" s="50">
        <v>263</v>
      </c>
    </row>
    <row r="267" spans="1:15" ht="17.25">
      <c r="A267" s="47" t="s">
        <v>1528</v>
      </c>
      <c r="B267" s="76">
        <f t="shared" si="12"/>
        <v>44</v>
      </c>
      <c r="C267" s="42">
        <f t="shared" si="13"/>
        <v>30044</v>
      </c>
      <c r="D267" s="43">
        <v>3</v>
      </c>
      <c r="E267" s="44" t="s">
        <v>1172</v>
      </c>
      <c r="F267" s="44" t="s">
        <v>1538</v>
      </c>
      <c r="G267" s="43">
        <f>INDEX(芦花古楼!$J$4:$J$103,芦花卡牌组!B267)</f>
        <v>94</v>
      </c>
      <c r="H267" s="43">
        <f>INDEX(芦花古楼!$K$4:$K$103,芦花卡牌组!B267)</f>
        <v>10</v>
      </c>
      <c r="I267" s="43">
        <v>3</v>
      </c>
      <c r="J267" s="43" t="s">
        <v>788</v>
      </c>
      <c r="K267" s="44" t="str">
        <f t="shared" si="14"/>
        <v>tw-f-44-shl-loc3</v>
      </c>
      <c r="L267" s="43">
        <v>1</v>
      </c>
      <c r="M267" s="45">
        <v>1</v>
      </c>
      <c r="O267" s="50">
        <v>264</v>
      </c>
    </row>
    <row r="268" spans="1:15" ht="16.5">
      <c r="A268" s="47" t="s">
        <v>1528</v>
      </c>
      <c r="B268" s="76">
        <f t="shared" si="12"/>
        <v>45</v>
      </c>
      <c r="C268" s="37">
        <f t="shared" si="13"/>
        <v>30045</v>
      </c>
      <c r="D268" s="38">
        <v>1</v>
      </c>
      <c r="E268" s="46" t="s">
        <v>1170</v>
      </c>
      <c r="F268" s="46" t="s">
        <v>1533</v>
      </c>
      <c r="G268" s="38">
        <f>INDEX(芦花古楼!$J$4:$J$103,芦花卡牌组!B268)</f>
        <v>95</v>
      </c>
      <c r="H268" s="38">
        <f>INDEX(芦花古楼!$K$4:$K$103,芦花卡牌组!B268)</f>
        <v>11</v>
      </c>
      <c r="I268" s="38">
        <v>3</v>
      </c>
      <c r="J268" s="38" t="s">
        <v>717</v>
      </c>
      <c r="K268" s="38" t="str">
        <f t="shared" si="14"/>
        <v>tw-f-45-jlr-loc1</v>
      </c>
      <c r="L268" s="38">
        <v>1</v>
      </c>
      <c r="M268" s="39">
        <v>1</v>
      </c>
      <c r="O268" s="50">
        <v>265</v>
      </c>
    </row>
    <row r="269" spans="1:15" ht="16.5">
      <c r="A269" s="47" t="s">
        <v>1528</v>
      </c>
      <c r="B269" s="76">
        <f t="shared" si="12"/>
        <v>45</v>
      </c>
      <c r="C269" s="40">
        <f t="shared" si="13"/>
        <v>30045</v>
      </c>
      <c r="D269" s="27">
        <v>1</v>
      </c>
      <c r="E269" s="28" t="s">
        <v>1172</v>
      </c>
      <c r="F269" s="28" t="s">
        <v>1534</v>
      </c>
      <c r="G269" s="27">
        <f>INDEX(芦花古楼!$J$4:$J$103,芦花卡牌组!B269)</f>
        <v>95</v>
      </c>
      <c r="H269" s="27">
        <f>INDEX(芦花古楼!$K$4:$K$103,芦花卡牌组!B269)</f>
        <v>11</v>
      </c>
      <c r="I269" s="27">
        <v>3</v>
      </c>
      <c r="J269" s="27" t="s">
        <v>795</v>
      </c>
      <c r="K269" s="27" t="str">
        <f t="shared" si="14"/>
        <v>tw-f-45-shl-loc1</v>
      </c>
      <c r="L269" s="27">
        <v>1</v>
      </c>
      <c r="M269" s="41">
        <v>1</v>
      </c>
      <c r="O269" s="50">
        <v>266</v>
      </c>
    </row>
    <row r="270" spans="1:15" ht="16.5">
      <c r="A270" s="47" t="s">
        <v>1528</v>
      </c>
      <c r="B270" s="76">
        <f t="shared" si="12"/>
        <v>45</v>
      </c>
      <c r="C270" s="40">
        <f t="shared" si="13"/>
        <v>30045</v>
      </c>
      <c r="D270" s="27">
        <v>2</v>
      </c>
      <c r="E270" s="28" t="s">
        <v>1170</v>
      </c>
      <c r="F270" s="28" t="s">
        <v>1535</v>
      </c>
      <c r="G270" s="27">
        <f>INDEX(芦花古楼!$J$4:$J$103,芦花卡牌组!B270)</f>
        <v>95</v>
      </c>
      <c r="H270" s="27">
        <f>INDEX(芦花古楼!$K$4:$K$103,芦花卡牌组!B270)</f>
        <v>11</v>
      </c>
      <c r="I270" s="27">
        <v>3</v>
      </c>
      <c r="J270" s="27" t="s">
        <v>707</v>
      </c>
      <c r="K270" s="59" t="str">
        <f t="shared" si="14"/>
        <v>tw-f-45-jlr-loc2</v>
      </c>
      <c r="L270" s="27">
        <v>1</v>
      </c>
      <c r="M270" s="41">
        <v>1</v>
      </c>
      <c r="O270" s="50">
        <v>267</v>
      </c>
    </row>
    <row r="271" spans="1:15" ht="16.5">
      <c r="A271" s="47" t="s">
        <v>1528</v>
      </c>
      <c r="B271" s="76">
        <f t="shared" si="12"/>
        <v>45</v>
      </c>
      <c r="C271" s="40">
        <f t="shared" si="13"/>
        <v>30045</v>
      </c>
      <c r="D271" s="27">
        <v>2</v>
      </c>
      <c r="E271" s="28" t="s">
        <v>1172</v>
      </c>
      <c r="F271" s="28" t="s">
        <v>1536</v>
      </c>
      <c r="G271" s="27">
        <f>INDEX(芦花古楼!$J$4:$J$103,芦花卡牌组!B271)</f>
        <v>95</v>
      </c>
      <c r="H271" s="27">
        <f>INDEX(芦花古楼!$K$4:$K$103,芦花卡牌组!B271)</f>
        <v>11</v>
      </c>
      <c r="I271" s="27">
        <v>3</v>
      </c>
      <c r="J271" s="27" t="s">
        <v>783</v>
      </c>
      <c r="K271" s="59" t="str">
        <f t="shared" si="14"/>
        <v>tw-f-45-shl-loc2</v>
      </c>
      <c r="L271" s="27">
        <v>1</v>
      </c>
      <c r="M271" s="41">
        <v>1</v>
      </c>
      <c r="O271" s="50">
        <v>268</v>
      </c>
    </row>
    <row r="272" spans="1:15" ht="16.5">
      <c r="A272" s="47" t="s">
        <v>1528</v>
      </c>
      <c r="B272" s="76">
        <f t="shared" si="12"/>
        <v>45</v>
      </c>
      <c r="C272" s="40">
        <f t="shared" si="13"/>
        <v>30045</v>
      </c>
      <c r="D272" s="27">
        <v>3</v>
      </c>
      <c r="E272" s="28" t="s">
        <v>1170</v>
      </c>
      <c r="F272" s="28" t="s">
        <v>1537</v>
      </c>
      <c r="G272" s="27">
        <f>INDEX(芦花古楼!$J$4:$J$103,芦花卡牌组!B272)</f>
        <v>95</v>
      </c>
      <c r="H272" s="27">
        <f>INDEX(芦花古楼!$K$4:$K$103,芦花卡牌组!B272)</f>
        <v>11</v>
      </c>
      <c r="I272" s="27">
        <v>3</v>
      </c>
      <c r="J272" s="27" t="s">
        <v>713</v>
      </c>
      <c r="K272" s="63" t="str">
        <f t="shared" si="14"/>
        <v>tw-f-45-jlr-loc3</v>
      </c>
      <c r="L272" s="27">
        <v>1</v>
      </c>
      <c r="M272" s="41">
        <v>1</v>
      </c>
      <c r="O272" s="50">
        <v>269</v>
      </c>
    </row>
    <row r="273" spans="1:15" ht="17.25">
      <c r="A273" s="47" t="s">
        <v>1528</v>
      </c>
      <c r="B273" s="76">
        <f t="shared" si="12"/>
        <v>45</v>
      </c>
      <c r="C273" s="42">
        <f t="shared" si="13"/>
        <v>30045</v>
      </c>
      <c r="D273" s="43">
        <v>3</v>
      </c>
      <c r="E273" s="44" t="s">
        <v>1172</v>
      </c>
      <c r="F273" s="44" t="s">
        <v>1538</v>
      </c>
      <c r="G273" s="43">
        <f>INDEX(芦花古楼!$J$4:$J$103,芦花卡牌组!B273)</f>
        <v>95</v>
      </c>
      <c r="H273" s="43">
        <f>INDEX(芦花古楼!$K$4:$K$103,芦花卡牌组!B273)</f>
        <v>11</v>
      </c>
      <c r="I273" s="43">
        <v>3</v>
      </c>
      <c r="J273" s="43" t="s">
        <v>791</v>
      </c>
      <c r="K273" s="44" t="str">
        <f t="shared" si="14"/>
        <v>tw-f-45-shl-loc3</v>
      </c>
      <c r="L273" s="43">
        <v>1</v>
      </c>
      <c r="M273" s="45">
        <v>1</v>
      </c>
      <c r="O273" s="50">
        <v>270</v>
      </c>
    </row>
    <row r="274" spans="1:15" ht="16.5">
      <c r="A274" s="47" t="s">
        <v>1528</v>
      </c>
      <c r="B274" s="76">
        <f t="shared" si="12"/>
        <v>46</v>
      </c>
      <c r="C274" s="37">
        <f t="shared" si="13"/>
        <v>30046</v>
      </c>
      <c r="D274" s="38">
        <v>1</v>
      </c>
      <c r="E274" s="46" t="s">
        <v>1170</v>
      </c>
      <c r="F274" s="46" t="s">
        <v>1533</v>
      </c>
      <c r="G274" s="38">
        <f>INDEX(芦花古楼!$J$4:$J$103,芦花卡牌组!B274)</f>
        <v>96</v>
      </c>
      <c r="H274" s="38">
        <f>INDEX(芦花古楼!$K$4:$K$103,芦花卡牌组!B274)</f>
        <v>11</v>
      </c>
      <c r="I274" s="38">
        <v>3</v>
      </c>
      <c r="J274" s="38" t="s">
        <v>711</v>
      </c>
      <c r="K274" s="38" t="str">
        <f t="shared" si="14"/>
        <v>tw-f-46-jlr-loc1</v>
      </c>
      <c r="L274" s="38">
        <v>1</v>
      </c>
      <c r="M274" s="39">
        <v>1</v>
      </c>
      <c r="O274" s="50">
        <v>271</v>
      </c>
    </row>
    <row r="275" spans="1:15" ht="16.5">
      <c r="A275" s="47" t="s">
        <v>1528</v>
      </c>
      <c r="B275" s="76">
        <f t="shared" si="12"/>
        <v>46</v>
      </c>
      <c r="C275" s="40">
        <f t="shared" si="13"/>
        <v>30046</v>
      </c>
      <c r="D275" s="27">
        <v>1</v>
      </c>
      <c r="E275" s="28" t="s">
        <v>1172</v>
      </c>
      <c r="F275" s="28" t="s">
        <v>1534</v>
      </c>
      <c r="G275" s="27">
        <f>INDEX(芦花古楼!$J$4:$J$103,芦花卡牌组!B275)</f>
        <v>96</v>
      </c>
      <c r="H275" s="27">
        <f>INDEX(芦花古楼!$K$4:$K$103,芦花卡牌组!B275)</f>
        <v>11</v>
      </c>
      <c r="I275" s="27">
        <v>3</v>
      </c>
      <c r="J275" s="27" t="s">
        <v>788</v>
      </c>
      <c r="K275" s="27" t="str">
        <f t="shared" si="14"/>
        <v>tw-f-46-shl-loc1</v>
      </c>
      <c r="L275" s="27">
        <v>1</v>
      </c>
      <c r="M275" s="41">
        <v>1</v>
      </c>
      <c r="O275" s="50">
        <v>272</v>
      </c>
    </row>
    <row r="276" spans="1:15" ht="16.5">
      <c r="A276" s="47" t="s">
        <v>1528</v>
      </c>
      <c r="B276" s="76">
        <f t="shared" si="12"/>
        <v>46</v>
      </c>
      <c r="C276" s="40">
        <f t="shared" si="13"/>
        <v>30046</v>
      </c>
      <c r="D276" s="27">
        <v>2</v>
      </c>
      <c r="E276" s="28" t="s">
        <v>1170</v>
      </c>
      <c r="F276" s="28" t="s">
        <v>1535</v>
      </c>
      <c r="G276" s="27">
        <f>INDEX(芦花古楼!$J$4:$J$103,芦花卡牌组!B276)</f>
        <v>96</v>
      </c>
      <c r="H276" s="27">
        <f>INDEX(芦花古楼!$K$4:$K$103,芦花卡牌组!B276)</f>
        <v>11</v>
      </c>
      <c r="I276" s="27">
        <v>3</v>
      </c>
      <c r="J276" s="27" t="s">
        <v>1187</v>
      </c>
      <c r="K276" s="59" t="str">
        <f t="shared" si="14"/>
        <v>tw-f-46-jlr-loc2</v>
      </c>
      <c r="L276" s="27">
        <v>1</v>
      </c>
      <c r="M276" s="41">
        <v>1</v>
      </c>
      <c r="O276" s="50">
        <v>273</v>
      </c>
    </row>
    <row r="277" spans="1:15" ht="16.5">
      <c r="A277" s="47" t="s">
        <v>1528</v>
      </c>
      <c r="B277" s="76">
        <f t="shared" si="12"/>
        <v>46</v>
      </c>
      <c r="C277" s="40">
        <f t="shared" si="13"/>
        <v>30046</v>
      </c>
      <c r="D277" s="27">
        <v>2</v>
      </c>
      <c r="E277" s="28" t="s">
        <v>1172</v>
      </c>
      <c r="F277" s="28" t="s">
        <v>1536</v>
      </c>
      <c r="G277" s="27">
        <f>INDEX(芦花古楼!$J$4:$J$103,芦花卡牌组!B277)</f>
        <v>96</v>
      </c>
      <c r="H277" s="27">
        <f>INDEX(芦花古楼!$K$4:$K$103,芦花卡牌组!B277)</f>
        <v>11</v>
      </c>
      <c r="I277" s="27">
        <v>3</v>
      </c>
      <c r="J277" s="27" t="s">
        <v>787</v>
      </c>
      <c r="K277" s="59" t="str">
        <f t="shared" si="14"/>
        <v>tw-f-46-shl-loc2</v>
      </c>
      <c r="L277" s="27">
        <v>1</v>
      </c>
      <c r="M277" s="41">
        <v>1</v>
      </c>
      <c r="O277" s="50">
        <v>274</v>
      </c>
    </row>
    <row r="278" spans="1:15" ht="16.5">
      <c r="A278" s="47" t="s">
        <v>1528</v>
      </c>
      <c r="B278" s="76">
        <f t="shared" si="12"/>
        <v>46</v>
      </c>
      <c r="C278" s="40">
        <f t="shared" si="13"/>
        <v>30046</v>
      </c>
      <c r="D278" s="27">
        <v>3</v>
      </c>
      <c r="E278" s="28" t="s">
        <v>1170</v>
      </c>
      <c r="F278" s="28" t="s">
        <v>1537</v>
      </c>
      <c r="G278" s="27">
        <f>INDEX(芦花古楼!$J$4:$J$103,芦花卡牌组!B278)</f>
        <v>96</v>
      </c>
      <c r="H278" s="27">
        <f>INDEX(芦花古楼!$K$4:$K$103,芦花卡牌组!B278)</f>
        <v>11</v>
      </c>
      <c r="I278" s="27">
        <v>3</v>
      </c>
      <c r="J278" s="27" t="s">
        <v>714</v>
      </c>
      <c r="K278" s="63" t="str">
        <f t="shared" si="14"/>
        <v>tw-f-46-jlr-loc3</v>
      </c>
      <c r="L278" s="27">
        <v>1</v>
      </c>
      <c r="M278" s="41">
        <v>1</v>
      </c>
      <c r="O278" s="50">
        <v>275</v>
      </c>
    </row>
    <row r="279" spans="1:15" ht="17.25">
      <c r="A279" s="47" t="s">
        <v>1528</v>
      </c>
      <c r="B279" s="76">
        <f t="shared" si="12"/>
        <v>46</v>
      </c>
      <c r="C279" s="42">
        <f t="shared" si="13"/>
        <v>30046</v>
      </c>
      <c r="D279" s="43">
        <v>3</v>
      </c>
      <c r="E279" s="44" t="s">
        <v>1172</v>
      </c>
      <c r="F279" s="44" t="s">
        <v>1538</v>
      </c>
      <c r="G279" s="43">
        <f>INDEX(芦花古楼!$J$4:$J$103,芦花卡牌组!B279)</f>
        <v>96</v>
      </c>
      <c r="H279" s="43">
        <f>INDEX(芦花古楼!$K$4:$K$103,芦花卡牌组!B279)</f>
        <v>11</v>
      </c>
      <c r="I279" s="43">
        <v>3</v>
      </c>
      <c r="J279" s="43" t="s">
        <v>792</v>
      </c>
      <c r="K279" s="44" t="str">
        <f t="shared" si="14"/>
        <v>tw-f-46-shl-loc3</v>
      </c>
      <c r="L279" s="43">
        <v>1</v>
      </c>
      <c r="M279" s="45">
        <v>1</v>
      </c>
      <c r="O279" s="50">
        <v>276</v>
      </c>
    </row>
    <row r="280" spans="1:15" ht="16.5">
      <c r="A280" s="47" t="s">
        <v>1528</v>
      </c>
      <c r="B280" s="76">
        <f t="shared" si="12"/>
        <v>47</v>
      </c>
      <c r="C280" s="37">
        <f t="shared" si="13"/>
        <v>30047</v>
      </c>
      <c r="D280" s="38">
        <v>1</v>
      </c>
      <c r="E280" s="46" t="s">
        <v>1170</v>
      </c>
      <c r="F280" s="46" t="s">
        <v>1533</v>
      </c>
      <c r="G280" s="38">
        <f>INDEX(芦花古楼!$J$4:$J$103,芦花卡牌组!B280)</f>
        <v>97</v>
      </c>
      <c r="H280" s="38">
        <f>INDEX(芦花古楼!$K$4:$K$103,芦花卡牌组!B280)</f>
        <v>11</v>
      </c>
      <c r="I280" s="38">
        <v>3</v>
      </c>
      <c r="J280" s="38" t="s">
        <v>303</v>
      </c>
      <c r="K280" s="38" t="str">
        <f t="shared" si="14"/>
        <v>tw-f-47-jlr-loc1</v>
      </c>
      <c r="L280" s="38">
        <v>1</v>
      </c>
      <c r="M280" s="39">
        <v>1</v>
      </c>
      <c r="O280" s="50">
        <v>277</v>
      </c>
    </row>
    <row r="281" spans="1:15" ht="16.5">
      <c r="A281" s="47" t="s">
        <v>1528</v>
      </c>
      <c r="B281" s="76">
        <f t="shared" si="12"/>
        <v>47</v>
      </c>
      <c r="C281" s="40">
        <f t="shared" si="13"/>
        <v>30047</v>
      </c>
      <c r="D281" s="27">
        <v>1</v>
      </c>
      <c r="E281" s="28" t="s">
        <v>1172</v>
      </c>
      <c r="F281" s="28" t="s">
        <v>1534</v>
      </c>
      <c r="G281" s="27">
        <f>INDEX(芦花古楼!$J$4:$J$103,芦花卡牌组!B281)</f>
        <v>97</v>
      </c>
      <c r="H281" s="27">
        <f>INDEX(芦花古楼!$K$4:$K$103,芦花卡牌组!B281)</f>
        <v>11</v>
      </c>
      <c r="I281" s="27">
        <v>3</v>
      </c>
      <c r="J281" s="27" t="s">
        <v>783</v>
      </c>
      <c r="K281" s="27" t="str">
        <f t="shared" si="14"/>
        <v>tw-f-47-shl-loc1</v>
      </c>
      <c r="L281" s="27">
        <v>1</v>
      </c>
      <c r="M281" s="41">
        <v>1</v>
      </c>
      <c r="O281" s="50">
        <v>278</v>
      </c>
    </row>
    <row r="282" spans="1:15" ht="16.5">
      <c r="A282" s="47" t="s">
        <v>1528</v>
      </c>
      <c r="B282" s="76">
        <f t="shared" si="12"/>
        <v>47</v>
      </c>
      <c r="C282" s="40">
        <f t="shared" si="13"/>
        <v>30047</v>
      </c>
      <c r="D282" s="27">
        <v>2</v>
      </c>
      <c r="E282" s="28" t="s">
        <v>1170</v>
      </c>
      <c r="F282" s="28" t="s">
        <v>1535</v>
      </c>
      <c r="G282" s="27">
        <f>INDEX(芦花古楼!$J$4:$J$103,芦花卡牌组!B282)</f>
        <v>97</v>
      </c>
      <c r="H282" s="27">
        <f>INDEX(芦花古楼!$K$4:$K$103,芦花卡牌组!B282)</f>
        <v>11</v>
      </c>
      <c r="I282" s="27">
        <v>3</v>
      </c>
      <c r="J282" s="27" t="s">
        <v>303</v>
      </c>
      <c r="K282" s="59" t="str">
        <f t="shared" si="14"/>
        <v>tw-f-47-jlr-loc2</v>
      </c>
      <c r="L282" s="27">
        <v>1</v>
      </c>
      <c r="M282" s="41">
        <v>1</v>
      </c>
      <c r="O282" s="50">
        <v>279</v>
      </c>
    </row>
    <row r="283" spans="1:15" ht="16.5">
      <c r="A283" s="47" t="s">
        <v>1528</v>
      </c>
      <c r="B283" s="76">
        <f t="shared" si="12"/>
        <v>47</v>
      </c>
      <c r="C283" s="40">
        <f t="shared" si="13"/>
        <v>30047</v>
      </c>
      <c r="D283" s="27">
        <v>2</v>
      </c>
      <c r="E283" s="28" t="s">
        <v>1172</v>
      </c>
      <c r="F283" s="28" t="s">
        <v>1536</v>
      </c>
      <c r="G283" s="27">
        <f>INDEX(芦花古楼!$J$4:$J$103,芦花卡牌组!B283)</f>
        <v>97</v>
      </c>
      <c r="H283" s="27">
        <f>INDEX(芦花古楼!$K$4:$K$103,芦花卡牌组!B283)</f>
        <v>11</v>
      </c>
      <c r="I283" s="27">
        <v>3</v>
      </c>
      <c r="J283" s="27" t="s">
        <v>777</v>
      </c>
      <c r="K283" s="59" t="str">
        <f t="shared" si="14"/>
        <v>tw-f-47-shl-loc2</v>
      </c>
      <c r="L283" s="27">
        <v>1</v>
      </c>
      <c r="M283" s="41">
        <v>1</v>
      </c>
      <c r="O283" s="50">
        <v>280</v>
      </c>
    </row>
    <row r="284" spans="1:15" ht="16.5">
      <c r="A284" s="47" t="s">
        <v>1528</v>
      </c>
      <c r="B284" s="76">
        <f t="shared" si="12"/>
        <v>47</v>
      </c>
      <c r="C284" s="40">
        <f t="shared" si="13"/>
        <v>30047</v>
      </c>
      <c r="D284" s="27">
        <v>3</v>
      </c>
      <c r="E284" s="28" t="s">
        <v>1170</v>
      </c>
      <c r="F284" s="28" t="s">
        <v>1537</v>
      </c>
      <c r="G284" s="27">
        <f>INDEX(芦花古楼!$J$4:$J$103,芦花卡牌组!B284)</f>
        <v>97</v>
      </c>
      <c r="H284" s="27">
        <f>INDEX(芦花古楼!$K$4:$K$103,芦花卡牌组!B284)</f>
        <v>11</v>
      </c>
      <c r="I284" s="27">
        <v>3</v>
      </c>
      <c r="J284" s="27" t="s">
        <v>713</v>
      </c>
      <c r="K284" s="63" t="str">
        <f t="shared" si="14"/>
        <v>tw-f-47-jlr-loc3</v>
      </c>
      <c r="L284" s="27">
        <v>1</v>
      </c>
      <c r="M284" s="41">
        <v>1</v>
      </c>
      <c r="O284" s="50">
        <v>281</v>
      </c>
    </row>
    <row r="285" spans="1:15" ht="17.25">
      <c r="A285" s="47" t="s">
        <v>1528</v>
      </c>
      <c r="B285" s="76">
        <f t="shared" si="12"/>
        <v>47</v>
      </c>
      <c r="C285" s="42">
        <f t="shared" si="13"/>
        <v>30047</v>
      </c>
      <c r="D285" s="43">
        <v>3</v>
      </c>
      <c r="E285" s="44" t="s">
        <v>1172</v>
      </c>
      <c r="F285" s="44" t="s">
        <v>1538</v>
      </c>
      <c r="G285" s="43">
        <f>INDEX(芦花古楼!$J$4:$J$103,芦花卡牌组!B285)</f>
        <v>97</v>
      </c>
      <c r="H285" s="43">
        <f>INDEX(芦花古楼!$K$4:$K$103,芦花卡牌组!B285)</f>
        <v>11</v>
      </c>
      <c r="I285" s="43">
        <v>3</v>
      </c>
      <c r="J285" s="43" t="s">
        <v>791</v>
      </c>
      <c r="K285" s="44" t="str">
        <f t="shared" si="14"/>
        <v>tw-f-47-shl-loc3</v>
      </c>
      <c r="L285" s="43">
        <v>1</v>
      </c>
      <c r="M285" s="45">
        <v>1</v>
      </c>
      <c r="O285" s="50">
        <v>282</v>
      </c>
    </row>
    <row r="286" spans="1:15" ht="16.5">
      <c r="A286" s="47" t="s">
        <v>1528</v>
      </c>
      <c r="B286" s="76">
        <f t="shared" si="12"/>
        <v>48</v>
      </c>
      <c r="C286" s="37">
        <f t="shared" si="13"/>
        <v>30048</v>
      </c>
      <c r="D286" s="38">
        <v>1</v>
      </c>
      <c r="E286" s="46" t="s">
        <v>1170</v>
      </c>
      <c r="F286" s="46" t="s">
        <v>1533</v>
      </c>
      <c r="G286" s="38">
        <f>INDEX(芦花古楼!$J$4:$J$103,芦花卡牌组!B286)</f>
        <v>98</v>
      </c>
      <c r="H286" s="38">
        <f>INDEX(芦花古楼!$K$4:$K$103,芦花卡牌组!B286)</f>
        <v>11</v>
      </c>
      <c r="I286" s="38">
        <v>3</v>
      </c>
      <c r="J286" s="38" t="s">
        <v>710</v>
      </c>
      <c r="K286" s="38" t="str">
        <f t="shared" si="14"/>
        <v>tw-f-48-jlr-loc1</v>
      </c>
      <c r="L286" s="38">
        <v>1</v>
      </c>
      <c r="M286" s="39">
        <v>1</v>
      </c>
      <c r="O286" s="50">
        <v>283</v>
      </c>
    </row>
    <row r="287" spans="1:15" ht="16.5">
      <c r="A287" s="47" t="s">
        <v>1528</v>
      </c>
      <c r="B287" s="76">
        <f t="shared" si="12"/>
        <v>48</v>
      </c>
      <c r="C287" s="40">
        <f t="shared" si="13"/>
        <v>30048</v>
      </c>
      <c r="D287" s="27">
        <v>1</v>
      </c>
      <c r="E287" s="28" t="s">
        <v>1172</v>
      </c>
      <c r="F287" s="28" t="s">
        <v>1534</v>
      </c>
      <c r="G287" s="27">
        <f>INDEX(芦花古楼!$J$4:$J$103,芦花卡牌组!B287)</f>
        <v>98</v>
      </c>
      <c r="H287" s="27">
        <f>INDEX(芦花古楼!$K$4:$K$103,芦花卡牌组!B287)</f>
        <v>11</v>
      </c>
      <c r="I287" s="27">
        <v>3</v>
      </c>
      <c r="J287" s="27" t="s">
        <v>775</v>
      </c>
      <c r="K287" s="27" t="str">
        <f t="shared" si="14"/>
        <v>tw-f-48-shl-loc1</v>
      </c>
      <c r="L287" s="27">
        <v>1</v>
      </c>
      <c r="M287" s="41">
        <v>1</v>
      </c>
      <c r="O287" s="50">
        <v>284</v>
      </c>
    </row>
    <row r="288" spans="1:15" ht="16.5">
      <c r="A288" s="47" t="s">
        <v>1528</v>
      </c>
      <c r="B288" s="76">
        <f t="shared" si="12"/>
        <v>48</v>
      </c>
      <c r="C288" s="40">
        <f t="shared" si="13"/>
        <v>30048</v>
      </c>
      <c r="D288" s="27">
        <v>2</v>
      </c>
      <c r="E288" s="28" t="s">
        <v>1170</v>
      </c>
      <c r="F288" s="28" t="s">
        <v>1535</v>
      </c>
      <c r="G288" s="27">
        <f>INDEX(芦花古楼!$J$4:$J$103,芦花卡牌组!B288)</f>
        <v>98</v>
      </c>
      <c r="H288" s="27">
        <f>INDEX(芦花古楼!$K$4:$K$103,芦花卡牌组!B288)</f>
        <v>11</v>
      </c>
      <c r="I288" s="27">
        <v>3</v>
      </c>
      <c r="J288" s="27" t="s">
        <v>709</v>
      </c>
      <c r="K288" s="59" t="str">
        <f t="shared" si="14"/>
        <v>tw-f-48-jlr-loc2</v>
      </c>
      <c r="L288" s="27">
        <v>1</v>
      </c>
      <c r="M288" s="41">
        <v>1</v>
      </c>
      <c r="O288" s="50">
        <v>285</v>
      </c>
    </row>
    <row r="289" spans="1:15" ht="16.5">
      <c r="A289" s="47" t="s">
        <v>1528</v>
      </c>
      <c r="B289" s="76">
        <f t="shared" si="12"/>
        <v>48</v>
      </c>
      <c r="C289" s="40">
        <f t="shared" si="13"/>
        <v>30048</v>
      </c>
      <c r="D289" s="27">
        <v>2</v>
      </c>
      <c r="E289" s="28" t="s">
        <v>1172</v>
      </c>
      <c r="F289" s="28" t="s">
        <v>1536</v>
      </c>
      <c r="G289" s="27">
        <f>INDEX(芦花古楼!$J$4:$J$103,芦花卡牌组!B289)</f>
        <v>98</v>
      </c>
      <c r="H289" s="27">
        <f>INDEX(芦花古楼!$K$4:$K$103,芦花卡牌组!B289)</f>
        <v>11</v>
      </c>
      <c r="I289" s="27">
        <v>3</v>
      </c>
      <c r="J289" s="27" t="s">
        <v>780</v>
      </c>
      <c r="K289" s="59" t="str">
        <f t="shared" si="14"/>
        <v>tw-f-48-shl-loc2</v>
      </c>
      <c r="L289" s="27">
        <v>1</v>
      </c>
      <c r="M289" s="41">
        <v>1</v>
      </c>
      <c r="O289" s="50">
        <v>286</v>
      </c>
    </row>
    <row r="290" spans="1:15" ht="16.5">
      <c r="A290" s="47" t="s">
        <v>1528</v>
      </c>
      <c r="B290" s="76">
        <f t="shared" si="12"/>
        <v>48</v>
      </c>
      <c r="C290" s="40">
        <f t="shared" si="13"/>
        <v>30048</v>
      </c>
      <c r="D290" s="27">
        <v>3</v>
      </c>
      <c r="E290" s="28" t="s">
        <v>1170</v>
      </c>
      <c r="F290" s="28" t="s">
        <v>1537</v>
      </c>
      <c r="G290" s="27">
        <f>INDEX(芦花古楼!$J$4:$J$103,芦花卡牌组!B290)</f>
        <v>98</v>
      </c>
      <c r="H290" s="27">
        <f>INDEX(芦花古楼!$K$4:$K$103,芦花卡牌组!B290)</f>
        <v>11</v>
      </c>
      <c r="I290" s="27">
        <v>3</v>
      </c>
      <c r="J290" s="27" t="s">
        <v>303</v>
      </c>
      <c r="K290" s="63" t="str">
        <f t="shared" si="14"/>
        <v>tw-f-48-jlr-loc3</v>
      </c>
      <c r="L290" s="27">
        <v>1</v>
      </c>
      <c r="M290" s="41">
        <v>1</v>
      </c>
      <c r="O290" s="50">
        <v>287</v>
      </c>
    </row>
    <row r="291" spans="1:15" ht="17.25">
      <c r="A291" s="47" t="s">
        <v>1528</v>
      </c>
      <c r="B291" s="76">
        <f t="shared" si="12"/>
        <v>48</v>
      </c>
      <c r="C291" s="42">
        <f t="shared" si="13"/>
        <v>30048</v>
      </c>
      <c r="D291" s="43">
        <v>3</v>
      </c>
      <c r="E291" s="44" t="s">
        <v>1172</v>
      </c>
      <c r="F291" s="44" t="s">
        <v>1538</v>
      </c>
      <c r="G291" s="43">
        <f>INDEX(芦花古楼!$J$4:$J$103,芦花卡牌组!B291)</f>
        <v>98</v>
      </c>
      <c r="H291" s="43">
        <f>INDEX(芦花古楼!$K$4:$K$103,芦花卡牌组!B291)</f>
        <v>11</v>
      </c>
      <c r="I291" s="43">
        <v>3</v>
      </c>
      <c r="J291" s="43" t="s">
        <v>784</v>
      </c>
      <c r="K291" s="44" t="str">
        <f t="shared" si="14"/>
        <v>tw-f-48-shl-loc3</v>
      </c>
      <c r="L291" s="43">
        <v>1</v>
      </c>
      <c r="M291" s="45">
        <v>1</v>
      </c>
      <c r="O291" s="50">
        <v>288</v>
      </c>
    </row>
    <row r="292" spans="1:15" ht="16.5">
      <c r="A292" s="47" t="s">
        <v>1528</v>
      </c>
      <c r="B292" s="76">
        <f t="shared" si="12"/>
        <v>49</v>
      </c>
      <c r="C292" s="37">
        <f t="shared" si="13"/>
        <v>30049</v>
      </c>
      <c r="D292" s="38">
        <v>1</v>
      </c>
      <c r="E292" s="46" t="s">
        <v>1170</v>
      </c>
      <c r="F292" s="46" t="s">
        <v>1533</v>
      </c>
      <c r="G292" s="38">
        <f>INDEX(芦花古楼!$J$4:$J$103,芦花卡牌组!B292)</f>
        <v>99</v>
      </c>
      <c r="H292" s="38">
        <f>INDEX(芦花古楼!$K$4:$K$103,芦花卡牌组!B292)</f>
        <v>11</v>
      </c>
      <c r="I292" s="38">
        <v>3</v>
      </c>
      <c r="J292" s="38" t="s">
        <v>714</v>
      </c>
      <c r="K292" s="38" t="str">
        <f t="shared" si="14"/>
        <v>tw-f-49-jlr-loc1</v>
      </c>
      <c r="L292" s="38">
        <v>1</v>
      </c>
      <c r="M292" s="39">
        <v>1</v>
      </c>
      <c r="O292" s="50">
        <v>289</v>
      </c>
    </row>
    <row r="293" spans="1:15" ht="16.5">
      <c r="A293" s="47" t="s">
        <v>1528</v>
      </c>
      <c r="B293" s="76">
        <f t="shared" si="12"/>
        <v>49</v>
      </c>
      <c r="C293" s="40">
        <f t="shared" si="13"/>
        <v>30049</v>
      </c>
      <c r="D293" s="27">
        <v>1</v>
      </c>
      <c r="E293" s="28" t="s">
        <v>1172</v>
      </c>
      <c r="F293" s="28" t="s">
        <v>1534</v>
      </c>
      <c r="G293" s="27">
        <f>INDEX(芦花古楼!$J$4:$J$103,芦花卡牌组!B293)</f>
        <v>99</v>
      </c>
      <c r="H293" s="27">
        <f>INDEX(芦花古楼!$K$4:$K$103,芦花卡牌组!B293)</f>
        <v>11</v>
      </c>
      <c r="I293" s="27">
        <v>3</v>
      </c>
      <c r="J293" s="27" t="s">
        <v>792</v>
      </c>
      <c r="K293" s="27" t="str">
        <f t="shared" si="14"/>
        <v>tw-f-49-shl-loc1</v>
      </c>
      <c r="L293" s="27">
        <v>1</v>
      </c>
      <c r="M293" s="41">
        <v>1</v>
      </c>
      <c r="O293" s="50">
        <v>290</v>
      </c>
    </row>
    <row r="294" spans="1:15" ht="16.5">
      <c r="A294" s="47" t="s">
        <v>1528</v>
      </c>
      <c r="B294" s="76">
        <f t="shared" si="12"/>
        <v>49</v>
      </c>
      <c r="C294" s="40">
        <f t="shared" si="13"/>
        <v>30049</v>
      </c>
      <c r="D294" s="27">
        <v>2</v>
      </c>
      <c r="E294" s="28" t="s">
        <v>1170</v>
      </c>
      <c r="F294" s="28" t="s">
        <v>1535</v>
      </c>
      <c r="G294" s="27">
        <f>INDEX(芦花古楼!$J$4:$J$103,芦花卡牌组!B294)</f>
        <v>99</v>
      </c>
      <c r="H294" s="27">
        <f>INDEX(芦花古楼!$K$4:$K$103,芦花卡牌组!B294)</f>
        <v>11</v>
      </c>
      <c r="I294" s="27">
        <v>3</v>
      </c>
      <c r="J294" s="27" t="s">
        <v>1187</v>
      </c>
      <c r="K294" s="59" t="str">
        <f t="shared" si="14"/>
        <v>tw-f-49-jlr-loc2</v>
      </c>
      <c r="L294" s="27">
        <v>1</v>
      </c>
      <c r="M294" s="41">
        <v>1</v>
      </c>
      <c r="O294" s="50">
        <v>291</v>
      </c>
    </row>
    <row r="295" spans="1:15" ht="16.5">
      <c r="A295" s="47" t="s">
        <v>1528</v>
      </c>
      <c r="B295" s="76">
        <f t="shared" si="12"/>
        <v>49</v>
      </c>
      <c r="C295" s="40">
        <f t="shared" si="13"/>
        <v>30049</v>
      </c>
      <c r="D295" s="27">
        <v>2</v>
      </c>
      <c r="E295" s="28" t="s">
        <v>1172</v>
      </c>
      <c r="F295" s="28" t="s">
        <v>1536</v>
      </c>
      <c r="G295" s="27">
        <f>INDEX(芦花古楼!$J$4:$J$103,芦花卡牌组!B295)</f>
        <v>99</v>
      </c>
      <c r="H295" s="27">
        <f>INDEX(芦花古楼!$K$4:$K$103,芦花卡牌组!B295)</f>
        <v>11</v>
      </c>
      <c r="I295" s="27">
        <v>3</v>
      </c>
      <c r="J295" s="27" t="s">
        <v>787</v>
      </c>
      <c r="K295" s="59" t="str">
        <f t="shared" si="14"/>
        <v>tw-f-49-shl-loc2</v>
      </c>
      <c r="L295" s="27">
        <v>1</v>
      </c>
      <c r="M295" s="41">
        <v>1</v>
      </c>
      <c r="O295" s="50">
        <v>292</v>
      </c>
    </row>
    <row r="296" spans="1:15" ht="16.5">
      <c r="A296" s="47" t="s">
        <v>1528</v>
      </c>
      <c r="B296" s="76">
        <f t="shared" si="12"/>
        <v>49</v>
      </c>
      <c r="C296" s="40">
        <f t="shared" si="13"/>
        <v>30049</v>
      </c>
      <c r="D296" s="27">
        <v>3</v>
      </c>
      <c r="E296" s="28" t="s">
        <v>1170</v>
      </c>
      <c r="F296" s="28" t="s">
        <v>1537</v>
      </c>
      <c r="G296" s="27">
        <f>INDEX(芦花古楼!$J$4:$J$103,芦花卡牌组!B296)</f>
        <v>99</v>
      </c>
      <c r="H296" s="27">
        <f>INDEX(芦花古楼!$K$4:$K$103,芦花卡牌组!B296)</f>
        <v>11</v>
      </c>
      <c r="I296" s="27">
        <v>3</v>
      </c>
      <c r="J296" s="27" t="s">
        <v>711</v>
      </c>
      <c r="K296" s="63" t="str">
        <f t="shared" si="14"/>
        <v>tw-f-49-jlr-loc3</v>
      </c>
      <c r="L296" s="27">
        <v>1</v>
      </c>
      <c r="M296" s="41">
        <v>1</v>
      </c>
      <c r="O296" s="50">
        <v>293</v>
      </c>
    </row>
    <row r="297" spans="1:15" ht="17.25">
      <c r="A297" s="47" t="s">
        <v>1528</v>
      </c>
      <c r="B297" s="76">
        <f t="shared" si="12"/>
        <v>49</v>
      </c>
      <c r="C297" s="42">
        <f t="shared" si="13"/>
        <v>30049</v>
      </c>
      <c r="D297" s="43">
        <v>3</v>
      </c>
      <c r="E297" s="44" t="s">
        <v>1172</v>
      </c>
      <c r="F297" s="44" t="s">
        <v>1538</v>
      </c>
      <c r="G297" s="43">
        <f>INDEX(芦花古楼!$J$4:$J$103,芦花卡牌组!B297)</f>
        <v>99</v>
      </c>
      <c r="H297" s="43">
        <f>INDEX(芦花古楼!$K$4:$K$103,芦花卡牌组!B297)</f>
        <v>11</v>
      </c>
      <c r="I297" s="43">
        <v>3</v>
      </c>
      <c r="J297" s="43" t="s">
        <v>788</v>
      </c>
      <c r="K297" s="44" t="str">
        <f t="shared" si="14"/>
        <v>tw-f-49-shl-loc3</v>
      </c>
      <c r="L297" s="43">
        <v>1</v>
      </c>
      <c r="M297" s="45">
        <v>1</v>
      </c>
      <c r="O297" s="50">
        <v>294</v>
      </c>
    </row>
    <row r="298" spans="1:15" ht="16.5">
      <c r="A298" s="47" t="s">
        <v>1528</v>
      </c>
      <c r="B298" s="76">
        <f t="shared" si="12"/>
        <v>50</v>
      </c>
      <c r="C298" s="37">
        <f t="shared" si="13"/>
        <v>30050</v>
      </c>
      <c r="D298" s="38">
        <v>1</v>
      </c>
      <c r="E298" s="46" t="s">
        <v>1170</v>
      </c>
      <c r="F298" s="46" t="s">
        <v>1533</v>
      </c>
      <c r="G298" s="38">
        <f>INDEX(芦花古楼!$J$4:$J$103,芦花卡牌组!B298)</f>
        <v>100</v>
      </c>
      <c r="H298" s="38">
        <f>INDEX(芦花古楼!$K$4:$K$103,芦花卡牌组!B298)</f>
        <v>12</v>
      </c>
      <c r="I298" s="38">
        <v>3</v>
      </c>
      <c r="J298" s="38" t="s">
        <v>707</v>
      </c>
      <c r="K298" s="38" t="str">
        <f t="shared" si="14"/>
        <v>tw-f-50-jlr-loc1</v>
      </c>
      <c r="L298" s="38">
        <v>1</v>
      </c>
      <c r="M298" s="39">
        <v>1</v>
      </c>
      <c r="O298" s="50">
        <v>295</v>
      </c>
    </row>
    <row r="299" spans="1:15" ht="16.5">
      <c r="A299" s="47" t="s">
        <v>1528</v>
      </c>
      <c r="B299" s="76">
        <f t="shared" si="12"/>
        <v>50</v>
      </c>
      <c r="C299" s="40">
        <f t="shared" si="13"/>
        <v>30050</v>
      </c>
      <c r="D299" s="27">
        <v>1</v>
      </c>
      <c r="E299" s="28" t="s">
        <v>1172</v>
      </c>
      <c r="F299" s="28" t="s">
        <v>1534</v>
      </c>
      <c r="G299" s="27">
        <f>INDEX(芦花古楼!$J$4:$J$103,芦花卡牌组!B299)</f>
        <v>100</v>
      </c>
      <c r="H299" s="27">
        <f>INDEX(芦花古楼!$K$4:$K$103,芦花卡牌组!B299)</f>
        <v>12</v>
      </c>
      <c r="I299" s="27">
        <v>3</v>
      </c>
      <c r="J299" s="27" t="s">
        <v>776</v>
      </c>
      <c r="K299" s="27" t="str">
        <f t="shared" si="14"/>
        <v>tw-f-50-shl-loc1</v>
      </c>
      <c r="L299" s="27">
        <v>1</v>
      </c>
      <c r="M299" s="41">
        <v>1</v>
      </c>
      <c r="O299" s="50">
        <v>296</v>
      </c>
    </row>
    <row r="300" spans="1:15" ht="16.5">
      <c r="A300" s="47" t="s">
        <v>1528</v>
      </c>
      <c r="B300" s="76">
        <f t="shared" si="12"/>
        <v>50</v>
      </c>
      <c r="C300" s="40">
        <f t="shared" si="13"/>
        <v>30050</v>
      </c>
      <c r="D300" s="27">
        <v>2</v>
      </c>
      <c r="E300" s="28" t="s">
        <v>1170</v>
      </c>
      <c r="F300" s="28" t="s">
        <v>1535</v>
      </c>
      <c r="G300" s="27">
        <f>INDEX(芦花古楼!$J$4:$J$103,芦花卡牌组!B300)</f>
        <v>100</v>
      </c>
      <c r="H300" s="27">
        <f>INDEX(芦花古楼!$K$4:$K$103,芦花卡牌组!B300)</f>
        <v>12</v>
      </c>
      <c r="I300" s="27">
        <v>3</v>
      </c>
      <c r="J300" s="27" t="s">
        <v>302</v>
      </c>
      <c r="K300" s="59" t="str">
        <f t="shared" si="14"/>
        <v>tw-f-50-jlr-loc2</v>
      </c>
      <c r="L300" s="27">
        <v>1</v>
      </c>
      <c r="M300" s="41">
        <v>1</v>
      </c>
      <c r="O300" s="50">
        <v>297</v>
      </c>
    </row>
    <row r="301" spans="1:15" ht="16.5">
      <c r="A301" s="47" t="s">
        <v>1528</v>
      </c>
      <c r="B301" s="76">
        <f t="shared" si="12"/>
        <v>50</v>
      </c>
      <c r="C301" s="40">
        <f t="shared" si="13"/>
        <v>30050</v>
      </c>
      <c r="D301" s="27">
        <v>2</v>
      </c>
      <c r="E301" s="28" t="s">
        <v>1172</v>
      </c>
      <c r="F301" s="28" t="s">
        <v>1536</v>
      </c>
      <c r="G301" s="27">
        <f>INDEX(芦花古楼!$J$4:$J$103,芦花卡牌组!B301)</f>
        <v>100</v>
      </c>
      <c r="H301" s="27">
        <f>INDEX(芦花古楼!$K$4:$K$103,芦花卡牌组!B301)</f>
        <v>12</v>
      </c>
      <c r="I301" s="27">
        <v>3</v>
      </c>
      <c r="J301" s="27" t="s">
        <v>779</v>
      </c>
      <c r="K301" s="59" t="str">
        <f t="shared" si="14"/>
        <v>tw-f-50-shl-loc2</v>
      </c>
      <c r="L301" s="27">
        <v>1</v>
      </c>
      <c r="M301" s="41">
        <v>1</v>
      </c>
      <c r="O301" s="50">
        <v>298</v>
      </c>
    </row>
    <row r="302" spans="1:15" ht="16.5">
      <c r="A302" s="47" t="s">
        <v>1528</v>
      </c>
      <c r="B302" s="76">
        <f t="shared" si="12"/>
        <v>50</v>
      </c>
      <c r="C302" s="40">
        <f t="shared" si="13"/>
        <v>30050</v>
      </c>
      <c r="D302" s="27">
        <v>3</v>
      </c>
      <c r="E302" s="28" t="s">
        <v>1170</v>
      </c>
      <c r="F302" s="28" t="s">
        <v>1537</v>
      </c>
      <c r="G302" s="27">
        <f>INDEX(芦花古楼!$J$4:$J$103,芦花卡牌组!B302)</f>
        <v>100</v>
      </c>
      <c r="H302" s="27">
        <f>INDEX(芦花古楼!$K$4:$K$103,芦花卡牌组!B302)</f>
        <v>12</v>
      </c>
      <c r="I302" s="27">
        <v>3</v>
      </c>
      <c r="J302" s="27" t="s">
        <v>716</v>
      </c>
      <c r="K302" s="63" t="str">
        <f t="shared" si="14"/>
        <v>tw-f-50-jlr-loc3</v>
      </c>
      <c r="L302" s="27">
        <v>1</v>
      </c>
      <c r="M302" s="41">
        <v>1</v>
      </c>
      <c r="O302" s="50">
        <v>299</v>
      </c>
    </row>
    <row r="303" spans="1:15" ht="17.25">
      <c r="A303" s="47" t="s">
        <v>1528</v>
      </c>
      <c r="B303" s="76">
        <f t="shared" si="12"/>
        <v>50</v>
      </c>
      <c r="C303" s="42">
        <f t="shared" si="13"/>
        <v>30050</v>
      </c>
      <c r="D303" s="43">
        <v>3</v>
      </c>
      <c r="E303" s="44" t="s">
        <v>1172</v>
      </c>
      <c r="F303" s="44" t="s">
        <v>1538</v>
      </c>
      <c r="G303" s="43">
        <f>INDEX(芦花古楼!$J$4:$J$103,芦花卡牌组!B303)</f>
        <v>100</v>
      </c>
      <c r="H303" s="43">
        <f>INDEX(芦花古楼!$K$4:$K$103,芦花卡牌组!B303)</f>
        <v>12</v>
      </c>
      <c r="I303" s="43">
        <v>3</v>
      </c>
      <c r="J303" s="43" t="s">
        <v>794</v>
      </c>
      <c r="K303" s="44" t="str">
        <f t="shared" si="14"/>
        <v>tw-f-50-shl-loc3</v>
      </c>
      <c r="L303" s="43">
        <v>1</v>
      </c>
      <c r="M303" s="45">
        <v>1</v>
      </c>
      <c r="O303" s="50">
        <v>300</v>
      </c>
    </row>
    <row r="304" spans="1:15" ht="16.5">
      <c r="A304" s="47" t="s">
        <v>1528</v>
      </c>
      <c r="B304" s="76">
        <f t="shared" si="12"/>
        <v>51</v>
      </c>
      <c r="C304" s="37">
        <f t="shared" si="13"/>
        <v>30051</v>
      </c>
      <c r="D304" s="38">
        <v>1</v>
      </c>
      <c r="E304" s="46" t="s">
        <v>1170</v>
      </c>
      <c r="F304" s="46" t="s">
        <v>573</v>
      </c>
      <c r="G304" s="38">
        <f>INDEX(芦花古楼!$J$4:$J$103,芦花卡牌组!B304)</f>
        <v>101</v>
      </c>
      <c r="H304" s="38">
        <f>INDEX(芦花古楼!$K$4:$K$103,芦花卡牌组!B304)</f>
        <v>12</v>
      </c>
      <c r="I304" s="38">
        <v>3</v>
      </c>
      <c r="J304" s="38" t="s">
        <v>714</v>
      </c>
      <c r="K304" s="38" t="str">
        <f t="shared" si="14"/>
        <v>tw-f-51-jlr-loc1</v>
      </c>
      <c r="L304" s="38">
        <v>1</v>
      </c>
      <c r="M304" s="39">
        <v>1</v>
      </c>
      <c r="O304" s="50">
        <v>301</v>
      </c>
    </row>
    <row r="305" spans="1:15" ht="16.5">
      <c r="A305" s="47" t="s">
        <v>1528</v>
      </c>
      <c r="B305" s="76">
        <f t="shared" si="12"/>
        <v>51</v>
      </c>
      <c r="C305" s="40">
        <f t="shared" si="13"/>
        <v>30051</v>
      </c>
      <c r="D305" s="27">
        <v>1</v>
      </c>
      <c r="E305" s="28" t="s">
        <v>1172</v>
      </c>
      <c r="F305" s="28" t="s">
        <v>1539</v>
      </c>
      <c r="G305" s="27">
        <f>INDEX(芦花古楼!$J$4:$J$103,芦花卡牌组!B305)</f>
        <v>101</v>
      </c>
      <c r="H305" s="27">
        <f>INDEX(芦花古楼!$K$4:$K$103,芦花卡牌组!B305)</f>
        <v>12</v>
      </c>
      <c r="I305" s="27">
        <v>3</v>
      </c>
      <c r="J305" s="27" t="s">
        <v>792</v>
      </c>
      <c r="K305" s="27" t="str">
        <f t="shared" si="14"/>
        <v>tw-f-51-shl-loc1</v>
      </c>
      <c r="L305" s="27">
        <v>1</v>
      </c>
      <c r="M305" s="41">
        <v>1</v>
      </c>
      <c r="O305" s="50">
        <v>302</v>
      </c>
    </row>
    <row r="306" spans="1:15" ht="16.5">
      <c r="A306" s="47" t="s">
        <v>1528</v>
      </c>
      <c r="B306" s="76">
        <f t="shared" si="12"/>
        <v>51</v>
      </c>
      <c r="C306" s="40">
        <f t="shared" si="13"/>
        <v>30051</v>
      </c>
      <c r="D306" s="27">
        <v>2</v>
      </c>
      <c r="E306" s="28" t="s">
        <v>1170</v>
      </c>
      <c r="F306" s="28" t="s">
        <v>1540</v>
      </c>
      <c r="G306" s="27">
        <f>INDEX(芦花古楼!$J$4:$J$103,芦花卡牌组!B306)</f>
        <v>101</v>
      </c>
      <c r="H306" s="27">
        <f>INDEX(芦花古楼!$K$4:$K$103,芦花卡牌组!B306)</f>
        <v>12</v>
      </c>
      <c r="I306" s="27">
        <v>3</v>
      </c>
      <c r="J306" s="27" t="s">
        <v>1187</v>
      </c>
      <c r="K306" s="59" t="str">
        <f t="shared" si="14"/>
        <v>tw-f-51-jlr-loc2</v>
      </c>
      <c r="L306" s="27">
        <v>1</v>
      </c>
      <c r="M306" s="41">
        <v>1</v>
      </c>
      <c r="O306" s="50">
        <v>303</v>
      </c>
    </row>
    <row r="307" spans="1:15" ht="16.5">
      <c r="A307" s="47" t="s">
        <v>1528</v>
      </c>
      <c r="B307" s="76">
        <f t="shared" si="12"/>
        <v>51</v>
      </c>
      <c r="C307" s="40">
        <f t="shared" si="13"/>
        <v>30051</v>
      </c>
      <c r="D307" s="27">
        <v>2</v>
      </c>
      <c r="E307" s="28" t="s">
        <v>1172</v>
      </c>
      <c r="F307" s="28" t="s">
        <v>1003</v>
      </c>
      <c r="G307" s="27">
        <f>INDEX(芦花古楼!$J$4:$J$103,芦花卡牌组!B307)</f>
        <v>101</v>
      </c>
      <c r="H307" s="27">
        <f>INDEX(芦花古楼!$K$4:$K$103,芦花卡牌组!B307)</f>
        <v>12</v>
      </c>
      <c r="I307" s="27">
        <v>3</v>
      </c>
      <c r="J307" s="27" t="s">
        <v>787</v>
      </c>
      <c r="K307" s="59" t="str">
        <f t="shared" si="14"/>
        <v>tw-f-51-shl-loc2</v>
      </c>
      <c r="L307" s="27">
        <v>1</v>
      </c>
      <c r="M307" s="41">
        <v>1</v>
      </c>
      <c r="O307" s="50">
        <v>304</v>
      </c>
    </row>
    <row r="308" spans="1:15" ht="16.5">
      <c r="A308" s="47" t="s">
        <v>1528</v>
      </c>
      <c r="B308" s="76">
        <f t="shared" si="12"/>
        <v>51</v>
      </c>
      <c r="C308" s="40">
        <f t="shared" si="13"/>
        <v>30051</v>
      </c>
      <c r="D308" s="27">
        <v>3</v>
      </c>
      <c r="E308" s="28" t="s">
        <v>1170</v>
      </c>
      <c r="F308" s="28" t="s">
        <v>1541</v>
      </c>
      <c r="G308" s="27">
        <f>INDEX(芦花古楼!$J$4:$J$103,芦花卡牌组!B308)</f>
        <v>101</v>
      </c>
      <c r="H308" s="27">
        <f>INDEX(芦花古楼!$K$4:$K$103,芦花卡牌组!B308)</f>
        <v>12</v>
      </c>
      <c r="I308" s="27">
        <v>3</v>
      </c>
      <c r="J308" s="27" t="s">
        <v>711</v>
      </c>
      <c r="K308" s="63" t="str">
        <f t="shared" si="14"/>
        <v>tw-f-51-jlr-loc3</v>
      </c>
      <c r="L308" s="27">
        <v>1</v>
      </c>
      <c r="M308" s="41">
        <v>1</v>
      </c>
      <c r="O308" s="50">
        <v>305</v>
      </c>
    </row>
    <row r="309" spans="1:15" ht="17.25">
      <c r="A309" s="47" t="s">
        <v>1528</v>
      </c>
      <c r="B309" s="76">
        <f t="shared" si="12"/>
        <v>51</v>
      </c>
      <c r="C309" s="42">
        <f t="shared" si="13"/>
        <v>30051</v>
      </c>
      <c r="D309" s="43">
        <v>3</v>
      </c>
      <c r="E309" s="44" t="s">
        <v>1172</v>
      </c>
      <c r="F309" s="44" t="s">
        <v>1001</v>
      </c>
      <c r="G309" s="43">
        <f>INDEX(芦花古楼!$J$4:$J$103,芦花卡牌组!B309)</f>
        <v>101</v>
      </c>
      <c r="H309" s="43">
        <f>INDEX(芦花古楼!$K$4:$K$103,芦花卡牌组!B309)</f>
        <v>12</v>
      </c>
      <c r="I309" s="43">
        <v>3</v>
      </c>
      <c r="J309" s="43" t="s">
        <v>788</v>
      </c>
      <c r="K309" s="44" t="str">
        <f t="shared" si="14"/>
        <v>tw-f-51-shl-loc3</v>
      </c>
      <c r="L309" s="43">
        <v>1</v>
      </c>
      <c r="M309" s="45">
        <v>1</v>
      </c>
      <c r="O309" s="50">
        <v>306</v>
      </c>
    </row>
    <row r="310" spans="1:15" ht="16.5">
      <c r="A310" s="47" t="s">
        <v>1528</v>
      </c>
      <c r="B310" s="76">
        <f t="shared" si="12"/>
        <v>52</v>
      </c>
      <c r="C310" s="37">
        <f t="shared" si="13"/>
        <v>30052</v>
      </c>
      <c r="D310" s="38">
        <v>1</v>
      </c>
      <c r="E310" s="46" t="s">
        <v>1170</v>
      </c>
      <c r="F310" s="46" t="s">
        <v>303</v>
      </c>
      <c r="G310" s="38">
        <f>INDEX(芦花古楼!$J$4:$J$103,芦花卡牌组!B310)</f>
        <v>102</v>
      </c>
      <c r="H310" s="38">
        <f>INDEX(芦花古楼!$K$4:$K$103,芦花卡牌组!B310)</f>
        <v>12</v>
      </c>
      <c r="I310" s="38">
        <v>3</v>
      </c>
      <c r="J310" s="38" t="s">
        <v>717</v>
      </c>
      <c r="K310" s="38" t="str">
        <f t="shared" si="14"/>
        <v>tw-f-52-jlr-loc1</v>
      </c>
      <c r="L310" s="38">
        <v>1</v>
      </c>
      <c r="M310" s="39">
        <v>1</v>
      </c>
      <c r="O310" s="50">
        <v>307</v>
      </c>
    </row>
    <row r="311" spans="1:15" ht="16.5">
      <c r="A311" s="47" t="s">
        <v>1528</v>
      </c>
      <c r="B311" s="76">
        <f t="shared" si="12"/>
        <v>52</v>
      </c>
      <c r="C311" s="40">
        <f t="shared" si="13"/>
        <v>30052</v>
      </c>
      <c r="D311" s="27">
        <v>1</v>
      </c>
      <c r="E311" s="28" t="s">
        <v>1172</v>
      </c>
      <c r="F311" s="28" t="s">
        <v>728</v>
      </c>
      <c r="G311" s="27">
        <f>INDEX(芦花古楼!$J$4:$J$103,芦花卡牌组!B311)</f>
        <v>102</v>
      </c>
      <c r="H311" s="27">
        <f>INDEX(芦花古楼!$K$4:$K$103,芦花卡牌组!B311)</f>
        <v>12</v>
      </c>
      <c r="I311" s="27">
        <v>3</v>
      </c>
      <c r="J311" s="28" t="s">
        <v>795</v>
      </c>
      <c r="K311" s="27" t="str">
        <f t="shared" si="14"/>
        <v>tw-f-52-shl-loc1</v>
      </c>
      <c r="L311" s="27">
        <v>1</v>
      </c>
      <c r="M311" s="41">
        <v>1</v>
      </c>
      <c r="O311" s="50">
        <v>308</v>
      </c>
    </row>
    <row r="312" spans="1:15" ht="16.5">
      <c r="A312" s="47" t="s">
        <v>1528</v>
      </c>
      <c r="B312" s="76">
        <f t="shared" si="12"/>
        <v>52</v>
      </c>
      <c r="C312" s="40">
        <f t="shared" si="13"/>
        <v>30052</v>
      </c>
      <c r="D312" s="27">
        <v>2</v>
      </c>
      <c r="E312" s="28" t="s">
        <v>1170</v>
      </c>
      <c r="F312" s="28" t="s">
        <v>710</v>
      </c>
      <c r="G312" s="27">
        <f>INDEX(芦花古楼!$J$4:$J$103,芦花卡牌组!B312)</f>
        <v>102</v>
      </c>
      <c r="H312" s="27">
        <f>INDEX(芦花古楼!$K$4:$K$103,芦花卡牌组!B312)</f>
        <v>12</v>
      </c>
      <c r="I312" s="27">
        <v>3</v>
      </c>
      <c r="J312" s="27" t="s">
        <v>707</v>
      </c>
      <c r="K312" s="59" t="str">
        <f t="shared" si="14"/>
        <v>tw-f-52-jlr-loc2</v>
      </c>
      <c r="L312" s="27">
        <v>1</v>
      </c>
      <c r="M312" s="41">
        <v>1</v>
      </c>
      <c r="O312" s="50">
        <v>309</v>
      </c>
    </row>
    <row r="313" spans="1:15" ht="16.5">
      <c r="A313" s="47" t="s">
        <v>1528</v>
      </c>
      <c r="B313" s="76">
        <f t="shared" si="12"/>
        <v>52</v>
      </c>
      <c r="C313" s="40">
        <f t="shared" si="13"/>
        <v>30052</v>
      </c>
      <c r="D313" s="27">
        <v>2</v>
      </c>
      <c r="E313" s="28" t="s">
        <v>1172</v>
      </c>
      <c r="F313" s="28" t="s">
        <v>727</v>
      </c>
      <c r="G313" s="27">
        <f>INDEX(芦花古楼!$J$4:$J$103,芦花卡牌组!B313)</f>
        <v>102</v>
      </c>
      <c r="H313" s="27">
        <f>INDEX(芦花古楼!$K$4:$K$103,芦花卡牌组!B313)</f>
        <v>12</v>
      </c>
      <c r="I313" s="27">
        <v>3</v>
      </c>
      <c r="J313" s="27" t="s">
        <v>783</v>
      </c>
      <c r="K313" s="59" t="str">
        <f t="shared" si="14"/>
        <v>tw-f-52-shl-loc2</v>
      </c>
      <c r="L313" s="27">
        <v>1</v>
      </c>
      <c r="M313" s="41">
        <v>1</v>
      </c>
      <c r="O313" s="50">
        <v>310</v>
      </c>
    </row>
    <row r="314" spans="1:15" ht="16.5">
      <c r="A314" s="47" t="s">
        <v>1528</v>
      </c>
      <c r="B314" s="76">
        <f t="shared" si="12"/>
        <v>52</v>
      </c>
      <c r="C314" s="40">
        <f t="shared" si="13"/>
        <v>30052</v>
      </c>
      <c r="D314" s="27">
        <v>3</v>
      </c>
      <c r="E314" s="28" t="s">
        <v>1170</v>
      </c>
      <c r="F314" s="28" t="s">
        <v>712</v>
      </c>
      <c r="G314" s="27">
        <f>INDEX(芦花古楼!$J$4:$J$103,芦花卡牌组!B314)</f>
        <v>102</v>
      </c>
      <c r="H314" s="27">
        <f>INDEX(芦花古楼!$K$4:$K$103,芦花卡牌组!B314)</f>
        <v>12</v>
      </c>
      <c r="I314" s="27">
        <v>3</v>
      </c>
      <c r="J314" s="27" t="s">
        <v>713</v>
      </c>
      <c r="K314" s="63" t="str">
        <f t="shared" si="14"/>
        <v>tw-f-52-jlr-loc3</v>
      </c>
      <c r="L314" s="27">
        <v>1</v>
      </c>
      <c r="M314" s="41">
        <v>1</v>
      </c>
      <c r="O314" s="50">
        <v>311</v>
      </c>
    </row>
    <row r="315" spans="1:15" ht="17.25">
      <c r="A315" s="47" t="s">
        <v>1528</v>
      </c>
      <c r="B315" s="76">
        <f t="shared" si="12"/>
        <v>52</v>
      </c>
      <c r="C315" s="42">
        <f t="shared" si="13"/>
        <v>30052</v>
      </c>
      <c r="D315" s="43">
        <v>3</v>
      </c>
      <c r="E315" s="44" t="s">
        <v>1172</v>
      </c>
      <c r="F315" s="44" t="s">
        <v>732</v>
      </c>
      <c r="G315" s="43">
        <f>INDEX(芦花古楼!$J$4:$J$103,芦花卡牌组!B315)</f>
        <v>102</v>
      </c>
      <c r="H315" s="43">
        <f>INDEX(芦花古楼!$K$4:$K$103,芦花卡牌组!B315)</f>
        <v>12</v>
      </c>
      <c r="I315" s="43">
        <v>3</v>
      </c>
      <c r="J315" s="43" t="s">
        <v>791</v>
      </c>
      <c r="K315" s="44" t="str">
        <f t="shared" si="14"/>
        <v>tw-f-52-shl-loc3</v>
      </c>
      <c r="L315" s="43">
        <v>1</v>
      </c>
      <c r="M315" s="45">
        <v>1</v>
      </c>
      <c r="O315" s="50">
        <v>312</v>
      </c>
    </row>
    <row r="316" spans="1:15" ht="16.5">
      <c r="A316" s="47" t="s">
        <v>1528</v>
      </c>
      <c r="B316" s="76">
        <f t="shared" si="12"/>
        <v>53</v>
      </c>
      <c r="C316" s="37">
        <f t="shared" si="13"/>
        <v>30053</v>
      </c>
      <c r="D316" s="38">
        <v>1</v>
      </c>
      <c r="E316" s="46" t="s">
        <v>1170</v>
      </c>
      <c r="F316" s="46" t="s">
        <v>303</v>
      </c>
      <c r="G316" s="38">
        <f>INDEX(芦花古楼!$J$4:$J$103,芦花卡牌组!B316)</f>
        <v>103</v>
      </c>
      <c r="H316" s="38">
        <f>INDEX(芦花古楼!$K$4:$K$103,芦花卡牌组!B316)</f>
        <v>12</v>
      </c>
      <c r="I316" s="38">
        <v>3</v>
      </c>
      <c r="J316" s="38" t="s">
        <v>1199</v>
      </c>
      <c r="K316" s="38" t="str">
        <f t="shared" si="14"/>
        <v>tw-f-53-jlr-loc1</v>
      </c>
      <c r="L316" s="38">
        <v>1</v>
      </c>
      <c r="M316" s="39">
        <v>1</v>
      </c>
      <c r="O316" s="50">
        <v>313</v>
      </c>
    </row>
    <row r="317" spans="1:15" ht="16.5">
      <c r="A317" s="47" t="s">
        <v>1528</v>
      </c>
      <c r="B317" s="76">
        <f t="shared" si="12"/>
        <v>53</v>
      </c>
      <c r="C317" s="40">
        <f t="shared" si="13"/>
        <v>30053</v>
      </c>
      <c r="D317" s="27">
        <v>1</v>
      </c>
      <c r="E317" s="28" t="s">
        <v>1172</v>
      </c>
      <c r="F317" s="28" t="s">
        <v>728</v>
      </c>
      <c r="G317" s="27">
        <f>INDEX(芦花古楼!$J$4:$J$103,芦花卡牌组!B317)</f>
        <v>103</v>
      </c>
      <c r="H317" s="27">
        <f>INDEX(芦花古楼!$K$4:$K$103,芦花卡牌组!B317)</f>
        <v>12</v>
      </c>
      <c r="I317" s="27">
        <v>3</v>
      </c>
      <c r="J317" s="27" t="s">
        <v>781</v>
      </c>
      <c r="K317" s="27" t="str">
        <f t="shared" si="14"/>
        <v>tw-f-53-shl-loc1</v>
      </c>
      <c r="L317" s="27">
        <v>1</v>
      </c>
      <c r="M317" s="41">
        <v>1</v>
      </c>
      <c r="O317" s="50">
        <v>314</v>
      </c>
    </row>
    <row r="318" spans="1:15" ht="16.5">
      <c r="A318" s="47" t="s">
        <v>1528</v>
      </c>
      <c r="B318" s="76">
        <f t="shared" si="12"/>
        <v>53</v>
      </c>
      <c r="C318" s="40">
        <f t="shared" si="13"/>
        <v>30053</v>
      </c>
      <c r="D318" s="27">
        <v>2</v>
      </c>
      <c r="E318" s="28" t="s">
        <v>1170</v>
      </c>
      <c r="F318" s="28" t="s">
        <v>710</v>
      </c>
      <c r="G318" s="27">
        <f>INDEX(芦花古楼!$J$4:$J$103,芦花卡牌组!B318)</f>
        <v>103</v>
      </c>
      <c r="H318" s="27">
        <f>INDEX(芦花古楼!$K$4:$K$103,芦花卡牌组!B318)</f>
        <v>12</v>
      </c>
      <c r="I318" s="27">
        <v>3</v>
      </c>
      <c r="J318" s="27" t="s">
        <v>302</v>
      </c>
      <c r="K318" s="59" t="str">
        <f t="shared" si="14"/>
        <v>tw-f-53-jlr-loc2</v>
      </c>
      <c r="L318" s="27">
        <v>1</v>
      </c>
      <c r="M318" s="41">
        <v>1</v>
      </c>
      <c r="O318" s="50">
        <v>315</v>
      </c>
    </row>
    <row r="319" spans="1:15" ht="16.5">
      <c r="A319" s="47" t="s">
        <v>1528</v>
      </c>
      <c r="B319" s="76">
        <f t="shared" si="12"/>
        <v>53</v>
      </c>
      <c r="C319" s="40">
        <f t="shared" si="13"/>
        <v>30053</v>
      </c>
      <c r="D319" s="27">
        <v>2</v>
      </c>
      <c r="E319" s="28" t="s">
        <v>1172</v>
      </c>
      <c r="F319" s="28" t="s">
        <v>727</v>
      </c>
      <c r="G319" s="27">
        <f>INDEX(芦花古楼!$J$4:$J$103,芦花卡牌组!B319)</f>
        <v>103</v>
      </c>
      <c r="H319" s="27">
        <f>INDEX(芦花古楼!$K$4:$K$103,芦花卡牌组!B319)</f>
        <v>12</v>
      </c>
      <c r="I319" s="27">
        <v>3</v>
      </c>
      <c r="J319" s="27" t="s">
        <v>779</v>
      </c>
      <c r="K319" s="59" t="str">
        <f t="shared" si="14"/>
        <v>tw-f-53-shl-loc2</v>
      </c>
      <c r="L319" s="27">
        <v>1</v>
      </c>
      <c r="M319" s="41">
        <v>1</v>
      </c>
      <c r="O319" s="50">
        <v>316</v>
      </c>
    </row>
    <row r="320" spans="1:15" ht="16.5">
      <c r="A320" s="47" t="s">
        <v>1528</v>
      </c>
      <c r="B320" s="76">
        <f t="shared" si="12"/>
        <v>53</v>
      </c>
      <c r="C320" s="40">
        <f t="shared" si="13"/>
        <v>30053</v>
      </c>
      <c r="D320" s="27">
        <v>3</v>
      </c>
      <c r="E320" s="28" t="s">
        <v>1170</v>
      </c>
      <c r="F320" s="28" t="s">
        <v>712</v>
      </c>
      <c r="G320" s="27">
        <f>INDEX(芦花古楼!$J$4:$J$103,芦花卡牌组!B320)</f>
        <v>103</v>
      </c>
      <c r="H320" s="27">
        <f>INDEX(芦花古楼!$K$4:$K$103,芦花卡牌组!B320)</f>
        <v>12</v>
      </c>
      <c r="I320" s="27">
        <v>3</v>
      </c>
      <c r="J320" s="27" t="s">
        <v>714</v>
      </c>
      <c r="K320" s="63" t="str">
        <f t="shared" si="14"/>
        <v>tw-f-53-jlr-loc3</v>
      </c>
      <c r="L320" s="27">
        <v>1</v>
      </c>
      <c r="M320" s="41">
        <v>1</v>
      </c>
      <c r="O320" s="50">
        <v>317</v>
      </c>
    </row>
    <row r="321" spans="1:15" ht="17.25">
      <c r="A321" s="47" t="s">
        <v>1528</v>
      </c>
      <c r="B321" s="76">
        <f t="shared" si="15" ref="B321:B384">MOD(C321,100)</f>
        <v>53</v>
      </c>
      <c r="C321" s="42">
        <f t="shared" si="13"/>
        <v>30053</v>
      </c>
      <c r="D321" s="43">
        <v>3</v>
      </c>
      <c r="E321" s="44" t="s">
        <v>1172</v>
      </c>
      <c r="F321" s="44" t="s">
        <v>732</v>
      </c>
      <c r="G321" s="43">
        <f>INDEX(芦花古楼!$J$4:$J$103,芦花卡牌组!B321)</f>
        <v>103</v>
      </c>
      <c r="H321" s="43">
        <f>INDEX(芦花古楼!$K$4:$K$103,芦花卡牌组!B321)</f>
        <v>12</v>
      </c>
      <c r="I321" s="43">
        <v>3</v>
      </c>
      <c r="J321" s="43" t="s">
        <v>792</v>
      </c>
      <c r="K321" s="44" t="str">
        <f t="shared" si="14"/>
        <v>tw-f-53-shl-loc3</v>
      </c>
      <c r="L321" s="43">
        <v>1</v>
      </c>
      <c r="M321" s="45">
        <v>1</v>
      </c>
      <c r="O321" s="50">
        <v>318</v>
      </c>
    </row>
    <row r="322" spans="1:15" ht="16.5">
      <c r="A322" s="47" t="s">
        <v>1528</v>
      </c>
      <c r="B322" s="76">
        <f t="shared" si="15"/>
        <v>54</v>
      </c>
      <c r="C322" s="37">
        <f t="shared" si="13"/>
        <v>30054</v>
      </c>
      <c r="D322" s="38">
        <v>1</v>
      </c>
      <c r="E322" s="46" t="s">
        <v>1170</v>
      </c>
      <c r="F322" s="46" t="s">
        <v>303</v>
      </c>
      <c r="G322" s="38">
        <f>INDEX(芦花古楼!$J$4:$J$103,芦花卡牌组!B322)</f>
        <v>104</v>
      </c>
      <c r="H322" s="38">
        <f>INDEX(芦花古楼!$K$4:$K$103,芦花卡牌组!B322)</f>
        <v>12</v>
      </c>
      <c r="I322" s="38">
        <v>3</v>
      </c>
      <c r="J322" s="38" t="s">
        <v>711</v>
      </c>
      <c r="K322" s="38" t="str">
        <f t="shared" si="14"/>
        <v>tw-f-54-jlr-loc1</v>
      </c>
      <c r="L322" s="38">
        <v>1</v>
      </c>
      <c r="M322" s="39">
        <v>1</v>
      </c>
      <c r="O322" s="50">
        <v>319</v>
      </c>
    </row>
    <row r="323" spans="1:15" ht="16.5">
      <c r="A323" s="47" t="s">
        <v>1528</v>
      </c>
      <c r="B323" s="76">
        <f t="shared" si="15"/>
        <v>54</v>
      </c>
      <c r="C323" s="40">
        <f t="shared" si="13"/>
        <v>30054</v>
      </c>
      <c r="D323" s="27">
        <v>1</v>
      </c>
      <c r="E323" s="28" t="s">
        <v>1172</v>
      </c>
      <c r="F323" s="28" t="s">
        <v>728</v>
      </c>
      <c r="G323" s="27">
        <f>INDEX(芦花古楼!$J$4:$J$103,芦花卡牌组!B323)</f>
        <v>104</v>
      </c>
      <c r="H323" s="27">
        <f>INDEX(芦花古楼!$K$4:$K$103,芦花卡牌组!B323)</f>
        <v>12</v>
      </c>
      <c r="I323" s="27">
        <v>3</v>
      </c>
      <c r="J323" s="27" t="s">
        <v>788</v>
      </c>
      <c r="K323" s="27" t="str">
        <f t="shared" si="14"/>
        <v>tw-f-54-shl-loc1</v>
      </c>
      <c r="L323" s="27">
        <v>1</v>
      </c>
      <c r="M323" s="41">
        <v>1</v>
      </c>
      <c r="O323" s="50">
        <v>320</v>
      </c>
    </row>
    <row r="324" spans="1:15" ht="16.5">
      <c r="A324" s="47" t="s">
        <v>1528</v>
      </c>
      <c r="B324" s="76">
        <f t="shared" si="15"/>
        <v>54</v>
      </c>
      <c r="C324" s="40">
        <f t="shared" si="13"/>
        <v>30054</v>
      </c>
      <c r="D324" s="27">
        <v>2</v>
      </c>
      <c r="E324" s="28" t="s">
        <v>1170</v>
      </c>
      <c r="F324" s="28" t="s">
        <v>710</v>
      </c>
      <c r="G324" s="27">
        <f>INDEX(芦花古楼!$J$4:$J$103,芦花卡牌组!B324)</f>
        <v>104</v>
      </c>
      <c r="H324" s="27">
        <f>INDEX(芦花古楼!$K$4:$K$103,芦花卡牌组!B324)</f>
        <v>12</v>
      </c>
      <c r="I324" s="27">
        <v>3</v>
      </c>
      <c r="J324" s="27" t="s">
        <v>1187</v>
      </c>
      <c r="K324" s="59" t="str">
        <f t="shared" si="14"/>
        <v>tw-f-54-jlr-loc2</v>
      </c>
      <c r="L324" s="27">
        <v>1</v>
      </c>
      <c r="M324" s="41">
        <v>1</v>
      </c>
      <c r="O324" s="50">
        <v>321</v>
      </c>
    </row>
    <row r="325" spans="1:15" ht="16.5">
      <c r="A325" s="47" t="s">
        <v>1528</v>
      </c>
      <c r="B325" s="76">
        <f t="shared" si="15"/>
        <v>54</v>
      </c>
      <c r="C325" s="40">
        <f t="shared" si="16" ref="C325:C388">INT((O325-1)/6)+30001</f>
        <v>30054</v>
      </c>
      <c r="D325" s="27">
        <v>2</v>
      </c>
      <c r="E325" s="28" t="s">
        <v>1172</v>
      </c>
      <c r="F325" s="28" t="s">
        <v>727</v>
      </c>
      <c r="G325" s="27">
        <f>INDEX(芦花古楼!$J$4:$J$103,芦花卡牌组!B325)</f>
        <v>104</v>
      </c>
      <c r="H325" s="27">
        <f>INDEX(芦花古楼!$K$4:$K$103,芦花卡牌组!B325)</f>
        <v>12</v>
      </c>
      <c r="I325" s="27">
        <v>3</v>
      </c>
      <c r="J325" s="27" t="s">
        <v>787</v>
      </c>
      <c r="K325" s="59" t="str">
        <f t="shared" si="17" ref="K325:K388">A325&amp;"-"&amp;B325&amp;"-"&amp;E325&amp;"-loc"&amp;D325</f>
        <v>tw-f-54-shl-loc2</v>
      </c>
      <c r="L325" s="27">
        <v>1</v>
      </c>
      <c r="M325" s="41">
        <v>1</v>
      </c>
      <c r="O325" s="50">
        <v>322</v>
      </c>
    </row>
    <row r="326" spans="1:15" ht="16.5">
      <c r="A326" s="47" t="s">
        <v>1528</v>
      </c>
      <c r="B326" s="76">
        <f t="shared" si="15"/>
        <v>54</v>
      </c>
      <c r="C326" s="40">
        <f t="shared" si="16"/>
        <v>30054</v>
      </c>
      <c r="D326" s="27">
        <v>3</v>
      </c>
      <c r="E326" s="28" t="s">
        <v>1170</v>
      </c>
      <c r="F326" s="28" t="s">
        <v>712</v>
      </c>
      <c r="G326" s="27">
        <f>INDEX(芦花古楼!$J$4:$J$103,芦花卡牌组!B326)</f>
        <v>104</v>
      </c>
      <c r="H326" s="27">
        <f>INDEX(芦花古楼!$K$4:$K$103,芦花卡牌组!B326)</f>
        <v>12</v>
      </c>
      <c r="I326" s="27">
        <v>3</v>
      </c>
      <c r="J326" s="27" t="s">
        <v>714</v>
      </c>
      <c r="K326" s="63" t="str">
        <f t="shared" si="17"/>
        <v>tw-f-54-jlr-loc3</v>
      </c>
      <c r="L326" s="27">
        <v>1</v>
      </c>
      <c r="M326" s="41">
        <v>1</v>
      </c>
      <c r="O326" s="50">
        <v>323</v>
      </c>
    </row>
    <row r="327" spans="1:15" ht="17.25">
      <c r="A327" s="47" t="s">
        <v>1528</v>
      </c>
      <c r="B327" s="76">
        <f t="shared" si="15"/>
        <v>54</v>
      </c>
      <c r="C327" s="42">
        <f t="shared" si="16"/>
        <v>30054</v>
      </c>
      <c r="D327" s="43">
        <v>3</v>
      </c>
      <c r="E327" s="44" t="s">
        <v>1172</v>
      </c>
      <c r="F327" s="44" t="s">
        <v>732</v>
      </c>
      <c r="G327" s="43">
        <f>INDEX(芦花古楼!$J$4:$J$103,芦花卡牌组!B327)</f>
        <v>104</v>
      </c>
      <c r="H327" s="43">
        <f>INDEX(芦花古楼!$K$4:$K$103,芦花卡牌组!B327)</f>
        <v>12</v>
      </c>
      <c r="I327" s="43">
        <v>3</v>
      </c>
      <c r="J327" s="43" t="s">
        <v>792</v>
      </c>
      <c r="K327" s="44" t="str">
        <f t="shared" si="17"/>
        <v>tw-f-54-shl-loc3</v>
      </c>
      <c r="L327" s="43">
        <v>1</v>
      </c>
      <c r="M327" s="45">
        <v>1</v>
      </c>
      <c r="O327" s="50">
        <v>324</v>
      </c>
    </row>
    <row r="328" spans="1:15" ht="16.5">
      <c r="A328" s="47" t="s">
        <v>1528</v>
      </c>
      <c r="B328" s="76">
        <f t="shared" si="15"/>
        <v>55</v>
      </c>
      <c r="C328" s="37">
        <f t="shared" si="16"/>
        <v>30055</v>
      </c>
      <c r="D328" s="38">
        <v>1</v>
      </c>
      <c r="E328" s="46" t="s">
        <v>1170</v>
      </c>
      <c r="F328" s="46" t="s">
        <v>303</v>
      </c>
      <c r="G328" s="38">
        <f>INDEX(芦花古楼!$J$4:$J$103,芦花卡牌组!B328)</f>
        <v>105</v>
      </c>
      <c r="H328" s="38">
        <f>INDEX(芦花古楼!$K$4:$K$103,芦花卡牌组!B328)</f>
        <v>13</v>
      </c>
      <c r="I328" s="38">
        <v>3</v>
      </c>
      <c r="J328" s="38" t="s">
        <v>715</v>
      </c>
      <c r="K328" s="38" t="str">
        <f t="shared" si="17"/>
        <v>tw-f-55-jlr-loc1</v>
      </c>
      <c r="L328" s="38">
        <v>1</v>
      </c>
      <c r="M328" s="39">
        <v>1</v>
      </c>
      <c r="O328" s="50">
        <v>325</v>
      </c>
    </row>
    <row r="329" spans="1:15" ht="16.5">
      <c r="A329" s="47" t="s">
        <v>1528</v>
      </c>
      <c r="B329" s="76">
        <f t="shared" si="15"/>
        <v>55</v>
      </c>
      <c r="C329" s="40">
        <f t="shared" si="16"/>
        <v>30055</v>
      </c>
      <c r="D329" s="27">
        <v>1</v>
      </c>
      <c r="E329" s="28" t="s">
        <v>1172</v>
      </c>
      <c r="F329" s="28" t="s">
        <v>728</v>
      </c>
      <c r="G329" s="27">
        <f>INDEX(芦花古楼!$J$4:$J$103,芦花卡牌组!B329)</f>
        <v>105</v>
      </c>
      <c r="H329" s="27">
        <f>INDEX(芦花古楼!$K$4:$K$103,芦花卡牌组!B329)</f>
        <v>13</v>
      </c>
      <c r="I329" s="27">
        <v>3</v>
      </c>
      <c r="J329" s="27" t="s">
        <v>793</v>
      </c>
      <c r="K329" s="27" t="str">
        <f t="shared" si="17"/>
        <v>tw-f-55-shl-loc1</v>
      </c>
      <c r="L329" s="27">
        <v>1</v>
      </c>
      <c r="M329" s="41">
        <v>1</v>
      </c>
      <c r="O329" s="50">
        <v>326</v>
      </c>
    </row>
    <row r="330" spans="1:15" ht="16.5">
      <c r="A330" s="47" t="s">
        <v>1528</v>
      </c>
      <c r="B330" s="76">
        <f t="shared" si="15"/>
        <v>55</v>
      </c>
      <c r="C330" s="40">
        <f t="shared" si="16"/>
        <v>30055</v>
      </c>
      <c r="D330" s="27">
        <v>2</v>
      </c>
      <c r="E330" s="28" t="s">
        <v>1170</v>
      </c>
      <c r="F330" s="28" t="s">
        <v>710</v>
      </c>
      <c r="G330" s="27">
        <f>INDEX(芦花古楼!$J$4:$J$103,芦花卡牌组!B330)</f>
        <v>105</v>
      </c>
      <c r="H330" s="27">
        <f>INDEX(芦花古楼!$K$4:$K$103,芦花卡牌组!B330)</f>
        <v>13</v>
      </c>
      <c r="I330" s="27">
        <v>3</v>
      </c>
      <c r="J330" s="27" t="s">
        <v>303</v>
      </c>
      <c r="K330" s="59" t="str">
        <f t="shared" si="17"/>
        <v>tw-f-55-jlr-loc2</v>
      </c>
      <c r="L330" s="27">
        <v>1</v>
      </c>
      <c r="M330" s="41">
        <v>1</v>
      </c>
      <c r="O330" s="50">
        <v>327</v>
      </c>
    </row>
    <row r="331" spans="1:15" ht="16.5">
      <c r="A331" s="47" t="s">
        <v>1528</v>
      </c>
      <c r="B331" s="76">
        <f t="shared" si="15"/>
        <v>55</v>
      </c>
      <c r="C331" s="40">
        <f t="shared" si="16"/>
        <v>30055</v>
      </c>
      <c r="D331" s="27">
        <v>2</v>
      </c>
      <c r="E331" s="28" t="s">
        <v>1172</v>
      </c>
      <c r="F331" s="28" t="s">
        <v>727</v>
      </c>
      <c r="G331" s="27">
        <f>INDEX(芦花古楼!$J$4:$J$103,芦花卡牌组!B331)</f>
        <v>105</v>
      </c>
      <c r="H331" s="27">
        <f>INDEX(芦花古楼!$K$4:$K$103,芦花卡牌组!B331)</f>
        <v>13</v>
      </c>
      <c r="I331" s="27">
        <v>3</v>
      </c>
      <c r="J331" s="27" t="s">
        <v>777</v>
      </c>
      <c r="K331" s="59" t="str">
        <f t="shared" si="17"/>
        <v>tw-f-55-shl-loc2</v>
      </c>
      <c r="L331" s="27">
        <v>1</v>
      </c>
      <c r="M331" s="41">
        <v>1</v>
      </c>
      <c r="O331" s="50">
        <v>328</v>
      </c>
    </row>
    <row r="332" spans="1:15" ht="16.5">
      <c r="A332" s="47" t="s">
        <v>1528</v>
      </c>
      <c r="B332" s="76">
        <f t="shared" si="15"/>
        <v>55</v>
      </c>
      <c r="C332" s="40">
        <f t="shared" si="16"/>
        <v>30055</v>
      </c>
      <c r="D332" s="27">
        <v>3</v>
      </c>
      <c r="E332" s="28" t="s">
        <v>1170</v>
      </c>
      <c r="F332" s="28" t="s">
        <v>712</v>
      </c>
      <c r="G332" s="27">
        <f>INDEX(芦花古楼!$J$4:$J$103,芦花卡牌组!B332)</f>
        <v>105</v>
      </c>
      <c r="H332" s="27">
        <f>INDEX(芦花古楼!$K$4:$K$103,芦花卡牌组!B332)</f>
        <v>13</v>
      </c>
      <c r="I332" s="27">
        <v>3</v>
      </c>
      <c r="J332" s="27" t="s">
        <v>713</v>
      </c>
      <c r="K332" s="63" t="str">
        <f t="shared" si="17"/>
        <v>tw-f-55-jlr-loc3</v>
      </c>
      <c r="L332" s="27">
        <v>1</v>
      </c>
      <c r="M332" s="41">
        <v>1</v>
      </c>
      <c r="O332" s="50">
        <v>329</v>
      </c>
    </row>
    <row r="333" spans="1:15" ht="17.25">
      <c r="A333" s="47" t="s">
        <v>1528</v>
      </c>
      <c r="B333" s="76">
        <f t="shared" si="15"/>
        <v>55</v>
      </c>
      <c r="C333" s="42">
        <f t="shared" si="16"/>
        <v>30055</v>
      </c>
      <c r="D333" s="43">
        <v>3</v>
      </c>
      <c r="E333" s="44" t="s">
        <v>1172</v>
      </c>
      <c r="F333" s="44" t="s">
        <v>732</v>
      </c>
      <c r="G333" s="43">
        <f>INDEX(芦花古楼!$J$4:$J$103,芦花卡牌组!B333)</f>
        <v>105</v>
      </c>
      <c r="H333" s="43">
        <f>INDEX(芦花古楼!$K$4:$K$103,芦花卡牌组!B333)</f>
        <v>13</v>
      </c>
      <c r="I333" s="43">
        <v>3</v>
      </c>
      <c r="J333" s="43" t="s">
        <v>791</v>
      </c>
      <c r="K333" s="44" t="str">
        <f t="shared" si="17"/>
        <v>tw-f-55-shl-loc3</v>
      </c>
      <c r="L333" s="43">
        <v>1</v>
      </c>
      <c r="M333" s="45">
        <v>1</v>
      </c>
      <c r="O333" s="50">
        <v>330</v>
      </c>
    </row>
    <row r="334" spans="1:15" ht="16.5">
      <c r="A334" s="47" t="s">
        <v>1528</v>
      </c>
      <c r="B334" s="76">
        <f t="shared" si="15"/>
        <v>56</v>
      </c>
      <c r="C334" s="37">
        <f t="shared" si="16"/>
        <v>30056</v>
      </c>
      <c r="D334" s="38">
        <v>1</v>
      </c>
      <c r="E334" s="46" t="s">
        <v>1170</v>
      </c>
      <c r="F334" s="46" t="s">
        <v>303</v>
      </c>
      <c r="G334" s="38">
        <f>INDEX(芦花古楼!$J$4:$J$103,芦花卡牌组!B334)</f>
        <v>106</v>
      </c>
      <c r="H334" s="38">
        <f>INDEX(芦花古楼!$K$4:$K$103,芦花卡牌组!B334)</f>
        <v>13</v>
      </c>
      <c r="I334" s="38">
        <v>3</v>
      </c>
      <c r="J334" s="38" t="s">
        <v>1199</v>
      </c>
      <c r="K334" s="38" t="str">
        <f t="shared" si="17"/>
        <v>tw-f-56-jlr-loc1</v>
      </c>
      <c r="L334" s="38">
        <v>1</v>
      </c>
      <c r="M334" s="39">
        <v>1</v>
      </c>
      <c r="O334" s="50">
        <v>331</v>
      </c>
    </row>
    <row r="335" spans="1:15" ht="16.5">
      <c r="A335" s="47" t="s">
        <v>1528</v>
      </c>
      <c r="B335" s="76">
        <f t="shared" si="15"/>
        <v>56</v>
      </c>
      <c r="C335" s="40">
        <f t="shared" si="16"/>
        <v>30056</v>
      </c>
      <c r="D335" s="27">
        <v>1</v>
      </c>
      <c r="E335" s="28" t="s">
        <v>1172</v>
      </c>
      <c r="F335" s="28" t="s">
        <v>728</v>
      </c>
      <c r="G335" s="27">
        <f>INDEX(芦花古楼!$J$4:$J$103,芦花卡牌组!B335)</f>
        <v>106</v>
      </c>
      <c r="H335" s="27">
        <f>INDEX(芦花古楼!$K$4:$K$103,芦花卡牌组!B335)</f>
        <v>13</v>
      </c>
      <c r="I335" s="27">
        <v>3</v>
      </c>
      <c r="J335" s="27" t="s">
        <v>781</v>
      </c>
      <c r="K335" s="27" t="str">
        <f t="shared" si="17"/>
        <v>tw-f-56-shl-loc1</v>
      </c>
      <c r="L335" s="27">
        <v>1</v>
      </c>
      <c r="M335" s="41">
        <v>1</v>
      </c>
      <c r="O335" s="50">
        <v>332</v>
      </c>
    </row>
    <row r="336" spans="1:15" ht="16.5">
      <c r="A336" s="47" t="s">
        <v>1528</v>
      </c>
      <c r="B336" s="76">
        <f t="shared" si="15"/>
        <v>56</v>
      </c>
      <c r="C336" s="40">
        <f t="shared" si="16"/>
        <v>30056</v>
      </c>
      <c r="D336" s="27">
        <v>2</v>
      </c>
      <c r="E336" s="28" t="s">
        <v>1170</v>
      </c>
      <c r="F336" s="28" t="s">
        <v>710</v>
      </c>
      <c r="G336" s="27">
        <f>INDEX(芦花古楼!$J$4:$J$103,芦花卡牌组!B336)</f>
        <v>106</v>
      </c>
      <c r="H336" s="27">
        <f>INDEX(芦花古楼!$K$4:$K$103,芦花卡牌组!B336)</f>
        <v>13</v>
      </c>
      <c r="I336" s="27">
        <v>3</v>
      </c>
      <c r="J336" s="27" t="s">
        <v>710</v>
      </c>
      <c r="K336" s="59" t="str">
        <f t="shared" si="17"/>
        <v>tw-f-56-jlr-loc2</v>
      </c>
      <c r="L336" s="27">
        <v>1</v>
      </c>
      <c r="M336" s="41">
        <v>1</v>
      </c>
      <c r="O336" s="50">
        <v>333</v>
      </c>
    </row>
    <row r="337" spans="1:15" ht="16.5">
      <c r="A337" s="47" t="s">
        <v>1528</v>
      </c>
      <c r="B337" s="76">
        <f t="shared" si="15"/>
        <v>56</v>
      </c>
      <c r="C337" s="40">
        <f t="shared" si="16"/>
        <v>30056</v>
      </c>
      <c r="D337" s="27">
        <v>2</v>
      </c>
      <c r="E337" s="28" t="s">
        <v>1172</v>
      </c>
      <c r="F337" s="28" t="s">
        <v>727</v>
      </c>
      <c r="G337" s="27">
        <f>INDEX(芦花古楼!$J$4:$J$103,芦花卡牌组!B337)</f>
        <v>106</v>
      </c>
      <c r="H337" s="27">
        <f>INDEX(芦花古楼!$K$4:$K$103,芦花卡牌组!B337)</f>
        <v>13</v>
      </c>
      <c r="I337" s="27">
        <v>3</v>
      </c>
      <c r="J337" s="27" t="s">
        <v>785</v>
      </c>
      <c r="K337" s="59" t="str">
        <f t="shared" si="17"/>
        <v>tw-f-56-shl-loc2</v>
      </c>
      <c r="L337" s="27">
        <v>1</v>
      </c>
      <c r="M337" s="41">
        <v>1</v>
      </c>
      <c r="O337" s="50">
        <v>334</v>
      </c>
    </row>
    <row r="338" spans="1:15" ht="16.5">
      <c r="A338" s="47" t="s">
        <v>1528</v>
      </c>
      <c r="B338" s="76">
        <f t="shared" si="15"/>
        <v>56</v>
      </c>
      <c r="C338" s="40">
        <f t="shared" si="16"/>
        <v>30056</v>
      </c>
      <c r="D338" s="27">
        <v>3</v>
      </c>
      <c r="E338" s="28" t="s">
        <v>1170</v>
      </c>
      <c r="F338" s="28" t="s">
        <v>712</v>
      </c>
      <c r="G338" s="27">
        <f>INDEX(芦花古楼!$J$4:$J$103,芦花卡牌组!B338)</f>
        <v>106</v>
      </c>
      <c r="H338" s="27">
        <f>INDEX(芦花古楼!$K$4:$K$103,芦花卡牌组!B338)</f>
        <v>13</v>
      </c>
      <c r="I338" s="27">
        <v>3</v>
      </c>
      <c r="J338" s="27" t="s">
        <v>303</v>
      </c>
      <c r="K338" s="63" t="str">
        <f t="shared" si="17"/>
        <v>tw-f-56-jlr-loc3</v>
      </c>
      <c r="L338" s="27">
        <v>1</v>
      </c>
      <c r="M338" s="41">
        <v>1</v>
      </c>
      <c r="O338" s="50">
        <v>335</v>
      </c>
    </row>
    <row r="339" spans="1:15" ht="17.25">
      <c r="A339" s="47" t="s">
        <v>1528</v>
      </c>
      <c r="B339" s="76">
        <f t="shared" si="15"/>
        <v>56</v>
      </c>
      <c r="C339" s="42">
        <f t="shared" si="16"/>
        <v>30056</v>
      </c>
      <c r="D339" s="43">
        <v>3</v>
      </c>
      <c r="E339" s="44" t="s">
        <v>1172</v>
      </c>
      <c r="F339" s="44" t="s">
        <v>732</v>
      </c>
      <c r="G339" s="43">
        <f>INDEX(芦花古楼!$J$4:$J$103,芦花卡牌组!B339)</f>
        <v>106</v>
      </c>
      <c r="H339" s="43">
        <f>INDEX(芦花古楼!$K$4:$K$103,芦花卡牌组!B339)</f>
        <v>13</v>
      </c>
      <c r="I339" s="43">
        <v>3</v>
      </c>
      <c r="J339" s="43" t="s">
        <v>784</v>
      </c>
      <c r="K339" s="44" t="str">
        <f t="shared" si="17"/>
        <v>tw-f-56-shl-loc3</v>
      </c>
      <c r="L339" s="43">
        <v>1</v>
      </c>
      <c r="M339" s="45">
        <v>1</v>
      </c>
      <c r="O339" s="50">
        <v>336</v>
      </c>
    </row>
    <row r="340" spans="1:15" ht="16.5">
      <c r="A340" s="47" t="s">
        <v>1528</v>
      </c>
      <c r="B340" s="76">
        <f t="shared" si="15"/>
        <v>57</v>
      </c>
      <c r="C340" s="37">
        <f t="shared" si="16"/>
        <v>30057</v>
      </c>
      <c r="D340" s="38">
        <v>1</v>
      </c>
      <c r="E340" s="46" t="s">
        <v>1170</v>
      </c>
      <c r="F340" s="46" t="s">
        <v>303</v>
      </c>
      <c r="G340" s="38">
        <f>INDEX(芦花古楼!$J$4:$J$103,芦花卡牌组!B340)</f>
        <v>107</v>
      </c>
      <c r="H340" s="38">
        <f>INDEX(芦花古楼!$K$4:$K$103,芦花卡牌组!B340)</f>
        <v>13</v>
      </c>
      <c r="I340" s="38">
        <v>3</v>
      </c>
      <c r="J340" s="38" t="s">
        <v>714</v>
      </c>
      <c r="K340" s="38" t="str">
        <f t="shared" si="17"/>
        <v>tw-f-57-jlr-loc1</v>
      </c>
      <c r="L340" s="38">
        <v>1</v>
      </c>
      <c r="M340" s="39">
        <v>1</v>
      </c>
      <c r="O340" s="50">
        <v>337</v>
      </c>
    </row>
    <row r="341" spans="1:15" ht="16.5">
      <c r="A341" s="47" t="s">
        <v>1528</v>
      </c>
      <c r="B341" s="76">
        <f t="shared" si="15"/>
        <v>57</v>
      </c>
      <c r="C341" s="40">
        <f t="shared" si="16"/>
        <v>30057</v>
      </c>
      <c r="D341" s="27">
        <v>1</v>
      </c>
      <c r="E341" s="28" t="s">
        <v>1172</v>
      </c>
      <c r="F341" s="28" t="s">
        <v>728</v>
      </c>
      <c r="G341" s="27">
        <f>INDEX(芦花古楼!$J$4:$J$103,芦花卡牌组!B341)</f>
        <v>107</v>
      </c>
      <c r="H341" s="27">
        <f>INDEX(芦花古楼!$K$4:$K$103,芦花卡牌组!B341)</f>
        <v>13</v>
      </c>
      <c r="I341" s="27">
        <v>3</v>
      </c>
      <c r="J341" s="27" t="s">
        <v>792</v>
      </c>
      <c r="K341" s="27" t="str">
        <f t="shared" si="17"/>
        <v>tw-f-57-shl-loc1</v>
      </c>
      <c r="L341" s="27">
        <v>1</v>
      </c>
      <c r="M341" s="41">
        <v>1</v>
      </c>
      <c r="O341" s="50">
        <v>338</v>
      </c>
    </row>
    <row r="342" spans="1:15" ht="16.5">
      <c r="A342" s="47" t="s">
        <v>1528</v>
      </c>
      <c r="B342" s="76">
        <f t="shared" si="15"/>
        <v>57</v>
      </c>
      <c r="C342" s="40">
        <f t="shared" si="16"/>
        <v>30057</v>
      </c>
      <c r="D342" s="27">
        <v>2</v>
      </c>
      <c r="E342" s="28" t="s">
        <v>1170</v>
      </c>
      <c r="F342" s="28" t="s">
        <v>710</v>
      </c>
      <c r="G342" s="27">
        <f>INDEX(芦花古楼!$J$4:$J$103,芦花卡牌组!B342)</f>
        <v>107</v>
      </c>
      <c r="H342" s="27">
        <f>INDEX(芦花古楼!$K$4:$K$103,芦花卡牌组!B342)</f>
        <v>13</v>
      </c>
      <c r="I342" s="27">
        <v>3</v>
      </c>
      <c r="J342" s="27" t="s">
        <v>1187</v>
      </c>
      <c r="K342" s="59" t="str">
        <f t="shared" si="17"/>
        <v>tw-f-57-jlr-loc2</v>
      </c>
      <c r="L342" s="27">
        <v>1</v>
      </c>
      <c r="M342" s="41">
        <v>1</v>
      </c>
      <c r="O342" s="50">
        <v>339</v>
      </c>
    </row>
    <row r="343" spans="1:15" ht="16.5">
      <c r="A343" s="47" t="s">
        <v>1528</v>
      </c>
      <c r="B343" s="76">
        <f t="shared" si="15"/>
        <v>57</v>
      </c>
      <c r="C343" s="40">
        <f t="shared" si="16"/>
        <v>30057</v>
      </c>
      <c r="D343" s="27">
        <v>2</v>
      </c>
      <c r="E343" s="28" t="s">
        <v>1172</v>
      </c>
      <c r="F343" s="28" t="s">
        <v>727</v>
      </c>
      <c r="G343" s="27">
        <f>INDEX(芦花古楼!$J$4:$J$103,芦花卡牌组!B343)</f>
        <v>107</v>
      </c>
      <c r="H343" s="27">
        <f>INDEX(芦花古楼!$K$4:$K$103,芦花卡牌组!B343)</f>
        <v>13</v>
      </c>
      <c r="I343" s="27">
        <v>3</v>
      </c>
      <c r="J343" s="27" t="s">
        <v>787</v>
      </c>
      <c r="K343" s="59" t="str">
        <f t="shared" si="17"/>
        <v>tw-f-57-shl-loc2</v>
      </c>
      <c r="L343" s="27">
        <v>1</v>
      </c>
      <c r="M343" s="41">
        <v>1</v>
      </c>
      <c r="O343" s="50">
        <v>340</v>
      </c>
    </row>
    <row r="344" spans="1:15" ht="16.5">
      <c r="A344" s="47" t="s">
        <v>1528</v>
      </c>
      <c r="B344" s="76">
        <f t="shared" si="15"/>
        <v>57</v>
      </c>
      <c r="C344" s="40">
        <f t="shared" si="16"/>
        <v>30057</v>
      </c>
      <c r="D344" s="27">
        <v>3</v>
      </c>
      <c r="E344" s="28" t="s">
        <v>1170</v>
      </c>
      <c r="F344" s="28" t="s">
        <v>712</v>
      </c>
      <c r="G344" s="27">
        <f>INDEX(芦花古楼!$J$4:$J$103,芦花卡牌组!B344)</f>
        <v>107</v>
      </c>
      <c r="H344" s="27">
        <f>INDEX(芦花古楼!$K$4:$K$103,芦花卡牌组!B344)</f>
        <v>13</v>
      </c>
      <c r="I344" s="27">
        <v>3</v>
      </c>
      <c r="J344" s="27" t="s">
        <v>711</v>
      </c>
      <c r="K344" s="63" t="str">
        <f t="shared" si="17"/>
        <v>tw-f-57-jlr-loc3</v>
      </c>
      <c r="L344" s="27">
        <v>1</v>
      </c>
      <c r="M344" s="41">
        <v>1</v>
      </c>
      <c r="O344" s="50">
        <v>341</v>
      </c>
    </row>
    <row r="345" spans="1:15" ht="17.25">
      <c r="A345" s="47" t="s">
        <v>1528</v>
      </c>
      <c r="B345" s="76">
        <f t="shared" si="15"/>
        <v>57</v>
      </c>
      <c r="C345" s="42">
        <f t="shared" si="16"/>
        <v>30057</v>
      </c>
      <c r="D345" s="43">
        <v>3</v>
      </c>
      <c r="E345" s="44" t="s">
        <v>1172</v>
      </c>
      <c r="F345" s="44" t="s">
        <v>732</v>
      </c>
      <c r="G345" s="43">
        <f>INDEX(芦花古楼!$J$4:$J$103,芦花卡牌组!B345)</f>
        <v>107</v>
      </c>
      <c r="H345" s="43">
        <f>INDEX(芦花古楼!$K$4:$K$103,芦花卡牌组!B345)</f>
        <v>13</v>
      </c>
      <c r="I345" s="43">
        <v>3</v>
      </c>
      <c r="J345" s="43" t="s">
        <v>788</v>
      </c>
      <c r="K345" s="44" t="str">
        <f t="shared" si="17"/>
        <v>tw-f-57-shl-loc3</v>
      </c>
      <c r="L345" s="43">
        <v>1</v>
      </c>
      <c r="M345" s="45">
        <v>1</v>
      </c>
      <c r="O345" s="50">
        <v>342</v>
      </c>
    </row>
    <row r="346" spans="1:15" ht="16.5">
      <c r="A346" s="47" t="s">
        <v>1528</v>
      </c>
      <c r="B346" s="76">
        <f t="shared" si="15"/>
        <v>58</v>
      </c>
      <c r="C346" s="37">
        <f t="shared" si="16"/>
        <v>30058</v>
      </c>
      <c r="D346" s="38">
        <v>1</v>
      </c>
      <c r="E346" s="46" t="s">
        <v>1170</v>
      </c>
      <c r="F346" s="46" t="s">
        <v>303</v>
      </c>
      <c r="G346" s="38">
        <f>INDEX(芦花古楼!$J$4:$J$103,芦花卡牌组!B346)</f>
        <v>108</v>
      </c>
      <c r="H346" s="38">
        <f>INDEX(芦花古楼!$K$4:$K$103,芦花卡牌组!B346)</f>
        <v>13</v>
      </c>
      <c r="I346" s="38">
        <v>3</v>
      </c>
      <c r="J346" s="38" t="s">
        <v>707</v>
      </c>
      <c r="K346" s="38" t="str">
        <f t="shared" si="17"/>
        <v>tw-f-58-jlr-loc1</v>
      </c>
      <c r="L346" s="38">
        <v>1</v>
      </c>
      <c r="M346" s="39">
        <v>1</v>
      </c>
      <c r="O346" s="50">
        <v>343</v>
      </c>
    </row>
    <row r="347" spans="1:15" ht="16.5">
      <c r="A347" s="47" t="s">
        <v>1528</v>
      </c>
      <c r="B347" s="76">
        <f t="shared" si="15"/>
        <v>58</v>
      </c>
      <c r="C347" s="40">
        <f t="shared" si="16"/>
        <v>30058</v>
      </c>
      <c r="D347" s="27">
        <v>1</v>
      </c>
      <c r="E347" s="28" t="s">
        <v>1172</v>
      </c>
      <c r="F347" s="28" t="s">
        <v>728</v>
      </c>
      <c r="G347" s="27">
        <f>INDEX(芦花古楼!$J$4:$J$103,芦花卡牌组!B347)</f>
        <v>108</v>
      </c>
      <c r="H347" s="27">
        <f>INDEX(芦花古楼!$K$4:$K$103,芦花卡牌组!B347)</f>
        <v>13</v>
      </c>
      <c r="I347" s="27">
        <v>3</v>
      </c>
      <c r="J347" s="27" t="s">
        <v>776</v>
      </c>
      <c r="K347" s="27" t="str">
        <f t="shared" si="17"/>
        <v>tw-f-58-shl-loc1</v>
      </c>
      <c r="L347" s="27">
        <v>1</v>
      </c>
      <c r="M347" s="41">
        <v>1</v>
      </c>
      <c r="O347" s="50">
        <v>344</v>
      </c>
    </row>
    <row r="348" spans="1:15" ht="16.5">
      <c r="A348" s="47" t="s">
        <v>1528</v>
      </c>
      <c r="B348" s="76">
        <f t="shared" si="15"/>
        <v>58</v>
      </c>
      <c r="C348" s="40">
        <f t="shared" si="16"/>
        <v>30058</v>
      </c>
      <c r="D348" s="27">
        <v>2</v>
      </c>
      <c r="E348" s="28" t="s">
        <v>1170</v>
      </c>
      <c r="F348" s="28" t="s">
        <v>710</v>
      </c>
      <c r="G348" s="27">
        <f>INDEX(芦花古楼!$J$4:$J$103,芦花卡牌组!B348)</f>
        <v>108</v>
      </c>
      <c r="H348" s="27">
        <f>INDEX(芦花古楼!$K$4:$K$103,芦花卡牌组!B348)</f>
        <v>13</v>
      </c>
      <c r="I348" s="27">
        <v>3</v>
      </c>
      <c r="J348" s="27" t="s">
        <v>302</v>
      </c>
      <c r="K348" s="59" t="str">
        <f t="shared" si="17"/>
        <v>tw-f-58-jlr-loc2</v>
      </c>
      <c r="L348" s="27">
        <v>1</v>
      </c>
      <c r="M348" s="41">
        <v>1</v>
      </c>
      <c r="O348" s="50">
        <v>345</v>
      </c>
    </row>
    <row r="349" spans="1:15" ht="16.5">
      <c r="A349" s="47" t="s">
        <v>1528</v>
      </c>
      <c r="B349" s="76">
        <f t="shared" si="15"/>
        <v>58</v>
      </c>
      <c r="C349" s="40">
        <f t="shared" si="16"/>
        <v>30058</v>
      </c>
      <c r="D349" s="27">
        <v>2</v>
      </c>
      <c r="E349" s="28" t="s">
        <v>1172</v>
      </c>
      <c r="F349" s="28" t="s">
        <v>727</v>
      </c>
      <c r="G349" s="27">
        <f>INDEX(芦花古楼!$J$4:$J$103,芦花卡牌组!B349)</f>
        <v>108</v>
      </c>
      <c r="H349" s="27">
        <f>INDEX(芦花古楼!$K$4:$K$103,芦花卡牌组!B349)</f>
        <v>13</v>
      </c>
      <c r="I349" s="27">
        <v>3</v>
      </c>
      <c r="J349" s="27" t="s">
        <v>779</v>
      </c>
      <c r="K349" s="59" t="str">
        <f t="shared" si="17"/>
        <v>tw-f-58-shl-loc2</v>
      </c>
      <c r="L349" s="27">
        <v>1</v>
      </c>
      <c r="M349" s="41">
        <v>1</v>
      </c>
      <c r="O349" s="50">
        <v>346</v>
      </c>
    </row>
    <row r="350" spans="1:15" ht="16.5">
      <c r="A350" s="47" t="s">
        <v>1528</v>
      </c>
      <c r="B350" s="76">
        <f t="shared" si="15"/>
        <v>58</v>
      </c>
      <c r="C350" s="40">
        <f t="shared" si="16"/>
        <v>30058</v>
      </c>
      <c r="D350" s="27">
        <v>3</v>
      </c>
      <c r="E350" s="28" t="s">
        <v>1170</v>
      </c>
      <c r="F350" s="28" t="s">
        <v>712</v>
      </c>
      <c r="G350" s="27">
        <f>INDEX(芦花古楼!$J$4:$J$103,芦花卡牌组!B350)</f>
        <v>108</v>
      </c>
      <c r="H350" s="27">
        <f>INDEX(芦花古楼!$K$4:$K$103,芦花卡牌组!B350)</f>
        <v>13</v>
      </c>
      <c r="I350" s="27">
        <v>3</v>
      </c>
      <c r="J350" s="27" t="s">
        <v>716</v>
      </c>
      <c r="K350" s="63" t="str">
        <f t="shared" si="17"/>
        <v>tw-f-58-jlr-loc3</v>
      </c>
      <c r="L350" s="27">
        <v>1</v>
      </c>
      <c r="M350" s="41">
        <v>1</v>
      </c>
      <c r="O350" s="50">
        <v>347</v>
      </c>
    </row>
    <row r="351" spans="1:15" ht="17.25">
      <c r="A351" s="47" t="s">
        <v>1528</v>
      </c>
      <c r="B351" s="76">
        <f t="shared" si="15"/>
        <v>58</v>
      </c>
      <c r="C351" s="42">
        <f t="shared" si="16"/>
        <v>30058</v>
      </c>
      <c r="D351" s="43">
        <v>3</v>
      </c>
      <c r="E351" s="44" t="s">
        <v>1172</v>
      </c>
      <c r="F351" s="44" t="s">
        <v>732</v>
      </c>
      <c r="G351" s="43">
        <f>INDEX(芦花古楼!$J$4:$J$103,芦花卡牌组!B351)</f>
        <v>108</v>
      </c>
      <c r="H351" s="43">
        <f>INDEX(芦花古楼!$K$4:$K$103,芦花卡牌组!B351)</f>
        <v>13</v>
      </c>
      <c r="I351" s="43">
        <v>3</v>
      </c>
      <c r="J351" s="43" t="s">
        <v>794</v>
      </c>
      <c r="K351" s="44" t="str">
        <f t="shared" si="17"/>
        <v>tw-f-58-shl-loc3</v>
      </c>
      <c r="L351" s="43">
        <v>1</v>
      </c>
      <c r="M351" s="45">
        <v>1</v>
      </c>
      <c r="O351" s="50">
        <v>348</v>
      </c>
    </row>
    <row r="352" spans="1:15" ht="16.5">
      <c r="A352" s="47" t="s">
        <v>1528</v>
      </c>
      <c r="B352" s="76">
        <f t="shared" si="15"/>
        <v>59</v>
      </c>
      <c r="C352" s="37">
        <f t="shared" si="16"/>
        <v>30059</v>
      </c>
      <c r="D352" s="38">
        <v>1</v>
      </c>
      <c r="E352" s="46" t="s">
        <v>1170</v>
      </c>
      <c r="F352" s="46" t="s">
        <v>303</v>
      </c>
      <c r="G352" s="38">
        <f>INDEX(芦花古楼!$J$4:$J$103,芦花卡牌组!B352)</f>
        <v>109</v>
      </c>
      <c r="H352" s="38">
        <f>INDEX(芦花古楼!$K$4:$K$103,芦花卡牌组!B352)</f>
        <v>13</v>
      </c>
      <c r="I352" s="38">
        <v>3</v>
      </c>
      <c r="J352" s="46" t="s">
        <v>714</v>
      </c>
      <c r="K352" s="38" t="str">
        <f t="shared" si="17"/>
        <v>tw-f-59-jlr-loc1</v>
      </c>
      <c r="L352" s="38">
        <v>1</v>
      </c>
      <c r="M352" s="39">
        <v>1</v>
      </c>
      <c r="O352" s="50">
        <v>349</v>
      </c>
    </row>
    <row r="353" spans="1:15" ht="16.5">
      <c r="A353" s="47" t="s">
        <v>1528</v>
      </c>
      <c r="B353" s="76">
        <f t="shared" si="15"/>
        <v>59</v>
      </c>
      <c r="C353" s="40">
        <f t="shared" si="16"/>
        <v>30059</v>
      </c>
      <c r="D353" s="27">
        <v>1</v>
      </c>
      <c r="E353" s="28" t="s">
        <v>1172</v>
      </c>
      <c r="F353" s="28" t="s">
        <v>728</v>
      </c>
      <c r="G353" s="27">
        <f>INDEX(芦花古楼!$J$4:$J$103,芦花卡牌组!B353)</f>
        <v>109</v>
      </c>
      <c r="H353" s="27">
        <f>INDEX(芦花古楼!$K$4:$K$103,芦花卡牌组!B353)</f>
        <v>13</v>
      </c>
      <c r="I353" s="27">
        <v>3</v>
      </c>
      <c r="J353" s="28" t="s">
        <v>792</v>
      </c>
      <c r="K353" s="27" t="str">
        <f t="shared" si="17"/>
        <v>tw-f-59-shl-loc1</v>
      </c>
      <c r="L353" s="27">
        <v>1</v>
      </c>
      <c r="M353" s="41">
        <v>1</v>
      </c>
      <c r="O353" s="50">
        <v>350</v>
      </c>
    </row>
    <row r="354" spans="1:15" ht="16.5">
      <c r="A354" s="47" t="s">
        <v>1528</v>
      </c>
      <c r="B354" s="76">
        <f t="shared" si="15"/>
        <v>59</v>
      </c>
      <c r="C354" s="40">
        <f t="shared" si="16"/>
        <v>30059</v>
      </c>
      <c r="D354" s="27">
        <v>2</v>
      </c>
      <c r="E354" s="28" t="s">
        <v>1170</v>
      </c>
      <c r="F354" s="28" t="s">
        <v>710</v>
      </c>
      <c r="G354" s="27">
        <f>INDEX(芦花古楼!$J$4:$J$103,芦花卡牌组!B354)</f>
        <v>109</v>
      </c>
      <c r="H354" s="27">
        <f>INDEX(芦花古楼!$K$4:$K$103,芦花卡牌组!B354)</f>
        <v>13</v>
      </c>
      <c r="I354" s="27">
        <v>3</v>
      </c>
      <c r="J354" s="27" t="s">
        <v>1187</v>
      </c>
      <c r="K354" s="59" t="str">
        <f t="shared" si="17"/>
        <v>tw-f-59-jlr-loc2</v>
      </c>
      <c r="L354" s="27">
        <v>1</v>
      </c>
      <c r="M354" s="41">
        <v>1</v>
      </c>
      <c r="O354" s="50">
        <v>351</v>
      </c>
    </row>
    <row r="355" spans="1:15" ht="16.5">
      <c r="A355" s="47" t="s">
        <v>1528</v>
      </c>
      <c r="B355" s="76">
        <f t="shared" si="15"/>
        <v>59</v>
      </c>
      <c r="C355" s="40">
        <f t="shared" si="16"/>
        <v>30059</v>
      </c>
      <c r="D355" s="27">
        <v>2</v>
      </c>
      <c r="E355" s="28" t="s">
        <v>1172</v>
      </c>
      <c r="F355" s="28" t="s">
        <v>727</v>
      </c>
      <c r="G355" s="27">
        <f>INDEX(芦花古楼!$J$4:$J$103,芦花卡牌组!B355)</f>
        <v>109</v>
      </c>
      <c r="H355" s="27">
        <f>INDEX(芦花古楼!$K$4:$K$103,芦花卡牌组!B355)</f>
        <v>13</v>
      </c>
      <c r="I355" s="27">
        <v>3</v>
      </c>
      <c r="J355" s="27" t="s">
        <v>787</v>
      </c>
      <c r="K355" s="59" t="str">
        <f t="shared" si="17"/>
        <v>tw-f-59-shl-loc2</v>
      </c>
      <c r="L355" s="27">
        <v>1</v>
      </c>
      <c r="M355" s="41">
        <v>1</v>
      </c>
      <c r="O355" s="50">
        <v>352</v>
      </c>
    </row>
    <row r="356" spans="1:15" ht="16.5">
      <c r="A356" s="47" t="s">
        <v>1528</v>
      </c>
      <c r="B356" s="76">
        <f t="shared" si="15"/>
        <v>59</v>
      </c>
      <c r="C356" s="40">
        <f t="shared" si="16"/>
        <v>30059</v>
      </c>
      <c r="D356" s="27">
        <v>3</v>
      </c>
      <c r="E356" s="28" t="s">
        <v>1170</v>
      </c>
      <c r="F356" s="28" t="s">
        <v>712</v>
      </c>
      <c r="G356" s="27">
        <f>INDEX(芦花古楼!$J$4:$J$103,芦花卡牌组!B356)</f>
        <v>109</v>
      </c>
      <c r="H356" s="27">
        <f>INDEX(芦花古楼!$K$4:$K$103,芦花卡牌组!B356)</f>
        <v>13</v>
      </c>
      <c r="I356" s="27">
        <v>3</v>
      </c>
      <c r="J356" s="27" t="s">
        <v>711</v>
      </c>
      <c r="K356" s="63" t="str">
        <f t="shared" si="17"/>
        <v>tw-f-59-jlr-loc3</v>
      </c>
      <c r="L356" s="27">
        <v>1</v>
      </c>
      <c r="M356" s="41">
        <v>1</v>
      </c>
      <c r="O356" s="50">
        <v>353</v>
      </c>
    </row>
    <row r="357" spans="1:15" ht="17.25">
      <c r="A357" s="47" t="s">
        <v>1528</v>
      </c>
      <c r="B357" s="76">
        <f t="shared" si="15"/>
        <v>59</v>
      </c>
      <c r="C357" s="42">
        <f t="shared" si="16"/>
        <v>30059</v>
      </c>
      <c r="D357" s="43">
        <v>3</v>
      </c>
      <c r="E357" s="44" t="s">
        <v>1172</v>
      </c>
      <c r="F357" s="44" t="s">
        <v>732</v>
      </c>
      <c r="G357" s="43">
        <f>INDEX(芦花古楼!$J$4:$J$103,芦花卡牌组!B357)</f>
        <v>109</v>
      </c>
      <c r="H357" s="43">
        <f>INDEX(芦花古楼!$K$4:$K$103,芦花卡牌组!B357)</f>
        <v>13</v>
      </c>
      <c r="I357" s="43">
        <v>3</v>
      </c>
      <c r="J357" s="43" t="s">
        <v>788</v>
      </c>
      <c r="K357" s="44" t="str">
        <f t="shared" si="17"/>
        <v>tw-f-59-shl-loc3</v>
      </c>
      <c r="L357" s="43">
        <v>1</v>
      </c>
      <c r="M357" s="45">
        <v>1</v>
      </c>
      <c r="O357" s="50">
        <v>354</v>
      </c>
    </row>
    <row r="358" spans="1:15" ht="16.5">
      <c r="A358" s="47" t="s">
        <v>1528</v>
      </c>
      <c r="B358" s="76">
        <f t="shared" si="15"/>
        <v>60</v>
      </c>
      <c r="C358" s="37">
        <f t="shared" si="16"/>
        <v>30060</v>
      </c>
      <c r="D358" s="38">
        <v>1</v>
      </c>
      <c r="E358" s="46" t="s">
        <v>1170</v>
      </c>
      <c r="F358" s="46" t="s">
        <v>303</v>
      </c>
      <c r="G358" s="38">
        <f>INDEX(芦花古楼!$J$4:$J$103,芦花卡牌组!B358)</f>
        <v>110</v>
      </c>
      <c r="H358" s="38">
        <f>INDEX(芦花古楼!$K$4:$K$103,芦花卡牌组!B358)</f>
        <v>14</v>
      </c>
      <c r="I358" s="38">
        <v>3</v>
      </c>
      <c r="J358" s="38" t="s">
        <v>717</v>
      </c>
      <c r="K358" s="38" t="str">
        <f t="shared" si="17"/>
        <v>tw-f-60-jlr-loc1</v>
      </c>
      <c r="L358" s="38">
        <v>1</v>
      </c>
      <c r="M358" s="39">
        <v>1</v>
      </c>
      <c r="O358" s="50">
        <v>355</v>
      </c>
    </row>
    <row r="359" spans="1:15" ht="16.5">
      <c r="A359" s="47" t="s">
        <v>1528</v>
      </c>
      <c r="B359" s="76">
        <f t="shared" si="15"/>
        <v>60</v>
      </c>
      <c r="C359" s="40">
        <f t="shared" si="16"/>
        <v>30060</v>
      </c>
      <c r="D359" s="27">
        <v>1</v>
      </c>
      <c r="E359" s="28" t="s">
        <v>1172</v>
      </c>
      <c r="F359" s="28" t="s">
        <v>728</v>
      </c>
      <c r="G359" s="27">
        <f>INDEX(芦花古楼!$J$4:$J$103,芦花卡牌组!B359)</f>
        <v>110</v>
      </c>
      <c r="H359" s="27">
        <f>INDEX(芦花古楼!$K$4:$K$103,芦花卡牌组!B359)</f>
        <v>14</v>
      </c>
      <c r="I359" s="27">
        <v>3</v>
      </c>
      <c r="J359" s="27" t="s">
        <v>795</v>
      </c>
      <c r="K359" s="27" t="str">
        <f t="shared" si="17"/>
        <v>tw-f-60-shl-loc1</v>
      </c>
      <c r="L359" s="27">
        <v>1</v>
      </c>
      <c r="M359" s="41">
        <v>1</v>
      </c>
      <c r="O359" s="50">
        <v>356</v>
      </c>
    </row>
    <row r="360" spans="1:15" ht="16.5">
      <c r="A360" s="47" t="s">
        <v>1528</v>
      </c>
      <c r="B360" s="76">
        <f t="shared" si="15"/>
        <v>60</v>
      </c>
      <c r="C360" s="40">
        <f t="shared" si="16"/>
        <v>30060</v>
      </c>
      <c r="D360" s="27">
        <v>2</v>
      </c>
      <c r="E360" s="28" t="s">
        <v>1170</v>
      </c>
      <c r="F360" s="28" t="s">
        <v>710</v>
      </c>
      <c r="G360" s="27">
        <f>INDEX(芦花古楼!$J$4:$J$103,芦花卡牌组!B360)</f>
        <v>110</v>
      </c>
      <c r="H360" s="27">
        <f>INDEX(芦花古楼!$K$4:$K$103,芦花卡牌组!B360)</f>
        <v>14</v>
      </c>
      <c r="I360" s="27">
        <v>3</v>
      </c>
      <c r="J360" s="27" t="s">
        <v>707</v>
      </c>
      <c r="K360" s="59" t="str">
        <f t="shared" si="17"/>
        <v>tw-f-60-jlr-loc2</v>
      </c>
      <c r="L360" s="27">
        <v>1</v>
      </c>
      <c r="M360" s="41">
        <v>1</v>
      </c>
      <c r="O360" s="50">
        <v>357</v>
      </c>
    </row>
    <row r="361" spans="1:15" ht="16.5">
      <c r="A361" s="47" t="s">
        <v>1528</v>
      </c>
      <c r="B361" s="76">
        <f t="shared" si="15"/>
        <v>60</v>
      </c>
      <c r="C361" s="40">
        <f t="shared" si="16"/>
        <v>30060</v>
      </c>
      <c r="D361" s="27">
        <v>2</v>
      </c>
      <c r="E361" s="28" t="s">
        <v>1172</v>
      </c>
      <c r="F361" s="28" t="s">
        <v>727</v>
      </c>
      <c r="G361" s="27">
        <f>INDEX(芦花古楼!$J$4:$J$103,芦花卡牌组!B361)</f>
        <v>110</v>
      </c>
      <c r="H361" s="27">
        <f>INDEX(芦花古楼!$K$4:$K$103,芦花卡牌组!B361)</f>
        <v>14</v>
      </c>
      <c r="I361" s="27">
        <v>3</v>
      </c>
      <c r="J361" s="27" t="s">
        <v>783</v>
      </c>
      <c r="K361" s="59" t="str">
        <f t="shared" si="17"/>
        <v>tw-f-60-shl-loc2</v>
      </c>
      <c r="L361" s="27">
        <v>1</v>
      </c>
      <c r="M361" s="41">
        <v>1</v>
      </c>
      <c r="O361" s="50">
        <v>358</v>
      </c>
    </row>
    <row r="362" spans="1:15" ht="16.5">
      <c r="A362" s="47" t="s">
        <v>1528</v>
      </c>
      <c r="B362" s="76">
        <f t="shared" si="15"/>
        <v>60</v>
      </c>
      <c r="C362" s="40">
        <f t="shared" si="16"/>
        <v>30060</v>
      </c>
      <c r="D362" s="27">
        <v>3</v>
      </c>
      <c r="E362" s="28" t="s">
        <v>1170</v>
      </c>
      <c r="F362" s="28" t="s">
        <v>712</v>
      </c>
      <c r="G362" s="27">
        <f>INDEX(芦花古楼!$J$4:$J$103,芦花卡牌组!B362)</f>
        <v>110</v>
      </c>
      <c r="H362" s="27">
        <f>INDEX(芦花古楼!$K$4:$K$103,芦花卡牌组!B362)</f>
        <v>14</v>
      </c>
      <c r="I362" s="27">
        <v>3</v>
      </c>
      <c r="J362" s="27" t="s">
        <v>713</v>
      </c>
      <c r="K362" s="63" t="str">
        <f t="shared" si="17"/>
        <v>tw-f-60-jlr-loc3</v>
      </c>
      <c r="L362" s="27">
        <v>1</v>
      </c>
      <c r="M362" s="41">
        <v>1</v>
      </c>
      <c r="O362" s="50">
        <v>359</v>
      </c>
    </row>
    <row r="363" spans="1:15" ht="17.25">
      <c r="A363" s="47" t="s">
        <v>1528</v>
      </c>
      <c r="B363" s="76">
        <f t="shared" si="15"/>
        <v>60</v>
      </c>
      <c r="C363" s="42">
        <f t="shared" si="16"/>
        <v>30060</v>
      </c>
      <c r="D363" s="43">
        <v>3</v>
      </c>
      <c r="E363" s="44" t="s">
        <v>1172</v>
      </c>
      <c r="F363" s="44" t="s">
        <v>732</v>
      </c>
      <c r="G363" s="43">
        <f>INDEX(芦花古楼!$J$4:$J$103,芦花卡牌组!B363)</f>
        <v>110</v>
      </c>
      <c r="H363" s="43">
        <f>INDEX(芦花古楼!$K$4:$K$103,芦花卡牌组!B363)</f>
        <v>14</v>
      </c>
      <c r="I363" s="43">
        <v>3</v>
      </c>
      <c r="J363" s="43" t="s">
        <v>791</v>
      </c>
      <c r="K363" s="44" t="str">
        <f t="shared" si="17"/>
        <v>tw-f-60-shl-loc3</v>
      </c>
      <c r="L363" s="43">
        <v>1</v>
      </c>
      <c r="M363" s="45">
        <v>1</v>
      </c>
      <c r="O363" s="50">
        <v>360</v>
      </c>
    </row>
    <row r="364" spans="1:15" ht="16.5">
      <c r="A364" s="47" t="s">
        <v>1528</v>
      </c>
      <c r="B364" s="76">
        <f t="shared" si="15"/>
        <v>61</v>
      </c>
      <c r="C364" s="37">
        <f t="shared" si="16"/>
        <v>30061</v>
      </c>
      <c r="D364" s="38">
        <v>1</v>
      </c>
      <c r="E364" s="46" t="s">
        <v>1170</v>
      </c>
      <c r="F364" s="46" t="s">
        <v>303</v>
      </c>
      <c r="G364" s="38">
        <f>INDEX(芦花古楼!$J$4:$J$103,芦花卡牌组!B364)</f>
        <v>111</v>
      </c>
      <c r="H364" s="38">
        <f>INDEX(芦花古楼!$K$4:$K$103,芦花卡牌组!B364)</f>
        <v>14</v>
      </c>
      <c r="I364" s="38">
        <v>4</v>
      </c>
      <c r="J364" s="38" t="s">
        <v>711</v>
      </c>
      <c r="K364" s="38" t="str">
        <f t="shared" si="17"/>
        <v>tw-f-61-jlr-loc1</v>
      </c>
      <c r="L364" s="38">
        <v>1</v>
      </c>
      <c r="M364" s="39">
        <v>1</v>
      </c>
      <c r="O364" s="50">
        <v>361</v>
      </c>
    </row>
    <row r="365" spans="1:15" ht="16.5">
      <c r="A365" s="47" t="s">
        <v>1528</v>
      </c>
      <c r="B365" s="76">
        <f t="shared" si="15"/>
        <v>61</v>
      </c>
      <c r="C365" s="40">
        <f t="shared" si="16"/>
        <v>30061</v>
      </c>
      <c r="D365" s="27">
        <v>1</v>
      </c>
      <c r="E365" s="28" t="s">
        <v>1172</v>
      </c>
      <c r="F365" s="28" t="s">
        <v>728</v>
      </c>
      <c r="G365" s="27">
        <f>INDEX(芦花古楼!$J$4:$J$103,芦花卡牌组!B365)</f>
        <v>111</v>
      </c>
      <c r="H365" s="27">
        <f>INDEX(芦花古楼!$K$4:$K$103,芦花卡牌组!B365)</f>
        <v>14</v>
      </c>
      <c r="I365" s="27">
        <v>4</v>
      </c>
      <c r="J365" s="27" t="s">
        <v>788</v>
      </c>
      <c r="K365" s="27" t="str">
        <f t="shared" si="17"/>
        <v>tw-f-61-shl-loc1</v>
      </c>
      <c r="L365" s="27">
        <v>1</v>
      </c>
      <c r="M365" s="41">
        <v>1</v>
      </c>
      <c r="O365" s="50">
        <v>362</v>
      </c>
    </row>
    <row r="366" spans="1:15" ht="16.5">
      <c r="A366" s="47" t="s">
        <v>1528</v>
      </c>
      <c r="B366" s="76">
        <f t="shared" si="15"/>
        <v>61</v>
      </c>
      <c r="C366" s="40">
        <f t="shared" si="16"/>
        <v>30061</v>
      </c>
      <c r="D366" s="27">
        <v>2</v>
      </c>
      <c r="E366" s="28" t="s">
        <v>1170</v>
      </c>
      <c r="F366" s="28" t="s">
        <v>710</v>
      </c>
      <c r="G366" s="27">
        <f>INDEX(芦花古楼!$J$4:$J$103,芦花卡牌组!B366)</f>
        <v>111</v>
      </c>
      <c r="H366" s="27">
        <f>INDEX(芦花古楼!$K$4:$K$103,芦花卡牌组!B366)</f>
        <v>14</v>
      </c>
      <c r="I366" s="27">
        <v>4</v>
      </c>
      <c r="J366" s="27" t="s">
        <v>1187</v>
      </c>
      <c r="K366" s="59" t="str">
        <f t="shared" si="17"/>
        <v>tw-f-61-jlr-loc2</v>
      </c>
      <c r="L366" s="27">
        <v>1</v>
      </c>
      <c r="M366" s="41">
        <v>1</v>
      </c>
      <c r="O366" s="50">
        <v>363</v>
      </c>
    </row>
    <row r="367" spans="1:15" ht="16.5">
      <c r="A367" s="47" t="s">
        <v>1528</v>
      </c>
      <c r="B367" s="76">
        <f t="shared" si="15"/>
        <v>61</v>
      </c>
      <c r="C367" s="40">
        <f t="shared" si="16"/>
        <v>30061</v>
      </c>
      <c r="D367" s="27">
        <v>2</v>
      </c>
      <c r="E367" s="28" t="s">
        <v>1172</v>
      </c>
      <c r="F367" s="28" t="s">
        <v>727</v>
      </c>
      <c r="G367" s="27">
        <f>INDEX(芦花古楼!$J$4:$J$103,芦花卡牌组!B367)</f>
        <v>111</v>
      </c>
      <c r="H367" s="27">
        <f>INDEX(芦花古楼!$K$4:$K$103,芦花卡牌组!B367)</f>
        <v>14</v>
      </c>
      <c r="I367" s="27">
        <v>4</v>
      </c>
      <c r="J367" s="27" t="s">
        <v>787</v>
      </c>
      <c r="K367" s="59" t="str">
        <f t="shared" si="17"/>
        <v>tw-f-61-shl-loc2</v>
      </c>
      <c r="L367" s="27">
        <v>1</v>
      </c>
      <c r="M367" s="41">
        <v>1</v>
      </c>
      <c r="O367" s="50">
        <v>364</v>
      </c>
    </row>
    <row r="368" spans="1:15" ht="16.5">
      <c r="A368" s="47" t="s">
        <v>1528</v>
      </c>
      <c r="B368" s="76">
        <f t="shared" si="15"/>
        <v>61</v>
      </c>
      <c r="C368" s="40">
        <f t="shared" si="16"/>
        <v>30061</v>
      </c>
      <c r="D368" s="27">
        <v>3</v>
      </c>
      <c r="E368" s="28" t="s">
        <v>1170</v>
      </c>
      <c r="F368" s="28" t="s">
        <v>712</v>
      </c>
      <c r="G368" s="27">
        <f>INDEX(芦花古楼!$J$4:$J$103,芦花卡牌组!B368)</f>
        <v>111</v>
      </c>
      <c r="H368" s="27">
        <f>INDEX(芦花古楼!$K$4:$K$103,芦花卡牌组!B368)</f>
        <v>14</v>
      </c>
      <c r="I368" s="27">
        <v>4</v>
      </c>
      <c r="J368" s="27" t="s">
        <v>714</v>
      </c>
      <c r="K368" s="63" t="str">
        <f t="shared" si="17"/>
        <v>tw-f-61-jlr-loc3</v>
      </c>
      <c r="L368" s="27">
        <v>1</v>
      </c>
      <c r="M368" s="41">
        <v>1</v>
      </c>
      <c r="O368" s="50">
        <v>365</v>
      </c>
    </row>
    <row r="369" spans="1:15" ht="17.25">
      <c r="A369" s="47" t="s">
        <v>1528</v>
      </c>
      <c r="B369" s="76">
        <f t="shared" si="15"/>
        <v>61</v>
      </c>
      <c r="C369" s="42">
        <f t="shared" si="16"/>
        <v>30061</v>
      </c>
      <c r="D369" s="43">
        <v>3</v>
      </c>
      <c r="E369" s="44" t="s">
        <v>1172</v>
      </c>
      <c r="F369" s="44" t="s">
        <v>732</v>
      </c>
      <c r="G369" s="43">
        <f>INDEX(芦花古楼!$J$4:$J$103,芦花卡牌组!B369)</f>
        <v>111</v>
      </c>
      <c r="H369" s="43">
        <f>INDEX(芦花古楼!$K$4:$K$103,芦花卡牌组!B369)</f>
        <v>14</v>
      </c>
      <c r="I369" s="43">
        <v>4</v>
      </c>
      <c r="J369" s="43" t="s">
        <v>792</v>
      </c>
      <c r="K369" s="44" t="str">
        <f t="shared" si="17"/>
        <v>tw-f-61-shl-loc3</v>
      </c>
      <c r="L369" s="43">
        <v>1</v>
      </c>
      <c r="M369" s="45">
        <v>1</v>
      </c>
      <c r="O369" s="50">
        <v>366</v>
      </c>
    </row>
    <row r="370" spans="1:15" ht="16.5">
      <c r="A370" s="47" t="s">
        <v>1528</v>
      </c>
      <c r="B370" s="76">
        <f t="shared" si="15"/>
        <v>62</v>
      </c>
      <c r="C370" s="37">
        <f t="shared" si="16"/>
        <v>30062</v>
      </c>
      <c r="D370" s="38">
        <v>1</v>
      </c>
      <c r="E370" s="46" t="s">
        <v>1170</v>
      </c>
      <c r="F370" s="46" t="s">
        <v>303</v>
      </c>
      <c r="G370" s="38">
        <f>INDEX(芦花古楼!$J$4:$J$103,芦花卡牌组!B370)</f>
        <v>112</v>
      </c>
      <c r="H370" s="38">
        <f>INDEX(芦花古楼!$K$4:$K$103,芦花卡牌组!B370)</f>
        <v>14</v>
      </c>
      <c r="I370" s="38">
        <v>4</v>
      </c>
      <c r="J370" s="38" t="s">
        <v>303</v>
      </c>
      <c r="K370" s="38" t="str">
        <f t="shared" si="17"/>
        <v>tw-f-62-jlr-loc1</v>
      </c>
      <c r="L370" s="38">
        <v>1</v>
      </c>
      <c r="M370" s="39">
        <v>1</v>
      </c>
      <c r="O370" s="50">
        <v>367</v>
      </c>
    </row>
    <row r="371" spans="1:15" ht="16.5">
      <c r="A371" s="47" t="s">
        <v>1528</v>
      </c>
      <c r="B371" s="76">
        <f t="shared" si="15"/>
        <v>62</v>
      </c>
      <c r="C371" s="40">
        <f t="shared" si="16"/>
        <v>30062</v>
      </c>
      <c r="D371" s="27">
        <v>1</v>
      </c>
      <c r="E371" s="28" t="s">
        <v>1172</v>
      </c>
      <c r="F371" s="28" t="s">
        <v>728</v>
      </c>
      <c r="G371" s="27">
        <f>INDEX(芦花古楼!$J$4:$J$103,芦花卡牌组!B371)</f>
        <v>112</v>
      </c>
      <c r="H371" s="27">
        <f>INDEX(芦花古楼!$K$4:$K$103,芦花卡牌组!B371)</f>
        <v>14</v>
      </c>
      <c r="I371" s="27">
        <v>4</v>
      </c>
      <c r="J371" s="27" t="s">
        <v>783</v>
      </c>
      <c r="K371" s="27" t="str">
        <f t="shared" si="17"/>
        <v>tw-f-62-shl-loc1</v>
      </c>
      <c r="L371" s="27">
        <v>1</v>
      </c>
      <c r="M371" s="41">
        <v>1</v>
      </c>
      <c r="O371" s="50">
        <v>368</v>
      </c>
    </row>
    <row r="372" spans="1:15" ht="16.5">
      <c r="A372" s="47" t="s">
        <v>1528</v>
      </c>
      <c r="B372" s="76">
        <f t="shared" si="15"/>
        <v>62</v>
      </c>
      <c r="C372" s="40">
        <f t="shared" si="16"/>
        <v>30062</v>
      </c>
      <c r="D372" s="27">
        <v>2</v>
      </c>
      <c r="E372" s="28" t="s">
        <v>1170</v>
      </c>
      <c r="F372" s="28" t="s">
        <v>710</v>
      </c>
      <c r="G372" s="27">
        <f>INDEX(芦花古楼!$J$4:$J$103,芦花卡牌组!B372)</f>
        <v>112</v>
      </c>
      <c r="H372" s="27">
        <f>INDEX(芦花古楼!$K$4:$K$103,芦花卡牌组!B372)</f>
        <v>14</v>
      </c>
      <c r="I372" s="27">
        <v>4</v>
      </c>
      <c r="J372" s="27" t="s">
        <v>303</v>
      </c>
      <c r="K372" s="59" t="str">
        <f t="shared" si="17"/>
        <v>tw-f-62-jlr-loc2</v>
      </c>
      <c r="L372" s="27">
        <v>1</v>
      </c>
      <c r="M372" s="41">
        <v>1</v>
      </c>
      <c r="O372" s="50">
        <v>369</v>
      </c>
    </row>
    <row r="373" spans="1:15" ht="16.5">
      <c r="A373" s="47" t="s">
        <v>1528</v>
      </c>
      <c r="B373" s="76">
        <f t="shared" si="15"/>
        <v>62</v>
      </c>
      <c r="C373" s="40">
        <f t="shared" si="16"/>
        <v>30062</v>
      </c>
      <c r="D373" s="27">
        <v>2</v>
      </c>
      <c r="E373" s="28" t="s">
        <v>1172</v>
      </c>
      <c r="F373" s="28" t="s">
        <v>727</v>
      </c>
      <c r="G373" s="27">
        <f>INDEX(芦花古楼!$J$4:$J$103,芦花卡牌组!B373)</f>
        <v>112</v>
      </c>
      <c r="H373" s="27">
        <f>INDEX(芦花古楼!$K$4:$K$103,芦花卡牌组!B373)</f>
        <v>14</v>
      </c>
      <c r="I373" s="27">
        <v>4</v>
      </c>
      <c r="J373" s="27" t="s">
        <v>777</v>
      </c>
      <c r="K373" s="59" t="str">
        <f t="shared" si="17"/>
        <v>tw-f-62-shl-loc2</v>
      </c>
      <c r="L373" s="27">
        <v>1</v>
      </c>
      <c r="M373" s="41">
        <v>1</v>
      </c>
      <c r="O373" s="50">
        <v>370</v>
      </c>
    </row>
    <row r="374" spans="1:15" ht="16.5">
      <c r="A374" s="47" t="s">
        <v>1528</v>
      </c>
      <c r="B374" s="76">
        <f t="shared" si="15"/>
        <v>62</v>
      </c>
      <c r="C374" s="40">
        <f t="shared" si="16"/>
        <v>30062</v>
      </c>
      <c r="D374" s="27">
        <v>3</v>
      </c>
      <c r="E374" s="28" t="s">
        <v>1170</v>
      </c>
      <c r="F374" s="28" t="s">
        <v>712</v>
      </c>
      <c r="G374" s="27">
        <f>INDEX(芦花古楼!$J$4:$J$103,芦花卡牌组!B374)</f>
        <v>112</v>
      </c>
      <c r="H374" s="27">
        <f>INDEX(芦花古楼!$K$4:$K$103,芦花卡牌组!B374)</f>
        <v>14</v>
      </c>
      <c r="I374" s="27">
        <v>4</v>
      </c>
      <c r="J374" s="27" t="s">
        <v>713</v>
      </c>
      <c r="K374" s="63" t="str">
        <f t="shared" si="17"/>
        <v>tw-f-62-jlr-loc3</v>
      </c>
      <c r="L374" s="27">
        <v>1</v>
      </c>
      <c r="M374" s="41">
        <v>1</v>
      </c>
      <c r="O374" s="50">
        <v>371</v>
      </c>
    </row>
    <row r="375" spans="1:15" ht="17.25">
      <c r="A375" s="47" t="s">
        <v>1528</v>
      </c>
      <c r="B375" s="76">
        <f t="shared" si="15"/>
        <v>62</v>
      </c>
      <c r="C375" s="42">
        <f t="shared" si="16"/>
        <v>30062</v>
      </c>
      <c r="D375" s="43">
        <v>3</v>
      </c>
      <c r="E375" s="44" t="s">
        <v>1172</v>
      </c>
      <c r="F375" s="44" t="s">
        <v>732</v>
      </c>
      <c r="G375" s="43">
        <f>INDEX(芦花古楼!$J$4:$J$103,芦花卡牌组!B375)</f>
        <v>112</v>
      </c>
      <c r="H375" s="43">
        <f>INDEX(芦花古楼!$K$4:$K$103,芦花卡牌组!B375)</f>
        <v>14</v>
      </c>
      <c r="I375" s="43">
        <v>4</v>
      </c>
      <c r="J375" s="43" t="s">
        <v>791</v>
      </c>
      <c r="K375" s="44" t="str">
        <f t="shared" si="17"/>
        <v>tw-f-62-shl-loc3</v>
      </c>
      <c r="L375" s="43">
        <v>1</v>
      </c>
      <c r="M375" s="45">
        <v>1</v>
      </c>
      <c r="O375" s="50">
        <v>372</v>
      </c>
    </row>
    <row r="376" spans="1:15" ht="16.5">
      <c r="A376" s="47" t="s">
        <v>1528</v>
      </c>
      <c r="B376" s="76">
        <f t="shared" si="15"/>
        <v>63</v>
      </c>
      <c r="C376" s="37">
        <f t="shared" si="16"/>
        <v>30063</v>
      </c>
      <c r="D376" s="38">
        <v>1</v>
      </c>
      <c r="E376" s="46" t="s">
        <v>1170</v>
      </c>
      <c r="F376" s="46" t="s">
        <v>303</v>
      </c>
      <c r="G376" s="38">
        <f>INDEX(芦花古楼!$J$4:$J$103,芦花卡牌组!B376)</f>
        <v>113</v>
      </c>
      <c r="H376" s="38">
        <f>INDEX(芦花古楼!$K$4:$K$103,芦花卡牌组!B376)</f>
        <v>14</v>
      </c>
      <c r="I376" s="38">
        <v>4</v>
      </c>
      <c r="J376" s="38" t="s">
        <v>710</v>
      </c>
      <c r="K376" s="38" t="str">
        <f t="shared" si="17"/>
        <v>tw-f-63-jlr-loc1</v>
      </c>
      <c r="L376" s="38">
        <v>1</v>
      </c>
      <c r="M376" s="39">
        <v>1</v>
      </c>
      <c r="O376" s="50">
        <v>373</v>
      </c>
    </row>
    <row r="377" spans="1:15" ht="16.5">
      <c r="A377" s="47" t="s">
        <v>1528</v>
      </c>
      <c r="B377" s="76">
        <f t="shared" si="15"/>
        <v>63</v>
      </c>
      <c r="C377" s="40">
        <f t="shared" si="16"/>
        <v>30063</v>
      </c>
      <c r="D377" s="27">
        <v>1</v>
      </c>
      <c r="E377" s="28" t="s">
        <v>1172</v>
      </c>
      <c r="F377" s="28" t="s">
        <v>728</v>
      </c>
      <c r="G377" s="27">
        <f>INDEX(芦花古楼!$J$4:$J$103,芦花卡牌组!B377)</f>
        <v>113</v>
      </c>
      <c r="H377" s="27">
        <f>INDEX(芦花古楼!$K$4:$K$103,芦花卡牌组!B377)</f>
        <v>14</v>
      </c>
      <c r="I377" s="27">
        <v>4</v>
      </c>
      <c r="J377" s="27" t="s">
        <v>775</v>
      </c>
      <c r="K377" s="27" t="str">
        <f t="shared" si="17"/>
        <v>tw-f-63-shl-loc1</v>
      </c>
      <c r="L377" s="27">
        <v>1</v>
      </c>
      <c r="M377" s="41">
        <v>1</v>
      </c>
      <c r="O377" s="50">
        <v>374</v>
      </c>
    </row>
    <row r="378" spans="1:15" ht="16.5">
      <c r="A378" s="47" t="s">
        <v>1528</v>
      </c>
      <c r="B378" s="76">
        <f t="shared" si="15"/>
        <v>63</v>
      </c>
      <c r="C378" s="40">
        <f t="shared" si="16"/>
        <v>30063</v>
      </c>
      <c r="D378" s="27">
        <v>2</v>
      </c>
      <c r="E378" s="28" t="s">
        <v>1170</v>
      </c>
      <c r="F378" s="28" t="s">
        <v>710</v>
      </c>
      <c r="G378" s="27">
        <f>INDEX(芦花古楼!$J$4:$J$103,芦花卡牌组!B378)</f>
        <v>113</v>
      </c>
      <c r="H378" s="27">
        <f>INDEX(芦花古楼!$K$4:$K$103,芦花卡牌组!B378)</f>
        <v>14</v>
      </c>
      <c r="I378" s="27">
        <v>4</v>
      </c>
      <c r="J378" s="27" t="s">
        <v>709</v>
      </c>
      <c r="K378" s="59" t="str">
        <f t="shared" si="17"/>
        <v>tw-f-63-jlr-loc2</v>
      </c>
      <c r="L378" s="27">
        <v>1</v>
      </c>
      <c r="M378" s="41">
        <v>1</v>
      </c>
      <c r="O378" s="50">
        <v>375</v>
      </c>
    </row>
    <row r="379" spans="1:15" ht="16.5">
      <c r="A379" s="47" t="s">
        <v>1528</v>
      </c>
      <c r="B379" s="76">
        <f t="shared" si="15"/>
        <v>63</v>
      </c>
      <c r="C379" s="40">
        <f t="shared" si="16"/>
        <v>30063</v>
      </c>
      <c r="D379" s="27">
        <v>2</v>
      </c>
      <c r="E379" s="28" t="s">
        <v>1172</v>
      </c>
      <c r="F379" s="28" t="s">
        <v>727</v>
      </c>
      <c r="G379" s="27">
        <f>INDEX(芦花古楼!$J$4:$J$103,芦花卡牌组!B379)</f>
        <v>113</v>
      </c>
      <c r="H379" s="27">
        <f>INDEX(芦花古楼!$K$4:$K$103,芦花卡牌组!B379)</f>
        <v>14</v>
      </c>
      <c r="I379" s="27">
        <v>4</v>
      </c>
      <c r="J379" s="27" t="s">
        <v>780</v>
      </c>
      <c r="K379" s="59" t="str">
        <f t="shared" si="17"/>
        <v>tw-f-63-shl-loc2</v>
      </c>
      <c r="L379" s="27">
        <v>1</v>
      </c>
      <c r="M379" s="41">
        <v>1</v>
      </c>
      <c r="O379" s="50">
        <v>376</v>
      </c>
    </row>
    <row r="380" spans="1:15" ht="16.5">
      <c r="A380" s="47" t="s">
        <v>1528</v>
      </c>
      <c r="B380" s="76">
        <f t="shared" si="15"/>
        <v>63</v>
      </c>
      <c r="C380" s="40">
        <f t="shared" si="16"/>
        <v>30063</v>
      </c>
      <c r="D380" s="27">
        <v>3</v>
      </c>
      <c r="E380" s="28" t="s">
        <v>1170</v>
      </c>
      <c r="F380" s="28" t="s">
        <v>712</v>
      </c>
      <c r="G380" s="27">
        <f>INDEX(芦花古楼!$J$4:$J$103,芦花卡牌组!B380)</f>
        <v>113</v>
      </c>
      <c r="H380" s="27">
        <f>INDEX(芦花古楼!$K$4:$K$103,芦花卡牌组!B380)</f>
        <v>14</v>
      </c>
      <c r="I380" s="27">
        <v>4</v>
      </c>
      <c r="J380" s="27" t="s">
        <v>303</v>
      </c>
      <c r="K380" s="63" t="str">
        <f t="shared" si="17"/>
        <v>tw-f-63-jlr-loc3</v>
      </c>
      <c r="L380" s="27">
        <v>1</v>
      </c>
      <c r="M380" s="41">
        <v>1</v>
      </c>
      <c r="O380" s="50">
        <v>377</v>
      </c>
    </row>
    <row r="381" spans="1:15" ht="17.25">
      <c r="A381" s="47" t="s">
        <v>1528</v>
      </c>
      <c r="B381" s="76">
        <f t="shared" si="15"/>
        <v>63</v>
      </c>
      <c r="C381" s="42">
        <f t="shared" si="16"/>
        <v>30063</v>
      </c>
      <c r="D381" s="43">
        <v>3</v>
      </c>
      <c r="E381" s="44" t="s">
        <v>1172</v>
      </c>
      <c r="F381" s="44" t="s">
        <v>732</v>
      </c>
      <c r="G381" s="43">
        <f>INDEX(芦花古楼!$J$4:$J$103,芦花卡牌组!B381)</f>
        <v>113</v>
      </c>
      <c r="H381" s="43">
        <f>INDEX(芦花古楼!$K$4:$K$103,芦花卡牌组!B381)</f>
        <v>14</v>
      </c>
      <c r="I381" s="43">
        <v>4</v>
      </c>
      <c r="J381" s="43" t="s">
        <v>784</v>
      </c>
      <c r="K381" s="44" t="str">
        <f t="shared" si="17"/>
        <v>tw-f-63-shl-loc3</v>
      </c>
      <c r="L381" s="43">
        <v>1</v>
      </c>
      <c r="M381" s="45">
        <v>1</v>
      </c>
      <c r="O381" s="50">
        <v>378</v>
      </c>
    </row>
    <row r="382" spans="1:15" ht="16.5">
      <c r="A382" s="47" t="s">
        <v>1528</v>
      </c>
      <c r="B382" s="76">
        <f t="shared" si="15"/>
        <v>64</v>
      </c>
      <c r="C382" s="37">
        <f t="shared" si="16"/>
        <v>30064</v>
      </c>
      <c r="D382" s="38">
        <v>1</v>
      </c>
      <c r="E382" s="46" t="s">
        <v>1170</v>
      </c>
      <c r="F382" s="46" t="s">
        <v>303</v>
      </c>
      <c r="G382" s="38">
        <f>INDEX(芦花古楼!$J$4:$J$103,芦花卡牌组!B382)</f>
        <v>114</v>
      </c>
      <c r="H382" s="38">
        <f>INDEX(芦花古楼!$K$4:$K$103,芦花卡牌组!B382)</f>
        <v>14</v>
      </c>
      <c r="I382" s="38">
        <v>4</v>
      </c>
      <c r="J382" s="38" t="s">
        <v>714</v>
      </c>
      <c r="K382" s="38" t="str">
        <f t="shared" si="17"/>
        <v>tw-f-64-jlr-loc1</v>
      </c>
      <c r="L382" s="38">
        <v>1</v>
      </c>
      <c r="M382" s="39">
        <v>1</v>
      </c>
      <c r="O382" s="50">
        <v>379</v>
      </c>
    </row>
    <row r="383" spans="1:15" ht="16.5">
      <c r="A383" s="47" t="s">
        <v>1528</v>
      </c>
      <c r="B383" s="76">
        <f t="shared" si="15"/>
        <v>64</v>
      </c>
      <c r="C383" s="40">
        <f t="shared" si="16"/>
        <v>30064</v>
      </c>
      <c r="D383" s="27">
        <v>1</v>
      </c>
      <c r="E383" s="28" t="s">
        <v>1172</v>
      </c>
      <c r="F383" s="28" t="s">
        <v>728</v>
      </c>
      <c r="G383" s="27">
        <f>INDEX(芦花古楼!$J$4:$J$103,芦花卡牌组!B383)</f>
        <v>114</v>
      </c>
      <c r="H383" s="27">
        <f>INDEX(芦花古楼!$K$4:$K$103,芦花卡牌组!B383)</f>
        <v>14</v>
      </c>
      <c r="I383" s="27">
        <v>4</v>
      </c>
      <c r="J383" s="27" t="s">
        <v>792</v>
      </c>
      <c r="K383" s="27" t="str">
        <f t="shared" si="17"/>
        <v>tw-f-64-shl-loc1</v>
      </c>
      <c r="L383" s="27">
        <v>1</v>
      </c>
      <c r="M383" s="41">
        <v>1</v>
      </c>
      <c r="O383" s="50">
        <v>380</v>
      </c>
    </row>
    <row r="384" spans="1:15" ht="16.5">
      <c r="A384" s="47" t="s">
        <v>1528</v>
      </c>
      <c r="B384" s="76">
        <f t="shared" si="15"/>
        <v>64</v>
      </c>
      <c r="C384" s="40">
        <f t="shared" si="16"/>
        <v>30064</v>
      </c>
      <c r="D384" s="27">
        <v>2</v>
      </c>
      <c r="E384" s="28" t="s">
        <v>1170</v>
      </c>
      <c r="F384" s="28" t="s">
        <v>710</v>
      </c>
      <c r="G384" s="27">
        <f>INDEX(芦花古楼!$J$4:$J$103,芦花卡牌组!B384)</f>
        <v>114</v>
      </c>
      <c r="H384" s="27">
        <f>INDEX(芦花古楼!$K$4:$K$103,芦花卡牌组!B384)</f>
        <v>14</v>
      </c>
      <c r="I384" s="27">
        <v>4</v>
      </c>
      <c r="J384" s="27" t="s">
        <v>1187</v>
      </c>
      <c r="K384" s="59" t="str">
        <f t="shared" si="17"/>
        <v>tw-f-64-jlr-loc2</v>
      </c>
      <c r="L384" s="27">
        <v>1</v>
      </c>
      <c r="M384" s="41">
        <v>1</v>
      </c>
      <c r="O384" s="50">
        <v>381</v>
      </c>
    </row>
    <row r="385" spans="1:15" ht="16.5">
      <c r="A385" s="47" t="s">
        <v>1528</v>
      </c>
      <c r="B385" s="76">
        <f t="shared" si="18" ref="B385:B448">MOD(C385,100)</f>
        <v>64</v>
      </c>
      <c r="C385" s="40">
        <f t="shared" si="16"/>
        <v>30064</v>
      </c>
      <c r="D385" s="27">
        <v>2</v>
      </c>
      <c r="E385" s="28" t="s">
        <v>1172</v>
      </c>
      <c r="F385" s="28" t="s">
        <v>727</v>
      </c>
      <c r="G385" s="27">
        <f>INDEX(芦花古楼!$J$4:$J$103,芦花卡牌组!B385)</f>
        <v>114</v>
      </c>
      <c r="H385" s="27">
        <f>INDEX(芦花古楼!$K$4:$K$103,芦花卡牌组!B385)</f>
        <v>14</v>
      </c>
      <c r="I385" s="27">
        <v>4</v>
      </c>
      <c r="J385" s="27" t="s">
        <v>787</v>
      </c>
      <c r="K385" s="59" t="str">
        <f t="shared" si="17"/>
        <v>tw-f-64-shl-loc2</v>
      </c>
      <c r="L385" s="27">
        <v>1</v>
      </c>
      <c r="M385" s="41">
        <v>1</v>
      </c>
      <c r="O385" s="50">
        <v>382</v>
      </c>
    </row>
    <row r="386" spans="1:15" ht="16.5">
      <c r="A386" s="47" t="s">
        <v>1528</v>
      </c>
      <c r="B386" s="76">
        <f t="shared" si="18"/>
        <v>64</v>
      </c>
      <c r="C386" s="40">
        <f t="shared" si="16"/>
        <v>30064</v>
      </c>
      <c r="D386" s="27">
        <v>3</v>
      </c>
      <c r="E386" s="28" t="s">
        <v>1170</v>
      </c>
      <c r="F386" s="28" t="s">
        <v>712</v>
      </c>
      <c r="G386" s="27">
        <f>INDEX(芦花古楼!$J$4:$J$103,芦花卡牌组!B386)</f>
        <v>114</v>
      </c>
      <c r="H386" s="27">
        <f>INDEX(芦花古楼!$K$4:$K$103,芦花卡牌组!B386)</f>
        <v>14</v>
      </c>
      <c r="I386" s="27">
        <v>4</v>
      </c>
      <c r="J386" s="27" t="s">
        <v>715</v>
      </c>
      <c r="K386" s="63" t="str">
        <f t="shared" si="17"/>
        <v>tw-f-64-jlr-loc3</v>
      </c>
      <c r="L386" s="27">
        <v>1</v>
      </c>
      <c r="M386" s="41">
        <v>1</v>
      </c>
      <c r="O386" s="50">
        <v>383</v>
      </c>
    </row>
    <row r="387" spans="1:15" ht="17.25">
      <c r="A387" s="47" t="s">
        <v>1528</v>
      </c>
      <c r="B387" s="76">
        <f t="shared" si="18"/>
        <v>64</v>
      </c>
      <c r="C387" s="42">
        <f t="shared" si="16"/>
        <v>30064</v>
      </c>
      <c r="D387" s="43">
        <v>3</v>
      </c>
      <c r="E387" s="44" t="s">
        <v>1172</v>
      </c>
      <c r="F387" s="44" t="s">
        <v>732</v>
      </c>
      <c r="G387" s="43">
        <f>INDEX(芦花古楼!$J$4:$J$103,芦花卡牌组!B387)</f>
        <v>114</v>
      </c>
      <c r="H387" s="43">
        <f>INDEX(芦花古楼!$K$4:$K$103,芦花卡牌组!B387)</f>
        <v>14</v>
      </c>
      <c r="I387" s="43">
        <v>4</v>
      </c>
      <c r="J387" s="43" t="s">
        <v>793</v>
      </c>
      <c r="K387" s="44" t="str">
        <f t="shared" si="17"/>
        <v>tw-f-64-shl-loc3</v>
      </c>
      <c r="L387" s="43">
        <v>1</v>
      </c>
      <c r="M387" s="45">
        <v>1</v>
      </c>
      <c r="O387" s="50">
        <v>384</v>
      </c>
    </row>
    <row r="388" spans="1:15" ht="16.5">
      <c r="A388" s="47" t="s">
        <v>1528</v>
      </c>
      <c r="B388" s="76">
        <f t="shared" si="18"/>
        <v>65</v>
      </c>
      <c r="C388" s="37">
        <f t="shared" si="16"/>
        <v>30065</v>
      </c>
      <c r="D388" s="38">
        <v>1</v>
      </c>
      <c r="E388" s="46" t="s">
        <v>1170</v>
      </c>
      <c r="F388" s="46" t="s">
        <v>303</v>
      </c>
      <c r="G388" s="38">
        <f>INDEX(芦花古楼!$J$4:$J$103,芦花卡牌组!B388)</f>
        <v>115</v>
      </c>
      <c r="H388" s="38">
        <f>INDEX(芦花古楼!$K$4:$K$103,芦花卡牌组!B388)</f>
        <v>15</v>
      </c>
      <c r="I388" s="38">
        <v>4</v>
      </c>
      <c r="J388" s="38" t="s">
        <v>707</v>
      </c>
      <c r="K388" s="38" t="str">
        <f t="shared" si="17"/>
        <v>tw-f-65-jlr-loc1</v>
      </c>
      <c r="L388" s="38">
        <v>1</v>
      </c>
      <c r="M388" s="39">
        <v>1</v>
      </c>
      <c r="O388" s="50">
        <v>385</v>
      </c>
    </row>
    <row r="389" spans="1:15" ht="16.5">
      <c r="A389" s="47" t="s">
        <v>1528</v>
      </c>
      <c r="B389" s="76">
        <f t="shared" si="18"/>
        <v>65</v>
      </c>
      <c r="C389" s="40">
        <f t="shared" si="19" ref="C389:C452">INT((O389-1)/6)+30001</f>
        <v>30065</v>
      </c>
      <c r="D389" s="27">
        <v>1</v>
      </c>
      <c r="E389" s="28" t="s">
        <v>1172</v>
      </c>
      <c r="F389" s="28" t="s">
        <v>728</v>
      </c>
      <c r="G389" s="27">
        <f>INDEX(芦花古楼!$J$4:$J$103,芦花卡牌组!B389)</f>
        <v>115</v>
      </c>
      <c r="H389" s="27">
        <f>INDEX(芦花古楼!$K$4:$K$103,芦花卡牌组!B389)</f>
        <v>15</v>
      </c>
      <c r="I389" s="27">
        <v>4</v>
      </c>
      <c r="J389" s="27" t="s">
        <v>776</v>
      </c>
      <c r="K389" s="27" t="str">
        <f t="shared" si="20" ref="K389:K452">A389&amp;"-"&amp;B389&amp;"-"&amp;E389&amp;"-loc"&amp;D389</f>
        <v>tw-f-65-shl-loc1</v>
      </c>
      <c r="L389" s="27">
        <v>1</v>
      </c>
      <c r="M389" s="41">
        <v>1</v>
      </c>
      <c r="O389" s="50">
        <v>386</v>
      </c>
    </row>
    <row r="390" spans="1:15" ht="16.5">
      <c r="A390" s="47" t="s">
        <v>1528</v>
      </c>
      <c r="B390" s="76">
        <f t="shared" si="18"/>
        <v>65</v>
      </c>
      <c r="C390" s="40">
        <f t="shared" si="19"/>
        <v>30065</v>
      </c>
      <c r="D390" s="27">
        <v>2</v>
      </c>
      <c r="E390" s="28" t="s">
        <v>1170</v>
      </c>
      <c r="F390" s="28" t="s">
        <v>710</v>
      </c>
      <c r="G390" s="27">
        <f>INDEX(芦花古楼!$J$4:$J$103,芦花卡牌组!B390)</f>
        <v>115</v>
      </c>
      <c r="H390" s="27">
        <f>INDEX(芦花古楼!$K$4:$K$103,芦花卡牌组!B390)</f>
        <v>15</v>
      </c>
      <c r="I390" s="27">
        <v>4</v>
      </c>
      <c r="J390" s="27" t="s">
        <v>302</v>
      </c>
      <c r="K390" s="59" t="str">
        <f t="shared" si="20"/>
        <v>tw-f-65-jlr-loc2</v>
      </c>
      <c r="L390" s="27">
        <v>1</v>
      </c>
      <c r="M390" s="41">
        <v>1</v>
      </c>
      <c r="O390" s="50">
        <v>387</v>
      </c>
    </row>
    <row r="391" spans="1:15" ht="16.5">
      <c r="A391" s="47" t="s">
        <v>1528</v>
      </c>
      <c r="B391" s="76">
        <f t="shared" si="18"/>
        <v>65</v>
      </c>
      <c r="C391" s="40">
        <f t="shared" si="19"/>
        <v>30065</v>
      </c>
      <c r="D391" s="27">
        <v>2</v>
      </c>
      <c r="E391" s="28" t="s">
        <v>1172</v>
      </c>
      <c r="F391" s="28" t="s">
        <v>727</v>
      </c>
      <c r="G391" s="27">
        <f>INDEX(芦花古楼!$J$4:$J$103,芦花卡牌组!B391)</f>
        <v>115</v>
      </c>
      <c r="H391" s="27">
        <f>INDEX(芦花古楼!$K$4:$K$103,芦花卡牌组!B391)</f>
        <v>15</v>
      </c>
      <c r="I391" s="27">
        <v>4</v>
      </c>
      <c r="J391" s="27" t="s">
        <v>779</v>
      </c>
      <c r="K391" s="59" t="str">
        <f t="shared" si="20"/>
        <v>tw-f-65-shl-loc2</v>
      </c>
      <c r="L391" s="27">
        <v>1</v>
      </c>
      <c r="M391" s="41">
        <v>1</v>
      </c>
      <c r="O391" s="50">
        <v>388</v>
      </c>
    </row>
    <row r="392" spans="1:15" ht="16.5">
      <c r="A392" s="47" t="s">
        <v>1528</v>
      </c>
      <c r="B392" s="76">
        <f t="shared" si="18"/>
        <v>65</v>
      </c>
      <c r="C392" s="40">
        <f t="shared" si="19"/>
        <v>30065</v>
      </c>
      <c r="D392" s="27">
        <v>3</v>
      </c>
      <c r="E392" s="28" t="s">
        <v>1170</v>
      </c>
      <c r="F392" s="28" t="s">
        <v>712</v>
      </c>
      <c r="G392" s="27">
        <f>INDEX(芦花古楼!$J$4:$J$103,芦花卡牌组!B392)</f>
        <v>115</v>
      </c>
      <c r="H392" s="27">
        <f>INDEX(芦花古楼!$K$4:$K$103,芦花卡牌组!B392)</f>
        <v>15</v>
      </c>
      <c r="I392" s="27">
        <v>4</v>
      </c>
      <c r="J392" s="27" t="s">
        <v>716</v>
      </c>
      <c r="K392" s="63" t="str">
        <f t="shared" si="20"/>
        <v>tw-f-65-jlr-loc3</v>
      </c>
      <c r="L392" s="27">
        <v>1</v>
      </c>
      <c r="M392" s="41">
        <v>1</v>
      </c>
      <c r="O392" s="50">
        <v>389</v>
      </c>
    </row>
    <row r="393" spans="1:15" ht="17.25">
      <c r="A393" s="47" t="s">
        <v>1528</v>
      </c>
      <c r="B393" s="76">
        <f t="shared" si="18"/>
        <v>65</v>
      </c>
      <c r="C393" s="42">
        <f t="shared" si="19"/>
        <v>30065</v>
      </c>
      <c r="D393" s="43">
        <v>3</v>
      </c>
      <c r="E393" s="44" t="s">
        <v>1172</v>
      </c>
      <c r="F393" s="44" t="s">
        <v>732</v>
      </c>
      <c r="G393" s="43">
        <f>INDEX(芦花古楼!$J$4:$J$103,芦花卡牌组!B393)</f>
        <v>115</v>
      </c>
      <c r="H393" s="43">
        <f>INDEX(芦花古楼!$K$4:$K$103,芦花卡牌组!B393)</f>
        <v>15</v>
      </c>
      <c r="I393" s="43">
        <v>4</v>
      </c>
      <c r="J393" s="43" t="s">
        <v>794</v>
      </c>
      <c r="K393" s="44" t="str">
        <f t="shared" si="20"/>
        <v>tw-f-65-shl-loc3</v>
      </c>
      <c r="L393" s="43">
        <v>1</v>
      </c>
      <c r="M393" s="45">
        <v>1</v>
      </c>
      <c r="O393" s="50">
        <v>390</v>
      </c>
    </row>
    <row r="394" spans="1:15" ht="16.5">
      <c r="A394" s="47" t="s">
        <v>1528</v>
      </c>
      <c r="B394" s="76">
        <f t="shared" si="18"/>
        <v>66</v>
      </c>
      <c r="C394" s="37">
        <f t="shared" si="19"/>
        <v>30066</v>
      </c>
      <c r="D394" s="38">
        <v>1</v>
      </c>
      <c r="E394" s="46" t="s">
        <v>1170</v>
      </c>
      <c r="F394" s="46" t="s">
        <v>303</v>
      </c>
      <c r="G394" s="38">
        <f>INDEX(芦花古楼!$J$4:$J$103,芦花卡牌组!B394)</f>
        <v>116</v>
      </c>
      <c r="H394" s="38">
        <f>INDEX(芦花古楼!$K$4:$K$103,芦花卡牌组!B394)</f>
        <v>15</v>
      </c>
      <c r="I394" s="38">
        <v>4</v>
      </c>
      <c r="J394" s="38" t="s">
        <v>714</v>
      </c>
      <c r="K394" s="38" t="str">
        <f t="shared" si="20"/>
        <v>tw-f-66-jlr-loc1</v>
      </c>
      <c r="L394" s="38">
        <v>1</v>
      </c>
      <c r="M394" s="39">
        <v>1</v>
      </c>
      <c r="O394" s="50">
        <v>391</v>
      </c>
    </row>
    <row r="395" spans="1:15" ht="16.5">
      <c r="A395" s="47" t="s">
        <v>1528</v>
      </c>
      <c r="B395" s="76">
        <f t="shared" si="18"/>
        <v>66</v>
      </c>
      <c r="C395" s="40">
        <f t="shared" si="19"/>
        <v>30066</v>
      </c>
      <c r="D395" s="27">
        <v>1</v>
      </c>
      <c r="E395" s="28" t="s">
        <v>1172</v>
      </c>
      <c r="F395" s="28" t="s">
        <v>728</v>
      </c>
      <c r="G395" s="27">
        <f>INDEX(芦花古楼!$J$4:$J$103,芦花卡牌组!B395)</f>
        <v>116</v>
      </c>
      <c r="H395" s="27">
        <f>INDEX(芦花古楼!$K$4:$K$103,芦花卡牌组!B395)</f>
        <v>15</v>
      </c>
      <c r="I395" s="27">
        <v>4</v>
      </c>
      <c r="J395" s="27" t="s">
        <v>792</v>
      </c>
      <c r="K395" s="27" t="str">
        <f t="shared" si="20"/>
        <v>tw-f-66-shl-loc1</v>
      </c>
      <c r="L395" s="27">
        <v>1</v>
      </c>
      <c r="M395" s="41">
        <v>1</v>
      </c>
      <c r="O395" s="50">
        <v>392</v>
      </c>
    </row>
    <row r="396" spans="1:15" ht="16.5">
      <c r="A396" s="47" t="s">
        <v>1528</v>
      </c>
      <c r="B396" s="76">
        <f t="shared" si="18"/>
        <v>66</v>
      </c>
      <c r="C396" s="40">
        <f t="shared" si="19"/>
        <v>30066</v>
      </c>
      <c r="D396" s="27">
        <v>2</v>
      </c>
      <c r="E396" s="28" t="s">
        <v>1170</v>
      </c>
      <c r="F396" s="28" t="s">
        <v>710</v>
      </c>
      <c r="G396" s="27">
        <f>INDEX(芦花古楼!$J$4:$J$103,芦花卡牌组!B396)</f>
        <v>116</v>
      </c>
      <c r="H396" s="27">
        <f>INDEX(芦花古楼!$K$4:$K$103,芦花卡牌组!B396)</f>
        <v>15</v>
      </c>
      <c r="I396" s="27">
        <v>4</v>
      </c>
      <c r="J396" s="27" t="s">
        <v>1187</v>
      </c>
      <c r="K396" s="59" t="str">
        <f t="shared" si="20"/>
        <v>tw-f-66-jlr-loc2</v>
      </c>
      <c r="L396" s="27">
        <v>1</v>
      </c>
      <c r="M396" s="41">
        <v>1</v>
      </c>
      <c r="O396" s="50">
        <v>393</v>
      </c>
    </row>
    <row r="397" spans="1:15" ht="16.5">
      <c r="A397" s="47" t="s">
        <v>1528</v>
      </c>
      <c r="B397" s="76">
        <f t="shared" si="18"/>
        <v>66</v>
      </c>
      <c r="C397" s="40">
        <f t="shared" si="19"/>
        <v>30066</v>
      </c>
      <c r="D397" s="27">
        <v>2</v>
      </c>
      <c r="E397" s="28" t="s">
        <v>1172</v>
      </c>
      <c r="F397" s="28" t="s">
        <v>727</v>
      </c>
      <c r="G397" s="27">
        <f>INDEX(芦花古楼!$J$4:$J$103,芦花卡牌组!B397)</f>
        <v>116</v>
      </c>
      <c r="H397" s="27">
        <f>INDEX(芦花古楼!$K$4:$K$103,芦花卡牌组!B397)</f>
        <v>15</v>
      </c>
      <c r="I397" s="27">
        <v>4</v>
      </c>
      <c r="J397" s="27" t="s">
        <v>787</v>
      </c>
      <c r="K397" s="59" t="str">
        <f t="shared" si="20"/>
        <v>tw-f-66-shl-loc2</v>
      </c>
      <c r="L397" s="27">
        <v>1</v>
      </c>
      <c r="M397" s="41">
        <v>1</v>
      </c>
      <c r="O397" s="50">
        <v>394</v>
      </c>
    </row>
    <row r="398" spans="1:15" ht="16.5">
      <c r="A398" s="47" t="s">
        <v>1528</v>
      </c>
      <c r="B398" s="76">
        <f t="shared" si="18"/>
        <v>66</v>
      </c>
      <c r="C398" s="40">
        <f t="shared" si="19"/>
        <v>30066</v>
      </c>
      <c r="D398" s="27">
        <v>3</v>
      </c>
      <c r="E398" s="28" t="s">
        <v>1170</v>
      </c>
      <c r="F398" s="28" t="s">
        <v>712</v>
      </c>
      <c r="G398" s="27">
        <f>INDEX(芦花古楼!$J$4:$J$103,芦花卡牌组!B398)</f>
        <v>116</v>
      </c>
      <c r="H398" s="27">
        <f>INDEX(芦花古楼!$K$4:$K$103,芦花卡牌组!B398)</f>
        <v>15</v>
      </c>
      <c r="I398" s="27">
        <v>4</v>
      </c>
      <c r="J398" s="27" t="s">
        <v>711</v>
      </c>
      <c r="K398" s="63" t="str">
        <f t="shared" si="20"/>
        <v>tw-f-66-jlr-loc3</v>
      </c>
      <c r="L398" s="27">
        <v>1</v>
      </c>
      <c r="M398" s="41">
        <v>1</v>
      </c>
      <c r="O398" s="50">
        <v>395</v>
      </c>
    </row>
    <row r="399" spans="1:15" ht="17.25">
      <c r="A399" s="47" t="s">
        <v>1528</v>
      </c>
      <c r="B399" s="76">
        <f t="shared" si="18"/>
        <v>66</v>
      </c>
      <c r="C399" s="42">
        <f t="shared" si="19"/>
        <v>30066</v>
      </c>
      <c r="D399" s="43">
        <v>3</v>
      </c>
      <c r="E399" s="44" t="s">
        <v>1172</v>
      </c>
      <c r="F399" s="44" t="s">
        <v>732</v>
      </c>
      <c r="G399" s="43">
        <f>INDEX(芦花古楼!$J$4:$J$103,芦花卡牌组!B399)</f>
        <v>116</v>
      </c>
      <c r="H399" s="43">
        <f>INDEX(芦花古楼!$K$4:$K$103,芦花卡牌组!B399)</f>
        <v>15</v>
      </c>
      <c r="I399" s="43">
        <v>4</v>
      </c>
      <c r="J399" s="43" t="s">
        <v>788</v>
      </c>
      <c r="K399" s="44" t="str">
        <f t="shared" si="20"/>
        <v>tw-f-66-shl-loc3</v>
      </c>
      <c r="L399" s="43">
        <v>1</v>
      </c>
      <c r="M399" s="45">
        <v>1</v>
      </c>
      <c r="O399" s="50">
        <v>396</v>
      </c>
    </row>
    <row r="400" spans="1:15" ht="16.5">
      <c r="A400" s="47" t="s">
        <v>1528</v>
      </c>
      <c r="B400" s="76">
        <f t="shared" si="18"/>
        <v>67</v>
      </c>
      <c r="C400" s="37">
        <f t="shared" si="19"/>
        <v>30067</v>
      </c>
      <c r="D400" s="38">
        <v>1</v>
      </c>
      <c r="E400" s="46" t="s">
        <v>1170</v>
      </c>
      <c r="F400" s="46" t="s">
        <v>303</v>
      </c>
      <c r="G400" s="38">
        <f>INDEX(芦花古楼!$J$4:$J$103,芦花卡牌组!B400)</f>
        <v>117</v>
      </c>
      <c r="H400" s="38">
        <f>INDEX(芦花古楼!$K$4:$K$103,芦花卡牌组!B400)</f>
        <v>15</v>
      </c>
      <c r="I400" s="38">
        <v>4</v>
      </c>
      <c r="J400" s="38" t="s">
        <v>717</v>
      </c>
      <c r="K400" s="38" t="str">
        <f t="shared" si="20"/>
        <v>tw-f-67-jlr-loc1</v>
      </c>
      <c r="L400" s="38">
        <v>1</v>
      </c>
      <c r="M400" s="39">
        <v>1</v>
      </c>
      <c r="O400" s="50">
        <v>397</v>
      </c>
    </row>
    <row r="401" spans="1:15" ht="16.5">
      <c r="A401" s="47" t="s">
        <v>1528</v>
      </c>
      <c r="B401" s="76">
        <f t="shared" si="18"/>
        <v>67</v>
      </c>
      <c r="C401" s="40">
        <f t="shared" si="19"/>
        <v>30067</v>
      </c>
      <c r="D401" s="27">
        <v>1</v>
      </c>
      <c r="E401" s="28" t="s">
        <v>1172</v>
      </c>
      <c r="F401" s="28" t="s">
        <v>728</v>
      </c>
      <c r="G401" s="27">
        <f>INDEX(芦花古楼!$J$4:$J$103,芦花卡牌组!B401)</f>
        <v>117</v>
      </c>
      <c r="H401" s="27">
        <f>INDEX(芦花古楼!$K$4:$K$103,芦花卡牌组!B401)</f>
        <v>15</v>
      </c>
      <c r="I401" s="27">
        <v>4</v>
      </c>
      <c r="J401" s="27" t="s">
        <v>795</v>
      </c>
      <c r="K401" s="27" t="str">
        <f t="shared" si="20"/>
        <v>tw-f-67-shl-loc1</v>
      </c>
      <c r="L401" s="27">
        <v>1</v>
      </c>
      <c r="M401" s="41">
        <v>1</v>
      </c>
      <c r="O401" s="50">
        <v>398</v>
      </c>
    </row>
    <row r="402" spans="1:15" ht="16.5">
      <c r="A402" s="47" t="s">
        <v>1528</v>
      </c>
      <c r="B402" s="76">
        <f t="shared" si="18"/>
        <v>67</v>
      </c>
      <c r="C402" s="40">
        <f t="shared" si="19"/>
        <v>30067</v>
      </c>
      <c r="D402" s="27">
        <v>2</v>
      </c>
      <c r="E402" s="28" t="s">
        <v>1170</v>
      </c>
      <c r="F402" s="28" t="s">
        <v>710</v>
      </c>
      <c r="G402" s="27">
        <f>INDEX(芦花古楼!$J$4:$J$103,芦花卡牌组!B402)</f>
        <v>117</v>
      </c>
      <c r="H402" s="27">
        <f>INDEX(芦花古楼!$K$4:$K$103,芦花卡牌组!B402)</f>
        <v>15</v>
      </c>
      <c r="I402" s="27">
        <v>4</v>
      </c>
      <c r="J402" s="27" t="s">
        <v>707</v>
      </c>
      <c r="K402" s="59" t="str">
        <f t="shared" si="20"/>
        <v>tw-f-67-jlr-loc2</v>
      </c>
      <c r="L402" s="27">
        <v>1</v>
      </c>
      <c r="M402" s="41">
        <v>1</v>
      </c>
      <c r="O402" s="50">
        <v>399</v>
      </c>
    </row>
    <row r="403" spans="1:15" ht="16.5">
      <c r="A403" s="47" t="s">
        <v>1528</v>
      </c>
      <c r="B403" s="76">
        <f t="shared" si="18"/>
        <v>67</v>
      </c>
      <c r="C403" s="40">
        <f t="shared" si="19"/>
        <v>30067</v>
      </c>
      <c r="D403" s="27">
        <v>2</v>
      </c>
      <c r="E403" s="28" t="s">
        <v>1172</v>
      </c>
      <c r="F403" s="28" t="s">
        <v>727</v>
      </c>
      <c r="G403" s="27">
        <f>INDEX(芦花古楼!$J$4:$J$103,芦花卡牌组!B403)</f>
        <v>117</v>
      </c>
      <c r="H403" s="27">
        <f>INDEX(芦花古楼!$K$4:$K$103,芦花卡牌组!B403)</f>
        <v>15</v>
      </c>
      <c r="I403" s="27">
        <v>4</v>
      </c>
      <c r="J403" s="27" t="s">
        <v>783</v>
      </c>
      <c r="K403" s="59" t="str">
        <f t="shared" si="20"/>
        <v>tw-f-67-shl-loc2</v>
      </c>
      <c r="L403" s="27">
        <v>1</v>
      </c>
      <c r="M403" s="41">
        <v>1</v>
      </c>
      <c r="O403" s="50">
        <v>400</v>
      </c>
    </row>
    <row r="404" spans="1:15" ht="16.5">
      <c r="A404" s="47" t="s">
        <v>1528</v>
      </c>
      <c r="B404" s="76">
        <f t="shared" si="18"/>
        <v>67</v>
      </c>
      <c r="C404" s="40">
        <f t="shared" si="19"/>
        <v>30067</v>
      </c>
      <c r="D404" s="27">
        <v>3</v>
      </c>
      <c r="E404" s="28" t="s">
        <v>1170</v>
      </c>
      <c r="F404" s="28" t="s">
        <v>712</v>
      </c>
      <c r="G404" s="27">
        <f>INDEX(芦花古楼!$J$4:$J$103,芦花卡牌组!B404)</f>
        <v>117</v>
      </c>
      <c r="H404" s="27">
        <f>INDEX(芦花古楼!$K$4:$K$103,芦花卡牌组!B404)</f>
        <v>15</v>
      </c>
      <c r="I404" s="27">
        <v>4</v>
      </c>
      <c r="J404" s="27" t="s">
        <v>713</v>
      </c>
      <c r="K404" s="63" t="str">
        <f t="shared" si="20"/>
        <v>tw-f-67-jlr-loc3</v>
      </c>
      <c r="L404" s="27">
        <v>1</v>
      </c>
      <c r="M404" s="41">
        <v>1</v>
      </c>
      <c r="O404" s="50">
        <v>401</v>
      </c>
    </row>
    <row r="405" spans="1:15" ht="17.25">
      <c r="A405" s="47" t="s">
        <v>1528</v>
      </c>
      <c r="B405" s="76">
        <f t="shared" si="18"/>
        <v>67</v>
      </c>
      <c r="C405" s="42">
        <f t="shared" si="19"/>
        <v>30067</v>
      </c>
      <c r="D405" s="43">
        <v>3</v>
      </c>
      <c r="E405" s="44" t="s">
        <v>1172</v>
      </c>
      <c r="F405" s="44" t="s">
        <v>732</v>
      </c>
      <c r="G405" s="43">
        <f>INDEX(芦花古楼!$J$4:$J$103,芦花卡牌组!B405)</f>
        <v>117</v>
      </c>
      <c r="H405" s="43">
        <f>INDEX(芦花古楼!$K$4:$K$103,芦花卡牌组!B405)</f>
        <v>15</v>
      </c>
      <c r="I405" s="43">
        <v>4</v>
      </c>
      <c r="J405" s="43" t="s">
        <v>791</v>
      </c>
      <c r="K405" s="44" t="str">
        <f t="shared" si="20"/>
        <v>tw-f-67-shl-loc3</v>
      </c>
      <c r="L405" s="43">
        <v>1</v>
      </c>
      <c r="M405" s="45">
        <v>1</v>
      </c>
      <c r="O405" s="50">
        <v>402</v>
      </c>
    </row>
    <row r="406" spans="1:15" ht="16.5">
      <c r="A406" s="47" t="s">
        <v>1528</v>
      </c>
      <c r="B406" s="76">
        <f t="shared" si="18"/>
        <v>68</v>
      </c>
      <c r="C406" s="37">
        <f t="shared" si="19"/>
        <v>30068</v>
      </c>
      <c r="D406" s="38">
        <v>1</v>
      </c>
      <c r="E406" s="46" t="s">
        <v>1170</v>
      </c>
      <c r="F406" s="46" t="s">
        <v>303</v>
      </c>
      <c r="G406" s="38">
        <f>INDEX(芦花古楼!$J$4:$J$103,芦花卡牌组!B406)</f>
        <v>118</v>
      </c>
      <c r="H406" s="38">
        <f>INDEX(芦花古楼!$K$4:$K$103,芦花卡牌组!B406)</f>
        <v>15</v>
      </c>
      <c r="I406" s="38">
        <v>4</v>
      </c>
      <c r="J406" s="38" t="s">
        <v>1199</v>
      </c>
      <c r="K406" s="38" t="str">
        <f t="shared" si="20"/>
        <v>tw-f-68-jlr-loc1</v>
      </c>
      <c r="L406" s="38">
        <v>1</v>
      </c>
      <c r="M406" s="39">
        <v>1</v>
      </c>
      <c r="O406" s="50">
        <v>403</v>
      </c>
    </row>
    <row r="407" spans="1:15" ht="16.5">
      <c r="A407" s="47" t="s">
        <v>1528</v>
      </c>
      <c r="B407" s="76">
        <f t="shared" si="18"/>
        <v>68</v>
      </c>
      <c r="C407" s="40">
        <f t="shared" si="19"/>
        <v>30068</v>
      </c>
      <c r="D407" s="27">
        <v>1</v>
      </c>
      <c r="E407" s="28" t="s">
        <v>1172</v>
      </c>
      <c r="F407" s="28" t="s">
        <v>728</v>
      </c>
      <c r="G407" s="27">
        <f>INDEX(芦花古楼!$J$4:$J$103,芦花卡牌组!B407)</f>
        <v>118</v>
      </c>
      <c r="H407" s="27">
        <f>INDEX(芦花古楼!$K$4:$K$103,芦花卡牌组!B407)</f>
        <v>15</v>
      </c>
      <c r="I407" s="27">
        <v>4</v>
      </c>
      <c r="J407" s="27" t="s">
        <v>781</v>
      </c>
      <c r="K407" s="27" t="str">
        <f t="shared" si="20"/>
        <v>tw-f-68-shl-loc1</v>
      </c>
      <c r="L407" s="27">
        <v>1</v>
      </c>
      <c r="M407" s="41">
        <v>1</v>
      </c>
      <c r="O407" s="50">
        <v>404</v>
      </c>
    </row>
    <row r="408" spans="1:15" ht="16.5">
      <c r="A408" s="47" t="s">
        <v>1528</v>
      </c>
      <c r="B408" s="76">
        <f t="shared" si="18"/>
        <v>68</v>
      </c>
      <c r="C408" s="40">
        <f t="shared" si="19"/>
        <v>30068</v>
      </c>
      <c r="D408" s="27">
        <v>2</v>
      </c>
      <c r="E408" s="28" t="s">
        <v>1170</v>
      </c>
      <c r="F408" s="28" t="s">
        <v>710</v>
      </c>
      <c r="G408" s="27">
        <f>INDEX(芦花古楼!$J$4:$J$103,芦花卡牌组!B408)</f>
        <v>118</v>
      </c>
      <c r="H408" s="27">
        <f>INDEX(芦花古楼!$K$4:$K$103,芦花卡牌组!B408)</f>
        <v>15</v>
      </c>
      <c r="I408" s="27">
        <v>4</v>
      </c>
      <c r="J408" s="27" t="s">
        <v>302</v>
      </c>
      <c r="K408" s="59" t="str">
        <f t="shared" si="20"/>
        <v>tw-f-68-jlr-loc2</v>
      </c>
      <c r="L408" s="27">
        <v>1</v>
      </c>
      <c r="M408" s="41">
        <v>1</v>
      </c>
      <c r="O408" s="50">
        <v>405</v>
      </c>
    </row>
    <row r="409" spans="1:15" ht="16.5">
      <c r="A409" s="47" t="s">
        <v>1528</v>
      </c>
      <c r="B409" s="76">
        <f t="shared" si="18"/>
        <v>68</v>
      </c>
      <c r="C409" s="40">
        <f t="shared" si="19"/>
        <v>30068</v>
      </c>
      <c r="D409" s="27">
        <v>2</v>
      </c>
      <c r="E409" s="28" t="s">
        <v>1172</v>
      </c>
      <c r="F409" s="28" t="s">
        <v>727</v>
      </c>
      <c r="G409" s="27">
        <f>INDEX(芦花古楼!$J$4:$J$103,芦花卡牌组!B409)</f>
        <v>118</v>
      </c>
      <c r="H409" s="27">
        <f>INDEX(芦花古楼!$K$4:$K$103,芦花卡牌组!B409)</f>
        <v>15</v>
      </c>
      <c r="I409" s="27">
        <v>4</v>
      </c>
      <c r="J409" s="27" t="s">
        <v>779</v>
      </c>
      <c r="K409" s="59" t="str">
        <f t="shared" si="20"/>
        <v>tw-f-68-shl-loc2</v>
      </c>
      <c r="L409" s="27">
        <v>1</v>
      </c>
      <c r="M409" s="41">
        <v>1</v>
      </c>
      <c r="O409" s="50">
        <v>406</v>
      </c>
    </row>
    <row r="410" spans="1:15" ht="16.5">
      <c r="A410" s="47" t="s">
        <v>1528</v>
      </c>
      <c r="B410" s="76">
        <f t="shared" si="18"/>
        <v>68</v>
      </c>
      <c r="C410" s="40">
        <f t="shared" si="19"/>
        <v>30068</v>
      </c>
      <c r="D410" s="27">
        <v>3</v>
      </c>
      <c r="E410" s="28" t="s">
        <v>1170</v>
      </c>
      <c r="F410" s="28" t="s">
        <v>712</v>
      </c>
      <c r="G410" s="27">
        <f>INDEX(芦花古楼!$J$4:$J$103,芦花卡牌组!B410)</f>
        <v>118</v>
      </c>
      <c r="H410" s="27">
        <f>INDEX(芦花古楼!$K$4:$K$103,芦花卡牌组!B410)</f>
        <v>15</v>
      </c>
      <c r="I410" s="27">
        <v>4</v>
      </c>
      <c r="J410" s="27" t="s">
        <v>714</v>
      </c>
      <c r="K410" s="63" t="str">
        <f t="shared" si="20"/>
        <v>tw-f-68-jlr-loc3</v>
      </c>
      <c r="L410" s="27">
        <v>1</v>
      </c>
      <c r="M410" s="41">
        <v>1</v>
      </c>
      <c r="O410" s="50">
        <v>407</v>
      </c>
    </row>
    <row r="411" spans="1:15" ht="17.25">
      <c r="A411" s="47" t="s">
        <v>1528</v>
      </c>
      <c r="B411" s="76">
        <f t="shared" si="18"/>
        <v>68</v>
      </c>
      <c r="C411" s="42">
        <f t="shared" si="19"/>
        <v>30068</v>
      </c>
      <c r="D411" s="43">
        <v>3</v>
      </c>
      <c r="E411" s="44" t="s">
        <v>1172</v>
      </c>
      <c r="F411" s="44" t="s">
        <v>732</v>
      </c>
      <c r="G411" s="43">
        <f>INDEX(芦花古楼!$J$4:$J$103,芦花卡牌组!B411)</f>
        <v>118</v>
      </c>
      <c r="H411" s="43">
        <f>INDEX(芦花古楼!$K$4:$K$103,芦花卡牌组!B411)</f>
        <v>15</v>
      </c>
      <c r="I411" s="43">
        <v>4</v>
      </c>
      <c r="J411" s="43" t="s">
        <v>792</v>
      </c>
      <c r="K411" s="44" t="str">
        <f t="shared" si="20"/>
        <v>tw-f-68-shl-loc3</v>
      </c>
      <c r="L411" s="43">
        <v>1</v>
      </c>
      <c r="M411" s="45">
        <v>1</v>
      </c>
      <c r="O411" s="50">
        <v>408</v>
      </c>
    </row>
    <row r="412" spans="1:15" ht="16.5">
      <c r="A412" s="47" t="s">
        <v>1528</v>
      </c>
      <c r="B412" s="76">
        <f t="shared" si="18"/>
        <v>69</v>
      </c>
      <c r="C412" s="37">
        <f t="shared" si="19"/>
        <v>30069</v>
      </c>
      <c r="D412" s="38">
        <v>1</v>
      </c>
      <c r="E412" s="46" t="s">
        <v>1170</v>
      </c>
      <c r="F412" s="46" t="s">
        <v>303</v>
      </c>
      <c r="G412" s="38">
        <f>INDEX(芦花古楼!$J$4:$J$103,芦花卡牌组!B412)</f>
        <v>119</v>
      </c>
      <c r="H412" s="38">
        <f>INDEX(芦花古楼!$K$4:$K$103,芦花卡牌组!B412)</f>
        <v>15</v>
      </c>
      <c r="I412" s="38">
        <v>4</v>
      </c>
      <c r="J412" s="38" t="s">
        <v>711</v>
      </c>
      <c r="K412" s="38" t="str">
        <f t="shared" si="20"/>
        <v>tw-f-69-jlr-loc1</v>
      </c>
      <c r="L412" s="38">
        <v>1</v>
      </c>
      <c r="M412" s="39">
        <v>1</v>
      </c>
      <c r="O412" s="50">
        <v>409</v>
      </c>
    </row>
    <row r="413" spans="1:15" ht="16.5">
      <c r="A413" s="47" t="s">
        <v>1528</v>
      </c>
      <c r="B413" s="76">
        <f t="shared" si="18"/>
        <v>69</v>
      </c>
      <c r="C413" s="40">
        <f t="shared" si="19"/>
        <v>30069</v>
      </c>
      <c r="D413" s="27">
        <v>1</v>
      </c>
      <c r="E413" s="28" t="s">
        <v>1172</v>
      </c>
      <c r="F413" s="28" t="s">
        <v>728</v>
      </c>
      <c r="G413" s="27">
        <f>INDEX(芦花古楼!$J$4:$J$103,芦花卡牌组!B413)</f>
        <v>119</v>
      </c>
      <c r="H413" s="27">
        <f>INDEX(芦花古楼!$K$4:$K$103,芦花卡牌组!B413)</f>
        <v>15</v>
      </c>
      <c r="I413" s="27">
        <v>4</v>
      </c>
      <c r="J413" s="27" t="s">
        <v>788</v>
      </c>
      <c r="K413" s="27" t="str">
        <f t="shared" si="20"/>
        <v>tw-f-69-shl-loc1</v>
      </c>
      <c r="L413" s="27">
        <v>1</v>
      </c>
      <c r="M413" s="41">
        <v>1</v>
      </c>
      <c r="O413" s="50">
        <v>410</v>
      </c>
    </row>
    <row r="414" spans="1:15" ht="16.5">
      <c r="A414" s="47" t="s">
        <v>1528</v>
      </c>
      <c r="B414" s="76">
        <f t="shared" si="18"/>
        <v>69</v>
      </c>
      <c r="C414" s="40">
        <f t="shared" si="19"/>
        <v>30069</v>
      </c>
      <c r="D414" s="27">
        <v>2</v>
      </c>
      <c r="E414" s="28" t="s">
        <v>1170</v>
      </c>
      <c r="F414" s="28" t="s">
        <v>710</v>
      </c>
      <c r="G414" s="27">
        <f>INDEX(芦花古楼!$J$4:$J$103,芦花卡牌组!B414)</f>
        <v>119</v>
      </c>
      <c r="H414" s="27">
        <f>INDEX(芦花古楼!$K$4:$K$103,芦花卡牌组!B414)</f>
        <v>15</v>
      </c>
      <c r="I414" s="27">
        <v>4</v>
      </c>
      <c r="J414" s="27" t="s">
        <v>1187</v>
      </c>
      <c r="K414" s="59" t="str">
        <f t="shared" si="20"/>
        <v>tw-f-69-jlr-loc2</v>
      </c>
      <c r="L414" s="27">
        <v>1</v>
      </c>
      <c r="M414" s="41">
        <v>1</v>
      </c>
      <c r="O414" s="50">
        <v>411</v>
      </c>
    </row>
    <row r="415" spans="1:15" ht="16.5">
      <c r="A415" s="47" t="s">
        <v>1528</v>
      </c>
      <c r="B415" s="76">
        <f t="shared" si="18"/>
        <v>69</v>
      </c>
      <c r="C415" s="40">
        <f t="shared" si="19"/>
        <v>30069</v>
      </c>
      <c r="D415" s="27">
        <v>2</v>
      </c>
      <c r="E415" s="28" t="s">
        <v>1172</v>
      </c>
      <c r="F415" s="28" t="s">
        <v>727</v>
      </c>
      <c r="G415" s="27">
        <f>INDEX(芦花古楼!$J$4:$J$103,芦花卡牌组!B415)</f>
        <v>119</v>
      </c>
      <c r="H415" s="27">
        <f>INDEX(芦花古楼!$K$4:$K$103,芦花卡牌组!B415)</f>
        <v>15</v>
      </c>
      <c r="I415" s="27">
        <v>4</v>
      </c>
      <c r="J415" s="27" t="s">
        <v>787</v>
      </c>
      <c r="K415" s="59" t="str">
        <f t="shared" si="20"/>
        <v>tw-f-69-shl-loc2</v>
      </c>
      <c r="L415" s="27">
        <v>1</v>
      </c>
      <c r="M415" s="41">
        <v>1</v>
      </c>
      <c r="O415" s="50">
        <v>412</v>
      </c>
    </row>
    <row r="416" spans="1:15" ht="16.5">
      <c r="A416" s="47" t="s">
        <v>1528</v>
      </c>
      <c r="B416" s="76">
        <f t="shared" si="18"/>
        <v>69</v>
      </c>
      <c r="C416" s="40">
        <f t="shared" si="19"/>
        <v>30069</v>
      </c>
      <c r="D416" s="27">
        <v>3</v>
      </c>
      <c r="E416" s="28" t="s">
        <v>1170</v>
      </c>
      <c r="F416" s="28" t="s">
        <v>712</v>
      </c>
      <c r="G416" s="27">
        <f>INDEX(芦花古楼!$J$4:$J$103,芦花卡牌组!B416)</f>
        <v>119</v>
      </c>
      <c r="H416" s="27">
        <f>INDEX(芦花古楼!$K$4:$K$103,芦花卡牌组!B416)</f>
        <v>15</v>
      </c>
      <c r="I416" s="27">
        <v>4</v>
      </c>
      <c r="J416" s="27" t="s">
        <v>714</v>
      </c>
      <c r="K416" s="63" t="str">
        <f t="shared" si="20"/>
        <v>tw-f-69-jlr-loc3</v>
      </c>
      <c r="L416" s="27">
        <v>1</v>
      </c>
      <c r="M416" s="41">
        <v>1</v>
      </c>
      <c r="O416" s="50">
        <v>413</v>
      </c>
    </row>
    <row r="417" spans="1:15" ht="17.25">
      <c r="A417" s="47" t="s">
        <v>1528</v>
      </c>
      <c r="B417" s="76">
        <f t="shared" si="18"/>
        <v>69</v>
      </c>
      <c r="C417" s="42">
        <f t="shared" si="19"/>
        <v>30069</v>
      </c>
      <c r="D417" s="43">
        <v>3</v>
      </c>
      <c r="E417" s="44" t="s">
        <v>1172</v>
      </c>
      <c r="F417" s="44" t="s">
        <v>732</v>
      </c>
      <c r="G417" s="43">
        <f>INDEX(芦花古楼!$J$4:$J$103,芦花卡牌组!B417)</f>
        <v>119</v>
      </c>
      <c r="H417" s="43">
        <f>INDEX(芦花古楼!$K$4:$K$103,芦花卡牌组!B417)</f>
        <v>15</v>
      </c>
      <c r="I417" s="43">
        <v>4</v>
      </c>
      <c r="J417" s="43" t="s">
        <v>792</v>
      </c>
      <c r="K417" s="44" t="str">
        <f t="shared" si="20"/>
        <v>tw-f-69-shl-loc3</v>
      </c>
      <c r="L417" s="43">
        <v>1</v>
      </c>
      <c r="M417" s="45">
        <v>1</v>
      </c>
      <c r="O417" s="50">
        <v>414</v>
      </c>
    </row>
    <row r="418" spans="1:15" ht="16.5">
      <c r="A418" s="47" t="s">
        <v>1528</v>
      </c>
      <c r="B418" s="76">
        <f t="shared" si="18"/>
        <v>70</v>
      </c>
      <c r="C418" s="37">
        <f t="shared" si="19"/>
        <v>30070</v>
      </c>
      <c r="D418" s="38">
        <v>1</v>
      </c>
      <c r="E418" s="46" t="s">
        <v>1170</v>
      </c>
      <c r="F418" s="46" t="s">
        <v>303</v>
      </c>
      <c r="G418" s="38">
        <f>INDEX(芦花古楼!$J$4:$J$103,芦花卡牌组!B418)</f>
        <v>120</v>
      </c>
      <c r="H418" s="38">
        <f>INDEX(芦花古楼!$K$4:$K$103,芦花卡牌组!B418)</f>
        <v>16</v>
      </c>
      <c r="I418" s="38">
        <v>4</v>
      </c>
      <c r="J418" s="38" t="s">
        <v>303</v>
      </c>
      <c r="K418" s="38" t="str">
        <f t="shared" si="20"/>
        <v>tw-f-70-jlr-loc1</v>
      </c>
      <c r="L418" s="38">
        <v>1</v>
      </c>
      <c r="M418" s="39">
        <v>1</v>
      </c>
      <c r="O418" s="50">
        <v>415</v>
      </c>
    </row>
    <row r="419" spans="1:15" ht="16.5">
      <c r="A419" s="47" t="s">
        <v>1528</v>
      </c>
      <c r="B419" s="76">
        <f t="shared" si="18"/>
        <v>70</v>
      </c>
      <c r="C419" s="40">
        <f t="shared" si="19"/>
        <v>30070</v>
      </c>
      <c r="D419" s="27">
        <v>1</v>
      </c>
      <c r="E419" s="28" t="s">
        <v>1172</v>
      </c>
      <c r="F419" s="28" t="s">
        <v>728</v>
      </c>
      <c r="G419" s="27">
        <f>INDEX(芦花古楼!$J$4:$J$103,芦花卡牌组!B419)</f>
        <v>120</v>
      </c>
      <c r="H419" s="27">
        <f>INDEX(芦花古楼!$K$4:$K$103,芦花卡牌组!B419)</f>
        <v>16</v>
      </c>
      <c r="I419" s="27">
        <v>4</v>
      </c>
      <c r="J419" s="27" t="s">
        <v>783</v>
      </c>
      <c r="K419" s="27" t="str">
        <f t="shared" si="20"/>
        <v>tw-f-70-shl-loc1</v>
      </c>
      <c r="L419" s="27">
        <v>1</v>
      </c>
      <c r="M419" s="41">
        <v>1</v>
      </c>
      <c r="O419" s="50">
        <v>416</v>
      </c>
    </row>
    <row r="420" spans="1:15" ht="16.5">
      <c r="A420" s="47" t="s">
        <v>1528</v>
      </c>
      <c r="B420" s="76">
        <f t="shared" si="18"/>
        <v>70</v>
      </c>
      <c r="C420" s="40">
        <f t="shared" si="19"/>
        <v>30070</v>
      </c>
      <c r="D420" s="27">
        <v>2</v>
      </c>
      <c r="E420" s="28" t="s">
        <v>1170</v>
      </c>
      <c r="F420" s="28" t="s">
        <v>710</v>
      </c>
      <c r="G420" s="27">
        <f>INDEX(芦花古楼!$J$4:$J$103,芦花卡牌组!B420)</f>
        <v>120</v>
      </c>
      <c r="H420" s="27">
        <f>INDEX(芦花古楼!$K$4:$K$103,芦花卡牌组!B420)</f>
        <v>16</v>
      </c>
      <c r="I420" s="27">
        <v>4</v>
      </c>
      <c r="J420" s="27" t="s">
        <v>303</v>
      </c>
      <c r="K420" s="59" t="str">
        <f t="shared" si="20"/>
        <v>tw-f-70-jlr-loc2</v>
      </c>
      <c r="L420" s="27">
        <v>1</v>
      </c>
      <c r="M420" s="41">
        <v>1</v>
      </c>
      <c r="O420" s="50">
        <v>417</v>
      </c>
    </row>
    <row r="421" spans="1:15" ht="16.5">
      <c r="A421" s="47" t="s">
        <v>1528</v>
      </c>
      <c r="B421" s="76">
        <f t="shared" si="18"/>
        <v>70</v>
      </c>
      <c r="C421" s="40">
        <f t="shared" si="19"/>
        <v>30070</v>
      </c>
      <c r="D421" s="27">
        <v>2</v>
      </c>
      <c r="E421" s="28" t="s">
        <v>1172</v>
      </c>
      <c r="F421" s="28" t="s">
        <v>727</v>
      </c>
      <c r="G421" s="27">
        <f>INDEX(芦花古楼!$J$4:$J$103,芦花卡牌组!B421)</f>
        <v>120</v>
      </c>
      <c r="H421" s="27">
        <f>INDEX(芦花古楼!$K$4:$K$103,芦花卡牌组!B421)</f>
        <v>16</v>
      </c>
      <c r="I421" s="27">
        <v>4</v>
      </c>
      <c r="J421" s="27" t="s">
        <v>777</v>
      </c>
      <c r="K421" s="59" t="str">
        <f t="shared" si="20"/>
        <v>tw-f-70-shl-loc2</v>
      </c>
      <c r="L421" s="27">
        <v>1</v>
      </c>
      <c r="M421" s="41">
        <v>1</v>
      </c>
      <c r="O421" s="50">
        <v>418</v>
      </c>
    </row>
    <row r="422" spans="1:15" ht="16.5">
      <c r="A422" s="47" t="s">
        <v>1528</v>
      </c>
      <c r="B422" s="76">
        <f t="shared" si="18"/>
        <v>70</v>
      </c>
      <c r="C422" s="40">
        <f t="shared" si="19"/>
        <v>30070</v>
      </c>
      <c r="D422" s="27">
        <v>3</v>
      </c>
      <c r="E422" s="28" t="s">
        <v>1170</v>
      </c>
      <c r="F422" s="28" t="s">
        <v>712</v>
      </c>
      <c r="G422" s="27">
        <f>INDEX(芦花古楼!$J$4:$J$103,芦花卡牌组!B422)</f>
        <v>120</v>
      </c>
      <c r="H422" s="27">
        <f>INDEX(芦花古楼!$K$4:$K$103,芦花卡牌组!B422)</f>
        <v>16</v>
      </c>
      <c r="I422" s="27">
        <v>4</v>
      </c>
      <c r="J422" s="27" t="s">
        <v>713</v>
      </c>
      <c r="K422" s="63" t="str">
        <f t="shared" si="20"/>
        <v>tw-f-70-jlr-loc3</v>
      </c>
      <c r="L422" s="27">
        <v>1</v>
      </c>
      <c r="M422" s="41">
        <v>1</v>
      </c>
      <c r="O422" s="50">
        <v>419</v>
      </c>
    </row>
    <row r="423" spans="1:15" ht="17.25">
      <c r="A423" s="47" t="s">
        <v>1528</v>
      </c>
      <c r="B423" s="76">
        <f t="shared" si="18"/>
        <v>70</v>
      </c>
      <c r="C423" s="42">
        <f t="shared" si="19"/>
        <v>30070</v>
      </c>
      <c r="D423" s="43">
        <v>3</v>
      </c>
      <c r="E423" s="44" t="s">
        <v>1172</v>
      </c>
      <c r="F423" s="44" t="s">
        <v>732</v>
      </c>
      <c r="G423" s="43">
        <f>INDEX(芦花古楼!$J$4:$J$103,芦花卡牌组!B423)</f>
        <v>120</v>
      </c>
      <c r="H423" s="43">
        <f>INDEX(芦花古楼!$K$4:$K$103,芦花卡牌组!B423)</f>
        <v>16</v>
      </c>
      <c r="I423" s="43">
        <v>4</v>
      </c>
      <c r="J423" s="43" t="s">
        <v>791</v>
      </c>
      <c r="K423" s="44" t="str">
        <f t="shared" si="20"/>
        <v>tw-f-70-shl-loc3</v>
      </c>
      <c r="L423" s="43">
        <v>1</v>
      </c>
      <c r="M423" s="45">
        <v>1</v>
      </c>
      <c r="O423" s="50">
        <v>420</v>
      </c>
    </row>
    <row r="424" spans="1:15" ht="16.5">
      <c r="A424" s="47" t="s">
        <v>1528</v>
      </c>
      <c r="B424" s="76">
        <f t="shared" si="18"/>
        <v>71</v>
      </c>
      <c r="C424" s="37">
        <f t="shared" si="19"/>
        <v>30071</v>
      </c>
      <c r="D424" s="38">
        <v>1</v>
      </c>
      <c r="E424" s="46" t="s">
        <v>1170</v>
      </c>
      <c r="F424" s="46" t="s">
        <v>303</v>
      </c>
      <c r="G424" s="38">
        <f>INDEX(芦花古楼!$J$4:$J$103,芦花卡牌组!B424)</f>
        <v>121</v>
      </c>
      <c r="H424" s="38">
        <f>INDEX(芦花古楼!$K$4:$K$103,芦花卡牌组!B424)</f>
        <v>16</v>
      </c>
      <c r="I424" s="38">
        <v>4</v>
      </c>
      <c r="J424" s="38" t="s">
        <v>303</v>
      </c>
      <c r="K424" s="38" t="str">
        <f t="shared" si="20"/>
        <v>tw-f-71-jlr-loc1</v>
      </c>
      <c r="L424" s="38">
        <v>1</v>
      </c>
      <c r="M424" s="39">
        <v>1</v>
      </c>
      <c r="O424" s="50">
        <v>421</v>
      </c>
    </row>
    <row r="425" spans="1:15" ht="16.5">
      <c r="A425" s="47" t="s">
        <v>1528</v>
      </c>
      <c r="B425" s="76">
        <f t="shared" si="18"/>
        <v>71</v>
      </c>
      <c r="C425" s="40">
        <f t="shared" si="19"/>
        <v>30071</v>
      </c>
      <c r="D425" s="27">
        <v>1</v>
      </c>
      <c r="E425" s="28" t="s">
        <v>1172</v>
      </c>
      <c r="F425" s="28" t="s">
        <v>728</v>
      </c>
      <c r="G425" s="27">
        <f>INDEX(芦花古楼!$J$4:$J$103,芦花卡牌组!B425)</f>
        <v>121</v>
      </c>
      <c r="H425" s="27">
        <f>INDEX(芦花古楼!$K$4:$K$103,芦花卡牌组!B425)</f>
        <v>16</v>
      </c>
      <c r="I425" s="27">
        <v>4</v>
      </c>
      <c r="J425" s="27" t="s">
        <v>786</v>
      </c>
      <c r="K425" s="27" t="str">
        <f t="shared" si="20"/>
        <v>tw-f-71-shl-loc1</v>
      </c>
      <c r="L425" s="27">
        <v>1</v>
      </c>
      <c r="M425" s="41">
        <v>1</v>
      </c>
      <c r="O425" s="50">
        <v>422</v>
      </c>
    </row>
    <row r="426" spans="1:15" ht="16.5">
      <c r="A426" s="47" t="s">
        <v>1528</v>
      </c>
      <c r="B426" s="76">
        <f t="shared" si="18"/>
        <v>71</v>
      </c>
      <c r="C426" s="40">
        <f t="shared" si="19"/>
        <v>30071</v>
      </c>
      <c r="D426" s="27">
        <v>2</v>
      </c>
      <c r="E426" s="28" t="s">
        <v>1170</v>
      </c>
      <c r="F426" s="28" t="s">
        <v>710</v>
      </c>
      <c r="G426" s="27">
        <f>INDEX(芦花古楼!$J$4:$J$103,芦花卡牌组!B426)</f>
        <v>121</v>
      </c>
      <c r="H426" s="27">
        <f>INDEX(芦花古楼!$K$4:$K$103,芦花卡牌组!B426)</f>
        <v>16</v>
      </c>
      <c r="I426" s="27">
        <v>4</v>
      </c>
      <c r="J426" s="27" t="s">
        <v>710</v>
      </c>
      <c r="K426" s="59" t="str">
        <f t="shared" si="20"/>
        <v>tw-f-71-jlr-loc2</v>
      </c>
      <c r="L426" s="27">
        <v>1</v>
      </c>
      <c r="M426" s="41">
        <v>1</v>
      </c>
      <c r="O426" s="50">
        <v>423</v>
      </c>
    </row>
    <row r="427" spans="1:15" ht="16.5">
      <c r="A427" s="47" t="s">
        <v>1528</v>
      </c>
      <c r="B427" s="76">
        <f t="shared" si="18"/>
        <v>71</v>
      </c>
      <c r="C427" s="40">
        <f t="shared" si="19"/>
        <v>30071</v>
      </c>
      <c r="D427" s="27">
        <v>2</v>
      </c>
      <c r="E427" s="28" t="s">
        <v>1172</v>
      </c>
      <c r="F427" s="28" t="s">
        <v>727</v>
      </c>
      <c r="G427" s="27">
        <f>INDEX(芦花古楼!$J$4:$J$103,芦花卡牌组!B427)</f>
        <v>121</v>
      </c>
      <c r="H427" s="27">
        <f>INDEX(芦花古楼!$K$4:$K$103,芦花卡牌组!B427)</f>
        <v>16</v>
      </c>
      <c r="I427" s="27">
        <v>4</v>
      </c>
      <c r="J427" s="27" t="s">
        <v>785</v>
      </c>
      <c r="K427" s="59" t="str">
        <f t="shared" si="20"/>
        <v>tw-f-71-shl-loc2</v>
      </c>
      <c r="L427" s="27">
        <v>1</v>
      </c>
      <c r="M427" s="41">
        <v>1</v>
      </c>
      <c r="O427" s="50">
        <v>424</v>
      </c>
    </row>
    <row r="428" spans="1:15" ht="16.5">
      <c r="A428" s="47" t="s">
        <v>1528</v>
      </c>
      <c r="B428" s="76">
        <f t="shared" si="18"/>
        <v>71</v>
      </c>
      <c r="C428" s="40">
        <f t="shared" si="19"/>
        <v>30071</v>
      </c>
      <c r="D428" s="27">
        <v>3</v>
      </c>
      <c r="E428" s="28" t="s">
        <v>1170</v>
      </c>
      <c r="F428" s="28" t="s">
        <v>712</v>
      </c>
      <c r="G428" s="27">
        <f>INDEX(芦花古楼!$J$4:$J$103,芦花卡牌组!B428)</f>
        <v>121</v>
      </c>
      <c r="H428" s="27">
        <f>INDEX(芦花古楼!$K$4:$K$103,芦花卡牌组!B428)</f>
        <v>16</v>
      </c>
      <c r="I428" s="27">
        <v>4</v>
      </c>
      <c r="J428" s="27" t="s">
        <v>712</v>
      </c>
      <c r="K428" s="63" t="str">
        <f t="shared" si="20"/>
        <v>tw-f-71-jlr-loc3</v>
      </c>
      <c r="L428" s="27">
        <v>1</v>
      </c>
      <c r="M428" s="41">
        <v>1</v>
      </c>
      <c r="O428" s="50">
        <v>425</v>
      </c>
    </row>
    <row r="429" spans="1:15" ht="17.25">
      <c r="A429" s="47" t="s">
        <v>1528</v>
      </c>
      <c r="B429" s="76">
        <f t="shared" si="18"/>
        <v>71</v>
      </c>
      <c r="C429" s="42">
        <f t="shared" si="19"/>
        <v>30071</v>
      </c>
      <c r="D429" s="43">
        <v>3</v>
      </c>
      <c r="E429" s="44" t="s">
        <v>1172</v>
      </c>
      <c r="F429" s="44" t="s">
        <v>732</v>
      </c>
      <c r="G429" s="43">
        <f>INDEX(芦花古楼!$J$4:$J$103,芦花卡牌组!B429)</f>
        <v>121</v>
      </c>
      <c r="H429" s="43">
        <f>INDEX(芦花古楼!$K$4:$K$103,芦花卡牌组!B429)</f>
        <v>16</v>
      </c>
      <c r="I429" s="43">
        <v>4</v>
      </c>
      <c r="J429" s="43" t="s">
        <v>790</v>
      </c>
      <c r="K429" s="44" t="str">
        <f t="shared" si="20"/>
        <v>tw-f-71-shl-loc3</v>
      </c>
      <c r="L429" s="43">
        <v>1</v>
      </c>
      <c r="M429" s="45">
        <v>1</v>
      </c>
      <c r="O429" s="50">
        <v>426</v>
      </c>
    </row>
    <row r="430" spans="1:15" ht="16.5">
      <c r="A430" s="47" t="s">
        <v>1528</v>
      </c>
      <c r="B430" s="76">
        <f t="shared" si="18"/>
        <v>72</v>
      </c>
      <c r="C430" s="37">
        <f t="shared" si="19"/>
        <v>30072</v>
      </c>
      <c r="D430" s="38">
        <v>1</v>
      </c>
      <c r="E430" s="46" t="s">
        <v>1170</v>
      </c>
      <c r="F430" s="46" t="s">
        <v>303</v>
      </c>
      <c r="G430" s="38">
        <f>INDEX(芦花古楼!$J$4:$J$103,芦花卡牌组!B430)</f>
        <v>122</v>
      </c>
      <c r="H430" s="38">
        <f>INDEX(芦花古楼!$K$4:$K$103,芦花卡牌组!B430)</f>
        <v>16</v>
      </c>
      <c r="I430" s="38">
        <v>4</v>
      </c>
      <c r="J430" s="38" t="s">
        <v>714</v>
      </c>
      <c r="K430" s="38" t="str">
        <f t="shared" si="20"/>
        <v>tw-f-72-jlr-loc1</v>
      </c>
      <c r="L430" s="38">
        <v>1</v>
      </c>
      <c r="M430" s="39">
        <v>1</v>
      </c>
      <c r="O430" s="50">
        <v>427</v>
      </c>
    </row>
    <row r="431" spans="1:15" ht="16.5">
      <c r="A431" s="47" t="s">
        <v>1528</v>
      </c>
      <c r="B431" s="76">
        <f t="shared" si="18"/>
        <v>72</v>
      </c>
      <c r="C431" s="40">
        <f t="shared" si="19"/>
        <v>30072</v>
      </c>
      <c r="D431" s="27">
        <v>1</v>
      </c>
      <c r="E431" s="28" t="s">
        <v>1172</v>
      </c>
      <c r="F431" s="28" t="s">
        <v>728</v>
      </c>
      <c r="G431" s="27">
        <f>INDEX(芦花古楼!$J$4:$J$103,芦花卡牌组!B431)</f>
        <v>122</v>
      </c>
      <c r="H431" s="27">
        <f>INDEX(芦花古楼!$K$4:$K$103,芦花卡牌组!B431)</f>
        <v>16</v>
      </c>
      <c r="I431" s="27">
        <v>4</v>
      </c>
      <c r="J431" s="27" t="s">
        <v>792</v>
      </c>
      <c r="K431" s="27" t="str">
        <f t="shared" si="20"/>
        <v>tw-f-72-shl-loc1</v>
      </c>
      <c r="L431" s="27">
        <v>1</v>
      </c>
      <c r="M431" s="41">
        <v>1</v>
      </c>
      <c r="O431" s="50">
        <v>428</v>
      </c>
    </row>
    <row r="432" spans="1:15" ht="16.5">
      <c r="A432" s="47" t="s">
        <v>1528</v>
      </c>
      <c r="B432" s="76">
        <f t="shared" si="18"/>
        <v>72</v>
      </c>
      <c r="C432" s="40">
        <f t="shared" si="19"/>
        <v>30072</v>
      </c>
      <c r="D432" s="27">
        <v>2</v>
      </c>
      <c r="E432" s="28" t="s">
        <v>1170</v>
      </c>
      <c r="F432" s="28" t="s">
        <v>710</v>
      </c>
      <c r="G432" s="27">
        <f>INDEX(芦花古楼!$J$4:$J$103,芦花卡牌组!B432)</f>
        <v>122</v>
      </c>
      <c r="H432" s="27">
        <f>INDEX(芦花古楼!$K$4:$K$103,芦花卡牌组!B432)</f>
        <v>16</v>
      </c>
      <c r="I432" s="27">
        <v>4</v>
      </c>
      <c r="J432" s="27" t="s">
        <v>1187</v>
      </c>
      <c r="K432" s="59" t="str">
        <f t="shared" si="20"/>
        <v>tw-f-72-jlr-loc2</v>
      </c>
      <c r="L432" s="27">
        <v>1</v>
      </c>
      <c r="M432" s="41">
        <v>1</v>
      </c>
      <c r="O432" s="50">
        <v>429</v>
      </c>
    </row>
    <row r="433" spans="1:15" ht="16.5">
      <c r="A433" s="47" t="s">
        <v>1528</v>
      </c>
      <c r="B433" s="76">
        <f t="shared" si="18"/>
        <v>72</v>
      </c>
      <c r="C433" s="40">
        <f t="shared" si="19"/>
        <v>30072</v>
      </c>
      <c r="D433" s="27">
        <v>2</v>
      </c>
      <c r="E433" s="28" t="s">
        <v>1172</v>
      </c>
      <c r="F433" s="28" t="s">
        <v>727</v>
      </c>
      <c r="G433" s="27">
        <f>INDEX(芦花古楼!$J$4:$J$103,芦花卡牌组!B433)</f>
        <v>122</v>
      </c>
      <c r="H433" s="27">
        <f>INDEX(芦花古楼!$K$4:$K$103,芦花卡牌组!B433)</f>
        <v>16</v>
      </c>
      <c r="I433" s="27">
        <v>4</v>
      </c>
      <c r="J433" s="27" t="s">
        <v>787</v>
      </c>
      <c r="K433" s="59" t="str">
        <f t="shared" si="20"/>
        <v>tw-f-72-shl-loc2</v>
      </c>
      <c r="L433" s="27">
        <v>1</v>
      </c>
      <c r="M433" s="41">
        <v>1</v>
      </c>
      <c r="O433" s="50">
        <v>430</v>
      </c>
    </row>
    <row r="434" spans="1:15" ht="16.5">
      <c r="A434" s="47" t="s">
        <v>1528</v>
      </c>
      <c r="B434" s="76">
        <f t="shared" si="18"/>
        <v>72</v>
      </c>
      <c r="C434" s="40">
        <f t="shared" si="19"/>
        <v>30072</v>
      </c>
      <c r="D434" s="27">
        <v>3</v>
      </c>
      <c r="E434" s="28" t="s">
        <v>1170</v>
      </c>
      <c r="F434" s="28" t="s">
        <v>712</v>
      </c>
      <c r="G434" s="27">
        <f>INDEX(芦花古楼!$J$4:$J$103,芦花卡牌组!B434)</f>
        <v>122</v>
      </c>
      <c r="H434" s="27">
        <f>INDEX(芦花古楼!$K$4:$K$103,芦花卡牌组!B434)</f>
        <v>16</v>
      </c>
      <c r="I434" s="27">
        <v>4</v>
      </c>
      <c r="J434" s="27" t="s">
        <v>711</v>
      </c>
      <c r="K434" s="63" t="str">
        <f t="shared" si="20"/>
        <v>tw-f-72-jlr-loc3</v>
      </c>
      <c r="L434" s="27">
        <v>1</v>
      </c>
      <c r="M434" s="41">
        <v>1</v>
      </c>
      <c r="O434" s="50">
        <v>431</v>
      </c>
    </row>
    <row r="435" spans="1:15" ht="17.25">
      <c r="A435" s="47" t="s">
        <v>1528</v>
      </c>
      <c r="B435" s="76">
        <f t="shared" si="18"/>
        <v>72</v>
      </c>
      <c r="C435" s="42">
        <f t="shared" si="19"/>
        <v>30072</v>
      </c>
      <c r="D435" s="43">
        <v>3</v>
      </c>
      <c r="E435" s="44" t="s">
        <v>1172</v>
      </c>
      <c r="F435" s="44" t="s">
        <v>732</v>
      </c>
      <c r="G435" s="43">
        <f>INDEX(芦花古楼!$J$4:$J$103,芦花卡牌组!B435)</f>
        <v>122</v>
      </c>
      <c r="H435" s="43">
        <f>INDEX(芦花古楼!$K$4:$K$103,芦花卡牌组!B435)</f>
        <v>16</v>
      </c>
      <c r="I435" s="43">
        <v>4</v>
      </c>
      <c r="J435" s="43" t="s">
        <v>788</v>
      </c>
      <c r="K435" s="44" t="str">
        <f t="shared" si="20"/>
        <v>tw-f-72-shl-loc3</v>
      </c>
      <c r="L435" s="43">
        <v>1</v>
      </c>
      <c r="M435" s="45">
        <v>1</v>
      </c>
      <c r="O435" s="50">
        <v>432</v>
      </c>
    </row>
    <row r="436" spans="1:15" ht="16.5">
      <c r="A436" s="47" t="s">
        <v>1528</v>
      </c>
      <c r="B436" s="76">
        <f t="shared" si="18"/>
        <v>73</v>
      </c>
      <c r="C436" s="37">
        <f t="shared" si="19"/>
        <v>30073</v>
      </c>
      <c r="D436" s="38">
        <v>1</v>
      </c>
      <c r="E436" s="46" t="s">
        <v>1170</v>
      </c>
      <c r="F436" s="46" t="s">
        <v>303</v>
      </c>
      <c r="G436" s="38">
        <f>INDEX(芦花古楼!$J$4:$J$103,芦花卡牌组!B436)</f>
        <v>123</v>
      </c>
      <c r="H436" s="38">
        <f>INDEX(芦花古楼!$K$4:$K$103,芦花卡牌组!B436)</f>
        <v>16</v>
      </c>
      <c r="I436" s="38">
        <v>4</v>
      </c>
      <c r="J436" s="38" t="s">
        <v>707</v>
      </c>
      <c r="K436" s="38" t="str">
        <f t="shared" si="20"/>
        <v>tw-f-73-jlr-loc1</v>
      </c>
      <c r="L436" s="38">
        <v>1</v>
      </c>
      <c r="M436" s="39">
        <v>1</v>
      </c>
      <c r="O436" s="50">
        <v>433</v>
      </c>
    </row>
    <row r="437" spans="1:15" ht="16.5">
      <c r="A437" s="47" t="s">
        <v>1528</v>
      </c>
      <c r="B437" s="76">
        <f t="shared" si="18"/>
        <v>73</v>
      </c>
      <c r="C437" s="40">
        <f t="shared" si="19"/>
        <v>30073</v>
      </c>
      <c r="D437" s="27">
        <v>1</v>
      </c>
      <c r="E437" s="28" t="s">
        <v>1172</v>
      </c>
      <c r="F437" s="28" t="s">
        <v>728</v>
      </c>
      <c r="G437" s="27">
        <f>INDEX(芦花古楼!$J$4:$J$103,芦花卡牌组!B437)</f>
        <v>123</v>
      </c>
      <c r="H437" s="27">
        <f>INDEX(芦花古楼!$K$4:$K$103,芦花卡牌组!B437)</f>
        <v>16</v>
      </c>
      <c r="I437" s="27">
        <v>4</v>
      </c>
      <c r="J437" s="27" t="s">
        <v>776</v>
      </c>
      <c r="K437" s="27" t="str">
        <f t="shared" si="20"/>
        <v>tw-f-73-shl-loc1</v>
      </c>
      <c r="L437" s="27">
        <v>1</v>
      </c>
      <c r="M437" s="41">
        <v>1</v>
      </c>
      <c r="O437" s="50">
        <v>434</v>
      </c>
    </row>
    <row r="438" spans="1:15" ht="16.5">
      <c r="A438" s="47" t="s">
        <v>1528</v>
      </c>
      <c r="B438" s="76">
        <f t="shared" si="18"/>
        <v>73</v>
      </c>
      <c r="C438" s="40">
        <f t="shared" si="19"/>
        <v>30073</v>
      </c>
      <c r="D438" s="27">
        <v>2</v>
      </c>
      <c r="E438" s="28" t="s">
        <v>1170</v>
      </c>
      <c r="F438" s="28" t="s">
        <v>710</v>
      </c>
      <c r="G438" s="27">
        <f>INDEX(芦花古楼!$J$4:$J$103,芦花卡牌组!B438)</f>
        <v>123</v>
      </c>
      <c r="H438" s="27">
        <f>INDEX(芦花古楼!$K$4:$K$103,芦花卡牌组!B438)</f>
        <v>16</v>
      </c>
      <c r="I438" s="27">
        <v>4</v>
      </c>
      <c r="J438" s="27" t="s">
        <v>302</v>
      </c>
      <c r="K438" s="59" t="str">
        <f t="shared" si="20"/>
        <v>tw-f-73-jlr-loc2</v>
      </c>
      <c r="L438" s="27">
        <v>1</v>
      </c>
      <c r="M438" s="41">
        <v>1</v>
      </c>
      <c r="O438" s="50">
        <v>435</v>
      </c>
    </row>
    <row r="439" spans="1:15" ht="16.5">
      <c r="A439" s="47" t="s">
        <v>1528</v>
      </c>
      <c r="B439" s="76">
        <f t="shared" si="18"/>
        <v>73</v>
      </c>
      <c r="C439" s="40">
        <f t="shared" si="19"/>
        <v>30073</v>
      </c>
      <c r="D439" s="27">
        <v>2</v>
      </c>
      <c r="E439" s="28" t="s">
        <v>1172</v>
      </c>
      <c r="F439" s="28" t="s">
        <v>727</v>
      </c>
      <c r="G439" s="27">
        <f>INDEX(芦花古楼!$J$4:$J$103,芦花卡牌组!B439)</f>
        <v>123</v>
      </c>
      <c r="H439" s="27">
        <f>INDEX(芦花古楼!$K$4:$K$103,芦花卡牌组!B439)</f>
        <v>16</v>
      </c>
      <c r="I439" s="27">
        <v>4</v>
      </c>
      <c r="J439" s="27" t="s">
        <v>779</v>
      </c>
      <c r="K439" s="59" t="str">
        <f t="shared" si="20"/>
        <v>tw-f-73-shl-loc2</v>
      </c>
      <c r="L439" s="27">
        <v>1</v>
      </c>
      <c r="M439" s="41">
        <v>1</v>
      </c>
      <c r="O439" s="50">
        <v>436</v>
      </c>
    </row>
    <row r="440" spans="1:15" ht="16.5">
      <c r="A440" s="47" t="s">
        <v>1528</v>
      </c>
      <c r="B440" s="76">
        <f t="shared" si="18"/>
        <v>73</v>
      </c>
      <c r="C440" s="40">
        <f t="shared" si="19"/>
        <v>30073</v>
      </c>
      <c r="D440" s="27">
        <v>3</v>
      </c>
      <c r="E440" s="28" t="s">
        <v>1170</v>
      </c>
      <c r="F440" s="28" t="s">
        <v>712</v>
      </c>
      <c r="G440" s="27">
        <f>INDEX(芦花古楼!$J$4:$J$103,芦花卡牌组!B440)</f>
        <v>123</v>
      </c>
      <c r="H440" s="27">
        <f>INDEX(芦花古楼!$K$4:$K$103,芦花卡牌组!B440)</f>
        <v>16</v>
      </c>
      <c r="I440" s="27">
        <v>4</v>
      </c>
      <c r="J440" s="27" t="s">
        <v>716</v>
      </c>
      <c r="K440" s="63" t="str">
        <f t="shared" si="20"/>
        <v>tw-f-73-jlr-loc3</v>
      </c>
      <c r="L440" s="27">
        <v>1</v>
      </c>
      <c r="M440" s="41">
        <v>1</v>
      </c>
      <c r="O440" s="50">
        <v>437</v>
      </c>
    </row>
    <row r="441" spans="1:15" ht="17.25">
      <c r="A441" s="47" t="s">
        <v>1528</v>
      </c>
      <c r="B441" s="76">
        <f t="shared" si="18"/>
        <v>73</v>
      </c>
      <c r="C441" s="42">
        <f t="shared" si="19"/>
        <v>30073</v>
      </c>
      <c r="D441" s="43">
        <v>3</v>
      </c>
      <c r="E441" s="44" t="s">
        <v>1172</v>
      </c>
      <c r="F441" s="44" t="s">
        <v>732</v>
      </c>
      <c r="G441" s="43">
        <f>INDEX(芦花古楼!$J$4:$J$103,芦花卡牌组!B441)</f>
        <v>123</v>
      </c>
      <c r="H441" s="43">
        <f>INDEX(芦花古楼!$K$4:$K$103,芦花卡牌组!B441)</f>
        <v>16</v>
      </c>
      <c r="I441" s="43">
        <v>4</v>
      </c>
      <c r="J441" s="43" t="s">
        <v>794</v>
      </c>
      <c r="K441" s="44" t="str">
        <f t="shared" si="20"/>
        <v>tw-f-73-shl-loc3</v>
      </c>
      <c r="L441" s="43">
        <v>1</v>
      </c>
      <c r="M441" s="45">
        <v>1</v>
      </c>
      <c r="O441" s="50">
        <v>438</v>
      </c>
    </row>
    <row r="442" spans="1:15" ht="16.5">
      <c r="A442" s="47" t="s">
        <v>1528</v>
      </c>
      <c r="B442" s="76">
        <f t="shared" si="18"/>
        <v>74</v>
      </c>
      <c r="C442" s="37">
        <f t="shared" si="19"/>
        <v>30074</v>
      </c>
      <c r="D442" s="38">
        <v>1</v>
      </c>
      <c r="E442" s="46" t="s">
        <v>1170</v>
      </c>
      <c r="F442" s="46" t="s">
        <v>303</v>
      </c>
      <c r="G442" s="38">
        <f>INDEX(芦花古楼!$J$4:$J$103,芦花卡牌组!B442)</f>
        <v>124</v>
      </c>
      <c r="H442" s="38">
        <f>INDEX(芦花古楼!$K$4:$K$103,芦花卡牌组!B442)</f>
        <v>16</v>
      </c>
      <c r="I442" s="38">
        <v>4</v>
      </c>
      <c r="J442" s="38" t="s">
        <v>714</v>
      </c>
      <c r="K442" s="38" t="str">
        <f t="shared" si="20"/>
        <v>tw-f-74-jlr-loc1</v>
      </c>
      <c r="L442" s="38">
        <v>1</v>
      </c>
      <c r="M442" s="39">
        <v>1</v>
      </c>
      <c r="O442" s="50">
        <v>439</v>
      </c>
    </row>
    <row r="443" spans="1:15" ht="16.5">
      <c r="A443" s="47" t="s">
        <v>1528</v>
      </c>
      <c r="B443" s="76">
        <f t="shared" si="18"/>
        <v>74</v>
      </c>
      <c r="C443" s="40">
        <f t="shared" si="19"/>
        <v>30074</v>
      </c>
      <c r="D443" s="27">
        <v>1</v>
      </c>
      <c r="E443" s="28" t="s">
        <v>1172</v>
      </c>
      <c r="F443" s="28" t="s">
        <v>728</v>
      </c>
      <c r="G443" s="27">
        <f>INDEX(芦花古楼!$J$4:$J$103,芦花卡牌组!B443)</f>
        <v>124</v>
      </c>
      <c r="H443" s="27">
        <f>INDEX(芦花古楼!$K$4:$K$103,芦花卡牌组!B443)</f>
        <v>16</v>
      </c>
      <c r="I443" s="27">
        <v>4</v>
      </c>
      <c r="J443" s="27" t="s">
        <v>792</v>
      </c>
      <c r="K443" s="27" t="str">
        <f t="shared" si="20"/>
        <v>tw-f-74-shl-loc1</v>
      </c>
      <c r="L443" s="27">
        <v>1</v>
      </c>
      <c r="M443" s="41">
        <v>1</v>
      </c>
      <c r="O443" s="50">
        <v>440</v>
      </c>
    </row>
    <row r="444" spans="1:15" ht="16.5">
      <c r="A444" s="47" t="s">
        <v>1528</v>
      </c>
      <c r="B444" s="76">
        <f t="shared" si="18"/>
        <v>74</v>
      </c>
      <c r="C444" s="40">
        <f t="shared" si="19"/>
        <v>30074</v>
      </c>
      <c r="D444" s="27">
        <v>2</v>
      </c>
      <c r="E444" s="28" t="s">
        <v>1170</v>
      </c>
      <c r="F444" s="28" t="s">
        <v>710</v>
      </c>
      <c r="G444" s="27">
        <f>INDEX(芦花古楼!$J$4:$J$103,芦花卡牌组!B444)</f>
        <v>124</v>
      </c>
      <c r="H444" s="27">
        <f>INDEX(芦花古楼!$K$4:$K$103,芦花卡牌组!B444)</f>
        <v>16</v>
      </c>
      <c r="I444" s="27">
        <v>4</v>
      </c>
      <c r="J444" s="27" t="s">
        <v>1187</v>
      </c>
      <c r="K444" s="59" t="str">
        <f t="shared" si="20"/>
        <v>tw-f-74-jlr-loc2</v>
      </c>
      <c r="L444" s="27">
        <v>1</v>
      </c>
      <c r="M444" s="41">
        <v>1</v>
      </c>
      <c r="O444" s="50">
        <v>441</v>
      </c>
    </row>
    <row r="445" spans="1:15" ht="16.5">
      <c r="A445" s="47" t="s">
        <v>1528</v>
      </c>
      <c r="B445" s="76">
        <f t="shared" si="18"/>
        <v>74</v>
      </c>
      <c r="C445" s="40">
        <f t="shared" si="19"/>
        <v>30074</v>
      </c>
      <c r="D445" s="27">
        <v>2</v>
      </c>
      <c r="E445" s="28" t="s">
        <v>1172</v>
      </c>
      <c r="F445" s="28" t="s">
        <v>727</v>
      </c>
      <c r="G445" s="27">
        <f>INDEX(芦花古楼!$J$4:$J$103,芦花卡牌组!B445)</f>
        <v>124</v>
      </c>
      <c r="H445" s="27">
        <f>INDEX(芦花古楼!$K$4:$K$103,芦花卡牌组!B445)</f>
        <v>16</v>
      </c>
      <c r="I445" s="27">
        <v>4</v>
      </c>
      <c r="J445" s="27" t="s">
        <v>787</v>
      </c>
      <c r="K445" s="59" t="str">
        <f t="shared" si="20"/>
        <v>tw-f-74-shl-loc2</v>
      </c>
      <c r="L445" s="27">
        <v>1</v>
      </c>
      <c r="M445" s="41">
        <v>1</v>
      </c>
      <c r="O445" s="50">
        <v>442</v>
      </c>
    </row>
    <row r="446" spans="1:15" ht="16.5">
      <c r="A446" s="47" t="s">
        <v>1528</v>
      </c>
      <c r="B446" s="76">
        <f t="shared" si="18"/>
        <v>74</v>
      </c>
      <c r="C446" s="40">
        <f t="shared" si="19"/>
        <v>30074</v>
      </c>
      <c r="D446" s="27">
        <v>3</v>
      </c>
      <c r="E446" s="28" t="s">
        <v>1170</v>
      </c>
      <c r="F446" s="28" t="s">
        <v>712</v>
      </c>
      <c r="G446" s="27">
        <f>INDEX(芦花古楼!$J$4:$J$103,芦花卡牌组!B446)</f>
        <v>124</v>
      </c>
      <c r="H446" s="27">
        <f>INDEX(芦花古楼!$K$4:$K$103,芦花卡牌组!B446)</f>
        <v>16</v>
      </c>
      <c r="I446" s="27">
        <v>4</v>
      </c>
      <c r="J446" s="27" t="s">
        <v>711</v>
      </c>
      <c r="K446" s="63" t="str">
        <f t="shared" si="20"/>
        <v>tw-f-74-jlr-loc3</v>
      </c>
      <c r="L446" s="27">
        <v>1</v>
      </c>
      <c r="M446" s="41">
        <v>1</v>
      </c>
      <c r="O446" s="50">
        <v>443</v>
      </c>
    </row>
    <row r="447" spans="1:15" ht="17.25">
      <c r="A447" s="47" t="s">
        <v>1528</v>
      </c>
      <c r="B447" s="76">
        <f t="shared" si="18"/>
        <v>74</v>
      </c>
      <c r="C447" s="42">
        <f t="shared" si="19"/>
        <v>30074</v>
      </c>
      <c r="D447" s="43">
        <v>3</v>
      </c>
      <c r="E447" s="44" t="s">
        <v>1172</v>
      </c>
      <c r="F447" s="44" t="s">
        <v>732</v>
      </c>
      <c r="G447" s="43">
        <f>INDEX(芦花古楼!$J$4:$J$103,芦花卡牌组!B447)</f>
        <v>124</v>
      </c>
      <c r="H447" s="43">
        <f>INDEX(芦花古楼!$K$4:$K$103,芦花卡牌组!B447)</f>
        <v>16</v>
      </c>
      <c r="I447" s="43">
        <v>4</v>
      </c>
      <c r="J447" s="43" t="s">
        <v>788</v>
      </c>
      <c r="K447" s="44" t="str">
        <f t="shared" si="20"/>
        <v>tw-f-74-shl-loc3</v>
      </c>
      <c r="L447" s="43">
        <v>1</v>
      </c>
      <c r="M447" s="45">
        <v>1</v>
      </c>
      <c r="O447" s="50">
        <v>444</v>
      </c>
    </row>
    <row r="448" spans="1:15" ht="16.5">
      <c r="A448" s="47" t="s">
        <v>1528</v>
      </c>
      <c r="B448" s="76">
        <f t="shared" si="18"/>
        <v>75</v>
      </c>
      <c r="C448" s="37">
        <f t="shared" si="19"/>
        <v>30075</v>
      </c>
      <c r="D448" s="38">
        <v>1</v>
      </c>
      <c r="E448" s="46" t="s">
        <v>1170</v>
      </c>
      <c r="F448" s="46" t="s">
        <v>303</v>
      </c>
      <c r="G448" s="38">
        <f>INDEX(芦花古楼!$J$4:$J$103,芦花卡牌组!B448)</f>
        <v>125</v>
      </c>
      <c r="H448" s="38">
        <f>INDEX(芦花古楼!$K$4:$K$103,芦花卡牌组!B448)</f>
        <v>17</v>
      </c>
      <c r="I448" s="38">
        <v>4</v>
      </c>
      <c r="J448" s="38" t="s">
        <v>717</v>
      </c>
      <c r="K448" s="38" t="str">
        <f t="shared" si="20"/>
        <v>tw-f-75-jlr-loc1</v>
      </c>
      <c r="L448" s="38">
        <v>1</v>
      </c>
      <c r="M448" s="39">
        <v>1</v>
      </c>
      <c r="O448" s="50">
        <v>445</v>
      </c>
    </row>
    <row r="449" spans="1:15" ht="16.5">
      <c r="A449" s="47" t="s">
        <v>1528</v>
      </c>
      <c r="B449" s="76">
        <f t="shared" si="21" ref="B449:B512">MOD(C449,100)</f>
        <v>75</v>
      </c>
      <c r="C449" s="40">
        <f t="shared" si="19"/>
        <v>30075</v>
      </c>
      <c r="D449" s="27">
        <v>1</v>
      </c>
      <c r="E449" s="28" t="s">
        <v>1172</v>
      </c>
      <c r="F449" s="28" t="s">
        <v>728</v>
      </c>
      <c r="G449" s="27">
        <f>INDEX(芦花古楼!$J$4:$J$103,芦花卡牌组!B449)</f>
        <v>125</v>
      </c>
      <c r="H449" s="27">
        <f>INDEX(芦花古楼!$K$4:$K$103,芦花卡牌组!B449)</f>
        <v>17</v>
      </c>
      <c r="I449" s="27">
        <v>4</v>
      </c>
      <c r="J449" s="27" t="s">
        <v>795</v>
      </c>
      <c r="K449" s="27" t="str">
        <f t="shared" si="20"/>
        <v>tw-f-75-shl-loc1</v>
      </c>
      <c r="L449" s="27">
        <v>1</v>
      </c>
      <c r="M449" s="41">
        <v>1</v>
      </c>
      <c r="O449" s="50">
        <v>446</v>
      </c>
    </row>
    <row r="450" spans="1:15" ht="16.5">
      <c r="A450" s="47" t="s">
        <v>1528</v>
      </c>
      <c r="B450" s="76">
        <f t="shared" si="21"/>
        <v>75</v>
      </c>
      <c r="C450" s="40">
        <f t="shared" si="19"/>
        <v>30075</v>
      </c>
      <c r="D450" s="27">
        <v>2</v>
      </c>
      <c r="E450" s="28" t="s">
        <v>1170</v>
      </c>
      <c r="F450" s="28" t="s">
        <v>710</v>
      </c>
      <c r="G450" s="27">
        <f>INDEX(芦花古楼!$J$4:$J$103,芦花卡牌组!B450)</f>
        <v>125</v>
      </c>
      <c r="H450" s="27">
        <f>INDEX(芦花古楼!$K$4:$K$103,芦花卡牌组!B450)</f>
        <v>17</v>
      </c>
      <c r="I450" s="27">
        <v>4</v>
      </c>
      <c r="J450" s="27" t="s">
        <v>707</v>
      </c>
      <c r="K450" s="59" t="str">
        <f t="shared" si="20"/>
        <v>tw-f-75-jlr-loc2</v>
      </c>
      <c r="L450" s="27">
        <v>1</v>
      </c>
      <c r="M450" s="41">
        <v>1</v>
      </c>
      <c r="O450" s="50">
        <v>447</v>
      </c>
    </row>
    <row r="451" spans="1:15" ht="16.5">
      <c r="A451" s="47" t="s">
        <v>1528</v>
      </c>
      <c r="B451" s="76">
        <f t="shared" si="21"/>
        <v>75</v>
      </c>
      <c r="C451" s="40">
        <f t="shared" si="19"/>
        <v>30075</v>
      </c>
      <c r="D451" s="27">
        <v>2</v>
      </c>
      <c r="E451" s="28" t="s">
        <v>1172</v>
      </c>
      <c r="F451" s="28" t="s">
        <v>727</v>
      </c>
      <c r="G451" s="27">
        <f>INDEX(芦花古楼!$J$4:$J$103,芦花卡牌组!B451)</f>
        <v>125</v>
      </c>
      <c r="H451" s="27">
        <f>INDEX(芦花古楼!$K$4:$K$103,芦花卡牌组!B451)</f>
        <v>17</v>
      </c>
      <c r="I451" s="27">
        <v>4</v>
      </c>
      <c r="J451" s="27" t="s">
        <v>783</v>
      </c>
      <c r="K451" s="59" t="str">
        <f t="shared" si="20"/>
        <v>tw-f-75-shl-loc2</v>
      </c>
      <c r="L451" s="27">
        <v>1</v>
      </c>
      <c r="M451" s="41">
        <v>1</v>
      </c>
      <c r="O451" s="50">
        <v>448</v>
      </c>
    </row>
    <row r="452" spans="1:15" ht="16.5">
      <c r="A452" s="47" t="s">
        <v>1528</v>
      </c>
      <c r="B452" s="76">
        <f t="shared" si="21"/>
        <v>75</v>
      </c>
      <c r="C452" s="40">
        <f t="shared" si="19"/>
        <v>30075</v>
      </c>
      <c r="D452" s="27">
        <v>3</v>
      </c>
      <c r="E452" s="28" t="s">
        <v>1170</v>
      </c>
      <c r="F452" s="28" t="s">
        <v>712</v>
      </c>
      <c r="G452" s="27">
        <f>INDEX(芦花古楼!$J$4:$J$103,芦花卡牌组!B452)</f>
        <v>125</v>
      </c>
      <c r="H452" s="27">
        <f>INDEX(芦花古楼!$K$4:$K$103,芦花卡牌组!B452)</f>
        <v>17</v>
      </c>
      <c r="I452" s="27">
        <v>4</v>
      </c>
      <c r="J452" s="27" t="s">
        <v>713</v>
      </c>
      <c r="K452" s="63" t="str">
        <f t="shared" si="20"/>
        <v>tw-f-75-jlr-loc3</v>
      </c>
      <c r="L452" s="27">
        <v>1</v>
      </c>
      <c r="M452" s="41">
        <v>1</v>
      </c>
      <c r="O452" s="50">
        <v>449</v>
      </c>
    </row>
    <row r="453" spans="1:15" ht="17.25">
      <c r="A453" s="47" t="s">
        <v>1528</v>
      </c>
      <c r="B453" s="76">
        <f t="shared" si="21"/>
        <v>75</v>
      </c>
      <c r="C453" s="42">
        <f t="shared" si="22" ref="C453:C516">INT((O453-1)/6)+30001</f>
        <v>30075</v>
      </c>
      <c r="D453" s="43">
        <v>3</v>
      </c>
      <c r="E453" s="44" t="s">
        <v>1172</v>
      </c>
      <c r="F453" s="44" t="s">
        <v>732</v>
      </c>
      <c r="G453" s="43">
        <f>INDEX(芦花古楼!$J$4:$J$103,芦花卡牌组!B453)</f>
        <v>125</v>
      </c>
      <c r="H453" s="43">
        <f>INDEX(芦花古楼!$K$4:$K$103,芦花卡牌组!B453)</f>
        <v>17</v>
      </c>
      <c r="I453" s="43">
        <v>4</v>
      </c>
      <c r="J453" s="43" t="s">
        <v>791</v>
      </c>
      <c r="K453" s="44" t="str">
        <f t="shared" si="23" ref="K453:K516">A453&amp;"-"&amp;B453&amp;"-"&amp;E453&amp;"-loc"&amp;D453</f>
        <v>tw-f-75-shl-loc3</v>
      </c>
      <c r="L453" s="43">
        <v>1</v>
      </c>
      <c r="M453" s="45">
        <v>1</v>
      </c>
      <c r="O453" s="50">
        <v>450</v>
      </c>
    </row>
    <row r="454" spans="1:15" ht="16.5">
      <c r="A454" s="47" t="s">
        <v>1528</v>
      </c>
      <c r="B454" s="76">
        <f t="shared" si="21"/>
        <v>76</v>
      </c>
      <c r="C454" s="37">
        <f t="shared" si="22"/>
        <v>30076</v>
      </c>
      <c r="D454" s="38">
        <v>1</v>
      </c>
      <c r="E454" s="46" t="s">
        <v>1170</v>
      </c>
      <c r="F454" s="46" t="s">
        <v>303</v>
      </c>
      <c r="G454" s="38">
        <f>INDEX(芦花古楼!$J$4:$J$103,芦花卡牌组!B454)</f>
        <v>126</v>
      </c>
      <c r="H454" s="38">
        <f>INDEX(芦花古楼!$K$4:$K$103,芦花卡牌组!B454)</f>
        <v>17</v>
      </c>
      <c r="I454" s="38">
        <v>4</v>
      </c>
      <c r="J454" s="38" t="s">
        <v>711</v>
      </c>
      <c r="K454" s="38" t="str">
        <f t="shared" si="23"/>
        <v>tw-f-76-jlr-loc1</v>
      </c>
      <c r="L454" s="38">
        <v>1</v>
      </c>
      <c r="M454" s="39">
        <v>1</v>
      </c>
      <c r="O454" s="50">
        <v>451</v>
      </c>
    </row>
    <row r="455" spans="1:15" ht="16.5">
      <c r="A455" s="47" t="s">
        <v>1528</v>
      </c>
      <c r="B455" s="76">
        <f t="shared" si="21"/>
        <v>76</v>
      </c>
      <c r="C455" s="40">
        <f t="shared" si="22"/>
        <v>30076</v>
      </c>
      <c r="D455" s="27">
        <v>1</v>
      </c>
      <c r="E455" s="28" t="s">
        <v>1172</v>
      </c>
      <c r="F455" s="28" t="s">
        <v>728</v>
      </c>
      <c r="G455" s="27">
        <f>INDEX(芦花古楼!$J$4:$J$103,芦花卡牌组!B455)</f>
        <v>126</v>
      </c>
      <c r="H455" s="27">
        <f>INDEX(芦花古楼!$K$4:$K$103,芦花卡牌组!B455)</f>
        <v>17</v>
      </c>
      <c r="I455" s="27">
        <v>4</v>
      </c>
      <c r="J455" s="27" t="s">
        <v>788</v>
      </c>
      <c r="K455" s="27" t="str">
        <f t="shared" si="23"/>
        <v>tw-f-76-shl-loc1</v>
      </c>
      <c r="L455" s="27">
        <v>1</v>
      </c>
      <c r="M455" s="41">
        <v>1</v>
      </c>
      <c r="O455" s="50">
        <v>452</v>
      </c>
    </row>
    <row r="456" spans="1:15" ht="16.5">
      <c r="A456" s="47" t="s">
        <v>1528</v>
      </c>
      <c r="B456" s="76">
        <f t="shared" si="21"/>
        <v>76</v>
      </c>
      <c r="C456" s="40">
        <f t="shared" si="22"/>
        <v>30076</v>
      </c>
      <c r="D456" s="27">
        <v>2</v>
      </c>
      <c r="E456" s="28" t="s">
        <v>1170</v>
      </c>
      <c r="F456" s="28" t="s">
        <v>710</v>
      </c>
      <c r="G456" s="27">
        <f>INDEX(芦花古楼!$J$4:$J$103,芦花卡牌组!B456)</f>
        <v>126</v>
      </c>
      <c r="H456" s="27">
        <f>INDEX(芦花古楼!$K$4:$K$103,芦花卡牌组!B456)</f>
        <v>17</v>
      </c>
      <c r="I456" s="27">
        <v>4</v>
      </c>
      <c r="J456" s="27" t="s">
        <v>1187</v>
      </c>
      <c r="K456" s="59" t="str">
        <f t="shared" si="23"/>
        <v>tw-f-76-jlr-loc2</v>
      </c>
      <c r="L456" s="27">
        <v>1</v>
      </c>
      <c r="M456" s="41">
        <v>1</v>
      </c>
      <c r="O456" s="50">
        <v>453</v>
      </c>
    </row>
    <row r="457" spans="1:15" ht="16.5">
      <c r="A457" s="47" t="s">
        <v>1528</v>
      </c>
      <c r="B457" s="76">
        <f t="shared" si="21"/>
        <v>76</v>
      </c>
      <c r="C457" s="40">
        <f t="shared" si="22"/>
        <v>30076</v>
      </c>
      <c r="D457" s="27">
        <v>2</v>
      </c>
      <c r="E457" s="28" t="s">
        <v>1172</v>
      </c>
      <c r="F457" s="28" t="s">
        <v>727</v>
      </c>
      <c r="G457" s="27">
        <f>INDEX(芦花古楼!$J$4:$J$103,芦花卡牌组!B457)</f>
        <v>126</v>
      </c>
      <c r="H457" s="27">
        <f>INDEX(芦花古楼!$K$4:$K$103,芦花卡牌组!B457)</f>
        <v>17</v>
      </c>
      <c r="I457" s="27">
        <v>4</v>
      </c>
      <c r="J457" s="27" t="s">
        <v>787</v>
      </c>
      <c r="K457" s="59" t="str">
        <f t="shared" si="23"/>
        <v>tw-f-76-shl-loc2</v>
      </c>
      <c r="L457" s="27">
        <v>1</v>
      </c>
      <c r="M457" s="41">
        <v>1</v>
      </c>
      <c r="O457" s="50">
        <v>454</v>
      </c>
    </row>
    <row r="458" spans="1:15" ht="16.5">
      <c r="A458" s="47" t="s">
        <v>1528</v>
      </c>
      <c r="B458" s="76">
        <f t="shared" si="21"/>
        <v>76</v>
      </c>
      <c r="C458" s="40">
        <f t="shared" si="22"/>
        <v>30076</v>
      </c>
      <c r="D458" s="27">
        <v>3</v>
      </c>
      <c r="E458" s="28" t="s">
        <v>1170</v>
      </c>
      <c r="F458" s="28" t="s">
        <v>712</v>
      </c>
      <c r="G458" s="27">
        <f>INDEX(芦花古楼!$J$4:$J$103,芦花卡牌组!B458)</f>
        <v>126</v>
      </c>
      <c r="H458" s="27">
        <f>INDEX(芦花古楼!$K$4:$K$103,芦花卡牌组!B458)</f>
        <v>17</v>
      </c>
      <c r="I458" s="27">
        <v>4</v>
      </c>
      <c r="J458" s="27" t="s">
        <v>714</v>
      </c>
      <c r="K458" s="63" t="str">
        <f t="shared" si="23"/>
        <v>tw-f-76-jlr-loc3</v>
      </c>
      <c r="L458" s="27">
        <v>1</v>
      </c>
      <c r="M458" s="41">
        <v>1</v>
      </c>
      <c r="O458" s="50">
        <v>455</v>
      </c>
    </row>
    <row r="459" spans="1:15" ht="17.25">
      <c r="A459" s="47" t="s">
        <v>1528</v>
      </c>
      <c r="B459" s="76">
        <f t="shared" si="21"/>
        <v>76</v>
      </c>
      <c r="C459" s="42">
        <f t="shared" si="22"/>
        <v>30076</v>
      </c>
      <c r="D459" s="43">
        <v>3</v>
      </c>
      <c r="E459" s="44" t="s">
        <v>1172</v>
      </c>
      <c r="F459" s="44" t="s">
        <v>732</v>
      </c>
      <c r="G459" s="43">
        <f>INDEX(芦花古楼!$J$4:$J$103,芦花卡牌组!B459)</f>
        <v>126</v>
      </c>
      <c r="H459" s="43">
        <f>INDEX(芦花古楼!$K$4:$K$103,芦花卡牌组!B459)</f>
        <v>17</v>
      </c>
      <c r="I459" s="43">
        <v>4</v>
      </c>
      <c r="J459" s="43" t="s">
        <v>792</v>
      </c>
      <c r="K459" s="44" t="str">
        <f t="shared" si="23"/>
        <v>tw-f-76-shl-loc3</v>
      </c>
      <c r="L459" s="43">
        <v>1</v>
      </c>
      <c r="M459" s="45">
        <v>1</v>
      </c>
      <c r="O459" s="50">
        <v>456</v>
      </c>
    </row>
    <row r="460" spans="1:15" ht="16.5">
      <c r="A460" s="47" t="s">
        <v>1528</v>
      </c>
      <c r="B460" s="76">
        <f t="shared" si="21"/>
        <v>77</v>
      </c>
      <c r="C460" s="37">
        <f t="shared" si="22"/>
        <v>30077</v>
      </c>
      <c r="D460" s="38">
        <v>1</v>
      </c>
      <c r="E460" s="46" t="s">
        <v>1170</v>
      </c>
      <c r="F460" s="46" t="s">
        <v>303</v>
      </c>
      <c r="G460" s="38">
        <f>INDEX(芦花古楼!$J$4:$J$103,芦花卡牌组!B460)</f>
        <v>127</v>
      </c>
      <c r="H460" s="38">
        <f>INDEX(芦花古楼!$K$4:$K$103,芦花卡牌组!B460)</f>
        <v>17</v>
      </c>
      <c r="I460" s="38">
        <v>4</v>
      </c>
      <c r="J460" s="46" t="s">
        <v>303</v>
      </c>
      <c r="K460" s="38" t="str">
        <f t="shared" si="23"/>
        <v>tw-f-77-jlr-loc1</v>
      </c>
      <c r="L460" s="38">
        <v>1</v>
      </c>
      <c r="M460" s="39">
        <v>1</v>
      </c>
      <c r="O460" s="50">
        <v>457</v>
      </c>
    </row>
    <row r="461" spans="1:15" ht="16.5">
      <c r="A461" s="47" t="s">
        <v>1528</v>
      </c>
      <c r="B461" s="76">
        <f t="shared" si="21"/>
        <v>77</v>
      </c>
      <c r="C461" s="40">
        <f t="shared" si="22"/>
        <v>30077</v>
      </c>
      <c r="D461" s="27">
        <v>1</v>
      </c>
      <c r="E461" s="28" t="s">
        <v>1172</v>
      </c>
      <c r="F461" s="28" t="s">
        <v>728</v>
      </c>
      <c r="G461" s="27">
        <f>INDEX(芦花古楼!$J$4:$J$103,芦花卡牌组!B461)</f>
        <v>127</v>
      </c>
      <c r="H461" s="27">
        <f>INDEX(芦花古楼!$K$4:$K$103,芦花卡牌组!B461)</f>
        <v>17</v>
      </c>
      <c r="I461" s="27">
        <v>4</v>
      </c>
      <c r="J461" s="28" t="s">
        <v>783</v>
      </c>
      <c r="K461" s="27" t="str">
        <f t="shared" si="23"/>
        <v>tw-f-77-shl-loc1</v>
      </c>
      <c r="L461" s="27">
        <v>1</v>
      </c>
      <c r="M461" s="41">
        <v>1</v>
      </c>
      <c r="O461" s="50">
        <v>458</v>
      </c>
    </row>
    <row r="462" spans="1:15" ht="16.5">
      <c r="A462" s="47" t="s">
        <v>1528</v>
      </c>
      <c r="B462" s="76">
        <f t="shared" si="21"/>
        <v>77</v>
      </c>
      <c r="C462" s="40">
        <f t="shared" si="22"/>
        <v>30077</v>
      </c>
      <c r="D462" s="27">
        <v>2</v>
      </c>
      <c r="E462" s="28" t="s">
        <v>1170</v>
      </c>
      <c r="F462" s="28" t="s">
        <v>710</v>
      </c>
      <c r="G462" s="27">
        <f>INDEX(芦花古楼!$J$4:$J$103,芦花卡牌组!B462)</f>
        <v>127</v>
      </c>
      <c r="H462" s="27">
        <f>INDEX(芦花古楼!$K$4:$K$103,芦花卡牌组!B462)</f>
        <v>17</v>
      </c>
      <c r="I462" s="27">
        <v>4</v>
      </c>
      <c r="J462" s="28" t="s">
        <v>303</v>
      </c>
      <c r="K462" s="59" t="str">
        <f t="shared" si="23"/>
        <v>tw-f-77-jlr-loc2</v>
      </c>
      <c r="L462" s="27">
        <v>1</v>
      </c>
      <c r="M462" s="41">
        <v>1</v>
      </c>
      <c r="O462" s="50">
        <v>459</v>
      </c>
    </row>
    <row r="463" spans="1:15" ht="16.5">
      <c r="A463" s="47" t="s">
        <v>1528</v>
      </c>
      <c r="B463" s="76">
        <f t="shared" si="21"/>
        <v>77</v>
      </c>
      <c r="C463" s="40">
        <f t="shared" si="22"/>
        <v>30077</v>
      </c>
      <c r="D463" s="27">
        <v>2</v>
      </c>
      <c r="E463" s="28" t="s">
        <v>1172</v>
      </c>
      <c r="F463" s="28" t="s">
        <v>727</v>
      </c>
      <c r="G463" s="27">
        <f>INDEX(芦花古楼!$J$4:$J$103,芦花卡牌组!B463)</f>
        <v>127</v>
      </c>
      <c r="H463" s="27">
        <f>INDEX(芦花古楼!$K$4:$K$103,芦花卡牌组!B463)</f>
        <v>17</v>
      </c>
      <c r="I463" s="27">
        <v>4</v>
      </c>
      <c r="J463" s="28" t="s">
        <v>777</v>
      </c>
      <c r="K463" s="59" t="str">
        <f t="shared" si="23"/>
        <v>tw-f-77-shl-loc2</v>
      </c>
      <c r="L463" s="27">
        <v>1</v>
      </c>
      <c r="M463" s="41">
        <v>1</v>
      </c>
      <c r="O463" s="50">
        <v>460</v>
      </c>
    </row>
    <row r="464" spans="1:15" ht="16.5">
      <c r="A464" s="47" t="s">
        <v>1528</v>
      </c>
      <c r="B464" s="76">
        <f t="shared" si="21"/>
        <v>77</v>
      </c>
      <c r="C464" s="40">
        <f t="shared" si="22"/>
        <v>30077</v>
      </c>
      <c r="D464" s="27">
        <v>3</v>
      </c>
      <c r="E464" s="28" t="s">
        <v>1170</v>
      </c>
      <c r="F464" s="28" t="s">
        <v>712</v>
      </c>
      <c r="G464" s="27">
        <f>INDEX(芦花古楼!$J$4:$J$103,芦花卡牌组!B464)</f>
        <v>127</v>
      </c>
      <c r="H464" s="27">
        <f>INDEX(芦花古楼!$K$4:$K$103,芦花卡牌组!B464)</f>
        <v>17</v>
      </c>
      <c r="I464" s="27">
        <v>4</v>
      </c>
      <c r="J464" s="28" t="s">
        <v>713</v>
      </c>
      <c r="K464" s="63" t="str">
        <f t="shared" si="23"/>
        <v>tw-f-77-jlr-loc3</v>
      </c>
      <c r="L464" s="27">
        <v>1</v>
      </c>
      <c r="M464" s="41">
        <v>1</v>
      </c>
      <c r="O464" s="50">
        <v>461</v>
      </c>
    </row>
    <row r="465" spans="1:15" ht="17.25">
      <c r="A465" s="47" t="s">
        <v>1528</v>
      </c>
      <c r="B465" s="76">
        <f t="shared" si="21"/>
        <v>77</v>
      </c>
      <c r="C465" s="42">
        <f t="shared" si="22"/>
        <v>30077</v>
      </c>
      <c r="D465" s="43">
        <v>3</v>
      </c>
      <c r="E465" s="44" t="s">
        <v>1172</v>
      </c>
      <c r="F465" s="44" t="s">
        <v>732</v>
      </c>
      <c r="G465" s="43">
        <f>INDEX(芦花古楼!$J$4:$J$103,芦花卡牌组!B465)</f>
        <v>127</v>
      </c>
      <c r="H465" s="43">
        <f>INDEX(芦花古楼!$K$4:$K$103,芦花卡牌组!B465)</f>
        <v>17</v>
      </c>
      <c r="I465" s="43">
        <v>4</v>
      </c>
      <c r="J465" s="44" t="s">
        <v>791</v>
      </c>
      <c r="K465" s="44" t="str">
        <f t="shared" si="23"/>
        <v>tw-f-77-shl-loc3</v>
      </c>
      <c r="L465" s="43">
        <v>1</v>
      </c>
      <c r="M465" s="45">
        <v>1</v>
      </c>
      <c r="O465" s="50">
        <v>462</v>
      </c>
    </row>
    <row r="466" spans="1:15" ht="16.5">
      <c r="A466" s="47" t="s">
        <v>1528</v>
      </c>
      <c r="B466" s="76">
        <f t="shared" si="21"/>
        <v>78</v>
      </c>
      <c r="C466" s="37">
        <f t="shared" si="22"/>
        <v>30078</v>
      </c>
      <c r="D466" s="38">
        <v>1</v>
      </c>
      <c r="E466" s="46" t="s">
        <v>1170</v>
      </c>
      <c r="F466" s="46" t="s">
        <v>303</v>
      </c>
      <c r="G466" s="38">
        <f>INDEX(芦花古楼!$J$4:$J$103,芦花卡牌组!B466)</f>
        <v>128</v>
      </c>
      <c r="H466" s="38">
        <f>INDEX(芦花古楼!$K$4:$K$103,芦花卡牌组!B466)</f>
        <v>17</v>
      </c>
      <c r="I466" s="38">
        <v>4</v>
      </c>
      <c r="J466" s="46" t="s">
        <v>710</v>
      </c>
      <c r="K466" s="38" t="str">
        <f t="shared" si="23"/>
        <v>tw-f-78-jlr-loc1</v>
      </c>
      <c r="L466" s="38">
        <v>1</v>
      </c>
      <c r="M466" s="39">
        <v>1</v>
      </c>
      <c r="O466" s="50">
        <v>463</v>
      </c>
    </row>
    <row r="467" spans="1:15" ht="16.5">
      <c r="A467" s="47" t="s">
        <v>1528</v>
      </c>
      <c r="B467" s="76">
        <f t="shared" si="21"/>
        <v>78</v>
      </c>
      <c r="C467" s="40">
        <f t="shared" si="22"/>
        <v>30078</v>
      </c>
      <c r="D467" s="27">
        <v>1</v>
      </c>
      <c r="E467" s="28" t="s">
        <v>1172</v>
      </c>
      <c r="F467" s="28" t="s">
        <v>728</v>
      </c>
      <c r="G467" s="27">
        <f>INDEX(芦花古楼!$J$4:$J$103,芦花卡牌组!B467)</f>
        <v>128</v>
      </c>
      <c r="H467" s="27">
        <f>INDEX(芦花古楼!$K$4:$K$103,芦花卡牌组!B467)</f>
        <v>17</v>
      </c>
      <c r="I467" s="27">
        <v>4</v>
      </c>
      <c r="J467" s="27" t="s">
        <v>775</v>
      </c>
      <c r="K467" s="27" t="str">
        <f t="shared" si="23"/>
        <v>tw-f-78-shl-loc1</v>
      </c>
      <c r="L467" s="27">
        <v>1</v>
      </c>
      <c r="M467" s="41">
        <v>1</v>
      </c>
      <c r="O467" s="50">
        <v>464</v>
      </c>
    </row>
    <row r="468" spans="1:15" ht="16.5">
      <c r="A468" s="47" t="s">
        <v>1528</v>
      </c>
      <c r="B468" s="76">
        <f t="shared" si="21"/>
        <v>78</v>
      </c>
      <c r="C468" s="40">
        <f t="shared" si="22"/>
        <v>30078</v>
      </c>
      <c r="D468" s="27">
        <v>2</v>
      </c>
      <c r="E468" s="28" t="s">
        <v>1170</v>
      </c>
      <c r="F468" s="28" t="s">
        <v>710</v>
      </c>
      <c r="G468" s="27">
        <f>INDEX(芦花古楼!$J$4:$J$103,芦花卡牌组!B468)</f>
        <v>128</v>
      </c>
      <c r="H468" s="27">
        <f>INDEX(芦花古楼!$K$4:$K$103,芦花卡牌组!B468)</f>
        <v>17</v>
      </c>
      <c r="I468" s="27">
        <v>4</v>
      </c>
      <c r="J468" s="27" t="s">
        <v>709</v>
      </c>
      <c r="K468" s="59" t="str">
        <f t="shared" si="23"/>
        <v>tw-f-78-jlr-loc2</v>
      </c>
      <c r="L468" s="27">
        <v>1</v>
      </c>
      <c r="M468" s="41">
        <v>1</v>
      </c>
      <c r="O468" s="50">
        <v>465</v>
      </c>
    </row>
    <row r="469" spans="1:15" ht="16.5">
      <c r="A469" s="47" t="s">
        <v>1528</v>
      </c>
      <c r="B469" s="76">
        <f t="shared" si="21"/>
        <v>78</v>
      </c>
      <c r="C469" s="40">
        <f t="shared" si="22"/>
        <v>30078</v>
      </c>
      <c r="D469" s="27">
        <v>2</v>
      </c>
      <c r="E469" s="28" t="s">
        <v>1172</v>
      </c>
      <c r="F469" s="28" t="s">
        <v>727</v>
      </c>
      <c r="G469" s="27">
        <f>INDEX(芦花古楼!$J$4:$J$103,芦花卡牌组!B469)</f>
        <v>128</v>
      </c>
      <c r="H469" s="27">
        <f>INDEX(芦花古楼!$K$4:$K$103,芦花卡牌组!B469)</f>
        <v>17</v>
      </c>
      <c r="I469" s="27">
        <v>4</v>
      </c>
      <c r="J469" s="27" t="s">
        <v>780</v>
      </c>
      <c r="K469" s="59" t="str">
        <f t="shared" si="23"/>
        <v>tw-f-78-shl-loc2</v>
      </c>
      <c r="L469" s="27">
        <v>1</v>
      </c>
      <c r="M469" s="41">
        <v>1</v>
      </c>
      <c r="O469" s="50">
        <v>466</v>
      </c>
    </row>
    <row r="470" spans="1:15" ht="16.5">
      <c r="A470" s="47" t="s">
        <v>1528</v>
      </c>
      <c r="B470" s="76">
        <f t="shared" si="21"/>
        <v>78</v>
      </c>
      <c r="C470" s="40">
        <f t="shared" si="22"/>
        <v>30078</v>
      </c>
      <c r="D470" s="27">
        <v>3</v>
      </c>
      <c r="E470" s="28" t="s">
        <v>1170</v>
      </c>
      <c r="F470" s="28" t="s">
        <v>712</v>
      </c>
      <c r="G470" s="27">
        <f>INDEX(芦花古楼!$J$4:$J$103,芦花卡牌组!B470)</f>
        <v>128</v>
      </c>
      <c r="H470" s="27">
        <f>INDEX(芦花古楼!$K$4:$K$103,芦花卡牌组!B470)</f>
        <v>17</v>
      </c>
      <c r="I470" s="27">
        <v>4</v>
      </c>
      <c r="J470" s="28" t="s">
        <v>303</v>
      </c>
      <c r="K470" s="63" t="str">
        <f t="shared" si="23"/>
        <v>tw-f-78-jlr-loc3</v>
      </c>
      <c r="L470" s="27">
        <v>1</v>
      </c>
      <c r="M470" s="41">
        <v>1</v>
      </c>
      <c r="O470" s="50">
        <v>467</v>
      </c>
    </row>
    <row r="471" spans="1:15" ht="17.25">
      <c r="A471" s="47" t="s">
        <v>1528</v>
      </c>
      <c r="B471" s="76">
        <f t="shared" si="21"/>
        <v>78</v>
      </c>
      <c r="C471" s="42">
        <f t="shared" si="22"/>
        <v>30078</v>
      </c>
      <c r="D471" s="43">
        <v>3</v>
      </c>
      <c r="E471" s="44" t="s">
        <v>1172</v>
      </c>
      <c r="F471" s="44" t="s">
        <v>732</v>
      </c>
      <c r="G471" s="43">
        <f>INDEX(芦花古楼!$J$4:$J$103,芦花卡牌组!B471)</f>
        <v>128</v>
      </c>
      <c r="H471" s="43">
        <f>INDEX(芦花古楼!$K$4:$K$103,芦花卡牌组!B471)</f>
        <v>17</v>
      </c>
      <c r="I471" s="43">
        <v>4</v>
      </c>
      <c r="J471" s="43" t="s">
        <v>784</v>
      </c>
      <c r="K471" s="44" t="str">
        <f t="shared" si="23"/>
        <v>tw-f-78-shl-loc3</v>
      </c>
      <c r="L471" s="43">
        <v>1</v>
      </c>
      <c r="M471" s="45">
        <v>1</v>
      </c>
      <c r="O471" s="50">
        <v>468</v>
      </c>
    </row>
    <row r="472" spans="1:15" ht="16.5">
      <c r="A472" s="47" t="s">
        <v>1528</v>
      </c>
      <c r="B472" s="76">
        <f t="shared" si="21"/>
        <v>79</v>
      </c>
      <c r="C472" s="37">
        <f t="shared" si="22"/>
        <v>30079</v>
      </c>
      <c r="D472" s="38">
        <v>1</v>
      </c>
      <c r="E472" s="46" t="s">
        <v>1170</v>
      </c>
      <c r="F472" s="46" t="s">
        <v>303</v>
      </c>
      <c r="G472" s="38">
        <f>INDEX(芦花古楼!$J$4:$J$103,芦花卡牌组!B472)</f>
        <v>129</v>
      </c>
      <c r="H472" s="38">
        <f>INDEX(芦花古楼!$K$4:$K$103,芦花卡牌组!B472)</f>
        <v>17</v>
      </c>
      <c r="I472" s="38">
        <v>4</v>
      </c>
      <c r="J472" s="46" t="s">
        <v>707</v>
      </c>
      <c r="K472" s="38" t="str">
        <f t="shared" si="23"/>
        <v>tw-f-79-jlr-loc1</v>
      </c>
      <c r="L472" s="38">
        <v>1</v>
      </c>
      <c r="M472" s="39">
        <v>1</v>
      </c>
      <c r="O472" s="50">
        <v>469</v>
      </c>
    </row>
    <row r="473" spans="1:15" ht="16.5">
      <c r="A473" s="47" t="s">
        <v>1528</v>
      </c>
      <c r="B473" s="76">
        <f t="shared" si="21"/>
        <v>79</v>
      </c>
      <c r="C473" s="40">
        <f t="shared" si="22"/>
        <v>30079</v>
      </c>
      <c r="D473" s="27">
        <v>1</v>
      </c>
      <c r="E473" s="28" t="s">
        <v>1172</v>
      </c>
      <c r="F473" s="28" t="s">
        <v>728</v>
      </c>
      <c r="G473" s="27">
        <f>INDEX(芦花古楼!$J$4:$J$103,芦花卡牌组!B473)</f>
        <v>129</v>
      </c>
      <c r="H473" s="27">
        <f>INDEX(芦花古楼!$K$4:$K$103,芦花卡牌组!B473)</f>
        <v>17</v>
      </c>
      <c r="I473" s="27">
        <v>4</v>
      </c>
      <c r="J473" s="28" t="s">
        <v>776</v>
      </c>
      <c r="K473" s="27" t="str">
        <f t="shared" si="23"/>
        <v>tw-f-79-shl-loc1</v>
      </c>
      <c r="L473" s="27">
        <v>1</v>
      </c>
      <c r="M473" s="41">
        <v>1</v>
      </c>
      <c r="O473" s="50">
        <v>470</v>
      </c>
    </row>
    <row r="474" spans="1:15" ht="16.5">
      <c r="A474" s="47" t="s">
        <v>1528</v>
      </c>
      <c r="B474" s="76">
        <f t="shared" si="21"/>
        <v>79</v>
      </c>
      <c r="C474" s="40">
        <f t="shared" si="22"/>
        <v>30079</v>
      </c>
      <c r="D474" s="27">
        <v>2</v>
      </c>
      <c r="E474" s="28" t="s">
        <v>1170</v>
      </c>
      <c r="F474" s="28" t="s">
        <v>710</v>
      </c>
      <c r="G474" s="27">
        <f>INDEX(芦花古楼!$J$4:$J$103,芦花卡牌组!B474)</f>
        <v>129</v>
      </c>
      <c r="H474" s="27">
        <f>INDEX(芦花古楼!$K$4:$K$103,芦花卡牌组!B474)</f>
        <v>17</v>
      </c>
      <c r="I474" s="27">
        <v>4</v>
      </c>
      <c r="J474" s="28" t="s">
        <v>302</v>
      </c>
      <c r="K474" s="59" t="str">
        <f t="shared" si="23"/>
        <v>tw-f-79-jlr-loc2</v>
      </c>
      <c r="L474" s="27">
        <v>1</v>
      </c>
      <c r="M474" s="41">
        <v>1</v>
      </c>
      <c r="O474" s="50">
        <v>471</v>
      </c>
    </row>
    <row r="475" spans="1:15" ht="16.5">
      <c r="A475" s="47" t="s">
        <v>1528</v>
      </c>
      <c r="B475" s="76">
        <f t="shared" si="21"/>
        <v>79</v>
      </c>
      <c r="C475" s="40">
        <f t="shared" si="22"/>
        <v>30079</v>
      </c>
      <c r="D475" s="27">
        <v>2</v>
      </c>
      <c r="E475" s="28" t="s">
        <v>1172</v>
      </c>
      <c r="F475" s="28" t="s">
        <v>727</v>
      </c>
      <c r="G475" s="27">
        <f>INDEX(芦花古楼!$J$4:$J$103,芦花卡牌组!B475)</f>
        <v>129</v>
      </c>
      <c r="H475" s="27">
        <f>INDEX(芦花古楼!$K$4:$K$103,芦花卡牌组!B475)</f>
        <v>17</v>
      </c>
      <c r="I475" s="27">
        <v>4</v>
      </c>
      <c r="J475" s="28" t="s">
        <v>779</v>
      </c>
      <c r="K475" s="59" t="str">
        <f t="shared" si="23"/>
        <v>tw-f-79-shl-loc2</v>
      </c>
      <c r="L475" s="27">
        <v>1</v>
      </c>
      <c r="M475" s="41">
        <v>1</v>
      </c>
      <c r="O475" s="50">
        <v>472</v>
      </c>
    </row>
    <row r="476" spans="1:15" ht="16.5">
      <c r="A476" s="47" t="s">
        <v>1528</v>
      </c>
      <c r="B476" s="76">
        <f t="shared" si="21"/>
        <v>79</v>
      </c>
      <c r="C476" s="40">
        <f t="shared" si="22"/>
        <v>30079</v>
      </c>
      <c r="D476" s="27">
        <v>3</v>
      </c>
      <c r="E476" s="28" t="s">
        <v>1170</v>
      </c>
      <c r="F476" s="28" t="s">
        <v>712</v>
      </c>
      <c r="G476" s="27">
        <f>INDEX(芦花古楼!$J$4:$J$103,芦花卡牌组!B476)</f>
        <v>129</v>
      </c>
      <c r="H476" s="27">
        <f>INDEX(芦花古楼!$K$4:$K$103,芦花卡牌组!B476)</f>
        <v>17</v>
      </c>
      <c r="I476" s="27">
        <v>4</v>
      </c>
      <c r="J476" s="28" t="s">
        <v>716</v>
      </c>
      <c r="K476" s="63" t="str">
        <f t="shared" si="23"/>
        <v>tw-f-79-jlr-loc3</v>
      </c>
      <c r="L476" s="27">
        <v>1</v>
      </c>
      <c r="M476" s="41">
        <v>1</v>
      </c>
      <c r="O476" s="50">
        <v>473</v>
      </c>
    </row>
    <row r="477" spans="1:15" ht="17.25">
      <c r="A477" s="47" t="s">
        <v>1528</v>
      </c>
      <c r="B477" s="76">
        <f t="shared" si="21"/>
        <v>79</v>
      </c>
      <c r="C477" s="42">
        <f t="shared" si="22"/>
        <v>30079</v>
      </c>
      <c r="D477" s="43">
        <v>3</v>
      </c>
      <c r="E477" s="44" t="s">
        <v>1172</v>
      </c>
      <c r="F477" s="44" t="s">
        <v>732</v>
      </c>
      <c r="G477" s="43">
        <f>INDEX(芦花古楼!$J$4:$J$103,芦花卡牌组!B477)</f>
        <v>129</v>
      </c>
      <c r="H477" s="43">
        <f>INDEX(芦花古楼!$K$4:$K$103,芦花卡牌组!B477)</f>
        <v>17</v>
      </c>
      <c r="I477" s="43">
        <v>4</v>
      </c>
      <c r="J477" s="44" t="s">
        <v>794</v>
      </c>
      <c r="K477" s="44" t="str">
        <f t="shared" si="23"/>
        <v>tw-f-79-shl-loc3</v>
      </c>
      <c r="L477" s="43">
        <v>1</v>
      </c>
      <c r="M477" s="45">
        <v>1</v>
      </c>
      <c r="O477" s="50">
        <v>474</v>
      </c>
    </row>
    <row r="478" spans="1:15" ht="16.5">
      <c r="A478" s="47" t="s">
        <v>1528</v>
      </c>
      <c r="B478" s="76">
        <f t="shared" si="21"/>
        <v>80</v>
      </c>
      <c r="C478" s="37">
        <f t="shared" si="22"/>
        <v>30080</v>
      </c>
      <c r="D478" s="38">
        <v>1</v>
      </c>
      <c r="E478" s="46" t="s">
        <v>1170</v>
      </c>
      <c r="F478" s="46" t="s">
        <v>303</v>
      </c>
      <c r="G478" s="38">
        <f>INDEX(芦花古楼!$J$4:$J$103,芦花卡牌组!B478)</f>
        <v>130</v>
      </c>
      <c r="H478" s="38">
        <f>INDEX(芦花古楼!$K$4:$K$103,芦花卡牌组!B478)</f>
        <v>18</v>
      </c>
      <c r="I478" s="38">
        <v>5</v>
      </c>
      <c r="J478" s="46" t="s">
        <v>714</v>
      </c>
      <c r="K478" s="38" t="str">
        <f t="shared" si="23"/>
        <v>tw-f-80-jlr-loc1</v>
      </c>
      <c r="L478" s="38">
        <v>1</v>
      </c>
      <c r="M478" s="39">
        <v>1</v>
      </c>
      <c r="O478" s="50">
        <v>475</v>
      </c>
    </row>
    <row r="479" spans="1:15" ht="16.5">
      <c r="A479" s="47" t="s">
        <v>1528</v>
      </c>
      <c r="B479" s="76">
        <f t="shared" si="21"/>
        <v>80</v>
      </c>
      <c r="C479" s="40">
        <f t="shared" si="22"/>
        <v>30080</v>
      </c>
      <c r="D479" s="27">
        <v>1</v>
      </c>
      <c r="E479" s="28" t="s">
        <v>1172</v>
      </c>
      <c r="F479" s="28" t="s">
        <v>728</v>
      </c>
      <c r="G479" s="27">
        <f>INDEX(芦花古楼!$J$4:$J$103,芦花卡牌组!B479)</f>
        <v>130</v>
      </c>
      <c r="H479" s="27">
        <f>INDEX(芦花古楼!$K$4:$K$103,芦花卡牌组!B479)</f>
        <v>18</v>
      </c>
      <c r="I479" s="27">
        <v>5</v>
      </c>
      <c r="J479" s="28" t="s">
        <v>792</v>
      </c>
      <c r="K479" s="27" t="str">
        <f t="shared" si="23"/>
        <v>tw-f-80-shl-loc1</v>
      </c>
      <c r="L479" s="27">
        <v>1</v>
      </c>
      <c r="M479" s="41">
        <v>1</v>
      </c>
      <c r="O479" s="50">
        <v>476</v>
      </c>
    </row>
    <row r="480" spans="1:15" ht="16.5">
      <c r="A480" s="47" t="s">
        <v>1528</v>
      </c>
      <c r="B480" s="76">
        <f t="shared" si="21"/>
        <v>80</v>
      </c>
      <c r="C480" s="40">
        <f t="shared" si="22"/>
        <v>30080</v>
      </c>
      <c r="D480" s="27">
        <v>2</v>
      </c>
      <c r="E480" s="28" t="s">
        <v>1170</v>
      </c>
      <c r="F480" s="28" t="s">
        <v>710</v>
      </c>
      <c r="G480" s="27">
        <f>INDEX(芦花古楼!$J$4:$J$103,芦花卡牌组!B480)</f>
        <v>130</v>
      </c>
      <c r="H480" s="27">
        <f>INDEX(芦花古楼!$K$4:$K$103,芦花卡牌组!B480)</f>
        <v>18</v>
      </c>
      <c r="I480" s="27">
        <v>5</v>
      </c>
      <c r="J480" s="27" t="s">
        <v>1187</v>
      </c>
      <c r="K480" s="59" t="str">
        <f t="shared" si="23"/>
        <v>tw-f-80-jlr-loc2</v>
      </c>
      <c r="L480" s="27">
        <v>1</v>
      </c>
      <c r="M480" s="41">
        <v>1</v>
      </c>
      <c r="O480" s="50">
        <v>477</v>
      </c>
    </row>
    <row r="481" spans="1:15" ht="16.5">
      <c r="A481" s="47" t="s">
        <v>1528</v>
      </c>
      <c r="B481" s="76">
        <f t="shared" si="21"/>
        <v>80</v>
      </c>
      <c r="C481" s="40">
        <f t="shared" si="22"/>
        <v>30080</v>
      </c>
      <c r="D481" s="27">
        <v>2</v>
      </c>
      <c r="E481" s="28" t="s">
        <v>1172</v>
      </c>
      <c r="F481" s="28" t="s">
        <v>727</v>
      </c>
      <c r="G481" s="27">
        <f>INDEX(芦花古楼!$J$4:$J$103,芦花卡牌组!B481)</f>
        <v>130</v>
      </c>
      <c r="H481" s="27">
        <f>INDEX(芦花古楼!$K$4:$K$103,芦花卡牌组!B481)</f>
        <v>18</v>
      </c>
      <c r="I481" s="27">
        <v>5</v>
      </c>
      <c r="J481" s="27" t="s">
        <v>787</v>
      </c>
      <c r="K481" s="59" t="str">
        <f t="shared" si="23"/>
        <v>tw-f-80-shl-loc2</v>
      </c>
      <c r="L481" s="27">
        <v>1</v>
      </c>
      <c r="M481" s="41">
        <v>1</v>
      </c>
      <c r="O481" s="50">
        <v>478</v>
      </c>
    </row>
    <row r="482" spans="1:15" ht="16.5">
      <c r="A482" s="47" t="s">
        <v>1528</v>
      </c>
      <c r="B482" s="76">
        <f t="shared" si="21"/>
        <v>80</v>
      </c>
      <c r="C482" s="40">
        <f t="shared" si="22"/>
        <v>30080</v>
      </c>
      <c r="D482" s="27">
        <v>3</v>
      </c>
      <c r="E482" s="28" t="s">
        <v>1170</v>
      </c>
      <c r="F482" s="28" t="s">
        <v>712</v>
      </c>
      <c r="G482" s="27">
        <f>INDEX(芦花古楼!$J$4:$J$103,芦花卡牌组!B482)</f>
        <v>130</v>
      </c>
      <c r="H482" s="27">
        <f>INDEX(芦花古楼!$K$4:$K$103,芦花卡牌组!B482)</f>
        <v>18</v>
      </c>
      <c r="I482" s="27">
        <v>5</v>
      </c>
      <c r="J482" s="28" t="s">
        <v>711</v>
      </c>
      <c r="K482" s="63" t="str">
        <f t="shared" si="23"/>
        <v>tw-f-80-jlr-loc3</v>
      </c>
      <c r="L482" s="27">
        <v>1</v>
      </c>
      <c r="M482" s="41">
        <v>1</v>
      </c>
      <c r="O482" s="50">
        <v>479</v>
      </c>
    </row>
    <row r="483" spans="1:15" ht="17.25">
      <c r="A483" s="47" t="s">
        <v>1528</v>
      </c>
      <c r="B483" s="76">
        <f t="shared" si="21"/>
        <v>80</v>
      </c>
      <c r="C483" s="42">
        <f t="shared" si="22"/>
        <v>30080</v>
      </c>
      <c r="D483" s="43">
        <v>3</v>
      </c>
      <c r="E483" s="44" t="s">
        <v>1172</v>
      </c>
      <c r="F483" s="44" t="s">
        <v>732</v>
      </c>
      <c r="G483" s="43">
        <f>INDEX(芦花古楼!$J$4:$J$103,芦花卡牌组!B483)</f>
        <v>130</v>
      </c>
      <c r="H483" s="43">
        <f>INDEX(芦花古楼!$K$4:$K$103,芦花卡牌组!B483)</f>
        <v>18</v>
      </c>
      <c r="I483" s="43">
        <v>5</v>
      </c>
      <c r="J483" s="44" t="s">
        <v>788</v>
      </c>
      <c r="K483" s="44" t="str">
        <f t="shared" si="23"/>
        <v>tw-f-80-shl-loc3</v>
      </c>
      <c r="L483" s="43">
        <v>1</v>
      </c>
      <c r="M483" s="45">
        <v>1</v>
      </c>
      <c r="O483" s="50">
        <v>480</v>
      </c>
    </row>
    <row r="484" spans="1:15" ht="16.5">
      <c r="A484" s="47" t="s">
        <v>1528</v>
      </c>
      <c r="B484" s="76">
        <f t="shared" si="21"/>
        <v>81</v>
      </c>
      <c r="C484" s="37">
        <f t="shared" si="22"/>
        <v>30081</v>
      </c>
      <c r="D484" s="38">
        <v>1</v>
      </c>
      <c r="E484" s="46" t="s">
        <v>1170</v>
      </c>
      <c r="F484" s="46" t="s">
        <v>303</v>
      </c>
      <c r="G484" s="38">
        <f>INDEX(芦花古楼!$J$4:$J$103,芦花卡牌组!B484)</f>
        <v>131</v>
      </c>
      <c r="H484" s="38">
        <f>INDEX(芦花古楼!$K$4:$K$103,芦花卡牌组!B484)</f>
        <v>18</v>
      </c>
      <c r="I484" s="38">
        <v>5</v>
      </c>
      <c r="J484" s="38" t="s">
        <v>717</v>
      </c>
      <c r="K484" s="38" t="str">
        <f t="shared" si="23"/>
        <v>tw-f-81-jlr-loc1</v>
      </c>
      <c r="L484" s="38">
        <v>1</v>
      </c>
      <c r="M484" s="39">
        <v>1</v>
      </c>
      <c r="O484" s="50">
        <v>481</v>
      </c>
    </row>
    <row r="485" spans="1:15" ht="16.5">
      <c r="A485" s="47" t="s">
        <v>1528</v>
      </c>
      <c r="B485" s="76">
        <f t="shared" si="21"/>
        <v>81</v>
      </c>
      <c r="C485" s="40">
        <f t="shared" si="22"/>
        <v>30081</v>
      </c>
      <c r="D485" s="27">
        <v>1</v>
      </c>
      <c r="E485" s="28" t="s">
        <v>1172</v>
      </c>
      <c r="F485" s="28" t="s">
        <v>728</v>
      </c>
      <c r="G485" s="27">
        <f>INDEX(芦花古楼!$J$4:$J$103,芦花卡牌组!B485)</f>
        <v>131</v>
      </c>
      <c r="H485" s="27">
        <f>INDEX(芦花古楼!$K$4:$K$103,芦花卡牌组!B485)</f>
        <v>18</v>
      </c>
      <c r="I485" s="27">
        <v>5</v>
      </c>
      <c r="J485" s="27" t="s">
        <v>795</v>
      </c>
      <c r="K485" s="27" t="str">
        <f t="shared" si="23"/>
        <v>tw-f-81-shl-loc1</v>
      </c>
      <c r="L485" s="27">
        <v>1</v>
      </c>
      <c r="M485" s="41">
        <v>1</v>
      </c>
      <c r="O485" s="50">
        <v>482</v>
      </c>
    </row>
    <row r="486" spans="1:15" ht="16.5">
      <c r="A486" s="47" t="s">
        <v>1528</v>
      </c>
      <c r="B486" s="76">
        <f t="shared" si="21"/>
        <v>81</v>
      </c>
      <c r="C486" s="40">
        <f t="shared" si="22"/>
        <v>30081</v>
      </c>
      <c r="D486" s="27">
        <v>2</v>
      </c>
      <c r="E486" s="28" t="s">
        <v>1170</v>
      </c>
      <c r="F486" s="28" t="s">
        <v>710</v>
      </c>
      <c r="G486" s="27">
        <f>INDEX(芦花古楼!$J$4:$J$103,芦花卡牌组!B486)</f>
        <v>131</v>
      </c>
      <c r="H486" s="27">
        <f>INDEX(芦花古楼!$K$4:$K$103,芦花卡牌组!B486)</f>
        <v>18</v>
      </c>
      <c r="I486" s="27">
        <v>5</v>
      </c>
      <c r="J486" s="27" t="s">
        <v>707</v>
      </c>
      <c r="K486" s="59" t="str">
        <f t="shared" si="23"/>
        <v>tw-f-81-jlr-loc2</v>
      </c>
      <c r="L486" s="27">
        <v>1</v>
      </c>
      <c r="M486" s="41">
        <v>1</v>
      </c>
      <c r="O486" s="50">
        <v>483</v>
      </c>
    </row>
    <row r="487" spans="1:15" ht="16.5">
      <c r="A487" s="47" t="s">
        <v>1528</v>
      </c>
      <c r="B487" s="76">
        <f t="shared" si="21"/>
        <v>81</v>
      </c>
      <c r="C487" s="40">
        <f t="shared" si="22"/>
        <v>30081</v>
      </c>
      <c r="D487" s="27">
        <v>2</v>
      </c>
      <c r="E487" s="28" t="s">
        <v>1172</v>
      </c>
      <c r="F487" s="28" t="s">
        <v>727</v>
      </c>
      <c r="G487" s="27">
        <f>INDEX(芦花古楼!$J$4:$J$103,芦花卡牌组!B487)</f>
        <v>131</v>
      </c>
      <c r="H487" s="27">
        <f>INDEX(芦花古楼!$K$4:$K$103,芦花卡牌组!B487)</f>
        <v>18</v>
      </c>
      <c r="I487" s="27">
        <v>5</v>
      </c>
      <c r="J487" s="27" t="s">
        <v>783</v>
      </c>
      <c r="K487" s="59" t="str">
        <f t="shared" si="23"/>
        <v>tw-f-81-shl-loc2</v>
      </c>
      <c r="L487" s="27">
        <v>1</v>
      </c>
      <c r="M487" s="41">
        <v>1</v>
      </c>
      <c r="O487" s="50">
        <v>484</v>
      </c>
    </row>
    <row r="488" spans="1:15" ht="16.5">
      <c r="A488" s="47" t="s">
        <v>1528</v>
      </c>
      <c r="B488" s="76">
        <f t="shared" si="21"/>
        <v>81</v>
      </c>
      <c r="C488" s="40">
        <f t="shared" si="22"/>
        <v>30081</v>
      </c>
      <c r="D488" s="27">
        <v>3</v>
      </c>
      <c r="E488" s="28" t="s">
        <v>1170</v>
      </c>
      <c r="F488" s="28" t="s">
        <v>712</v>
      </c>
      <c r="G488" s="27">
        <f>INDEX(芦花古楼!$J$4:$J$103,芦花卡牌组!B488)</f>
        <v>131</v>
      </c>
      <c r="H488" s="27">
        <f>INDEX(芦花古楼!$K$4:$K$103,芦花卡牌组!B488)</f>
        <v>18</v>
      </c>
      <c r="I488" s="27">
        <v>5</v>
      </c>
      <c r="J488" s="27" t="s">
        <v>713</v>
      </c>
      <c r="K488" s="63" t="str">
        <f t="shared" si="23"/>
        <v>tw-f-81-jlr-loc3</v>
      </c>
      <c r="L488" s="27">
        <v>1</v>
      </c>
      <c r="M488" s="41">
        <v>1</v>
      </c>
      <c r="O488" s="50">
        <v>485</v>
      </c>
    </row>
    <row r="489" spans="1:15" ht="17.25">
      <c r="A489" s="47" t="s">
        <v>1528</v>
      </c>
      <c r="B489" s="76">
        <f t="shared" si="21"/>
        <v>81</v>
      </c>
      <c r="C489" s="42">
        <f t="shared" si="22"/>
        <v>30081</v>
      </c>
      <c r="D489" s="43">
        <v>3</v>
      </c>
      <c r="E489" s="44" t="s">
        <v>1172</v>
      </c>
      <c r="F489" s="44" t="s">
        <v>732</v>
      </c>
      <c r="G489" s="43">
        <f>INDEX(芦花古楼!$J$4:$J$103,芦花卡牌组!B489)</f>
        <v>131</v>
      </c>
      <c r="H489" s="43">
        <f>INDEX(芦花古楼!$K$4:$K$103,芦花卡牌组!B489)</f>
        <v>18</v>
      </c>
      <c r="I489" s="43">
        <v>5</v>
      </c>
      <c r="J489" s="43" t="s">
        <v>791</v>
      </c>
      <c r="K489" s="44" t="str">
        <f t="shared" si="23"/>
        <v>tw-f-81-shl-loc3</v>
      </c>
      <c r="L489" s="43">
        <v>1</v>
      </c>
      <c r="M489" s="45">
        <v>1</v>
      </c>
      <c r="O489" s="50">
        <v>486</v>
      </c>
    </row>
    <row r="490" spans="1:15" ht="16.5">
      <c r="A490" s="47" t="s">
        <v>1528</v>
      </c>
      <c r="B490" s="76">
        <f t="shared" si="21"/>
        <v>82</v>
      </c>
      <c r="C490" s="37">
        <f t="shared" si="22"/>
        <v>30082</v>
      </c>
      <c r="D490" s="38">
        <v>1</v>
      </c>
      <c r="E490" s="46" t="s">
        <v>1170</v>
      </c>
      <c r="F490" s="46" t="s">
        <v>303</v>
      </c>
      <c r="G490" s="38">
        <f>INDEX(芦花古楼!$J$4:$J$103,芦花卡牌组!B490)</f>
        <v>132</v>
      </c>
      <c r="H490" s="38">
        <f>INDEX(芦花古楼!$K$4:$K$103,芦花卡牌组!B490)</f>
        <v>18</v>
      </c>
      <c r="I490" s="38">
        <v>5</v>
      </c>
      <c r="J490" s="46" t="s">
        <v>1199</v>
      </c>
      <c r="K490" s="38" t="str">
        <f t="shared" si="23"/>
        <v>tw-f-82-jlr-loc1</v>
      </c>
      <c r="L490" s="38">
        <v>1</v>
      </c>
      <c r="M490" s="39">
        <v>1</v>
      </c>
      <c r="O490" s="50">
        <v>487</v>
      </c>
    </row>
    <row r="491" spans="1:15" ht="16.5">
      <c r="A491" s="47" t="s">
        <v>1528</v>
      </c>
      <c r="B491" s="76">
        <f t="shared" si="21"/>
        <v>82</v>
      </c>
      <c r="C491" s="40">
        <f t="shared" si="22"/>
        <v>30082</v>
      </c>
      <c r="D491" s="27">
        <v>1</v>
      </c>
      <c r="E491" s="28" t="s">
        <v>1172</v>
      </c>
      <c r="F491" s="28" t="s">
        <v>728</v>
      </c>
      <c r="G491" s="27">
        <f>INDEX(芦花古楼!$J$4:$J$103,芦花卡牌组!B491)</f>
        <v>132</v>
      </c>
      <c r="H491" s="27">
        <f>INDEX(芦花古楼!$K$4:$K$103,芦花卡牌组!B491)</f>
        <v>18</v>
      </c>
      <c r="I491" s="27">
        <v>5</v>
      </c>
      <c r="J491" s="28" t="s">
        <v>781</v>
      </c>
      <c r="K491" s="27" t="str">
        <f t="shared" si="23"/>
        <v>tw-f-82-shl-loc1</v>
      </c>
      <c r="L491" s="27">
        <v>1</v>
      </c>
      <c r="M491" s="41">
        <v>1</v>
      </c>
      <c r="O491" s="50">
        <v>488</v>
      </c>
    </row>
    <row r="492" spans="1:15" ht="16.5">
      <c r="A492" s="47" t="s">
        <v>1528</v>
      </c>
      <c r="B492" s="76">
        <f t="shared" si="21"/>
        <v>82</v>
      </c>
      <c r="C492" s="40">
        <f t="shared" si="22"/>
        <v>30082</v>
      </c>
      <c r="D492" s="27">
        <v>2</v>
      </c>
      <c r="E492" s="28" t="s">
        <v>1170</v>
      </c>
      <c r="F492" s="28" t="s">
        <v>710</v>
      </c>
      <c r="G492" s="27">
        <f>INDEX(芦花古楼!$J$4:$J$103,芦花卡牌组!B492)</f>
        <v>132</v>
      </c>
      <c r="H492" s="27">
        <f>INDEX(芦花古楼!$K$4:$K$103,芦花卡牌组!B492)</f>
        <v>18</v>
      </c>
      <c r="I492" s="27">
        <v>5</v>
      </c>
      <c r="J492" s="27" t="s">
        <v>302</v>
      </c>
      <c r="K492" s="59" t="str">
        <f t="shared" si="23"/>
        <v>tw-f-82-jlr-loc2</v>
      </c>
      <c r="L492" s="27">
        <v>1</v>
      </c>
      <c r="M492" s="41">
        <v>1</v>
      </c>
      <c r="O492" s="50">
        <v>489</v>
      </c>
    </row>
    <row r="493" spans="1:15" ht="16.5">
      <c r="A493" s="47" t="s">
        <v>1528</v>
      </c>
      <c r="B493" s="76">
        <f t="shared" si="21"/>
        <v>82</v>
      </c>
      <c r="C493" s="40">
        <f t="shared" si="22"/>
        <v>30082</v>
      </c>
      <c r="D493" s="27">
        <v>2</v>
      </c>
      <c r="E493" s="28" t="s">
        <v>1172</v>
      </c>
      <c r="F493" s="28" t="s">
        <v>727</v>
      </c>
      <c r="G493" s="27">
        <f>INDEX(芦花古楼!$J$4:$J$103,芦花卡牌组!B493)</f>
        <v>132</v>
      </c>
      <c r="H493" s="27">
        <f>INDEX(芦花古楼!$K$4:$K$103,芦花卡牌组!B493)</f>
        <v>18</v>
      </c>
      <c r="I493" s="27">
        <v>5</v>
      </c>
      <c r="J493" s="28" t="s">
        <v>779</v>
      </c>
      <c r="K493" s="59" t="str">
        <f t="shared" si="23"/>
        <v>tw-f-82-shl-loc2</v>
      </c>
      <c r="L493" s="27">
        <v>1</v>
      </c>
      <c r="M493" s="41">
        <v>1</v>
      </c>
      <c r="O493" s="50">
        <v>490</v>
      </c>
    </row>
    <row r="494" spans="1:15" ht="16.5">
      <c r="A494" s="47" t="s">
        <v>1528</v>
      </c>
      <c r="B494" s="76">
        <f t="shared" si="21"/>
        <v>82</v>
      </c>
      <c r="C494" s="40">
        <f t="shared" si="22"/>
        <v>30082</v>
      </c>
      <c r="D494" s="27">
        <v>3</v>
      </c>
      <c r="E494" s="28" t="s">
        <v>1170</v>
      </c>
      <c r="F494" s="28" t="s">
        <v>712</v>
      </c>
      <c r="G494" s="27">
        <f>INDEX(芦花古楼!$J$4:$J$103,芦花卡牌组!B494)</f>
        <v>132</v>
      </c>
      <c r="H494" s="27">
        <f>INDEX(芦花古楼!$K$4:$K$103,芦花卡牌组!B494)</f>
        <v>18</v>
      </c>
      <c r="I494" s="27">
        <v>5</v>
      </c>
      <c r="J494" s="28" t="s">
        <v>714</v>
      </c>
      <c r="K494" s="63" t="str">
        <f t="shared" si="23"/>
        <v>tw-f-82-jlr-loc3</v>
      </c>
      <c r="L494" s="27">
        <v>1</v>
      </c>
      <c r="M494" s="41">
        <v>1</v>
      </c>
      <c r="O494" s="50">
        <v>491</v>
      </c>
    </row>
    <row r="495" spans="1:15" ht="17.25">
      <c r="A495" s="47" t="s">
        <v>1528</v>
      </c>
      <c r="B495" s="76">
        <f t="shared" si="21"/>
        <v>82</v>
      </c>
      <c r="C495" s="42">
        <f t="shared" si="22"/>
        <v>30082</v>
      </c>
      <c r="D495" s="43">
        <v>3</v>
      </c>
      <c r="E495" s="44" t="s">
        <v>1172</v>
      </c>
      <c r="F495" s="44" t="s">
        <v>732</v>
      </c>
      <c r="G495" s="43">
        <f>INDEX(芦花古楼!$J$4:$J$103,芦花卡牌组!B495)</f>
        <v>132</v>
      </c>
      <c r="H495" s="43">
        <f>INDEX(芦花古楼!$K$4:$K$103,芦花卡牌组!B495)</f>
        <v>18</v>
      </c>
      <c r="I495" s="43">
        <v>5</v>
      </c>
      <c r="J495" s="44" t="s">
        <v>792</v>
      </c>
      <c r="K495" s="44" t="str">
        <f t="shared" si="23"/>
        <v>tw-f-82-shl-loc3</v>
      </c>
      <c r="L495" s="43">
        <v>1</v>
      </c>
      <c r="M495" s="45">
        <v>1</v>
      </c>
      <c r="O495" s="50">
        <v>492</v>
      </c>
    </row>
    <row r="496" spans="1:15" ht="16.5">
      <c r="A496" s="47" t="s">
        <v>1528</v>
      </c>
      <c r="B496" s="76">
        <f t="shared" si="21"/>
        <v>83</v>
      </c>
      <c r="C496" s="37">
        <f t="shared" si="22"/>
        <v>30083</v>
      </c>
      <c r="D496" s="38">
        <v>1</v>
      </c>
      <c r="E496" s="46" t="s">
        <v>1170</v>
      </c>
      <c r="F496" s="46" t="s">
        <v>303</v>
      </c>
      <c r="G496" s="38">
        <f>INDEX(芦花古楼!$J$4:$J$103,芦花卡牌组!B496)</f>
        <v>133</v>
      </c>
      <c r="H496" s="38">
        <f>INDEX(芦花古楼!$K$4:$K$103,芦花卡牌组!B496)</f>
        <v>18</v>
      </c>
      <c r="I496" s="38">
        <v>5</v>
      </c>
      <c r="J496" s="38" t="s">
        <v>711</v>
      </c>
      <c r="K496" s="38" t="str">
        <f t="shared" si="23"/>
        <v>tw-f-83-jlr-loc1</v>
      </c>
      <c r="L496" s="38">
        <v>1</v>
      </c>
      <c r="M496" s="39">
        <v>1</v>
      </c>
      <c r="O496" s="50">
        <v>493</v>
      </c>
    </row>
    <row r="497" spans="1:15" ht="16.5">
      <c r="A497" s="47" t="s">
        <v>1528</v>
      </c>
      <c r="B497" s="76">
        <f t="shared" si="21"/>
        <v>83</v>
      </c>
      <c r="C497" s="40">
        <f t="shared" si="22"/>
        <v>30083</v>
      </c>
      <c r="D497" s="27">
        <v>1</v>
      </c>
      <c r="E497" s="28" t="s">
        <v>1172</v>
      </c>
      <c r="F497" s="28" t="s">
        <v>728</v>
      </c>
      <c r="G497" s="27">
        <f>INDEX(芦花古楼!$J$4:$J$103,芦花卡牌组!B497)</f>
        <v>133</v>
      </c>
      <c r="H497" s="27">
        <f>INDEX(芦花古楼!$K$4:$K$103,芦花卡牌组!B497)</f>
        <v>18</v>
      </c>
      <c r="I497" s="27">
        <v>5</v>
      </c>
      <c r="J497" s="27" t="s">
        <v>788</v>
      </c>
      <c r="K497" s="27" t="str">
        <f t="shared" si="23"/>
        <v>tw-f-83-shl-loc1</v>
      </c>
      <c r="L497" s="27">
        <v>1</v>
      </c>
      <c r="M497" s="41">
        <v>1</v>
      </c>
      <c r="O497" s="50">
        <v>494</v>
      </c>
    </row>
    <row r="498" spans="1:15" ht="16.5">
      <c r="A498" s="47" t="s">
        <v>1528</v>
      </c>
      <c r="B498" s="76">
        <f t="shared" si="21"/>
        <v>83</v>
      </c>
      <c r="C498" s="40">
        <f t="shared" si="22"/>
        <v>30083</v>
      </c>
      <c r="D498" s="27">
        <v>2</v>
      </c>
      <c r="E498" s="28" t="s">
        <v>1170</v>
      </c>
      <c r="F498" s="28" t="s">
        <v>710</v>
      </c>
      <c r="G498" s="27">
        <f>INDEX(芦花古楼!$J$4:$J$103,芦花卡牌组!B498)</f>
        <v>133</v>
      </c>
      <c r="H498" s="27">
        <f>INDEX(芦花古楼!$K$4:$K$103,芦花卡牌组!B498)</f>
        <v>18</v>
      </c>
      <c r="I498" s="27">
        <v>5</v>
      </c>
      <c r="J498" s="27" t="s">
        <v>1187</v>
      </c>
      <c r="K498" s="59" t="str">
        <f t="shared" si="23"/>
        <v>tw-f-83-jlr-loc2</v>
      </c>
      <c r="L498" s="27">
        <v>1</v>
      </c>
      <c r="M498" s="41">
        <v>1</v>
      </c>
      <c r="O498" s="50">
        <v>495</v>
      </c>
    </row>
    <row r="499" spans="1:15" ht="16.5">
      <c r="A499" s="47" t="s">
        <v>1528</v>
      </c>
      <c r="B499" s="76">
        <f t="shared" si="21"/>
        <v>83</v>
      </c>
      <c r="C499" s="40">
        <f t="shared" si="22"/>
        <v>30083</v>
      </c>
      <c r="D499" s="27">
        <v>2</v>
      </c>
      <c r="E499" s="28" t="s">
        <v>1172</v>
      </c>
      <c r="F499" s="28" t="s">
        <v>727</v>
      </c>
      <c r="G499" s="27">
        <f>INDEX(芦花古楼!$J$4:$J$103,芦花卡牌组!B499)</f>
        <v>133</v>
      </c>
      <c r="H499" s="27">
        <f>INDEX(芦花古楼!$K$4:$K$103,芦花卡牌组!B499)</f>
        <v>18</v>
      </c>
      <c r="I499" s="27">
        <v>5</v>
      </c>
      <c r="J499" s="27" t="s">
        <v>787</v>
      </c>
      <c r="K499" s="59" t="str">
        <f t="shared" si="23"/>
        <v>tw-f-83-shl-loc2</v>
      </c>
      <c r="L499" s="27">
        <v>1</v>
      </c>
      <c r="M499" s="41">
        <v>1</v>
      </c>
      <c r="O499" s="50">
        <v>496</v>
      </c>
    </row>
    <row r="500" spans="1:15" ht="16.5">
      <c r="A500" s="47" t="s">
        <v>1528</v>
      </c>
      <c r="B500" s="76">
        <f t="shared" si="21"/>
        <v>83</v>
      </c>
      <c r="C500" s="40">
        <f t="shared" si="22"/>
        <v>30083</v>
      </c>
      <c r="D500" s="27">
        <v>3</v>
      </c>
      <c r="E500" s="28" t="s">
        <v>1170</v>
      </c>
      <c r="F500" s="28" t="s">
        <v>712</v>
      </c>
      <c r="G500" s="27">
        <f>INDEX(芦花古楼!$J$4:$J$103,芦花卡牌组!B500)</f>
        <v>133</v>
      </c>
      <c r="H500" s="27">
        <f>INDEX(芦花古楼!$K$4:$K$103,芦花卡牌组!B500)</f>
        <v>18</v>
      </c>
      <c r="I500" s="27">
        <v>5</v>
      </c>
      <c r="J500" s="27" t="s">
        <v>714</v>
      </c>
      <c r="K500" s="63" t="str">
        <f t="shared" si="23"/>
        <v>tw-f-83-jlr-loc3</v>
      </c>
      <c r="L500" s="27">
        <v>1</v>
      </c>
      <c r="M500" s="41">
        <v>1</v>
      </c>
      <c r="O500" s="50">
        <v>497</v>
      </c>
    </row>
    <row r="501" spans="1:15" ht="17.25">
      <c r="A501" s="47" t="s">
        <v>1528</v>
      </c>
      <c r="B501" s="76">
        <f t="shared" si="21"/>
        <v>83</v>
      </c>
      <c r="C501" s="42">
        <f t="shared" si="22"/>
        <v>30083</v>
      </c>
      <c r="D501" s="43">
        <v>3</v>
      </c>
      <c r="E501" s="44" t="s">
        <v>1172</v>
      </c>
      <c r="F501" s="44" t="s">
        <v>732</v>
      </c>
      <c r="G501" s="43">
        <f>INDEX(芦花古楼!$J$4:$J$103,芦花卡牌组!B501)</f>
        <v>133</v>
      </c>
      <c r="H501" s="43">
        <f>INDEX(芦花古楼!$K$4:$K$103,芦花卡牌组!B501)</f>
        <v>18</v>
      </c>
      <c r="I501" s="43">
        <v>5</v>
      </c>
      <c r="J501" s="43" t="s">
        <v>792</v>
      </c>
      <c r="K501" s="44" t="str">
        <f t="shared" si="23"/>
        <v>tw-f-83-shl-loc3</v>
      </c>
      <c r="L501" s="43">
        <v>1</v>
      </c>
      <c r="M501" s="45">
        <v>1</v>
      </c>
      <c r="O501" s="50">
        <v>498</v>
      </c>
    </row>
    <row r="502" spans="1:15" ht="16.5">
      <c r="A502" s="47" t="s">
        <v>1528</v>
      </c>
      <c r="B502" s="76">
        <f t="shared" si="21"/>
        <v>84</v>
      </c>
      <c r="C502" s="37">
        <f t="shared" si="22"/>
        <v>30084</v>
      </c>
      <c r="D502" s="38">
        <v>1</v>
      </c>
      <c r="E502" s="46" t="s">
        <v>1170</v>
      </c>
      <c r="F502" s="46" t="s">
        <v>303</v>
      </c>
      <c r="G502" s="38">
        <f>INDEX(芦花古楼!$J$4:$J$103,芦花卡牌组!B502)</f>
        <v>134</v>
      </c>
      <c r="H502" s="38">
        <f>INDEX(芦花古楼!$K$4:$K$103,芦花卡牌组!B502)</f>
        <v>18</v>
      </c>
      <c r="I502" s="38">
        <v>5</v>
      </c>
      <c r="J502" s="46" t="s">
        <v>715</v>
      </c>
      <c r="K502" s="38" t="str">
        <f t="shared" si="23"/>
        <v>tw-f-84-jlr-loc1</v>
      </c>
      <c r="L502" s="38">
        <v>1</v>
      </c>
      <c r="M502" s="39">
        <v>1</v>
      </c>
      <c r="O502" s="50">
        <v>499</v>
      </c>
    </row>
    <row r="503" spans="1:15" ht="16.5">
      <c r="A503" s="47" t="s">
        <v>1528</v>
      </c>
      <c r="B503" s="76">
        <f t="shared" si="21"/>
        <v>84</v>
      </c>
      <c r="C503" s="40">
        <f t="shared" si="22"/>
        <v>30084</v>
      </c>
      <c r="D503" s="27">
        <v>1</v>
      </c>
      <c r="E503" s="28" t="s">
        <v>1172</v>
      </c>
      <c r="F503" s="28" t="s">
        <v>728</v>
      </c>
      <c r="G503" s="27">
        <f>INDEX(芦花古楼!$J$4:$J$103,芦花卡牌组!B503)</f>
        <v>134</v>
      </c>
      <c r="H503" s="27">
        <f>INDEX(芦花古楼!$K$4:$K$103,芦花卡牌组!B503)</f>
        <v>18</v>
      </c>
      <c r="I503" s="27">
        <v>5</v>
      </c>
      <c r="J503" s="28" t="s">
        <v>793</v>
      </c>
      <c r="K503" s="27" t="str">
        <f t="shared" si="23"/>
        <v>tw-f-84-shl-loc1</v>
      </c>
      <c r="L503" s="27">
        <v>1</v>
      </c>
      <c r="M503" s="41">
        <v>1</v>
      </c>
      <c r="O503" s="50">
        <v>500</v>
      </c>
    </row>
    <row r="504" spans="1:15" ht="16.5">
      <c r="A504" s="47" t="s">
        <v>1528</v>
      </c>
      <c r="B504" s="76">
        <f t="shared" si="21"/>
        <v>84</v>
      </c>
      <c r="C504" s="40">
        <f t="shared" si="22"/>
        <v>30084</v>
      </c>
      <c r="D504" s="27">
        <v>2</v>
      </c>
      <c r="E504" s="28" t="s">
        <v>1170</v>
      </c>
      <c r="F504" s="28" t="s">
        <v>710</v>
      </c>
      <c r="G504" s="27">
        <f>INDEX(芦花古楼!$J$4:$J$103,芦花卡牌组!B504)</f>
        <v>134</v>
      </c>
      <c r="H504" s="27">
        <f>INDEX(芦花古楼!$K$4:$K$103,芦花卡牌组!B504)</f>
        <v>18</v>
      </c>
      <c r="I504" s="27">
        <v>5</v>
      </c>
      <c r="J504" s="28" t="s">
        <v>303</v>
      </c>
      <c r="K504" s="59" t="str">
        <f t="shared" si="23"/>
        <v>tw-f-84-jlr-loc2</v>
      </c>
      <c r="L504" s="27">
        <v>1</v>
      </c>
      <c r="M504" s="41">
        <v>1</v>
      </c>
      <c r="O504" s="50">
        <v>501</v>
      </c>
    </row>
    <row r="505" spans="1:15" ht="16.5">
      <c r="A505" s="47" t="s">
        <v>1528</v>
      </c>
      <c r="B505" s="76">
        <f t="shared" si="21"/>
        <v>84</v>
      </c>
      <c r="C505" s="40">
        <f t="shared" si="22"/>
        <v>30084</v>
      </c>
      <c r="D505" s="27">
        <v>2</v>
      </c>
      <c r="E505" s="28" t="s">
        <v>1172</v>
      </c>
      <c r="F505" s="28" t="s">
        <v>727</v>
      </c>
      <c r="G505" s="27">
        <f>INDEX(芦花古楼!$J$4:$J$103,芦花卡牌组!B505)</f>
        <v>134</v>
      </c>
      <c r="H505" s="27">
        <f>INDEX(芦花古楼!$K$4:$K$103,芦花卡牌组!B505)</f>
        <v>18</v>
      </c>
      <c r="I505" s="27">
        <v>5</v>
      </c>
      <c r="J505" s="28" t="s">
        <v>777</v>
      </c>
      <c r="K505" s="59" t="str">
        <f t="shared" si="23"/>
        <v>tw-f-84-shl-loc2</v>
      </c>
      <c r="L505" s="27">
        <v>1</v>
      </c>
      <c r="M505" s="41">
        <v>1</v>
      </c>
      <c r="O505" s="50">
        <v>502</v>
      </c>
    </row>
    <row r="506" spans="1:15" ht="16.5">
      <c r="A506" s="47" t="s">
        <v>1528</v>
      </c>
      <c r="B506" s="76">
        <f t="shared" si="21"/>
        <v>84</v>
      </c>
      <c r="C506" s="40">
        <f t="shared" si="22"/>
        <v>30084</v>
      </c>
      <c r="D506" s="27">
        <v>3</v>
      </c>
      <c r="E506" s="28" t="s">
        <v>1170</v>
      </c>
      <c r="F506" s="28" t="s">
        <v>712</v>
      </c>
      <c r="G506" s="27">
        <f>INDEX(芦花古楼!$J$4:$J$103,芦花卡牌组!B506)</f>
        <v>134</v>
      </c>
      <c r="H506" s="27">
        <f>INDEX(芦花古楼!$K$4:$K$103,芦花卡牌组!B506)</f>
        <v>18</v>
      </c>
      <c r="I506" s="27">
        <v>5</v>
      </c>
      <c r="J506" s="28" t="s">
        <v>713</v>
      </c>
      <c r="K506" s="63" t="str">
        <f t="shared" si="23"/>
        <v>tw-f-84-jlr-loc3</v>
      </c>
      <c r="L506" s="27">
        <v>1</v>
      </c>
      <c r="M506" s="41">
        <v>1</v>
      </c>
      <c r="O506" s="50">
        <v>503</v>
      </c>
    </row>
    <row r="507" spans="1:15" ht="17.25">
      <c r="A507" s="47" t="s">
        <v>1528</v>
      </c>
      <c r="B507" s="76">
        <f t="shared" si="21"/>
        <v>84</v>
      </c>
      <c r="C507" s="42">
        <f t="shared" si="22"/>
        <v>30084</v>
      </c>
      <c r="D507" s="43">
        <v>3</v>
      </c>
      <c r="E507" s="44" t="s">
        <v>1172</v>
      </c>
      <c r="F507" s="44" t="s">
        <v>732</v>
      </c>
      <c r="G507" s="43">
        <f>INDEX(芦花古楼!$J$4:$J$103,芦花卡牌组!B507)</f>
        <v>134</v>
      </c>
      <c r="H507" s="43">
        <f>INDEX(芦花古楼!$K$4:$K$103,芦花卡牌组!B507)</f>
        <v>18</v>
      </c>
      <c r="I507" s="43">
        <v>5</v>
      </c>
      <c r="J507" s="44" t="s">
        <v>791</v>
      </c>
      <c r="K507" s="44" t="str">
        <f t="shared" si="23"/>
        <v>tw-f-84-shl-loc3</v>
      </c>
      <c r="L507" s="43">
        <v>1</v>
      </c>
      <c r="M507" s="45">
        <v>1</v>
      </c>
      <c r="O507" s="50">
        <v>504</v>
      </c>
    </row>
    <row r="508" spans="1:15" ht="16.5">
      <c r="A508" s="47" t="s">
        <v>1528</v>
      </c>
      <c r="B508" s="76">
        <f t="shared" si="21"/>
        <v>85</v>
      </c>
      <c r="C508" s="37">
        <f t="shared" si="22"/>
        <v>30085</v>
      </c>
      <c r="D508" s="38">
        <v>1</v>
      </c>
      <c r="E508" s="46" t="s">
        <v>1170</v>
      </c>
      <c r="F508" s="46" t="s">
        <v>303</v>
      </c>
      <c r="G508" s="38">
        <f>INDEX(芦花古楼!$J$4:$J$103,芦花卡牌组!B508)</f>
        <v>135</v>
      </c>
      <c r="H508" s="38">
        <f>INDEX(芦花古楼!$K$4:$K$103,芦花卡牌组!B508)</f>
        <v>19</v>
      </c>
      <c r="I508" s="38">
        <v>5</v>
      </c>
      <c r="J508" s="38" t="s">
        <v>1199</v>
      </c>
      <c r="K508" s="38" t="str">
        <f t="shared" si="23"/>
        <v>tw-f-85-jlr-loc1</v>
      </c>
      <c r="L508" s="38">
        <v>1</v>
      </c>
      <c r="M508" s="39">
        <v>1</v>
      </c>
      <c r="O508" s="50">
        <v>505</v>
      </c>
    </row>
    <row r="509" spans="1:15" ht="16.5">
      <c r="A509" s="47" t="s">
        <v>1528</v>
      </c>
      <c r="B509" s="76">
        <f t="shared" si="21"/>
        <v>85</v>
      </c>
      <c r="C509" s="40">
        <f t="shared" si="22"/>
        <v>30085</v>
      </c>
      <c r="D509" s="27">
        <v>1</v>
      </c>
      <c r="E509" s="28" t="s">
        <v>1172</v>
      </c>
      <c r="F509" s="28" t="s">
        <v>728</v>
      </c>
      <c r="G509" s="27">
        <f>INDEX(芦花古楼!$J$4:$J$103,芦花卡牌组!B509)</f>
        <v>135</v>
      </c>
      <c r="H509" s="27">
        <f>INDEX(芦花古楼!$K$4:$K$103,芦花卡牌组!B509)</f>
        <v>19</v>
      </c>
      <c r="I509" s="27">
        <v>5</v>
      </c>
      <c r="J509" s="27" t="s">
        <v>781</v>
      </c>
      <c r="K509" s="27" t="str">
        <f t="shared" si="23"/>
        <v>tw-f-85-shl-loc1</v>
      </c>
      <c r="L509" s="27">
        <v>1</v>
      </c>
      <c r="M509" s="41">
        <v>1</v>
      </c>
      <c r="O509" s="50">
        <v>506</v>
      </c>
    </row>
    <row r="510" spans="1:15" ht="16.5">
      <c r="A510" s="47" t="s">
        <v>1528</v>
      </c>
      <c r="B510" s="76">
        <f t="shared" si="21"/>
        <v>85</v>
      </c>
      <c r="C510" s="40">
        <f t="shared" si="22"/>
        <v>30085</v>
      </c>
      <c r="D510" s="27">
        <v>2</v>
      </c>
      <c r="E510" s="28" t="s">
        <v>1170</v>
      </c>
      <c r="F510" s="28" t="s">
        <v>710</v>
      </c>
      <c r="G510" s="27">
        <f>INDEX(芦花古楼!$J$4:$J$103,芦花卡牌组!B510)</f>
        <v>135</v>
      </c>
      <c r="H510" s="27">
        <f>INDEX(芦花古楼!$K$4:$K$103,芦花卡牌组!B510)</f>
        <v>19</v>
      </c>
      <c r="I510" s="27">
        <v>5</v>
      </c>
      <c r="J510" s="27" t="s">
        <v>710</v>
      </c>
      <c r="K510" s="59" t="str">
        <f t="shared" si="23"/>
        <v>tw-f-85-jlr-loc2</v>
      </c>
      <c r="L510" s="27">
        <v>1</v>
      </c>
      <c r="M510" s="41">
        <v>1</v>
      </c>
      <c r="O510" s="50">
        <v>507</v>
      </c>
    </row>
    <row r="511" spans="1:15" ht="16.5">
      <c r="A511" s="47" t="s">
        <v>1528</v>
      </c>
      <c r="B511" s="76">
        <f t="shared" si="21"/>
        <v>85</v>
      </c>
      <c r="C511" s="40">
        <f t="shared" si="22"/>
        <v>30085</v>
      </c>
      <c r="D511" s="27">
        <v>2</v>
      </c>
      <c r="E511" s="28" t="s">
        <v>1172</v>
      </c>
      <c r="F511" s="28" t="s">
        <v>727</v>
      </c>
      <c r="G511" s="27">
        <f>INDEX(芦花古楼!$J$4:$J$103,芦花卡牌组!B511)</f>
        <v>135</v>
      </c>
      <c r="H511" s="27">
        <f>INDEX(芦花古楼!$K$4:$K$103,芦花卡牌组!B511)</f>
        <v>19</v>
      </c>
      <c r="I511" s="27">
        <v>5</v>
      </c>
      <c r="J511" s="27" t="s">
        <v>785</v>
      </c>
      <c r="K511" s="59" t="str">
        <f t="shared" si="23"/>
        <v>tw-f-85-shl-loc2</v>
      </c>
      <c r="L511" s="27">
        <v>1</v>
      </c>
      <c r="M511" s="41">
        <v>1</v>
      </c>
      <c r="O511" s="50">
        <v>508</v>
      </c>
    </row>
    <row r="512" spans="1:15" ht="16.5">
      <c r="A512" s="47" t="s">
        <v>1528</v>
      </c>
      <c r="B512" s="76">
        <f t="shared" si="21"/>
        <v>85</v>
      </c>
      <c r="C512" s="40">
        <f t="shared" si="22"/>
        <v>30085</v>
      </c>
      <c r="D512" s="27">
        <v>3</v>
      </c>
      <c r="E512" s="28" t="s">
        <v>1170</v>
      </c>
      <c r="F512" s="28" t="s">
        <v>712</v>
      </c>
      <c r="G512" s="27">
        <f>INDEX(芦花古楼!$J$4:$J$103,芦花卡牌组!B512)</f>
        <v>135</v>
      </c>
      <c r="H512" s="27">
        <f>INDEX(芦花古楼!$K$4:$K$103,芦花卡牌组!B512)</f>
        <v>19</v>
      </c>
      <c r="I512" s="27">
        <v>5</v>
      </c>
      <c r="J512" s="27" t="s">
        <v>303</v>
      </c>
      <c r="K512" s="63" t="str">
        <f t="shared" si="23"/>
        <v>tw-f-85-jlr-loc3</v>
      </c>
      <c r="L512" s="27">
        <v>1</v>
      </c>
      <c r="M512" s="41">
        <v>1</v>
      </c>
      <c r="O512" s="50">
        <v>509</v>
      </c>
    </row>
    <row r="513" spans="1:15" ht="17.25">
      <c r="A513" s="47" t="s">
        <v>1528</v>
      </c>
      <c r="B513" s="76">
        <f t="shared" si="24" ref="B513:B576">MOD(C513,100)</f>
        <v>85</v>
      </c>
      <c r="C513" s="42">
        <f t="shared" si="22"/>
        <v>30085</v>
      </c>
      <c r="D513" s="43">
        <v>3</v>
      </c>
      <c r="E513" s="44" t="s">
        <v>1172</v>
      </c>
      <c r="F513" s="44" t="s">
        <v>732</v>
      </c>
      <c r="G513" s="43">
        <f>INDEX(芦花古楼!$J$4:$J$103,芦花卡牌组!B513)</f>
        <v>135</v>
      </c>
      <c r="H513" s="43">
        <f>INDEX(芦花古楼!$K$4:$K$103,芦花卡牌组!B513)</f>
        <v>19</v>
      </c>
      <c r="I513" s="43">
        <v>5</v>
      </c>
      <c r="J513" s="43" t="s">
        <v>784</v>
      </c>
      <c r="K513" s="44" t="str">
        <f t="shared" si="23"/>
        <v>tw-f-85-shl-loc3</v>
      </c>
      <c r="L513" s="43">
        <v>1</v>
      </c>
      <c r="M513" s="45">
        <v>1</v>
      </c>
      <c r="O513" s="50">
        <v>510</v>
      </c>
    </row>
    <row r="514" spans="1:15" ht="16.5">
      <c r="A514" s="47" t="s">
        <v>1528</v>
      </c>
      <c r="B514" s="76">
        <f t="shared" si="24"/>
        <v>86</v>
      </c>
      <c r="C514" s="37">
        <f t="shared" si="22"/>
        <v>30086</v>
      </c>
      <c r="D514" s="38">
        <v>1</v>
      </c>
      <c r="E514" s="46" t="s">
        <v>1170</v>
      </c>
      <c r="F514" s="46" t="s">
        <v>303</v>
      </c>
      <c r="G514" s="38">
        <f>INDEX(芦花古楼!$J$4:$J$103,芦花卡牌组!B514)</f>
        <v>136</v>
      </c>
      <c r="H514" s="38">
        <f>INDEX(芦花古楼!$K$4:$K$103,芦花卡牌组!B514)</f>
        <v>19</v>
      </c>
      <c r="I514" s="38">
        <v>5</v>
      </c>
      <c r="J514" s="46" t="s">
        <v>714</v>
      </c>
      <c r="K514" s="38" t="str">
        <f t="shared" si="23"/>
        <v>tw-f-86-jlr-loc1</v>
      </c>
      <c r="L514" s="38">
        <v>1</v>
      </c>
      <c r="M514" s="39">
        <v>1</v>
      </c>
      <c r="O514" s="50">
        <v>511</v>
      </c>
    </row>
    <row r="515" spans="1:15" ht="16.5">
      <c r="A515" s="47" t="s">
        <v>1528</v>
      </c>
      <c r="B515" s="76">
        <f t="shared" si="24"/>
        <v>86</v>
      </c>
      <c r="C515" s="40">
        <f t="shared" si="22"/>
        <v>30086</v>
      </c>
      <c r="D515" s="27">
        <v>1</v>
      </c>
      <c r="E515" s="28" t="s">
        <v>1172</v>
      </c>
      <c r="F515" s="28" t="s">
        <v>728</v>
      </c>
      <c r="G515" s="27">
        <f>INDEX(芦花古楼!$J$4:$J$103,芦花卡牌组!B515)</f>
        <v>136</v>
      </c>
      <c r="H515" s="27">
        <f>INDEX(芦花古楼!$K$4:$K$103,芦花卡牌组!B515)</f>
        <v>19</v>
      </c>
      <c r="I515" s="27">
        <v>5</v>
      </c>
      <c r="J515" s="28" t="s">
        <v>792</v>
      </c>
      <c r="K515" s="27" t="str">
        <f t="shared" si="23"/>
        <v>tw-f-86-shl-loc1</v>
      </c>
      <c r="L515" s="27">
        <v>1</v>
      </c>
      <c r="M515" s="41">
        <v>1</v>
      </c>
      <c r="O515" s="50">
        <v>512</v>
      </c>
    </row>
    <row r="516" spans="1:15" ht="16.5">
      <c r="A516" s="47" t="s">
        <v>1528</v>
      </c>
      <c r="B516" s="76">
        <f t="shared" si="24"/>
        <v>86</v>
      </c>
      <c r="C516" s="40">
        <f t="shared" si="22"/>
        <v>30086</v>
      </c>
      <c r="D516" s="27">
        <v>2</v>
      </c>
      <c r="E516" s="28" t="s">
        <v>1170</v>
      </c>
      <c r="F516" s="28" t="s">
        <v>710</v>
      </c>
      <c r="G516" s="27">
        <f>INDEX(芦花古楼!$J$4:$J$103,芦花卡牌组!B516)</f>
        <v>136</v>
      </c>
      <c r="H516" s="27">
        <f>INDEX(芦花古楼!$K$4:$K$103,芦花卡牌组!B516)</f>
        <v>19</v>
      </c>
      <c r="I516" s="27">
        <v>5</v>
      </c>
      <c r="J516" s="28" t="s">
        <v>1187</v>
      </c>
      <c r="K516" s="59" t="str">
        <f t="shared" si="23"/>
        <v>tw-f-86-jlr-loc2</v>
      </c>
      <c r="L516" s="27">
        <v>1</v>
      </c>
      <c r="M516" s="41">
        <v>1</v>
      </c>
      <c r="O516" s="50">
        <v>513</v>
      </c>
    </row>
    <row r="517" spans="1:15" ht="16.5">
      <c r="A517" s="47" t="s">
        <v>1528</v>
      </c>
      <c r="B517" s="76">
        <f t="shared" si="24"/>
        <v>86</v>
      </c>
      <c r="C517" s="40">
        <f t="shared" si="25" ref="C517:C580">INT((O517-1)/6)+30001</f>
        <v>30086</v>
      </c>
      <c r="D517" s="27">
        <v>2</v>
      </c>
      <c r="E517" s="28" t="s">
        <v>1172</v>
      </c>
      <c r="F517" s="28" t="s">
        <v>727</v>
      </c>
      <c r="G517" s="27">
        <f>INDEX(芦花古楼!$J$4:$J$103,芦花卡牌组!B517)</f>
        <v>136</v>
      </c>
      <c r="H517" s="27">
        <f>INDEX(芦花古楼!$K$4:$K$103,芦花卡牌组!B517)</f>
        <v>19</v>
      </c>
      <c r="I517" s="27">
        <v>5</v>
      </c>
      <c r="J517" s="28" t="s">
        <v>787</v>
      </c>
      <c r="K517" s="59" t="str">
        <f t="shared" si="26" ref="K517:K580">A517&amp;"-"&amp;B517&amp;"-"&amp;E517&amp;"-loc"&amp;D517</f>
        <v>tw-f-86-shl-loc2</v>
      </c>
      <c r="L517" s="27">
        <v>1</v>
      </c>
      <c r="M517" s="41">
        <v>1</v>
      </c>
      <c r="O517" s="50">
        <v>514</v>
      </c>
    </row>
    <row r="518" spans="1:15" ht="16.5">
      <c r="A518" s="47" t="s">
        <v>1528</v>
      </c>
      <c r="B518" s="76">
        <f t="shared" si="24"/>
        <v>86</v>
      </c>
      <c r="C518" s="40">
        <f t="shared" si="25"/>
        <v>30086</v>
      </c>
      <c r="D518" s="27">
        <v>3</v>
      </c>
      <c r="E518" s="28" t="s">
        <v>1170</v>
      </c>
      <c r="F518" s="28" t="s">
        <v>712</v>
      </c>
      <c r="G518" s="27">
        <f>INDEX(芦花古楼!$J$4:$J$103,芦花卡牌组!B518)</f>
        <v>136</v>
      </c>
      <c r="H518" s="27">
        <f>INDEX(芦花古楼!$K$4:$K$103,芦花卡牌组!B518)</f>
        <v>19</v>
      </c>
      <c r="I518" s="27">
        <v>5</v>
      </c>
      <c r="J518" s="28" t="s">
        <v>711</v>
      </c>
      <c r="K518" s="63" t="str">
        <f t="shared" si="26"/>
        <v>tw-f-86-jlr-loc3</v>
      </c>
      <c r="L518" s="27">
        <v>1</v>
      </c>
      <c r="M518" s="41">
        <v>1</v>
      </c>
      <c r="O518" s="50">
        <v>515</v>
      </c>
    </row>
    <row r="519" spans="1:15" ht="17.25">
      <c r="A519" s="47" t="s">
        <v>1528</v>
      </c>
      <c r="B519" s="76">
        <f t="shared" si="24"/>
        <v>86</v>
      </c>
      <c r="C519" s="42">
        <f t="shared" si="25"/>
        <v>30086</v>
      </c>
      <c r="D519" s="43">
        <v>3</v>
      </c>
      <c r="E519" s="44" t="s">
        <v>1172</v>
      </c>
      <c r="F519" s="44" t="s">
        <v>732</v>
      </c>
      <c r="G519" s="43">
        <f>INDEX(芦花古楼!$J$4:$J$103,芦花卡牌组!B519)</f>
        <v>136</v>
      </c>
      <c r="H519" s="43">
        <f>INDEX(芦花古楼!$K$4:$K$103,芦花卡牌组!B519)</f>
        <v>19</v>
      </c>
      <c r="I519" s="43">
        <v>5</v>
      </c>
      <c r="J519" s="44" t="s">
        <v>788</v>
      </c>
      <c r="K519" s="44" t="str">
        <f t="shared" si="26"/>
        <v>tw-f-86-shl-loc3</v>
      </c>
      <c r="L519" s="43">
        <v>1</v>
      </c>
      <c r="M519" s="45">
        <v>1</v>
      </c>
      <c r="O519" s="50">
        <v>516</v>
      </c>
    </row>
    <row r="520" spans="1:15" ht="16.5">
      <c r="A520" s="47" t="s">
        <v>1528</v>
      </c>
      <c r="B520" s="76">
        <f t="shared" si="24"/>
        <v>87</v>
      </c>
      <c r="C520" s="37">
        <f t="shared" si="25"/>
        <v>30087</v>
      </c>
      <c r="D520" s="38">
        <v>1</v>
      </c>
      <c r="E520" s="46" t="s">
        <v>1170</v>
      </c>
      <c r="F520" s="46" t="s">
        <v>303</v>
      </c>
      <c r="G520" s="38">
        <f>INDEX(芦花古楼!$J$4:$J$103,芦花卡牌组!B520)</f>
        <v>137</v>
      </c>
      <c r="H520" s="38">
        <f>INDEX(芦花古楼!$K$4:$K$103,芦花卡牌组!B520)</f>
        <v>19</v>
      </c>
      <c r="I520" s="38">
        <v>5</v>
      </c>
      <c r="J520" s="46" t="s">
        <v>707</v>
      </c>
      <c r="K520" s="38" t="str">
        <f t="shared" si="26"/>
        <v>tw-f-87-jlr-loc1</v>
      </c>
      <c r="L520" s="38">
        <v>1</v>
      </c>
      <c r="M520" s="39">
        <v>1</v>
      </c>
      <c r="O520" s="50">
        <v>517</v>
      </c>
    </row>
    <row r="521" spans="1:15" ht="16.5">
      <c r="A521" s="47" t="s">
        <v>1528</v>
      </c>
      <c r="B521" s="76">
        <f t="shared" si="24"/>
        <v>87</v>
      </c>
      <c r="C521" s="40">
        <f t="shared" si="25"/>
        <v>30087</v>
      </c>
      <c r="D521" s="27">
        <v>1</v>
      </c>
      <c r="E521" s="28" t="s">
        <v>1172</v>
      </c>
      <c r="F521" s="28" t="s">
        <v>728</v>
      </c>
      <c r="G521" s="27">
        <f>INDEX(芦花古楼!$J$4:$J$103,芦花卡牌组!B521)</f>
        <v>137</v>
      </c>
      <c r="H521" s="27">
        <f>INDEX(芦花古楼!$K$4:$K$103,芦花卡牌组!B521)</f>
        <v>19</v>
      </c>
      <c r="I521" s="27">
        <v>5</v>
      </c>
      <c r="J521" s="27" t="s">
        <v>776</v>
      </c>
      <c r="K521" s="27" t="str">
        <f t="shared" si="26"/>
        <v>tw-f-87-shl-loc1</v>
      </c>
      <c r="L521" s="27">
        <v>1</v>
      </c>
      <c r="M521" s="41">
        <v>1</v>
      </c>
      <c r="O521" s="50">
        <v>518</v>
      </c>
    </row>
    <row r="522" spans="1:15" ht="16.5">
      <c r="A522" s="47" t="s">
        <v>1528</v>
      </c>
      <c r="B522" s="76">
        <f t="shared" si="24"/>
        <v>87</v>
      </c>
      <c r="C522" s="40">
        <f t="shared" si="25"/>
        <v>30087</v>
      </c>
      <c r="D522" s="27">
        <v>2</v>
      </c>
      <c r="E522" s="28" t="s">
        <v>1170</v>
      </c>
      <c r="F522" s="28" t="s">
        <v>710</v>
      </c>
      <c r="G522" s="27">
        <f>INDEX(芦花古楼!$J$4:$J$103,芦花卡牌组!B522)</f>
        <v>137</v>
      </c>
      <c r="H522" s="27">
        <f>INDEX(芦花古楼!$K$4:$K$103,芦花卡牌组!B522)</f>
        <v>19</v>
      </c>
      <c r="I522" s="27">
        <v>5</v>
      </c>
      <c r="J522" s="27" t="s">
        <v>302</v>
      </c>
      <c r="K522" s="59" t="str">
        <f t="shared" si="26"/>
        <v>tw-f-87-jlr-loc2</v>
      </c>
      <c r="L522" s="27">
        <v>1</v>
      </c>
      <c r="M522" s="41">
        <v>1</v>
      </c>
      <c r="O522" s="50">
        <v>519</v>
      </c>
    </row>
    <row r="523" spans="1:15" ht="16.5">
      <c r="A523" s="47" t="s">
        <v>1528</v>
      </c>
      <c r="B523" s="76">
        <f t="shared" si="24"/>
        <v>87</v>
      </c>
      <c r="C523" s="40">
        <f t="shared" si="25"/>
        <v>30087</v>
      </c>
      <c r="D523" s="27">
        <v>2</v>
      </c>
      <c r="E523" s="28" t="s">
        <v>1172</v>
      </c>
      <c r="F523" s="28" t="s">
        <v>727</v>
      </c>
      <c r="G523" s="27">
        <f>INDEX(芦花古楼!$J$4:$J$103,芦花卡牌组!B523)</f>
        <v>137</v>
      </c>
      <c r="H523" s="27">
        <f>INDEX(芦花古楼!$K$4:$K$103,芦花卡牌组!B523)</f>
        <v>19</v>
      </c>
      <c r="I523" s="27">
        <v>5</v>
      </c>
      <c r="J523" s="27" t="s">
        <v>779</v>
      </c>
      <c r="K523" s="59" t="str">
        <f t="shared" si="26"/>
        <v>tw-f-87-shl-loc2</v>
      </c>
      <c r="L523" s="27">
        <v>1</v>
      </c>
      <c r="M523" s="41">
        <v>1</v>
      </c>
      <c r="O523" s="50">
        <v>520</v>
      </c>
    </row>
    <row r="524" spans="1:15" ht="16.5">
      <c r="A524" s="47" t="s">
        <v>1528</v>
      </c>
      <c r="B524" s="76">
        <f t="shared" si="24"/>
        <v>87</v>
      </c>
      <c r="C524" s="40">
        <f t="shared" si="25"/>
        <v>30087</v>
      </c>
      <c r="D524" s="27">
        <v>3</v>
      </c>
      <c r="E524" s="28" t="s">
        <v>1170</v>
      </c>
      <c r="F524" s="28" t="s">
        <v>712</v>
      </c>
      <c r="G524" s="27">
        <f>INDEX(芦花古楼!$J$4:$J$103,芦花卡牌组!B524)</f>
        <v>137</v>
      </c>
      <c r="H524" s="27">
        <f>INDEX(芦花古楼!$K$4:$K$103,芦花卡牌组!B524)</f>
        <v>19</v>
      </c>
      <c r="I524" s="27">
        <v>5</v>
      </c>
      <c r="J524" s="28" t="s">
        <v>716</v>
      </c>
      <c r="K524" s="63" t="str">
        <f t="shared" si="26"/>
        <v>tw-f-87-jlr-loc3</v>
      </c>
      <c r="L524" s="27">
        <v>1</v>
      </c>
      <c r="M524" s="41">
        <v>1</v>
      </c>
      <c r="O524" s="50">
        <v>521</v>
      </c>
    </row>
    <row r="525" spans="1:15" ht="17.25">
      <c r="A525" s="47" t="s">
        <v>1528</v>
      </c>
      <c r="B525" s="76">
        <f t="shared" si="24"/>
        <v>87</v>
      </c>
      <c r="C525" s="42">
        <f t="shared" si="25"/>
        <v>30087</v>
      </c>
      <c r="D525" s="43">
        <v>3</v>
      </c>
      <c r="E525" s="44" t="s">
        <v>1172</v>
      </c>
      <c r="F525" s="44" t="s">
        <v>732</v>
      </c>
      <c r="G525" s="43">
        <f>INDEX(芦花古楼!$J$4:$J$103,芦花卡牌组!B525)</f>
        <v>137</v>
      </c>
      <c r="H525" s="43">
        <f>INDEX(芦花古楼!$K$4:$K$103,芦花卡牌组!B525)</f>
        <v>19</v>
      </c>
      <c r="I525" s="43">
        <v>5</v>
      </c>
      <c r="J525" s="43" t="s">
        <v>794</v>
      </c>
      <c r="K525" s="44" t="str">
        <f t="shared" si="26"/>
        <v>tw-f-87-shl-loc3</v>
      </c>
      <c r="L525" s="43">
        <v>1</v>
      </c>
      <c r="M525" s="45">
        <v>1</v>
      </c>
      <c r="O525" s="50">
        <v>522</v>
      </c>
    </row>
    <row r="526" spans="1:15" ht="16.5">
      <c r="A526" s="47" t="s">
        <v>1528</v>
      </c>
      <c r="B526" s="76">
        <f t="shared" si="24"/>
        <v>88</v>
      </c>
      <c r="C526" s="37">
        <f t="shared" si="25"/>
        <v>30088</v>
      </c>
      <c r="D526" s="38">
        <v>1</v>
      </c>
      <c r="E526" s="46" t="s">
        <v>1170</v>
      </c>
      <c r="F526" s="46" t="s">
        <v>303</v>
      </c>
      <c r="G526" s="38">
        <f>INDEX(芦花古楼!$J$4:$J$103,芦花卡牌组!B526)</f>
        <v>138</v>
      </c>
      <c r="H526" s="38">
        <f>INDEX(芦花古楼!$K$4:$K$103,芦花卡牌组!B526)</f>
        <v>19</v>
      </c>
      <c r="I526" s="38">
        <v>5</v>
      </c>
      <c r="J526" s="46" t="s">
        <v>714</v>
      </c>
      <c r="K526" s="38" t="str">
        <f t="shared" si="26"/>
        <v>tw-f-88-jlr-loc1</v>
      </c>
      <c r="L526" s="38">
        <v>1</v>
      </c>
      <c r="M526" s="39">
        <v>1</v>
      </c>
      <c r="O526" s="50">
        <v>523</v>
      </c>
    </row>
    <row r="527" spans="1:15" ht="16.5">
      <c r="A527" s="47" t="s">
        <v>1528</v>
      </c>
      <c r="B527" s="76">
        <f t="shared" si="24"/>
        <v>88</v>
      </c>
      <c r="C527" s="40">
        <f t="shared" si="25"/>
        <v>30088</v>
      </c>
      <c r="D527" s="27">
        <v>1</v>
      </c>
      <c r="E527" s="28" t="s">
        <v>1172</v>
      </c>
      <c r="F527" s="28" t="s">
        <v>728</v>
      </c>
      <c r="G527" s="27">
        <f>INDEX(芦花古楼!$J$4:$J$103,芦花卡牌组!B527)</f>
        <v>138</v>
      </c>
      <c r="H527" s="27">
        <f>INDEX(芦花古楼!$K$4:$K$103,芦花卡牌组!B527)</f>
        <v>19</v>
      </c>
      <c r="I527" s="27">
        <v>5</v>
      </c>
      <c r="J527" s="28" t="s">
        <v>792</v>
      </c>
      <c r="K527" s="27" t="str">
        <f t="shared" si="26"/>
        <v>tw-f-88-shl-loc1</v>
      </c>
      <c r="L527" s="27">
        <v>1</v>
      </c>
      <c r="M527" s="41">
        <v>1</v>
      </c>
      <c r="O527" s="50">
        <v>524</v>
      </c>
    </row>
    <row r="528" spans="1:15" ht="16.5">
      <c r="A528" s="47" t="s">
        <v>1528</v>
      </c>
      <c r="B528" s="76">
        <f t="shared" si="24"/>
        <v>88</v>
      </c>
      <c r="C528" s="40">
        <f t="shared" si="25"/>
        <v>30088</v>
      </c>
      <c r="D528" s="27">
        <v>2</v>
      </c>
      <c r="E528" s="28" t="s">
        <v>1170</v>
      </c>
      <c r="F528" s="28" t="s">
        <v>710</v>
      </c>
      <c r="G528" s="27">
        <f>INDEX(芦花古楼!$J$4:$J$103,芦花卡牌组!B528)</f>
        <v>138</v>
      </c>
      <c r="H528" s="27">
        <f>INDEX(芦花古楼!$K$4:$K$103,芦花卡牌组!B528)</f>
        <v>19</v>
      </c>
      <c r="I528" s="27">
        <v>5</v>
      </c>
      <c r="J528" s="28" t="s">
        <v>1187</v>
      </c>
      <c r="K528" s="59" t="str">
        <f t="shared" si="26"/>
        <v>tw-f-88-jlr-loc2</v>
      </c>
      <c r="L528" s="27">
        <v>1</v>
      </c>
      <c r="M528" s="41">
        <v>1</v>
      </c>
      <c r="O528" s="50">
        <v>525</v>
      </c>
    </row>
    <row r="529" spans="1:15" ht="16.5">
      <c r="A529" s="47" t="s">
        <v>1528</v>
      </c>
      <c r="B529" s="76">
        <f t="shared" si="24"/>
        <v>88</v>
      </c>
      <c r="C529" s="40">
        <f t="shared" si="25"/>
        <v>30088</v>
      </c>
      <c r="D529" s="27">
        <v>2</v>
      </c>
      <c r="E529" s="28" t="s">
        <v>1172</v>
      </c>
      <c r="F529" s="28" t="s">
        <v>727</v>
      </c>
      <c r="G529" s="27">
        <f>INDEX(芦花古楼!$J$4:$J$103,芦花卡牌组!B529)</f>
        <v>138</v>
      </c>
      <c r="H529" s="27">
        <f>INDEX(芦花古楼!$K$4:$K$103,芦花卡牌组!B529)</f>
        <v>19</v>
      </c>
      <c r="I529" s="27">
        <v>5</v>
      </c>
      <c r="J529" s="28" t="s">
        <v>787</v>
      </c>
      <c r="K529" s="59" t="str">
        <f t="shared" si="26"/>
        <v>tw-f-88-shl-loc2</v>
      </c>
      <c r="L529" s="27">
        <v>1</v>
      </c>
      <c r="M529" s="41">
        <v>1</v>
      </c>
      <c r="O529" s="50">
        <v>526</v>
      </c>
    </row>
    <row r="530" spans="1:15" ht="16.5">
      <c r="A530" s="47" t="s">
        <v>1528</v>
      </c>
      <c r="B530" s="76">
        <f t="shared" si="24"/>
        <v>88</v>
      </c>
      <c r="C530" s="40">
        <f t="shared" si="25"/>
        <v>30088</v>
      </c>
      <c r="D530" s="27">
        <v>3</v>
      </c>
      <c r="E530" s="28" t="s">
        <v>1170</v>
      </c>
      <c r="F530" s="28" t="s">
        <v>712</v>
      </c>
      <c r="G530" s="27">
        <f>INDEX(芦花古楼!$J$4:$J$103,芦花卡牌组!B530)</f>
        <v>138</v>
      </c>
      <c r="H530" s="27">
        <f>INDEX(芦花古楼!$K$4:$K$103,芦花卡牌组!B530)</f>
        <v>19</v>
      </c>
      <c r="I530" s="27">
        <v>5</v>
      </c>
      <c r="J530" s="28" t="s">
        <v>711</v>
      </c>
      <c r="K530" s="63" t="str">
        <f t="shared" si="26"/>
        <v>tw-f-88-jlr-loc3</v>
      </c>
      <c r="L530" s="27">
        <v>1</v>
      </c>
      <c r="M530" s="41">
        <v>1</v>
      </c>
      <c r="O530" s="50">
        <v>527</v>
      </c>
    </row>
    <row r="531" spans="1:15" ht="17.25">
      <c r="A531" s="47" t="s">
        <v>1528</v>
      </c>
      <c r="B531" s="76">
        <f t="shared" si="24"/>
        <v>88</v>
      </c>
      <c r="C531" s="42">
        <f t="shared" si="25"/>
        <v>30088</v>
      </c>
      <c r="D531" s="43">
        <v>3</v>
      </c>
      <c r="E531" s="44" t="s">
        <v>1172</v>
      </c>
      <c r="F531" s="44" t="s">
        <v>732</v>
      </c>
      <c r="G531" s="43">
        <f>INDEX(芦花古楼!$J$4:$J$103,芦花卡牌组!B531)</f>
        <v>138</v>
      </c>
      <c r="H531" s="43">
        <f>INDEX(芦花古楼!$K$4:$K$103,芦花卡牌组!B531)</f>
        <v>19</v>
      </c>
      <c r="I531" s="43">
        <v>5</v>
      </c>
      <c r="J531" s="44" t="s">
        <v>788</v>
      </c>
      <c r="K531" s="44" t="str">
        <f t="shared" si="26"/>
        <v>tw-f-88-shl-loc3</v>
      </c>
      <c r="L531" s="43">
        <v>1</v>
      </c>
      <c r="M531" s="45">
        <v>1</v>
      </c>
      <c r="O531" s="50">
        <v>528</v>
      </c>
    </row>
    <row r="532" spans="1:15" ht="16.5">
      <c r="A532" s="47" t="s">
        <v>1528</v>
      </c>
      <c r="B532" s="76">
        <f t="shared" si="24"/>
        <v>89</v>
      </c>
      <c r="C532" s="37">
        <f t="shared" si="25"/>
        <v>30089</v>
      </c>
      <c r="D532" s="38">
        <v>1</v>
      </c>
      <c r="E532" s="46" t="s">
        <v>1170</v>
      </c>
      <c r="F532" s="46" t="s">
        <v>303</v>
      </c>
      <c r="G532" s="38">
        <f>INDEX(芦花古楼!$J$4:$J$103,芦花卡牌组!B532)</f>
        <v>139</v>
      </c>
      <c r="H532" s="38">
        <f>INDEX(芦花古楼!$K$4:$K$103,芦花卡牌组!B532)</f>
        <v>19</v>
      </c>
      <c r="I532" s="38">
        <v>5</v>
      </c>
      <c r="J532" s="46" t="s">
        <v>717</v>
      </c>
      <c r="K532" s="38" t="str">
        <f t="shared" si="26"/>
        <v>tw-f-89-jlr-loc1</v>
      </c>
      <c r="L532" s="38">
        <v>1</v>
      </c>
      <c r="M532" s="39">
        <v>1</v>
      </c>
      <c r="O532" s="50">
        <v>529</v>
      </c>
    </row>
    <row r="533" spans="1:15" ht="16.5">
      <c r="A533" s="47" t="s">
        <v>1528</v>
      </c>
      <c r="B533" s="76">
        <f t="shared" si="24"/>
        <v>89</v>
      </c>
      <c r="C533" s="40">
        <f t="shared" si="25"/>
        <v>30089</v>
      </c>
      <c r="D533" s="27">
        <v>1</v>
      </c>
      <c r="E533" s="28" t="s">
        <v>1172</v>
      </c>
      <c r="F533" s="28" t="s">
        <v>728</v>
      </c>
      <c r="G533" s="27">
        <f>INDEX(芦花古楼!$J$4:$J$103,芦花卡牌组!B533)</f>
        <v>139</v>
      </c>
      <c r="H533" s="27">
        <f>INDEX(芦花古楼!$K$4:$K$103,芦花卡牌组!B533)</f>
        <v>19</v>
      </c>
      <c r="I533" s="27">
        <v>5</v>
      </c>
      <c r="J533" s="28" t="s">
        <v>795</v>
      </c>
      <c r="K533" s="27" t="str">
        <f t="shared" si="26"/>
        <v>tw-f-89-shl-loc1</v>
      </c>
      <c r="L533" s="27">
        <v>1</v>
      </c>
      <c r="M533" s="41">
        <v>1</v>
      </c>
      <c r="O533" s="50">
        <v>530</v>
      </c>
    </row>
    <row r="534" spans="1:15" ht="16.5">
      <c r="A534" s="47" t="s">
        <v>1528</v>
      </c>
      <c r="B534" s="76">
        <f t="shared" si="24"/>
        <v>89</v>
      </c>
      <c r="C534" s="40">
        <f t="shared" si="25"/>
        <v>30089</v>
      </c>
      <c r="D534" s="27">
        <v>2</v>
      </c>
      <c r="E534" s="28" t="s">
        <v>1170</v>
      </c>
      <c r="F534" s="28" t="s">
        <v>710</v>
      </c>
      <c r="G534" s="27">
        <f>INDEX(芦花古楼!$J$4:$J$103,芦花卡牌组!B534)</f>
        <v>139</v>
      </c>
      <c r="H534" s="27">
        <f>INDEX(芦花古楼!$K$4:$K$103,芦花卡牌组!B534)</f>
        <v>19</v>
      </c>
      <c r="I534" s="27">
        <v>5</v>
      </c>
      <c r="J534" s="27" t="s">
        <v>707</v>
      </c>
      <c r="K534" s="59" t="str">
        <f t="shared" si="26"/>
        <v>tw-f-89-jlr-loc2</v>
      </c>
      <c r="L534" s="27">
        <v>1</v>
      </c>
      <c r="M534" s="41">
        <v>1</v>
      </c>
      <c r="O534" s="50">
        <v>531</v>
      </c>
    </row>
    <row r="535" spans="1:15" ht="16.5">
      <c r="A535" s="47" t="s">
        <v>1528</v>
      </c>
      <c r="B535" s="76">
        <f t="shared" si="24"/>
        <v>89</v>
      </c>
      <c r="C535" s="40">
        <f t="shared" si="25"/>
        <v>30089</v>
      </c>
      <c r="D535" s="27">
        <v>2</v>
      </c>
      <c r="E535" s="28" t="s">
        <v>1172</v>
      </c>
      <c r="F535" s="28" t="s">
        <v>727</v>
      </c>
      <c r="G535" s="27">
        <f>INDEX(芦花古楼!$J$4:$J$103,芦花卡牌组!B535)</f>
        <v>139</v>
      </c>
      <c r="H535" s="27">
        <f>INDEX(芦花古楼!$K$4:$K$103,芦花卡牌组!B535)</f>
        <v>19</v>
      </c>
      <c r="I535" s="27">
        <v>5</v>
      </c>
      <c r="J535" s="27" t="s">
        <v>783</v>
      </c>
      <c r="K535" s="59" t="str">
        <f t="shared" si="26"/>
        <v>tw-f-89-shl-loc2</v>
      </c>
      <c r="L535" s="27">
        <v>1</v>
      </c>
      <c r="M535" s="41">
        <v>1</v>
      </c>
      <c r="O535" s="50">
        <v>532</v>
      </c>
    </row>
    <row r="536" spans="1:15" ht="16.5">
      <c r="A536" s="47" t="s">
        <v>1528</v>
      </c>
      <c r="B536" s="76">
        <f t="shared" si="24"/>
        <v>89</v>
      </c>
      <c r="C536" s="40">
        <f t="shared" si="25"/>
        <v>30089</v>
      </c>
      <c r="D536" s="27">
        <v>3</v>
      </c>
      <c r="E536" s="28" t="s">
        <v>1170</v>
      </c>
      <c r="F536" s="28" t="s">
        <v>712</v>
      </c>
      <c r="G536" s="27">
        <f>INDEX(芦花古楼!$J$4:$J$103,芦花卡牌组!B536)</f>
        <v>139</v>
      </c>
      <c r="H536" s="27">
        <f>INDEX(芦花古楼!$K$4:$K$103,芦花卡牌组!B536)</f>
        <v>19</v>
      </c>
      <c r="I536" s="27">
        <v>5</v>
      </c>
      <c r="J536" s="28" t="s">
        <v>713</v>
      </c>
      <c r="K536" s="63" t="str">
        <f t="shared" si="26"/>
        <v>tw-f-89-jlr-loc3</v>
      </c>
      <c r="L536" s="27">
        <v>1</v>
      </c>
      <c r="M536" s="41">
        <v>1</v>
      </c>
      <c r="O536" s="50">
        <v>533</v>
      </c>
    </row>
    <row r="537" spans="1:15" ht="17.25">
      <c r="A537" s="47" t="s">
        <v>1528</v>
      </c>
      <c r="B537" s="76">
        <f t="shared" si="24"/>
        <v>89</v>
      </c>
      <c r="C537" s="42">
        <f t="shared" si="25"/>
        <v>30089</v>
      </c>
      <c r="D537" s="43">
        <v>3</v>
      </c>
      <c r="E537" s="44" t="s">
        <v>1172</v>
      </c>
      <c r="F537" s="44" t="s">
        <v>732</v>
      </c>
      <c r="G537" s="43">
        <f>INDEX(芦花古楼!$J$4:$J$103,芦花卡牌组!B537)</f>
        <v>139</v>
      </c>
      <c r="H537" s="43">
        <f>INDEX(芦花古楼!$K$4:$K$103,芦花卡牌组!B537)</f>
        <v>19</v>
      </c>
      <c r="I537" s="43">
        <v>5</v>
      </c>
      <c r="J537" s="44" t="s">
        <v>791</v>
      </c>
      <c r="K537" s="44" t="str">
        <f t="shared" si="26"/>
        <v>tw-f-89-shl-loc3</v>
      </c>
      <c r="L537" s="43">
        <v>1</v>
      </c>
      <c r="M537" s="45">
        <v>1</v>
      </c>
      <c r="O537" s="50">
        <v>534</v>
      </c>
    </row>
    <row r="538" spans="1:15" ht="16.5">
      <c r="A538" s="47" t="s">
        <v>1528</v>
      </c>
      <c r="B538" s="76">
        <f t="shared" si="24"/>
        <v>90</v>
      </c>
      <c r="C538" s="37">
        <f t="shared" si="25"/>
        <v>30090</v>
      </c>
      <c r="D538" s="38">
        <v>1</v>
      </c>
      <c r="E538" s="46" t="s">
        <v>1170</v>
      </c>
      <c r="F538" s="46" t="s">
        <v>303</v>
      </c>
      <c r="G538" s="38">
        <f>INDEX(芦花古楼!$J$4:$J$103,芦花卡牌组!B538)</f>
        <v>140</v>
      </c>
      <c r="H538" s="38">
        <f>INDEX(芦花古楼!$K$4:$K$103,芦花卡牌组!B538)</f>
        <v>20</v>
      </c>
      <c r="I538" s="38">
        <v>5</v>
      </c>
      <c r="J538" s="38" t="s">
        <v>711</v>
      </c>
      <c r="K538" s="38" t="str">
        <f t="shared" si="26"/>
        <v>tw-f-90-jlr-loc1</v>
      </c>
      <c r="L538" s="38">
        <v>1</v>
      </c>
      <c r="M538" s="39">
        <v>1</v>
      </c>
      <c r="O538" s="50">
        <v>535</v>
      </c>
    </row>
    <row r="539" spans="1:15" ht="16.5">
      <c r="A539" s="47" t="s">
        <v>1528</v>
      </c>
      <c r="B539" s="76">
        <f t="shared" si="24"/>
        <v>90</v>
      </c>
      <c r="C539" s="40">
        <f t="shared" si="25"/>
        <v>30090</v>
      </c>
      <c r="D539" s="27">
        <v>1</v>
      </c>
      <c r="E539" s="28" t="s">
        <v>1172</v>
      </c>
      <c r="F539" s="28" t="s">
        <v>728</v>
      </c>
      <c r="G539" s="27">
        <f>INDEX(芦花古楼!$J$4:$J$103,芦花卡牌组!B539)</f>
        <v>140</v>
      </c>
      <c r="H539" s="27">
        <f>INDEX(芦花古楼!$K$4:$K$103,芦花卡牌组!B539)</f>
        <v>20</v>
      </c>
      <c r="I539" s="27">
        <v>5</v>
      </c>
      <c r="J539" s="27" t="s">
        <v>788</v>
      </c>
      <c r="K539" s="27" t="str">
        <f t="shared" si="26"/>
        <v>tw-f-90-shl-loc1</v>
      </c>
      <c r="L539" s="27">
        <v>1</v>
      </c>
      <c r="M539" s="41">
        <v>1</v>
      </c>
      <c r="O539" s="50">
        <v>536</v>
      </c>
    </row>
    <row r="540" spans="1:15" ht="16.5">
      <c r="A540" s="47" t="s">
        <v>1528</v>
      </c>
      <c r="B540" s="76">
        <f t="shared" si="24"/>
        <v>90</v>
      </c>
      <c r="C540" s="40">
        <f t="shared" si="25"/>
        <v>30090</v>
      </c>
      <c r="D540" s="27">
        <v>2</v>
      </c>
      <c r="E540" s="28" t="s">
        <v>1170</v>
      </c>
      <c r="F540" s="28" t="s">
        <v>710</v>
      </c>
      <c r="G540" s="27">
        <f>INDEX(芦花古楼!$J$4:$J$103,芦花卡牌组!B540)</f>
        <v>140</v>
      </c>
      <c r="H540" s="27">
        <f>INDEX(芦花古楼!$K$4:$K$103,芦花卡牌组!B540)</f>
        <v>20</v>
      </c>
      <c r="I540" s="27">
        <v>5</v>
      </c>
      <c r="J540" s="27" t="s">
        <v>1187</v>
      </c>
      <c r="K540" s="59" t="str">
        <f t="shared" si="26"/>
        <v>tw-f-90-jlr-loc2</v>
      </c>
      <c r="L540" s="27">
        <v>1</v>
      </c>
      <c r="M540" s="41">
        <v>1</v>
      </c>
      <c r="O540" s="50">
        <v>537</v>
      </c>
    </row>
    <row r="541" spans="1:15" ht="16.5">
      <c r="A541" s="47" t="s">
        <v>1528</v>
      </c>
      <c r="B541" s="76">
        <f t="shared" si="24"/>
        <v>90</v>
      </c>
      <c r="C541" s="40">
        <f t="shared" si="25"/>
        <v>30090</v>
      </c>
      <c r="D541" s="27">
        <v>2</v>
      </c>
      <c r="E541" s="28" t="s">
        <v>1172</v>
      </c>
      <c r="F541" s="28" t="s">
        <v>727</v>
      </c>
      <c r="G541" s="27">
        <f>INDEX(芦花古楼!$J$4:$J$103,芦花卡牌组!B541)</f>
        <v>140</v>
      </c>
      <c r="H541" s="27">
        <f>INDEX(芦花古楼!$K$4:$K$103,芦花卡牌组!B541)</f>
        <v>20</v>
      </c>
      <c r="I541" s="27">
        <v>5</v>
      </c>
      <c r="J541" s="27" t="s">
        <v>787</v>
      </c>
      <c r="K541" s="59" t="str">
        <f t="shared" si="26"/>
        <v>tw-f-90-shl-loc2</v>
      </c>
      <c r="L541" s="27">
        <v>1</v>
      </c>
      <c r="M541" s="41">
        <v>1</v>
      </c>
      <c r="O541" s="50">
        <v>538</v>
      </c>
    </row>
    <row r="542" spans="1:15" ht="16.5">
      <c r="A542" s="47" t="s">
        <v>1528</v>
      </c>
      <c r="B542" s="76">
        <f t="shared" si="24"/>
        <v>90</v>
      </c>
      <c r="C542" s="40">
        <f t="shared" si="25"/>
        <v>30090</v>
      </c>
      <c r="D542" s="27">
        <v>3</v>
      </c>
      <c r="E542" s="28" t="s">
        <v>1170</v>
      </c>
      <c r="F542" s="28" t="s">
        <v>712</v>
      </c>
      <c r="G542" s="27">
        <f>INDEX(芦花古楼!$J$4:$J$103,芦花卡牌组!B542)</f>
        <v>140</v>
      </c>
      <c r="H542" s="27">
        <f>INDEX(芦花古楼!$K$4:$K$103,芦花卡牌组!B542)</f>
        <v>20</v>
      </c>
      <c r="I542" s="27">
        <v>5</v>
      </c>
      <c r="J542" s="27" t="s">
        <v>714</v>
      </c>
      <c r="K542" s="63" t="str">
        <f t="shared" si="26"/>
        <v>tw-f-90-jlr-loc3</v>
      </c>
      <c r="L542" s="27">
        <v>1</v>
      </c>
      <c r="M542" s="41">
        <v>1</v>
      </c>
      <c r="O542" s="50">
        <v>539</v>
      </c>
    </row>
    <row r="543" spans="1:15" ht="17.25">
      <c r="A543" s="47" t="s">
        <v>1528</v>
      </c>
      <c r="B543" s="76">
        <f t="shared" si="24"/>
        <v>90</v>
      </c>
      <c r="C543" s="42">
        <f t="shared" si="25"/>
        <v>30090</v>
      </c>
      <c r="D543" s="43">
        <v>3</v>
      </c>
      <c r="E543" s="44" t="s">
        <v>1172</v>
      </c>
      <c r="F543" s="44" t="s">
        <v>732</v>
      </c>
      <c r="G543" s="43">
        <f>INDEX(芦花古楼!$J$4:$J$103,芦花卡牌组!B543)</f>
        <v>140</v>
      </c>
      <c r="H543" s="43">
        <f>INDEX(芦花古楼!$K$4:$K$103,芦花卡牌组!B543)</f>
        <v>20</v>
      </c>
      <c r="I543" s="43">
        <v>5</v>
      </c>
      <c r="J543" s="43" t="s">
        <v>792</v>
      </c>
      <c r="K543" s="44" t="str">
        <f t="shared" si="26"/>
        <v>tw-f-90-shl-loc3</v>
      </c>
      <c r="L543" s="43">
        <v>1</v>
      </c>
      <c r="M543" s="45">
        <v>1</v>
      </c>
      <c r="O543" s="50">
        <v>540</v>
      </c>
    </row>
    <row r="544" spans="1:15" ht="16.5">
      <c r="A544" s="47" t="s">
        <v>1528</v>
      </c>
      <c r="B544" s="76">
        <f t="shared" si="24"/>
        <v>91</v>
      </c>
      <c r="C544" s="37">
        <f t="shared" si="25"/>
        <v>30091</v>
      </c>
      <c r="D544" s="38">
        <v>1</v>
      </c>
      <c r="E544" s="46" t="s">
        <v>1170</v>
      </c>
      <c r="F544" s="46" t="s">
        <v>303</v>
      </c>
      <c r="G544" s="38">
        <f>INDEX(芦花古楼!$J$4:$J$103,芦花卡牌组!B544)</f>
        <v>141</v>
      </c>
      <c r="H544" s="38">
        <f>INDEX(芦花古楼!$K$4:$K$103,芦花卡牌组!B544)</f>
        <v>20</v>
      </c>
      <c r="I544" s="38">
        <v>5</v>
      </c>
      <c r="J544" s="46" t="s">
        <v>303</v>
      </c>
      <c r="K544" s="38" t="str">
        <f t="shared" si="26"/>
        <v>tw-f-91-jlr-loc1</v>
      </c>
      <c r="L544" s="38">
        <v>1</v>
      </c>
      <c r="M544" s="39">
        <v>1</v>
      </c>
      <c r="O544" s="50">
        <v>541</v>
      </c>
    </row>
    <row r="545" spans="1:15" ht="16.5">
      <c r="A545" s="47" t="s">
        <v>1528</v>
      </c>
      <c r="B545" s="76">
        <f t="shared" si="24"/>
        <v>91</v>
      </c>
      <c r="C545" s="40">
        <f t="shared" si="25"/>
        <v>30091</v>
      </c>
      <c r="D545" s="27">
        <v>1</v>
      </c>
      <c r="E545" s="28" t="s">
        <v>1172</v>
      </c>
      <c r="F545" s="28" t="s">
        <v>728</v>
      </c>
      <c r="G545" s="27">
        <f>INDEX(芦花古楼!$J$4:$J$103,芦花卡牌组!B545)</f>
        <v>141</v>
      </c>
      <c r="H545" s="27">
        <f>INDEX(芦花古楼!$K$4:$K$103,芦花卡牌组!B545)</f>
        <v>20</v>
      </c>
      <c r="I545" s="27">
        <v>5</v>
      </c>
      <c r="J545" s="28" t="s">
        <v>783</v>
      </c>
      <c r="K545" s="27" t="str">
        <f t="shared" si="26"/>
        <v>tw-f-91-shl-loc1</v>
      </c>
      <c r="L545" s="27">
        <v>1</v>
      </c>
      <c r="M545" s="41">
        <v>1</v>
      </c>
      <c r="O545" s="50">
        <v>542</v>
      </c>
    </row>
    <row r="546" spans="1:15" ht="16.5">
      <c r="A546" s="47" t="s">
        <v>1528</v>
      </c>
      <c r="B546" s="76">
        <f t="shared" si="24"/>
        <v>91</v>
      </c>
      <c r="C546" s="40">
        <f t="shared" si="25"/>
        <v>30091</v>
      </c>
      <c r="D546" s="27">
        <v>2</v>
      </c>
      <c r="E546" s="28" t="s">
        <v>1170</v>
      </c>
      <c r="F546" s="28" t="s">
        <v>710</v>
      </c>
      <c r="G546" s="27">
        <f>INDEX(芦花古楼!$J$4:$J$103,芦花卡牌组!B546)</f>
        <v>141</v>
      </c>
      <c r="H546" s="27">
        <f>INDEX(芦花古楼!$K$4:$K$103,芦花卡牌组!B546)</f>
        <v>20</v>
      </c>
      <c r="I546" s="27">
        <v>5</v>
      </c>
      <c r="J546" s="27" t="s">
        <v>303</v>
      </c>
      <c r="K546" s="59" t="str">
        <f t="shared" si="26"/>
        <v>tw-f-91-jlr-loc2</v>
      </c>
      <c r="L546" s="27">
        <v>1</v>
      </c>
      <c r="M546" s="41">
        <v>1</v>
      </c>
      <c r="O546" s="50">
        <v>543</v>
      </c>
    </row>
    <row r="547" spans="1:15" ht="16.5">
      <c r="A547" s="47" t="s">
        <v>1528</v>
      </c>
      <c r="B547" s="76">
        <f t="shared" si="24"/>
        <v>91</v>
      </c>
      <c r="C547" s="40">
        <f t="shared" si="25"/>
        <v>30091</v>
      </c>
      <c r="D547" s="27">
        <v>2</v>
      </c>
      <c r="E547" s="28" t="s">
        <v>1172</v>
      </c>
      <c r="F547" s="28" t="s">
        <v>727</v>
      </c>
      <c r="G547" s="27">
        <f>INDEX(芦花古楼!$J$4:$J$103,芦花卡牌组!B547)</f>
        <v>141</v>
      </c>
      <c r="H547" s="27">
        <f>INDEX(芦花古楼!$K$4:$K$103,芦花卡牌组!B547)</f>
        <v>20</v>
      </c>
      <c r="I547" s="27">
        <v>5</v>
      </c>
      <c r="J547" s="28" t="s">
        <v>777</v>
      </c>
      <c r="K547" s="59" t="str">
        <f t="shared" si="26"/>
        <v>tw-f-91-shl-loc2</v>
      </c>
      <c r="L547" s="27">
        <v>1</v>
      </c>
      <c r="M547" s="41">
        <v>1</v>
      </c>
      <c r="O547" s="50">
        <v>544</v>
      </c>
    </row>
    <row r="548" spans="1:15" ht="16.5">
      <c r="A548" s="47" t="s">
        <v>1528</v>
      </c>
      <c r="B548" s="76">
        <f t="shared" si="24"/>
        <v>91</v>
      </c>
      <c r="C548" s="40">
        <f t="shared" si="25"/>
        <v>30091</v>
      </c>
      <c r="D548" s="27">
        <v>3</v>
      </c>
      <c r="E548" s="28" t="s">
        <v>1170</v>
      </c>
      <c r="F548" s="28" t="s">
        <v>712</v>
      </c>
      <c r="G548" s="27">
        <f>INDEX(芦花古楼!$J$4:$J$103,芦花卡牌组!B548)</f>
        <v>141</v>
      </c>
      <c r="H548" s="27">
        <f>INDEX(芦花古楼!$K$4:$K$103,芦花卡牌组!B548)</f>
        <v>20</v>
      </c>
      <c r="I548" s="27">
        <v>5</v>
      </c>
      <c r="J548" s="28" t="s">
        <v>713</v>
      </c>
      <c r="K548" s="63" t="str">
        <f t="shared" si="26"/>
        <v>tw-f-91-jlr-loc3</v>
      </c>
      <c r="L548" s="27">
        <v>1</v>
      </c>
      <c r="M548" s="41">
        <v>1</v>
      </c>
      <c r="O548" s="50">
        <v>545</v>
      </c>
    </row>
    <row r="549" spans="1:15" ht="17.25">
      <c r="A549" s="47" t="s">
        <v>1528</v>
      </c>
      <c r="B549" s="76">
        <f t="shared" si="24"/>
        <v>91</v>
      </c>
      <c r="C549" s="42">
        <f t="shared" si="25"/>
        <v>30091</v>
      </c>
      <c r="D549" s="43">
        <v>3</v>
      </c>
      <c r="E549" s="44" t="s">
        <v>1172</v>
      </c>
      <c r="F549" s="44" t="s">
        <v>732</v>
      </c>
      <c r="G549" s="43">
        <f>INDEX(芦花古楼!$J$4:$J$103,芦花卡牌组!B549)</f>
        <v>141</v>
      </c>
      <c r="H549" s="43">
        <f>INDEX(芦花古楼!$K$4:$K$103,芦花卡牌组!B549)</f>
        <v>20</v>
      </c>
      <c r="I549" s="43">
        <v>5</v>
      </c>
      <c r="J549" s="44" t="s">
        <v>791</v>
      </c>
      <c r="K549" s="44" t="str">
        <f t="shared" si="26"/>
        <v>tw-f-91-shl-loc3</v>
      </c>
      <c r="L549" s="43">
        <v>1</v>
      </c>
      <c r="M549" s="45">
        <v>1</v>
      </c>
      <c r="O549" s="50">
        <v>546</v>
      </c>
    </row>
    <row r="550" spans="1:15" ht="16.5">
      <c r="A550" s="47" t="s">
        <v>1528</v>
      </c>
      <c r="B550" s="76">
        <f t="shared" si="24"/>
        <v>92</v>
      </c>
      <c r="C550" s="37">
        <f t="shared" si="25"/>
        <v>30092</v>
      </c>
      <c r="D550" s="38">
        <v>1</v>
      </c>
      <c r="E550" s="46" t="s">
        <v>1170</v>
      </c>
      <c r="F550" s="46" t="s">
        <v>303</v>
      </c>
      <c r="G550" s="38">
        <f>INDEX(芦花古楼!$J$4:$J$103,芦花卡牌组!B550)</f>
        <v>142</v>
      </c>
      <c r="H550" s="38">
        <f>INDEX(芦花古楼!$K$4:$K$103,芦花卡牌组!B550)</f>
        <v>20</v>
      </c>
      <c r="I550" s="38">
        <v>5</v>
      </c>
      <c r="J550" s="38" t="s">
        <v>710</v>
      </c>
      <c r="K550" s="38" t="str">
        <f t="shared" si="26"/>
        <v>tw-f-92-jlr-loc1</v>
      </c>
      <c r="L550" s="38">
        <v>1</v>
      </c>
      <c r="M550" s="39">
        <v>1</v>
      </c>
      <c r="O550" s="50">
        <v>547</v>
      </c>
    </row>
    <row r="551" spans="1:15" ht="16.5">
      <c r="A551" s="47" t="s">
        <v>1528</v>
      </c>
      <c r="B551" s="76">
        <f t="shared" si="24"/>
        <v>92</v>
      </c>
      <c r="C551" s="40">
        <f t="shared" si="25"/>
        <v>30092</v>
      </c>
      <c r="D551" s="27">
        <v>1</v>
      </c>
      <c r="E551" s="28" t="s">
        <v>1172</v>
      </c>
      <c r="F551" s="28" t="s">
        <v>728</v>
      </c>
      <c r="G551" s="27">
        <f>INDEX(芦花古楼!$J$4:$J$103,芦花卡牌组!B551)</f>
        <v>142</v>
      </c>
      <c r="H551" s="27">
        <f>INDEX(芦花古楼!$K$4:$K$103,芦花卡牌组!B551)</f>
        <v>20</v>
      </c>
      <c r="I551" s="27">
        <v>5</v>
      </c>
      <c r="J551" s="27" t="s">
        <v>775</v>
      </c>
      <c r="K551" s="27" t="str">
        <f t="shared" si="26"/>
        <v>tw-f-92-shl-loc1</v>
      </c>
      <c r="L551" s="27">
        <v>1</v>
      </c>
      <c r="M551" s="41">
        <v>1</v>
      </c>
      <c r="O551" s="50">
        <v>548</v>
      </c>
    </row>
    <row r="552" spans="1:15" ht="16.5">
      <c r="A552" s="47" t="s">
        <v>1528</v>
      </c>
      <c r="B552" s="76">
        <f t="shared" si="24"/>
        <v>92</v>
      </c>
      <c r="C552" s="40">
        <f t="shared" si="25"/>
        <v>30092</v>
      </c>
      <c r="D552" s="27">
        <v>2</v>
      </c>
      <c r="E552" s="28" t="s">
        <v>1170</v>
      </c>
      <c r="F552" s="28" t="s">
        <v>710</v>
      </c>
      <c r="G552" s="27">
        <f>INDEX(芦花古楼!$J$4:$J$103,芦花卡牌组!B552)</f>
        <v>142</v>
      </c>
      <c r="H552" s="27">
        <f>INDEX(芦花古楼!$K$4:$K$103,芦花卡牌组!B552)</f>
        <v>20</v>
      </c>
      <c r="I552" s="27">
        <v>5</v>
      </c>
      <c r="J552" s="27" t="s">
        <v>709</v>
      </c>
      <c r="K552" s="59" t="str">
        <f t="shared" si="26"/>
        <v>tw-f-92-jlr-loc2</v>
      </c>
      <c r="L552" s="27">
        <v>1</v>
      </c>
      <c r="M552" s="41">
        <v>1</v>
      </c>
      <c r="O552" s="50">
        <v>549</v>
      </c>
    </row>
    <row r="553" spans="1:15" ht="16.5">
      <c r="A553" s="47" t="s">
        <v>1528</v>
      </c>
      <c r="B553" s="76">
        <f t="shared" si="24"/>
        <v>92</v>
      </c>
      <c r="C553" s="40">
        <f t="shared" si="25"/>
        <v>30092</v>
      </c>
      <c r="D553" s="27">
        <v>2</v>
      </c>
      <c r="E553" s="28" t="s">
        <v>1172</v>
      </c>
      <c r="F553" s="28" t="s">
        <v>727</v>
      </c>
      <c r="G553" s="27">
        <f>INDEX(芦花古楼!$J$4:$J$103,芦花卡牌组!B553)</f>
        <v>142</v>
      </c>
      <c r="H553" s="27">
        <f>INDEX(芦花古楼!$K$4:$K$103,芦花卡牌组!B553)</f>
        <v>20</v>
      </c>
      <c r="I553" s="27">
        <v>5</v>
      </c>
      <c r="J553" s="27" t="s">
        <v>780</v>
      </c>
      <c r="K553" s="59" t="str">
        <f t="shared" si="26"/>
        <v>tw-f-92-shl-loc2</v>
      </c>
      <c r="L553" s="27">
        <v>1</v>
      </c>
      <c r="M553" s="41">
        <v>1</v>
      </c>
      <c r="O553" s="50">
        <v>550</v>
      </c>
    </row>
    <row r="554" spans="1:15" ht="16.5">
      <c r="A554" s="47" t="s">
        <v>1528</v>
      </c>
      <c r="B554" s="76">
        <f t="shared" si="24"/>
        <v>92</v>
      </c>
      <c r="C554" s="40">
        <f t="shared" si="25"/>
        <v>30092</v>
      </c>
      <c r="D554" s="27">
        <v>3</v>
      </c>
      <c r="E554" s="28" t="s">
        <v>1170</v>
      </c>
      <c r="F554" s="28" t="s">
        <v>712</v>
      </c>
      <c r="G554" s="27">
        <f>INDEX(芦花古楼!$J$4:$J$103,芦花卡牌组!B554)</f>
        <v>142</v>
      </c>
      <c r="H554" s="27">
        <f>INDEX(芦花古楼!$K$4:$K$103,芦花卡牌组!B554)</f>
        <v>20</v>
      </c>
      <c r="I554" s="27">
        <v>5</v>
      </c>
      <c r="J554" s="27" t="s">
        <v>303</v>
      </c>
      <c r="K554" s="63" t="str">
        <f t="shared" si="26"/>
        <v>tw-f-92-jlr-loc3</v>
      </c>
      <c r="L554" s="27">
        <v>1</v>
      </c>
      <c r="M554" s="41">
        <v>1</v>
      </c>
      <c r="O554" s="50">
        <v>551</v>
      </c>
    </row>
    <row r="555" spans="1:15" ht="17.25">
      <c r="A555" s="47" t="s">
        <v>1528</v>
      </c>
      <c r="B555" s="76">
        <f t="shared" si="24"/>
        <v>92</v>
      </c>
      <c r="C555" s="42">
        <f t="shared" si="25"/>
        <v>30092</v>
      </c>
      <c r="D555" s="43">
        <v>3</v>
      </c>
      <c r="E555" s="44" t="s">
        <v>1172</v>
      </c>
      <c r="F555" s="44" t="s">
        <v>732</v>
      </c>
      <c r="G555" s="43">
        <f>INDEX(芦花古楼!$J$4:$J$103,芦花卡牌组!B555)</f>
        <v>142</v>
      </c>
      <c r="H555" s="43">
        <f>INDEX(芦花古楼!$K$4:$K$103,芦花卡牌组!B555)</f>
        <v>20</v>
      </c>
      <c r="I555" s="43">
        <v>5</v>
      </c>
      <c r="J555" s="43" t="s">
        <v>784</v>
      </c>
      <c r="K555" s="44" t="str">
        <f t="shared" si="26"/>
        <v>tw-f-92-shl-loc3</v>
      </c>
      <c r="L555" s="43">
        <v>1</v>
      </c>
      <c r="M555" s="45">
        <v>1</v>
      </c>
      <c r="O555" s="50">
        <v>552</v>
      </c>
    </row>
    <row r="556" spans="1:15" ht="16.5">
      <c r="A556" s="47" t="s">
        <v>1528</v>
      </c>
      <c r="B556" s="76">
        <f t="shared" si="24"/>
        <v>93</v>
      </c>
      <c r="C556" s="37">
        <f t="shared" si="25"/>
        <v>30093</v>
      </c>
      <c r="D556" s="38">
        <v>1</v>
      </c>
      <c r="E556" s="46" t="s">
        <v>1170</v>
      </c>
      <c r="F556" s="46" t="s">
        <v>303</v>
      </c>
      <c r="G556" s="38">
        <f>INDEX(芦花古楼!$J$4:$J$103,芦花卡牌组!B556)</f>
        <v>143</v>
      </c>
      <c r="H556" s="38">
        <f>INDEX(芦花古楼!$K$4:$K$103,芦花卡牌组!B556)</f>
        <v>20</v>
      </c>
      <c r="I556" s="38">
        <v>5</v>
      </c>
      <c r="J556" s="46" t="s">
        <v>714</v>
      </c>
      <c r="K556" s="38" t="str">
        <f t="shared" si="26"/>
        <v>tw-f-93-jlr-loc1</v>
      </c>
      <c r="L556" s="38">
        <v>1</v>
      </c>
      <c r="M556" s="39">
        <v>1</v>
      </c>
      <c r="O556" s="50">
        <v>553</v>
      </c>
    </row>
    <row r="557" spans="1:15" ht="16.5">
      <c r="A557" s="47" t="s">
        <v>1528</v>
      </c>
      <c r="B557" s="76">
        <f t="shared" si="24"/>
        <v>93</v>
      </c>
      <c r="C557" s="40">
        <f t="shared" si="25"/>
        <v>30093</v>
      </c>
      <c r="D557" s="27">
        <v>1</v>
      </c>
      <c r="E557" s="28" t="s">
        <v>1172</v>
      </c>
      <c r="F557" s="28" t="s">
        <v>728</v>
      </c>
      <c r="G557" s="27">
        <f>INDEX(芦花古楼!$J$4:$J$103,芦花卡牌组!B557)</f>
        <v>143</v>
      </c>
      <c r="H557" s="27">
        <f>INDEX(芦花古楼!$K$4:$K$103,芦花卡牌组!B557)</f>
        <v>20</v>
      </c>
      <c r="I557" s="27">
        <v>5</v>
      </c>
      <c r="J557" s="28" t="s">
        <v>792</v>
      </c>
      <c r="K557" s="27" t="str">
        <f t="shared" si="26"/>
        <v>tw-f-93-shl-loc1</v>
      </c>
      <c r="L557" s="27">
        <v>1</v>
      </c>
      <c r="M557" s="41">
        <v>1</v>
      </c>
      <c r="O557" s="50">
        <v>554</v>
      </c>
    </row>
    <row r="558" spans="1:15" ht="16.5">
      <c r="A558" s="47" t="s">
        <v>1528</v>
      </c>
      <c r="B558" s="76">
        <f t="shared" si="24"/>
        <v>93</v>
      </c>
      <c r="C558" s="40">
        <f t="shared" si="25"/>
        <v>30093</v>
      </c>
      <c r="D558" s="27">
        <v>2</v>
      </c>
      <c r="E558" s="28" t="s">
        <v>1170</v>
      </c>
      <c r="F558" s="28" t="s">
        <v>710</v>
      </c>
      <c r="G558" s="27">
        <f>INDEX(芦花古楼!$J$4:$J$103,芦花卡牌组!B558)</f>
        <v>143</v>
      </c>
      <c r="H558" s="27">
        <f>INDEX(芦花古楼!$K$4:$K$103,芦花卡牌组!B558)</f>
        <v>20</v>
      </c>
      <c r="I558" s="27">
        <v>5</v>
      </c>
      <c r="J558" s="28" t="s">
        <v>1187</v>
      </c>
      <c r="K558" s="59" t="str">
        <f t="shared" si="26"/>
        <v>tw-f-93-jlr-loc2</v>
      </c>
      <c r="L558" s="27">
        <v>1</v>
      </c>
      <c r="M558" s="41">
        <v>1</v>
      </c>
      <c r="O558" s="50">
        <v>555</v>
      </c>
    </row>
    <row r="559" spans="1:15" ht="16.5">
      <c r="A559" s="47" t="s">
        <v>1528</v>
      </c>
      <c r="B559" s="76">
        <f t="shared" si="24"/>
        <v>93</v>
      </c>
      <c r="C559" s="40">
        <f t="shared" si="25"/>
        <v>30093</v>
      </c>
      <c r="D559" s="27">
        <v>2</v>
      </c>
      <c r="E559" s="28" t="s">
        <v>1172</v>
      </c>
      <c r="F559" s="28" t="s">
        <v>727</v>
      </c>
      <c r="G559" s="27">
        <f>INDEX(芦花古楼!$J$4:$J$103,芦花卡牌组!B559)</f>
        <v>143</v>
      </c>
      <c r="H559" s="27">
        <f>INDEX(芦花古楼!$K$4:$K$103,芦花卡牌组!B559)</f>
        <v>20</v>
      </c>
      <c r="I559" s="27">
        <v>5</v>
      </c>
      <c r="J559" s="28" t="s">
        <v>787</v>
      </c>
      <c r="K559" s="59" t="str">
        <f t="shared" si="26"/>
        <v>tw-f-93-shl-loc2</v>
      </c>
      <c r="L559" s="27">
        <v>1</v>
      </c>
      <c r="M559" s="41">
        <v>1</v>
      </c>
      <c r="O559" s="50">
        <v>556</v>
      </c>
    </row>
    <row r="560" spans="1:15" ht="16.5">
      <c r="A560" s="47" t="s">
        <v>1528</v>
      </c>
      <c r="B560" s="76">
        <f t="shared" si="24"/>
        <v>93</v>
      </c>
      <c r="C560" s="40">
        <f t="shared" si="25"/>
        <v>30093</v>
      </c>
      <c r="D560" s="27">
        <v>3</v>
      </c>
      <c r="E560" s="28" t="s">
        <v>1170</v>
      </c>
      <c r="F560" s="28" t="s">
        <v>712</v>
      </c>
      <c r="G560" s="27">
        <f>INDEX(芦花古楼!$J$4:$J$103,芦花卡牌组!B560)</f>
        <v>143</v>
      </c>
      <c r="H560" s="27">
        <f>INDEX(芦花古楼!$K$4:$K$103,芦花卡牌组!B560)</f>
        <v>20</v>
      </c>
      <c r="I560" s="27">
        <v>5</v>
      </c>
      <c r="J560" s="28" t="s">
        <v>715</v>
      </c>
      <c r="K560" s="63" t="str">
        <f t="shared" si="26"/>
        <v>tw-f-93-jlr-loc3</v>
      </c>
      <c r="L560" s="27">
        <v>1</v>
      </c>
      <c r="M560" s="41">
        <v>1</v>
      </c>
      <c r="O560" s="50">
        <v>557</v>
      </c>
    </row>
    <row r="561" spans="1:15" ht="17.25">
      <c r="A561" s="47" t="s">
        <v>1528</v>
      </c>
      <c r="B561" s="76">
        <f t="shared" si="24"/>
        <v>93</v>
      </c>
      <c r="C561" s="42">
        <f t="shared" si="25"/>
        <v>30093</v>
      </c>
      <c r="D561" s="43">
        <v>3</v>
      </c>
      <c r="E561" s="44" t="s">
        <v>1172</v>
      </c>
      <c r="F561" s="44" t="s">
        <v>732</v>
      </c>
      <c r="G561" s="43">
        <f>INDEX(芦花古楼!$J$4:$J$103,芦花卡牌组!B561)</f>
        <v>143</v>
      </c>
      <c r="H561" s="43">
        <f>INDEX(芦花古楼!$K$4:$K$103,芦花卡牌组!B561)</f>
        <v>20</v>
      </c>
      <c r="I561" s="43">
        <v>5</v>
      </c>
      <c r="J561" s="44" t="s">
        <v>793</v>
      </c>
      <c r="K561" s="44" t="str">
        <f t="shared" si="26"/>
        <v>tw-f-93-shl-loc3</v>
      </c>
      <c r="L561" s="43">
        <v>1</v>
      </c>
      <c r="M561" s="45">
        <v>1</v>
      </c>
      <c r="O561" s="50">
        <v>558</v>
      </c>
    </row>
    <row r="562" spans="1:15" ht="16.5">
      <c r="A562" s="47" t="s">
        <v>1528</v>
      </c>
      <c r="B562" s="76">
        <f t="shared" si="24"/>
        <v>94</v>
      </c>
      <c r="C562" s="37">
        <f t="shared" si="25"/>
        <v>30094</v>
      </c>
      <c r="D562" s="38">
        <v>1</v>
      </c>
      <c r="E562" s="46" t="s">
        <v>1170</v>
      </c>
      <c r="F562" s="46" t="s">
        <v>303</v>
      </c>
      <c r="G562" s="38">
        <f>INDEX(芦花古楼!$J$4:$J$103,芦花卡牌组!B562)</f>
        <v>144</v>
      </c>
      <c r="H562" s="38">
        <f>INDEX(芦花古楼!$K$4:$K$103,芦花卡牌组!B562)</f>
        <v>20</v>
      </c>
      <c r="I562" s="38">
        <v>5</v>
      </c>
      <c r="J562" s="38" t="s">
        <v>707</v>
      </c>
      <c r="K562" s="38" t="str">
        <f t="shared" si="26"/>
        <v>tw-f-94-jlr-loc1</v>
      </c>
      <c r="L562" s="38">
        <v>1</v>
      </c>
      <c r="M562" s="39">
        <v>1</v>
      </c>
      <c r="O562" s="50">
        <v>559</v>
      </c>
    </row>
    <row r="563" spans="1:15" ht="16.5">
      <c r="A563" s="47" t="s">
        <v>1528</v>
      </c>
      <c r="B563" s="76">
        <f t="shared" si="24"/>
        <v>94</v>
      </c>
      <c r="C563" s="40">
        <f t="shared" si="25"/>
        <v>30094</v>
      </c>
      <c r="D563" s="27">
        <v>1</v>
      </c>
      <c r="E563" s="28" t="s">
        <v>1172</v>
      </c>
      <c r="F563" s="28" t="s">
        <v>728</v>
      </c>
      <c r="G563" s="27">
        <f>INDEX(芦花古楼!$J$4:$J$103,芦花卡牌组!B563)</f>
        <v>144</v>
      </c>
      <c r="H563" s="27">
        <f>INDEX(芦花古楼!$K$4:$K$103,芦花卡牌组!B563)</f>
        <v>20</v>
      </c>
      <c r="I563" s="27">
        <v>5</v>
      </c>
      <c r="J563" s="27" t="s">
        <v>776</v>
      </c>
      <c r="K563" s="27" t="str">
        <f t="shared" si="26"/>
        <v>tw-f-94-shl-loc1</v>
      </c>
      <c r="L563" s="27">
        <v>1</v>
      </c>
      <c r="M563" s="41">
        <v>1</v>
      </c>
      <c r="O563" s="50">
        <v>560</v>
      </c>
    </row>
    <row r="564" spans="1:15" ht="16.5">
      <c r="A564" s="47" t="s">
        <v>1528</v>
      </c>
      <c r="B564" s="76">
        <f t="shared" si="24"/>
        <v>94</v>
      </c>
      <c r="C564" s="40">
        <f t="shared" si="25"/>
        <v>30094</v>
      </c>
      <c r="D564" s="27">
        <v>2</v>
      </c>
      <c r="E564" s="28" t="s">
        <v>1170</v>
      </c>
      <c r="F564" s="28" t="s">
        <v>710</v>
      </c>
      <c r="G564" s="27">
        <f>INDEX(芦花古楼!$J$4:$J$103,芦花卡牌组!B564)</f>
        <v>144</v>
      </c>
      <c r="H564" s="27">
        <f>INDEX(芦花古楼!$K$4:$K$103,芦花卡牌组!B564)</f>
        <v>20</v>
      </c>
      <c r="I564" s="27">
        <v>5</v>
      </c>
      <c r="J564" s="27" t="s">
        <v>302</v>
      </c>
      <c r="K564" s="59" t="str">
        <f t="shared" si="26"/>
        <v>tw-f-94-jlr-loc2</v>
      </c>
      <c r="L564" s="27">
        <v>1</v>
      </c>
      <c r="M564" s="41">
        <v>1</v>
      </c>
      <c r="O564" s="50">
        <v>561</v>
      </c>
    </row>
    <row r="565" spans="1:15" ht="16.5">
      <c r="A565" s="47" t="s">
        <v>1528</v>
      </c>
      <c r="B565" s="76">
        <f t="shared" si="24"/>
        <v>94</v>
      </c>
      <c r="C565" s="40">
        <f t="shared" si="25"/>
        <v>30094</v>
      </c>
      <c r="D565" s="27">
        <v>2</v>
      </c>
      <c r="E565" s="28" t="s">
        <v>1172</v>
      </c>
      <c r="F565" s="28" t="s">
        <v>727</v>
      </c>
      <c r="G565" s="27">
        <f>INDEX(芦花古楼!$J$4:$J$103,芦花卡牌组!B565)</f>
        <v>144</v>
      </c>
      <c r="H565" s="27">
        <f>INDEX(芦花古楼!$K$4:$K$103,芦花卡牌组!B565)</f>
        <v>20</v>
      </c>
      <c r="I565" s="27">
        <v>5</v>
      </c>
      <c r="J565" s="27" t="s">
        <v>779</v>
      </c>
      <c r="K565" s="59" t="str">
        <f t="shared" si="26"/>
        <v>tw-f-94-shl-loc2</v>
      </c>
      <c r="L565" s="27">
        <v>1</v>
      </c>
      <c r="M565" s="41">
        <v>1</v>
      </c>
      <c r="O565" s="50">
        <v>562</v>
      </c>
    </row>
    <row r="566" spans="1:15" ht="16.5">
      <c r="A566" s="47" t="s">
        <v>1528</v>
      </c>
      <c r="B566" s="76">
        <f t="shared" si="24"/>
        <v>94</v>
      </c>
      <c r="C566" s="40">
        <f t="shared" si="25"/>
        <v>30094</v>
      </c>
      <c r="D566" s="27">
        <v>3</v>
      </c>
      <c r="E566" s="28" t="s">
        <v>1170</v>
      </c>
      <c r="F566" s="28" t="s">
        <v>712</v>
      </c>
      <c r="G566" s="27">
        <f>INDEX(芦花古楼!$J$4:$J$103,芦花卡牌组!B566)</f>
        <v>144</v>
      </c>
      <c r="H566" s="27">
        <f>INDEX(芦花古楼!$K$4:$K$103,芦花卡牌组!B566)</f>
        <v>20</v>
      </c>
      <c r="I566" s="27">
        <v>5</v>
      </c>
      <c r="J566" s="27" t="s">
        <v>716</v>
      </c>
      <c r="K566" s="63" t="str">
        <f t="shared" si="26"/>
        <v>tw-f-94-jlr-loc3</v>
      </c>
      <c r="L566" s="27">
        <v>1</v>
      </c>
      <c r="M566" s="41">
        <v>1</v>
      </c>
      <c r="O566" s="50">
        <v>563</v>
      </c>
    </row>
    <row r="567" spans="1:15" ht="17.25">
      <c r="A567" s="47" t="s">
        <v>1528</v>
      </c>
      <c r="B567" s="76">
        <f t="shared" si="24"/>
        <v>94</v>
      </c>
      <c r="C567" s="42">
        <f t="shared" si="25"/>
        <v>30094</v>
      </c>
      <c r="D567" s="43">
        <v>3</v>
      </c>
      <c r="E567" s="44" t="s">
        <v>1172</v>
      </c>
      <c r="F567" s="44" t="s">
        <v>732</v>
      </c>
      <c r="G567" s="43">
        <f>INDEX(芦花古楼!$J$4:$J$103,芦花卡牌组!B567)</f>
        <v>144</v>
      </c>
      <c r="H567" s="43">
        <f>INDEX(芦花古楼!$K$4:$K$103,芦花卡牌组!B567)</f>
        <v>20</v>
      </c>
      <c r="I567" s="43">
        <v>5</v>
      </c>
      <c r="J567" s="43" t="s">
        <v>794</v>
      </c>
      <c r="K567" s="44" t="str">
        <f t="shared" si="26"/>
        <v>tw-f-94-shl-loc3</v>
      </c>
      <c r="L567" s="43">
        <v>1</v>
      </c>
      <c r="M567" s="45">
        <v>1</v>
      </c>
      <c r="O567" s="50">
        <v>564</v>
      </c>
    </row>
    <row r="568" spans="1:15" ht="16.5">
      <c r="A568" s="47" t="s">
        <v>1528</v>
      </c>
      <c r="B568" s="76">
        <f t="shared" si="24"/>
        <v>95</v>
      </c>
      <c r="C568" s="37">
        <f t="shared" si="25"/>
        <v>30095</v>
      </c>
      <c r="D568" s="38">
        <v>1</v>
      </c>
      <c r="E568" s="46" t="s">
        <v>1170</v>
      </c>
      <c r="F568" s="46" t="s">
        <v>303</v>
      </c>
      <c r="G568" s="38">
        <f>INDEX(芦花古楼!$J$4:$J$103,芦花卡牌组!B568)</f>
        <v>145</v>
      </c>
      <c r="H568" s="38">
        <f>INDEX(芦花古楼!$K$4:$K$103,芦花卡牌组!B568)</f>
        <v>20</v>
      </c>
      <c r="I568" s="38">
        <v>5</v>
      </c>
      <c r="J568" s="38" t="s">
        <v>714</v>
      </c>
      <c r="K568" s="38" t="str">
        <f t="shared" si="26"/>
        <v>tw-f-95-jlr-loc1</v>
      </c>
      <c r="L568" s="38">
        <v>1</v>
      </c>
      <c r="M568" s="39">
        <v>1</v>
      </c>
      <c r="O568" s="50">
        <v>565</v>
      </c>
    </row>
    <row r="569" spans="1:15" ht="16.5">
      <c r="A569" s="47" t="s">
        <v>1528</v>
      </c>
      <c r="B569" s="76">
        <f t="shared" si="24"/>
        <v>95</v>
      </c>
      <c r="C569" s="40">
        <f t="shared" si="25"/>
        <v>30095</v>
      </c>
      <c r="D569" s="27">
        <v>1</v>
      </c>
      <c r="E569" s="28" t="s">
        <v>1172</v>
      </c>
      <c r="F569" s="28" t="s">
        <v>728</v>
      </c>
      <c r="G569" s="27">
        <f>INDEX(芦花古楼!$J$4:$J$103,芦花卡牌组!B569)</f>
        <v>145</v>
      </c>
      <c r="H569" s="27">
        <f>INDEX(芦花古楼!$K$4:$K$103,芦花卡牌组!B569)</f>
        <v>20</v>
      </c>
      <c r="I569" s="27">
        <v>5</v>
      </c>
      <c r="J569" s="27" t="s">
        <v>792</v>
      </c>
      <c r="K569" s="27" t="str">
        <f t="shared" si="26"/>
        <v>tw-f-95-shl-loc1</v>
      </c>
      <c r="L569" s="27">
        <v>1</v>
      </c>
      <c r="M569" s="41">
        <v>1</v>
      </c>
      <c r="O569" s="50">
        <v>566</v>
      </c>
    </row>
    <row r="570" spans="1:15" ht="16.5">
      <c r="A570" s="47" t="s">
        <v>1528</v>
      </c>
      <c r="B570" s="76">
        <f t="shared" si="24"/>
        <v>95</v>
      </c>
      <c r="C570" s="40">
        <f t="shared" si="25"/>
        <v>30095</v>
      </c>
      <c r="D570" s="27">
        <v>2</v>
      </c>
      <c r="E570" s="28" t="s">
        <v>1170</v>
      </c>
      <c r="F570" s="28" t="s">
        <v>710</v>
      </c>
      <c r="G570" s="27">
        <f>INDEX(芦花古楼!$J$4:$J$103,芦花卡牌组!B570)</f>
        <v>145</v>
      </c>
      <c r="H570" s="27">
        <f>INDEX(芦花古楼!$K$4:$K$103,芦花卡牌组!B570)</f>
        <v>20</v>
      </c>
      <c r="I570" s="27">
        <v>5</v>
      </c>
      <c r="J570" s="27" t="s">
        <v>1187</v>
      </c>
      <c r="K570" s="59" t="str">
        <f t="shared" si="26"/>
        <v>tw-f-95-jlr-loc2</v>
      </c>
      <c r="L570" s="27">
        <v>1</v>
      </c>
      <c r="M570" s="41">
        <v>1</v>
      </c>
      <c r="O570" s="50">
        <v>567</v>
      </c>
    </row>
    <row r="571" spans="1:15" ht="16.5">
      <c r="A571" s="47" t="s">
        <v>1528</v>
      </c>
      <c r="B571" s="76">
        <f t="shared" si="24"/>
        <v>95</v>
      </c>
      <c r="C571" s="40">
        <f t="shared" si="25"/>
        <v>30095</v>
      </c>
      <c r="D571" s="27">
        <v>2</v>
      </c>
      <c r="E571" s="28" t="s">
        <v>1172</v>
      </c>
      <c r="F571" s="28" t="s">
        <v>727</v>
      </c>
      <c r="G571" s="27">
        <f>INDEX(芦花古楼!$J$4:$J$103,芦花卡牌组!B571)</f>
        <v>145</v>
      </c>
      <c r="H571" s="27">
        <f>INDEX(芦花古楼!$K$4:$K$103,芦花卡牌组!B571)</f>
        <v>20</v>
      </c>
      <c r="I571" s="27">
        <v>5</v>
      </c>
      <c r="J571" s="27" t="s">
        <v>787</v>
      </c>
      <c r="K571" s="59" t="str">
        <f t="shared" si="26"/>
        <v>tw-f-95-shl-loc2</v>
      </c>
      <c r="L571" s="27">
        <v>1</v>
      </c>
      <c r="M571" s="41">
        <v>1</v>
      </c>
      <c r="O571" s="50">
        <v>568</v>
      </c>
    </row>
    <row r="572" spans="1:15" ht="16.5">
      <c r="A572" s="47" t="s">
        <v>1528</v>
      </c>
      <c r="B572" s="76">
        <f t="shared" si="24"/>
        <v>95</v>
      </c>
      <c r="C572" s="40">
        <f t="shared" si="25"/>
        <v>30095</v>
      </c>
      <c r="D572" s="27">
        <v>3</v>
      </c>
      <c r="E572" s="28" t="s">
        <v>1170</v>
      </c>
      <c r="F572" s="28" t="s">
        <v>712</v>
      </c>
      <c r="G572" s="27">
        <f>INDEX(芦花古楼!$J$4:$J$103,芦花卡牌组!B572)</f>
        <v>145</v>
      </c>
      <c r="H572" s="27">
        <f>INDEX(芦花古楼!$K$4:$K$103,芦花卡牌组!B572)</f>
        <v>20</v>
      </c>
      <c r="I572" s="27">
        <v>5</v>
      </c>
      <c r="J572" s="27" t="s">
        <v>711</v>
      </c>
      <c r="K572" s="63" t="str">
        <f t="shared" si="26"/>
        <v>tw-f-95-jlr-loc3</v>
      </c>
      <c r="L572" s="27">
        <v>1</v>
      </c>
      <c r="M572" s="41">
        <v>1</v>
      </c>
      <c r="O572" s="50">
        <v>569</v>
      </c>
    </row>
    <row r="573" spans="1:15" ht="17.25">
      <c r="A573" s="47" t="s">
        <v>1528</v>
      </c>
      <c r="B573" s="76">
        <f t="shared" si="24"/>
        <v>95</v>
      </c>
      <c r="C573" s="42">
        <f t="shared" si="25"/>
        <v>30095</v>
      </c>
      <c r="D573" s="43">
        <v>3</v>
      </c>
      <c r="E573" s="44" t="s">
        <v>1172</v>
      </c>
      <c r="F573" s="44" t="s">
        <v>732</v>
      </c>
      <c r="G573" s="43">
        <f>INDEX(芦花古楼!$J$4:$J$103,芦花卡牌组!B573)</f>
        <v>145</v>
      </c>
      <c r="H573" s="43">
        <f>INDEX(芦花古楼!$K$4:$K$103,芦花卡牌组!B573)</f>
        <v>20</v>
      </c>
      <c r="I573" s="43">
        <v>5</v>
      </c>
      <c r="J573" s="43" t="s">
        <v>788</v>
      </c>
      <c r="K573" s="44" t="str">
        <f t="shared" si="26"/>
        <v>tw-f-95-shl-loc3</v>
      </c>
      <c r="L573" s="43">
        <v>1</v>
      </c>
      <c r="M573" s="45">
        <v>1</v>
      </c>
      <c r="O573" s="50">
        <v>570</v>
      </c>
    </row>
    <row r="574" spans="1:15" ht="16.5">
      <c r="A574" s="47" t="s">
        <v>1528</v>
      </c>
      <c r="B574" s="76">
        <f t="shared" si="24"/>
        <v>96</v>
      </c>
      <c r="C574" s="37">
        <f t="shared" si="25"/>
        <v>30096</v>
      </c>
      <c r="D574" s="38">
        <v>1</v>
      </c>
      <c r="E574" s="46" t="s">
        <v>1170</v>
      </c>
      <c r="F574" s="46" t="s">
        <v>303</v>
      </c>
      <c r="G574" s="38">
        <f>INDEX(芦花古楼!$J$4:$J$103,芦花卡牌组!B574)</f>
        <v>146</v>
      </c>
      <c r="H574" s="38">
        <f>INDEX(芦花古楼!$K$4:$K$103,芦花卡牌组!B574)</f>
        <v>20</v>
      </c>
      <c r="I574" s="38">
        <v>5</v>
      </c>
      <c r="J574" s="38" t="s">
        <v>717</v>
      </c>
      <c r="K574" s="38" t="str">
        <f t="shared" si="26"/>
        <v>tw-f-96-jlr-loc1</v>
      </c>
      <c r="L574" s="38">
        <v>1</v>
      </c>
      <c r="M574" s="39">
        <v>1</v>
      </c>
      <c r="O574" s="50">
        <v>571</v>
      </c>
    </row>
    <row r="575" spans="1:15" ht="16.5">
      <c r="A575" s="47" t="s">
        <v>1528</v>
      </c>
      <c r="B575" s="76">
        <f t="shared" si="24"/>
        <v>96</v>
      </c>
      <c r="C575" s="40">
        <f t="shared" si="25"/>
        <v>30096</v>
      </c>
      <c r="D575" s="27">
        <v>1</v>
      </c>
      <c r="E575" s="28" t="s">
        <v>1172</v>
      </c>
      <c r="F575" s="28" t="s">
        <v>728</v>
      </c>
      <c r="G575" s="27">
        <f>INDEX(芦花古楼!$J$4:$J$103,芦花卡牌组!B575)</f>
        <v>146</v>
      </c>
      <c r="H575" s="27">
        <f>INDEX(芦花古楼!$K$4:$K$103,芦花卡牌组!B575)</f>
        <v>20</v>
      </c>
      <c r="I575" s="27">
        <v>5</v>
      </c>
      <c r="J575" s="28" t="s">
        <v>795</v>
      </c>
      <c r="K575" s="27" t="str">
        <f t="shared" si="26"/>
        <v>tw-f-96-shl-loc1</v>
      </c>
      <c r="L575" s="27">
        <v>1</v>
      </c>
      <c r="M575" s="41">
        <v>1</v>
      </c>
      <c r="O575" s="50">
        <v>572</v>
      </c>
    </row>
    <row r="576" spans="1:15" ht="16.5">
      <c r="A576" s="47" t="s">
        <v>1528</v>
      </c>
      <c r="B576" s="76">
        <f t="shared" si="24"/>
        <v>96</v>
      </c>
      <c r="C576" s="40">
        <f t="shared" si="25"/>
        <v>30096</v>
      </c>
      <c r="D576" s="27">
        <v>2</v>
      </c>
      <c r="E576" s="28" t="s">
        <v>1170</v>
      </c>
      <c r="F576" s="28" t="s">
        <v>710</v>
      </c>
      <c r="G576" s="27">
        <f>INDEX(芦花古楼!$J$4:$J$103,芦花卡牌组!B576)</f>
        <v>146</v>
      </c>
      <c r="H576" s="27">
        <f>INDEX(芦花古楼!$K$4:$K$103,芦花卡牌组!B576)</f>
        <v>20</v>
      </c>
      <c r="I576" s="27">
        <v>5</v>
      </c>
      <c r="J576" s="27" t="s">
        <v>707</v>
      </c>
      <c r="K576" s="59" t="str">
        <f t="shared" si="26"/>
        <v>tw-f-96-jlr-loc2</v>
      </c>
      <c r="L576" s="27">
        <v>1</v>
      </c>
      <c r="M576" s="41">
        <v>1</v>
      </c>
      <c r="O576" s="50">
        <v>573</v>
      </c>
    </row>
    <row r="577" spans="1:15" ht="16.5">
      <c r="A577" s="47" t="s">
        <v>1528</v>
      </c>
      <c r="B577" s="76">
        <f t="shared" si="27" ref="B577:B597">MOD(C577,100)</f>
        <v>96</v>
      </c>
      <c r="C577" s="40">
        <f t="shared" si="25"/>
        <v>30096</v>
      </c>
      <c r="D577" s="27">
        <v>2</v>
      </c>
      <c r="E577" s="28" t="s">
        <v>1172</v>
      </c>
      <c r="F577" s="28" t="s">
        <v>727</v>
      </c>
      <c r="G577" s="27">
        <f>INDEX(芦花古楼!$J$4:$J$103,芦花卡牌组!B577)</f>
        <v>146</v>
      </c>
      <c r="H577" s="27">
        <f>INDEX(芦花古楼!$K$4:$K$103,芦花卡牌组!B577)</f>
        <v>20</v>
      </c>
      <c r="I577" s="27">
        <v>5</v>
      </c>
      <c r="J577" s="27" t="s">
        <v>783</v>
      </c>
      <c r="K577" s="59" t="str">
        <f t="shared" si="26"/>
        <v>tw-f-96-shl-loc2</v>
      </c>
      <c r="L577" s="27">
        <v>1</v>
      </c>
      <c r="M577" s="41">
        <v>1</v>
      </c>
      <c r="O577" s="50">
        <v>574</v>
      </c>
    </row>
    <row r="578" spans="1:15" ht="16.5">
      <c r="A578" s="47" t="s">
        <v>1528</v>
      </c>
      <c r="B578" s="76">
        <f t="shared" si="27"/>
        <v>96</v>
      </c>
      <c r="C578" s="40">
        <f t="shared" si="25"/>
        <v>30096</v>
      </c>
      <c r="D578" s="27">
        <v>3</v>
      </c>
      <c r="E578" s="28" t="s">
        <v>1170</v>
      </c>
      <c r="F578" s="28" t="s">
        <v>712</v>
      </c>
      <c r="G578" s="27">
        <f>INDEX(芦花古楼!$J$4:$J$103,芦花卡牌组!B578)</f>
        <v>146</v>
      </c>
      <c r="H578" s="27">
        <f>INDEX(芦花古楼!$K$4:$K$103,芦花卡牌组!B578)</f>
        <v>20</v>
      </c>
      <c r="I578" s="27">
        <v>5</v>
      </c>
      <c r="J578" s="27" t="s">
        <v>713</v>
      </c>
      <c r="K578" s="63" t="str">
        <f t="shared" si="26"/>
        <v>tw-f-96-jlr-loc3</v>
      </c>
      <c r="L578" s="27">
        <v>1</v>
      </c>
      <c r="M578" s="41">
        <v>1</v>
      </c>
      <c r="O578" s="50">
        <v>575</v>
      </c>
    </row>
    <row r="579" spans="1:15" ht="17.25">
      <c r="A579" s="47" t="s">
        <v>1528</v>
      </c>
      <c r="B579" s="76">
        <f t="shared" si="27"/>
        <v>96</v>
      </c>
      <c r="C579" s="42">
        <f t="shared" si="25"/>
        <v>30096</v>
      </c>
      <c r="D579" s="43">
        <v>3</v>
      </c>
      <c r="E579" s="44" t="s">
        <v>1172</v>
      </c>
      <c r="F579" s="44" t="s">
        <v>732</v>
      </c>
      <c r="G579" s="43">
        <f>INDEX(芦花古楼!$J$4:$J$103,芦花卡牌组!B579)</f>
        <v>146</v>
      </c>
      <c r="H579" s="43">
        <f>INDEX(芦花古楼!$K$4:$K$103,芦花卡牌组!B579)</f>
        <v>20</v>
      </c>
      <c r="I579" s="43">
        <v>5</v>
      </c>
      <c r="J579" s="43" t="s">
        <v>791</v>
      </c>
      <c r="K579" s="44" t="str">
        <f t="shared" si="26"/>
        <v>tw-f-96-shl-loc3</v>
      </c>
      <c r="L579" s="43">
        <v>1</v>
      </c>
      <c r="M579" s="45">
        <v>1</v>
      </c>
      <c r="O579" s="50">
        <v>576</v>
      </c>
    </row>
    <row r="580" spans="1:15" ht="16.5">
      <c r="A580" s="47" t="s">
        <v>1528</v>
      </c>
      <c r="B580" s="76">
        <f t="shared" si="27"/>
        <v>97</v>
      </c>
      <c r="C580" s="37">
        <f t="shared" si="25"/>
        <v>30097</v>
      </c>
      <c r="D580" s="38">
        <v>1</v>
      </c>
      <c r="E580" s="46" t="s">
        <v>1170</v>
      </c>
      <c r="F580" s="46" t="s">
        <v>303</v>
      </c>
      <c r="G580" s="38">
        <f>INDEX(芦花古楼!$J$4:$J$103,芦花卡牌组!B580)</f>
        <v>147</v>
      </c>
      <c r="H580" s="38">
        <f>INDEX(芦花古楼!$K$4:$K$103,芦花卡牌组!B580)</f>
        <v>20</v>
      </c>
      <c r="I580" s="38">
        <v>5</v>
      </c>
      <c r="J580" s="38" t="s">
        <v>1199</v>
      </c>
      <c r="K580" s="38" t="str">
        <f t="shared" si="26"/>
        <v>tw-f-97-jlr-loc1</v>
      </c>
      <c r="L580" s="38">
        <v>1</v>
      </c>
      <c r="M580" s="39">
        <v>1</v>
      </c>
      <c r="O580" s="50">
        <v>577</v>
      </c>
    </row>
    <row r="581" spans="1:15" ht="16.5">
      <c r="A581" s="47" t="s">
        <v>1528</v>
      </c>
      <c r="B581" s="76">
        <f t="shared" si="27"/>
        <v>97</v>
      </c>
      <c r="C581" s="40">
        <f t="shared" si="28" ref="C581:C603">INT((O581-1)/6)+30001</f>
        <v>30097</v>
      </c>
      <c r="D581" s="27">
        <v>1</v>
      </c>
      <c r="E581" s="28" t="s">
        <v>1172</v>
      </c>
      <c r="F581" s="28" t="s">
        <v>728</v>
      </c>
      <c r="G581" s="27">
        <f>INDEX(芦花古楼!$J$4:$J$103,芦花卡牌组!B581)</f>
        <v>147</v>
      </c>
      <c r="H581" s="27">
        <f>INDEX(芦花古楼!$K$4:$K$103,芦花卡牌组!B581)</f>
        <v>20</v>
      </c>
      <c r="I581" s="27">
        <v>5</v>
      </c>
      <c r="J581" s="27" t="s">
        <v>781</v>
      </c>
      <c r="K581" s="27" t="str">
        <f t="shared" si="29" ref="K581:K603">A581&amp;"-"&amp;B581&amp;"-"&amp;E581&amp;"-loc"&amp;D581</f>
        <v>tw-f-97-shl-loc1</v>
      </c>
      <c r="L581" s="27">
        <v>1</v>
      </c>
      <c r="M581" s="41">
        <v>1</v>
      </c>
      <c r="O581" s="50">
        <v>578</v>
      </c>
    </row>
    <row r="582" spans="1:15" ht="16.5">
      <c r="A582" s="47" t="s">
        <v>1528</v>
      </c>
      <c r="B582" s="76">
        <f t="shared" si="27"/>
        <v>97</v>
      </c>
      <c r="C582" s="40">
        <f t="shared" si="28"/>
        <v>30097</v>
      </c>
      <c r="D582" s="27">
        <v>2</v>
      </c>
      <c r="E582" s="28" t="s">
        <v>1170</v>
      </c>
      <c r="F582" s="28" t="s">
        <v>710</v>
      </c>
      <c r="G582" s="27">
        <f>INDEX(芦花古楼!$J$4:$J$103,芦花卡牌组!B582)</f>
        <v>147</v>
      </c>
      <c r="H582" s="27">
        <f>INDEX(芦花古楼!$K$4:$K$103,芦花卡牌组!B582)</f>
        <v>20</v>
      </c>
      <c r="I582" s="27">
        <v>5</v>
      </c>
      <c r="J582" s="27" t="s">
        <v>302</v>
      </c>
      <c r="K582" s="59" t="str">
        <f t="shared" si="29"/>
        <v>tw-f-97-jlr-loc2</v>
      </c>
      <c r="L582" s="27">
        <v>1</v>
      </c>
      <c r="M582" s="41">
        <v>1</v>
      </c>
      <c r="O582" s="50">
        <v>579</v>
      </c>
    </row>
    <row r="583" spans="1:15" ht="16.5">
      <c r="A583" s="47" t="s">
        <v>1528</v>
      </c>
      <c r="B583" s="76">
        <f t="shared" si="27"/>
        <v>97</v>
      </c>
      <c r="C583" s="40">
        <f t="shared" si="28"/>
        <v>30097</v>
      </c>
      <c r="D583" s="27">
        <v>2</v>
      </c>
      <c r="E583" s="28" t="s">
        <v>1172</v>
      </c>
      <c r="F583" s="28" t="s">
        <v>727</v>
      </c>
      <c r="G583" s="27">
        <f>INDEX(芦花古楼!$J$4:$J$103,芦花卡牌组!B583)</f>
        <v>147</v>
      </c>
      <c r="H583" s="27">
        <f>INDEX(芦花古楼!$K$4:$K$103,芦花卡牌组!B583)</f>
        <v>20</v>
      </c>
      <c r="I583" s="27">
        <v>5</v>
      </c>
      <c r="J583" s="27" t="s">
        <v>779</v>
      </c>
      <c r="K583" s="59" t="str">
        <f t="shared" si="29"/>
        <v>tw-f-97-shl-loc2</v>
      </c>
      <c r="L583" s="27">
        <v>1</v>
      </c>
      <c r="M583" s="41">
        <v>1</v>
      </c>
      <c r="O583" s="50">
        <v>580</v>
      </c>
    </row>
    <row r="584" spans="1:15" ht="16.5">
      <c r="A584" s="47" t="s">
        <v>1528</v>
      </c>
      <c r="B584" s="76">
        <f t="shared" si="27"/>
        <v>97</v>
      </c>
      <c r="C584" s="40">
        <f t="shared" si="28"/>
        <v>30097</v>
      </c>
      <c r="D584" s="27">
        <v>3</v>
      </c>
      <c r="E584" s="28" t="s">
        <v>1170</v>
      </c>
      <c r="F584" s="28" t="s">
        <v>712</v>
      </c>
      <c r="G584" s="27">
        <f>INDEX(芦花古楼!$J$4:$J$103,芦花卡牌组!B584)</f>
        <v>147</v>
      </c>
      <c r="H584" s="27">
        <f>INDEX(芦花古楼!$K$4:$K$103,芦花卡牌组!B584)</f>
        <v>20</v>
      </c>
      <c r="I584" s="27">
        <v>5</v>
      </c>
      <c r="J584" s="27" t="s">
        <v>714</v>
      </c>
      <c r="K584" s="63" t="str">
        <f t="shared" si="29"/>
        <v>tw-f-97-jlr-loc3</v>
      </c>
      <c r="L584" s="27">
        <v>1</v>
      </c>
      <c r="M584" s="41">
        <v>1</v>
      </c>
      <c r="O584" s="50">
        <v>581</v>
      </c>
    </row>
    <row r="585" spans="1:15" ht="17.25">
      <c r="A585" s="47" t="s">
        <v>1528</v>
      </c>
      <c r="B585" s="76">
        <f t="shared" si="27"/>
        <v>97</v>
      </c>
      <c r="C585" s="42">
        <f t="shared" si="28"/>
        <v>30097</v>
      </c>
      <c r="D585" s="43">
        <v>3</v>
      </c>
      <c r="E585" s="44" t="s">
        <v>1172</v>
      </c>
      <c r="F585" s="44" t="s">
        <v>732</v>
      </c>
      <c r="G585" s="43">
        <f>INDEX(芦花古楼!$J$4:$J$103,芦花卡牌组!B585)</f>
        <v>147</v>
      </c>
      <c r="H585" s="43">
        <f>INDEX(芦花古楼!$K$4:$K$103,芦花卡牌组!B585)</f>
        <v>20</v>
      </c>
      <c r="I585" s="43">
        <v>5</v>
      </c>
      <c r="J585" s="43" t="s">
        <v>792</v>
      </c>
      <c r="K585" s="44" t="str">
        <f t="shared" si="29"/>
        <v>tw-f-97-shl-loc3</v>
      </c>
      <c r="L585" s="43">
        <v>1</v>
      </c>
      <c r="M585" s="45">
        <v>1</v>
      </c>
      <c r="O585" s="50">
        <v>582</v>
      </c>
    </row>
    <row r="586" spans="1:15" ht="16.5">
      <c r="A586" s="47" t="s">
        <v>1528</v>
      </c>
      <c r="B586" s="76">
        <f t="shared" si="27"/>
        <v>98</v>
      </c>
      <c r="C586" s="37">
        <f t="shared" si="28"/>
        <v>30098</v>
      </c>
      <c r="D586" s="38">
        <v>1</v>
      </c>
      <c r="E586" s="46" t="s">
        <v>1170</v>
      </c>
      <c r="F586" s="46" t="s">
        <v>303</v>
      </c>
      <c r="G586" s="38">
        <f>INDEX(芦花古楼!$J$4:$J$103,芦花卡牌组!B586)</f>
        <v>148</v>
      </c>
      <c r="H586" s="38">
        <f>INDEX(芦花古楼!$K$4:$K$103,芦花卡牌组!B586)</f>
        <v>20</v>
      </c>
      <c r="I586" s="38">
        <v>5</v>
      </c>
      <c r="J586" s="38" t="s">
        <v>711</v>
      </c>
      <c r="K586" s="38" t="str">
        <f t="shared" si="29"/>
        <v>tw-f-98-jlr-loc1</v>
      </c>
      <c r="L586" s="38">
        <v>1</v>
      </c>
      <c r="M586" s="39">
        <v>1</v>
      </c>
      <c r="O586" s="50">
        <v>583</v>
      </c>
    </row>
    <row r="587" spans="1:15" ht="16.5">
      <c r="A587" s="47" t="s">
        <v>1528</v>
      </c>
      <c r="B587" s="76">
        <f t="shared" si="27"/>
        <v>98</v>
      </c>
      <c r="C587" s="40">
        <f t="shared" si="28"/>
        <v>30098</v>
      </c>
      <c r="D587" s="27">
        <v>1</v>
      </c>
      <c r="E587" s="28" t="s">
        <v>1172</v>
      </c>
      <c r="F587" s="28" t="s">
        <v>728</v>
      </c>
      <c r="G587" s="27">
        <f>INDEX(芦花古楼!$J$4:$J$103,芦花卡牌组!B587)</f>
        <v>148</v>
      </c>
      <c r="H587" s="27">
        <f>INDEX(芦花古楼!$K$4:$K$103,芦花卡牌组!B587)</f>
        <v>20</v>
      </c>
      <c r="I587" s="27">
        <v>5</v>
      </c>
      <c r="J587" s="27" t="s">
        <v>788</v>
      </c>
      <c r="K587" s="27" t="str">
        <f t="shared" si="29"/>
        <v>tw-f-98-shl-loc1</v>
      </c>
      <c r="L587" s="27">
        <v>1</v>
      </c>
      <c r="M587" s="41">
        <v>1</v>
      </c>
      <c r="O587" s="50">
        <v>584</v>
      </c>
    </row>
    <row r="588" spans="1:15" ht="16.5">
      <c r="A588" s="47" t="s">
        <v>1528</v>
      </c>
      <c r="B588" s="76">
        <f t="shared" si="27"/>
        <v>98</v>
      </c>
      <c r="C588" s="40">
        <f t="shared" si="28"/>
        <v>30098</v>
      </c>
      <c r="D588" s="27">
        <v>2</v>
      </c>
      <c r="E588" s="28" t="s">
        <v>1170</v>
      </c>
      <c r="F588" s="28" t="s">
        <v>710</v>
      </c>
      <c r="G588" s="27">
        <f>INDEX(芦花古楼!$J$4:$J$103,芦花卡牌组!B588)</f>
        <v>148</v>
      </c>
      <c r="H588" s="27">
        <f>INDEX(芦花古楼!$K$4:$K$103,芦花卡牌组!B588)</f>
        <v>20</v>
      </c>
      <c r="I588" s="27">
        <v>5</v>
      </c>
      <c r="J588" s="27" t="s">
        <v>1187</v>
      </c>
      <c r="K588" s="59" t="str">
        <f t="shared" si="29"/>
        <v>tw-f-98-jlr-loc2</v>
      </c>
      <c r="L588" s="27">
        <v>1</v>
      </c>
      <c r="M588" s="41">
        <v>1</v>
      </c>
      <c r="O588" s="50">
        <v>585</v>
      </c>
    </row>
    <row r="589" spans="1:15" ht="16.5">
      <c r="A589" s="47" t="s">
        <v>1528</v>
      </c>
      <c r="B589" s="76">
        <f t="shared" si="27"/>
        <v>98</v>
      </c>
      <c r="C589" s="40">
        <f t="shared" si="28"/>
        <v>30098</v>
      </c>
      <c r="D589" s="27">
        <v>2</v>
      </c>
      <c r="E589" s="28" t="s">
        <v>1172</v>
      </c>
      <c r="F589" s="28" t="s">
        <v>727</v>
      </c>
      <c r="G589" s="27">
        <f>INDEX(芦花古楼!$J$4:$J$103,芦花卡牌组!B589)</f>
        <v>148</v>
      </c>
      <c r="H589" s="27">
        <f>INDEX(芦花古楼!$K$4:$K$103,芦花卡牌组!B589)</f>
        <v>20</v>
      </c>
      <c r="I589" s="27">
        <v>5</v>
      </c>
      <c r="J589" s="27" t="s">
        <v>787</v>
      </c>
      <c r="K589" s="59" t="str">
        <f t="shared" si="29"/>
        <v>tw-f-98-shl-loc2</v>
      </c>
      <c r="L589" s="27">
        <v>1</v>
      </c>
      <c r="M589" s="41">
        <v>1</v>
      </c>
      <c r="O589" s="50">
        <v>586</v>
      </c>
    </row>
    <row r="590" spans="1:15" ht="16.5">
      <c r="A590" s="47" t="s">
        <v>1528</v>
      </c>
      <c r="B590" s="76">
        <f t="shared" si="27"/>
        <v>98</v>
      </c>
      <c r="C590" s="40">
        <f t="shared" si="28"/>
        <v>30098</v>
      </c>
      <c r="D590" s="27">
        <v>3</v>
      </c>
      <c r="E590" s="28" t="s">
        <v>1170</v>
      </c>
      <c r="F590" s="28" t="s">
        <v>712</v>
      </c>
      <c r="G590" s="27">
        <f>INDEX(芦花古楼!$J$4:$J$103,芦花卡牌组!B590)</f>
        <v>148</v>
      </c>
      <c r="H590" s="27">
        <f>INDEX(芦花古楼!$K$4:$K$103,芦花卡牌组!B590)</f>
        <v>20</v>
      </c>
      <c r="I590" s="27">
        <v>5</v>
      </c>
      <c r="J590" s="27" t="s">
        <v>714</v>
      </c>
      <c r="K590" s="63" t="str">
        <f t="shared" si="29"/>
        <v>tw-f-98-jlr-loc3</v>
      </c>
      <c r="L590" s="27">
        <v>1</v>
      </c>
      <c r="M590" s="41">
        <v>1</v>
      </c>
      <c r="O590" s="50">
        <v>587</v>
      </c>
    </row>
    <row r="591" spans="1:15" ht="17.25">
      <c r="A591" s="47" t="s">
        <v>1528</v>
      </c>
      <c r="B591" s="76">
        <f t="shared" si="27"/>
        <v>98</v>
      </c>
      <c r="C591" s="42">
        <f t="shared" si="28"/>
        <v>30098</v>
      </c>
      <c r="D591" s="43">
        <v>3</v>
      </c>
      <c r="E591" s="44" t="s">
        <v>1172</v>
      </c>
      <c r="F591" s="44" t="s">
        <v>732</v>
      </c>
      <c r="G591" s="43">
        <f>INDEX(芦花古楼!$J$4:$J$103,芦花卡牌组!B591)</f>
        <v>148</v>
      </c>
      <c r="H591" s="43">
        <f>INDEX(芦花古楼!$K$4:$K$103,芦花卡牌组!B591)</f>
        <v>20</v>
      </c>
      <c r="I591" s="43">
        <v>5</v>
      </c>
      <c r="J591" s="43" t="s">
        <v>792</v>
      </c>
      <c r="K591" s="44" t="str">
        <f t="shared" si="29"/>
        <v>tw-f-98-shl-loc3</v>
      </c>
      <c r="L591" s="43">
        <v>1</v>
      </c>
      <c r="M591" s="45">
        <v>1</v>
      </c>
      <c r="O591" s="50">
        <v>588</v>
      </c>
    </row>
    <row r="592" spans="1:15" ht="16.5">
      <c r="A592" s="47" t="s">
        <v>1528</v>
      </c>
      <c r="B592" s="76">
        <f t="shared" si="27"/>
        <v>99</v>
      </c>
      <c r="C592" s="37">
        <f t="shared" si="28"/>
        <v>30099</v>
      </c>
      <c r="D592" s="38">
        <v>1</v>
      </c>
      <c r="E592" s="46" t="s">
        <v>1170</v>
      </c>
      <c r="F592" s="46" t="s">
        <v>303</v>
      </c>
      <c r="G592" s="38">
        <f>INDEX(芦花古楼!$J$4:$J$103,芦花卡牌组!B592)</f>
        <v>149</v>
      </c>
      <c r="H592" s="38">
        <f>INDEX(芦花古楼!$K$4:$K$103,芦花卡牌组!B592)</f>
        <v>20</v>
      </c>
      <c r="I592" s="38">
        <v>5</v>
      </c>
      <c r="J592" s="38" t="s">
        <v>303</v>
      </c>
      <c r="K592" s="38" t="str">
        <f t="shared" si="29"/>
        <v>tw-f-99-jlr-loc1</v>
      </c>
      <c r="L592" s="38">
        <v>1</v>
      </c>
      <c r="M592" s="39">
        <v>1</v>
      </c>
      <c r="O592" s="50">
        <v>589</v>
      </c>
    </row>
    <row r="593" spans="1:15" ht="16.5">
      <c r="A593" s="47" t="s">
        <v>1528</v>
      </c>
      <c r="B593" s="76">
        <f t="shared" si="27"/>
        <v>99</v>
      </c>
      <c r="C593" s="40">
        <f t="shared" si="28"/>
        <v>30099</v>
      </c>
      <c r="D593" s="27">
        <v>1</v>
      </c>
      <c r="E593" s="28" t="s">
        <v>1172</v>
      </c>
      <c r="F593" s="28" t="s">
        <v>728</v>
      </c>
      <c r="G593" s="27">
        <f>INDEX(芦花古楼!$J$4:$J$103,芦花卡牌组!B593)</f>
        <v>149</v>
      </c>
      <c r="H593" s="27">
        <f>INDEX(芦花古楼!$K$4:$K$103,芦花卡牌组!B593)</f>
        <v>20</v>
      </c>
      <c r="I593" s="27">
        <v>5</v>
      </c>
      <c r="J593" s="27" t="s">
        <v>783</v>
      </c>
      <c r="K593" s="27" t="str">
        <f t="shared" si="29"/>
        <v>tw-f-99-shl-loc1</v>
      </c>
      <c r="L593" s="27">
        <v>1</v>
      </c>
      <c r="M593" s="41">
        <v>1</v>
      </c>
      <c r="O593" s="50">
        <v>590</v>
      </c>
    </row>
    <row r="594" spans="1:15" ht="16.5">
      <c r="A594" s="47" t="s">
        <v>1528</v>
      </c>
      <c r="B594" s="76">
        <f t="shared" si="27"/>
        <v>99</v>
      </c>
      <c r="C594" s="40">
        <f t="shared" si="28"/>
        <v>30099</v>
      </c>
      <c r="D594" s="27">
        <v>2</v>
      </c>
      <c r="E594" s="28" t="s">
        <v>1170</v>
      </c>
      <c r="F594" s="28" t="s">
        <v>710</v>
      </c>
      <c r="G594" s="27">
        <f>INDEX(芦花古楼!$J$4:$J$103,芦花卡牌组!B594)</f>
        <v>149</v>
      </c>
      <c r="H594" s="27">
        <f>INDEX(芦花古楼!$K$4:$K$103,芦花卡牌组!B594)</f>
        <v>20</v>
      </c>
      <c r="I594" s="27">
        <v>5</v>
      </c>
      <c r="J594" s="27" t="s">
        <v>303</v>
      </c>
      <c r="K594" s="59" t="str">
        <f t="shared" si="29"/>
        <v>tw-f-99-jlr-loc2</v>
      </c>
      <c r="L594" s="27">
        <v>1</v>
      </c>
      <c r="M594" s="41">
        <v>1</v>
      </c>
      <c r="O594" s="50">
        <v>591</v>
      </c>
    </row>
    <row r="595" spans="1:15" ht="16.5">
      <c r="A595" s="47" t="s">
        <v>1528</v>
      </c>
      <c r="B595" s="76">
        <f t="shared" si="27"/>
        <v>99</v>
      </c>
      <c r="C595" s="40">
        <f t="shared" si="28"/>
        <v>30099</v>
      </c>
      <c r="D595" s="27">
        <v>2</v>
      </c>
      <c r="E595" s="28" t="s">
        <v>1172</v>
      </c>
      <c r="F595" s="28" t="s">
        <v>727</v>
      </c>
      <c r="G595" s="27">
        <f>INDEX(芦花古楼!$J$4:$J$103,芦花卡牌组!B595)</f>
        <v>149</v>
      </c>
      <c r="H595" s="27">
        <f>INDEX(芦花古楼!$K$4:$K$103,芦花卡牌组!B595)</f>
        <v>20</v>
      </c>
      <c r="I595" s="27">
        <v>5</v>
      </c>
      <c r="J595" s="27" t="s">
        <v>777</v>
      </c>
      <c r="K595" s="59" t="str">
        <f t="shared" si="29"/>
        <v>tw-f-99-shl-loc2</v>
      </c>
      <c r="L595" s="27">
        <v>1</v>
      </c>
      <c r="M595" s="41">
        <v>1</v>
      </c>
      <c r="O595" s="50">
        <v>592</v>
      </c>
    </row>
    <row r="596" spans="1:15" ht="16.5">
      <c r="A596" s="47" t="s">
        <v>1528</v>
      </c>
      <c r="B596" s="76">
        <f t="shared" si="27"/>
        <v>99</v>
      </c>
      <c r="C596" s="40">
        <f t="shared" si="28"/>
        <v>30099</v>
      </c>
      <c r="D596" s="27">
        <v>3</v>
      </c>
      <c r="E596" s="28" t="s">
        <v>1170</v>
      </c>
      <c r="F596" s="28" t="s">
        <v>712</v>
      </c>
      <c r="G596" s="27">
        <f>INDEX(芦花古楼!$J$4:$J$103,芦花卡牌组!B596)</f>
        <v>149</v>
      </c>
      <c r="H596" s="27">
        <f>INDEX(芦花古楼!$K$4:$K$103,芦花卡牌组!B596)</f>
        <v>20</v>
      </c>
      <c r="I596" s="27">
        <v>5</v>
      </c>
      <c r="J596" s="27" t="s">
        <v>713</v>
      </c>
      <c r="K596" s="63" t="str">
        <f t="shared" si="29"/>
        <v>tw-f-99-jlr-loc3</v>
      </c>
      <c r="L596" s="27">
        <v>1</v>
      </c>
      <c r="M596" s="41">
        <v>1</v>
      </c>
      <c r="O596" s="50">
        <v>593</v>
      </c>
    </row>
    <row r="597" spans="1:15" ht="17.25">
      <c r="A597" s="47" t="s">
        <v>1528</v>
      </c>
      <c r="B597" s="76">
        <f t="shared" si="27"/>
        <v>99</v>
      </c>
      <c r="C597" s="42">
        <f t="shared" si="28"/>
        <v>30099</v>
      </c>
      <c r="D597" s="43">
        <v>3</v>
      </c>
      <c r="E597" s="44" t="s">
        <v>1172</v>
      </c>
      <c r="F597" s="44" t="s">
        <v>732</v>
      </c>
      <c r="G597" s="43">
        <f>INDEX(芦花古楼!$J$4:$J$103,芦花卡牌组!B597)</f>
        <v>149</v>
      </c>
      <c r="H597" s="43">
        <f>INDEX(芦花古楼!$K$4:$K$103,芦花卡牌组!B597)</f>
        <v>20</v>
      </c>
      <c r="I597" s="43">
        <v>5</v>
      </c>
      <c r="J597" s="43" t="s">
        <v>791</v>
      </c>
      <c r="K597" s="44" t="str">
        <f t="shared" si="29"/>
        <v>tw-f-99-shl-loc3</v>
      </c>
      <c r="L597" s="43">
        <v>1</v>
      </c>
      <c r="M597" s="45">
        <v>1</v>
      </c>
      <c r="O597" s="50">
        <v>594</v>
      </c>
    </row>
    <row r="598" spans="1:15" ht="16.5">
      <c r="A598" s="47" t="s">
        <v>1528</v>
      </c>
      <c r="B598" s="76">
        <v>100</v>
      </c>
      <c r="C598" s="37">
        <f t="shared" si="28"/>
        <v>30100</v>
      </c>
      <c r="D598" s="38">
        <v>1</v>
      </c>
      <c r="E598" s="46" t="s">
        <v>1170</v>
      </c>
      <c r="F598" s="46" t="s">
        <v>303</v>
      </c>
      <c r="G598" s="38">
        <f>INDEX(芦花古楼!$J$4:$J$103,芦花卡牌组!B598)</f>
        <v>150</v>
      </c>
      <c r="H598" s="38">
        <f>INDEX(芦花古楼!$K$4:$K$103,芦花卡牌组!B598)</f>
        <v>20</v>
      </c>
      <c r="I598" s="38">
        <v>5</v>
      </c>
      <c r="J598" s="38" t="s">
        <v>303</v>
      </c>
      <c r="K598" s="38" t="str">
        <f t="shared" si="29"/>
        <v>tw-f-100-jlr-loc1</v>
      </c>
      <c r="L598" s="38">
        <v>1</v>
      </c>
      <c r="M598" s="39">
        <v>1</v>
      </c>
      <c r="O598" s="50">
        <v>595</v>
      </c>
    </row>
    <row r="599" spans="1:15" ht="16.5">
      <c r="A599" s="47" t="s">
        <v>1528</v>
      </c>
      <c r="B599" s="76">
        <v>100</v>
      </c>
      <c r="C599" s="40">
        <f t="shared" si="28"/>
        <v>30100</v>
      </c>
      <c r="D599" s="27">
        <v>1</v>
      </c>
      <c r="E599" s="28" t="s">
        <v>1172</v>
      </c>
      <c r="F599" s="28" t="s">
        <v>728</v>
      </c>
      <c r="G599" s="27">
        <f>INDEX(芦花古楼!$J$4:$J$103,芦花卡牌组!B599)</f>
        <v>150</v>
      </c>
      <c r="H599" s="27">
        <f>INDEX(芦花古楼!$K$4:$K$103,芦花卡牌组!B599)</f>
        <v>20</v>
      </c>
      <c r="I599" s="27">
        <v>5</v>
      </c>
      <c r="J599" s="27" t="s">
        <v>786</v>
      </c>
      <c r="K599" s="27" t="str">
        <f t="shared" si="29"/>
        <v>tw-f-100-shl-loc1</v>
      </c>
      <c r="L599" s="27">
        <v>1</v>
      </c>
      <c r="M599" s="41">
        <v>1</v>
      </c>
      <c r="O599" s="50">
        <v>596</v>
      </c>
    </row>
    <row r="600" spans="1:15" ht="16.5">
      <c r="A600" s="47" t="s">
        <v>1528</v>
      </c>
      <c r="B600" s="76">
        <v>100</v>
      </c>
      <c r="C600" s="40">
        <f t="shared" si="28"/>
        <v>30100</v>
      </c>
      <c r="D600" s="27">
        <v>2</v>
      </c>
      <c r="E600" s="28" t="s">
        <v>1170</v>
      </c>
      <c r="F600" s="28" t="s">
        <v>710</v>
      </c>
      <c r="G600" s="27">
        <f>INDEX(芦花古楼!$J$4:$J$103,芦花卡牌组!B600)</f>
        <v>150</v>
      </c>
      <c r="H600" s="27">
        <f>INDEX(芦花古楼!$K$4:$K$103,芦花卡牌组!B600)</f>
        <v>20</v>
      </c>
      <c r="I600" s="27">
        <v>5</v>
      </c>
      <c r="J600" s="27" t="s">
        <v>710</v>
      </c>
      <c r="K600" s="59" t="str">
        <f t="shared" si="29"/>
        <v>tw-f-100-jlr-loc2</v>
      </c>
      <c r="L600" s="27">
        <v>1</v>
      </c>
      <c r="M600" s="41">
        <v>1</v>
      </c>
      <c r="O600" s="50">
        <v>597</v>
      </c>
    </row>
    <row r="601" spans="1:15" ht="16.5">
      <c r="A601" s="47" t="s">
        <v>1528</v>
      </c>
      <c r="B601" s="76">
        <v>100</v>
      </c>
      <c r="C601" s="40">
        <f t="shared" si="28"/>
        <v>30100</v>
      </c>
      <c r="D601" s="27">
        <v>2</v>
      </c>
      <c r="E601" s="28" t="s">
        <v>1172</v>
      </c>
      <c r="F601" s="28" t="s">
        <v>727</v>
      </c>
      <c r="G601" s="27">
        <f>INDEX(芦花古楼!$J$4:$J$103,芦花卡牌组!B601)</f>
        <v>150</v>
      </c>
      <c r="H601" s="27">
        <f>INDEX(芦花古楼!$K$4:$K$103,芦花卡牌组!B601)</f>
        <v>20</v>
      </c>
      <c r="I601" s="27">
        <v>5</v>
      </c>
      <c r="J601" s="27" t="s">
        <v>785</v>
      </c>
      <c r="K601" s="59" t="str">
        <f t="shared" si="29"/>
        <v>tw-f-100-shl-loc2</v>
      </c>
      <c r="L601" s="27">
        <v>1</v>
      </c>
      <c r="M601" s="41">
        <v>1</v>
      </c>
      <c r="O601" s="50">
        <v>598</v>
      </c>
    </row>
    <row r="602" spans="1:15" ht="16.5">
      <c r="A602" s="47" t="s">
        <v>1528</v>
      </c>
      <c r="B602" s="76">
        <v>100</v>
      </c>
      <c r="C602" s="40">
        <f t="shared" si="28"/>
        <v>30100</v>
      </c>
      <c r="D602" s="27">
        <v>3</v>
      </c>
      <c r="E602" s="28" t="s">
        <v>1170</v>
      </c>
      <c r="F602" s="28" t="s">
        <v>712</v>
      </c>
      <c r="G602" s="27">
        <f>INDEX(芦花古楼!$J$4:$J$103,芦花卡牌组!B602)</f>
        <v>150</v>
      </c>
      <c r="H602" s="27">
        <f>INDEX(芦花古楼!$K$4:$K$103,芦花卡牌组!B602)</f>
        <v>20</v>
      </c>
      <c r="I602" s="27">
        <v>5</v>
      </c>
      <c r="J602" s="27" t="s">
        <v>712</v>
      </c>
      <c r="K602" s="63" t="str">
        <f t="shared" si="29"/>
        <v>tw-f-100-jlr-loc3</v>
      </c>
      <c r="L602" s="27">
        <v>1</v>
      </c>
      <c r="M602" s="41">
        <v>1</v>
      </c>
      <c r="O602" s="50">
        <v>599</v>
      </c>
    </row>
    <row r="603" spans="1:15" ht="17.25">
      <c r="A603" s="47" t="s">
        <v>1528</v>
      </c>
      <c r="B603" s="76">
        <v>100</v>
      </c>
      <c r="C603" s="42">
        <f t="shared" si="28"/>
        <v>30100</v>
      </c>
      <c r="D603" s="43">
        <v>3</v>
      </c>
      <c r="E603" s="44" t="s">
        <v>1172</v>
      </c>
      <c r="F603" s="44" t="s">
        <v>732</v>
      </c>
      <c r="G603" s="43">
        <f>INDEX(芦花古楼!$J$4:$J$103,芦花卡牌组!B603)</f>
        <v>150</v>
      </c>
      <c r="H603" s="43">
        <f>INDEX(芦花古楼!$K$4:$K$103,芦花卡牌组!B603)</f>
        <v>20</v>
      </c>
      <c r="I603" s="27">
        <v>5</v>
      </c>
      <c r="J603" s="43" t="s">
        <v>790</v>
      </c>
      <c r="K603" s="44" t="str">
        <f t="shared" si="29"/>
        <v>tw-f-100-shl-loc3</v>
      </c>
      <c r="L603" s="43">
        <v>1</v>
      </c>
      <c r="M603" s="45">
        <v>1</v>
      </c>
      <c r="O603" s="50">
        <v>600</v>
      </c>
    </row>
    <row r="604" spans="1:13" ht="16.5">
      <c r="A604" s="76"/>
      <c r="B604" s="76"/>
      <c r="C604" s="37"/>
      <c r="D604" s="38"/>
      <c r="E604" s="46"/>
      <c r="F604" s="46"/>
      <c r="G604" s="38"/>
      <c r="H604" s="38"/>
      <c r="I604" s="38"/>
      <c r="J604" s="46"/>
      <c r="K604" s="38"/>
      <c r="L604" s="38"/>
      <c r="M604" s="39"/>
    </row>
    <row r="605" spans="1:13" ht="16.5">
      <c r="A605" s="76"/>
      <c r="B605" s="76"/>
      <c r="C605" s="40"/>
      <c r="D605" s="27"/>
      <c r="E605" s="28"/>
      <c r="F605" s="28"/>
      <c r="G605" s="27"/>
      <c r="H605" s="27"/>
      <c r="I605" s="27"/>
      <c r="J605" s="28"/>
      <c r="K605" s="27"/>
      <c r="L605" s="27"/>
      <c r="M605" s="41"/>
    </row>
    <row r="606" spans="1:13" ht="16.5">
      <c r="A606" s="76"/>
      <c r="B606" s="76"/>
      <c r="C606" s="40"/>
      <c r="D606" s="27"/>
      <c r="E606" s="28"/>
      <c r="F606" s="28"/>
      <c r="G606" s="27"/>
      <c r="H606" s="27"/>
      <c r="I606" s="27"/>
      <c r="J606" s="28"/>
      <c r="K606" s="59"/>
      <c r="L606" s="27"/>
      <c r="M606" s="41"/>
    </row>
    <row r="607" spans="1:13" ht="16.5">
      <c r="A607" s="76"/>
      <c r="B607" s="76"/>
      <c r="C607" s="40"/>
      <c r="D607" s="27"/>
      <c r="E607" s="28"/>
      <c r="F607" s="28"/>
      <c r="G607" s="27"/>
      <c r="H607" s="27"/>
      <c r="I607" s="27"/>
      <c r="J607" s="28"/>
      <c r="K607" s="59"/>
      <c r="L607" s="27"/>
      <c r="M607" s="41"/>
    </row>
    <row r="608" spans="1:13" ht="16.5">
      <c r="A608" s="76"/>
      <c r="B608" s="76"/>
      <c r="C608" s="40"/>
      <c r="D608" s="27"/>
      <c r="E608" s="28"/>
      <c r="F608" s="28"/>
      <c r="G608" s="27"/>
      <c r="H608" s="27"/>
      <c r="I608" s="27"/>
      <c r="J608" s="28"/>
      <c r="K608" s="63"/>
      <c r="L608" s="27"/>
      <c r="M608" s="41"/>
    </row>
    <row r="609" spans="1:13" ht="17.25">
      <c r="A609" s="76"/>
      <c r="B609" s="76"/>
      <c r="C609" s="42"/>
      <c r="D609" s="43"/>
      <c r="E609" s="44"/>
      <c r="F609" s="44"/>
      <c r="G609" s="43"/>
      <c r="H609" s="43"/>
      <c r="I609" s="43"/>
      <c r="J609" s="44"/>
      <c r="K609" s="44"/>
      <c r="L609" s="43"/>
      <c r="M609" s="45"/>
    </row>
    <row r="610" spans="1:13" ht="16.5">
      <c r="A610" s="76"/>
      <c r="B610" s="76"/>
      <c r="C610" s="37"/>
      <c r="D610" s="38"/>
      <c r="E610" s="46"/>
      <c r="F610" s="46"/>
      <c r="G610" s="38"/>
      <c r="H610" s="38"/>
      <c r="I610" s="38"/>
      <c r="J610" s="38"/>
      <c r="K610" s="38"/>
      <c r="L610" s="38"/>
      <c r="M610" s="39"/>
    </row>
    <row r="611" spans="1:13" ht="16.5">
      <c r="A611" s="76"/>
      <c r="B611" s="76"/>
      <c r="C611" s="40"/>
      <c r="D611" s="27"/>
      <c r="E611" s="28"/>
      <c r="F611" s="28"/>
      <c r="G611" s="27"/>
      <c r="H611" s="27"/>
      <c r="I611" s="27"/>
      <c r="J611" s="27"/>
      <c r="K611" s="27"/>
      <c r="L611" s="27"/>
      <c r="M611" s="41"/>
    </row>
    <row r="612" spans="1:13" ht="16.5">
      <c r="A612" s="76"/>
      <c r="B612" s="76"/>
      <c r="C612" s="40"/>
      <c r="D612" s="27"/>
      <c r="E612" s="28"/>
      <c r="F612" s="28"/>
      <c r="G612" s="27"/>
      <c r="H612" s="27"/>
      <c r="I612" s="27"/>
      <c r="J612" s="27"/>
      <c r="K612" s="59"/>
      <c r="L612" s="27"/>
      <c r="M612" s="41"/>
    </row>
    <row r="613" spans="1:13" ht="16.5">
      <c r="A613" s="76"/>
      <c r="B613" s="76"/>
      <c r="C613" s="40"/>
      <c r="D613" s="27"/>
      <c r="E613" s="28"/>
      <c r="F613" s="28"/>
      <c r="G613" s="27"/>
      <c r="H613" s="27"/>
      <c r="I613" s="27"/>
      <c r="J613" s="27"/>
      <c r="K613" s="59"/>
      <c r="L613" s="27"/>
      <c r="M613" s="41"/>
    </row>
    <row r="614" spans="1:13" ht="16.5">
      <c r="A614" s="76"/>
      <c r="B614" s="76"/>
      <c r="C614" s="40"/>
      <c r="D614" s="27"/>
      <c r="E614" s="28"/>
      <c r="F614" s="28"/>
      <c r="G614" s="27"/>
      <c r="H614" s="27"/>
      <c r="I614" s="27"/>
      <c r="J614" s="27"/>
      <c r="K614" s="63"/>
      <c r="L614" s="27"/>
      <c r="M614" s="41"/>
    </row>
    <row r="615" spans="1:13" ht="17.25">
      <c r="A615" s="76"/>
      <c r="B615" s="76"/>
      <c r="C615" s="42"/>
      <c r="D615" s="43"/>
      <c r="E615" s="44"/>
      <c r="F615" s="44"/>
      <c r="G615" s="43"/>
      <c r="H615" s="43"/>
      <c r="I615" s="43"/>
      <c r="J615" s="43"/>
      <c r="K615" s="44"/>
      <c r="L615" s="43"/>
      <c r="M615" s="45"/>
    </row>
    <row r="616" spans="1:13" ht="16.5">
      <c r="A616" s="76"/>
      <c r="B616" s="76"/>
      <c r="C616" s="37"/>
      <c r="D616" s="38"/>
      <c r="E616" s="46"/>
      <c r="F616" s="46"/>
      <c r="G616" s="38"/>
      <c r="H616" s="38"/>
      <c r="I616" s="38"/>
      <c r="J616" s="38"/>
      <c r="K616" s="38"/>
      <c r="L616" s="38"/>
      <c r="M616" s="39"/>
    </row>
    <row r="617" spans="1:13" ht="16.5">
      <c r="A617" s="76"/>
      <c r="B617" s="76"/>
      <c r="C617" s="40"/>
      <c r="D617" s="27"/>
      <c r="E617" s="28"/>
      <c r="F617" s="28"/>
      <c r="G617" s="27"/>
      <c r="H617" s="27"/>
      <c r="I617" s="27"/>
      <c r="J617" s="27"/>
      <c r="K617" s="27"/>
      <c r="L617" s="27"/>
      <c r="M617" s="41"/>
    </row>
    <row r="618" spans="1:13" ht="16.5">
      <c r="A618" s="76"/>
      <c r="B618" s="76"/>
      <c r="C618" s="40"/>
      <c r="D618" s="27"/>
      <c r="E618" s="28"/>
      <c r="F618" s="28"/>
      <c r="G618" s="27"/>
      <c r="H618" s="27"/>
      <c r="I618" s="27"/>
      <c r="J618" s="27"/>
      <c r="K618" s="59"/>
      <c r="L618" s="27"/>
      <c r="M618" s="41"/>
    </row>
    <row r="619" spans="1:13" ht="16.5">
      <c r="A619" s="76"/>
      <c r="B619" s="76"/>
      <c r="C619" s="40"/>
      <c r="D619" s="27"/>
      <c r="E619" s="28"/>
      <c r="F619" s="28"/>
      <c r="G619" s="27"/>
      <c r="H619" s="27"/>
      <c r="I619" s="27"/>
      <c r="J619" s="27"/>
      <c r="K619" s="59"/>
      <c r="L619" s="27"/>
      <c r="M619" s="41"/>
    </row>
    <row r="620" spans="1:13" ht="16.5">
      <c r="A620" s="76"/>
      <c r="B620" s="76"/>
      <c r="C620" s="40"/>
      <c r="D620" s="27"/>
      <c r="E620" s="28"/>
      <c r="F620" s="28"/>
      <c r="G620" s="27"/>
      <c r="H620" s="27"/>
      <c r="I620" s="27"/>
      <c r="J620" s="27"/>
      <c r="K620" s="63"/>
      <c r="L620" s="27"/>
      <c r="M620" s="41"/>
    </row>
    <row r="621" spans="1:13" ht="17.25">
      <c r="A621" s="76"/>
      <c r="B621" s="76"/>
      <c r="C621" s="42"/>
      <c r="D621" s="43"/>
      <c r="E621" s="44"/>
      <c r="F621" s="44"/>
      <c r="G621" s="43"/>
      <c r="H621" s="43"/>
      <c r="I621" s="43"/>
      <c r="J621" s="43"/>
      <c r="K621" s="44"/>
      <c r="L621" s="43"/>
      <c r="M621" s="45"/>
    </row>
    <row r="622" spans="1:13" ht="16.5">
      <c r="A622" s="76"/>
      <c r="B622" s="76"/>
      <c r="C622" s="37"/>
      <c r="D622" s="38"/>
      <c r="E622" s="46"/>
      <c r="F622" s="46"/>
      <c r="G622" s="38"/>
      <c r="H622" s="38"/>
      <c r="I622" s="38"/>
      <c r="J622" s="38"/>
      <c r="K622" s="38"/>
      <c r="L622" s="38"/>
      <c r="M622" s="39"/>
    </row>
    <row r="623" spans="1:13" ht="16.5">
      <c r="A623" s="76"/>
      <c r="B623" s="76"/>
      <c r="C623" s="40"/>
      <c r="D623" s="27"/>
      <c r="E623" s="28"/>
      <c r="F623" s="28"/>
      <c r="G623" s="27"/>
      <c r="H623" s="27"/>
      <c r="I623" s="27"/>
      <c r="J623" s="27"/>
      <c r="K623" s="27"/>
      <c r="L623" s="27"/>
      <c r="M623" s="41"/>
    </row>
    <row r="624" spans="1:13" ht="16.5">
      <c r="A624" s="76"/>
      <c r="B624" s="76"/>
      <c r="C624" s="40"/>
      <c r="D624" s="27"/>
      <c r="E624" s="28"/>
      <c r="F624" s="28"/>
      <c r="G624" s="27"/>
      <c r="H624" s="27"/>
      <c r="I624" s="27"/>
      <c r="J624" s="27"/>
      <c r="K624" s="59"/>
      <c r="L624" s="27"/>
      <c r="M624" s="41"/>
    </row>
    <row r="625" spans="1:13" ht="16.5">
      <c r="A625" s="76"/>
      <c r="B625" s="76"/>
      <c r="C625" s="40"/>
      <c r="D625" s="27"/>
      <c r="E625" s="28"/>
      <c r="F625" s="28"/>
      <c r="G625" s="27"/>
      <c r="H625" s="27"/>
      <c r="I625" s="27"/>
      <c r="J625" s="27"/>
      <c r="K625" s="59"/>
      <c r="L625" s="27"/>
      <c r="M625" s="41"/>
    </row>
    <row r="626" spans="1:13" ht="16.5">
      <c r="A626" s="76"/>
      <c r="B626" s="76"/>
      <c r="C626" s="40"/>
      <c r="D626" s="27"/>
      <c r="E626" s="28"/>
      <c r="F626" s="28"/>
      <c r="G626" s="27"/>
      <c r="H626" s="27"/>
      <c r="I626" s="27"/>
      <c r="J626" s="27"/>
      <c r="K626" s="63"/>
      <c r="L626" s="27"/>
      <c r="M626" s="41"/>
    </row>
    <row r="627" spans="1:13" ht="17.25">
      <c r="A627" s="76"/>
      <c r="B627" s="76"/>
      <c r="C627" s="42"/>
      <c r="D627" s="43"/>
      <c r="E627" s="44"/>
      <c r="F627" s="44"/>
      <c r="G627" s="43"/>
      <c r="H627" s="43"/>
      <c r="I627" s="43"/>
      <c r="J627" s="43"/>
      <c r="K627" s="44"/>
      <c r="L627" s="43"/>
      <c r="M627" s="45"/>
    </row>
    <row r="628" spans="1:13" ht="16.5">
      <c r="A628" s="76"/>
      <c r="B628" s="76"/>
      <c r="C628" s="37"/>
      <c r="D628" s="38"/>
      <c r="E628" s="46"/>
      <c r="F628" s="46"/>
      <c r="G628" s="38"/>
      <c r="H628" s="38"/>
      <c r="I628" s="38"/>
      <c r="J628" s="38"/>
      <c r="K628" s="38"/>
      <c r="L628" s="38"/>
      <c r="M628" s="39"/>
    </row>
    <row r="629" spans="1:13" ht="16.5">
      <c r="A629" s="76"/>
      <c r="B629" s="76"/>
      <c r="C629" s="40"/>
      <c r="D629" s="27"/>
      <c r="E629" s="28"/>
      <c r="F629" s="28"/>
      <c r="G629" s="27"/>
      <c r="H629" s="27"/>
      <c r="I629" s="27"/>
      <c r="J629" s="27"/>
      <c r="K629" s="27"/>
      <c r="L629" s="27"/>
      <c r="M629" s="41"/>
    </row>
    <row r="630" spans="1:13" ht="16.5">
      <c r="A630" s="76"/>
      <c r="B630" s="76"/>
      <c r="C630" s="40"/>
      <c r="D630" s="27"/>
      <c r="E630" s="28"/>
      <c r="F630" s="28"/>
      <c r="G630" s="27"/>
      <c r="H630" s="27"/>
      <c r="I630" s="27"/>
      <c r="J630" s="27"/>
      <c r="K630" s="59"/>
      <c r="L630" s="27"/>
      <c r="M630" s="41"/>
    </row>
    <row r="631" spans="1:13" ht="16.5">
      <c r="A631" s="76"/>
      <c r="B631" s="76"/>
      <c r="C631" s="40"/>
      <c r="D631" s="27"/>
      <c r="E631" s="28"/>
      <c r="F631" s="28"/>
      <c r="G631" s="27"/>
      <c r="H631" s="27"/>
      <c r="I631" s="27"/>
      <c r="J631" s="27"/>
      <c r="K631" s="59"/>
      <c r="L631" s="27"/>
      <c r="M631" s="41"/>
    </row>
    <row r="632" spans="1:13" ht="16.5">
      <c r="A632" s="76"/>
      <c r="B632" s="76"/>
      <c r="C632" s="40"/>
      <c r="D632" s="27"/>
      <c r="E632" s="28"/>
      <c r="F632" s="28"/>
      <c r="G632" s="27"/>
      <c r="H632" s="27"/>
      <c r="I632" s="27"/>
      <c r="J632" s="27"/>
      <c r="K632" s="63"/>
      <c r="L632" s="27"/>
      <c r="M632" s="41"/>
    </row>
    <row r="633" spans="1:13" ht="17.25">
      <c r="A633" s="76"/>
      <c r="B633" s="76"/>
      <c r="C633" s="42"/>
      <c r="D633" s="43"/>
      <c r="E633" s="44"/>
      <c r="F633" s="44"/>
      <c r="G633" s="43"/>
      <c r="H633" s="43"/>
      <c r="I633" s="43"/>
      <c r="J633" s="43"/>
      <c r="K633" s="44"/>
      <c r="L633" s="43"/>
      <c r="M633" s="45"/>
    </row>
    <row r="634" spans="1:13" ht="16.5">
      <c r="A634" s="76"/>
      <c r="B634" s="76"/>
      <c r="C634" s="37"/>
      <c r="D634" s="38"/>
      <c r="E634" s="46"/>
      <c r="F634" s="46"/>
      <c r="G634" s="38"/>
      <c r="H634" s="38"/>
      <c r="I634" s="38"/>
      <c r="J634" s="38"/>
      <c r="K634" s="38"/>
      <c r="L634" s="38"/>
      <c r="M634" s="39"/>
    </row>
    <row r="635" spans="1:13" ht="16.5">
      <c r="A635" s="76"/>
      <c r="B635" s="76"/>
      <c r="C635" s="40"/>
      <c r="D635" s="27"/>
      <c r="E635" s="28"/>
      <c r="F635" s="28"/>
      <c r="G635" s="27"/>
      <c r="H635" s="27"/>
      <c r="I635" s="27"/>
      <c r="J635" s="27"/>
      <c r="K635" s="27"/>
      <c r="L635" s="27"/>
      <c r="M635" s="41"/>
    </row>
    <row r="636" spans="1:13" ht="16.5">
      <c r="A636" s="76"/>
      <c r="B636" s="76"/>
      <c r="C636" s="40"/>
      <c r="D636" s="27"/>
      <c r="E636" s="28"/>
      <c r="F636" s="28"/>
      <c r="G636" s="27"/>
      <c r="H636" s="27"/>
      <c r="I636" s="27"/>
      <c r="J636" s="27"/>
      <c r="K636" s="59"/>
      <c r="L636" s="27"/>
      <c r="M636" s="41"/>
    </row>
    <row r="637" spans="1:13" ht="16.5">
      <c r="A637" s="76"/>
      <c r="B637" s="76"/>
      <c r="C637" s="40"/>
      <c r="D637" s="27"/>
      <c r="E637" s="28"/>
      <c r="F637" s="28"/>
      <c r="G637" s="27"/>
      <c r="H637" s="27"/>
      <c r="I637" s="27"/>
      <c r="J637" s="27"/>
      <c r="K637" s="59"/>
      <c r="L637" s="27"/>
      <c r="M637" s="41"/>
    </row>
    <row r="638" spans="1:13" ht="16.5">
      <c r="A638" s="76"/>
      <c r="B638" s="76"/>
      <c r="C638" s="40"/>
      <c r="D638" s="27"/>
      <c r="E638" s="28"/>
      <c r="F638" s="28"/>
      <c r="G638" s="27"/>
      <c r="H638" s="27"/>
      <c r="I638" s="27"/>
      <c r="J638" s="27"/>
      <c r="K638" s="63"/>
      <c r="L638" s="27"/>
      <c r="M638" s="41"/>
    </row>
    <row r="639" spans="1:13" ht="17.25">
      <c r="A639" s="76"/>
      <c r="B639" s="76"/>
      <c r="C639" s="42"/>
      <c r="D639" s="43"/>
      <c r="E639" s="44"/>
      <c r="F639" s="44"/>
      <c r="G639" s="43"/>
      <c r="H639" s="43"/>
      <c r="I639" s="43"/>
      <c r="J639" s="43"/>
      <c r="K639" s="44"/>
      <c r="L639" s="43"/>
      <c r="M639" s="45"/>
    </row>
    <row r="640" spans="1:13" ht="16.5">
      <c r="A640" s="76"/>
      <c r="B640" s="76"/>
      <c r="C640" s="37"/>
      <c r="D640" s="38"/>
      <c r="E640" s="46"/>
      <c r="F640" s="46"/>
      <c r="G640" s="38"/>
      <c r="H640" s="38"/>
      <c r="I640" s="38"/>
      <c r="J640" s="38"/>
      <c r="K640" s="38"/>
      <c r="L640" s="38"/>
      <c r="M640" s="39"/>
    </row>
    <row r="641" spans="1:13" ht="16.5">
      <c r="A641" s="76"/>
      <c r="B641" s="76"/>
      <c r="C641" s="40"/>
      <c r="D641" s="27"/>
      <c r="E641" s="28"/>
      <c r="F641" s="28"/>
      <c r="G641" s="27"/>
      <c r="H641" s="27"/>
      <c r="I641" s="27"/>
      <c r="J641" s="27"/>
      <c r="K641" s="27"/>
      <c r="L641" s="27"/>
      <c r="M641" s="41"/>
    </row>
    <row r="642" spans="1:13" ht="16.5">
      <c r="A642" s="76"/>
      <c r="B642" s="76"/>
      <c r="C642" s="40"/>
      <c r="D642" s="27"/>
      <c r="E642" s="28"/>
      <c r="F642" s="28"/>
      <c r="G642" s="27"/>
      <c r="H642" s="27"/>
      <c r="I642" s="27"/>
      <c r="J642" s="27"/>
      <c r="K642" s="59"/>
      <c r="L642" s="27"/>
      <c r="M642" s="41"/>
    </row>
    <row r="643" spans="1:13" ht="16.5">
      <c r="A643" s="76"/>
      <c r="B643" s="76"/>
      <c r="C643" s="40"/>
      <c r="D643" s="27"/>
      <c r="E643" s="28"/>
      <c r="F643" s="28"/>
      <c r="G643" s="27"/>
      <c r="H643" s="27"/>
      <c r="I643" s="27"/>
      <c r="J643" s="27"/>
      <c r="K643" s="59"/>
      <c r="L643" s="27"/>
      <c r="M643" s="41"/>
    </row>
    <row r="644" spans="1:13" ht="16.5">
      <c r="A644" s="76"/>
      <c r="B644" s="76"/>
      <c r="C644" s="40"/>
      <c r="D644" s="27"/>
      <c r="E644" s="28"/>
      <c r="F644" s="28"/>
      <c r="G644" s="27"/>
      <c r="H644" s="27"/>
      <c r="I644" s="27"/>
      <c r="J644" s="27"/>
      <c r="K644" s="63"/>
      <c r="L644" s="27"/>
      <c r="M644" s="41"/>
    </row>
    <row r="645" spans="1:13" ht="17.25">
      <c r="A645" s="76"/>
      <c r="B645" s="76"/>
      <c r="C645" s="42"/>
      <c r="D645" s="43"/>
      <c r="E645" s="44"/>
      <c r="F645" s="44"/>
      <c r="G645" s="43"/>
      <c r="H645" s="43"/>
      <c r="I645" s="43"/>
      <c r="J645" s="43"/>
      <c r="K645" s="44"/>
      <c r="L645" s="43"/>
      <c r="M645" s="45"/>
    </row>
    <row r="646" spans="1:13" ht="16.5">
      <c r="A646" s="76"/>
      <c r="B646" s="76"/>
      <c r="C646" s="37"/>
      <c r="D646" s="38"/>
      <c r="E646" s="46"/>
      <c r="F646" s="46"/>
      <c r="G646" s="38"/>
      <c r="H646" s="38"/>
      <c r="I646" s="38"/>
      <c r="J646" s="46"/>
      <c r="K646" s="38"/>
      <c r="L646" s="38"/>
      <c r="M646" s="39"/>
    </row>
    <row r="647" spans="1:13" ht="16.5">
      <c r="A647" s="76"/>
      <c r="B647" s="76"/>
      <c r="C647" s="40"/>
      <c r="D647" s="27"/>
      <c r="E647" s="28"/>
      <c r="F647" s="28"/>
      <c r="G647" s="27"/>
      <c r="H647" s="27"/>
      <c r="I647" s="27"/>
      <c r="J647" s="28"/>
      <c r="K647" s="27"/>
      <c r="L647" s="27"/>
      <c r="M647" s="41"/>
    </row>
    <row r="648" spans="1:13" ht="16.5">
      <c r="A648" s="76"/>
      <c r="B648" s="76"/>
      <c r="C648" s="40"/>
      <c r="D648" s="27"/>
      <c r="E648" s="28"/>
      <c r="F648" s="28"/>
      <c r="G648" s="27"/>
      <c r="H648" s="27"/>
      <c r="I648" s="27"/>
      <c r="J648" s="28"/>
      <c r="K648" s="59"/>
      <c r="L648" s="27"/>
      <c r="M648" s="41"/>
    </row>
    <row r="649" spans="1:13" ht="16.5">
      <c r="A649" s="76"/>
      <c r="B649" s="76"/>
      <c r="C649" s="40"/>
      <c r="D649" s="27"/>
      <c r="E649" s="28"/>
      <c r="F649" s="28"/>
      <c r="G649" s="27"/>
      <c r="H649" s="27"/>
      <c r="I649" s="27"/>
      <c r="J649" s="28"/>
      <c r="K649" s="59"/>
      <c r="L649" s="27"/>
      <c r="M649" s="41"/>
    </row>
    <row r="650" spans="1:13" ht="16.5">
      <c r="A650" s="76"/>
      <c r="B650" s="76"/>
      <c r="C650" s="40"/>
      <c r="D650" s="27"/>
      <c r="E650" s="28"/>
      <c r="F650" s="28"/>
      <c r="G650" s="27"/>
      <c r="H650" s="27"/>
      <c r="I650" s="27"/>
      <c r="J650" s="28"/>
      <c r="K650" s="63"/>
      <c r="L650" s="27"/>
      <c r="M650" s="41"/>
    </row>
    <row r="651" spans="1:13" ht="17.25">
      <c r="A651" s="76"/>
      <c r="B651" s="76"/>
      <c r="C651" s="42"/>
      <c r="D651" s="43"/>
      <c r="E651" s="44"/>
      <c r="F651" s="44"/>
      <c r="G651" s="43"/>
      <c r="H651" s="43"/>
      <c r="I651" s="43"/>
      <c r="J651" s="44"/>
      <c r="K651" s="44"/>
      <c r="L651" s="43"/>
      <c r="M651" s="45"/>
    </row>
    <row r="652" spans="1:13" ht="16.5">
      <c r="A652" s="76"/>
      <c r="B652" s="76"/>
      <c r="C652" s="37"/>
      <c r="D652" s="38"/>
      <c r="E652" s="46"/>
      <c r="F652" s="46"/>
      <c r="G652" s="38"/>
      <c r="H652" s="38"/>
      <c r="I652" s="38"/>
      <c r="J652" s="38"/>
      <c r="K652" s="38"/>
      <c r="L652" s="38"/>
      <c r="M652" s="39"/>
    </row>
    <row r="653" spans="1:13" ht="16.5">
      <c r="A653" s="76"/>
      <c r="B653" s="76"/>
      <c r="C653" s="40"/>
      <c r="D653" s="27"/>
      <c r="E653" s="28"/>
      <c r="F653" s="28"/>
      <c r="G653" s="27"/>
      <c r="H653" s="27"/>
      <c r="I653" s="27"/>
      <c r="J653" s="27"/>
      <c r="K653" s="27"/>
      <c r="L653" s="27"/>
      <c r="M653" s="41"/>
    </row>
    <row r="654" spans="1:13" ht="16.5">
      <c r="A654" s="76"/>
      <c r="B654" s="76"/>
      <c r="C654" s="40"/>
      <c r="D654" s="27"/>
      <c r="E654" s="28"/>
      <c r="F654" s="28"/>
      <c r="G654" s="27"/>
      <c r="H654" s="27"/>
      <c r="I654" s="27"/>
      <c r="J654" s="27"/>
      <c r="K654" s="59"/>
      <c r="L654" s="27"/>
      <c r="M654" s="41"/>
    </row>
    <row r="655" spans="1:13" ht="16.5">
      <c r="A655" s="76"/>
      <c r="B655" s="76"/>
      <c r="C655" s="40"/>
      <c r="D655" s="27"/>
      <c r="E655" s="28"/>
      <c r="F655" s="28"/>
      <c r="G655" s="27"/>
      <c r="H655" s="27"/>
      <c r="I655" s="27"/>
      <c r="J655" s="27"/>
      <c r="K655" s="59"/>
      <c r="L655" s="27"/>
      <c r="M655" s="41"/>
    </row>
    <row r="656" spans="1:13" ht="16.5">
      <c r="A656" s="76"/>
      <c r="B656" s="76"/>
      <c r="C656" s="40"/>
      <c r="D656" s="27"/>
      <c r="E656" s="28"/>
      <c r="F656" s="28"/>
      <c r="G656" s="27"/>
      <c r="H656" s="27"/>
      <c r="I656" s="27"/>
      <c r="J656" s="28"/>
      <c r="K656" s="63"/>
      <c r="L656" s="27"/>
      <c r="M656" s="41"/>
    </row>
    <row r="657" spans="1:13" ht="17.25">
      <c r="A657" s="76"/>
      <c r="B657" s="76"/>
      <c r="C657" s="42"/>
      <c r="D657" s="43"/>
      <c r="E657" s="44"/>
      <c r="F657" s="44"/>
      <c r="G657" s="43"/>
      <c r="H657" s="43"/>
      <c r="I657" s="43"/>
      <c r="J657" s="44"/>
      <c r="K657" s="44"/>
      <c r="L657" s="43"/>
      <c r="M657" s="45"/>
    </row>
    <row r="658" spans="1:13" ht="16.5">
      <c r="A658" s="76"/>
      <c r="B658" s="76"/>
      <c r="C658" s="37"/>
      <c r="D658" s="38"/>
      <c r="E658" s="46"/>
      <c r="F658" s="46"/>
      <c r="G658" s="38"/>
      <c r="H658" s="38"/>
      <c r="I658" s="38"/>
      <c r="J658" s="38"/>
      <c r="K658" s="38"/>
      <c r="L658" s="38"/>
      <c r="M658" s="39"/>
    </row>
    <row r="659" spans="1:13" ht="16.5">
      <c r="A659" s="76"/>
      <c r="B659" s="76"/>
      <c r="C659" s="40"/>
      <c r="D659" s="27"/>
      <c r="E659" s="28"/>
      <c r="F659" s="28"/>
      <c r="G659" s="27"/>
      <c r="H659" s="27"/>
      <c r="I659" s="27"/>
      <c r="J659" s="27"/>
      <c r="K659" s="27"/>
      <c r="L659" s="27"/>
      <c r="M659" s="41"/>
    </row>
    <row r="660" spans="1:13" ht="16.5">
      <c r="A660" s="76"/>
      <c r="B660" s="76"/>
      <c r="C660" s="40"/>
      <c r="D660" s="27"/>
      <c r="E660" s="28"/>
      <c r="F660" s="28"/>
      <c r="G660" s="27"/>
      <c r="H660" s="27"/>
      <c r="I660" s="27"/>
      <c r="J660" s="27"/>
      <c r="K660" s="59"/>
      <c r="L660" s="27"/>
      <c r="M660" s="41"/>
    </row>
    <row r="661" spans="1:13" ht="16.5">
      <c r="A661" s="76"/>
      <c r="B661" s="76"/>
      <c r="C661" s="40"/>
      <c r="D661" s="27"/>
      <c r="E661" s="28"/>
      <c r="F661" s="28"/>
      <c r="G661" s="27"/>
      <c r="H661" s="27"/>
      <c r="I661" s="27"/>
      <c r="J661" s="27"/>
      <c r="K661" s="59"/>
      <c r="L661" s="27"/>
      <c r="M661" s="41"/>
    </row>
    <row r="662" spans="1:13" ht="16.5">
      <c r="A662" s="76"/>
      <c r="B662" s="76"/>
      <c r="C662" s="40"/>
      <c r="D662" s="27"/>
      <c r="E662" s="28"/>
      <c r="F662" s="28"/>
      <c r="G662" s="27"/>
      <c r="H662" s="27"/>
      <c r="I662" s="27"/>
      <c r="J662" s="27"/>
      <c r="K662" s="63"/>
      <c r="L662" s="27"/>
      <c r="M662" s="41"/>
    </row>
    <row r="663" spans="1:13" ht="17.25">
      <c r="A663" s="76"/>
      <c r="B663" s="76"/>
      <c r="C663" s="42"/>
      <c r="D663" s="43"/>
      <c r="E663" s="44"/>
      <c r="F663" s="44"/>
      <c r="G663" s="43"/>
      <c r="H663" s="43"/>
      <c r="I663" s="43"/>
      <c r="J663" s="43"/>
      <c r="K663" s="44"/>
      <c r="L663" s="43"/>
      <c r="M663" s="45"/>
    </row>
    <row r="664" spans="1:13" ht="16.5">
      <c r="A664" s="76"/>
      <c r="B664" s="76"/>
      <c r="C664" s="37"/>
      <c r="D664" s="38"/>
      <c r="E664" s="46"/>
      <c r="F664" s="46"/>
      <c r="G664" s="38"/>
      <c r="H664" s="38"/>
      <c r="I664" s="38"/>
      <c r="J664" s="38"/>
      <c r="K664" s="38"/>
      <c r="L664" s="38"/>
      <c r="M664" s="39"/>
    </row>
    <row r="665" spans="1:13" ht="16.5">
      <c r="A665" s="76"/>
      <c r="B665" s="76"/>
      <c r="C665" s="40"/>
      <c r="D665" s="27"/>
      <c r="E665" s="28"/>
      <c r="F665" s="28"/>
      <c r="G665" s="27"/>
      <c r="H665" s="27"/>
      <c r="I665" s="27"/>
      <c r="J665" s="27"/>
      <c r="K665" s="27"/>
      <c r="L665" s="27"/>
      <c r="M665" s="41"/>
    </row>
    <row r="666" spans="1:13" ht="16.5">
      <c r="A666" s="76"/>
      <c r="B666" s="76"/>
      <c r="C666" s="40"/>
      <c r="D666" s="27"/>
      <c r="E666" s="28"/>
      <c r="F666" s="28"/>
      <c r="G666" s="27"/>
      <c r="H666" s="27"/>
      <c r="I666" s="27"/>
      <c r="J666" s="27"/>
      <c r="K666" s="59"/>
      <c r="L666" s="27"/>
      <c r="M666" s="41"/>
    </row>
    <row r="667" spans="1:13" ht="16.5">
      <c r="A667" s="76"/>
      <c r="B667" s="76"/>
      <c r="C667" s="40"/>
      <c r="D667" s="27"/>
      <c r="E667" s="28"/>
      <c r="F667" s="28"/>
      <c r="G667" s="27"/>
      <c r="H667" s="27"/>
      <c r="I667" s="27"/>
      <c r="J667" s="27"/>
      <c r="K667" s="59"/>
      <c r="L667" s="27"/>
      <c r="M667" s="41"/>
    </row>
    <row r="668" spans="1:13" ht="16.5">
      <c r="A668" s="76"/>
      <c r="B668" s="76"/>
      <c r="C668" s="40"/>
      <c r="D668" s="27"/>
      <c r="E668" s="28"/>
      <c r="F668" s="28"/>
      <c r="G668" s="27"/>
      <c r="H668" s="27"/>
      <c r="I668" s="27"/>
      <c r="J668" s="27"/>
      <c r="K668" s="63"/>
      <c r="L668" s="27"/>
      <c r="M668" s="41"/>
    </row>
    <row r="669" spans="1:13" ht="17.25">
      <c r="A669" s="76"/>
      <c r="B669" s="76"/>
      <c r="C669" s="42"/>
      <c r="D669" s="43"/>
      <c r="E669" s="44"/>
      <c r="F669" s="44"/>
      <c r="G669" s="43"/>
      <c r="H669" s="43"/>
      <c r="I669" s="43"/>
      <c r="J669" s="43"/>
      <c r="K669" s="44"/>
      <c r="L669" s="43"/>
      <c r="M669" s="45"/>
    </row>
    <row r="670" spans="1:13" ht="16.5">
      <c r="A670" s="76"/>
      <c r="B670" s="76"/>
      <c r="C670" s="37"/>
      <c r="D670" s="38"/>
      <c r="E670" s="46"/>
      <c r="F670" s="46"/>
      <c r="G670" s="38"/>
      <c r="H670" s="38"/>
      <c r="I670" s="38"/>
      <c r="J670" s="38"/>
      <c r="K670" s="38"/>
      <c r="L670" s="38"/>
      <c r="M670" s="39"/>
    </row>
    <row r="671" spans="1:13" ht="16.5">
      <c r="A671" s="76"/>
      <c r="B671" s="76"/>
      <c r="C671" s="40"/>
      <c r="D671" s="27"/>
      <c r="E671" s="28"/>
      <c r="F671" s="28"/>
      <c r="G671" s="27"/>
      <c r="H671" s="27"/>
      <c r="I671" s="27"/>
      <c r="J671" s="27"/>
      <c r="K671" s="27"/>
      <c r="L671" s="27"/>
      <c r="M671" s="41"/>
    </row>
    <row r="672" spans="1:13" ht="16.5">
      <c r="A672" s="76"/>
      <c r="B672" s="76"/>
      <c r="C672" s="40"/>
      <c r="D672" s="27"/>
      <c r="E672" s="28"/>
      <c r="F672" s="28"/>
      <c r="G672" s="27"/>
      <c r="H672" s="27"/>
      <c r="I672" s="27"/>
      <c r="J672" s="27"/>
      <c r="K672" s="59"/>
      <c r="L672" s="27"/>
      <c r="M672" s="41"/>
    </row>
    <row r="673" spans="1:13" ht="16.5">
      <c r="A673" s="76"/>
      <c r="B673" s="76"/>
      <c r="C673" s="40"/>
      <c r="D673" s="27"/>
      <c r="E673" s="28"/>
      <c r="F673" s="28"/>
      <c r="G673" s="27"/>
      <c r="H673" s="27"/>
      <c r="I673" s="27"/>
      <c r="J673" s="27"/>
      <c r="K673" s="59"/>
      <c r="L673" s="27"/>
      <c r="M673" s="41"/>
    </row>
    <row r="674" spans="1:13" ht="16.5">
      <c r="A674" s="76"/>
      <c r="B674" s="76"/>
      <c r="C674" s="40"/>
      <c r="D674" s="27"/>
      <c r="E674" s="28"/>
      <c r="F674" s="28"/>
      <c r="G674" s="27"/>
      <c r="H674" s="27"/>
      <c r="I674" s="27"/>
      <c r="J674" s="27"/>
      <c r="K674" s="63"/>
      <c r="L674" s="27"/>
      <c r="M674" s="41"/>
    </row>
    <row r="675" spans="1:13" ht="17.25">
      <c r="A675" s="76"/>
      <c r="B675" s="76"/>
      <c r="C675" s="42"/>
      <c r="D675" s="43"/>
      <c r="E675" s="44"/>
      <c r="F675" s="44"/>
      <c r="G675" s="43"/>
      <c r="H675" s="43"/>
      <c r="I675" s="43"/>
      <c r="J675" s="43"/>
      <c r="K675" s="44"/>
      <c r="L675" s="43"/>
      <c r="M675" s="45"/>
    </row>
    <row r="676" spans="1:13" ht="16.5">
      <c r="A676" s="76"/>
      <c r="B676" s="76"/>
      <c r="C676" s="37"/>
      <c r="D676" s="38"/>
      <c r="E676" s="46"/>
      <c r="F676" s="46"/>
      <c r="G676" s="38"/>
      <c r="H676" s="38"/>
      <c r="I676" s="38"/>
      <c r="J676" s="38"/>
      <c r="K676" s="38"/>
      <c r="L676" s="38"/>
      <c r="M676" s="39"/>
    </row>
    <row r="677" spans="1:13" ht="16.5">
      <c r="A677" s="76"/>
      <c r="B677" s="76"/>
      <c r="C677" s="40"/>
      <c r="D677" s="27"/>
      <c r="E677" s="28"/>
      <c r="F677" s="28"/>
      <c r="G677" s="27"/>
      <c r="H677" s="27"/>
      <c r="I677" s="27"/>
      <c r="J677" s="27"/>
      <c r="K677" s="27"/>
      <c r="L677" s="27"/>
      <c r="M677" s="41"/>
    </row>
    <row r="678" spans="1:13" ht="16.5">
      <c r="A678" s="76"/>
      <c r="B678" s="76"/>
      <c r="C678" s="40"/>
      <c r="D678" s="27"/>
      <c r="E678" s="28"/>
      <c r="F678" s="28"/>
      <c r="G678" s="27"/>
      <c r="H678" s="27"/>
      <c r="I678" s="27"/>
      <c r="J678" s="27"/>
      <c r="K678" s="59"/>
      <c r="L678" s="27"/>
      <c r="M678" s="41"/>
    </row>
    <row r="679" spans="1:13" ht="16.5">
      <c r="A679" s="76"/>
      <c r="B679" s="76"/>
      <c r="C679" s="40"/>
      <c r="D679" s="27"/>
      <c r="E679" s="28"/>
      <c r="F679" s="28"/>
      <c r="G679" s="27"/>
      <c r="H679" s="27"/>
      <c r="I679" s="27"/>
      <c r="J679" s="27"/>
      <c r="K679" s="59"/>
      <c r="L679" s="27"/>
      <c r="M679" s="41"/>
    </row>
    <row r="680" spans="1:13" ht="16.5">
      <c r="A680" s="76"/>
      <c r="B680" s="76"/>
      <c r="C680" s="40"/>
      <c r="D680" s="27"/>
      <c r="E680" s="28"/>
      <c r="F680" s="28"/>
      <c r="G680" s="27"/>
      <c r="H680" s="27"/>
      <c r="I680" s="27"/>
      <c r="J680" s="27"/>
      <c r="K680" s="63"/>
      <c r="L680" s="27"/>
      <c r="M680" s="41"/>
    </row>
    <row r="681" spans="1:13" ht="17.25">
      <c r="A681" s="76"/>
      <c r="B681" s="76"/>
      <c r="C681" s="42"/>
      <c r="D681" s="43"/>
      <c r="E681" s="44"/>
      <c r="F681" s="44"/>
      <c r="G681" s="43"/>
      <c r="H681" s="43"/>
      <c r="I681" s="43"/>
      <c r="J681" s="43"/>
      <c r="K681" s="44"/>
      <c r="L681" s="43"/>
      <c r="M681" s="45"/>
    </row>
    <row r="682" spans="1:13" ht="16.5">
      <c r="A682" s="76"/>
      <c r="B682" s="76"/>
      <c r="C682" s="37"/>
      <c r="D682" s="38"/>
      <c r="E682" s="46"/>
      <c r="F682" s="46"/>
      <c r="G682" s="38"/>
      <c r="H682" s="38"/>
      <c r="I682" s="38"/>
      <c r="J682" s="38"/>
      <c r="K682" s="38"/>
      <c r="L682" s="38"/>
      <c r="M682" s="39"/>
    </row>
    <row r="683" spans="1:13" ht="16.5">
      <c r="A683" s="76"/>
      <c r="B683" s="76"/>
      <c r="C683" s="40"/>
      <c r="D683" s="27"/>
      <c r="E683" s="28"/>
      <c r="F683" s="28"/>
      <c r="G683" s="27"/>
      <c r="H683" s="27"/>
      <c r="I683" s="27"/>
      <c r="J683" s="27"/>
      <c r="K683" s="27"/>
      <c r="L683" s="27"/>
      <c r="M683" s="41"/>
    </row>
    <row r="684" spans="1:13" ht="16.5">
      <c r="A684" s="76"/>
      <c r="B684" s="76"/>
      <c r="C684" s="40"/>
      <c r="D684" s="27"/>
      <c r="E684" s="28"/>
      <c r="F684" s="28"/>
      <c r="G684" s="27"/>
      <c r="H684" s="27"/>
      <c r="I684" s="27"/>
      <c r="J684" s="27"/>
      <c r="K684" s="59"/>
      <c r="L684" s="27"/>
      <c r="M684" s="41"/>
    </row>
    <row r="685" spans="1:13" ht="16.5">
      <c r="A685" s="76"/>
      <c r="B685" s="76"/>
      <c r="C685" s="40"/>
      <c r="D685" s="27"/>
      <c r="E685" s="28"/>
      <c r="F685" s="28"/>
      <c r="G685" s="27"/>
      <c r="H685" s="27"/>
      <c r="I685" s="27"/>
      <c r="J685" s="27"/>
      <c r="K685" s="59"/>
      <c r="L685" s="27"/>
      <c r="M685" s="41"/>
    </row>
    <row r="686" spans="1:13" ht="16.5">
      <c r="A686" s="76"/>
      <c r="B686" s="76"/>
      <c r="C686" s="40"/>
      <c r="D686" s="27"/>
      <c r="E686" s="28"/>
      <c r="F686" s="28"/>
      <c r="G686" s="27"/>
      <c r="H686" s="27"/>
      <c r="I686" s="27"/>
      <c r="J686" s="27"/>
      <c r="K686" s="63"/>
      <c r="L686" s="27"/>
      <c r="M686" s="41"/>
    </row>
    <row r="687" spans="1:13" ht="17.25">
      <c r="A687" s="76"/>
      <c r="B687" s="76"/>
      <c r="C687" s="42"/>
      <c r="D687" s="43"/>
      <c r="E687" s="44"/>
      <c r="F687" s="44"/>
      <c r="G687" s="43"/>
      <c r="H687" s="43"/>
      <c r="I687" s="43"/>
      <c r="J687" s="43"/>
      <c r="K687" s="44"/>
      <c r="L687" s="43"/>
      <c r="M687" s="45"/>
    </row>
    <row r="688" spans="1:13" ht="16.5">
      <c r="A688" s="76"/>
      <c r="B688" s="76"/>
      <c r="C688" s="37"/>
      <c r="D688" s="38"/>
      <c r="E688" s="46"/>
      <c r="F688" s="46"/>
      <c r="G688" s="38"/>
      <c r="H688" s="38"/>
      <c r="I688" s="38"/>
      <c r="J688" s="38"/>
      <c r="K688" s="38"/>
      <c r="L688" s="38"/>
      <c r="M688" s="39"/>
    </row>
    <row r="689" spans="1:13" ht="16.5">
      <c r="A689" s="76"/>
      <c r="B689" s="76"/>
      <c r="C689" s="40"/>
      <c r="D689" s="27"/>
      <c r="E689" s="28"/>
      <c r="F689" s="28"/>
      <c r="G689" s="27"/>
      <c r="H689" s="27"/>
      <c r="I689" s="27"/>
      <c r="J689" s="27"/>
      <c r="K689" s="27"/>
      <c r="L689" s="27"/>
      <c r="M689" s="41"/>
    </row>
    <row r="690" spans="1:13" ht="16.5">
      <c r="A690" s="76"/>
      <c r="B690" s="76"/>
      <c r="C690" s="40"/>
      <c r="D690" s="27"/>
      <c r="E690" s="28"/>
      <c r="F690" s="28"/>
      <c r="G690" s="27"/>
      <c r="H690" s="27"/>
      <c r="I690" s="27"/>
      <c r="J690" s="27"/>
      <c r="K690" s="59"/>
      <c r="L690" s="27"/>
      <c r="M690" s="41"/>
    </row>
    <row r="691" spans="1:13" ht="16.5">
      <c r="A691" s="76"/>
      <c r="B691" s="76"/>
      <c r="C691" s="40"/>
      <c r="D691" s="27"/>
      <c r="E691" s="28"/>
      <c r="F691" s="28"/>
      <c r="G691" s="27"/>
      <c r="H691" s="27"/>
      <c r="I691" s="27"/>
      <c r="J691" s="27"/>
      <c r="K691" s="59"/>
      <c r="L691" s="27"/>
      <c r="M691" s="41"/>
    </row>
    <row r="692" spans="1:13" ht="16.5">
      <c r="A692" s="76"/>
      <c r="B692" s="76"/>
      <c r="C692" s="40"/>
      <c r="D692" s="27"/>
      <c r="E692" s="28"/>
      <c r="F692" s="28"/>
      <c r="G692" s="27"/>
      <c r="H692" s="27"/>
      <c r="I692" s="27"/>
      <c r="J692" s="27"/>
      <c r="K692" s="63"/>
      <c r="L692" s="27"/>
      <c r="M692" s="41"/>
    </row>
    <row r="693" spans="1:13" ht="17.25">
      <c r="A693" s="76"/>
      <c r="B693" s="76"/>
      <c r="C693" s="42"/>
      <c r="D693" s="43"/>
      <c r="E693" s="44"/>
      <c r="F693" s="44"/>
      <c r="G693" s="43"/>
      <c r="H693" s="43"/>
      <c r="I693" s="43"/>
      <c r="J693" s="43"/>
      <c r="K693" s="44"/>
      <c r="L693" s="43"/>
      <c r="M693" s="45"/>
    </row>
    <row r="694" spans="1:13" ht="16.5">
      <c r="A694" s="76"/>
      <c r="B694" s="76"/>
      <c r="C694" s="37"/>
      <c r="D694" s="38"/>
      <c r="E694" s="46"/>
      <c r="F694" s="46"/>
      <c r="G694" s="38"/>
      <c r="H694" s="38"/>
      <c r="I694" s="38"/>
      <c r="J694" s="46"/>
      <c r="K694" s="38"/>
      <c r="L694" s="38"/>
      <c r="M694" s="39"/>
    </row>
    <row r="695" spans="1:13" ht="16.5">
      <c r="A695" s="76"/>
      <c r="B695" s="76"/>
      <c r="C695" s="40"/>
      <c r="D695" s="27"/>
      <c r="E695" s="28"/>
      <c r="F695" s="28"/>
      <c r="G695" s="27"/>
      <c r="H695" s="27"/>
      <c r="I695" s="27"/>
      <c r="J695" s="28"/>
      <c r="K695" s="27"/>
      <c r="L695" s="27"/>
      <c r="M695" s="41"/>
    </row>
    <row r="696" spans="1:13" ht="16.5">
      <c r="A696" s="76"/>
      <c r="B696" s="76"/>
      <c r="C696" s="40"/>
      <c r="D696" s="27"/>
      <c r="E696" s="28"/>
      <c r="F696" s="28"/>
      <c r="G696" s="27"/>
      <c r="H696" s="27"/>
      <c r="I696" s="27"/>
      <c r="J696" s="28"/>
      <c r="K696" s="59"/>
      <c r="L696" s="27"/>
      <c r="M696" s="41"/>
    </row>
    <row r="697" spans="1:13" ht="16.5">
      <c r="A697" s="76"/>
      <c r="B697" s="76"/>
      <c r="C697" s="40"/>
      <c r="D697" s="27"/>
      <c r="E697" s="28"/>
      <c r="F697" s="28"/>
      <c r="G697" s="27"/>
      <c r="H697" s="27"/>
      <c r="I697" s="27"/>
      <c r="J697" s="27"/>
      <c r="K697" s="59"/>
      <c r="L697" s="27"/>
      <c r="M697" s="41"/>
    </row>
    <row r="698" spans="1:13" ht="16.5">
      <c r="A698" s="76"/>
      <c r="B698" s="76"/>
      <c r="C698" s="40"/>
      <c r="D698" s="27"/>
      <c r="E698" s="28"/>
      <c r="F698" s="28"/>
      <c r="G698" s="27"/>
      <c r="H698" s="27"/>
      <c r="I698" s="27"/>
      <c r="J698" s="28"/>
      <c r="K698" s="63"/>
      <c r="L698" s="27"/>
      <c r="M698" s="41"/>
    </row>
    <row r="699" spans="1:13" ht="17.25">
      <c r="A699" s="76"/>
      <c r="B699" s="76"/>
      <c r="C699" s="42"/>
      <c r="D699" s="43"/>
      <c r="E699" s="44"/>
      <c r="F699" s="44"/>
      <c r="G699" s="43"/>
      <c r="H699" s="43"/>
      <c r="I699" s="43"/>
      <c r="J699" s="44"/>
      <c r="K699" s="44"/>
      <c r="L699" s="43"/>
      <c r="M699" s="45"/>
    </row>
    <row r="700" spans="1:13" ht="16.5">
      <c r="A700" s="76"/>
      <c r="B700" s="76"/>
      <c r="C700" s="37"/>
      <c r="D700" s="38"/>
      <c r="E700" s="46"/>
      <c r="F700" s="46"/>
      <c r="G700" s="38"/>
      <c r="H700" s="38"/>
      <c r="I700" s="38"/>
      <c r="J700" s="38"/>
      <c r="K700" s="38"/>
      <c r="L700" s="38"/>
      <c r="M700" s="39"/>
    </row>
    <row r="701" spans="1:13" ht="16.5">
      <c r="A701" s="76"/>
      <c r="B701" s="76"/>
      <c r="C701" s="40"/>
      <c r="D701" s="27"/>
      <c r="E701" s="28"/>
      <c r="F701" s="28"/>
      <c r="G701" s="27"/>
      <c r="H701" s="27"/>
      <c r="I701" s="27"/>
      <c r="J701" s="27"/>
      <c r="K701" s="27"/>
      <c r="L701" s="27"/>
      <c r="M701" s="41"/>
    </row>
    <row r="702" spans="1:13" ht="16.5">
      <c r="A702" s="76"/>
      <c r="B702" s="76"/>
      <c r="C702" s="40"/>
      <c r="D702" s="27"/>
      <c r="E702" s="28"/>
      <c r="F702" s="28"/>
      <c r="G702" s="27"/>
      <c r="H702" s="27"/>
      <c r="I702" s="27"/>
      <c r="J702" s="27"/>
      <c r="K702" s="59"/>
      <c r="L702" s="27"/>
      <c r="M702" s="41"/>
    </row>
    <row r="703" spans="1:13" ht="16.5">
      <c r="A703" s="76"/>
      <c r="B703" s="76"/>
      <c r="C703" s="40"/>
      <c r="D703" s="27"/>
      <c r="E703" s="28"/>
      <c r="F703" s="28"/>
      <c r="G703" s="27"/>
      <c r="H703" s="27"/>
      <c r="I703" s="27"/>
      <c r="J703" s="27"/>
      <c r="K703" s="59"/>
      <c r="L703" s="27"/>
      <c r="M703" s="41"/>
    </row>
    <row r="704" spans="1:13" ht="16.5">
      <c r="A704" s="76"/>
      <c r="B704" s="76"/>
      <c r="C704" s="40"/>
      <c r="D704" s="27"/>
      <c r="E704" s="28"/>
      <c r="F704" s="28"/>
      <c r="G704" s="27"/>
      <c r="H704" s="27"/>
      <c r="I704" s="27"/>
      <c r="J704" s="27"/>
      <c r="K704" s="63"/>
      <c r="L704" s="27"/>
      <c r="M704" s="41"/>
    </row>
    <row r="705" spans="1:13" ht="17.25">
      <c r="A705" s="76"/>
      <c r="B705" s="76"/>
      <c r="C705" s="42"/>
      <c r="D705" s="43"/>
      <c r="E705" s="44"/>
      <c r="F705" s="44"/>
      <c r="G705" s="43"/>
      <c r="H705" s="43"/>
      <c r="I705" s="43"/>
      <c r="J705" s="43"/>
      <c r="K705" s="44"/>
      <c r="L705" s="43"/>
      <c r="M705" s="45"/>
    </row>
    <row r="706" spans="1:13" ht="16.5">
      <c r="A706" s="76"/>
      <c r="B706" s="76"/>
      <c r="C706" s="37"/>
      <c r="D706" s="38"/>
      <c r="E706" s="46"/>
      <c r="F706" s="46"/>
      <c r="G706" s="38"/>
      <c r="H706" s="38"/>
      <c r="I706" s="38"/>
      <c r="J706" s="38"/>
      <c r="K706" s="38"/>
      <c r="L706" s="38"/>
      <c r="M706" s="39"/>
    </row>
    <row r="707" spans="1:13" ht="16.5">
      <c r="A707" s="76"/>
      <c r="B707" s="76"/>
      <c r="C707" s="40"/>
      <c r="D707" s="27"/>
      <c r="E707" s="28"/>
      <c r="F707" s="28"/>
      <c r="G707" s="27"/>
      <c r="H707" s="27"/>
      <c r="I707" s="27"/>
      <c r="J707" s="27"/>
      <c r="K707" s="27"/>
      <c r="L707" s="27"/>
      <c r="M707" s="41"/>
    </row>
    <row r="708" spans="1:13" ht="16.5">
      <c r="A708" s="76"/>
      <c r="B708" s="76"/>
      <c r="C708" s="40"/>
      <c r="D708" s="27"/>
      <c r="E708" s="28"/>
      <c r="F708" s="28"/>
      <c r="G708" s="27"/>
      <c r="H708" s="27"/>
      <c r="I708" s="27"/>
      <c r="J708" s="27"/>
      <c r="K708" s="59"/>
      <c r="L708" s="27"/>
      <c r="M708" s="41"/>
    </row>
    <row r="709" spans="1:13" ht="16.5">
      <c r="A709" s="76"/>
      <c r="B709" s="76"/>
      <c r="C709" s="40"/>
      <c r="D709" s="27"/>
      <c r="E709" s="28"/>
      <c r="F709" s="28"/>
      <c r="G709" s="27"/>
      <c r="H709" s="27"/>
      <c r="I709" s="27"/>
      <c r="J709" s="27"/>
      <c r="K709" s="59"/>
      <c r="L709" s="27"/>
      <c r="M709" s="41"/>
    </row>
    <row r="710" spans="1:13" ht="16.5">
      <c r="A710" s="76"/>
      <c r="B710" s="76"/>
      <c r="C710" s="40"/>
      <c r="D710" s="27"/>
      <c r="E710" s="28"/>
      <c r="F710" s="28"/>
      <c r="G710" s="27"/>
      <c r="H710" s="27"/>
      <c r="I710" s="27"/>
      <c r="J710" s="27"/>
      <c r="K710" s="63"/>
      <c r="L710" s="27"/>
      <c r="M710" s="41"/>
    </row>
    <row r="711" spans="1:13" ht="17.25">
      <c r="A711" s="76"/>
      <c r="B711" s="76"/>
      <c r="C711" s="42"/>
      <c r="D711" s="43"/>
      <c r="E711" s="44"/>
      <c r="F711" s="44"/>
      <c r="G711" s="43"/>
      <c r="H711" s="43"/>
      <c r="I711" s="43"/>
      <c r="J711" s="43"/>
      <c r="K711" s="44"/>
      <c r="L711" s="43"/>
      <c r="M711" s="45"/>
    </row>
    <row r="712" spans="1:13" ht="16.5">
      <c r="A712" s="76"/>
      <c r="B712" s="76"/>
      <c r="C712" s="37"/>
      <c r="D712" s="38"/>
      <c r="E712" s="46"/>
      <c r="F712" s="46"/>
      <c r="G712" s="38"/>
      <c r="H712" s="38"/>
      <c r="I712" s="38"/>
      <c r="J712" s="38"/>
      <c r="K712" s="38"/>
      <c r="L712" s="38"/>
      <c r="M712" s="39"/>
    </row>
    <row r="713" spans="1:13" ht="16.5">
      <c r="A713" s="76"/>
      <c r="B713" s="76"/>
      <c r="C713" s="40"/>
      <c r="D713" s="27"/>
      <c r="E713" s="28"/>
      <c r="F713" s="28"/>
      <c r="G713" s="27"/>
      <c r="H713" s="27"/>
      <c r="I713" s="27"/>
      <c r="J713" s="27"/>
      <c r="K713" s="27"/>
      <c r="L713" s="27"/>
      <c r="M713" s="41"/>
    </row>
    <row r="714" spans="1:13" ht="16.5">
      <c r="A714" s="76"/>
      <c r="B714" s="76"/>
      <c r="C714" s="40"/>
      <c r="D714" s="27"/>
      <c r="E714" s="28"/>
      <c r="F714" s="28"/>
      <c r="G714" s="27"/>
      <c r="H714" s="27"/>
      <c r="I714" s="27"/>
      <c r="J714" s="27"/>
      <c r="K714" s="59"/>
      <c r="L714" s="27"/>
      <c r="M714" s="41"/>
    </row>
    <row r="715" spans="1:13" ht="16.5">
      <c r="A715" s="76"/>
      <c r="B715" s="76"/>
      <c r="C715" s="40"/>
      <c r="D715" s="27"/>
      <c r="E715" s="28"/>
      <c r="F715" s="28"/>
      <c r="G715" s="27"/>
      <c r="H715" s="27"/>
      <c r="I715" s="27"/>
      <c r="J715" s="27"/>
      <c r="K715" s="59"/>
      <c r="L715" s="27"/>
      <c r="M715" s="41"/>
    </row>
    <row r="716" spans="1:13" ht="16.5">
      <c r="A716" s="76"/>
      <c r="B716" s="76"/>
      <c r="C716" s="40"/>
      <c r="D716" s="27"/>
      <c r="E716" s="28"/>
      <c r="F716" s="28"/>
      <c r="G716" s="27"/>
      <c r="H716" s="27"/>
      <c r="I716" s="27"/>
      <c r="J716" s="27"/>
      <c r="K716" s="63"/>
      <c r="L716" s="27"/>
      <c r="M716" s="41"/>
    </row>
    <row r="717" spans="1:13" ht="17.25">
      <c r="A717" s="76"/>
      <c r="B717" s="76"/>
      <c r="C717" s="42"/>
      <c r="D717" s="43"/>
      <c r="E717" s="44"/>
      <c r="F717" s="44"/>
      <c r="G717" s="43"/>
      <c r="H717" s="43"/>
      <c r="I717" s="43"/>
      <c r="J717" s="43"/>
      <c r="K717" s="44"/>
      <c r="L717" s="43"/>
      <c r="M717" s="45"/>
    </row>
    <row r="718" spans="1:13" ht="16.5">
      <c r="A718" s="76"/>
      <c r="B718" s="76"/>
      <c r="C718" s="37"/>
      <c r="D718" s="38"/>
      <c r="E718" s="46"/>
      <c r="F718" s="46"/>
      <c r="G718" s="38"/>
      <c r="H718" s="38"/>
      <c r="I718" s="38"/>
      <c r="J718" s="38"/>
      <c r="K718" s="38"/>
      <c r="L718" s="38"/>
      <c r="M718" s="39"/>
    </row>
    <row r="719" spans="1:13" ht="16.5">
      <c r="A719" s="76"/>
      <c r="B719" s="76"/>
      <c r="C719" s="40"/>
      <c r="D719" s="27"/>
      <c r="E719" s="28"/>
      <c r="F719" s="28"/>
      <c r="G719" s="27"/>
      <c r="H719" s="27"/>
      <c r="I719" s="27"/>
      <c r="J719" s="27"/>
      <c r="K719" s="27"/>
      <c r="L719" s="27"/>
      <c r="M719" s="41"/>
    </row>
    <row r="720" spans="1:13" ht="16.5">
      <c r="A720" s="76"/>
      <c r="B720" s="76"/>
      <c r="C720" s="40"/>
      <c r="D720" s="27"/>
      <c r="E720" s="28"/>
      <c r="F720" s="28"/>
      <c r="G720" s="27"/>
      <c r="H720" s="27"/>
      <c r="I720" s="27"/>
      <c r="J720" s="27"/>
      <c r="K720" s="59"/>
      <c r="L720" s="27"/>
      <c r="M720" s="41"/>
    </row>
    <row r="721" spans="1:13" ht="16.5">
      <c r="A721" s="76"/>
      <c r="B721" s="76"/>
      <c r="C721" s="40"/>
      <c r="D721" s="27"/>
      <c r="E721" s="28"/>
      <c r="F721" s="28"/>
      <c r="G721" s="27"/>
      <c r="H721" s="27"/>
      <c r="I721" s="27"/>
      <c r="J721" s="27"/>
      <c r="K721" s="59"/>
      <c r="L721" s="27"/>
      <c r="M721" s="41"/>
    </row>
    <row r="722" spans="1:13" ht="16.5">
      <c r="A722" s="76"/>
      <c r="B722" s="76"/>
      <c r="C722" s="40"/>
      <c r="D722" s="27"/>
      <c r="E722" s="28"/>
      <c r="F722" s="28"/>
      <c r="G722" s="27"/>
      <c r="H722" s="27"/>
      <c r="I722" s="27"/>
      <c r="J722" s="27"/>
      <c r="K722" s="63"/>
      <c r="L722" s="27"/>
      <c r="M722" s="41"/>
    </row>
    <row r="723" spans="1:13" ht="17.25">
      <c r="A723" s="76"/>
      <c r="B723" s="76"/>
      <c r="C723" s="42"/>
      <c r="D723" s="43"/>
      <c r="E723" s="44"/>
      <c r="F723" s="44"/>
      <c r="G723" s="43"/>
      <c r="H723" s="43"/>
      <c r="I723" s="43"/>
      <c r="J723" s="43"/>
      <c r="K723" s="44"/>
      <c r="L723" s="43"/>
      <c r="M723" s="45"/>
    </row>
    <row r="724" spans="1:13" ht="16.5">
      <c r="A724" s="76"/>
      <c r="B724" s="76"/>
      <c r="C724" s="37"/>
      <c r="D724" s="38"/>
      <c r="E724" s="46"/>
      <c r="F724" s="46"/>
      <c r="G724" s="38"/>
      <c r="H724" s="38"/>
      <c r="I724" s="38"/>
      <c r="J724" s="38"/>
      <c r="K724" s="38"/>
      <c r="L724" s="38"/>
      <c r="M724" s="39"/>
    </row>
    <row r="725" spans="1:13" ht="16.5">
      <c r="A725" s="76"/>
      <c r="B725" s="76"/>
      <c r="C725" s="40"/>
      <c r="D725" s="27"/>
      <c r="E725" s="28"/>
      <c r="F725" s="28"/>
      <c r="G725" s="27"/>
      <c r="H725" s="27"/>
      <c r="I725" s="27"/>
      <c r="J725" s="27"/>
      <c r="K725" s="27"/>
      <c r="L725" s="27"/>
      <c r="M725" s="41"/>
    </row>
    <row r="726" spans="1:13" ht="16.5">
      <c r="A726" s="76"/>
      <c r="B726" s="76"/>
      <c r="C726" s="40"/>
      <c r="D726" s="27"/>
      <c r="E726" s="28"/>
      <c r="F726" s="28"/>
      <c r="G726" s="27"/>
      <c r="H726" s="27"/>
      <c r="I726" s="27"/>
      <c r="J726" s="27"/>
      <c r="K726" s="59"/>
      <c r="L726" s="27"/>
      <c r="M726" s="41"/>
    </row>
    <row r="727" spans="1:13" ht="16.5">
      <c r="A727" s="76"/>
      <c r="B727" s="76"/>
      <c r="C727" s="40"/>
      <c r="D727" s="27"/>
      <c r="E727" s="28"/>
      <c r="F727" s="28"/>
      <c r="G727" s="27"/>
      <c r="H727" s="27"/>
      <c r="I727" s="27"/>
      <c r="J727" s="27"/>
      <c r="K727" s="59"/>
      <c r="L727" s="27"/>
      <c r="M727" s="41"/>
    </row>
    <row r="728" spans="1:13" ht="16.5">
      <c r="A728" s="76"/>
      <c r="B728" s="76"/>
      <c r="C728" s="40"/>
      <c r="D728" s="27"/>
      <c r="E728" s="28"/>
      <c r="F728" s="28"/>
      <c r="G728" s="27"/>
      <c r="H728" s="27"/>
      <c r="I728" s="27"/>
      <c r="J728" s="27"/>
      <c r="K728" s="63"/>
      <c r="L728" s="27"/>
      <c r="M728" s="41"/>
    </row>
    <row r="729" spans="1:13" ht="17.25">
      <c r="A729" s="76"/>
      <c r="B729" s="76"/>
      <c r="C729" s="42"/>
      <c r="D729" s="43"/>
      <c r="E729" s="44"/>
      <c r="F729" s="44"/>
      <c r="G729" s="43"/>
      <c r="H729" s="43"/>
      <c r="I729" s="43"/>
      <c r="J729" s="43"/>
      <c r="K729" s="44"/>
      <c r="L729" s="43"/>
      <c r="M729" s="45"/>
    </row>
    <row r="730" spans="1:13" ht="16.5">
      <c r="A730" s="76"/>
      <c r="B730" s="76"/>
      <c r="C730" s="37"/>
      <c r="D730" s="38"/>
      <c r="E730" s="46"/>
      <c r="F730" s="46"/>
      <c r="G730" s="38"/>
      <c r="H730" s="38"/>
      <c r="I730" s="38"/>
      <c r="J730" s="38"/>
      <c r="K730" s="38"/>
      <c r="L730" s="38"/>
      <c r="M730" s="39"/>
    </row>
    <row r="731" spans="1:13" ht="16.5">
      <c r="A731" s="76"/>
      <c r="B731" s="76"/>
      <c r="C731" s="40"/>
      <c r="D731" s="27"/>
      <c r="E731" s="28"/>
      <c r="F731" s="28"/>
      <c r="G731" s="27"/>
      <c r="H731" s="27"/>
      <c r="I731" s="27"/>
      <c r="J731" s="27"/>
      <c r="K731" s="27"/>
      <c r="L731" s="27"/>
      <c r="M731" s="41"/>
    </row>
    <row r="732" spans="1:13" ht="16.5">
      <c r="A732" s="76"/>
      <c r="B732" s="76"/>
      <c r="C732" s="40"/>
      <c r="D732" s="27"/>
      <c r="E732" s="28"/>
      <c r="F732" s="28"/>
      <c r="G732" s="27"/>
      <c r="H732" s="27"/>
      <c r="I732" s="27"/>
      <c r="J732" s="27"/>
      <c r="K732" s="59"/>
      <c r="L732" s="27"/>
      <c r="M732" s="41"/>
    </row>
    <row r="733" spans="1:13" ht="16.5">
      <c r="A733" s="76"/>
      <c r="B733" s="76"/>
      <c r="C733" s="40"/>
      <c r="D733" s="27"/>
      <c r="E733" s="28"/>
      <c r="F733" s="28"/>
      <c r="G733" s="27"/>
      <c r="H733" s="27"/>
      <c r="I733" s="27"/>
      <c r="J733" s="27"/>
      <c r="K733" s="59"/>
      <c r="L733" s="27"/>
      <c r="M733" s="41"/>
    </row>
    <row r="734" spans="1:13" ht="16.5">
      <c r="A734" s="76"/>
      <c r="B734" s="76"/>
      <c r="C734" s="40"/>
      <c r="D734" s="27"/>
      <c r="E734" s="28"/>
      <c r="F734" s="28"/>
      <c r="G734" s="27"/>
      <c r="H734" s="27"/>
      <c r="I734" s="27"/>
      <c r="J734" s="27"/>
      <c r="K734" s="63"/>
      <c r="L734" s="27"/>
      <c r="M734" s="41"/>
    </row>
    <row r="735" spans="1:13" ht="17.25">
      <c r="A735" s="76"/>
      <c r="B735" s="76"/>
      <c r="C735" s="42"/>
      <c r="D735" s="43"/>
      <c r="E735" s="44"/>
      <c r="F735" s="44"/>
      <c r="G735" s="43"/>
      <c r="H735" s="43"/>
      <c r="I735" s="43"/>
      <c r="J735" s="43"/>
      <c r="K735" s="44"/>
      <c r="L735" s="43"/>
      <c r="M735" s="45"/>
    </row>
    <row r="736" spans="1:13" ht="16.5">
      <c r="A736" s="76"/>
      <c r="B736" s="76"/>
      <c r="C736" s="37"/>
      <c r="D736" s="38"/>
      <c r="E736" s="46"/>
      <c r="F736" s="46"/>
      <c r="G736" s="38"/>
      <c r="H736" s="38"/>
      <c r="I736" s="38"/>
      <c r="J736" s="38"/>
      <c r="K736" s="38"/>
      <c r="L736" s="38"/>
      <c r="M736" s="39"/>
    </row>
    <row r="737" spans="1:13" ht="16.5">
      <c r="A737" s="76"/>
      <c r="B737" s="76"/>
      <c r="C737" s="40"/>
      <c r="D737" s="27"/>
      <c r="E737" s="28"/>
      <c r="F737" s="28"/>
      <c r="G737" s="27"/>
      <c r="H737" s="27"/>
      <c r="I737" s="27"/>
      <c r="J737" s="27"/>
      <c r="K737" s="27"/>
      <c r="L737" s="27"/>
      <c r="M737" s="41"/>
    </row>
    <row r="738" spans="1:13" ht="16.5">
      <c r="A738" s="76"/>
      <c r="B738" s="76"/>
      <c r="C738" s="40"/>
      <c r="D738" s="27"/>
      <c r="E738" s="28"/>
      <c r="F738" s="28"/>
      <c r="G738" s="27"/>
      <c r="H738" s="27"/>
      <c r="I738" s="27"/>
      <c r="J738" s="27"/>
      <c r="K738" s="59"/>
      <c r="L738" s="27"/>
      <c r="M738" s="41"/>
    </row>
    <row r="739" spans="1:13" ht="16.5">
      <c r="A739" s="76"/>
      <c r="B739" s="76"/>
      <c r="C739" s="40"/>
      <c r="D739" s="27"/>
      <c r="E739" s="28"/>
      <c r="F739" s="28"/>
      <c r="G739" s="27"/>
      <c r="H739" s="27"/>
      <c r="I739" s="27"/>
      <c r="J739" s="27"/>
      <c r="K739" s="59"/>
      <c r="L739" s="27"/>
      <c r="M739" s="41"/>
    </row>
    <row r="740" spans="1:13" ht="16.5">
      <c r="A740" s="76"/>
      <c r="B740" s="76"/>
      <c r="C740" s="40"/>
      <c r="D740" s="27"/>
      <c r="E740" s="28"/>
      <c r="F740" s="28"/>
      <c r="G740" s="27"/>
      <c r="H740" s="27"/>
      <c r="I740" s="27"/>
      <c r="J740" s="27"/>
      <c r="K740" s="63"/>
      <c r="L740" s="27"/>
      <c r="M740" s="41"/>
    </row>
    <row r="741" spans="1:13" ht="17.25">
      <c r="A741" s="76"/>
      <c r="B741" s="76"/>
      <c r="C741" s="42"/>
      <c r="D741" s="43"/>
      <c r="E741" s="44"/>
      <c r="F741" s="44"/>
      <c r="G741" s="43"/>
      <c r="H741" s="43"/>
      <c r="I741" s="43"/>
      <c r="J741" s="43"/>
      <c r="K741" s="44"/>
      <c r="L741" s="43"/>
      <c r="M741" s="45"/>
    </row>
    <row r="742" spans="1:13" ht="16.5">
      <c r="A742" s="76"/>
      <c r="B742" s="76"/>
      <c r="C742" s="37"/>
      <c r="D742" s="38"/>
      <c r="E742" s="46"/>
      <c r="F742" s="46"/>
      <c r="G742" s="38"/>
      <c r="H742" s="38"/>
      <c r="I742" s="38"/>
      <c r="J742" s="38"/>
      <c r="K742" s="38"/>
      <c r="L742" s="38"/>
      <c r="M742" s="39"/>
    </row>
    <row r="743" spans="1:13" ht="16.5">
      <c r="A743" s="76"/>
      <c r="B743" s="76"/>
      <c r="C743" s="40"/>
      <c r="D743" s="27"/>
      <c r="E743" s="28"/>
      <c r="F743" s="28"/>
      <c r="G743" s="27"/>
      <c r="H743" s="27"/>
      <c r="I743" s="27"/>
      <c r="J743" s="27"/>
      <c r="K743" s="27"/>
      <c r="L743" s="27"/>
      <c r="M743" s="41"/>
    </row>
    <row r="744" spans="1:13" ht="16.5">
      <c r="A744" s="76"/>
      <c r="B744" s="76"/>
      <c r="C744" s="40"/>
      <c r="D744" s="27"/>
      <c r="E744" s="28"/>
      <c r="F744" s="28"/>
      <c r="G744" s="27"/>
      <c r="H744" s="27"/>
      <c r="I744" s="27"/>
      <c r="J744" s="27"/>
      <c r="K744" s="59"/>
      <c r="L744" s="27"/>
      <c r="M744" s="41"/>
    </row>
    <row r="745" spans="1:13" ht="16.5">
      <c r="A745" s="76"/>
      <c r="B745" s="76"/>
      <c r="C745" s="40"/>
      <c r="D745" s="27"/>
      <c r="E745" s="28"/>
      <c r="F745" s="28"/>
      <c r="G745" s="27"/>
      <c r="H745" s="27"/>
      <c r="I745" s="27"/>
      <c r="J745" s="27"/>
      <c r="K745" s="59"/>
      <c r="L745" s="27"/>
      <c r="M745" s="41"/>
    </row>
    <row r="746" spans="1:13" ht="16.5">
      <c r="A746" s="76"/>
      <c r="B746" s="76"/>
      <c r="C746" s="40"/>
      <c r="D746" s="27"/>
      <c r="E746" s="28"/>
      <c r="F746" s="28"/>
      <c r="G746" s="27"/>
      <c r="H746" s="27"/>
      <c r="I746" s="27"/>
      <c r="J746" s="27"/>
      <c r="K746" s="63"/>
      <c r="L746" s="27"/>
      <c r="M746" s="41"/>
    </row>
    <row r="747" spans="1:13" ht="17.25">
      <c r="A747" s="76"/>
      <c r="B747" s="76"/>
      <c r="C747" s="42"/>
      <c r="D747" s="43"/>
      <c r="E747" s="44"/>
      <c r="F747" s="44"/>
      <c r="G747" s="43"/>
      <c r="H747" s="43"/>
      <c r="I747" s="43"/>
      <c r="J747" s="43"/>
      <c r="K747" s="44"/>
      <c r="L747" s="43"/>
      <c r="M747" s="45"/>
    </row>
    <row r="748" spans="1:13" ht="16.5">
      <c r="A748" s="76"/>
      <c r="B748" s="76"/>
      <c r="C748" s="37"/>
      <c r="D748" s="38"/>
      <c r="E748" s="46"/>
      <c r="F748" s="46"/>
      <c r="G748" s="38"/>
      <c r="H748" s="38"/>
      <c r="I748" s="38"/>
      <c r="J748" s="38"/>
      <c r="K748" s="38"/>
      <c r="L748" s="38"/>
      <c r="M748" s="39"/>
    </row>
    <row r="749" spans="1:13" ht="16.5">
      <c r="A749" s="76"/>
      <c r="B749" s="76"/>
      <c r="C749" s="40"/>
      <c r="D749" s="27"/>
      <c r="E749" s="28"/>
      <c r="F749" s="28"/>
      <c r="G749" s="27"/>
      <c r="H749" s="27"/>
      <c r="I749" s="27"/>
      <c r="J749" s="27"/>
      <c r="K749" s="27"/>
      <c r="L749" s="27"/>
      <c r="M749" s="41"/>
    </row>
    <row r="750" spans="1:13" ht="16.5">
      <c r="A750" s="76"/>
      <c r="B750" s="76"/>
      <c r="C750" s="40"/>
      <c r="D750" s="27"/>
      <c r="E750" s="28"/>
      <c r="F750" s="28"/>
      <c r="G750" s="27"/>
      <c r="H750" s="27"/>
      <c r="I750" s="27"/>
      <c r="J750" s="27"/>
      <c r="K750" s="59"/>
      <c r="L750" s="27"/>
      <c r="M750" s="41"/>
    </row>
    <row r="751" spans="1:13" ht="16.5">
      <c r="A751" s="76"/>
      <c r="B751" s="76"/>
      <c r="C751" s="40"/>
      <c r="D751" s="27"/>
      <c r="E751" s="28"/>
      <c r="F751" s="28"/>
      <c r="G751" s="27"/>
      <c r="H751" s="27"/>
      <c r="I751" s="27"/>
      <c r="J751" s="27"/>
      <c r="K751" s="59"/>
      <c r="L751" s="27"/>
      <c r="M751" s="41"/>
    </row>
    <row r="752" spans="1:13" ht="16.5">
      <c r="A752" s="76"/>
      <c r="B752" s="76"/>
      <c r="C752" s="40"/>
      <c r="D752" s="27"/>
      <c r="E752" s="28"/>
      <c r="F752" s="28"/>
      <c r="G752" s="27"/>
      <c r="H752" s="27"/>
      <c r="I752" s="27"/>
      <c r="J752" s="27"/>
      <c r="K752" s="63"/>
      <c r="L752" s="27"/>
      <c r="M752" s="41"/>
    </row>
    <row r="753" spans="1:13" ht="17.25">
      <c r="A753" s="76"/>
      <c r="B753" s="76"/>
      <c r="C753" s="42"/>
      <c r="D753" s="43"/>
      <c r="E753" s="44"/>
      <c r="F753" s="44"/>
      <c r="G753" s="43"/>
      <c r="H753" s="43"/>
      <c r="I753" s="43"/>
      <c r="J753" s="43"/>
      <c r="K753" s="44"/>
      <c r="L753" s="43"/>
      <c r="M753" s="45"/>
    </row>
    <row r="754" spans="1:13" ht="16.5">
      <c r="A754" s="76"/>
      <c r="B754" s="76"/>
      <c r="C754" s="37"/>
      <c r="D754" s="38"/>
      <c r="E754" s="46"/>
      <c r="F754" s="46"/>
      <c r="G754" s="38"/>
      <c r="H754" s="38"/>
      <c r="I754" s="38"/>
      <c r="J754" s="38"/>
      <c r="K754" s="38"/>
      <c r="L754" s="38"/>
      <c r="M754" s="39"/>
    </row>
    <row r="755" spans="1:13" ht="16.5">
      <c r="A755" s="76"/>
      <c r="B755" s="76"/>
      <c r="C755" s="40"/>
      <c r="D755" s="27"/>
      <c r="E755" s="28"/>
      <c r="F755" s="28"/>
      <c r="G755" s="27"/>
      <c r="H755" s="27"/>
      <c r="I755" s="27"/>
      <c r="J755" s="27"/>
      <c r="K755" s="27"/>
      <c r="L755" s="27"/>
      <c r="M755" s="41"/>
    </row>
    <row r="756" spans="1:13" ht="16.5">
      <c r="A756" s="76"/>
      <c r="B756" s="76"/>
      <c r="C756" s="40"/>
      <c r="D756" s="27"/>
      <c r="E756" s="28"/>
      <c r="F756" s="28"/>
      <c r="G756" s="27"/>
      <c r="H756" s="27"/>
      <c r="I756" s="27"/>
      <c r="J756" s="27"/>
      <c r="K756" s="59"/>
      <c r="L756" s="27"/>
      <c r="M756" s="41"/>
    </row>
    <row r="757" spans="1:13" ht="16.5">
      <c r="A757" s="76"/>
      <c r="B757" s="76"/>
      <c r="C757" s="40"/>
      <c r="D757" s="27"/>
      <c r="E757" s="28"/>
      <c r="F757" s="28"/>
      <c r="G757" s="27"/>
      <c r="H757" s="27"/>
      <c r="I757" s="27"/>
      <c r="J757" s="27"/>
      <c r="K757" s="59"/>
      <c r="L757" s="27"/>
      <c r="M757" s="41"/>
    </row>
    <row r="758" spans="1:13" ht="16.5">
      <c r="A758" s="76"/>
      <c r="B758" s="76"/>
      <c r="C758" s="40"/>
      <c r="D758" s="27"/>
      <c r="E758" s="28"/>
      <c r="F758" s="28"/>
      <c r="G758" s="27"/>
      <c r="H758" s="27"/>
      <c r="I758" s="27"/>
      <c r="J758" s="27"/>
      <c r="K758" s="63"/>
      <c r="L758" s="27"/>
      <c r="M758" s="41"/>
    </row>
    <row r="759" spans="1:13" ht="17.25">
      <c r="A759" s="76"/>
      <c r="B759" s="76"/>
      <c r="C759" s="42"/>
      <c r="D759" s="43"/>
      <c r="E759" s="44"/>
      <c r="F759" s="44"/>
      <c r="G759" s="43"/>
      <c r="H759" s="43"/>
      <c r="I759" s="43"/>
      <c r="J759" s="43"/>
      <c r="K759" s="44"/>
      <c r="L759" s="43"/>
      <c r="M759" s="45"/>
    </row>
    <row r="760" spans="1:13" ht="16.5">
      <c r="A760" s="76"/>
      <c r="B760" s="76"/>
      <c r="C760" s="37"/>
      <c r="D760" s="38"/>
      <c r="E760" s="46"/>
      <c r="F760" s="46"/>
      <c r="G760" s="38"/>
      <c r="H760" s="38"/>
      <c r="I760" s="38"/>
      <c r="J760" s="38"/>
      <c r="K760" s="38"/>
      <c r="L760" s="38"/>
      <c r="M760" s="39"/>
    </row>
    <row r="761" spans="1:13" ht="16.5">
      <c r="A761" s="76"/>
      <c r="B761" s="76"/>
      <c r="C761" s="40"/>
      <c r="D761" s="27"/>
      <c r="E761" s="28"/>
      <c r="F761" s="28"/>
      <c r="G761" s="27"/>
      <c r="H761" s="27"/>
      <c r="I761" s="27"/>
      <c r="J761" s="27"/>
      <c r="K761" s="27"/>
      <c r="L761" s="27"/>
      <c r="M761" s="41"/>
    </row>
    <row r="762" spans="1:13" ht="16.5">
      <c r="A762" s="76"/>
      <c r="B762" s="76"/>
      <c r="C762" s="40"/>
      <c r="D762" s="27"/>
      <c r="E762" s="28"/>
      <c r="F762" s="28"/>
      <c r="G762" s="27"/>
      <c r="H762" s="27"/>
      <c r="I762" s="27"/>
      <c r="J762" s="27"/>
      <c r="K762" s="59"/>
      <c r="L762" s="27"/>
      <c r="M762" s="41"/>
    </row>
    <row r="763" spans="1:13" ht="16.5">
      <c r="A763" s="76"/>
      <c r="B763" s="76"/>
      <c r="C763" s="40"/>
      <c r="D763" s="27"/>
      <c r="E763" s="28"/>
      <c r="F763" s="28"/>
      <c r="G763" s="27"/>
      <c r="H763" s="27"/>
      <c r="I763" s="27"/>
      <c r="J763" s="27"/>
      <c r="K763" s="59"/>
      <c r="L763" s="27"/>
      <c r="M763" s="41"/>
    </row>
    <row r="764" spans="1:13" ht="16.5">
      <c r="A764" s="76"/>
      <c r="B764" s="76"/>
      <c r="C764" s="40"/>
      <c r="D764" s="27"/>
      <c r="E764" s="28"/>
      <c r="F764" s="28"/>
      <c r="G764" s="27"/>
      <c r="H764" s="27"/>
      <c r="I764" s="27"/>
      <c r="J764" s="27"/>
      <c r="K764" s="63"/>
      <c r="L764" s="27"/>
      <c r="M764" s="41"/>
    </row>
    <row r="765" spans="1:13" ht="17.25">
      <c r="A765" s="76"/>
      <c r="B765" s="76"/>
      <c r="C765" s="42"/>
      <c r="D765" s="43"/>
      <c r="E765" s="44"/>
      <c r="F765" s="44"/>
      <c r="G765" s="43"/>
      <c r="H765" s="43"/>
      <c r="I765" s="43"/>
      <c r="J765" s="43"/>
      <c r="K765" s="44"/>
      <c r="L765" s="43"/>
      <c r="M765" s="45"/>
    </row>
    <row r="766" spans="1:13" ht="16.5">
      <c r="A766" s="76"/>
      <c r="B766" s="76"/>
      <c r="C766" s="37"/>
      <c r="D766" s="38"/>
      <c r="E766" s="46"/>
      <c r="F766" s="46"/>
      <c r="G766" s="38"/>
      <c r="H766" s="38"/>
      <c r="I766" s="38"/>
      <c r="J766" s="38"/>
      <c r="K766" s="38"/>
      <c r="L766" s="38"/>
      <c r="M766" s="39"/>
    </row>
    <row r="767" spans="1:13" ht="16.5">
      <c r="A767" s="76"/>
      <c r="B767" s="76"/>
      <c r="C767" s="40"/>
      <c r="D767" s="27"/>
      <c r="E767" s="28"/>
      <c r="F767" s="28"/>
      <c r="G767" s="27"/>
      <c r="H767" s="27"/>
      <c r="I767" s="27"/>
      <c r="J767" s="27"/>
      <c r="K767" s="27"/>
      <c r="L767" s="27"/>
      <c r="M767" s="41"/>
    </row>
    <row r="768" spans="1:13" ht="16.5">
      <c r="A768" s="76"/>
      <c r="B768" s="76"/>
      <c r="C768" s="40"/>
      <c r="D768" s="27"/>
      <c r="E768" s="28"/>
      <c r="F768" s="28"/>
      <c r="G768" s="27"/>
      <c r="H768" s="27"/>
      <c r="I768" s="27"/>
      <c r="J768" s="27"/>
      <c r="K768" s="59"/>
      <c r="L768" s="27"/>
      <c r="M768" s="41"/>
    </row>
    <row r="769" spans="1:13" ht="16.5">
      <c r="A769" s="76"/>
      <c r="B769" s="76"/>
      <c r="C769" s="40"/>
      <c r="D769" s="27"/>
      <c r="E769" s="28"/>
      <c r="F769" s="28"/>
      <c r="G769" s="27"/>
      <c r="H769" s="27"/>
      <c r="I769" s="27"/>
      <c r="J769" s="27"/>
      <c r="K769" s="59"/>
      <c r="L769" s="27"/>
      <c r="M769" s="41"/>
    </row>
    <row r="770" spans="1:13" ht="16.5">
      <c r="A770" s="76"/>
      <c r="B770" s="76"/>
      <c r="C770" s="40"/>
      <c r="D770" s="27"/>
      <c r="E770" s="28"/>
      <c r="F770" s="28"/>
      <c r="G770" s="27"/>
      <c r="H770" s="27"/>
      <c r="I770" s="27"/>
      <c r="J770" s="27"/>
      <c r="K770" s="63"/>
      <c r="L770" s="27"/>
      <c r="M770" s="41"/>
    </row>
    <row r="771" spans="1:13" ht="17.25">
      <c r="A771" s="76"/>
      <c r="B771" s="76"/>
      <c r="C771" s="42"/>
      <c r="D771" s="43"/>
      <c r="E771" s="44"/>
      <c r="F771" s="44"/>
      <c r="G771" s="43"/>
      <c r="H771" s="43"/>
      <c r="I771" s="43"/>
      <c r="J771" s="43"/>
      <c r="K771" s="44"/>
      <c r="L771" s="43"/>
      <c r="M771" s="45"/>
    </row>
    <row r="772" spans="1:13" ht="16.5">
      <c r="A772" s="76"/>
      <c r="B772" s="76"/>
      <c r="C772" s="37"/>
      <c r="D772" s="38"/>
      <c r="E772" s="46"/>
      <c r="F772" s="46"/>
      <c r="G772" s="38"/>
      <c r="H772" s="38"/>
      <c r="I772" s="38"/>
      <c r="J772" s="38"/>
      <c r="K772" s="38"/>
      <c r="L772" s="38"/>
      <c r="M772" s="39"/>
    </row>
    <row r="773" spans="1:13" ht="16.5">
      <c r="A773" s="76"/>
      <c r="B773" s="76"/>
      <c r="C773" s="40"/>
      <c r="D773" s="27"/>
      <c r="E773" s="28"/>
      <c r="F773" s="28"/>
      <c r="G773" s="27"/>
      <c r="H773" s="27"/>
      <c r="I773" s="27"/>
      <c r="J773" s="27"/>
      <c r="K773" s="27"/>
      <c r="L773" s="27"/>
      <c r="M773" s="41"/>
    </row>
    <row r="774" spans="1:13" ht="16.5">
      <c r="A774" s="76"/>
      <c r="B774" s="76"/>
      <c r="C774" s="40"/>
      <c r="D774" s="27"/>
      <c r="E774" s="28"/>
      <c r="F774" s="28"/>
      <c r="G774" s="27"/>
      <c r="H774" s="27"/>
      <c r="I774" s="27"/>
      <c r="J774" s="27"/>
      <c r="K774" s="59"/>
      <c r="L774" s="27"/>
      <c r="M774" s="41"/>
    </row>
    <row r="775" spans="1:13" ht="16.5">
      <c r="A775" s="76"/>
      <c r="B775" s="76"/>
      <c r="C775" s="40"/>
      <c r="D775" s="27"/>
      <c r="E775" s="28"/>
      <c r="F775" s="28"/>
      <c r="G775" s="27"/>
      <c r="H775" s="27"/>
      <c r="I775" s="27"/>
      <c r="J775" s="27"/>
      <c r="K775" s="59"/>
      <c r="L775" s="27"/>
      <c r="M775" s="41"/>
    </row>
    <row r="776" spans="1:13" ht="16.5">
      <c r="A776" s="76"/>
      <c r="B776" s="76"/>
      <c r="C776" s="40"/>
      <c r="D776" s="27"/>
      <c r="E776" s="28"/>
      <c r="F776" s="28"/>
      <c r="G776" s="27"/>
      <c r="H776" s="27"/>
      <c r="I776" s="27"/>
      <c r="J776" s="27"/>
      <c r="K776" s="63"/>
      <c r="L776" s="27"/>
      <c r="M776" s="41"/>
    </row>
    <row r="777" spans="1:13" ht="17.25">
      <c r="A777" s="76"/>
      <c r="B777" s="76"/>
      <c r="C777" s="42"/>
      <c r="D777" s="43"/>
      <c r="E777" s="44"/>
      <c r="F777" s="44"/>
      <c r="G777" s="43"/>
      <c r="H777" s="43"/>
      <c r="I777" s="43"/>
      <c r="J777" s="43"/>
      <c r="K777" s="44"/>
      <c r="L777" s="43"/>
      <c r="M777" s="45"/>
    </row>
    <row r="778" spans="1:13" ht="16.5">
      <c r="A778" s="76"/>
      <c r="B778" s="76"/>
      <c r="C778" s="37"/>
      <c r="D778" s="38"/>
      <c r="E778" s="46"/>
      <c r="F778" s="46"/>
      <c r="G778" s="38"/>
      <c r="H778" s="38"/>
      <c r="I778" s="38"/>
      <c r="J778" s="38"/>
      <c r="K778" s="38"/>
      <c r="L778" s="38"/>
      <c r="M778" s="39"/>
    </row>
    <row r="779" spans="1:13" ht="16.5">
      <c r="A779" s="76"/>
      <c r="B779" s="76"/>
      <c r="C779" s="40"/>
      <c r="D779" s="27"/>
      <c r="E779" s="28"/>
      <c r="F779" s="28"/>
      <c r="G779" s="27"/>
      <c r="H779" s="27"/>
      <c r="I779" s="27"/>
      <c r="J779" s="27"/>
      <c r="K779" s="27"/>
      <c r="L779" s="27"/>
      <c r="M779" s="41"/>
    </row>
    <row r="780" spans="1:13" ht="16.5">
      <c r="A780" s="76"/>
      <c r="B780" s="76"/>
      <c r="C780" s="40"/>
      <c r="D780" s="27"/>
      <c r="E780" s="28"/>
      <c r="F780" s="28"/>
      <c r="G780" s="27"/>
      <c r="H780" s="27"/>
      <c r="I780" s="27"/>
      <c r="J780" s="27"/>
      <c r="K780" s="59"/>
      <c r="L780" s="27"/>
      <c r="M780" s="41"/>
    </row>
    <row r="781" spans="1:13" ht="16.5">
      <c r="A781" s="76"/>
      <c r="B781" s="76"/>
      <c r="C781" s="40"/>
      <c r="D781" s="27"/>
      <c r="E781" s="28"/>
      <c r="F781" s="28"/>
      <c r="G781" s="27"/>
      <c r="H781" s="27"/>
      <c r="I781" s="27"/>
      <c r="J781" s="27"/>
      <c r="K781" s="59"/>
      <c r="L781" s="27"/>
      <c r="M781" s="41"/>
    </row>
    <row r="782" spans="1:13" ht="16.5">
      <c r="A782" s="76"/>
      <c r="B782" s="76"/>
      <c r="C782" s="40"/>
      <c r="D782" s="27"/>
      <c r="E782" s="28"/>
      <c r="F782" s="28"/>
      <c r="G782" s="27"/>
      <c r="H782" s="27"/>
      <c r="I782" s="27"/>
      <c r="J782" s="27"/>
      <c r="K782" s="63"/>
      <c r="L782" s="27"/>
      <c r="M782" s="41"/>
    </row>
    <row r="783" spans="1:13" ht="17.25">
      <c r="A783" s="76"/>
      <c r="B783" s="76"/>
      <c r="C783" s="42"/>
      <c r="D783" s="43"/>
      <c r="E783" s="44"/>
      <c r="F783" s="44"/>
      <c r="G783" s="43"/>
      <c r="H783" s="43"/>
      <c r="I783" s="43"/>
      <c r="J783" s="43"/>
      <c r="K783" s="44"/>
      <c r="L783" s="43"/>
      <c r="M783" s="45"/>
    </row>
    <row r="784" spans="1:13" ht="16.5">
      <c r="A784" s="76"/>
      <c r="B784" s="76"/>
      <c r="C784" s="37"/>
      <c r="D784" s="38"/>
      <c r="E784" s="46"/>
      <c r="F784" s="46"/>
      <c r="G784" s="38"/>
      <c r="H784" s="38"/>
      <c r="I784" s="38"/>
      <c r="J784" s="38"/>
      <c r="K784" s="38"/>
      <c r="L784" s="38"/>
      <c r="M784" s="39"/>
    </row>
    <row r="785" spans="1:13" ht="16.5">
      <c r="A785" s="76"/>
      <c r="B785" s="76"/>
      <c r="C785" s="40"/>
      <c r="D785" s="27"/>
      <c r="E785" s="28"/>
      <c r="F785" s="28"/>
      <c r="G785" s="27"/>
      <c r="H785" s="27"/>
      <c r="I785" s="27"/>
      <c r="J785" s="27"/>
      <c r="K785" s="27"/>
      <c r="L785" s="27"/>
      <c r="M785" s="41"/>
    </row>
    <row r="786" spans="1:13" ht="16.5">
      <c r="A786" s="76"/>
      <c r="B786" s="76"/>
      <c r="C786" s="40"/>
      <c r="D786" s="27"/>
      <c r="E786" s="28"/>
      <c r="F786" s="28"/>
      <c r="G786" s="27"/>
      <c r="H786" s="27"/>
      <c r="I786" s="27"/>
      <c r="J786" s="27"/>
      <c r="K786" s="59"/>
      <c r="L786" s="27"/>
      <c r="M786" s="41"/>
    </row>
    <row r="787" spans="1:13" ht="16.5">
      <c r="A787" s="76"/>
      <c r="B787" s="76"/>
      <c r="C787" s="40"/>
      <c r="D787" s="27"/>
      <c r="E787" s="28"/>
      <c r="F787" s="28"/>
      <c r="G787" s="27"/>
      <c r="H787" s="27"/>
      <c r="I787" s="27"/>
      <c r="J787" s="27"/>
      <c r="K787" s="59"/>
      <c r="L787" s="27"/>
      <c r="M787" s="41"/>
    </row>
    <row r="788" spans="1:13" ht="16.5">
      <c r="A788" s="76"/>
      <c r="B788" s="76"/>
      <c r="C788" s="40"/>
      <c r="D788" s="27"/>
      <c r="E788" s="28"/>
      <c r="F788" s="28"/>
      <c r="G788" s="27"/>
      <c r="H788" s="27"/>
      <c r="I788" s="27"/>
      <c r="J788" s="27"/>
      <c r="K788" s="63"/>
      <c r="L788" s="27"/>
      <c r="M788" s="41"/>
    </row>
    <row r="789" spans="1:13" ht="17.25">
      <c r="A789" s="76"/>
      <c r="B789" s="76"/>
      <c r="C789" s="42"/>
      <c r="D789" s="43"/>
      <c r="E789" s="44"/>
      <c r="F789" s="44"/>
      <c r="G789" s="43"/>
      <c r="H789" s="43"/>
      <c r="I789" s="43"/>
      <c r="J789" s="43"/>
      <c r="K789" s="44"/>
      <c r="L789" s="43"/>
      <c r="M789" s="45"/>
    </row>
    <row r="790" spans="1:13" ht="16.5">
      <c r="A790" s="76"/>
      <c r="B790" s="76"/>
      <c r="C790" s="37"/>
      <c r="D790" s="38"/>
      <c r="E790" s="46"/>
      <c r="F790" s="46"/>
      <c r="G790" s="38"/>
      <c r="H790" s="38"/>
      <c r="I790" s="38"/>
      <c r="J790" s="38"/>
      <c r="K790" s="38"/>
      <c r="L790" s="38"/>
      <c r="M790" s="39"/>
    </row>
    <row r="791" spans="1:13" ht="16.5">
      <c r="A791" s="76"/>
      <c r="B791" s="76"/>
      <c r="C791" s="40"/>
      <c r="D791" s="27"/>
      <c r="E791" s="28"/>
      <c r="F791" s="28"/>
      <c r="G791" s="27"/>
      <c r="H791" s="27"/>
      <c r="I791" s="27"/>
      <c r="J791" s="27"/>
      <c r="K791" s="27"/>
      <c r="L791" s="27"/>
      <c r="M791" s="41"/>
    </row>
    <row r="792" spans="1:13" ht="16.5">
      <c r="A792" s="76"/>
      <c r="B792" s="76"/>
      <c r="C792" s="40"/>
      <c r="D792" s="27"/>
      <c r="E792" s="28"/>
      <c r="F792" s="28"/>
      <c r="G792" s="27"/>
      <c r="H792" s="27"/>
      <c r="I792" s="27"/>
      <c r="J792" s="27"/>
      <c r="K792" s="59"/>
      <c r="L792" s="27"/>
      <c r="M792" s="41"/>
    </row>
    <row r="793" spans="1:13" ht="16.5">
      <c r="A793" s="76"/>
      <c r="B793" s="76"/>
      <c r="C793" s="40"/>
      <c r="D793" s="27"/>
      <c r="E793" s="28"/>
      <c r="F793" s="28"/>
      <c r="G793" s="27"/>
      <c r="H793" s="27"/>
      <c r="I793" s="27"/>
      <c r="J793" s="27"/>
      <c r="K793" s="59"/>
      <c r="L793" s="27"/>
      <c r="M793" s="41"/>
    </row>
    <row r="794" spans="1:13" ht="16.5">
      <c r="A794" s="76"/>
      <c r="B794" s="76"/>
      <c r="C794" s="40"/>
      <c r="D794" s="27"/>
      <c r="E794" s="28"/>
      <c r="F794" s="28"/>
      <c r="G794" s="27"/>
      <c r="H794" s="27"/>
      <c r="I794" s="27"/>
      <c r="J794" s="27"/>
      <c r="K794" s="63"/>
      <c r="L794" s="27"/>
      <c r="M794" s="41"/>
    </row>
    <row r="795" spans="1:13" ht="17.25">
      <c r="A795" s="76"/>
      <c r="B795" s="76"/>
      <c r="C795" s="42"/>
      <c r="D795" s="43"/>
      <c r="E795" s="44"/>
      <c r="F795" s="44"/>
      <c r="G795" s="43"/>
      <c r="H795" s="43"/>
      <c r="I795" s="43"/>
      <c r="J795" s="43"/>
      <c r="K795" s="44"/>
      <c r="L795" s="43"/>
      <c r="M795" s="45"/>
    </row>
    <row r="796" spans="1:13" ht="16.5">
      <c r="A796" s="76"/>
      <c r="B796" s="76"/>
      <c r="C796" s="37"/>
      <c r="D796" s="38"/>
      <c r="E796" s="46"/>
      <c r="F796" s="46"/>
      <c r="G796" s="38"/>
      <c r="H796" s="38"/>
      <c r="I796" s="38"/>
      <c r="J796" s="38"/>
      <c r="K796" s="38"/>
      <c r="L796" s="38"/>
      <c r="M796" s="39"/>
    </row>
    <row r="797" spans="1:13" ht="16.5">
      <c r="A797" s="76"/>
      <c r="B797" s="76"/>
      <c r="C797" s="40"/>
      <c r="D797" s="27"/>
      <c r="E797" s="28"/>
      <c r="F797" s="28"/>
      <c r="G797" s="27"/>
      <c r="H797" s="27"/>
      <c r="I797" s="27"/>
      <c r="J797" s="27"/>
      <c r="K797" s="27"/>
      <c r="L797" s="27"/>
      <c r="M797" s="41"/>
    </row>
    <row r="798" spans="1:13" ht="16.5">
      <c r="A798" s="76"/>
      <c r="B798" s="76"/>
      <c r="C798" s="40"/>
      <c r="D798" s="27"/>
      <c r="E798" s="28"/>
      <c r="F798" s="28"/>
      <c r="G798" s="27"/>
      <c r="H798" s="27"/>
      <c r="I798" s="27"/>
      <c r="J798" s="27"/>
      <c r="K798" s="59"/>
      <c r="L798" s="27"/>
      <c r="M798" s="41"/>
    </row>
    <row r="799" spans="1:13" ht="16.5">
      <c r="A799" s="76"/>
      <c r="B799" s="76"/>
      <c r="C799" s="40"/>
      <c r="D799" s="27"/>
      <c r="E799" s="28"/>
      <c r="F799" s="28"/>
      <c r="G799" s="27"/>
      <c r="H799" s="27"/>
      <c r="I799" s="27"/>
      <c r="J799" s="27"/>
      <c r="K799" s="59"/>
      <c r="L799" s="27"/>
      <c r="M799" s="41"/>
    </row>
    <row r="800" spans="1:13" ht="16.5">
      <c r="A800" s="76"/>
      <c r="B800" s="76"/>
      <c r="C800" s="40"/>
      <c r="D800" s="27"/>
      <c r="E800" s="28"/>
      <c r="F800" s="28"/>
      <c r="G800" s="27"/>
      <c r="H800" s="27"/>
      <c r="I800" s="27"/>
      <c r="J800" s="27"/>
      <c r="K800" s="63"/>
      <c r="L800" s="27"/>
      <c r="M800" s="41"/>
    </row>
    <row r="801" spans="1:13" ht="17.25">
      <c r="A801" s="76"/>
      <c r="B801" s="76"/>
      <c r="C801" s="42"/>
      <c r="D801" s="43"/>
      <c r="E801" s="44"/>
      <c r="F801" s="44"/>
      <c r="G801" s="43"/>
      <c r="H801" s="43"/>
      <c r="I801" s="43"/>
      <c r="J801" s="43"/>
      <c r="K801" s="44"/>
      <c r="L801" s="43"/>
      <c r="M801" s="45"/>
    </row>
    <row r="802" spans="1:13" ht="16.5">
      <c r="A802" s="76"/>
      <c r="B802" s="76"/>
      <c r="C802" s="37"/>
      <c r="D802" s="38"/>
      <c r="E802" s="46"/>
      <c r="F802" s="46"/>
      <c r="G802" s="38"/>
      <c r="H802" s="38"/>
      <c r="I802" s="38"/>
      <c r="J802" s="38"/>
      <c r="K802" s="38"/>
      <c r="L802" s="38"/>
      <c r="M802" s="39"/>
    </row>
    <row r="803" spans="1:13" ht="16.5">
      <c r="A803" s="76"/>
      <c r="B803" s="76"/>
      <c r="C803" s="40"/>
      <c r="D803" s="27"/>
      <c r="E803" s="28"/>
      <c r="F803" s="28"/>
      <c r="G803" s="27"/>
      <c r="H803" s="27"/>
      <c r="I803" s="27"/>
      <c r="J803" s="27"/>
      <c r="K803" s="27"/>
      <c r="L803" s="27"/>
      <c r="M803" s="41"/>
    </row>
    <row r="804" spans="1:13" ht="16.5">
      <c r="A804" s="76"/>
      <c r="B804" s="76"/>
      <c r="C804" s="40"/>
      <c r="D804" s="27"/>
      <c r="E804" s="28"/>
      <c r="F804" s="28"/>
      <c r="G804" s="27"/>
      <c r="H804" s="27"/>
      <c r="I804" s="27"/>
      <c r="J804" s="27"/>
      <c r="K804" s="59"/>
      <c r="L804" s="27"/>
      <c r="M804" s="41"/>
    </row>
    <row r="805" spans="1:13" ht="16.5">
      <c r="A805" s="76"/>
      <c r="B805" s="76"/>
      <c r="C805" s="40"/>
      <c r="D805" s="27"/>
      <c r="E805" s="28"/>
      <c r="F805" s="28"/>
      <c r="G805" s="27"/>
      <c r="H805" s="27"/>
      <c r="I805" s="27"/>
      <c r="J805" s="27"/>
      <c r="K805" s="59"/>
      <c r="L805" s="27"/>
      <c r="M805" s="41"/>
    </row>
    <row r="806" spans="1:13" ht="16.5">
      <c r="A806" s="76"/>
      <c r="B806" s="76"/>
      <c r="C806" s="40"/>
      <c r="D806" s="27"/>
      <c r="E806" s="28"/>
      <c r="F806" s="28"/>
      <c r="G806" s="27"/>
      <c r="H806" s="27"/>
      <c r="I806" s="27"/>
      <c r="J806" s="27"/>
      <c r="K806" s="63"/>
      <c r="L806" s="27"/>
      <c r="M806" s="41"/>
    </row>
    <row r="807" spans="1:13" ht="17.25">
      <c r="A807" s="76"/>
      <c r="B807" s="76"/>
      <c r="C807" s="42"/>
      <c r="D807" s="43"/>
      <c r="E807" s="44"/>
      <c r="F807" s="44"/>
      <c r="G807" s="43"/>
      <c r="H807" s="43"/>
      <c r="I807" s="43"/>
      <c r="J807" s="43"/>
      <c r="K807" s="44"/>
      <c r="L807" s="43"/>
      <c r="M807" s="45"/>
    </row>
    <row r="808" spans="1:13" ht="16.5">
      <c r="A808" s="76"/>
      <c r="B808" s="76"/>
      <c r="C808" s="37"/>
      <c r="D808" s="38"/>
      <c r="E808" s="46"/>
      <c r="F808" s="46"/>
      <c r="G808" s="38"/>
      <c r="H808" s="38"/>
      <c r="I808" s="38"/>
      <c r="J808" s="38"/>
      <c r="K808" s="38"/>
      <c r="L808" s="38"/>
      <c r="M808" s="39"/>
    </row>
    <row r="809" spans="1:13" ht="16.5">
      <c r="A809" s="76"/>
      <c r="B809" s="76"/>
      <c r="C809" s="40"/>
      <c r="D809" s="27"/>
      <c r="E809" s="28"/>
      <c r="F809" s="28"/>
      <c r="G809" s="27"/>
      <c r="H809" s="27"/>
      <c r="I809" s="27"/>
      <c r="J809" s="27"/>
      <c r="K809" s="27"/>
      <c r="L809" s="27"/>
      <c r="M809" s="41"/>
    </row>
    <row r="810" spans="1:13" ht="16.5">
      <c r="A810" s="76"/>
      <c r="B810" s="76"/>
      <c r="C810" s="40"/>
      <c r="D810" s="27"/>
      <c r="E810" s="28"/>
      <c r="F810" s="28"/>
      <c r="G810" s="27"/>
      <c r="H810" s="27"/>
      <c r="I810" s="27"/>
      <c r="J810" s="27"/>
      <c r="K810" s="59"/>
      <c r="L810" s="27"/>
      <c r="M810" s="41"/>
    </row>
    <row r="811" spans="1:13" ht="16.5">
      <c r="A811" s="76"/>
      <c r="B811" s="76"/>
      <c r="C811" s="40"/>
      <c r="D811" s="27"/>
      <c r="E811" s="28"/>
      <c r="F811" s="28"/>
      <c r="G811" s="27"/>
      <c r="H811" s="27"/>
      <c r="I811" s="27"/>
      <c r="J811" s="27"/>
      <c r="K811" s="59"/>
      <c r="L811" s="27"/>
      <c r="M811" s="41"/>
    </row>
    <row r="812" spans="1:13" ht="16.5">
      <c r="A812" s="76"/>
      <c r="B812" s="76"/>
      <c r="C812" s="40"/>
      <c r="D812" s="27"/>
      <c r="E812" s="28"/>
      <c r="F812" s="28"/>
      <c r="G812" s="27"/>
      <c r="H812" s="27"/>
      <c r="I812" s="27"/>
      <c r="J812" s="27"/>
      <c r="K812" s="63"/>
      <c r="L812" s="27"/>
      <c r="M812" s="41"/>
    </row>
    <row r="813" spans="1:13" ht="17.25">
      <c r="A813" s="76"/>
      <c r="B813" s="76"/>
      <c r="C813" s="42"/>
      <c r="D813" s="43"/>
      <c r="E813" s="44"/>
      <c r="F813" s="44"/>
      <c r="G813" s="43"/>
      <c r="H813" s="43"/>
      <c r="I813" s="43"/>
      <c r="J813" s="43"/>
      <c r="K813" s="44"/>
      <c r="L813" s="43"/>
      <c r="M813" s="45"/>
    </row>
    <row r="814" spans="1:13" ht="16.5">
      <c r="A814" s="76"/>
      <c r="B814" s="76"/>
      <c r="C814" s="37"/>
      <c r="D814" s="38"/>
      <c r="E814" s="46"/>
      <c r="F814" s="46"/>
      <c r="G814" s="38"/>
      <c r="H814" s="38"/>
      <c r="I814" s="38"/>
      <c r="J814" s="38"/>
      <c r="K814" s="38"/>
      <c r="L814" s="38"/>
      <c r="M814" s="39"/>
    </row>
    <row r="815" spans="1:13" ht="16.5">
      <c r="A815" s="76"/>
      <c r="B815" s="76"/>
      <c r="C815" s="40"/>
      <c r="D815" s="27"/>
      <c r="E815" s="28"/>
      <c r="F815" s="28"/>
      <c r="G815" s="27"/>
      <c r="H815" s="27"/>
      <c r="I815" s="27"/>
      <c r="J815" s="27"/>
      <c r="K815" s="27"/>
      <c r="L815" s="27"/>
      <c r="M815" s="41"/>
    </row>
    <row r="816" spans="1:13" ht="16.5">
      <c r="A816" s="76"/>
      <c r="B816" s="76"/>
      <c r="C816" s="40"/>
      <c r="D816" s="27"/>
      <c r="E816" s="28"/>
      <c r="F816" s="28"/>
      <c r="G816" s="27"/>
      <c r="H816" s="27"/>
      <c r="I816" s="27"/>
      <c r="J816" s="27"/>
      <c r="K816" s="59"/>
      <c r="L816" s="27"/>
      <c r="M816" s="41"/>
    </row>
    <row r="817" spans="1:13" ht="16.5">
      <c r="A817" s="76"/>
      <c r="B817" s="76"/>
      <c r="C817" s="40"/>
      <c r="D817" s="27"/>
      <c r="E817" s="28"/>
      <c r="F817" s="28"/>
      <c r="G817" s="27"/>
      <c r="H817" s="27"/>
      <c r="I817" s="27"/>
      <c r="J817" s="27"/>
      <c r="K817" s="59"/>
      <c r="L817" s="27"/>
      <c r="M817" s="41"/>
    </row>
    <row r="818" spans="1:13" ht="16.5">
      <c r="A818" s="76"/>
      <c r="B818" s="76"/>
      <c r="C818" s="40"/>
      <c r="D818" s="27"/>
      <c r="E818" s="28"/>
      <c r="F818" s="28"/>
      <c r="G818" s="27"/>
      <c r="H818" s="27"/>
      <c r="I818" s="27"/>
      <c r="J818" s="27"/>
      <c r="K818" s="63"/>
      <c r="L818" s="27"/>
      <c r="M818" s="41"/>
    </row>
    <row r="819" spans="1:13" ht="17.25">
      <c r="A819" s="76"/>
      <c r="B819" s="76"/>
      <c r="C819" s="42"/>
      <c r="D819" s="43"/>
      <c r="E819" s="44"/>
      <c r="F819" s="44"/>
      <c r="G819" s="43"/>
      <c r="H819" s="43"/>
      <c r="I819" s="43"/>
      <c r="J819" s="43"/>
      <c r="K819" s="44"/>
      <c r="L819" s="43"/>
      <c r="M819" s="45"/>
    </row>
    <row r="820" spans="1:13" ht="16.5">
      <c r="A820" s="76"/>
      <c r="B820" s="76"/>
      <c r="C820" s="37"/>
      <c r="D820" s="38"/>
      <c r="E820" s="46"/>
      <c r="F820" s="46"/>
      <c r="G820" s="38"/>
      <c r="H820" s="38"/>
      <c r="I820" s="38"/>
      <c r="J820" s="38"/>
      <c r="K820" s="38"/>
      <c r="L820" s="38"/>
      <c r="M820" s="39"/>
    </row>
    <row r="821" spans="1:13" ht="16.5">
      <c r="A821" s="76"/>
      <c r="B821" s="76"/>
      <c r="C821" s="40"/>
      <c r="D821" s="27"/>
      <c r="E821" s="28"/>
      <c r="F821" s="28"/>
      <c r="G821" s="27"/>
      <c r="H821" s="27"/>
      <c r="I821" s="27"/>
      <c r="J821" s="27"/>
      <c r="K821" s="27"/>
      <c r="L821" s="27"/>
      <c r="M821" s="41"/>
    </row>
    <row r="822" spans="1:13" ht="16.5">
      <c r="A822" s="76"/>
      <c r="B822" s="76"/>
      <c r="C822" s="40"/>
      <c r="D822" s="27"/>
      <c r="E822" s="28"/>
      <c r="F822" s="28"/>
      <c r="G822" s="27"/>
      <c r="H822" s="27"/>
      <c r="I822" s="27"/>
      <c r="J822" s="27"/>
      <c r="K822" s="59"/>
      <c r="L822" s="27"/>
      <c r="M822" s="41"/>
    </row>
    <row r="823" spans="1:13" ht="16.5">
      <c r="A823" s="76"/>
      <c r="B823" s="76"/>
      <c r="C823" s="40"/>
      <c r="D823" s="27"/>
      <c r="E823" s="28"/>
      <c r="F823" s="28"/>
      <c r="G823" s="27"/>
      <c r="H823" s="27"/>
      <c r="I823" s="27"/>
      <c r="J823" s="27"/>
      <c r="K823" s="59"/>
      <c r="L823" s="27"/>
      <c r="M823" s="41"/>
    </row>
    <row r="824" spans="1:13" ht="16.5">
      <c r="A824" s="76"/>
      <c r="B824" s="76"/>
      <c r="C824" s="40"/>
      <c r="D824" s="27"/>
      <c r="E824" s="28"/>
      <c r="F824" s="28"/>
      <c r="G824" s="27"/>
      <c r="H824" s="27"/>
      <c r="I824" s="27"/>
      <c r="J824" s="27"/>
      <c r="K824" s="63"/>
      <c r="L824" s="27"/>
      <c r="M824" s="41"/>
    </row>
    <row r="825" spans="1:13" ht="17.25">
      <c r="A825" s="76"/>
      <c r="B825" s="76"/>
      <c r="C825" s="42"/>
      <c r="D825" s="43"/>
      <c r="E825" s="44"/>
      <c r="F825" s="44"/>
      <c r="G825" s="43"/>
      <c r="H825" s="43"/>
      <c r="I825" s="43"/>
      <c r="J825" s="43"/>
      <c r="K825" s="44"/>
      <c r="L825" s="43"/>
      <c r="M825" s="45"/>
    </row>
    <row r="826" spans="1:13" ht="16.5">
      <c r="A826" s="76"/>
      <c r="B826" s="76"/>
      <c r="C826" s="37"/>
      <c r="D826" s="38"/>
      <c r="E826" s="46"/>
      <c r="F826" s="46"/>
      <c r="G826" s="38"/>
      <c r="H826" s="38"/>
      <c r="I826" s="38"/>
      <c r="J826" s="38"/>
      <c r="K826" s="38"/>
      <c r="L826" s="38"/>
      <c r="M826" s="39"/>
    </row>
    <row r="827" spans="1:13" ht="16.5">
      <c r="A827" s="76"/>
      <c r="B827" s="76"/>
      <c r="C827" s="40"/>
      <c r="D827" s="27"/>
      <c r="E827" s="28"/>
      <c r="F827" s="28"/>
      <c r="G827" s="27"/>
      <c r="H827" s="27"/>
      <c r="I827" s="27"/>
      <c r="J827" s="27"/>
      <c r="K827" s="27"/>
      <c r="L827" s="27"/>
      <c r="M827" s="41"/>
    </row>
    <row r="828" spans="1:13" ht="16.5">
      <c r="A828" s="76"/>
      <c r="B828" s="76"/>
      <c r="C828" s="40"/>
      <c r="D828" s="27"/>
      <c r="E828" s="28"/>
      <c r="F828" s="28"/>
      <c r="G828" s="27"/>
      <c r="H828" s="27"/>
      <c r="I828" s="27"/>
      <c r="J828" s="27"/>
      <c r="K828" s="59"/>
      <c r="L828" s="27"/>
      <c r="M828" s="41"/>
    </row>
    <row r="829" spans="1:13" ht="16.5">
      <c r="A829" s="76"/>
      <c r="B829" s="76"/>
      <c r="C829" s="40"/>
      <c r="D829" s="27"/>
      <c r="E829" s="28"/>
      <c r="F829" s="28"/>
      <c r="G829" s="27"/>
      <c r="H829" s="27"/>
      <c r="I829" s="27"/>
      <c r="J829" s="27"/>
      <c r="K829" s="59"/>
      <c r="L829" s="27"/>
      <c r="M829" s="41"/>
    </row>
    <row r="830" spans="1:13" ht="16.5">
      <c r="A830" s="76"/>
      <c r="B830" s="76"/>
      <c r="C830" s="40"/>
      <c r="D830" s="27"/>
      <c r="E830" s="28"/>
      <c r="F830" s="28"/>
      <c r="G830" s="27"/>
      <c r="H830" s="27"/>
      <c r="I830" s="27"/>
      <c r="J830" s="27"/>
      <c r="K830" s="63"/>
      <c r="L830" s="27"/>
      <c r="M830" s="41"/>
    </row>
    <row r="831" spans="1:13" ht="17.25">
      <c r="A831" s="76"/>
      <c r="B831" s="76"/>
      <c r="C831" s="42"/>
      <c r="D831" s="43"/>
      <c r="E831" s="44"/>
      <c r="F831" s="44"/>
      <c r="G831" s="43"/>
      <c r="H831" s="43"/>
      <c r="I831" s="43"/>
      <c r="J831" s="43"/>
      <c r="K831" s="44"/>
      <c r="L831" s="43"/>
      <c r="M831" s="45"/>
    </row>
    <row r="832" spans="1:13" ht="16.5">
      <c r="A832" s="76"/>
      <c r="B832" s="76"/>
      <c r="C832" s="37"/>
      <c r="D832" s="38"/>
      <c r="E832" s="46"/>
      <c r="F832" s="46"/>
      <c r="G832" s="38"/>
      <c r="H832" s="38"/>
      <c r="I832" s="38"/>
      <c r="J832" s="38"/>
      <c r="K832" s="38"/>
      <c r="L832" s="38"/>
      <c r="M832" s="39"/>
    </row>
    <row r="833" spans="1:13" ht="16.5">
      <c r="A833" s="76"/>
      <c r="B833" s="76"/>
      <c r="C833" s="40"/>
      <c r="D833" s="27"/>
      <c r="E833" s="28"/>
      <c r="F833" s="28"/>
      <c r="G833" s="27"/>
      <c r="H833" s="27"/>
      <c r="I833" s="27"/>
      <c r="J833" s="27"/>
      <c r="K833" s="27"/>
      <c r="L833" s="27"/>
      <c r="M833" s="41"/>
    </row>
    <row r="834" spans="1:13" ht="16.5">
      <c r="A834" s="76"/>
      <c r="B834" s="76"/>
      <c r="C834" s="40"/>
      <c r="D834" s="27"/>
      <c r="E834" s="28"/>
      <c r="F834" s="28"/>
      <c r="G834" s="27"/>
      <c r="H834" s="27"/>
      <c r="I834" s="27"/>
      <c r="J834" s="27"/>
      <c r="K834" s="59"/>
      <c r="L834" s="27"/>
      <c r="M834" s="41"/>
    </row>
    <row r="835" spans="1:13" ht="16.5">
      <c r="A835" s="76"/>
      <c r="B835" s="76"/>
      <c r="C835" s="40"/>
      <c r="D835" s="27"/>
      <c r="E835" s="28"/>
      <c r="F835" s="28"/>
      <c r="G835" s="27"/>
      <c r="H835" s="27"/>
      <c r="I835" s="27"/>
      <c r="J835" s="27"/>
      <c r="K835" s="59"/>
      <c r="L835" s="27"/>
      <c r="M835" s="41"/>
    </row>
    <row r="836" spans="1:13" ht="16.5">
      <c r="A836" s="76"/>
      <c r="B836" s="76"/>
      <c r="C836" s="40"/>
      <c r="D836" s="27"/>
      <c r="E836" s="28"/>
      <c r="F836" s="28"/>
      <c r="G836" s="27"/>
      <c r="H836" s="27"/>
      <c r="I836" s="27"/>
      <c r="J836" s="27"/>
      <c r="K836" s="63"/>
      <c r="L836" s="27"/>
      <c r="M836" s="41"/>
    </row>
    <row r="837" spans="1:13" ht="17.25">
      <c r="A837" s="76"/>
      <c r="B837" s="76"/>
      <c r="C837" s="42"/>
      <c r="D837" s="43"/>
      <c r="E837" s="44"/>
      <c r="F837" s="44"/>
      <c r="G837" s="43"/>
      <c r="H837" s="43"/>
      <c r="I837" s="43"/>
      <c r="J837" s="43"/>
      <c r="K837" s="44"/>
      <c r="L837" s="43"/>
      <c r="M837" s="45"/>
    </row>
    <row r="838" spans="1:13" ht="16.5">
      <c r="A838" s="76"/>
      <c r="B838" s="76"/>
      <c r="C838" s="37"/>
      <c r="D838" s="38"/>
      <c r="E838" s="46"/>
      <c r="F838" s="46"/>
      <c r="G838" s="38"/>
      <c r="H838" s="38"/>
      <c r="I838" s="38"/>
      <c r="J838" s="38"/>
      <c r="K838" s="38"/>
      <c r="L838" s="38"/>
      <c r="M838" s="39"/>
    </row>
    <row r="839" spans="1:13" ht="16.5">
      <c r="A839" s="76"/>
      <c r="B839" s="76"/>
      <c r="C839" s="40"/>
      <c r="D839" s="27"/>
      <c r="E839" s="28"/>
      <c r="F839" s="28"/>
      <c r="G839" s="27"/>
      <c r="H839" s="27"/>
      <c r="I839" s="27"/>
      <c r="J839" s="27"/>
      <c r="K839" s="27"/>
      <c r="L839" s="27"/>
      <c r="M839" s="41"/>
    </row>
    <row r="840" spans="1:13" ht="16.5">
      <c r="A840" s="76"/>
      <c r="B840" s="76"/>
      <c r="C840" s="40"/>
      <c r="D840" s="27"/>
      <c r="E840" s="28"/>
      <c r="F840" s="28"/>
      <c r="G840" s="27"/>
      <c r="H840" s="27"/>
      <c r="I840" s="27"/>
      <c r="J840" s="27"/>
      <c r="K840" s="59"/>
      <c r="L840" s="27"/>
      <c r="M840" s="41"/>
    </row>
    <row r="841" spans="1:13" ht="16.5">
      <c r="A841" s="76"/>
      <c r="B841" s="76"/>
      <c r="C841" s="40"/>
      <c r="D841" s="27"/>
      <c r="E841" s="28"/>
      <c r="F841" s="28"/>
      <c r="G841" s="27"/>
      <c r="H841" s="27"/>
      <c r="I841" s="27"/>
      <c r="J841" s="27"/>
      <c r="K841" s="59"/>
      <c r="L841" s="27"/>
      <c r="M841" s="41"/>
    </row>
    <row r="842" spans="1:13" ht="16.5">
      <c r="A842" s="76"/>
      <c r="B842" s="76"/>
      <c r="C842" s="40"/>
      <c r="D842" s="27"/>
      <c r="E842" s="28"/>
      <c r="F842" s="28"/>
      <c r="G842" s="27"/>
      <c r="H842" s="27"/>
      <c r="I842" s="27"/>
      <c r="J842" s="27"/>
      <c r="K842" s="63"/>
      <c r="L842" s="27"/>
      <c r="M842" s="41"/>
    </row>
    <row r="843" spans="1:13" ht="17.25">
      <c r="A843" s="76"/>
      <c r="B843" s="76"/>
      <c r="C843" s="42"/>
      <c r="D843" s="43"/>
      <c r="E843" s="44"/>
      <c r="F843" s="44"/>
      <c r="G843" s="43"/>
      <c r="H843" s="43"/>
      <c r="I843" s="43"/>
      <c r="J843" s="43"/>
      <c r="K843" s="44"/>
      <c r="L843" s="43"/>
      <c r="M843" s="45"/>
    </row>
    <row r="844" spans="1:13" ht="16.5">
      <c r="A844" s="76"/>
      <c r="B844" s="76"/>
      <c r="C844" s="37"/>
      <c r="D844" s="38"/>
      <c r="E844" s="46"/>
      <c r="F844" s="46"/>
      <c r="G844" s="38"/>
      <c r="H844" s="38"/>
      <c r="I844" s="38"/>
      <c r="J844" s="38"/>
      <c r="K844" s="38"/>
      <c r="L844" s="38"/>
      <c r="M844" s="39"/>
    </row>
    <row r="845" spans="1:13" ht="16.5">
      <c r="A845" s="76"/>
      <c r="B845" s="76"/>
      <c r="C845" s="40"/>
      <c r="D845" s="27"/>
      <c r="E845" s="28"/>
      <c r="F845" s="28"/>
      <c r="G845" s="27"/>
      <c r="H845" s="27"/>
      <c r="I845" s="27"/>
      <c r="J845" s="27"/>
      <c r="K845" s="27"/>
      <c r="L845" s="27"/>
      <c r="M845" s="41"/>
    </row>
    <row r="846" spans="1:13" ht="16.5">
      <c r="A846" s="76"/>
      <c r="B846" s="76"/>
      <c r="C846" s="40"/>
      <c r="D846" s="27"/>
      <c r="E846" s="28"/>
      <c r="F846" s="28"/>
      <c r="G846" s="27"/>
      <c r="H846" s="27"/>
      <c r="I846" s="27"/>
      <c r="J846" s="27"/>
      <c r="K846" s="59"/>
      <c r="L846" s="27"/>
      <c r="M846" s="41"/>
    </row>
    <row r="847" spans="1:13" ht="16.5">
      <c r="A847" s="76"/>
      <c r="B847" s="76"/>
      <c r="C847" s="40"/>
      <c r="D847" s="27"/>
      <c r="E847" s="28"/>
      <c r="F847" s="28"/>
      <c r="G847" s="27"/>
      <c r="H847" s="27"/>
      <c r="I847" s="27"/>
      <c r="J847" s="27"/>
      <c r="K847" s="59"/>
      <c r="L847" s="27"/>
      <c r="M847" s="41"/>
    </row>
    <row r="848" spans="1:13" ht="16.5">
      <c r="A848" s="76"/>
      <c r="B848" s="76"/>
      <c r="C848" s="40"/>
      <c r="D848" s="27"/>
      <c r="E848" s="28"/>
      <c r="F848" s="28"/>
      <c r="G848" s="27"/>
      <c r="H848" s="27"/>
      <c r="I848" s="27"/>
      <c r="J848" s="27"/>
      <c r="K848" s="63"/>
      <c r="L848" s="27"/>
      <c r="M848" s="41"/>
    </row>
    <row r="849" spans="1:13" ht="17.25">
      <c r="A849" s="76"/>
      <c r="B849" s="76"/>
      <c r="C849" s="42"/>
      <c r="D849" s="43"/>
      <c r="E849" s="44"/>
      <c r="F849" s="44"/>
      <c r="G849" s="43"/>
      <c r="H849" s="43"/>
      <c r="I849" s="43"/>
      <c r="J849" s="43"/>
      <c r="K849" s="44"/>
      <c r="L849" s="43"/>
      <c r="M849" s="45"/>
    </row>
    <row r="850" spans="1:13" ht="16.5">
      <c r="A850" s="76"/>
      <c r="B850" s="76"/>
      <c r="C850" s="37"/>
      <c r="D850" s="38"/>
      <c r="E850" s="46"/>
      <c r="F850" s="46"/>
      <c r="G850" s="38"/>
      <c r="H850" s="38"/>
      <c r="I850" s="38"/>
      <c r="J850" s="38"/>
      <c r="K850" s="38"/>
      <c r="L850" s="38"/>
      <c r="M850" s="39"/>
    </row>
    <row r="851" spans="1:13" ht="16.5">
      <c r="A851" s="76"/>
      <c r="B851" s="76"/>
      <c r="C851" s="40"/>
      <c r="D851" s="27"/>
      <c r="E851" s="28"/>
      <c r="F851" s="28"/>
      <c r="G851" s="27"/>
      <c r="H851" s="27"/>
      <c r="I851" s="27"/>
      <c r="J851" s="27"/>
      <c r="K851" s="27"/>
      <c r="L851" s="27"/>
      <c r="M851" s="41"/>
    </row>
    <row r="852" spans="1:13" ht="16.5">
      <c r="A852" s="76"/>
      <c r="B852" s="76"/>
      <c r="C852" s="40"/>
      <c r="D852" s="27"/>
      <c r="E852" s="28"/>
      <c r="F852" s="28"/>
      <c r="G852" s="27"/>
      <c r="H852" s="27"/>
      <c r="I852" s="27"/>
      <c r="J852" s="27"/>
      <c r="K852" s="59"/>
      <c r="L852" s="27"/>
      <c r="M852" s="41"/>
    </row>
    <row r="853" spans="1:13" ht="16.5">
      <c r="A853" s="76"/>
      <c r="B853" s="76"/>
      <c r="C853" s="40"/>
      <c r="D853" s="27"/>
      <c r="E853" s="28"/>
      <c r="F853" s="28"/>
      <c r="G853" s="27"/>
      <c r="H853" s="27"/>
      <c r="I853" s="27"/>
      <c r="J853" s="27"/>
      <c r="K853" s="59"/>
      <c r="L853" s="27"/>
      <c r="M853" s="41"/>
    </row>
    <row r="854" spans="1:13" ht="16.5">
      <c r="A854" s="76"/>
      <c r="B854" s="76"/>
      <c r="C854" s="40"/>
      <c r="D854" s="27"/>
      <c r="E854" s="28"/>
      <c r="F854" s="28"/>
      <c r="G854" s="27"/>
      <c r="H854" s="27"/>
      <c r="I854" s="27"/>
      <c r="J854" s="27"/>
      <c r="K854" s="63"/>
      <c r="L854" s="27"/>
      <c r="M854" s="41"/>
    </row>
    <row r="855" spans="1:13" ht="17.25">
      <c r="A855" s="76"/>
      <c r="B855" s="76"/>
      <c r="C855" s="42"/>
      <c r="D855" s="43"/>
      <c r="E855" s="44"/>
      <c r="F855" s="44"/>
      <c r="G855" s="43"/>
      <c r="H855" s="43"/>
      <c r="I855" s="43"/>
      <c r="J855" s="43"/>
      <c r="K855" s="44"/>
      <c r="L855" s="43"/>
      <c r="M855" s="45"/>
    </row>
    <row r="856" spans="1:13" ht="16.5">
      <c r="A856" s="76"/>
      <c r="B856" s="76"/>
      <c r="C856" s="37"/>
      <c r="D856" s="38"/>
      <c r="E856" s="46"/>
      <c r="F856" s="46"/>
      <c r="G856" s="38"/>
      <c r="H856" s="38"/>
      <c r="I856" s="38"/>
      <c r="J856" s="38"/>
      <c r="K856" s="38"/>
      <c r="L856" s="38"/>
      <c r="M856" s="39"/>
    </row>
    <row r="857" spans="1:13" ht="16.5">
      <c r="A857" s="76"/>
      <c r="B857" s="76"/>
      <c r="C857" s="40"/>
      <c r="D857" s="27"/>
      <c r="E857" s="28"/>
      <c r="F857" s="28"/>
      <c r="G857" s="27"/>
      <c r="H857" s="27"/>
      <c r="I857" s="27"/>
      <c r="J857" s="27"/>
      <c r="K857" s="27"/>
      <c r="L857" s="27"/>
      <c r="M857" s="41"/>
    </row>
    <row r="858" spans="1:13" ht="16.5">
      <c r="A858" s="76"/>
      <c r="B858" s="76"/>
      <c r="C858" s="40"/>
      <c r="D858" s="27"/>
      <c r="E858" s="28"/>
      <c r="F858" s="28"/>
      <c r="G858" s="27"/>
      <c r="H858" s="27"/>
      <c r="I858" s="27"/>
      <c r="J858" s="27"/>
      <c r="K858" s="59"/>
      <c r="L858" s="27"/>
      <c r="M858" s="41"/>
    </row>
    <row r="859" spans="1:13" ht="16.5">
      <c r="A859" s="76"/>
      <c r="B859" s="76"/>
      <c r="C859" s="40"/>
      <c r="D859" s="27"/>
      <c r="E859" s="28"/>
      <c r="F859" s="28"/>
      <c r="G859" s="27"/>
      <c r="H859" s="27"/>
      <c r="I859" s="27"/>
      <c r="J859" s="27"/>
      <c r="K859" s="59"/>
      <c r="L859" s="27"/>
      <c r="M859" s="41"/>
    </row>
    <row r="860" spans="1:13" ht="16.5">
      <c r="A860" s="76"/>
      <c r="B860" s="76"/>
      <c r="C860" s="40"/>
      <c r="D860" s="27"/>
      <c r="E860" s="28"/>
      <c r="F860" s="28"/>
      <c r="G860" s="27"/>
      <c r="H860" s="27"/>
      <c r="I860" s="27"/>
      <c r="J860" s="27"/>
      <c r="K860" s="63"/>
      <c r="L860" s="27"/>
      <c r="M860" s="41"/>
    </row>
    <row r="861" spans="1:13" ht="17.25">
      <c r="A861" s="76"/>
      <c r="B861" s="76"/>
      <c r="C861" s="42"/>
      <c r="D861" s="43"/>
      <c r="E861" s="44"/>
      <c r="F861" s="44"/>
      <c r="G861" s="43"/>
      <c r="H861" s="43"/>
      <c r="I861" s="43"/>
      <c r="J861" s="43"/>
      <c r="K861" s="44"/>
      <c r="L861" s="43"/>
      <c r="M861" s="45"/>
    </row>
    <row r="862" spans="1:13" ht="16.5">
      <c r="A862" s="76"/>
      <c r="B862" s="76"/>
      <c r="C862" s="37"/>
      <c r="D862" s="38"/>
      <c r="E862" s="46"/>
      <c r="F862" s="46"/>
      <c r="G862" s="38"/>
      <c r="H862" s="38"/>
      <c r="I862" s="38"/>
      <c r="J862" s="38"/>
      <c r="K862" s="38"/>
      <c r="L862" s="38"/>
      <c r="M862" s="39"/>
    </row>
    <row r="863" spans="1:13" ht="16.5">
      <c r="A863" s="76"/>
      <c r="B863" s="76"/>
      <c r="C863" s="40"/>
      <c r="D863" s="27"/>
      <c r="E863" s="28"/>
      <c r="F863" s="28"/>
      <c r="G863" s="27"/>
      <c r="H863" s="27"/>
      <c r="I863" s="27"/>
      <c r="J863" s="27"/>
      <c r="K863" s="27"/>
      <c r="L863" s="27"/>
      <c r="M863" s="41"/>
    </row>
    <row r="864" spans="1:13" ht="16.5">
      <c r="A864" s="76"/>
      <c r="B864" s="76"/>
      <c r="C864" s="40"/>
      <c r="D864" s="27"/>
      <c r="E864" s="28"/>
      <c r="F864" s="28"/>
      <c r="G864" s="27"/>
      <c r="H864" s="27"/>
      <c r="I864" s="27"/>
      <c r="J864" s="27"/>
      <c r="K864" s="59"/>
      <c r="L864" s="27"/>
      <c r="M864" s="41"/>
    </row>
    <row r="865" spans="1:13" ht="16.5">
      <c r="A865" s="76"/>
      <c r="B865" s="76"/>
      <c r="C865" s="40"/>
      <c r="D865" s="27"/>
      <c r="E865" s="28"/>
      <c r="F865" s="28"/>
      <c r="G865" s="27"/>
      <c r="H865" s="27"/>
      <c r="I865" s="27"/>
      <c r="J865" s="27"/>
      <c r="K865" s="59"/>
      <c r="L865" s="27"/>
      <c r="M865" s="41"/>
    </row>
    <row r="866" spans="1:13" ht="16.5">
      <c r="A866" s="76"/>
      <c r="B866" s="76"/>
      <c r="C866" s="40"/>
      <c r="D866" s="27"/>
      <c r="E866" s="28"/>
      <c r="F866" s="28"/>
      <c r="G866" s="27"/>
      <c r="H866" s="27"/>
      <c r="I866" s="27"/>
      <c r="J866" s="27"/>
      <c r="K866" s="63"/>
      <c r="L866" s="27"/>
      <c r="M866" s="41"/>
    </row>
    <row r="867" spans="1:13" ht="17.25">
      <c r="A867" s="76"/>
      <c r="B867" s="76"/>
      <c r="C867" s="42"/>
      <c r="D867" s="43"/>
      <c r="E867" s="44"/>
      <c r="F867" s="44"/>
      <c r="G867" s="43"/>
      <c r="H867" s="43"/>
      <c r="I867" s="43"/>
      <c r="J867" s="43"/>
      <c r="K867" s="44"/>
      <c r="L867" s="43"/>
      <c r="M867" s="45"/>
    </row>
    <row r="868" spans="1:13" ht="16.5">
      <c r="A868" s="76"/>
      <c r="B868" s="76"/>
      <c r="C868" s="37"/>
      <c r="D868" s="38"/>
      <c r="E868" s="46"/>
      <c r="F868" s="46"/>
      <c r="G868" s="38"/>
      <c r="H868" s="38"/>
      <c r="I868" s="38"/>
      <c r="J868" s="38"/>
      <c r="K868" s="38"/>
      <c r="L868" s="38"/>
      <c r="M868" s="39"/>
    </row>
    <row r="869" spans="1:13" ht="16.5">
      <c r="A869" s="76"/>
      <c r="B869" s="76"/>
      <c r="C869" s="40"/>
      <c r="D869" s="27"/>
      <c r="E869" s="28"/>
      <c r="F869" s="28"/>
      <c r="G869" s="27"/>
      <c r="H869" s="27"/>
      <c r="I869" s="27"/>
      <c r="J869" s="27"/>
      <c r="K869" s="27"/>
      <c r="L869" s="27"/>
      <c r="M869" s="41"/>
    </row>
    <row r="870" spans="1:13" ht="16.5">
      <c r="A870" s="76"/>
      <c r="B870" s="76"/>
      <c r="C870" s="40"/>
      <c r="D870" s="27"/>
      <c r="E870" s="28"/>
      <c r="F870" s="28"/>
      <c r="G870" s="27"/>
      <c r="H870" s="27"/>
      <c r="I870" s="27"/>
      <c r="J870" s="27"/>
      <c r="K870" s="59"/>
      <c r="L870" s="27"/>
      <c r="M870" s="41"/>
    </row>
    <row r="871" spans="1:13" ht="16.5">
      <c r="A871" s="76"/>
      <c r="B871" s="76"/>
      <c r="C871" s="40"/>
      <c r="D871" s="27"/>
      <c r="E871" s="28"/>
      <c r="F871" s="28"/>
      <c r="G871" s="27"/>
      <c r="H871" s="27"/>
      <c r="I871" s="27"/>
      <c r="J871" s="27"/>
      <c r="K871" s="59"/>
      <c r="L871" s="27"/>
      <c r="M871" s="41"/>
    </row>
    <row r="872" spans="1:13" ht="16.5">
      <c r="A872" s="76"/>
      <c r="B872" s="76"/>
      <c r="C872" s="40"/>
      <c r="D872" s="27"/>
      <c r="E872" s="28"/>
      <c r="F872" s="28"/>
      <c r="G872" s="27"/>
      <c r="H872" s="27"/>
      <c r="I872" s="27"/>
      <c r="J872" s="27"/>
      <c r="K872" s="63"/>
      <c r="L872" s="27"/>
      <c r="M872" s="41"/>
    </row>
    <row r="873" spans="1:13" ht="17.25">
      <c r="A873" s="76"/>
      <c r="B873" s="76"/>
      <c r="C873" s="42"/>
      <c r="D873" s="43"/>
      <c r="E873" s="44"/>
      <c r="F873" s="44"/>
      <c r="G873" s="43"/>
      <c r="H873" s="43"/>
      <c r="I873" s="43"/>
      <c r="J873" s="43"/>
      <c r="K873" s="44"/>
      <c r="L873" s="43"/>
      <c r="M873" s="45"/>
    </row>
    <row r="874" spans="1:13" ht="16.5">
      <c r="A874" s="76"/>
      <c r="B874" s="76"/>
      <c r="C874" s="37"/>
      <c r="D874" s="38"/>
      <c r="E874" s="46"/>
      <c r="F874" s="46"/>
      <c r="G874" s="38"/>
      <c r="H874" s="38"/>
      <c r="I874" s="38"/>
      <c r="J874" s="38"/>
      <c r="K874" s="38"/>
      <c r="L874" s="38"/>
      <c r="M874" s="39"/>
    </row>
    <row r="875" spans="1:13" ht="16.5">
      <c r="A875" s="76"/>
      <c r="B875" s="76"/>
      <c r="C875" s="40"/>
      <c r="D875" s="27"/>
      <c r="E875" s="28"/>
      <c r="F875" s="28"/>
      <c r="G875" s="27"/>
      <c r="H875" s="27"/>
      <c r="I875" s="27"/>
      <c r="J875" s="27"/>
      <c r="K875" s="27"/>
      <c r="L875" s="27"/>
      <c r="M875" s="41"/>
    </row>
    <row r="876" spans="1:13" ht="16.5">
      <c r="A876" s="76"/>
      <c r="B876" s="76"/>
      <c r="C876" s="40"/>
      <c r="D876" s="27"/>
      <c r="E876" s="28"/>
      <c r="F876" s="28"/>
      <c r="G876" s="27"/>
      <c r="H876" s="27"/>
      <c r="I876" s="27"/>
      <c r="J876" s="27"/>
      <c r="K876" s="59"/>
      <c r="L876" s="27"/>
      <c r="M876" s="41"/>
    </row>
    <row r="877" spans="1:13" ht="16.5">
      <c r="A877" s="76"/>
      <c r="B877" s="76"/>
      <c r="C877" s="40"/>
      <c r="D877" s="27"/>
      <c r="E877" s="28"/>
      <c r="F877" s="28"/>
      <c r="G877" s="27"/>
      <c r="H877" s="27"/>
      <c r="I877" s="27"/>
      <c r="J877" s="27"/>
      <c r="K877" s="59"/>
      <c r="L877" s="27"/>
      <c r="M877" s="41"/>
    </row>
    <row r="878" spans="1:13" ht="16.5">
      <c r="A878" s="76"/>
      <c r="B878" s="76"/>
      <c r="C878" s="40"/>
      <c r="D878" s="27"/>
      <c r="E878" s="28"/>
      <c r="F878" s="28"/>
      <c r="G878" s="27"/>
      <c r="H878" s="27"/>
      <c r="I878" s="27"/>
      <c r="J878" s="27"/>
      <c r="K878" s="63"/>
      <c r="L878" s="27"/>
      <c r="M878" s="41"/>
    </row>
    <row r="879" spans="1:13" ht="17.25">
      <c r="A879" s="76"/>
      <c r="B879" s="76"/>
      <c r="C879" s="42"/>
      <c r="D879" s="43"/>
      <c r="E879" s="44"/>
      <c r="F879" s="44"/>
      <c r="G879" s="43"/>
      <c r="H879" s="43"/>
      <c r="I879" s="43"/>
      <c r="J879" s="43"/>
      <c r="K879" s="44"/>
      <c r="L879" s="43"/>
      <c r="M879" s="45"/>
    </row>
    <row r="880" spans="1:13" ht="16.5">
      <c r="A880" s="76"/>
      <c r="B880" s="76"/>
      <c r="C880" s="37"/>
      <c r="D880" s="38"/>
      <c r="E880" s="46"/>
      <c r="F880" s="46"/>
      <c r="G880" s="38"/>
      <c r="H880" s="38"/>
      <c r="I880" s="38"/>
      <c r="J880" s="38"/>
      <c r="K880" s="38"/>
      <c r="L880" s="38"/>
      <c r="M880" s="39"/>
    </row>
    <row r="881" spans="1:13" ht="16.5">
      <c r="A881" s="76"/>
      <c r="B881" s="76"/>
      <c r="C881" s="40"/>
      <c r="D881" s="27"/>
      <c r="E881" s="28"/>
      <c r="F881" s="28"/>
      <c r="G881" s="27"/>
      <c r="H881" s="27"/>
      <c r="I881" s="27"/>
      <c r="J881" s="27"/>
      <c r="K881" s="27"/>
      <c r="L881" s="27"/>
      <c r="M881" s="41"/>
    </row>
    <row r="882" spans="1:13" ht="16.5">
      <c r="A882" s="76"/>
      <c r="B882" s="76"/>
      <c r="C882" s="40"/>
      <c r="D882" s="27"/>
      <c r="E882" s="28"/>
      <c r="F882" s="28"/>
      <c r="G882" s="27"/>
      <c r="H882" s="27"/>
      <c r="I882" s="27"/>
      <c r="J882" s="27"/>
      <c r="K882" s="59"/>
      <c r="L882" s="27"/>
      <c r="M882" s="41"/>
    </row>
    <row r="883" spans="1:13" ht="16.5">
      <c r="A883" s="76"/>
      <c r="B883" s="76"/>
      <c r="C883" s="40"/>
      <c r="D883" s="27"/>
      <c r="E883" s="28"/>
      <c r="F883" s="28"/>
      <c r="G883" s="27"/>
      <c r="H883" s="27"/>
      <c r="I883" s="27"/>
      <c r="J883" s="27"/>
      <c r="K883" s="59"/>
      <c r="L883" s="27"/>
      <c r="M883" s="41"/>
    </row>
    <row r="884" spans="1:13" ht="16.5">
      <c r="A884" s="76"/>
      <c r="B884" s="76"/>
      <c r="C884" s="40"/>
      <c r="D884" s="27"/>
      <c r="E884" s="28"/>
      <c r="F884" s="28"/>
      <c r="G884" s="27"/>
      <c r="H884" s="27"/>
      <c r="I884" s="27"/>
      <c r="J884" s="27"/>
      <c r="K884" s="63"/>
      <c r="L884" s="27"/>
      <c r="M884" s="41"/>
    </row>
    <row r="885" spans="1:13" ht="17.25">
      <c r="A885" s="76"/>
      <c r="B885" s="76"/>
      <c r="C885" s="42"/>
      <c r="D885" s="43"/>
      <c r="E885" s="44"/>
      <c r="F885" s="44"/>
      <c r="G885" s="43"/>
      <c r="H885" s="43"/>
      <c r="I885" s="43"/>
      <c r="J885" s="43"/>
      <c r="K885" s="44"/>
      <c r="L885" s="43"/>
      <c r="M885" s="45"/>
    </row>
    <row r="886" spans="1:13" ht="16.5">
      <c r="A886" s="76"/>
      <c r="B886" s="76"/>
      <c r="C886" s="37"/>
      <c r="D886" s="38"/>
      <c r="E886" s="46"/>
      <c r="F886" s="46"/>
      <c r="G886" s="38"/>
      <c r="H886" s="38"/>
      <c r="I886" s="38"/>
      <c r="J886" s="38"/>
      <c r="K886" s="38"/>
      <c r="L886" s="38"/>
      <c r="M886" s="39"/>
    </row>
    <row r="887" spans="1:13" ht="16.5">
      <c r="A887" s="76"/>
      <c r="B887" s="76"/>
      <c r="C887" s="40"/>
      <c r="D887" s="27"/>
      <c r="E887" s="28"/>
      <c r="F887" s="28"/>
      <c r="G887" s="27"/>
      <c r="H887" s="27"/>
      <c r="I887" s="27"/>
      <c r="J887" s="27"/>
      <c r="K887" s="27"/>
      <c r="L887" s="27"/>
      <c r="M887" s="41"/>
    </row>
    <row r="888" spans="1:13" ht="16.5">
      <c r="A888" s="76"/>
      <c r="B888" s="76"/>
      <c r="C888" s="40"/>
      <c r="D888" s="27"/>
      <c r="E888" s="28"/>
      <c r="F888" s="28"/>
      <c r="G888" s="27"/>
      <c r="H888" s="27"/>
      <c r="I888" s="27"/>
      <c r="J888" s="27"/>
      <c r="K888" s="59"/>
      <c r="L888" s="27"/>
      <c r="M888" s="41"/>
    </row>
    <row r="889" spans="1:13" ht="16.5">
      <c r="A889" s="76"/>
      <c r="B889" s="76"/>
      <c r="C889" s="40"/>
      <c r="D889" s="27"/>
      <c r="E889" s="28"/>
      <c r="F889" s="28"/>
      <c r="G889" s="27"/>
      <c r="H889" s="27"/>
      <c r="I889" s="27"/>
      <c r="J889" s="27"/>
      <c r="K889" s="59"/>
      <c r="L889" s="27"/>
      <c r="M889" s="41"/>
    </row>
    <row r="890" spans="1:13" ht="16.5">
      <c r="A890" s="76"/>
      <c r="B890" s="76"/>
      <c r="C890" s="40"/>
      <c r="D890" s="27"/>
      <c r="E890" s="28"/>
      <c r="F890" s="28"/>
      <c r="G890" s="27"/>
      <c r="H890" s="27"/>
      <c r="I890" s="27"/>
      <c r="J890" s="27"/>
      <c r="K890" s="63"/>
      <c r="L890" s="27"/>
      <c r="M890" s="41"/>
    </row>
    <row r="891" spans="1:13" ht="17.25">
      <c r="A891" s="76"/>
      <c r="B891" s="76"/>
      <c r="C891" s="42"/>
      <c r="D891" s="43"/>
      <c r="E891" s="44"/>
      <c r="F891" s="44"/>
      <c r="G891" s="43"/>
      <c r="H891" s="43"/>
      <c r="I891" s="43"/>
      <c r="J891" s="43"/>
      <c r="K891" s="44"/>
      <c r="L891" s="43"/>
      <c r="M891" s="45"/>
    </row>
    <row r="892" spans="1:13" ht="16.5">
      <c r="A892" s="76"/>
      <c r="B892" s="76"/>
      <c r="C892" s="37"/>
      <c r="D892" s="38"/>
      <c r="E892" s="46"/>
      <c r="F892" s="46"/>
      <c r="G892" s="38"/>
      <c r="H892" s="38"/>
      <c r="I892" s="38"/>
      <c r="J892" s="38"/>
      <c r="K892" s="38"/>
      <c r="L892" s="38"/>
      <c r="M892" s="39"/>
    </row>
    <row r="893" spans="1:13" ht="16.5">
      <c r="A893" s="76"/>
      <c r="B893" s="76"/>
      <c r="C893" s="40"/>
      <c r="D893" s="27"/>
      <c r="E893" s="28"/>
      <c r="F893" s="28"/>
      <c r="G893" s="27"/>
      <c r="H893" s="27"/>
      <c r="I893" s="27"/>
      <c r="J893" s="27"/>
      <c r="K893" s="27"/>
      <c r="L893" s="27"/>
      <c r="M893" s="41"/>
    </row>
    <row r="894" spans="1:13" ht="16.5">
      <c r="A894" s="76"/>
      <c r="B894" s="76"/>
      <c r="C894" s="40"/>
      <c r="D894" s="27"/>
      <c r="E894" s="28"/>
      <c r="F894" s="28"/>
      <c r="G894" s="27"/>
      <c r="H894" s="27"/>
      <c r="I894" s="27"/>
      <c r="J894" s="27"/>
      <c r="K894" s="59"/>
      <c r="L894" s="27"/>
      <c r="M894" s="41"/>
    </row>
    <row r="895" spans="1:13" ht="16.5">
      <c r="A895" s="76"/>
      <c r="B895" s="76"/>
      <c r="C895" s="40"/>
      <c r="D895" s="27"/>
      <c r="E895" s="28"/>
      <c r="F895" s="28"/>
      <c r="G895" s="27"/>
      <c r="H895" s="27"/>
      <c r="I895" s="27"/>
      <c r="J895" s="27"/>
      <c r="K895" s="59"/>
      <c r="L895" s="27"/>
      <c r="M895" s="41"/>
    </row>
    <row r="896" spans="1:13" ht="16.5">
      <c r="A896" s="76"/>
      <c r="B896" s="76"/>
      <c r="C896" s="40"/>
      <c r="D896" s="27"/>
      <c r="E896" s="28"/>
      <c r="F896" s="28"/>
      <c r="G896" s="27"/>
      <c r="H896" s="27"/>
      <c r="I896" s="27"/>
      <c r="J896" s="27"/>
      <c r="K896" s="63"/>
      <c r="L896" s="27"/>
      <c r="M896" s="41"/>
    </row>
    <row r="897" spans="1:13" ht="17.25">
      <c r="A897" s="76"/>
      <c r="B897" s="76"/>
      <c r="C897" s="42"/>
      <c r="D897" s="43"/>
      <c r="E897" s="44"/>
      <c r="F897" s="44"/>
      <c r="G897" s="43"/>
      <c r="H897" s="43"/>
      <c r="I897" s="43"/>
      <c r="J897" s="43"/>
      <c r="K897" s="44"/>
      <c r="L897" s="43"/>
      <c r="M897" s="45"/>
    </row>
    <row r="898" spans="1:13" ht="16.5">
      <c r="A898" s="76"/>
      <c r="B898" s="76"/>
      <c r="C898" s="37"/>
      <c r="D898" s="38"/>
      <c r="E898" s="46"/>
      <c r="F898" s="46"/>
      <c r="G898" s="38"/>
      <c r="H898" s="38"/>
      <c r="I898" s="38"/>
      <c r="J898" s="38"/>
      <c r="K898" s="38"/>
      <c r="L898" s="38"/>
      <c r="M898" s="39"/>
    </row>
    <row r="899" spans="1:13" ht="16.5">
      <c r="A899" s="76"/>
      <c r="B899" s="76"/>
      <c r="C899" s="40"/>
      <c r="D899" s="27"/>
      <c r="E899" s="28"/>
      <c r="F899" s="28"/>
      <c r="G899" s="27"/>
      <c r="H899" s="27"/>
      <c r="I899" s="27"/>
      <c r="J899" s="27"/>
      <c r="K899" s="27"/>
      <c r="L899" s="27"/>
      <c r="M899" s="41"/>
    </row>
    <row r="900" spans="1:13" ht="16.5">
      <c r="A900" s="76"/>
      <c r="B900" s="76"/>
      <c r="C900" s="40"/>
      <c r="D900" s="27"/>
      <c r="E900" s="28"/>
      <c r="F900" s="28"/>
      <c r="G900" s="27"/>
      <c r="H900" s="27"/>
      <c r="I900" s="27"/>
      <c r="J900" s="27"/>
      <c r="K900" s="59"/>
      <c r="L900" s="27"/>
      <c r="M900" s="41"/>
    </row>
    <row r="901" spans="1:13" ht="16.5">
      <c r="A901" s="76"/>
      <c r="B901" s="76"/>
      <c r="C901" s="40"/>
      <c r="D901" s="27"/>
      <c r="E901" s="28"/>
      <c r="F901" s="28"/>
      <c r="G901" s="27"/>
      <c r="H901" s="27"/>
      <c r="I901" s="27"/>
      <c r="J901" s="27"/>
      <c r="K901" s="59"/>
      <c r="L901" s="27"/>
      <c r="M901" s="41"/>
    </row>
    <row r="902" spans="1:13" ht="16.5">
      <c r="A902" s="76"/>
      <c r="B902" s="76"/>
      <c r="C902" s="40"/>
      <c r="D902" s="27"/>
      <c r="E902" s="28"/>
      <c r="F902" s="28"/>
      <c r="G902" s="27"/>
      <c r="H902" s="27"/>
      <c r="I902" s="27"/>
      <c r="J902" s="27"/>
      <c r="K902" s="63"/>
      <c r="L902" s="27"/>
      <c r="M902" s="41"/>
    </row>
    <row r="903" spans="1:13" ht="17.25">
      <c r="A903" s="76"/>
      <c r="B903" s="76"/>
      <c r="C903" s="42"/>
      <c r="D903" s="43"/>
      <c r="E903" s="44"/>
      <c r="F903" s="44"/>
      <c r="G903" s="43"/>
      <c r="H903" s="43"/>
      <c r="I903" s="43"/>
      <c r="J903" s="43"/>
      <c r="K903" s="44"/>
      <c r="L903" s="43"/>
      <c r="M903" s="45"/>
    </row>
    <row r="904" spans="1:13" ht="16.5">
      <c r="A904" s="76"/>
      <c r="B904" s="76"/>
      <c r="C904" s="37"/>
      <c r="D904" s="38"/>
      <c r="E904" s="46"/>
      <c r="F904" s="46"/>
      <c r="G904" s="38"/>
      <c r="H904" s="38"/>
      <c r="I904" s="38"/>
      <c r="J904" s="38"/>
      <c r="K904" s="38"/>
      <c r="L904" s="38"/>
      <c r="M904" s="39"/>
    </row>
    <row r="905" spans="1:13" ht="16.5">
      <c r="A905" s="76"/>
      <c r="B905" s="76"/>
      <c r="C905" s="40"/>
      <c r="D905" s="27"/>
      <c r="E905" s="28"/>
      <c r="F905" s="28"/>
      <c r="G905" s="27"/>
      <c r="H905" s="27"/>
      <c r="I905" s="27"/>
      <c r="J905" s="27"/>
      <c r="K905" s="27"/>
      <c r="L905" s="27"/>
      <c r="M905" s="41"/>
    </row>
    <row r="906" spans="1:13" ht="16.5">
      <c r="A906" s="76"/>
      <c r="B906" s="76"/>
      <c r="C906" s="40"/>
      <c r="D906" s="27"/>
      <c r="E906" s="28"/>
      <c r="F906" s="28"/>
      <c r="G906" s="27"/>
      <c r="H906" s="27"/>
      <c r="I906" s="27"/>
      <c r="J906" s="27"/>
      <c r="K906" s="59"/>
      <c r="L906" s="27"/>
      <c r="M906" s="41"/>
    </row>
    <row r="907" spans="1:13" ht="16.5">
      <c r="A907" s="76"/>
      <c r="B907" s="76"/>
      <c r="C907" s="40"/>
      <c r="D907" s="27"/>
      <c r="E907" s="28"/>
      <c r="F907" s="28"/>
      <c r="G907" s="27"/>
      <c r="H907" s="27"/>
      <c r="I907" s="27"/>
      <c r="J907" s="27"/>
      <c r="K907" s="59"/>
      <c r="L907" s="27"/>
      <c r="M907" s="41"/>
    </row>
    <row r="908" spans="1:13" ht="16.5">
      <c r="A908" s="76"/>
      <c r="B908" s="76"/>
      <c r="C908" s="40"/>
      <c r="D908" s="27"/>
      <c r="E908" s="28"/>
      <c r="F908" s="28"/>
      <c r="G908" s="27"/>
      <c r="H908" s="27"/>
      <c r="I908" s="27"/>
      <c r="J908" s="27"/>
      <c r="K908" s="63"/>
      <c r="L908" s="27"/>
      <c r="M908" s="41"/>
    </row>
    <row r="909" spans="1:13" ht="17.25">
      <c r="A909" s="76"/>
      <c r="B909" s="76"/>
      <c r="C909" s="42"/>
      <c r="D909" s="43"/>
      <c r="E909" s="44"/>
      <c r="F909" s="44"/>
      <c r="G909" s="43"/>
      <c r="H909" s="43"/>
      <c r="I909" s="43"/>
      <c r="J909" s="43"/>
      <c r="K909" s="44"/>
      <c r="L909" s="43"/>
      <c r="M909" s="45"/>
    </row>
    <row r="910" spans="1:13" ht="16.5">
      <c r="A910" s="76"/>
      <c r="B910" s="76"/>
      <c r="C910" s="37"/>
      <c r="D910" s="38"/>
      <c r="E910" s="46"/>
      <c r="F910" s="46"/>
      <c r="G910" s="38"/>
      <c r="H910" s="38"/>
      <c r="I910" s="38"/>
      <c r="J910" s="38"/>
      <c r="K910" s="38"/>
      <c r="L910" s="38"/>
      <c r="M910" s="39"/>
    </row>
    <row r="911" spans="1:13" ht="16.5">
      <c r="A911" s="76"/>
      <c r="B911" s="76"/>
      <c r="C911" s="40"/>
      <c r="D911" s="27"/>
      <c r="E911" s="28"/>
      <c r="F911" s="28"/>
      <c r="G911" s="27"/>
      <c r="H911" s="27"/>
      <c r="I911" s="27"/>
      <c r="J911" s="27"/>
      <c r="K911" s="27"/>
      <c r="L911" s="27"/>
      <c r="M911" s="41"/>
    </row>
    <row r="912" spans="1:13" ht="16.5">
      <c r="A912" s="76"/>
      <c r="B912" s="76"/>
      <c r="C912" s="40"/>
      <c r="D912" s="27"/>
      <c r="E912" s="28"/>
      <c r="F912" s="28"/>
      <c r="G912" s="27"/>
      <c r="H912" s="27"/>
      <c r="I912" s="27"/>
      <c r="J912" s="27"/>
      <c r="K912" s="59"/>
      <c r="L912" s="27"/>
      <c r="M912" s="41"/>
    </row>
    <row r="913" spans="1:13" ht="16.5">
      <c r="A913" s="76"/>
      <c r="B913" s="76"/>
      <c r="C913" s="40"/>
      <c r="D913" s="27"/>
      <c r="E913" s="28"/>
      <c r="F913" s="28"/>
      <c r="G913" s="27"/>
      <c r="H913" s="27"/>
      <c r="I913" s="27"/>
      <c r="J913" s="27"/>
      <c r="K913" s="59"/>
      <c r="L913" s="27"/>
      <c r="M913" s="41"/>
    </row>
    <row r="914" spans="1:13" ht="16.5">
      <c r="A914" s="76"/>
      <c r="B914" s="76"/>
      <c r="C914" s="40"/>
      <c r="D914" s="27"/>
      <c r="E914" s="28"/>
      <c r="F914" s="28"/>
      <c r="G914" s="27"/>
      <c r="H914" s="27"/>
      <c r="I914" s="27"/>
      <c r="J914" s="27"/>
      <c r="K914" s="63"/>
      <c r="L914" s="27"/>
      <c r="M914" s="41"/>
    </row>
    <row r="915" spans="1:13" ht="17.25">
      <c r="A915" s="76"/>
      <c r="B915" s="76"/>
      <c r="C915" s="42"/>
      <c r="D915" s="43"/>
      <c r="E915" s="44"/>
      <c r="F915" s="44"/>
      <c r="G915" s="43"/>
      <c r="H915" s="43"/>
      <c r="I915" s="43"/>
      <c r="J915" s="43"/>
      <c r="K915" s="44"/>
      <c r="L915" s="43"/>
      <c r="M915" s="45"/>
    </row>
    <row r="916" spans="1:13" ht="16.5">
      <c r="A916" s="76"/>
      <c r="B916" s="76"/>
      <c r="C916" s="37"/>
      <c r="D916" s="38"/>
      <c r="E916" s="46"/>
      <c r="F916" s="46"/>
      <c r="G916" s="38"/>
      <c r="H916" s="38"/>
      <c r="I916" s="38"/>
      <c r="J916" s="38"/>
      <c r="K916" s="38"/>
      <c r="L916" s="38"/>
      <c r="M916" s="39"/>
    </row>
    <row r="917" spans="1:13" ht="16.5">
      <c r="A917" s="76"/>
      <c r="B917" s="76"/>
      <c r="C917" s="40"/>
      <c r="D917" s="27"/>
      <c r="E917" s="28"/>
      <c r="F917" s="28"/>
      <c r="G917" s="27"/>
      <c r="H917" s="27"/>
      <c r="I917" s="27"/>
      <c r="J917" s="27"/>
      <c r="K917" s="27"/>
      <c r="L917" s="27"/>
      <c r="M917" s="41"/>
    </row>
    <row r="918" spans="1:13" ht="16.5">
      <c r="A918" s="76"/>
      <c r="B918" s="76"/>
      <c r="C918" s="40"/>
      <c r="D918" s="27"/>
      <c r="E918" s="28"/>
      <c r="F918" s="28"/>
      <c r="G918" s="27"/>
      <c r="H918" s="27"/>
      <c r="I918" s="27"/>
      <c r="J918" s="27"/>
      <c r="K918" s="59"/>
      <c r="L918" s="27"/>
      <c r="M918" s="41"/>
    </row>
    <row r="919" spans="1:13" ht="16.5">
      <c r="A919" s="76"/>
      <c r="B919" s="76"/>
      <c r="C919" s="40"/>
      <c r="D919" s="27"/>
      <c r="E919" s="28"/>
      <c r="F919" s="28"/>
      <c r="G919" s="27"/>
      <c r="H919" s="27"/>
      <c r="I919" s="27"/>
      <c r="J919" s="27"/>
      <c r="K919" s="59"/>
      <c r="L919" s="27"/>
      <c r="M919" s="41"/>
    </row>
    <row r="920" spans="1:13" ht="16.5">
      <c r="A920" s="76"/>
      <c r="B920" s="76"/>
      <c r="C920" s="40"/>
      <c r="D920" s="27"/>
      <c r="E920" s="28"/>
      <c r="F920" s="28"/>
      <c r="G920" s="27"/>
      <c r="H920" s="27"/>
      <c r="I920" s="27"/>
      <c r="J920" s="27"/>
      <c r="K920" s="63"/>
      <c r="L920" s="27"/>
      <c r="M920" s="41"/>
    </row>
    <row r="921" spans="1:13" ht="17.25">
      <c r="A921" s="76"/>
      <c r="B921" s="76"/>
      <c r="C921" s="42"/>
      <c r="D921" s="43"/>
      <c r="E921" s="44"/>
      <c r="F921" s="44"/>
      <c r="G921" s="43"/>
      <c r="H921" s="43"/>
      <c r="I921" s="43"/>
      <c r="J921" s="43"/>
      <c r="K921" s="44"/>
      <c r="L921" s="43"/>
      <c r="M921" s="45"/>
    </row>
    <row r="922" spans="1:2" ht="14.25">
      <c r="A922" s="77"/>
      <c r="B922" s="77"/>
    </row>
    <row r="923" spans="1:2" ht="14.25">
      <c r="A923" s="77"/>
      <c r="B923" s="77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3"/>
  <sheetViews>
    <sheetView workbookViewId="0" topLeftCell="A1">
      <selection pane="topLeft" activeCell="O7" sqref="O7"/>
    </sheetView>
  </sheetViews>
  <sheetFormatPr defaultColWidth="9" defaultRowHeight="14.25"/>
  <cols>
    <col min="1" max="4" width="9" style="50" customWidth="1"/>
    <col min="5" max="5" width="11.25" style="50" customWidth="1"/>
    <col min="6" max="6" width="14.625" style="50" customWidth="1"/>
    <col min="7" max="9" width="9" style="50" customWidth="1"/>
    <col min="10" max="10" width="14.875" style="50" customWidth="1"/>
    <col min="11" max="11" width="17.625" style="50" customWidth="1"/>
    <col min="12" max="12" width="11.625" style="50" customWidth="1"/>
    <col min="13" max="13" width="12.25" style="50" customWidth="1"/>
    <col min="14" max="15" width="10.625" style="50" customWidth="1"/>
    <col min="16" max="16384" width="9" style="50" customWidth="1"/>
  </cols>
  <sheetData>
    <row r="1" spans="1:13" ht="15">
      <c r="A1" s="4" t="s">
        <v>1222</v>
      </c>
      <c r="B1" s="4" t="s">
        <v>1234</v>
      </c>
      <c r="C1" s="4" t="s">
        <v>113</v>
      </c>
      <c r="D1" s="4" t="s">
        <v>114</v>
      </c>
      <c r="E1" s="4" t="s">
        <v>115</v>
      </c>
      <c r="F1" s="4" t="s">
        <v>8</v>
      </c>
      <c r="G1" s="4" t="s">
        <v>9</v>
      </c>
      <c r="H1" s="4" t="s">
        <v>10</v>
      </c>
      <c r="I1" s="4" t="s">
        <v>11</v>
      </c>
      <c r="J1" s="5" t="s">
        <v>1229</v>
      </c>
      <c r="K1" s="5" t="s">
        <v>1232</v>
      </c>
      <c r="L1" s="5" t="s">
        <v>1230</v>
      </c>
      <c r="M1" s="5" t="s">
        <v>1231</v>
      </c>
    </row>
    <row r="2" spans="1:13" ht="14.25">
      <c r="A2" s="50" t="s">
        <v>1205</v>
      </c>
      <c r="B2" s="50" t="s">
        <v>1205</v>
      </c>
      <c r="C2" s="50" t="s">
        <v>12</v>
      </c>
      <c r="D2" s="50" t="s">
        <v>12</v>
      </c>
      <c r="E2" s="50" t="s">
        <v>82</v>
      </c>
      <c r="F2" s="50" t="s">
        <v>296</v>
      </c>
      <c r="G2" s="50" t="s">
        <v>297</v>
      </c>
      <c r="H2" s="50" t="s">
        <v>297</v>
      </c>
      <c r="I2" s="50" t="s">
        <v>297</v>
      </c>
      <c r="J2" s="50" t="s">
        <v>1117</v>
      </c>
      <c r="K2" s="50" t="s">
        <v>1236</v>
      </c>
      <c r="L2" s="50" t="s">
        <v>119</v>
      </c>
      <c r="M2" s="50" t="s">
        <v>119</v>
      </c>
    </row>
    <row r="3" spans="1:13" ht="15.75">
      <c r="A3" s="1" t="s">
        <v>1220</v>
      </c>
      <c r="B3" s="1" t="s">
        <v>109</v>
      </c>
      <c r="C3" s="1" t="s">
        <v>13</v>
      </c>
      <c r="D3" s="1" t="s">
        <v>14</v>
      </c>
      <c r="E3" s="1" t="s">
        <v>84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1116</v>
      </c>
      <c r="K3" s="1" t="s">
        <v>83</v>
      </c>
      <c r="L3" s="1" t="s">
        <v>1122</v>
      </c>
      <c r="M3" s="1" t="s">
        <v>1176</v>
      </c>
    </row>
    <row r="4" spans="1:13" ht="16.5">
      <c r="A4" s="47" t="s">
        <v>1827</v>
      </c>
      <c r="B4" s="80">
        <v>1</v>
      </c>
      <c r="C4" s="37">
        <v>40001</v>
      </c>
      <c r="D4" s="38">
        <v>1</v>
      </c>
      <c r="E4" s="46" t="s">
        <v>1170</v>
      </c>
      <c r="F4" s="46" t="s">
        <v>303</v>
      </c>
      <c r="G4" s="38">
        <v>40</v>
      </c>
      <c r="H4" s="38">
        <v>3</v>
      </c>
      <c r="I4" s="38">
        <v>1</v>
      </c>
      <c r="J4" s="38" t="s">
        <v>714</v>
      </c>
      <c r="K4" s="38" t="str">
        <f>A4&amp;"-loc"&amp;D4&amp;"-"&amp;E4</f>
        <v>ds1-loc1-jlr</v>
      </c>
      <c r="L4" s="38">
        <v>1</v>
      </c>
      <c r="M4" s="39">
        <v>1</v>
      </c>
    </row>
    <row r="5" spans="1:13" ht="16.5">
      <c r="A5" s="47" t="s">
        <v>1827</v>
      </c>
      <c r="B5" s="80">
        <v>1</v>
      </c>
      <c r="C5" s="40">
        <v>40001</v>
      </c>
      <c r="D5" s="27">
        <v>1</v>
      </c>
      <c r="E5" s="28" t="s">
        <v>1172</v>
      </c>
      <c r="F5" s="28" t="s">
        <v>570</v>
      </c>
      <c r="G5" s="27">
        <v>40</v>
      </c>
      <c r="H5" s="27">
        <v>3</v>
      </c>
      <c r="I5" s="27">
        <v>1</v>
      </c>
      <c r="J5" s="27" t="s">
        <v>846</v>
      </c>
      <c r="K5" s="27" t="str">
        <f t="shared" si="0" ref="K5:K68">A5&amp;"-loc"&amp;D5&amp;"-"&amp;E5</f>
        <v>ds1-loc1-shl</v>
      </c>
      <c r="L5" s="27">
        <v>1</v>
      </c>
      <c r="M5" s="41">
        <v>1</v>
      </c>
    </row>
    <row r="6" spans="1:13" ht="16.5">
      <c r="A6" s="47" t="s">
        <v>1827</v>
      </c>
      <c r="B6" s="80">
        <v>1</v>
      </c>
      <c r="C6" s="40">
        <v>40001</v>
      </c>
      <c r="D6" s="27">
        <v>2</v>
      </c>
      <c r="E6" s="28" t="s">
        <v>1170</v>
      </c>
      <c r="F6" s="28" t="s">
        <v>716</v>
      </c>
      <c r="G6" s="27">
        <v>40</v>
      </c>
      <c r="H6" s="27">
        <v>3</v>
      </c>
      <c r="I6" s="27">
        <v>1</v>
      </c>
      <c r="J6" s="27" t="s">
        <v>1187</v>
      </c>
      <c r="K6" s="59" t="str">
        <f t="shared" si="0"/>
        <v>ds1-loc2-jlr</v>
      </c>
      <c r="L6" s="27">
        <v>1</v>
      </c>
      <c r="M6" s="41">
        <v>1</v>
      </c>
    </row>
    <row r="7" spans="1:13" ht="16.5">
      <c r="A7" s="47" t="s">
        <v>1827</v>
      </c>
      <c r="B7" s="80">
        <v>1</v>
      </c>
      <c r="C7" s="40">
        <v>40001</v>
      </c>
      <c r="D7" s="27">
        <v>2</v>
      </c>
      <c r="E7" s="28" t="s">
        <v>1172</v>
      </c>
      <c r="F7" s="28" t="s">
        <v>736</v>
      </c>
      <c r="G7" s="27">
        <v>40</v>
      </c>
      <c r="H7" s="27">
        <v>3</v>
      </c>
      <c r="I7" s="27">
        <v>1</v>
      </c>
      <c r="J7" s="27" t="s">
        <v>859</v>
      </c>
      <c r="K7" s="59" t="str">
        <f t="shared" si="0"/>
        <v>ds1-loc2-shl</v>
      </c>
      <c r="L7" s="27">
        <v>1</v>
      </c>
      <c r="M7" s="41">
        <v>1</v>
      </c>
    </row>
    <row r="8" spans="1:13" ht="16.5">
      <c r="A8" s="47" t="s">
        <v>1827</v>
      </c>
      <c r="B8" s="80">
        <v>1</v>
      </c>
      <c r="C8" s="40">
        <v>40001</v>
      </c>
      <c r="D8" s="27">
        <v>3</v>
      </c>
      <c r="E8" s="28" t="s">
        <v>1170</v>
      </c>
      <c r="F8" s="28" t="s">
        <v>302</v>
      </c>
      <c r="G8" s="27">
        <v>40</v>
      </c>
      <c r="H8" s="27">
        <v>3</v>
      </c>
      <c r="I8" s="27">
        <v>1</v>
      </c>
      <c r="J8" s="27" t="s">
        <v>711</v>
      </c>
      <c r="K8" s="63" t="str">
        <f t="shared" si="0"/>
        <v>ds1-loc3-jlr</v>
      </c>
      <c r="L8" s="27">
        <v>1</v>
      </c>
      <c r="M8" s="41">
        <v>1</v>
      </c>
    </row>
    <row r="9" spans="1:13" ht="17.25">
      <c r="A9" s="47" t="s">
        <v>1827</v>
      </c>
      <c r="B9" s="80">
        <v>1</v>
      </c>
      <c r="C9" s="42">
        <v>40001</v>
      </c>
      <c r="D9" s="43">
        <v>3</v>
      </c>
      <c r="E9" s="44" t="s">
        <v>1172</v>
      </c>
      <c r="F9" s="44" t="s">
        <v>721</v>
      </c>
      <c r="G9" s="43">
        <v>40</v>
      </c>
      <c r="H9" s="43">
        <v>3</v>
      </c>
      <c r="I9" s="43">
        <v>1</v>
      </c>
      <c r="J9" s="43" t="s">
        <v>857</v>
      </c>
      <c r="K9" s="44" t="str">
        <f t="shared" si="0"/>
        <v>ds1-loc3-shl</v>
      </c>
      <c r="L9" s="43">
        <v>1</v>
      </c>
      <c r="M9" s="45">
        <v>1</v>
      </c>
    </row>
    <row r="10" spans="1:13" ht="16.5">
      <c r="A10" s="47" t="s">
        <v>1828</v>
      </c>
      <c r="B10" s="80">
        <v>1</v>
      </c>
      <c r="C10" s="37">
        <v>40002</v>
      </c>
      <c r="D10" s="38">
        <v>1</v>
      </c>
      <c r="E10" s="46" t="s">
        <v>1170</v>
      </c>
      <c r="F10" s="46" t="s">
        <v>303</v>
      </c>
      <c r="G10" s="38">
        <v>45</v>
      </c>
      <c r="H10" s="38">
        <v>4</v>
      </c>
      <c r="I10" s="38">
        <v>1</v>
      </c>
      <c r="J10" s="38" t="s">
        <v>714</v>
      </c>
      <c r="K10" s="38" t="str">
        <f t="shared" si="0"/>
        <v>ds2-loc1-jlr</v>
      </c>
      <c r="L10" s="38">
        <v>1</v>
      </c>
      <c r="M10" s="39">
        <v>1</v>
      </c>
    </row>
    <row r="11" spans="1:13" ht="16.5">
      <c r="A11" s="47" t="s">
        <v>1828</v>
      </c>
      <c r="B11" s="80">
        <v>1</v>
      </c>
      <c r="C11" s="40">
        <v>40002</v>
      </c>
      <c r="D11" s="27">
        <v>1</v>
      </c>
      <c r="E11" s="28" t="s">
        <v>1172</v>
      </c>
      <c r="F11" s="28" t="s">
        <v>570</v>
      </c>
      <c r="G11" s="27">
        <v>45</v>
      </c>
      <c r="H11" s="27">
        <v>4</v>
      </c>
      <c r="I11" s="27">
        <v>1</v>
      </c>
      <c r="J11" s="27" t="s">
        <v>846</v>
      </c>
      <c r="K11" s="27" t="str">
        <f t="shared" si="0"/>
        <v>ds2-loc1-shl</v>
      </c>
      <c r="L11" s="27">
        <v>1</v>
      </c>
      <c r="M11" s="41">
        <v>1</v>
      </c>
    </row>
    <row r="12" spans="1:13" ht="16.5">
      <c r="A12" s="47" t="s">
        <v>1828</v>
      </c>
      <c r="B12" s="80">
        <v>1</v>
      </c>
      <c r="C12" s="40">
        <v>40002</v>
      </c>
      <c r="D12" s="27">
        <v>2</v>
      </c>
      <c r="E12" s="28" t="s">
        <v>1170</v>
      </c>
      <c r="F12" s="28" t="s">
        <v>716</v>
      </c>
      <c r="G12" s="27">
        <v>45</v>
      </c>
      <c r="H12" s="27">
        <v>4</v>
      </c>
      <c r="I12" s="27">
        <v>1</v>
      </c>
      <c r="J12" s="27" t="s">
        <v>1187</v>
      </c>
      <c r="K12" s="59" t="str">
        <f t="shared" si="0"/>
        <v>ds2-loc2-jlr</v>
      </c>
      <c r="L12" s="27">
        <v>1</v>
      </c>
      <c r="M12" s="41">
        <v>1</v>
      </c>
    </row>
    <row r="13" spans="1:13" ht="16.5">
      <c r="A13" s="47" t="s">
        <v>1828</v>
      </c>
      <c r="B13" s="80">
        <v>1</v>
      </c>
      <c r="C13" s="40">
        <v>40002</v>
      </c>
      <c r="D13" s="27">
        <v>2</v>
      </c>
      <c r="E13" s="28" t="s">
        <v>1172</v>
      </c>
      <c r="F13" s="28" t="s">
        <v>736</v>
      </c>
      <c r="G13" s="27">
        <v>45</v>
      </c>
      <c r="H13" s="27">
        <v>4</v>
      </c>
      <c r="I13" s="27">
        <v>1</v>
      </c>
      <c r="J13" s="27" t="s">
        <v>859</v>
      </c>
      <c r="K13" s="59" t="str">
        <f t="shared" si="0"/>
        <v>ds2-loc2-shl</v>
      </c>
      <c r="L13" s="27">
        <v>1</v>
      </c>
      <c r="M13" s="41">
        <v>1</v>
      </c>
    </row>
    <row r="14" spans="1:13" ht="16.5">
      <c r="A14" s="47" t="s">
        <v>1828</v>
      </c>
      <c r="B14" s="80">
        <v>1</v>
      </c>
      <c r="C14" s="40">
        <v>40002</v>
      </c>
      <c r="D14" s="27">
        <v>3</v>
      </c>
      <c r="E14" s="28" t="s">
        <v>1170</v>
      </c>
      <c r="F14" s="28" t="s">
        <v>302</v>
      </c>
      <c r="G14" s="27">
        <v>45</v>
      </c>
      <c r="H14" s="27">
        <v>4</v>
      </c>
      <c r="I14" s="27">
        <v>1</v>
      </c>
      <c r="J14" s="27" t="s">
        <v>711</v>
      </c>
      <c r="K14" s="63" t="str">
        <f t="shared" si="0"/>
        <v>ds2-loc3-jlr</v>
      </c>
      <c r="L14" s="27">
        <v>1</v>
      </c>
      <c r="M14" s="41">
        <v>1</v>
      </c>
    </row>
    <row r="15" spans="1:13" ht="17.25">
      <c r="A15" s="47" t="s">
        <v>1828</v>
      </c>
      <c r="B15" s="80">
        <v>1</v>
      </c>
      <c r="C15" s="42">
        <v>40002</v>
      </c>
      <c r="D15" s="43">
        <v>3</v>
      </c>
      <c r="E15" s="44" t="s">
        <v>1172</v>
      </c>
      <c r="F15" s="44" t="s">
        <v>721</v>
      </c>
      <c r="G15" s="43">
        <v>45</v>
      </c>
      <c r="H15" s="43">
        <v>4</v>
      </c>
      <c r="I15" s="43">
        <v>1</v>
      </c>
      <c r="J15" s="43" t="s">
        <v>857</v>
      </c>
      <c r="K15" s="44" t="str">
        <f t="shared" si="0"/>
        <v>ds2-loc3-shl</v>
      </c>
      <c r="L15" s="43">
        <v>1</v>
      </c>
      <c r="M15" s="45">
        <v>1</v>
      </c>
    </row>
    <row r="16" spans="1:13" ht="16.5">
      <c r="A16" s="47" t="s">
        <v>1829</v>
      </c>
      <c r="B16" s="80">
        <v>1</v>
      </c>
      <c r="C16" s="37">
        <v>40003</v>
      </c>
      <c r="D16" s="38">
        <v>1</v>
      </c>
      <c r="E16" s="46" t="s">
        <v>1170</v>
      </c>
      <c r="F16" s="46" t="s">
        <v>303</v>
      </c>
      <c r="G16" s="38">
        <v>50</v>
      </c>
      <c r="H16" s="38">
        <v>5</v>
      </c>
      <c r="I16" s="38">
        <v>2</v>
      </c>
      <c r="J16" s="38" t="s">
        <v>714</v>
      </c>
      <c r="K16" s="38" t="str">
        <f t="shared" si="0"/>
        <v>ds3-loc1-jlr</v>
      </c>
      <c r="L16" s="38">
        <v>1</v>
      </c>
      <c r="M16" s="39">
        <v>1</v>
      </c>
    </row>
    <row r="17" spans="1:13" ht="16.5">
      <c r="A17" s="47" t="s">
        <v>1829</v>
      </c>
      <c r="B17" s="80">
        <v>1</v>
      </c>
      <c r="C17" s="40">
        <v>40003</v>
      </c>
      <c r="D17" s="27">
        <v>1</v>
      </c>
      <c r="E17" s="28" t="s">
        <v>1172</v>
      </c>
      <c r="F17" s="28" t="s">
        <v>570</v>
      </c>
      <c r="G17" s="27">
        <v>50</v>
      </c>
      <c r="H17" s="27">
        <v>5</v>
      </c>
      <c r="I17" s="27">
        <v>2</v>
      </c>
      <c r="J17" s="27" t="s">
        <v>846</v>
      </c>
      <c r="K17" s="27" t="str">
        <f t="shared" si="0"/>
        <v>ds3-loc1-shl</v>
      </c>
      <c r="L17" s="27">
        <v>1</v>
      </c>
      <c r="M17" s="41">
        <v>1</v>
      </c>
    </row>
    <row r="18" spans="1:13" ht="16.5">
      <c r="A18" s="47" t="s">
        <v>1829</v>
      </c>
      <c r="B18" s="80">
        <v>1</v>
      </c>
      <c r="C18" s="40">
        <v>40003</v>
      </c>
      <c r="D18" s="27">
        <v>2</v>
      </c>
      <c r="E18" s="28" t="s">
        <v>1170</v>
      </c>
      <c r="F18" s="28" t="s">
        <v>716</v>
      </c>
      <c r="G18" s="27">
        <v>50</v>
      </c>
      <c r="H18" s="27">
        <v>5</v>
      </c>
      <c r="I18" s="27">
        <v>2</v>
      </c>
      <c r="J18" s="27" t="s">
        <v>1187</v>
      </c>
      <c r="K18" s="59" t="str">
        <f t="shared" si="0"/>
        <v>ds3-loc2-jlr</v>
      </c>
      <c r="L18" s="27">
        <v>1</v>
      </c>
      <c r="M18" s="41">
        <v>1</v>
      </c>
    </row>
    <row r="19" spans="1:13" ht="16.5">
      <c r="A19" s="47" t="s">
        <v>1829</v>
      </c>
      <c r="B19" s="80">
        <v>1</v>
      </c>
      <c r="C19" s="40">
        <v>40003</v>
      </c>
      <c r="D19" s="27">
        <v>2</v>
      </c>
      <c r="E19" s="28" t="s">
        <v>1172</v>
      </c>
      <c r="F19" s="28" t="s">
        <v>736</v>
      </c>
      <c r="G19" s="27">
        <v>50</v>
      </c>
      <c r="H19" s="27">
        <v>5</v>
      </c>
      <c r="I19" s="27">
        <v>2</v>
      </c>
      <c r="J19" s="27" t="s">
        <v>859</v>
      </c>
      <c r="K19" s="59" t="str">
        <f t="shared" si="0"/>
        <v>ds3-loc2-shl</v>
      </c>
      <c r="L19" s="27">
        <v>1</v>
      </c>
      <c r="M19" s="41">
        <v>1</v>
      </c>
    </row>
    <row r="20" spans="1:13" ht="16.5">
      <c r="A20" s="47" t="s">
        <v>1829</v>
      </c>
      <c r="B20" s="80">
        <v>1</v>
      </c>
      <c r="C20" s="40">
        <v>40003</v>
      </c>
      <c r="D20" s="27">
        <v>3</v>
      </c>
      <c r="E20" s="28" t="s">
        <v>1170</v>
      </c>
      <c r="F20" s="28" t="s">
        <v>302</v>
      </c>
      <c r="G20" s="27">
        <v>50</v>
      </c>
      <c r="H20" s="27">
        <v>5</v>
      </c>
      <c r="I20" s="27">
        <v>2</v>
      </c>
      <c r="J20" s="27" t="s">
        <v>711</v>
      </c>
      <c r="K20" s="63" t="str">
        <f t="shared" si="0"/>
        <v>ds3-loc3-jlr</v>
      </c>
      <c r="L20" s="27">
        <v>1</v>
      </c>
      <c r="M20" s="41">
        <v>1</v>
      </c>
    </row>
    <row r="21" spans="1:13" ht="17.25">
      <c r="A21" s="47" t="s">
        <v>1829</v>
      </c>
      <c r="B21" s="80">
        <v>1</v>
      </c>
      <c r="C21" s="42">
        <v>40003</v>
      </c>
      <c r="D21" s="43">
        <v>3</v>
      </c>
      <c r="E21" s="44" t="s">
        <v>1172</v>
      </c>
      <c r="F21" s="44" t="s">
        <v>721</v>
      </c>
      <c r="G21" s="43">
        <v>50</v>
      </c>
      <c r="H21" s="43">
        <v>5</v>
      </c>
      <c r="I21" s="43">
        <v>2</v>
      </c>
      <c r="J21" s="43" t="s">
        <v>857</v>
      </c>
      <c r="K21" s="44" t="str">
        <f t="shared" si="0"/>
        <v>ds3-loc3-shl</v>
      </c>
      <c r="L21" s="43">
        <v>1</v>
      </c>
      <c r="M21" s="45">
        <v>1</v>
      </c>
    </row>
    <row r="22" spans="1:13" ht="16.5">
      <c r="A22" s="47" t="s">
        <v>1830</v>
      </c>
      <c r="B22" s="80">
        <v>1</v>
      </c>
      <c r="C22" s="37">
        <v>40004</v>
      </c>
      <c r="D22" s="38">
        <v>1</v>
      </c>
      <c r="E22" s="46" t="s">
        <v>1170</v>
      </c>
      <c r="F22" s="46" t="s">
        <v>303</v>
      </c>
      <c r="G22" s="38">
        <v>60</v>
      </c>
      <c r="H22" s="38">
        <v>6</v>
      </c>
      <c r="I22" s="38">
        <v>2</v>
      </c>
      <c r="J22" s="38" t="s">
        <v>714</v>
      </c>
      <c r="K22" s="38" t="str">
        <f t="shared" si="0"/>
        <v>ds4-loc1-jlr</v>
      </c>
      <c r="L22" s="38">
        <v>1</v>
      </c>
      <c r="M22" s="39">
        <v>1</v>
      </c>
    </row>
    <row r="23" spans="1:13" ht="16.5">
      <c r="A23" s="47" t="s">
        <v>1830</v>
      </c>
      <c r="B23" s="80">
        <v>1</v>
      </c>
      <c r="C23" s="40">
        <v>40004</v>
      </c>
      <c r="D23" s="27">
        <v>1</v>
      </c>
      <c r="E23" s="28" t="s">
        <v>1172</v>
      </c>
      <c r="F23" s="28" t="s">
        <v>570</v>
      </c>
      <c r="G23" s="27">
        <v>60</v>
      </c>
      <c r="H23" s="27">
        <v>6</v>
      </c>
      <c r="I23" s="27">
        <v>2</v>
      </c>
      <c r="J23" s="27" t="s">
        <v>846</v>
      </c>
      <c r="K23" s="27" t="str">
        <f t="shared" si="0"/>
        <v>ds4-loc1-shl</v>
      </c>
      <c r="L23" s="27">
        <v>1</v>
      </c>
      <c r="M23" s="41">
        <v>1</v>
      </c>
    </row>
    <row r="24" spans="1:13" ht="16.5">
      <c r="A24" s="47" t="s">
        <v>1830</v>
      </c>
      <c r="B24" s="80">
        <v>1</v>
      </c>
      <c r="C24" s="40">
        <v>40004</v>
      </c>
      <c r="D24" s="27">
        <v>2</v>
      </c>
      <c r="E24" s="28" t="s">
        <v>1170</v>
      </c>
      <c r="F24" s="28" t="s">
        <v>716</v>
      </c>
      <c r="G24" s="27">
        <v>60</v>
      </c>
      <c r="H24" s="27">
        <v>6</v>
      </c>
      <c r="I24" s="27">
        <v>2</v>
      </c>
      <c r="J24" s="27" t="s">
        <v>1187</v>
      </c>
      <c r="K24" s="59" t="str">
        <f t="shared" si="0"/>
        <v>ds4-loc2-jlr</v>
      </c>
      <c r="L24" s="27">
        <v>1</v>
      </c>
      <c r="M24" s="41">
        <v>1</v>
      </c>
    </row>
    <row r="25" spans="1:13" ht="16.5">
      <c r="A25" s="47" t="s">
        <v>1830</v>
      </c>
      <c r="B25" s="80">
        <v>1</v>
      </c>
      <c r="C25" s="40">
        <v>40004</v>
      </c>
      <c r="D25" s="27">
        <v>2</v>
      </c>
      <c r="E25" s="28" t="s">
        <v>1172</v>
      </c>
      <c r="F25" s="28" t="s">
        <v>736</v>
      </c>
      <c r="G25" s="27">
        <v>60</v>
      </c>
      <c r="H25" s="27">
        <v>6</v>
      </c>
      <c r="I25" s="27">
        <v>2</v>
      </c>
      <c r="J25" s="27" t="s">
        <v>859</v>
      </c>
      <c r="K25" s="59" t="str">
        <f t="shared" si="0"/>
        <v>ds4-loc2-shl</v>
      </c>
      <c r="L25" s="27">
        <v>1</v>
      </c>
      <c r="M25" s="41">
        <v>1</v>
      </c>
    </row>
    <row r="26" spans="1:13" ht="16.5">
      <c r="A26" s="47" t="s">
        <v>1830</v>
      </c>
      <c r="B26" s="80">
        <v>1</v>
      </c>
      <c r="C26" s="40">
        <v>40004</v>
      </c>
      <c r="D26" s="27">
        <v>3</v>
      </c>
      <c r="E26" s="28" t="s">
        <v>1170</v>
      </c>
      <c r="F26" s="28" t="s">
        <v>302</v>
      </c>
      <c r="G26" s="27">
        <v>60</v>
      </c>
      <c r="H26" s="27">
        <v>6</v>
      </c>
      <c r="I26" s="27">
        <v>2</v>
      </c>
      <c r="J26" s="27" t="s">
        <v>711</v>
      </c>
      <c r="K26" s="63" t="str">
        <f t="shared" si="0"/>
        <v>ds4-loc3-jlr</v>
      </c>
      <c r="L26" s="27">
        <v>1</v>
      </c>
      <c r="M26" s="41">
        <v>1</v>
      </c>
    </row>
    <row r="27" spans="1:13" ht="17.25">
      <c r="A27" s="47" t="s">
        <v>1830</v>
      </c>
      <c r="B27" s="80">
        <v>1</v>
      </c>
      <c r="C27" s="42">
        <v>40004</v>
      </c>
      <c r="D27" s="43">
        <v>3</v>
      </c>
      <c r="E27" s="44" t="s">
        <v>1172</v>
      </c>
      <c r="F27" s="44" t="s">
        <v>721</v>
      </c>
      <c r="G27" s="43">
        <v>60</v>
      </c>
      <c r="H27" s="43">
        <v>6</v>
      </c>
      <c r="I27" s="43">
        <v>2</v>
      </c>
      <c r="J27" s="43" t="s">
        <v>857</v>
      </c>
      <c r="K27" s="44" t="str">
        <f t="shared" si="0"/>
        <v>ds4-loc3-shl</v>
      </c>
      <c r="L27" s="43">
        <v>1</v>
      </c>
      <c r="M27" s="45">
        <v>1</v>
      </c>
    </row>
    <row r="28" spans="1:13" ht="16.5">
      <c r="A28" s="47" t="s">
        <v>1831</v>
      </c>
      <c r="B28" s="80">
        <v>1</v>
      </c>
      <c r="C28" s="37">
        <v>40005</v>
      </c>
      <c r="D28" s="38">
        <v>1</v>
      </c>
      <c r="E28" s="46" t="s">
        <v>1170</v>
      </c>
      <c r="F28" s="46" t="s">
        <v>303</v>
      </c>
      <c r="G28" s="38">
        <v>70</v>
      </c>
      <c r="H28" s="38">
        <v>7</v>
      </c>
      <c r="I28" s="38">
        <v>2</v>
      </c>
      <c r="J28" s="38" t="s">
        <v>714</v>
      </c>
      <c r="K28" s="38" t="str">
        <f t="shared" si="0"/>
        <v>ds5-loc1-jlr</v>
      </c>
      <c r="L28" s="38">
        <v>1</v>
      </c>
      <c r="M28" s="39">
        <v>1</v>
      </c>
    </row>
    <row r="29" spans="1:13" ht="16.5">
      <c r="A29" s="47" t="s">
        <v>1831</v>
      </c>
      <c r="B29" s="80">
        <v>1</v>
      </c>
      <c r="C29" s="40">
        <v>40005</v>
      </c>
      <c r="D29" s="27">
        <v>1</v>
      </c>
      <c r="E29" s="28" t="s">
        <v>1172</v>
      </c>
      <c r="F29" s="28" t="s">
        <v>570</v>
      </c>
      <c r="G29" s="27">
        <v>70</v>
      </c>
      <c r="H29" s="27">
        <v>7</v>
      </c>
      <c r="I29" s="27">
        <v>2</v>
      </c>
      <c r="J29" s="27" t="s">
        <v>846</v>
      </c>
      <c r="K29" s="27" t="str">
        <f t="shared" si="0"/>
        <v>ds5-loc1-shl</v>
      </c>
      <c r="L29" s="27">
        <v>1</v>
      </c>
      <c r="M29" s="41">
        <v>1</v>
      </c>
    </row>
    <row r="30" spans="1:13" ht="16.5">
      <c r="A30" s="47" t="s">
        <v>1831</v>
      </c>
      <c r="B30" s="80">
        <v>1</v>
      </c>
      <c r="C30" s="40">
        <v>40005</v>
      </c>
      <c r="D30" s="27">
        <v>2</v>
      </c>
      <c r="E30" s="28" t="s">
        <v>1170</v>
      </c>
      <c r="F30" s="28" t="s">
        <v>716</v>
      </c>
      <c r="G30" s="27">
        <v>70</v>
      </c>
      <c r="H30" s="27">
        <v>7</v>
      </c>
      <c r="I30" s="27">
        <v>2</v>
      </c>
      <c r="J30" s="27" t="s">
        <v>1187</v>
      </c>
      <c r="K30" s="59" t="str">
        <f t="shared" si="0"/>
        <v>ds5-loc2-jlr</v>
      </c>
      <c r="L30" s="27">
        <v>1</v>
      </c>
      <c r="M30" s="41">
        <v>1</v>
      </c>
    </row>
    <row r="31" spans="1:13" ht="16.5">
      <c r="A31" s="47" t="s">
        <v>1831</v>
      </c>
      <c r="B31" s="80">
        <v>1</v>
      </c>
      <c r="C31" s="40">
        <v>40005</v>
      </c>
      <c r="D31" s="27">
        <v>2</v>
      </c>
      <c r="E31" s="28" t="s">
        <v>1172</v>
      </c>
      <c r="F31" s="28" t="s">
        <v>736</v>
      </c>
      <c r="G31" s="27">
        <v>70</v>
      </c>
      <c r="H31" s="27">
        <v>7</v>
      </c>
      <c r="I31" s="27">
        <v>2</v>
      </c>
      <c r="J31" s="27" t="s">
        <v>859</v>
      </c>
      <c r="K31" s="59" t="str">
        <f t="shared" si="0"/>
        <v>ds5-loc2-shl</v>
      </c>
      <c r="L31" s="27">
        <v>1</v>
      </c>
      <c r="M31" s="41">
        <v>1</v>
      </c>
    </row>
    <row r="32" spans="1:13" ht="16.5">
      <c r="A32" s="47" t="s">
        <v>1831</v>
      </c>
      <c r="B32" s="80">
        <v>1</v>
      </c>
      <c r="C32" s="40">
        <v>40005</v>
      </c>
      <c r="D32" s="27">
        <v>3</v>
      </c>
      <c r="E32" s="28" t="s">
        <v>1170</v>
      </c>
      <c r="F32" s="28" t="s">
        <v>302</v>
      </c>
      <c r="G32" s="27">
        <v>70</v>
      </c>
      <c r="H32" s="27">
        <v>7</v>
      </c>
      <c r="I32" s="27">
        <v>2</v>
      </c>
      <c r="J32" s="27" t="s">
        <v>711</v>
      </c>
      <c r="K32" s="63" t="str">
        <f t="shared" si="0"/>
        <v>ds5-loc3-jlr</v>
      </c>
      <c r="L32" s="27">
        <v>1</v>
      </c>
      <c r="M32" s="41">
        <v>1</v>
      </c>
    </row>
    <row r="33" spans="1:13" ht="21" customHeight="1">
      <c r="A33" s="47" t="s">
        <v>1831</v>
      </c>
      <c r="B33" s="80">
        <v>1</v>
      </c>
      <c r="C33" s="42">
        <v>40005</v>
      </c>
      <c r="D33" s="43">
        <v>3</v>
      </c>
      <c r="E33" s="44" t="s">
        <v>1172</v>
      </c>
      <c r="F33" s="44" t="s">
        <v>721</v>
      </c>
      <c r="G33" s="43">
        <v>70</v>
      </c>
      <c r="H33" s="43">
        <v>7</v>
      </c>
      <c r="I33" s="43">
        <v>2</v>
      </c>
      <c r="J33" s="43" t="s">
        <v>857</v>
      </c>
      <c r="K33" s="44" t="str">
        <f t="shared" si="0"/>
        <v>ds5-loc3-shl</v>
      </c>
      <c r="L33" s="43">
        <v>1</v>
      </c>
      <c r="M33" s="45">
        <v>1</v>
      </c>
    </row>
    <row r="34" spans="1:13" ht="16.5">
      <c r="A34" s="47" t="s">
        <v>1832</v>
      </c>
      <c r="B34" s="80">
        <v>1</v>
      </c>
      <c r="C34" s="37">
        <v>40006</v>
      </c>
      <c r="D34" s="38">
        <v>1</v>
      </c>
      <c r="E34" s="46" t="s">
        <v>1170</v>
      </c>
      <c r="F34" s="46" t="s">
        <v>303</v>
      </c>
      <c r="G34" s="38">
        <v>80</v>
      </c>
      <c r="H34" s="38">
        <v>8</v>
      </c>
      <c r="I34" s="38">
        <v>3</v>
      </c>
      <c r="J34" s="46" t="s">
        <v>714</v>
      </c>
      <c r="K34" s="28" t="str">
        <f t="shared" si="0"/>
        <v>ds6-loc1-jlr</v>
      </c>
      <c r="L34" s="38">
        <v>1</v>
      </c>
      <c r="M34" s="39">
        <v>1</v>
      </c>
    </row>
    <row r="35" spans="1:13" ht="16.5">
      <c r="A35" s="47" t="s">
        <v>1832</v>
      </c>
      <c r="B35" s="80">
        <v>1</v>
      </c>
      <c r="C35" s="40">
        <v>40006</v>
      </c>
      <c r="D35" s="27">
        <v>1</v>
      </c>
      <c r="E35" s="28" t="s">
        <v>1172</v>
      </c>
      <c r="F35" s="28" t="s">
        <v>570</v>
      </c>
      <c r="G35" s="27">
        <v>80</v>
      </c>
      <c r="H35" s="27">
        <v>8</v>
      </c>
      <c r="I35" s="27">
        <v>3</v>
      </c>
      <c r="J35" s="27" t="s">
        <v>846</v>
      </c>
      <c r="K35" s="27" t="str">
        <f t="shared" si="0"/>
        <v>ds6-loc1-shl</v>
      </c>
      <c r="L35" s="27">
        <v>1</v>
      </c>
      <c r="M35" s="41">
        <v>1</v>
      </c>
    </row>
    <row r="36" spans="1:13" ht="16.5">
      <c r="A36" s="47" t="s">
        <v>1832</v>
      </c>
      <c r="B36" s="80">
        <v>1</v>
      </c>
      <c r="C36" s="40">
        <v>40006</v>
      </c>
      <c r="D36" s="27">
        <v>2</v>
      </c>
      <c r="E36" s="28" t="s">
        <v>1170</v>
      </c>
      <c r="F36" s="28" t="s">
        <v>716</v>
      </c>
      <c r="G36" s="27">
        <v>80</v>
      </c>
      <c r="H36" s="27">
        <v>8</v>
      </c>
      <c r="I36" s="27">
        <v>3</v>
      </c>
      <c r="J36" s="28" t="s">
        <v>1187</v>
      </c>
      <c r="K36" s="28" t="str">
        <f t="shared" si="0"/>
        <v>ds6-loc2-jlr</v>
      </c>
      <c r="L36" s="27">
        <v>1</v>
      </c>
      <c r="M36" s="41">
        <v>1</v>
      </c>
    </row>
    <row r="37" spans="1:13" ht="16.5">
      <c r="A37" s="47" t="s">
        <v>1832</v>
      </c>
      <c r="B37" s="80">
        <v>1</v>
      </c>
      <c r="C37" s="40">
        <v>40006</v>
      </c>
      <c r="D37" s="27">
        <v>2</v>
      </c>
      <c r="E37" s="28" t="s">
        <v>1172</v>
      </c>
      <c r="F37" s="28" t="s">
        <v>736</v>
      </c>
      <c r="G37" s="27">
        <v>80</v>
      </c>
      <c r="H37" s="27">
        <v>8</v>
      </c>
      <c r="I37" s="27">
        <v>3</v>
      </c>
      <c r="J37" s="27" t="s">
        <v>859</v>
      </c>
      <c r="K37" s="28" t="str">
        <f t="shared" si="0"/>
        <v>ds6-loc2-shl</v>
      </c>
      <c r="L37" s="27">
        <v>1</v>
      </c>
      <c r="M37" s="41">
        <v>1</v>
      </c>
    </row>
    <row r="38" spans="1:13" ht="16.5">
      <c r="A38" s="47" t="s">
        <v>1832</v>
      </c>
      <c r="B38" s="80">
        <v>1</v>
      </c>
      <c r="C38" s="40">
        <v>40006</v>
      </c>
      <c r="D38" s="27">
        <v>3</v>
      </c>
      <c r="E38" s="28" t="s">
        <v>1170</v>
      </c>
      <c r="F38" s="28" t="s">
        <v>302</v>
      </c>
      <c r="G38" s="27">
        <v>80</v>
      </c>
      <c r="H38" s="27">
        <v>8</v>
      </c>
      <c r="I38" s="27">
        <v>3</v>
      </c>
      <c r="J38" s="28" t="s">
        <v>711</v>
      </c>
      <c r="K38" s="28" t="str">
        <f t="shared" si="0"/>
        <v>ds6-loc3-jlr</v>
      </c>
      <c r="L38" s="27">
        <v>1</v>
      </c>
      <c r="M38" s="41">
        <v>1</v>
      </c>
    </row>
    <row r="39" spans="1:13" ht="17.25">
      <c r="A39" s="47" t="s">
        <v>1832</v>
      </c>
      <c r="B39" s="80">
        <v>1</v>
      </c>
      <c r="C39" s="42">
        <v>40006</v>
      </c>
      <c r="D39" s="43">
        <v>3</v>
      </c>
      <c r="E39" s="44" t="s">
        <v>1172</v>
      </c>
      <c r="F39" s="44" t="s">
        <v>721</v>
      </c>
      <c r="G39" s="43">
        <v>80</v>
      </c>
      <c r="H39" s="43">
        <v>8</v>
      </c>
      <c r="I39" s="43">
        <v>3</v>
      </c>
      <c r="J39" s="44" t="s">
        <v>857</v>
      </c>
      <c r="K39" s="44" t="str">
        <f t="shared" si="0"/>
        <v>ds6-loc3-shl</v>
      </c>
      <c r="L39" s="43">
        <v>1</v>
      </c>
      <c r="M39" s="45">
        <v>1</v>
      </c>
    </row>
    <row r="40" spans="1:13" ht="16.5">
      <c r="A40" s="47" t="s">
        <v>1833</v>
      </c>
      <c r="B40" s="80">
        <v>1</v>
      </c>
      <c r="C40" s="37">
        <v>40007</v>
      </c>
      <c r="D40" s="38">
        <v>1</v>
      </c>
      <c r="E40" s="46" t="s">
        <v>1170</v>
      </c>
      <c r="F40" s="46" t="s">
        <v>303</v>
      </c>
      <c r="G40" s="38">
        <v>80</v>
      </c>
      <c r="H40" s="38">
        <v>8</v>
      </c>
      <c r="I40" s="38">
        <v>3</v>
      </c>
      <c r="J40" s="46" t="s">
        <v>714</v>
      </c>
      <c r="K40" s="38" t="str">
        <f t="shared" si="0"/>
        <v>ds7-loc1-jlr</v>
      </c>
      <c r="L40" s="38">
        <v>1</v>
      </c>
      <c r="M40" s="39">
        <v>1</v>
      </c>
    </row>
    <row r="41" spans="1:13" ht="16.5">
      <c r="A41" s="47" t="s">
        <v>1833</v>
      </c>
      <c r="B41" s="80">
        <v>1</v>
      </c>
      <c r="C41" s="40">
        <v>40007</v>
      </c>
      <c r="D41" s="27">
        <v>1</v>
      </c>
      <c r="E41" s="28" t="s">
        <v>1172</v>
      </c>
      <c r="F41" s="28" t="s">
        <v>570</v>
      </c>
      <c r="G41" s="27">
        <v>80</v>
      </c>
      <c r="H41" s="27">
        <v>8</v>
      </c>
      <c r="I41" s="27">
        <v>3</v>
      </c>
      <c r="J41" s="28" t="s">
        <v>846</v>
      </c>
      <c r="K41" s="27" t="str">
        <f t="shared" si="0"/>
        <v>ds7-loc1-shl</v>
      </c>
      <c r="L41" s="27">
        <v>1</v>
      </c>
      <c r="M41" s="41">
        <v>1</v>
      </c>
    </row>
    <row r="42" spans="1:13" ht="16.5">
      <c r="A42" s="47" t="s">
        <v>1833</v>
      </c>
      <c r="B42" s="80">
        <v>1</v>
      </c>
      <c r="C42" s="40">
        <v>40007</v>
      </c>
      <c r="D42" s="27">
        <v>2</v>
      </c>
      <c r="E42" s="28" t="s">
        <v>1170</v>
      </c>
      <c r="F42" s="28" t="s">
        <v>716</v>
      </c>
      <c r="G42" s="27">
        <v>80</v>
      </c>
      <c r="H42" s="27">
        <v>8</v>
      </c>
      <c r="I42" s="27">
        <v>3</v>
      </c>
      <c r="J42" s="28" t="s">
        <v>1187</v>
      </c>
      <c r="K42" s="59" t="str">
        <f t="shared" si="0"/>
        <v>ds7-loc2-jlr</v>
      </c>
      <c r="L42" s="27">
        <v>1</v>
      </c>
      <c r="M42" s="41">
        <v>1</v>
      </c>
    </row>
    <row r="43" spans="1:13" ht="16.5">
      <c r="A43" s="47" t="s">
        <v>1833</v>
      </c>
      <c r="B43" s="80">
        <v>1</v>
      </c>
      <c r="C43" s="40">
        <v>40007</v>
      </c>
      <c r="D43" s="27">
        <v>2</v>
      </c>
      <c r="E43" s="28" t="s">
        <v>1172</v>
      </c>
      <c r="F43" s="28" t="s">
        <v>736</v>
      </c>
      <c r="G43" s="27">
        <v>80</v>
      </c>
      <c r="H43" s="27">
        <v>8</v>
      </c>
      <c r="I43" s="27">
        <v>3</v>
      </c>
      <c r="J43" s="63" t="s">
        <v>859</v>
      </c>
      <c r="K43" s="59" t="str">
        <f t="shared" si="0"/>
        <v>ds7-loc2-shl</v>
      </c>
      <c r="L43" s="27">
        <v>1</v>
      </c>
      <c r="M43" s="41">
        <v>1</v>
      </c>
    </row>
    <row r="44" spans="1:13" ht="16.5">
      <c r="A44" s="47" t="s">
        <v>1833</v>
      </c>
      <c r="B44" s="80">
        <v>1</v>
      </c>
      <c r="C44" s="40">
        <v>40007</v>
      </c>
      <c r="D44" s="27">
        <v>3</v>
      </c>
      <c r="E44" s="28" t="s">
        <v>1170</v>
      </c>
      <c r="F44" s="28" t="s">
        <v>302</v>
      </c>
      <c r="G44" s="27">
        <v>80</v>
      </c>
      <c r="H44" s="27">
        <v>8</v>
      </c>
      <c r="I44" s="27">
        <v>3</v>
      </c>
      <c r="J44" s="63" t="s">
        <v>711</v>
      </c>
      <c r="K44" s="63" t="str">
        <f t="shared" si="0"/>
        <v>ds7-loc3-jlr</v>
      </c>
      <c r="L44" s="27">
        <v>1</v>
      </c>
      <c r="M44" s="41">
        <v>1</v>
      </c>
    </row>
    <row r="45" spans="1:13" ht="17.25">
      <c r="A45" s="47" t="s">
        <v>1833</v>
      </c>
      <c r="B45" s="80">
        <v>1</v>
      </c>
      <c r="C45" s="42">
        <v>40007</v>
      </c>
      <c r="D45" s="43">
        <v>3</v>
      </c>
      <c r="E45" s="44" t="s">
        <v>1172</v>
      </c>
      <c r="F45" s="44" t="s">
        <v>721</v>
      </c>
      <c r="G45" s="43">
        <v>80</v>
      </c>
      <c r="H45" s="43">
        <v>8</v>
      </c>
      <c r="I45" s="43">
        <v>3</v>
      </c>
      <c r="J45" s="44" t="s">
        <v>857</v>
      </c>
      <c r="K45" s="44" t="str">
        <f t="shared" si="0"/>
        <v>ds7-loc3-shl</v>
      </c>
      <c r="L45" s="43">
        <v>1</v>
      </c>
      <c r="M45" s="45">
        <v>1</v>
      </c>
    </row>
    <row r="46" spans="1:13" ht="16.5">
      <c r="A46" s="47" t="s">
        <v>1834</v>
      </c>
      <c r="B46" s="80">
        <v>1</v>
      </c>
      <c r="C46" s="37">
        <v>40008</v>
      </c>
      <c r="D46" s="38">
        <v>1</v>
      </c>
      <c r="E46" s="46" t="s">
        <v>1170</v>
      </c>
      <c r="F46" s="46" t="s">
        <v>303</v>
      </c>
      <c r="G46" s="38">
        <v>80</v>
      </c>
      <c r="H46" s="38">
        <v>8</v>
      </c>
      <c r="I46" s="38">
        <v>3</v>
      </c>
      <c r="J46" s="38" t="s">
        <v>714</v>
      </c>
      <c r="K46" s="38" t="str">
        <f t="shared" si="0"/>
        <v>ds8-loc1-jlr</v>
      </c>
      <c r="L46" s="38">
        <v>1</v>
      </c>
      <c r="M46" s="39">
        <v>1</v>
      </c>
    </row>
    <row r="47" spans="1:13" ht="16.5">
      <c r="A47" s="47" t="s">
        <v>1834</v>
      </c>
      <c r="B47" s="80">
        <v>1</v>
      </c>
      <c r="C47" s="40">
        <v>40008</v>
      </c>
      <c r="D47" s="27">
        <v>1</v>
      </c>
      <c r="E47" s="28" t="s">
        <v>1172</v>
      </c>
      <c r="F47" s="28" t="s">
        <v>570</v>
      </c>
      <c r="G47" s="27">
        <v>80</v>
      </c>
      <c r="H47" s="27">
        <v>8</v>
      </c>
      <c r="I47" s="27">
        <v>3</v>
      </c>
      <c r="J47" s="28" t="s">
        <v>846</v>
      </c>
      <c r="K47" s="27" t="str">
        <f t="shared" si="0"/>
        <v>ds8-loc1-shl</v>
      </c>
      <c r="L47" s="27">
        <v>1</v>
      </c>
      <c r="M47" s="41">
        <v>1</v>
      </c>
    </row>
    <row r="48" spans="1:13" ht="16.5">
      <c r="A48" s="47" t="s">
        <v>1834</v>
      </c>
      <c r="B48" s="80">
        <v>1</v>
      </c>
      <c r="C48" s="40">
        <v>40008</v>
      </c>
      <c r="D48" s="27">
        <v>2</v>
      </c>
      <c r="E48" s="28" t="s">
        <v>1170</v>
      </c>
      <c r="F48" s="28" t="s">
        <v>716</v>
      </c>
      <c r="G48" s="27">
        <v>80</v>
      </c>
      <c r="H48" s="27">
        <v>8</v>
      </c>
      <c r="I48" s="27">
        <v>3</v>
      </c>
      <c r="J48" s="47" t="s">
        <v>1187</v>
      </c>
      <c r="K48" s="59" t="str">
        <f t="shared" si="0"/>
        <v>ds8-loc2-jlr</v>
      </c>
      <c r="L48" s="27">
        <v>1</v>
      </c>
      <c r="M48" s="41">
        <v>1</v>
      </c>
    </row>
    <row r="49" spans="1:13" ht="16.5">
      <c r="A49" s="47" t="s">
        <v>1834</v>
      </c>
      <c r="B49" s="80">
        <v>1</v>
      </c>
      <c r="C49" s="40">
        <v>40008</v>
      </c>
      <c r="D49" s="27">
        <v>2</v>
      </c>
      <c r="E49" s="28" t="s">
        <v>1172</v>
      </c>
      <c r="F49" s="28" t="s">
        <v>736</v>
      </c>
      <c r="G49" s="27">
        <v>80</v>
      </c>
      <c r="H49" s="27">
        <v>8</v>
      </c>
      <c r="I49" s="27">
        <v>3</v>
      </c>
      <c r="J49" s="63" t="s">
        <v>859</v>
      </c>
      <c r="K49" s="59" t="str">
        <f t="shared" si="0"/>
        <v>ds8-loc2-shl</v>
      </c>
      <c r="L49" s="27">
        <v>1</v>
      </c>
      <c r="M49" s="41">
        <v>1</v>
      </c>
    </row>
    <row r="50" spans="1:13" ht="16.5">
      <c r="A50" s="47" t="s">
        <v>1834</v>
      </c>
      <c r="B50" s="80">
        <v>1</v>
      </c>
      <c r="C50" s="40">
        <v>40008</v>
      </c>
      <c r="D50" s="27">
        <v>3</v>
      </c>
      <c r="E50" s="28" t="s">
        <v>1170</v>
      </c>
      <c r="F50" s="28" t="s">
        <v>302</v>
      </c>
      <c r="G50" s="27">
        <v>80</v>
      </c>
      <c r="H50" s="27">
        <v>8</v>
      </c>
      <c r="I50" s="27">
        <v>3</v>
      </c>
      <c r="J50" s="63" t="s">
        <v>711</v>
      </c>
      <c r="K50" s="63" t="str">
        <f t="shared" si="0"/>
        <v>ds8-loc3-jlr</v>
      </c>
      <c r="L50" s="27">
        <v>1</v>
      </c>
      <c r="M50" s="41">
        <v>1</v>
      </c>
    </row>
    <row r="51" spans="1:13" ht="17.25">
      <c r="A51" s="47" t="s">
        <v>1834</v>
      </c>
      <c r="B51" s="80">
        <v>1</v>
      </c>
      <c r="C51" s="42">
        <v>40008</v>
      </c>
      <c r="D51" s="43">
        <v>3</v>
      </c>
      <c r="E51" s="44" t="s">
        <v>1172</v>
      </c>
      <c r="F51" s="44" t="s">
        <v>721</v>
      </c>
      <c r="G51" s="43">
        <v>80</v>
      </c>
      <c r="H51" s="43">
        <v>8</v>
      </c>
      <c r="I51" s="43">
        <v>3</v>
      </c>
      <c r="J51" s="44" t="s">
        <v>857</v>
      </c>
      <c r="K51" s="44" t="str">
        <f t="shared" si="0"/>
        <v>ds8-loc3-shl</v>
      </c>
      <c r="L51" s="43">
        <v>1</v>
      </c>
      <c r="M51" s="45">
        <v>1</v>
      </c>
    </row>
    <row r="52" spans="1:13" ht="16.5">
      <c r="A52" s="47" t="s">
        <v>1835</v>
      </c>
      <c r="B52" s="80">
        <v>1</v>
      </c>
      <c r="C52" s="37">
        <v>40009</v>
      </c>
      <c r="D52" s="38">
        <v>1</v>
      </c>
      <c r="E52" s="46" t="s">
        <v>1170</v>
      </c>
      <c r="F52" s="46" t="s">
        <v>303</v>
      </c>
      <c r="G52" s="38">
        <v>90</v>
      </c>
      <c r="H52" s="38">
        <v>10</v>
      </c>
      <c r="I52" s="38">
        <v>3</v>
      </c>
      <c r="J52" s="46" t="s">
        <v>714</v>
      </c>
      <c r="K52" s="38" t="str">
        <f t="shared" si="0"/>
        <v>ds9-loc1-jlr</v>
      </c>
      <c r="L52" s="38">
        <v>1</v>
      </c>
      <c r="M52" s="39">
        <v>1</v>
      </c>
    </row>
    <row r="53" spans="1:13" ht="16.5">
      <c r="A53" s="47" t="s">
        <v>1835</v>
      </c>
      <c r="B53" s="80">
        <v>1</v>
      </c>
      <c r="C53" s="40">
        <v>40009</v>
      </c>
      <c r="D53" s="27">
        <v>1</v>
      </c>
      <c r="E53" s="28" t="s">
        <v>1172</v>
      </c>
      <c r="F53" s="28" t="s">
        <v>570</v>
      </c>
      <c r="G53" s="27">
        <v>90</v>
      </c>
      <c r="H53" s="27">
        <v>10</v>
      </c>
      <c r="I53" s="27">
        <v>3</v>
      </c>
      <c r="J53" s="28" t="s">
        <v>846</v>
      </c>
      <c r="K53" s="27" t="str">
        <f t="shared" si="0"/>
        <v>ds9-loc1-shl</v>
      </c>
      <c r="L53" s="27">
        <v>1</v>
      </c>
      <c r="M53" s="41">
        <v>1</v>
      </c>
    </row>
    <row r="54" spans="1:13" ht="16.5">
      <c r="A54" s="47" t="s">
        <v>1835</v>
      </c>
      <c r="B54" s="80">
        <v>1</v>
      </c>
      <c r="C54" s="40">
        <v>40009</v>
      </c>
      <c r="D54" s="27">
        <v>2</v>
      </c>
      <c r="E54" s="28" t="s">
        <v>1170</v>
      </c>
      <c r="F54" s="28" t="s">
        <v>716</v>
      </c>
      <c r="G54" s="27">
        <v>90</v>
      </c>
      <c r="H54" s="27">
        <v>10</v>
      </c>
      <c r="I54" s="27">
        <v>3</v>
      </c>
      <c r="J54" s="28" t="s">
        <v>1187</v>
      </c>
      <c r="K54" s="59" t="str">
        <f t="shared" si="0"/>
        <v>ds9-loc2-jlr</v>
      </c>
      <c r="L54" s="27">
        <v>1</v>
      </c>
      <c r="M54" s="41">
        <v>1</v>
      </c>
    </row>
    <row r="55" spans="1:13" ht="16.5">
      <c r="A55" s="47" t="s">
        <v>1835</v>
      </c>
      <c r="B55" s="80">
        <v>1</v>
      </c>
      <c r="C55" s="40">
        <v>40009</v>
      </c>
      <c r="D55" s="27">
        <v>2</v>
      </c>
      <c r="E55" s="28" t="s">
        <v>1172</v>
      </c>
      <c r="F55" s="28" t="s">
        <v>736</v>
      </c>
      <c r="G55" s="27">
        <v>90</v>
      </c>
      <c r="H55" s="27">
        <v>10</v>
      </c>
      <c r="I55" s="27">
        <v>3</v>
      </c>
      <c r="J55" s="63" t="s">
        <v>859</v>
      </c>
      <c r="K55" s="59" t="str">
        <f t="shared" si="0"/>
        <v>ds9-loc2-shl</v>
      </c>
      <c r="L55" s="27">
        <v>1</v>
      </c>
      <c r="M55" s="41">
        <v>1</v>
      </c>
    </row>
    <row r="56" spans="1:13" ht="16.5">
      <c r="A56" s="47" t="s">
        <v>1835</v>
      </c>
      <c r="B56" s="80">
        <v>1</v>
      </c>
      <c r="C56" s="40">
        <v>40009</v>
      </c>
      <c r="D56" s="27">
        <v>3</v>
      </c>
      <c r="E56" s="28" t="s">
        <v>1170</v>
      </c>
      <c r="F56" s="28" t="s">
        <v>302</v>
      </c>
      <c r="G56" s="27">
        <v>90</v>
      </c>
      <c r="H56" s="27">
        <v>10</v>
      </c>
      <c r="I56" s="27">
        <v>3</v>
      </c>
      <c r="J56" s="63" t="s">
        <v>711</v>
      </c>
      <c r="K56" s="63" t="str">
        <f t="shared" si="0"/>
        <v>ds9-loc3-jlr</v>
      </c>
      <c r="L56" s="27">
        <v>1</v>
      </c>
      <c r="M56" s="41">
        <v>1</v>
      </c>
    </row>
    <row r="57" spans="1:13" ht="17.25">
      <c r="A57" s="47" t="s">
        <v>1835</v>
      </c>
      <c r="B57" s="80">
        <v>1</v>
      </c>
      <c r="C57" s="40">
        <v>40009</v>
      </c>
      <c r="D57" s="43">
        <v>3</v>
      </c>
      <c r="E57" s="44" t="s">
        <v>1172</v>
      </c>
      <c r="F57" s="44" t="s">
        <v>721</v>
      </c>
      <c r="G57" s="43">
        <v>90</v>
      </c>
      <c r="H57" s="43">
        <v>10</v>
      </c>
      <c r="I57" s="43">
        <v>3</v>
      </c>
      <c r="J57" s="44" t="s">
        <v>857</v>
      </c>
      <c r="K57" s="44" t="str">
        <f t="shared" si="0"/>
        <v>ds9-loc3-shl</v>
      </c>
      <c r="L57" s="43">
        <v>1</v>
      </c>
      <c r="M57" s="45">
        <v>1</v>
      </c>
    </row>
    <row r="58" spans="1:13" ht="16.5">
      <c r="A58" s="47" t="s">
        <v>1836</v>
      </c>
      <c r="B58" s="80">
        <v>1</v>
      </c>
      <c r="C58" s="37">
        <v>40010</v>
      </c>
      <c r="D58" s="38">
        <v>1</v>
      </c>
      <c r="E58" s="46" t="s">
        <v>1170</v>
      </c>
      <c r="F58" s="46" t="s">
        <v>303</v>
      </c>
      <c r="G58" s="38">
        <v>100</v>
      </c>
      <c r="H58" s="38">
        <v>12</v>
      </c>
      <c r="I58" s="38">
        <v>4</v>
      </c>
      <c r="J58" s="38" t="s">
        <v>714</v>
      </c>
      <c r="K58" s="38" t="str">
        <f t="shared" si="0"/>
        <v>tg1-loc1-jlr</v>
      </c>
      <c r="L58" s="38">
        <v>1</v>
      </c>
      <c r="M58" s="39">
        <v>1</v>
      </c>
    </row>
    <row r="59" spans="1:13" ht="16.5">
      <c r="A59" s="47" t="s">
        <v>1836</v>
      </c>
      <c r="B59" s="80">
        <v>1</v>
      </c>
      <c r="C59" s="40">
        <v>40010</v>
      </c>
      <c r="D59" s="27">
        <v>1</v>
      </c>
      <c r="E59" s="28" t="s">
        <v>1172</v>
      </c>
      <c r="F59" s="28" t="s">
        <v>570</v>
      </c>
      <c r="G59" s="27">
        <v>100</v>
      </c>
      <c r="H59" s="27">
        <v>12</v>
      </c>
      <c r="I59" s="27">
        <v>4</v>
      </c>
      <c r="J59" s="28" t="s">
        <v>846</v>
      </c>
      <c r="K59" s="27" t="str">
        <f t="shared" si="0"/>
        <v>tg1-loc1-shl</v>
      </c>
      <c r="L59" s="27">
        <v>1</v>
      </c>
      <c r="M59" s="41">
        <v>1</v>
      </c>
    </row>
    <row r="60" spans="1:13" ht="16.5">
      <c r="A60" s="47" t="s">
        <v>1836</v>
      </c>
      <c r="B60" s="80">
        <v>1</v>
      </c>
      <c r="C60" s="40">
        <v>40010</v>
      </c>
      <c r="D60" s="27">
        <v>2</v>
      </c>
      <c r="E60" s="28" t="s">
        <v>1170</v>
      </c>
      <c r="F60" s="28" t="s">
        <v>716</v>
      </c>
      <c r="G60" s="27">
        <v>100</v>
      </c>
      <c r="H60" s="27">
        <v>12</v>
      </c>
      <c r="I60" s="27">
        <v>4</v>
      </c>
      <c r="J60" s="47" t="s">
        <v>1187</v>
      </c>
      <c r="K60" s="59" t="str">
        <f t="shared" si="0"/>
        <v>tg1-loc2-jlr</v>
      </c>
      <c r="L60" s="27">
        <v>1</v>
      </c>
      <c r="M60" s="41">
        <v>1</v>
      </c>
    </row>
    <row r="61" spans="1:13" ht="16.5">
      <c r="A61" s="47" t="s">
        <v>1836</v>
      </c>
      <c r="B61" s="80">
        <v>1</v>
      </c>
      <c r="C61" s="40">
        <v>40010</v>
      </c>
      <c r="D61" s="27">
        <v>2</v>
      </c>
      <c r="E61" s="28" t="s">
        <v>1172</v>
      </c>
      <c r="F61" s="28" t="s">
        <v>736</v>
      </c>
      <c r="G61" s="27">
        <v>100</v>
      </c>
      <c r="H61" s="27">
        <v>12</v>
      </c>
      <c r="I61" s="27">
        <v>4</v>
      </c>
      <c r="J61" s="63" t="s">
        <v>859</v>
      </c>
      <c r="K61" s="59" t="str">
        <f t="shared" si="0"/>
        <v>tg1-loc2-shl</v>
      </c>
      <c r="L61" s="27">
        <v>1</v>
      </c>
      <c r="M61" s="41">
        <v>1</v>
      </c>
    </row>
    <row r="62" spans="1:13" ht="16.5">
      <c r="A62" s="47" t="s">
        <v>1836</v>
      </c>
      <c r="B62" s="80">
        <v>1</v>
      </c>
      <c r="C62" s="40">
        <v>40010</v>
      </c>
      <c r="D62" s="27">
        <v>3</v>
      </c>
      <c r="E62" s="28" t="s">
        <v>1170</v>
      </c>
      <c r="F62" s="28" t="s">
        <v>302</v>
      </c>
      <c r="G62" s="27">
        <v>100</v>
      </c>
      <c r="H62" s="27">
        <v>12</v>
      </c>
      <c r="I62" s="27">
        <v>4</v>
      </c>
      <c r="J62" s="63" t="s">
        <v>711</v>
      </c>
      <c r="K62" s="63" t="str">
        <f t="shared" si="0"/>
        <v>tg1-loc3-jlr</v>
      </c>
      <c r="L62" s="27">
        <v>1</v>
      </c>
      <c r="M62" s="41">
        <v>1</v>
      </c>
    </row>
    <row r="63" spans="1:13" ht="17.25">
      <c r="A63" s="47" t="s">
        <v>1836</v>
      </c>
      <c r="B63" s="80">
        <v>1</v>
      </c>
      <c r="C63" s="42">
        <v>40010</v>
      </c>
      <c r="D63" s="43">
        <v>3</v>
      </c>
      <c r="E63" s="44" t="s">
        <v>1172</v>
      </c>
      <c r="F63" s="44" t="s">
        <v>721</v>
      </c>
      <c r="G63" s="43">
        <v>100</v>
      </c>
      <c r="H63" s="43">
        <v>12</v>
      </c>
      <c r="I63" s="43">
        <v>4</v>
      </c>
      <c r="J63" s="44" t="s">
        <v>857</v>
      </c>
      <c r="K63" s="44" t="str">
        <f t="shared" si="0"/>
        <v>tg1-loc3-shl</v>
      </c>
      <c r="L63" s="43">
        <v>1</v>
      </c>
      <c r="M63" s="45">
        <v>1</v>
      </c>
    </row>
    <row r="64" spans="1:13" ht="16.5">
      <c r="A64" s="47" t="s">
        <v>1837</v>
      </c>
      <c r="B64" s="80">
        <v>1</v>
      </c>
      <c r="C64" s="37">
        <v>40011</v>
      </c>
      <c r="D64" s="38">
        <v>1</v>
      </c>
      <c r="E64" s="46" t="s">
        <v>1170</v>
      </c>
      <c r="F64" s="46" t="s">
        <v>303</v>
      </c>
      <c r="G64" s="38">
        <v>100</v>
      </c>
      <c r="H64" s="38">
        <v>12</v>
      </c>
      <c r="I64" s="38">
        <v>4</v>
      </c>
      <c r="J64" s="46" t="s">
        <v>714</v>
      </c>
      <c r="K64" s="38" t="str">
        <f t="shared" si="0"/>
        <v>tg2-loc1-jlr</v>
      </c>
      <c r="L64" s="38">
        <v>1</v>
      </c>
      <c r="M64" s="39">
        <v>1</v>
      </c>
    </row>
    <row r="65" spans="1:13" ht="16.5">
      <c r="A65" s="47" t="s">
        <v>1837</v>
      </c>
      <c r="B65" s="80">
        <v>1</v>
      </c>
      <c r="C65" s="40">
        <v>40011</v>
      </c>
      <c r="D65" s="27">
        <v>1</v>
      </c>
      <c r="E65" s="28" t="s">
        <v>1172</v>
      </c>
      <c r="F65" s="28" t="s">
        <v>570</v>
      </c>
      <c r="G65" s="27">
        <v>100</v>
      </c>
      <c r="H65" s="27">
        <v>12</v>
      </c>
      <c r="I65" s="27">
        <v>4</v>
      </c>
      <c r="J65" s="28" t="s">
        <v>846</v>
      </c>
      <c r="K65" s="27" t="str">
        <f t="shared" si="0"/>
        <v>tg2-loc1-shl</v>
      </c>
      <c r="L65" s="27">
        <v>1</v>
      </c>
      <c r="M65" s="41">
        <v>1</v>
      </c>
    </row>
    <row r="66" spans="1:13" ht="16.5">
      <c r="A66" s="47" t="s">
        <v>1837</v>
      </c>
      <c r="B66" s="80">
        <v>1</v>
      </c>
      <c r="C66" s="40">
        <v>40011</v>
      </c>
      <c r="D66" s="27">
        <v>2</v>
      </c>
      <c r="E66" s="28" t="s">
        <v>1170</v>
      </c>
      <c r="F66" s="28" t="s">
        <v>716</v>
      </c>
      <c r="G66" s="27">
        <v>100</v>
      </c>
      <c r="H66" s="27">
        <v>12</v>
      </c>
      <c r="I66" s="27">
        <v>4</v>
      </c>
      <c r="J66" s="28" t="s">
        <v>1187</v>
      </c>
      <c r="K66" s="59" t="str">
        <f t="shared" si="0"/>
        <v>tg2-loc2-jlr</v>
      </c>
      <c r="L66" s="27">
        <v>1</v>
      </c>
      <c r="M66" s="41">
        <v>1</v>
      </c>
    </row>
    <row r="67" spans="1:13" ht="16.5">
      <c r="A67" s="47" t="s">
        <v>1837</v>
      </c>
      <c r="B67" s="80">
        <v>1</v>
      </c>
      <c r="C67" s="40">
        <v>40011</v>
      </c>
      <c r="D67" s="27">
        <v>2</v>
      </c>
      <c r="E67" s="28" t="s">
        <v>1172</v>
      </c>
      <c r="F67" s="28" t="s">
        <v>736</v>
      </c>
      <c r="G67" s="27">
        <v>100</v>
      </c>
      <c r="H67" s="27">
        <v>12</v>
      </c>
      <c r="I67" s="27">
        <v>4</v>
      </c>
      <c r="J67" s="63" t="s">
        <v>859</v>
      </c>
      <c r="K67" s="59" t="str">
        <f t="shared" si="0"/>
        <v>tg2-loc2-shl</v>
      </c>
      <c r="L67" s="27">
        <v>1</v>
      </c>
      <c r="M67" s="41">
        <v>1</v>
      </c>
    </row>
    <row r="68" spans="1:13" ht="16.5">
      <c r="A68" s="47" t="s">
        <v>1837</v>
      </c>
      <c r="B68" s="80">
        <v>1</v>
      </c>
      <c r="C68" s="40">
        <v>40011</v>
      </c>
      <c r="D68" s="27">
        <v>3</v>
      </c>
      <c r="E68" s="28" t="s">
        <v>1170</v>
      </c>
      <c r="F68" s="28" t="s">
        <v>302</v>
      </c>
      <c r="G68" s="27">
        <v>100</v>
      </c>
      <c r="H68" s="27">
        <v>12</v>
      </c>
      <c r="I68" s="27">
        <v>4</v>
      </c>
      <c r="J68" s="63" t="s">
        <v>711</v>
      </c>
      <c r="K68" s="63" t="str">
        <f t="shared" si="0"/>
        <v>tg2-loc3-jlr</v>
      </c>
      <c r="L68" s="27">
        <v>1</v>
      </c>
      <c r="M68" s="41">
        <v>1</v>
      </c>
    </row>
    <row r="69" spans="1:13" ht="17.25">
      <c r="A69" s="47" t="s">
        <v>1837</v>
      </c>
      <c r="B69" s="80">
        <v>1</v>
      </c>
      <c r="C69" s="42">
        <v>40011</v>
      </c>
      <c r="D69" s="43">
        <v>3</v>
      </c>
      <c r="E69" s="44" t="s">
        <v>1172</v>
      </c>
      <c r="F69" s="44" t="s">
        <v>721</v>
      </c>
      <c r="G69" s="43">
        <v>100</v>
      </c>
      <c r="H69" s="43">
        <v>12</v>
      </c>
      <c r="I69" s="43">
        <v>4</v>
      </c>
      <c r="J69" s="44" t="s">
        <v>857</v>
      </c>
      <c r="K69" s="44" t="str">
        <f t="shared" si="1" ref="K69:K99">A69&amp;"-loc"&amp;D69&amp;"-"&amp;E69</f>
        <v>tg2-loc3-shl</v>
      </c>
      <c r="L69" s="43">
        <v>1</v>
      </c>
      <c r="M69" s="45">
        <v>1</v>
      </c>
    </row>
    <row r="70" spans="1:13" ht="16.5">
      <c r="A70" s="47" t="s">
        <v>1838</v>
      </c>
      <c r="B70" s="80">
        <v>1</v>
      </c>
      <c r="C70" s="37">
        <v>40012</v>
      </c>
      <c r="D70" s="38">
        <v>1</v>
      </c>
      <c r="E70" s="46" t="s">
        <v>1170</v>
      </c>
      <c r="F70" s="46" t="s">
        <v>303</v>
      </c>
      <c r="G70" s="38">
        <v>100</v>
      </c>
      <c r="H70" s="38">
        <v>12</v>
      </c>
      <c r="I70" s="38">
        <v>5</v>
      </c>
      <c r="J70" s="38" t="s">
        <v>714</v>
      </c>
      <c r="K70" s="38" t="str">
        <f t="shared" si="1"/>
        <v>tg3-loc1-jlr</v>
      </c>
      <c r="L70" s="38">
        <v>1</v>
      </c>
      <c r="M70" s="39">
        <v>1</v>
      </c>
    </row>
    <row r="71" spans="1:13" ht="16.5">
      <c r="A71" s="47" t="s">
        <v>1838</v>
      </c>
      <c r="B71" s="80">
        <v>1</v>
      </c>
      <c r="C71" s="40">
        <v>40012</v>
      </c>
      <c r="D71" s="27">
        <v>1</v>
      </c>
      <c r="E71" s="28" t="s">
        <v>1172</v>
      </c>
      <c r="F71" s="28" t="s">
        <v>570</v>
      </c>
      <c r="G71" s="27">
        <v>100</v>
      </c>
      <c r="H71" s="27">
        <v>12</v>
      </c>
      <c r="I71" s="27">
        <v>5</v>
      </c>
      <c r="J71" s="28" t="s">
        <v>846</v>
      </c>
      <c r="K71" s="27" t="str">
        <f t="shared" si="1"/>
        <v>tg3-loc1-shl</v>
      </c>
      <c r="L71" s="27">
        <v>1</v>
      </c>
      <c r="M71" s="41">
        <v>1</v>
      </c>
    </row>
    <row r="72" spans="1:13" ht="16.5">
      <c r="A72" s="47" t="s">
        <v>1838</v>
      </c>
      <c r="B72" s="80">
        <v>1</v>
      </c>
      <c r="C72" s="40">
        <v>40012</v>
      </c>
      <c r="D72" s="27">
        <v>2</v>
      </c>
      <c r="E72" s="28" t="s">
        <v>1170</v>
      </c>
      <c r="F72" s="28" t="s">
        <v>716</v>
      </c>
      <c r="G72" s="27">
        <v>100</v>
      </c>
      <c r="H72" s="27">
        <v>12</v>
      </c>
      <c r="I72" s="27">
        <v>5</v>
      </c>
      <c r="J72" s="47" t="s">
        <v>1187</v>
      </c>
      <c r="K72" s="59" t="str">
        <f t="shared" si="1"/>
        <v>tg3-loc2-jlr</v>
      </c>
      <c r="L72" s="27">
        <v>1</v>
      </c>
      <c r="M72" s="41">
        <v>1</v>
      </c>
    </row>
    <row r="73" spans="1:13" ht="16.5">
      <c r="A73" s="47" t="s">
        <v>1838</v>
      </c>
      <c r="B73" s="80">
        <v>1</v>
      </c>
      <c r="C73" s="40">
        <v>40012</v>
      </c>
      <c r="D73" s="27">
        <v>2</v>
      </c>
      <c r="E73" s="28" t="s">
        <v>1172</v>
      </c>
      <c r="F73" s="28" t="s">
        <v>736</v>
      </c>
      <c r="G73" s="27">
        <v>100</v>
      </c>
      <c r="H73" s="27">
        <v>12</v>
      </c>
      <c r="I73" s="27">
        <v>5</v>
      </c>
      <c r="J73" s="63" t="s">
        <v>859</v>
      </c>
      <c r="K73" s="59" t="str">
        <f t="shared" si="1"/>
        <v>tg3-loc2-shl</v>
      </c>
      <c r="L73" s="27">
        <v>1</v>
      </c>
      <c r="M73" s="41">
        <v>1</v>
      </c>
    </row>
    <row r="74" spans="1:13" ht="16.5">
      <c r="A74" s="47" t="s">
        <v>1838</v>
      </c>
      <c r="B74" s="80">
        <v>1</v>
      </c>
      <c r="C74" s="40">
        <v>40012</v>
      </c>
      <c r="D74" s="27">
        <v>3</v>
      </c>
      <c r="E74" s="28" t="s">
        <v>1170</v>
      </c>
      <c r="F74" s="28" t="s">
        <v>302</v>
      </c>
      <c r="G74" s="27">
        <v>100</v>
      </c>
      <c r="H74" s="27">
        <v>12</v>
      </c>
      <c r="I74" s="27">
        <v>5</v>
      </c>
      <c r="J74" s="63" t="s">
        <v>711</v>
      </c>
      <c r="K74" s="63" t="str">
        <f t="shared" si="1"/>
        <v>tg3-loc3-jlr</v>
      </c>
      <c r="L74" s="27">
        <v>1</v>
      </c>
      <c r="M74" s="41">
        <v>1</v>
      </c>
    </row>
    <row r="75" spans="1:13" ht="17.25">
      <c r="A75" s="47" t="s">
        <v>1838</v>
      </c>
      <c r="B75" s="80">
        <v>1</v>
      </c>
      <c r="C75" s="42">
        <v>40012</v>
      </c>
      <c r="D75" s="43">
        <v>3</v>
      </c>
      <c r="E75" s="44" t="s">
        <v>1172</v>
      </c>
      <c r="F75" s="44" t="s">
        <v>721</v>
      </c>
      <c r="G75" s="43">
        <v>100</v>
      </c>
      <c r="H75" s="43">
        <v>12</v>
      </c>
      <c r="I75" s="43">
        <v>5</v>
      </c>
      <c r="J75" s="44" t="s">
        <v>857</v>
      </c>
      <c r="K75" s="44" t="str">
        <f t="shared" si="1"/>
        <v>tg3-loc3-shl</v>
      </c>
      <c r="L75" s="43">
        <v>1</v>
      </c>
      <c r="M75" s="45">
        <v>1</v>
      </c>
    </row>
    <row r="76" spans="1:13" ht="16.5">
      <c r="A76" s="47" t="s">
        <v>1839</v>
      </c>
      <c r="B76" s="80">
        <v>1</v>
      </c>
      <c r="C76" s="37">
        <v>40013</v>
      </c>
      <c r="D76" s="38">
        <v>1</v>
      </c>
      <c r="E76" s="46" t="s">
        <v>1170</v>
      </c>
      <c r="F76" s="46" t="s">
        <v>303</v>
      </c>
      <c r="G76" s="38">
        <v>110</v>
      </c>
      <c r="H76" s="38">
        <v>14</v>
      </c>
      <c r="I76" s="38">
        <v>5</v>
      </c>
      <c r="J76" s="46" t="s">
        <v>714</v>
      </c>
      <c r="K76" s="38" t="str">
        <f t="shared" si="1"/>
        <v>tg4-loc1-jlr</v>
      </c>
      <c r="L76" s="38">
        <v>1</v>
      </c>
      <c r="M76" s="39">
        <v>1</v>
      </c>
    </row>
    <row r="77" spans="1:13" ht="16.5">
      <c r="A77" s="47" t="s">
        <v>1839</v>
      </c>
      <c r="B77" s="80">
        <v>1</v>
      </c>
      <c r="C77" s="40">
        <v>40013</v>
      </c>
      <c r="D77" s="27">
        <v>1</v>
      </c>
      <c r="E77" s="28" t="s">
        <v>1172</v>
      </c>
      <c r="F77" s="28" t="s">
        <v>570</v>
      </c>
      <c r="G77" s="27">
        <v>110</v>
      </c>
      <c r="H77" s="27">
        <v>14</v>
      </c>
      <c r="I77" s="27">
        <v>5</v>
      </c>
      <c r="J77" s="28" t="s">
        <v>846</v>
      </c>
      <c r="K77" s="27" t="str">
        <f t="shared" si="1"/>
        <v>tg4-loc1-shl</v>
      </c>
      <c r="L77" s="27">
        <v>1</v>
      </c>
      <c r="M77" s="41">
        <v>1</v>
      </c>
    </row>
    <row r="78" spans="1:13" ht="16.5">
      <c r="A78" s="47" t="s">
        <v>1839</v>
      </c>
      <c r="B78" s="80">
        <v>1</v>
      </c>
      <c r="C78" s="40">
        <v>40013</v>
      </c>
      <c r="D78" s="27">
        <v>2</v>
      </c>
      <c r="E78" s="28" t="s">
        <v>1170</v>
      </c>
      <c r="F78" s="28" t="s">
        <v>716</v>
      </c>
      <c r="G78" s="27">
        <v>110</v>
      </c>
      <c r="H78" s="27">
        <v>14</v>
      </c>
      <c r="I78" s="27">
        <v>5</v>
      </c>
      <c r="J78" s="28" t="s">
        <v>1187</v>
      </c>
      <c r="K78" s="59" t="str">
        <f t="shared" si="1"/>
        <v>tg4-loc2-jlr</v>
      </c>
      <c r="L78" s="27">
        <v>1</v>
      </c>
      <c r="M78" s="41">
        <v>1</v>
      </c>
    </row>
    <row r="79" spans="1:13" ht="16.5">
      <c r="A79" s="47" t="s">
        <v>1839</v>
      </c>
      <c r="B79" s="80">
        <v>1</v>
      </c>
      <c r="C79" s="40">
        <v>40013</v>
      </c>
      <c r="D79" s="27">
        <v>2</v>
      </c>
      <c r="E79" s="28" t="s">
        <v>1172</v>
      </c>
      <c r="F79" s="28" t="s">
        <v>736</v>
      </c>
      <c r="G79" s="27">
        <v>110</v>
      </c>
      <c r="H79" s="27">
        <v>14</v>
      </c>
      <c r="I79" s="27">
        <v>5</v>
      </c>
      <c r="J79" s="63" t="s">
        <v>859</v>
      </c>
      <c r="K79" s="59" t="str">
        <f t="shared" si="1"/>
        <v>tg4-loc2-shl</v>
      </c>
      <c r="L79" s="27">
        <v>1</v>
      </c>
      <c r="M79" s="41">
        <v>1</v>
      </c>
    </row>
    <row r="80" spans="1:13" ht="16.5">
      <c r="A80" s="47" t="s">
        <v>1839</v>
      </c>
      <c r="B80" s="80">
        <v>1</v>
      </c>
      <c r="C80" s="40">
        <v>40013</v>
      </c>
      <c r="D80" s="27">
        <v>3</v>
      </c>
      <c r="E80" s="28" t="s">
        <v>1170</v>
      </c>
      <c r="F80" s="28" t="s">
        <v>302</v>
      </c>
      <c r="G80" s="27">
        <v>110</v>
      </c>
      <c r="H80" s="27">
        <v>14</v>
      </c>
      <c r="I80" s="27">
        <v>5</v>
      </c>
      <c r="J80" s="63" t="s">
        <v>711</v>
      </c>
      <c r="K80" s="63" t="str">
        <f t="shared" si="1"/>
        <v>tg4-loc3-jlr</v>
      </c>
      <c r="L80" s="27">
        <v>1</v>
      </c>
      <c r="M80" s="41">
        <v>1</v>
      </c>
    </row>
    <row r="81" spans="1:13" ht="17.25">
      <c r="A81" s="47" t="s">
        <v>1839</v>
      </c>
      <c r="B81" s="80">
        <v>1</v>
      </c>
      <c r="C81" s="42">
        <v>40013</v>
      </c>
      <c r="D81" s="43">
        <v>3</v>
      </c>
      <c r="E81" s="44" t="s">
        <v>1172</v>
      </c>
      <c r="F81" s="44" t="s">
        <v>721</v>
      </c>
      <c r="G81" s="43">
        <v>110</v>
      </c>
      <c r="H81" s="43">
        <v>14</v>
      </c>
      <c r="I81" s="43">
        <v>5</v>
      </c>
      <c r="J81" s="44" t="s">
        <v>857</v>
      </c>
      <c r="K81" s="44" t="str">
        <f t="shared" si="1"/>
        <v>tg4-loc3-shl</v>
      </c>
      <c r="L81" s="43">
        <v>1</v>
      </c>
      <c r="M81" s="45">
        <v>1</v>
      </c>
    </row>
    <row r="82" spans="1:13" ht="16.5">
      <c r="A82" s="47" t="s">
        <v>1840</v>
      </c>
      <c r="B82" s="80">
        <v>1</v>
      </c>
      <c r="C82" s="37">
        <v>40014</v>
      </c>
      <c r="D82" s="38">
        <v>1</v>
      </c>
      <c r="E82" s="46" t="s">
        <v>1170</v>
      </c>
      <c r="F82" s="46" t="s">
        <v>303</v>
      </c>
      <c r="G82" s="38">
        <v>120</v>
      </c>
      <c r="H82" s="38">
        <v>16</v>
      </c>
      <c r="I82" s="38">
        <v>5</v>
      </c>
      <c r="J82" s="38" t="s">
        <v>714</v>
      </c>
      <c r="K82" s="38" t="str">
        <f t="shared" si="1"/>
        <v>tg5-loc1-jlr</v>
      </c>
      <c r="L82" s="38">
        <v>1</v>
      </c>
      <c r="M82" s="39">
        <v>1</v>
      </c>
    </row>
    <row r="83" spans="1:13" ht="16.5">
      <c r="A83" s="47" t="s">
        <v>1840</v>
      </c>
      <c r="B83" s="80">
        <v>1</v>
      </c>
      <c r="C83" s="40">
        <v>40014</v>
      </c>
      <c r="D83" s="27">
        <v>1</v>
      </c>
      <c r="E83" s="28" t="s">
        <v>1172</v>
      </c>
      <c r="F83" s="28" t="s">
        <v>570</v>
      </c>
      <c r="G83" s="27">
        <v>120</v>
      </c>
      <c r="H83" s="27">
        <v>16</v>
      </c>
      <c r="I83" s="27">
        <v>5</v>
      </c>
      <c r="J83" s="28" t="s">
        <v>846</v>
      </c>
      <c r="K83" s="27" t="str">
        <f t="shared" si="1"/>
        <v>tg5-loc1-shl</v>
      </c>
      <c r="L83" s="27">
        <v>1</v>
      </c>
      <c r="M83" s="41">
        <v>1</v>
      </c>
    </row>
    <row r="84" spans="1:13" ht="16.5">
      <c r="A84" s="47" t="s">
        <v>1840</v>
      </c>
      <c r="B84" s="80">
        <v>1</v>
      </c>
      <c r="C84" s="40">
        <v>40014</v>
      </c>
      <c r="D84" s="27">
        <v>2</v>
      </c>
      <c r="E84" s="28" t="s">
        <v>1170</v>
      </c>
      <c r="F84" s="28" t="s">
        <v>716</v>
      </c>
      <c r="G84" s="27">
        <v>120</v>
      </c>
      <c r="H84" s="27">
        <v>16</v>
      </c>
      <c r="I84" s="27">
        <v>5</v>
      </c>
      <c r="J84" s="47" t="s">
        <v>1187</v>
      </c>
      <c r="K84" s="59" t="str">
        <f t="shared" si="1"/>
        <v>tg5-loc2-jlr</v>
      </c>
      <c r="L84" s="27">
        <v>1</v>
      </c>
      <c r="M84" s="41">
        <v>1</v>
      </c>
    </row>
    <row r="85" spans="1:13" ht="16.5">
      <c r="A85" s="47" t="s">
        <v>1840</v>
      </c>
      <c r="B85" s="80">
        <v>1</v>
      </c>
      <c r="C85" s="40">
        <v>40014</v>
      </c>
      <c r="D85" s="27">
        <v>2</v>
      </c>
      <c r="E85" s="28" t="s">
        <v>1172</v>
      </c>
      <c r="F85" s="28" t="s">
        <v>736</v>
      </c>
      <c r="G85" s="27">
        <v>120</v>
      </c>
      <c r="H85" s="27">
        <v>16</v>
      </c>
      <c r="I85" s="27">
        <v>5</v>
      </c>
      <c r="J85" s="63" t="s">
        <v>859</v>
      </c>
      <c r="K85" s="59" t="str">
        <f t="shared" si="1"/>
        <v>tg5-loc2-shl</v>
      </c>
      <c r="L85" s="27">
        <v>1</v>
      </c>
      <c r="M85" s="41">
        <v>1</v>
      </c>
    </row>
    <row r="86" spans="1:13" ht="16.5">
      <c r="A86" s="47" t="s">
        <v>1840</v>
      </c>
      <c r="B86" s="80">
        <v>1</v>
      </c>
      <c r="C86" s="40">
        <v>40014</v>
      </c>
      <c r="D86" s="27">
        <v>3</v>
      </c>
      <c r="E86" s="28" t="s">
        <v>1170</v>
      </c>
      <c r="F86" s="28" t="s">
        <v>302</v>
      </c>
      <c r="G86" s="27">
        <v>120</v>
      </c>
      <c r="H86" s="27">
        <v>16</v>
      </c>
      <c r="I86" s="27">
        <v>5</v>
      </c>
      <c r="J86" s="63" t="s">
        <v>711</v>
      </c>
      <c r="K86" s="63" t="str">
        <f t="shared" si="1"/>
        <v>tg5-loc3-jlr</v>
      </c>
      <c r="L86" s="27">
        <v>1</v>
      </c>
      <c r="M86" s="41">
        <v>1</v>
      </c>
    </row>
    <row r="87" spans="1:13" ht="17.25">
      <c r="A87" s="47" t="s">
        <v>1840</v>
      </c>
      <c r="B87" s="80">
        <v>1</v>
      </c>
      <c r="C87" s="42">
        <v>40014</v>
      </c>
      <c r="D87" s="43">
        <v>3</v>
      </c>
      <c r="E87" s="44" t="s">
        <v>1172</v>
      </c>
      <c r="F87" s="44" t="s">
        <v>721</v>
      </c>
      <c r="G87" s="43">
        <v>120</v>
      </c>
      <c r="H87" s="43">
        <v>16</v>
      </c>
      <c r="I87" s="43">
        <v>5</v>
      </c>
      <c r="J87" s="44" t="s">
        <v>857</v>
      </c>
      <c r="K87" s="44" t="str">
        <f t="shared" si="1"/>
        <v>tg5-loc3-shl</v>
      </c>
      <c r="L87" s="43">
        <v>1</v>
      </c>
      <c r="M87" s="45">
        <v>1</v>
      </c>
    </row>
    <row r="88" spans="1:13" ht="16.5">
      <c r="A88" s="47" t="s">
        <v>1841</v>
      </c>
      <c r="B88" s="80">
        <v>1</v>
      </c>
      <c r="C88" s="37">
        <v>40015</v>
      </c>
      <c r="D88" s="38">
        <v>1</v>
      </c>
      <c r="E88" s="46" t="s">
        <v>1170</v>
      </c>
      <c r="F88" s="46" t="s">
        <v>303</v>
      </c>
      <c r="G88" s="38">
        <v>130</v>
      </c>
      <c r="H88" s="38">
        <v>18</v>
      </c>
      <c r="I88" s="38">
        <v>5</v>
      </c>
      <c r="J88" s="38" t="s">
        <v>714</v>
      </c>
      <c r="K88" s="38" t="str">
        <f t="shared" si="1"/>
        <v>tg6-loc1-jlr</v>
      </c>
      <c r="L88" s="38">
        <v>1</v>
      </c>
      <c r="M88" s="39">
        <v>1</v>
      </c>
    </row>
    <row r="89" spans="1:13" ht="16.5">
      <c r="A89" s="47" t="s">
        <v>1841</v>
      </c>
      <c r="B89" s="80">
        <v>1</v>
      </c>
      <c r="C89" s="40">
        <v>40015</v>
      </c>
      <c r="D89" s="27">
        <v>1</v>
      </c>
      <c r="E89" s="28" t="s">
        <v>1172</v>
      </c>
      <c r="F89" s="28" t="s">
        <v>570</v>
      </c>
      <c r="G89" s="27">
        <v>130</v>
      </c>
      <c r="H89" s="27">
        <v>18</v>
      </c>
      <c r="I89" s="27">
        <v>5</v>
      </c>
      <c r="J89" s="28" t="s">
        <v>846</v>
      </c>
      <c r="K89" s="27" t="str">
        <f t="shared" si="1"/>
        <v>tg6-loc1-shl</v>
      </c>
      <c r="L89" s="27">
        <v>1</v>
      </c>
      <c r="M89" s="41">
        <v>1</v>
      </c>
    </row>
    <row r="90" spans="1:13" ht="16.5">
      <c r="A90" s="47" t="s">
        <v>1841</v>
      </c>
      <c r="B90" s="80">
        <v>1</v>
      </c>
      <c r="C90" s="40">
        <v>40015</v>
      </c>
      <c r="D90" s="27">
        <v>2</v>
      </c>
      <c r="E90" s="28" t="s">
        <v>1170</v>
      </c>
      <c r="F90" s="28" t="s">
        <v>716</v>
      </c>
      <c r="G90" s="27">
        <v>130</v>
      </c>
      <c r="H90" s="27">
        <v>18</v>
      </c>
      <c r="I90" s="27">
        <v>5</v>
      </c>
      <c r="J90" s="27" t="s">
        <v>1187</v>
      </c>
      <c r="K90" s="59" t="str">
        <f t="shared" si="1"/>
        <v>tg6-loc2-jlr</v>
      </c>
      <c r="L90" s="27">
        <v>1</v>
      </c>
      <c r="M90" s="41">
        <v>1</v>
      </c>
    </row>
    <row r="91" spans="1:13" ht="16.5">
      <c r="A91" s="47" t="s">
        <v>1841</v>
      </c>
      <c r="B91" s="80">
        <v>1</v>
      </c>
      <c r="C91" s="40">
        <v>40015</v>
      </c>
      <c r="D91" s="27">
        <v>2</v>
      </c>
      <c r="E91" s="28" t="s">
        <v>1172</v>
      </c>
      <c r="F91" s="28" t="s">
        <v>736</v>
      </c>
      <c r="G91" s="27">
        <v>130</v>
      </c>
      <c r="H91" s="27">
        <v>18</v>
      </c>
      <c r="I91" s="27">
        <v>5</v>
      </c>
      <c r="J91" s="28" t="s">
        <v>859</v>
      </c>
      <c r="K91" s="59" t="str">
        <f t="shared" si="1"/>
        <v>tg6-loc2-shl</v>
      </c>
      <c r="L91" s="27">
        <v>1</v>
      </c>
      <c r="M91" s="41">
        <v>1</v>
      </c>
    </row>
    <row r="92" spans="1:13" ht="16.5">
      <c r="A92" s="47" t="s">
        <v>1841</v>
      </c>
      <c r="B92" s="80">
        <v>1</v>
      </c>
      <c r="C92" s="40">
        <v>40015</v>
      </c>
      <c r="D92" s="27">
        <v>3</v>
      </c>
      <c r="E92" s="28" t="s">
        <v>1170</v>
      </c>
      <c r="F92" s="28" t="s">
        <v>302</v>
      </c>
      <c r="G92" s="27">
        <v>130</v>
      </c>
      <c r="H92" s="27">
        <v>18</v>
      </c>
      <c r="I92" s="27">
        <v>5</v>
      </c>
      <c r="J92" s="27" t="s">
        <v>711</v>
      </c>
      <c r="K92" s="63" t="str">
        <f t="shared" si="1"/>
        <v>tg6-loc3-jlr</v>
      </c>
      <c r="L92" s="27">
        <v>1</v>
      </c>
      <c r="M92" s="41">
        <v>1</v>
      </c>
    </row>
    <row r="93" spans="1:13" ht="17.25">
      <c r="A93" s="47" t="s">
        <v>1841</v>
      </c>
      <c r="B93" s="80">
        <v>1</v>
      </c>
      <c r="C93" s="42">
        <v>40015</v>
      </c>
      <c r="D93" s="43">
        <v>3</v>
      </c>
      <c r="E93" s="44" t="s">
        <v>1172</v>
      </c>
      <c r="F93" s="44" t="s">
        <v>721</v>
      </c>
      <c r="G93" s="43">
        <v>130</v>
      </c>
      <c r="H93" s="43">
        <v>18</v>
      </c>
      <c r="I93" s="43">
        <v>5</v>
      </c>
      <c r="J93" s="44" t="s">
        <v>857</v>
      </c>
      <c r="K93" s="44" t="str">
        <f t="shared" si="1"/>
        <v>tg6-loc3-shl</v>
      </c>
      <c r="L93" s="43">
        <v>1</v>
      </c>
      <c r="M93" s="45">
        <v>1</v>
      </c>
    </row>
    <row r="94" spans="1:13" ht="16.5">
      <c r="A94" s="47" t="s">
        <v>1842</v>
      </c>
      <c r="B94" s="80">
        <v>1</v>
      </c>
      <c r="C94" s="37">
        <v>40016</v>
      </c>
      <c r="D94" s="38">
        <v>1</v>
      </c>
      <c r="E94" s="46" t="s">
        <v>1170</v>
      </c>
      <c r="F94" s="46" t="s">
        <v>303</v>
      </c>
      <c r="G94" s="38">
        <v>140</v>
      </c>
      <c r="H94" s="38">
        <v>20</v>
      </c>
      <c r="I94" s="38">
        <v>5</v>
      </c>
      <c r="J94" s="38" t="s">
        <v>714</v>
      </c>
      <c r="K94" s="38" t="str">
        <f t="shared" si="1"/>
        <v>xy-loc1-jlr</v>
      </c>
      <c r="L94" s="38">
        <v>1</v>
      </c>
      <c r="M94" s="39">
        <v>1</v>
      </c>
    </row>
    <row r="95" spans="1:13" ht="16.5">
      <c r="A95" s="47" t="s">
        <v>1842</v>
      </c>
      <c r="B95" s="80">
        <v>1</v>
      </c>
      <c r="C95" s="40">
        <v>40016</v>
      </c>
      <c r="D95" s="27">
        <v>1</v>
      </c>
      <c r="E95" s="28" t="s">
        <v>1172</v>
      </c>
      <c r="F95" s="28" t="s">
        <v>570</v>
      </c>
      <c r="G95" s="27">
        <v>140</v>
      </c>
      <c r="H95" s="27">
        <v>20</v>
      </c>
      <c r="I95" s="27">
        <v>5</v>
      </c>
      <c r="J95" s="27" t="s">
        <v>846</v>
      </c>
      <c r="K95" s="27" t="str">
        <f t="shared" si="1"/>
        <v>xy-loc1-shl</v>
      </c>
      <c r="L95" s="27">
        <v>1</v>
      </c>
      <c r="M95" s="41">
        <v>1</v>
      </c>
    </row>
    <row r="96" spans="1:13" ht="16.5">
      <c r="A96" s="47" t="s">
        <v>1842</v>
      </c>
      <c r="B96" s="80">
        <v>1</v>
      </c>
      <c r="C96" s="40">
        <v>40016</v>
      </c>
      <c r="D96" s="27">
        <v>2</v>
      </c>
      <c r="E96" s="28" t="s">
        <v>1170</v>
      </c>
      <c r="F96" s="28" t="s">
        <v>716</v>
      </c>
      <c r="G96" s="27">
        <v>140</v>
      </c>
      <c r="H96" s="27">
        <v>20</v>
      </c>
      <c r="I96" s="27">
        <v>5</v>
      </c>
      <c r="J96" s="27" t="s">
        <v>1187</v>
      </c>
      <c r="K96" s="59" t="str">
        <f t="shared" si="1"/>
        <v>xy-loc2-jlr</v>
      </c>
      <c r="L96" s="27">
        <v>1</v>
      </c>
      <c r="M96" s="41">
        <v>1</v>
      </c>
    </row>
    <row r="97" spans="1:13" ht="16.5">
      <c r="A97" s="47" t="s">
        <v>1842</v>
      </c>
      <c r="B97" s="80">
        <v>1</v>
      </c>
      <c r="C97" s="40">
        <v>40016</v>
      </c>
      <c r="D97" s="27">
        <v>2</v>
      </c>
      <c r="E97" s="28" t="s">
        <v>1172</v>
      </c>
      <c r="F97" s="28" t="s">
        <v>736</v>
      </c>
      <c r="G97" s="27">
        <v>140</v>
      </c>
      <c r="H97" s="27">
        <v>20</v>
      </c>
      <c r="I97" s="27">
        <v>5</v>
      </c>
      <c r="J97" s="27" t="s">
        <v>859</v>
      </c>
      <c r="K97" s="59" t="str">
        <f t="shared" si="1"/>
        <v>xy-loc2-shl</v>
      </c>
      <c r="L97" s="27">
        <v>1</v>
      </c>
      <c r="M97" s="41">
        <v>1</v>
      </c>
    </row>
    <row r="98" spans="1:13" ht="16.5">
      <c r="A98" s="47" t="s">
        <v>1842</v>
      </c>
      <c r="B98" s="80">
        <v>1</v>
      </c>
      <c r="C98" s="40">
        <v>40016</v>
      </c>
      <c r="D98" s="27">
        <v>3</v>
      </c>
      <c r="E98" s="28" t="s">
        <v>1170</v>
      </c>
      <c r="F98" s="28" t="s">
        <v>302</v>
      </c>
      <c r="G98" s="27">
        <v>140</v>
      </c>
      <c r="H98" s="27">
        <v>20</v>
      </c>
      <c r="I98" s="27">
        <v>5</v>
      </c>
      <c r="J98" s="27" t="s">
        <v>711</v>
      </c>
      <c r="K98" s="63" t="str">
        <f t="shared" si="1"/>
        <v>xy-loc3-jlr</v>
      </c>
      <c r="L98" s="27">
        <v>1</v>
      </c>
      <c r="M98" s="41">
        <v>1</v>
      </c>
    </row>
    <row r="99" spans="1:13" ht="17.25">
      <c r="A99" s="47" t="s">
        <v>1842</v>
      </c>
      <c r="B99" s="80">
        <v>1</v>
      </c>
      <c r="C99" s="42">
        <v>40016</v>
      </c>
      <c r="D99" s="43">
        <v>3</v>
      </c>
      <c r="E99" s="44" t="s">
        <v>1172</v>
      </c>
      <c r="F99" s="44" t="s">
        <v>721</v>
      </c>
      <c r="G99" s="43">
        <v>140</v>
      </c>
      <c r="H99" s="43">
        <v>20</v>
      </c>
      <c r="I99" s="43">
        <v>5</v>
      </c>
      <c r="J99" s="43" t="s">
        <v>857</v>
      </c>
      <c r="K99" s="44" t="str">
        <f t="shared" si="1"/>
        <v>xy-loc3-shl</v>
      </c>
      <c r="L99" s="43">
        <v>1</v>
      </c>
      <c r="M99" s="45">
        <v>1</v>
      </c>
    </row>
    <row r="100" spans="1:13" ht="16.5">
      <c r="A100" s="47"/>
      <c r="B100" s="80"/>
      <c r="C100" s="37"/>
      <c r="D100" s="38"/>
      <c r="E100" s="46"/>
      <c r="F100" s="46"/>
      <c r="G100" s="38"/>
      <c r="H100" s="38"/>
      <c r="I100" s="38"/>
      <c r="J100" s="38"/>
      <c r="K100" s="38"/>
      <c r="L100" s="38"/>
      <c r="M100" s="39"/>
    </row>
    <row r="101" spans="1:13" ht="16.5">
      <c r="A101" s="47"/>
      <c r="B101" s="80"/>
      <c r="C101" s="40"/>
      <c r="D101" s="27"/>
      <c r="E101" s="28"/>
      <c r="F101" s="28"/>
      <c r="G101" s="27"/>
      <c r="H101" s="27"/>
      <c r="I101" s="27"/>
      <c r="J101" s="27"/>
      <c r="K101" s="27"/>
      <c r="L101" s="27"/>
      <c r="M101" s="41"/>
    </row>
    <row r="102" spans="1:13" ht="16.5">
      <c r="A102" s="47"/>
      <c r="B102" s="80"/>
      <c r="C102" s="40"/>
      <c r="D102" s="27"/>
      <c r="E102" s="28"/>
      <c r="F102" s="28"/>
      <c r="G102" s="27"/>
      <c r="H102" s="27"/>
      <c r="I102" s="27"/>
      <c r="J102" s="27"/>
      <c r="K102" s="59"/>
      <c r="L102" s="27"/>
      <c r="M102" s="41"/>
    </row>
    <row r="103" spans="1:13" ht="16.5">
      <c r="A103" s="47"/>
      <c r="B103" s="80"/>
      <c r="C103" s="40"/>
      <c r="D103" s="27"/>
      <c r="E103" s="28"/>
      <c r="F103" s="28"/>
      <c r="G103" s="27"/>
      <c r="H103" s="27"/>
      <c r="I103" s="27"/>
      <c r="J103" s="27"/>
      <c r="K103" s="59"/>
      <c r="L103" s="27"/>
      <c r="M103" s="41"/>
    </row>
    <row r="104" spans="1:13" ht="16.5">
      <c r="A104" s="47"/>
      <c r="B104" s="80"/>
      <c r="C104" s="40"/>
      <c r="D104" s="27"/>
      <c r="E104" s="28"/>
      <c r="F104" s="28"/>
      <c r="G104" s="27"/>
      <c r="H104" s="27"/>
      <c r="I104" s="27"/>
      <c r="J104" s="27"/>
      <c r="K104" s="63"/>
      <c r="L104" s="27"/>
      <c r="M104" s="41"/>
    </row>
    <row r="105" spans="1:13" ht="17.25">
      <c r="A105" s="47"/>
      <c r="B105" s="80"/>
      <c r="C105" s="42"/>
      <c r="D105" s="43"/>
      <c r="E105" s="44"/>
      <c r="F105" s="44"/>
      <c r="G105" s="43"/>
      <c r="H105" s="43"/>
      <c r="I105" s="43"/>
      <c r="J105" s="43"/>
      <c r="K105" s="44"/>
      <c r="L105" s="43"/>
      <c r="M105" s="45"/>
    </row>
    <row r="106" spans="1:13" ht="16.5">
      <c r="A106" s="47"/>
      <c r="B106" s="80"/>
      <c r="C106" s="37"/>
      <c r="D106" s="38"/>
      <c r="E106" s="46"/>
      <c r="F106" s="46"/>
      <c r="G106" s="38"/>
      <c r="H106" s="38"/>
      <c r="I106" s="38"/>
      <c r="J106" s="38"/>
      <c r="K106" s="38"/>
      <c r="L106" s="38"/>
      <c r="M106" s="39"/>
    </row>
    <row r="107" spans="1:13" ht="16.5">
      <c r="A107" s="47"/>
      <c r="B107" s="80"/>
      <c r="C107" s="40"/>
      <c r="D107" s="27"/>
      <c r="E107" s="28"/>
      <c r="F107" s="28"/>
      <c r="G107" s="27"/>
      <c r="H107" s="27"/>
      <c r="I107" s="27"/>
      <c r="J107" s="28"/>
      <c r="K107" s="27"/>
      <c r="L107" s="27"/>
      <c r="M107" s="41"/>
    </row>
    <row r="108" spans="1:13" ht="16.5">
      <c r="A108" s="47"/>
      <c r="B108" s="80"/>
      <c r="C108" s="40"/>
      <c r="D108" s="27"/>
      <c r="E108" s="28"/>
      <c r="F108" s="28"/>
      <c r="G108" s="27"/>
      <c r="H108" s="27"/>
      <c r="I108" s="27"/>
      <c r="J108" s="27"/>
      <c r="K108" s="59"/>
      <c r="L108" s="27"/>
      <c r="M108" s="41"/>
    </row>
    <row r="109" spans="1:13" ht="16.5">
      <c r="A109" s="47"/>
      <c r="B109" s="80"/>
      <c r="C109" s="40"/>
      <c r="D109" s="27"/>
      <c r="E109" s="28"/>
      <c r="F109" s="28"/>
      <c r="G109" s="27"/>
      <c r="H109" s="27"/>
      <c r="I109" s="27"/>
      <c r="J109" s="27"/>
      <c r="K109" s="59"/>
      <c r="L109" s="27"/>
      <c r="M109" s="41"/>
    </row>
    <row r="110" spans="1:13" ht="16.5">
      <c r="A110" s="47"/>
      <c r="B110" s="80"/>
      <c r="C110" s="40"/>
      <c r="D110" s="27"/>
      <c r="E110" s="28"/>
      <c r="F110" s="28"/>
      <c r="G110" s="27"/>
      <c r="H110" s="27"/>
      <c r="I110" s="27"/>
      <c r="J110" s="27"/>
      <c r="K110" s="63"/>
      <c r="L110" s="27"/>
      <c r="M110" s="41"/>
    </row>
    <row r="111" spans="1:13" ht="17.25">
      <c r="A111" s="47"/>
      <c r="B111" s="80"/>
      <c r="C111" s="42"/>
      <c r="D111" s="43"/>
      <c r="E111" s="44"/>
      <c r="F111" s="44"/>
      <c r="G111" s="43"/>
      <c r="H111" s="43"/>
      <c r="I111" s="43"/>
      <c r="J111" s="43"/>
      <c r="K111" s="44"/>
      <c r="L111" s="43"/>
      <c r="M111" s="45"/>
    </row>
    <row r="112" spans="1:13" ht="16.5">
      <c r="A112" s="47"/>
      <c r="B112" s="80"/>
      <c r="C112" s="37"/>
      <c r="D112" s="38"/>
      <c r="E112" s="46"/>
      <c r="F112" s="46"/>
      <c r="G112" s="38"/>
      <c r="H112" s="38"/>
      <c r="I112" s="38"/>
      <c r="J112" s="38"/>
      <c r="K112" s="38"/>
      <c r="L112" s="38"/>
      <c r="M112" s="39"/>
    </row>
    <row r="113" spans="1:13" ht="16.5">
      <c r="A113" s="47"/>
      <c r="B113" s="80"/>
      <c r="C113" s="40"/>
      <c r="D113" s="27"/>
      <c r="E113" s="28"/>
      <c r="F113" s="28"/>
      <c r="G113" s="27"/>
      <c r="H113" s="27"/>
      <c r="I113" s="27"/>
      <c r="J113" s="27"/>
      <c r="K113" s="27"/>
      <c r="L113" s="27"/>
      <c r="M113" s="41"/>
    </row>
    <row r="114" spans="1:13" ht="16.5">
      <c r="A114" s="47"/>
      <c r="B114" s="80"/>
      <c r="C114" s="40"/>
      <c r="D114" s="27"/>
      <c r="E114" s="28"/>
      <c r="F114" s="28"/>
      <c r="G114" s="27"/>
      <c r="H114" s="27"/>
      <c r="I114" s="27"/>
      <c r="J114" s="27"/>
      <c r="K114" s="59"/>
      <c r="L114" s="27"/>
      <c r="M114" s="41"/>
    </row>
    <row r="115" spans="1:13" ht="16.5">
      <c r="A115" s="47"/>
      <c r="B115" s="80"/>
      <c r="C115" s="40"/>
      <c r="D115" s="27"/>
      <c r="E115" s="28"/>
      <c r="F115" s="28"/>
      <c r="G115" s="27"/>
      <c r="H115" s="27"/>
      <c r="I115" s="27"/>
      <c r="J115" s="27"/>
      <c r="K115" s="59"/>
      <c r="L115" s="27"/>
      <c r="M115" s="41"/>
    </row>
    <row r="116" spans="1:13" ht="16.5">
      <c r="A116" s="47"/>
      <c r="B116" s="80"/>
      <c r="C116" s="40"/>
      <c r="D116" s="27"/>
      <c r="E116" s="28"/>
      <c r="F116" s="28"/>
      <c r="G116" s="27"/>
      <c r="H116" s="27"/>
      <c r="I116" s="27"/>
      <c r="J116" s="27"/>
      <c r="K116" s="63"/>
      <c r="L116" s="27"/>
      <c r="M116" s="41"/>
    </row>
    <row r="117" spans="1:13" ht="17.25">
      <c r="A117" s="47"/>
      <c r="B117" s="80"/>
      <c r="C117" s="42"/>
      <c r="D117" s="43"/>
      <c r="E117" s="44"/>
      <c r="F117" s="44"/>
      <c r="G117" s="43"/>
      <c r="H117" s="43"/>
      <c r="I117" s="43"/>
      <c r="J117" s="43"/>
      <c r="K117" s="44"/>
      <c r="L117" s="43"/>
      <c r="M117" s="45"/>
    </row>
    <row r="118" spans="1:13" ht="16.5">
      <c r="A118" s="47"/>
      <c r="B118" s="80"/>
      <c r="C118" s="37"/>
      <c r="D118" s="38"/>
      <c r="E118" s="46"/>
      <c r="F118" s="46"/>
      <c r="G118" s="38"/>
      <c r="H118" s="38"/>
      <c r="I118" s="38"/>
      <c r="J118" s="38"/>
      <c r="K118" s="38"/>
      <c r="L118" s="38"/>
      <c r="M118" s="39"/>
    </row>
    <row r="119" spans="1:13" ht="16.5">
      <c r="A119" s="47"/>
      <c r="B119" s="80"/>
      <c r="C119" s="40"/>
      <c r="D119" s="27"/>
      <c r="E119" s="28"/>
      <c r="F119" s="28"/>
      <c r="G119" s="27"/>
      <c r="H119" s="27"/>
      <c r="I119" s="27"/>
      <c r="J119" s="27"/>
      <c r="K119" s="27"/>
      <c r="L119" s="27"/>
      <c r="M119" s="41"/>
    </row>
    <row r="120" spans="1:13" ht="16.5">
      <c r="A120" s="47"/>
      <c r="B120" s="80"/>
      <c r="C120" s="40"/>
      <c r="D120" s="27"/>
      <c r="E120" s="28"/>
      <c r="F120" s="28"/>
      <c r="G120" s="27"/>
      <c r="H120" s="27"/>
      <c r="I120" s="27"/>
      <c r="J120" s="27"/>
      <c r="K120" s="59"/>
      <c r="L120" s="27"/>
      <c r="M120" s="41"/>
    </row>
    <row r="121" spans="1:13" ht="16.5">
      <c r="A121" s="47"/>
      <c r="B121" s="80"/>
      <c r="C121" s="40"/>
      <c r="D121" s="27"/>
      <c r="E121" s="28"/>
      <c r="F121" s="28"/>
      <c r="G121" s="27"/>
      <c r="H121" s="27"/>
      <c r="I121" s="27"/>
      <c r="J121" s="27"/>
      <c r="K121" s="59"/>
      <c r="L121" s="27"/>
      <c r="M121" s="41"/>
    </row>
    <row r="122" spans="1:13" ht="16.5">
      <c r="A122" s="47"/>
      <c r="B122" s="80"/>
      <c r="C122" s="40"/>
      <c r="D122" s="27"/>
      <c r="E122" s="28"/>
      <c r="F122" s="28"/>
      <c r="G122" s="27"/>
      <c r="H122" s="27"/>
      <c r="I122" s="27"/>
      <c r="J122" s="27"/>
      <c r="K122" s="63"/>
      <c r="L122" s="27"/>
      <c r="M122" s="41"/>
    </row>
    <row r="123" spans="1:13" ht="17.25">
      <c r="A123" s="47"/>
      <c r="B123" s="80"/>
      <c r="C123" s="42"/>
      <c r="D123" s="43"/>
      <c r="E123" s="44"/>
      <c r="F123" s="44"/>
      <c r="G123" s="43"/>
      <c r="H123" s="43"/>
      <c r="I123" s="43"/>
      <c r="J123" s="43"/>
      <c r="K123" s="44"/>
      <c r="L123" s="43"/>
      <c r="M123" s="45"/>
    </row>
    <row r="124" spans="1:13" ht="16.5">
      <c r="A124" s="47"/>
      <c r="B124" s="80"/>
      <c r="C124" s="37"/>
      <c r="D124" s="38"/>
      <c r="E124" s="46"/>
      <c r="F124" s="46"/>
      <c r="G124" s="38"/>
      <c r="H124" s="38"/>
      <c r="I124" s="38"/>
      <c r="J124" s="38"/>
      <c r="K124" s="38"/>
      <c r="L124" s="38"/>
      <c r="M124" s="39"/>
    </row>
    <row r="125" spans="1:13" ht="16.5">
      <c r="A125" s="47"/>
      <c r="B125" s="80"/>
      <c r="C125" s="40"/>
      <c r="D125" s="27"/>
      <c r="E125" s="28"/>
      <c r="F125" s="28"/>
      <c r="G125" s="27"/>
      <c r="H125" s="27"/>
      <c r="I125" s="27"/>
      <c r="J125" s="27"/>
      <c r="K125" s="27"/>
      <c r="L125" s="27"/>
      <c r="M125" s="41"/>
    </row>
    <row r="126" spans="1:13" ht="16.5">
      <c r="A126" s="47"/>
      <c r="B126" s="80"/>
      <c r="C126" s="40"/>
      <c r="D126" s="27"/>
      <c r="E126" s="28"/>
      <c r="F126" s="28"/>
      <c r="G126" s="27"/>
      <c r="H126" s="27"/>
      <c r="I126" s="27"/>
      <c r="J126" s="27"/>
      <c r="K126" s="59"/>
      <c r="L126" s="27"/>
      <c r="M126" s="41"/>
    </row>
    <row r="127" spans="1:13" ht="16.5">
      <c r="A127" s="47"/>
      <c r="B127" s="80"/>
      <c r="C127" s="40"/>
      <c r="D127" s="27"/>
      <c r="E127" s="28"/>
      <c r="F127" s="28"/>
      <c r="G127" s="27"/>
      <c r="H127" s="27"/>
      <c r="I127" s="27"/>
      <c r="J127" s="27"/>
      <c r="K127" s="59"/>
      <c r="L127" s="27"/>
      <c r="M127" s="41"/>
    </row>
    <row r="128" spans="1:13" ht="16.5">
      <c r="A128" s="47"/>
      <c r="B128" s="80"/>
      <c r="C128" s="40"/>
      <c r="D128" s="27"/>
      <c r="E128" s="28"/>
      <c r="F128" s="28"/>
      <c r="G128" s="27"/>
      <c r="H128" s="27"/>
      <c r="I128" s="27"/>
      <c r="J128" s="27"/>
      <c r="K128" s="63"/>
      <c r="L128" s="27"/>
      <c r="M128" s="41"/>
    </row>
    <row r="129" spans="1:13" ht="17.25">
      <c r="A129" s="47"/>
      <c r="B129" s="80"/>
      <c r="C129" s="42"/>
      <c r="D129" s="43"/>
      <c r="E129" s="44"/>
      <c r="F129" s="44"/>
      <c r="G129" s="43"/>
      <c r="H129" s="43"/>
      <c r="I129" s="43"/>
      <c r="J129" s="43"/>
      <c r="K129" s="44"/>
      <c r="L129" s="43"/>
      <c r="M129" s="45"/>
    </row>
    <row r="130" spans="1:13" ht="16.5">
      <c r="A130" s="47"/>
      <c r="B130" s="80"/>
      <c r="C130" s="37"/>
      <c r="D130" s="38"/>
      <c r="E130" s="46"/>
      <c r="F130" s="46"/>
      <c r="G130" s="38"/>
      <c r="H130" s="38"/>
      <c r="I130" s="38"/>
      <c r="J130" s="46"/>
      <c r="K130" s="38"/>
      <c r="L130" s="38"/>
      <c r="M130" s="39"/>
    </row>
    <row r="131" spans="1:13" ht="16.5">
      <c r="A131" s="47"/>
      <c r="B131" s="80"/>
      <c r="C131" s="40"/>
      <c r="D131" s="27"/>
      <c r="E131" s="28"/>
      <c r="F131" s="28"/>
      <c r="G131" s="27"/>
      <c r="H131" s="27"/>
      <c r="I131" s="27"/>
      <c r="J131" s="27"/>
      <c r="K131" s="27"/>
      <c r="L131" s="27"/>
      <c r="M131" s="41"/>
    </row>
    <row r="132" spans="1:13" ht="16.5">
      <c r="A132" s="47"/>
      <c r="B132" s="80"/>
      <c r="C132" s="40"/>
      <c r="D132" s="27"/>
      <c r="E132" s="28"/>
      <c r="F132" s="28"/>
      <c r="G132" s="27"/>
      <c r="H132" s="27"/>
      <c r="I132" s="27"/>
      <c r="J132" s="27"/>
      <c r="K132" s="59"/>
      <c r="L132" s="27"/>
      <c r="M132" s="41"/>
    </row>
    <row r="133" spans="1:13" ht="16.5">
      <c r="A133" s="47"/>
      <c r="B133" s="80"/>
      <c r="C133" s="40"/>
      <c r="D133" s="27"/>
      <c r="E133" s="28"/>
      <c r="F133" s="28"/>
      <c r="G133" s="27"/>
      <c r="H133" s="27"/>
      <c r="I133" s="27"/>
      <c r="J133" s="27"/>
      <c r="K133" s="59"/>
      <c r="L133" s="27"/>
      <c r="M133" s="41"/>
    </row>
    <row r="134" spans="1:13" ht="16.5">
      <c r="A134" s="47"/>
      <c r="B134" s="80"/>
      <c r="C134" s="40"/>
      <c r="D134" s="27"/>
      <c r="E134" s="28"/>
      <c r="F134" s="28"/>
      <c r="G134" s="27"/>
      <c r="H134" s="27"/>
      <c r="I134" s="27"/>
      <c r="J134" s="27"/>
      <c r="K134" s="63"/>
      <c r="L134" s="27"/>
      <c r="M134" s="41"/>
    </row>
    <row r="135" spans="1:13" ht="17.25">
      <c r="A135" s="47"/>
      <c r="B135" s="80"/>
      <c r="C135" s="42"/>
      <c r="D135" s="43"/>
      <c r="E135" s="44"/>
      <c r="F135" s="44"/>
      <c r="G135" s="43"/>
      <c r="H135" s="43"/>
      <c r="I135" s="43"/>
      <c r="J135" s="43"/>
      <c r="K135" s="44"/>
      <c r="L135" s="43"/>
      <c r="M135" s="45"/>
    </row>
    <row r="136" spans="1:13" ht="16.5">
      <c r="A136" s="47"/>
      <c r="B136" s="80"/>
      <c r="C136" s="37"/>
      <c r="D136" s="38"/>
      <c r="E136" s="46"/>
      <c r="F136" s="46"/>
      <c r="G136" s="38"/>
      <c r="H136" s="38"/>
      <c r="I136" s="38"/>
      <c r="J136" s="46"/>
      <c r="K136" s="38"/>
      <c r="L136" s="38"/>
      <c r="M136" s="39"/>
    </row>
    <row r="137" spans="1:13" ht="16.5">
      <c r="A137" s="47"/>
      <c r="B137" s="80"/>
      <c r="C137" s="40"/>
      <c r="D137" s="27"/>
      <c r="E137" s="28"/>
      <c r="F137" s="28"/>
      <c r="G137" s="27"/>
      <c r="H137" s="27"/>
      <c r="I137" s="27"/>
      <c r="J137" s="28"/>
      <c r="K137" s="27"/>
      <c r="L137" s="27"/>
      <c r="M137" s="41"/>
    </row>
    <row r="138" spans="1:13" ht="16.5">
      <c r="A138" s="47"/>
      <c r="B138" s="80"/>
      <c r="C138" s="40"/>
      <c r="D138" s="27"/>
      <c r="E138" s="28"/>
      <c r="F138" s="28"/>
      <c r="G138" s="27"/>
      <c r="H138" s="27"/>
      <c r="I138" s="27"/>
      <c r="J138" s="28"/>
      <c r="K138" s="59"/>
      <c r="L138" s="27"/>
      <c r="M138" s="41"/>
    </row>
    <row r="139" spans="1:13" ht="16.5">
      <c r="A139" s="47"/>
      <c r="B139" s="80"/>
      <c r="C139" s="40"/>
      <c r="D139" s="27"/>
      <c r="E139" s="28"/>
      <c r="F139" s="28"/>
      <c r="G139" s="27"/>
      <c r="H139" s="27"/>
      <c r="I139" s="27"/>
      <c r="J139" s="28"/>
      <c r="K139" s="59"/>
      <c r="L139" s="27"/>
      <c r="M139" s="41"/>
    </row>
    <row r="140" spans="1:13" ht="16.5">
      <c r="A140" s="47"/>
      <c r="B140" s="80"/>
      <c r="C140" s="40"/>
      <c r="D140" s="27"/>
      <c r="E140" s="28"/>
      <c r="F140" s="28"/>
      <c r="G140" s="27"/>
      <c r="H140" s="27"/>
      <c r="I140" s="27"/>
      <c r="J140" s="28"/>
      <c r="K140" s="63"/>
      <c r="L140" s="27"/>
      <c r="M140" s="41"/>
    </row>
    <row r="141" spans="1:13" ht="17.25">
      <c r="A141" s="47"/>
      <c r="B141" s="80"/>
      <c r="C141" s="42"/>
      <c r="D141" s="43"/>
      <c r="E141" s="44"/>
      <c r="F141" s="44"/>
      <c r="G141" s="43"/>
      <c r="H141" s="43"/>
      <c r="I141" s="43"/>
      <c r="J141" s="44"/>
      <c r="K141" s="44"/>
      <c r="L141" s="43"/>
      <c r="M141" s="45"/>
    </row>
    <row r="142" spans="1:13" ht="16.5">
      <c r="A142" s="47"/>
      <c r="B142" s="80"/>
      <c r="C142" s="37"/>
      <c r="D142" s="38"/>
      <c r="E142" s="46"/>
      <c r="F142" s="46"/>
      <c r="G142" s="38"/>
      <c r="H142" s="38"/>
      <c r="I142" s="38"/>
      <c r="J142" s="38"/>
      <c r="K142" s="38"/>
      <c r="L142" s="38"/>
      <c r="M142" s="39"/>
    </row>
    <row r="143" spans="1:13" ht="16.5">
      <c r="A143" s="47"/>
      <c r="B143" s="80"/>
      <c r="C143" s="40"/>
      <c r="D143" s="27"/>
      <c r="E143" s="28"/>
      <c r="F143" s="28"/>
      <c r="G143" s="27"/>
      <c r="H143" s="27"/>
      <c r="I143" s="27"/>
      <c r="J143" s="27"/>
      <c r="K143" s="27"/>
      <c r="L143" s="27"/>
      <c r="M143" s="41"/>
    </row>
    <row r="144" spans="1:13" ht="16.5">
      <c r="A144" s="47"/>
      <c r="B144" s="80"/>
      <c r="C144" s="40"/>
      <c r="D144" s="27"/>
      <c r="E144" s="28"/>
      <c r="F144" s="28"/>
      <c r="G144" s="27"/>
      <c r="H144" s="27"/>
      <c r="I144" s="27"/>
      <c r="J144" s="27"/>
      <c r="K144" s="59"/>
      <c r="L144" s="27"/>
      <c r="M144" s="41"/>
    </row>
    <row r="145" spans="1:13" ht="16.5">
      <c r="A145" s="47"/>
      <c r="B145" s="80"/>
      <c r="C145" s="40"/>
      <c r="D145" s="27"/>
      <c r="E145" s="28"/>
      <c r="F145" s="28"/>
      <c r="G145" s="27"/>
      <c r="H145" s="27"/>
      <c r="I145" s="27"/>
      <c r="J145" s="27"/>
      <c r="K145" s="59"/>
      <c r="L145" s="27"/>
      <c r="M145" s="41"/>
    </row>
    <row r="146" spans="1:13" ht="16.5">
      <c r="A146" s="47"/>
      <c r="B146" s="80"/>
      <c r="C146" s="40"/>
      <c r="D146" s="27"/>
      <c r="E146" s="28"/>
      <c r="F146" s="28"/>
      <c r="G146" s="27"/>
      <c r="H146" s="27"/>
      <c r="I146" s="27"/>
      <c r="J146" s="27"/>
      <c r="K146" s="63"/>
      <c r="L146" s="27"/>
      <c r="M146" s="41"/>
    </row>
    <row r="147" spans="1:13" ht="17.25">
      <c r="A147" s="47"/>
      <c r="B147" s="80"/>
      <c r="C147" s="42"/>
      <c r="D147" s="43"/>
      <c r="E147" s="44"/>
      <c r="F147" s="44"/>
      <c r="G147" s="43"/>
      <c r="H147" s="43"/>
      <c r="I147" s="43"/>
      <c r="J147" s="43"/>
      <c r="K147" s="44"/>
      <c r="L147" s="43"/>
      <c r="M147" s="45"/>
    </row>
    <row r="148" spans="1:13" ht="16.5">
      <c r="A148" s="47"/>
      <c r="B148" s="80"/>
      <c r="C148" s="37"/>
      <c r="D148" s="38"/>
      <c r="E148" s="46"/>
      <c r="F148" s="46"/>
      <c r="G148" s="38"/>
      <c r="H148" s="38"/>
      <c r="I148" s="38"/>
      <c r="J148" s="38"/>
      <c r="K148" s="38"/>
      <c r="L148" s="38"/>
      <c r="M148" s="39"/>
    </row>
    <row r="149" spans="1:13" ht="16.5">
      <c r="A149" s="47"/>
      <c r="B149" s="80"/>
      <c r="C149" s="40"/>
      <c r="D149" s="27"/>
      <c r="E149" s="28"/>
      <c r="F149" s="28"/>
      <c r="G149" s="27"/>
      <c r="H149" s="27"/>
      <c r="I149" s="27"/>
      <c r="J149" s="27"/>
      <c r="K149" s="27"/>
      <c r="L149" s="27"/>
      <c r="M149" s="41"/>
    </row>
    <row r="150" spans="1:13" ht="16.5">
      <c r="A150" s="47"/>
      <c r="B150" s="80"/>
      <c r="C150" s="40"/>
      <c r="D150" s="27"/>
      <c r="E150" s="28"/>
      <c r="F150" s="28"/>
      <c r="G150" s="27"/>
      <c r="H150" s="27"/>
      <c r="I150" s="27"/>
      <c r="J150" s="27"/>
      <c r="K150" s="59"/>
      <c r="L150" s="27"/>
      <c r="M150" s="41"/>
    </row>
    <row r="151" spans="1:13" ht="16.5">
      <c r="A151" s="47"/>
      <c r="B151" s="80"/>
      <c r="C151" s="40"/>
      <c r="D151" s="27"/>
      <c r="E151" s="28"/>
      <c r="F151" s="28"/>
      <c r="G151" s="27"/>
      <c r="H151" s="27"/>
      <c r="I151" s="27"/>
      <c r="J151" s="27"/>
      <c r="K151" s="59"/>
      <c r="L151" s="27"/>
      <c r="M151" s="41"/>
    </row>
    <row r="152" spans="1:13" ht="16.5">
      <c r="A152" s="47"/>
      <c r="B152" s="80"/>
      <c r="C152" s="40"/>
      <c r="D152" s="27"/>
      <c r="E152" s="28"/>
      <c r="F152" s="28"/>
      <c r="G152" s="27"/>
      <c r="H152" s="27"/>
      <c r="I152" s="27"/>
      <c r="J152" s="27"/>
      <c r="K152" s="63"/>
      <c r="L152" s="27"/>
      <c r="M152" s="41"/>
    </row>
    <row r="153" spans="1:13" ht="17.25">
      <c r="A153" s="47"/>
      <c r="B153" s="80"/>
      <c r="C153" s="42"/>
      <c r="D153" s="43"/>
      <c r="E153" s="44"/>
      <c r="F153" s="44"/>
      <c r="G153" s="43"/>
      <c r="H153" s="43"/>
      <c r="I153" s="43"/>
      <c r="J153" s="43"/>
      <c r="K153" s="44"/>
      <c r="L153" s="43"/>
      <c r="M153" s="45"/>
    </row>
    <row r="154" spans="1:13" ht="16.5">
      <c r="A154" s="47"/>
      <c r="B154" s="80"/>
      <c r="C154" s="37"/>
      <c r="D154" s="38"/>
      <c r="E154" s="46"/>
      <c r="F154" s="46"/>
      <c r="G154" s="38"/>
      <c r="H154" s="38"/>
      <c r="I154" s="38"/>
      <c r="J154" s="38"/>
      <c r="K154" s="38"/>
      <c r="L154" s="38"/>
      <c r="M154" s="39"/>
    </row>
    <row r="155" spans="1:13" ht="16.5">
      <c r="A155" s="47"/>
      <c r="B155" s="80"/>
      <c r="C155" s="40"/>
      <c r="D155" s="27"/>
      <c r="E155" s="28"/>
      <c r="F155" s="28"/>
      <c r="G155" s="27"/>
      <c r="H155" s="27"/>
      <c r="I155" s="27"/>
      <c r="J155" s="27"/>
      <c r="K155" s="27"/>
      <c r="L155" s="27"/>
      <c r="M155" s="41"/>
    </row>
    <row r="156" spans="1:13" ht="16.5">
      <c r="A156" s="47"/>
      <c r="B156" s="80"/>
      <c r="C156" s="40"/>
      <c r="D156" s="27"/>
      <c r="E156" s="28"/>
      <c r="F156" s="28"/>
      <c r="G156" s="27"/>
      <c r="H156" s="27"/>
      <c r="I156" s="27"/>
      <c r="J156" s="27"/>
      <c r="K156" s="59"/>
      <c r="L156" s="27"/>
      <c r="M156" s="41"/>
    </row>
    <row r="157" spans="1:13" ht="16.5">
      <c r="A157" s="47"/>
      <c r="B157" s="80"/>
      <c r="C157" s="40"/>
      <c r="D157" s="27"/>
      <c r="E157" s="28"/>
      <c r="F157" s="28"/>
      <c r="G157" s="27"/>
      <c r="H157" s="27"/>
      <c r="I157" s="27"/>
      <c r="J157" s="27"/>
      <c r="K157" s="59"/>
      <c r="L157" s="27"/>
      <c r="M157" s="41"/>
    </row>
    <row r="158" spans="1:13" ht="16.5">
      <c r="A158" s="47"/>
      <c r="B158" s="80"/>
      <c r="C158" s="40"/>
      <c r="D158" s="27"/>
      <c r="E158" s="28"/>
      <c r="F158" s="28"/>
      <c r="G158" s="27"/>
      <c r="H158" s="27"/>
      <c r="I158" s="27"/>
      <c r="J158" s="27"/>
      <c r="K158" s="63"/>
      <c r="L158" s="27"/>
      <c r="M158" s="41"/>
    </row>
    <row r="159" spans="1:13" ht="17.25">
      <c r="A159" s="47"/>
      <c r="B159" s="80"/>
      <c r="C159" s="42"/>
      <c r="D159" s="43"/>
      <c r="E159" s="44"/>
      <c r="F159" s="44"/>
      <c r="G159" s="43"/>
      <c r="H159" s="43"/>
      <c r="I159" s="43"/>
      <c r="J159" s="43"/>
      <c r="K159" s="44"/>
      <c r="L159" s="43"/>
      <c r="M159" s="45"/>
    </row>
    <row r="160" spans="1:13" ht="16.5">
      <c r="A160" s="47"/>
      <c r="B160" s="80"/>
      <c r="C160" s="37"/>
      <c r="D160" s="38"/>
      <c r="E160" s="46"/>
      <c r="F160" s="46"/>
      <c r="G160" s="38"/>
      <c r="H160" s="38"/>
      <c r="I160" s="38"/>
      <c r="J160" s="38"/>
      <c r="K160" s="38"/>
      <c r="L160" s="38"/>
      <c r="M160" s="39"/>
    </row>
    <row r="161" spans="1:13" ht="16.5">
      <c r="A161" s="47"/>
      <c r="B161" s="80"/>
      <c r="C161" s="40"/>
      <c r="D161" s="27"/>
      <c r="E161" s="28"/>
      <c r="F161" s="28"/>
      <c r="G161" s="27"/>
      <c r="H161" s="27"/>
      <c r="I161" s="27"/>
      <c r="J161" s="27"/>
      <c r="K161" s="27"/>
      <c r="L161" s="27"/>
      <c r="M161" s="41"/>
    </row>
    <row r="162" spans="1:13" ht="16.5">
      <c r="A162" s="47"/>
      <c r="B162" s="80"/>
      <c r="C162" s="40"/>
      <c r="D162" s="27"/>
      <c r="E162" s="28"/>
      <c r="F162" s="28"/>
      <c r="G162" s="27"/>
      <c r="H162" s="27"/>
      <c r="I162" s="27"/>
      <c r="J162" s="27"/>
      <c r="K162" s="59"/>
      <c r="L162" s="27"/>
      <c r="M162" s="41"/>
    </row>
    <row r="163" spans="1:13" ht="16.5">
      <c r="A163" s="47"/>
      <c r="B163" s="80"/>
      <c r="C163" s="40"/>
      <c r="D163" s="27"/>
      <c r="E163" s="28"/>
      <c r="F163" s="28"/>
      <c r="G163" s="27"/>
      <c r="H163" s="27"/>
      <c r="I163" s="27"/>
      <c r="J163" s="27"/>
      <c r="K163" s="59"/>
      <c r="L163" s="27"/>
      <c r="M163" s="41"/>
    </row>
    <row r="164" spans="1:13" ht="16.5">
      <c r="A164" s="47"/>
      <c r="B164" s="80"/>
      <c r="C164" s="40"/>
      <c r="D164" s="27"/>
      <c r="E164" s="28"/>
      <c r="F164" s="28"/>
      <c r="G164" s="27"/>
      <c r="H164" s="27"/>
      <c r="I164" s="27"/>
      <c r="J164" s="27"/>
      <c r="K164" s="63"/>
      <c r="L164" s="27"/>
      <c r="M164" s="41"/>
    </row>
    <row r="165" spans="1:13" ht="17.25">
      <c r="A165" s="47"/>
      <c r="B165" s="80"/>
      <c r="C165" s="42"/>
      <c r="D165" s="43"/>
      <c r="E165" s="44"/>
      <c r="F165" s="44"/>
      <c r="G165" s="43"/>
      <c r="H165" s="43"/>
      <c r="I165" s="43"/>
      <c r="J165" s="43"/>
      <c r="K165" s="44"/>
      <c r="L165" s="43"/>
      <c r="M165" s="45"/>
    </row>
    <row r="166" spans="1:13" ht="16.5">
      <c r="A166" s="47"/>
      <c r="B166" s="80"/>
      <c r="C166" s="37"/>
      <c r="D166" s="38"/>
      <c r="E166" s="46"/>
      <c r="F166" s="46"/>
      <c r="G166" s="38"/>
      <c r="H166" s="38"/>
      <c r="I166" s="38"/>
      <c r="J166" s="38"/>
      <c r="K166" s="38"/>
      <c r="L166" s="38"/>
      <c r="M166" s="39"/>
    </row>
    <row r="167" spans="1:13" ht="16.5">
      <c r="A167" s="47"/>
      <c r="B167" s="80"/>
      <c r="C167" s="40"/>
      <c r="D167" s="27"/>
      <c r="E167" s="28"/>
      <c r="F167" s="28"/>
      <c r="G167" s="27"/>
      <c r="H167" s="27"/>
      <c r="I167" s="27"/>
      <c r="J167" s="27"/>
      <c r="K167" s="27"/>
      <c r="L167" s="27"/>
      <c r="M167" s="41"/>
    </row>
    <row r="168" spans="1:13" ht="16.5">
      <c r="A168" s="47"/>
      <c r="B168" s="80"/>
      <c r="C168" s="40"/>
      <c r="D168" s="27"/>
      <c r="E168" s="28"/>
      <c r="F168" s="28"/>
      <c r="G168" s="27"/>
      <c r="H168" s="27"/>
      <c r="I168" s="27"/>
      <c r="J168" s="27"/>
      <c r="K168" s="59"/>
      <c r="L168" s="27"/>
      <c r="M168" s="41"/>
    </row>
    <row r="169" spans="1:13" ht="16.5">
      <c r="A169" s="47"/>
      <c r="B169" s="80"/>
      <c r="C169" s="40"/>
      <c r="D169" s="27"/>
      <c r="E169" s="28"/>
      <c r="F169" s="28"/>
      <c r="G169" s="27"/>
      <c r="H169" s="27"/>
      <c r="I169" s="27"/>
      <c r="J169" s="27"/>
      <c r="K169" s="59"/>
      <c r="L169" s="27"/>
      <c r="M169" s="41"/>
    </row>
    <row r="170" spans="1:13" ht="16.5">
      <c r="A170" s="47"/>
      <c r="B170" s="80"/>
      <c r="C170" s="40"/>
      <c r="D170" s="27"/>
      <c r="E170" s="28"/>
      <c r="F170" s="28"/>
      <c r="G170" s="27"/>
      <c r="H170" s="27"/>
      <c r="I170" s="27"/>
      <c r="J170" s="27"/>
      <c r="K170" s="63"/>
      <c r="L170" s="27"/>
      <c r="M170" s="41"/>
    </row>
    <row r="171" spans="1:13" ht="17.25">
      <c r="A171" s="47"/>
      <c r="B171" s="80"/>
      <c r="C171" s="42"/>
      <c r="D171" s="43"/>
      <c r="E171" s="44"/>
      <c r="F171" s="44"/>
      <c r="G171" s="43"/>
      <c r="H171" s="43"/>
      <c r="I171" s="43"/>
      <c r="J171" s="43"/>
      <c r="K171" s="44"/>
      <c r="L171" s="43"/>
      <c r="M171" s="45"/>
    </row>
    <row r="172" spans="1:13" ht="16.5">
      <c r="A172" s="47"/>
      <c r="B172" s="80"/>
      <c r="C172" s="37"/>
      <c r="D172" s="38"/>
      <c r="E172" s="46"/>
      <c r="F172" s="46"/>
      <c r="G172" s="38"/>
      <c r="H172" s="38"/>
      <c r="I172" s="38"/>
      <c r="J172" s="38"/>
      <c r="K172" s="38"/>
      <c r="L172" s="38"/>
      <c r="M172" s="39"/>
    </row>
    <row r="173" spans="1:13" ht="16.5">
      <c r="A173" s="47"/>
      <c r="B173" s="80"/>
      <c r="C173" s="40"/>
      <c r="D173" s="27"/>
      <c r="E173" s="28"/>
      <c r="F173" s="28"/>
      <c r="G173" s="27"/>
      <c r="H173" s="27"/>
      <c r="I173" s="27"/>
      <c r="J173" s="28"/>
      <c r="K173" s="27"/>
      <c r="L173" s="27"/>
      <c r="M173" s="41"/>
    </row>
    <row r="174" spans="1:13" ht="16.5">
      <c r="A174" s="47"/>
      <c r="B174" s="80"/>
      <c r="C174" s="40"/>
      <c r="D174" s="27"/>
      <c r="E174" s="28"/>
      <c r="F174" s="28"/>
      <c r="G174" s="27"/>
      <c r="H174" s="27"/>
      <c r="I174" s="27"/>
      <c r="J174" s="27"/>
      <c r="K174" s="59"/>
      <c r="L174" s="27"/>
      <c r="M174" s="41"/>
    </row>
    <row r="175" spans="1:13" ht="16.5">
      <c r="A175" s="47"/>
      <c r="B175" s="80"/>
      <c r="C175" s="40"/>
      <c r="D175" s="27"/>
      <c r="E175" s="28"/>
      <c r="F175" s="28"/>
      <c r="G175" s="27"/>
      <c r="H175" s="27"/>
      <c r="I175" s="27"/>
      <c r="J175" s="27"/>
      <c r="K175" s="59"/>
      <c r="L175" s="27"/>
      <c r="M175" s="41"/>
    </row>
    <row r="176" spans="1:13" ht="16.5">
      <c r="A176" s="47"/>
      <c r="B176" s="80"/>
      <c r="C176" s="40"/>
      <c r="D176" s="27"/>
      <c r="E176" s="28"/>
      <c r="F176" s="28"/>
      <c r="G176" s="27"/>
      <c r="H176" s="27"/>
      <c r="I176" s="27"/>
      <c r="J176" s="27"/>
      <c r="K176" s="63"/>
      <c r="L176" s="27"/>
      <c r="M176" s="41"/>
    </row>
    <row r="177" spans="1:13" ht="17.25">
      <c r="A177" s="47"/>
      <c r="B177" s="80"/>
      <c r="C177" s="42"/>
      <c r="D177" s="43"/>
      <c r="E177" s="44"/>
      <c r="F177" s="44"/>
      <c r="G177" s="43"/>
      <c r="H177" s="43"/>
      <c r="I177" s="43"/>
      <c r="J177" s="43"/>
      <c r="K177" s="44"/>
      <c r="L177" s="43"/>
      <c r="M177" s="45"/>
    </row>
    <row r="178" spans="1:13" ht="16.5">
      <c r="A178" s="47"/>
      <c r="B178" s="80"/>
      <c r="C178" s="37"/>
      <c r="D178" s="38"/>
      <c r="E178" s="46"/>
      <c r="F178" s="46"/>
      <c r="G178" s="38"/>
      <c r="H178" s="38"/>
      <c r="I178" s="38"/>
      <c r="J178" s="46"/>
      <c r="K178" s="38"/>
      <c r="L178" s="38"/>
      <c r="M178" s="39"/>
    </row>
    <row r="179" spans="1:13" ht="16.5">
      <c r="A179" s="47"/>
      <c r="B179" s="80"/>
      <c r="C179" s="40"/>
      <c r="D179" s="27"/>
      <c r="E179" s="28"/>
      <c r="F179" s="28"/>
      <c r="G179" s="27"/>
      <c r="H179" s="27"/>
      <c r="I179" s="27"/>
      <c r="J179" s="28"/>
      <c r="K179" s="27"/>
      <c r="L179" s="27"/>
      <c r="M179" s="41"/>
    </row>
    <row r="180" spans="1:13" ht="16.5">
      <c r="A180" s="47"/>
      <c r="B180" s="80"/>
      <c r="C180" s="40"/>
      <c r="D180" s="27"/>
      <c r="E180" s="28"/>
      <c r="F180" s="28"/>
      <c r="G180" s="27"/>
      <c r="H180" s="27"/>
      <c r="I180" s="27"/>
      <c r="J180" s="28"/>
      <c r="K180" s="59"/>
      <c r="L180" s="27"/>
      <c r="M180" s="41"/>
    </row>
    <row r="181" spans="1:13" ht="16.5">
      <c r="A181" s="47"/>
      <c r="B181" s="80"/>
      <c r="C181" s="40"/>
      <c r="D181" s="27"/>
      <c r="E181" s="28"/>
      <c r="F181" s="28"/>
      <c r="G181" s="27"/>
      <c r="H181" s="27"/>
      <c r="I181" s="27"/>
      <c r="J181" s="28"/>
      <c r="K181" s="59"/>
      <c r="L181" s="27"/>
      <c r="M181" s="41"/>
    </row>
    <row r="182" spans="1:13" ht="16.5">
      <c r="A182" s="47"/>
      <c r="B182" s="80"/>
      <c r="C182" s="40"/>
      <c r="D182" s="27"/>
      <c r="E182" s="28"/>
      <c r="F182" s="28"/>
      <c r="G182" s="27"/>
      <c r="H182" s="27"/>
      <c r="I182" s="27"/>
      <c r="J182" s="28"/>
      <c r="K182" s="63"/>
      <c r="L182" s="27"/>
      <c r="M182" s="41"/>
    </row>
    <row r="183" spans="1:13" ht="17.25">
      <c r="A183" s="47"/>
      <c r="B183" s="80"/>
      <c r="C183" s="42"/>
      <c r="D183" s="43"/>
      <c r="E183" s="44"/>
      <c r="F183" s="44"/>
      <c r="G183" s="43"/>
      <c r="H183" s="43"/>
      <c r="I183" s="43"/>
      <c r="J183" s="44"/>
      <c r="K183" s="44"/>
      <c r="L183" s="43"/>
      <c r="M183" s="45"/>
    </row>
    <row r="184" spans="1:13" ht="16.5">
      <c r="A184" s="47"/>
      <c r="B184" s="80"/>
      <c r="C184" s="37"/>
      <c r="D184" s="38"/>
      <c r="E184" s="46"/>
      <c r="F184" s="46"/>
      <c r="G184" s="38"/>
      <c r="H184" s="38"/>
      <c r="I184" s="38"/>
      <c r="J184" s="38"/>
      <c r="K184" s="38"/>
      <c r="L184" s="38"/>
      <c r="M184" s="39"/>
    </row>
    <row r="185" spans="1:13" ht="16.5">
      <c r="A185" s="47"/>
      <c r="B185" s="80"/>
      <c r="C185" s="40"/>
      <c r="D185" s="27"/>
      <c r="E185" s="28"/>
      <c r="F185" s="28"/>
      <c r="G185" s="27"/>
      <c r="H185" s="27"/>
      <c r="I185" s="27"/>
      <c r="J185" s="27"/>
      <c r="K185" s="27"/>
      <c r="L185" s="27"/>
      <c r="M185" s="41"/>
    </row>
    <row r="186" spans="1:13" ht="16.5">
      <c r="A186" s="47"/>
      <c r="B186" s="80"/>
      <c r="C186" s="40"/>
      <c r="D186" s="27"/>
      <c r="E186" s="28"/>
      <c r="F186" s="28"/>
      <c r="G186" s="27"/>
      <c r="H186" s="27"/>
      <c r="I186" s="27"/>
      <c r="J186" s="27"/>
      <c r="K186" s="59"/>
      <c r="L186" s="27"/>
      <c r="M186" s="41"/>
    </row>
    <row r="187" spans="1:13" ht="16.5">
      <c r="A187" s="47"/>
      <c r="B187" s="80"/>
      <c r="C187" s="40"/>
      <c r="D187" s="27"/>
      <c r="E187" s="28"/>
      <c r="F187" s="28"/>
      <c r="G187" s="27"/>
      <c r="H187" s="27"/>
      <c r="I187" s="27"/>
      <c r="J187" s="27"/>
      <c r="K187" s="59"/>
      <c r="L187" s="27"/>
      <c r="M187" s="41"/>
    </row>
    <row r="188" spans="1:13" ht="16.5">
      <c r="A188" s="47"/>
      <c r="B188" s="80"/>
      <c r="C188" s="40"/>
      <c r="D188" s="27"/>
      <c r="E188" s="28"/>
      <c r="F188" s="28"/>
      <c r="G188" s="27"/>
      <c r="H188" s="27"/>
      <c r="I188" s="27"/>
      <c r="J188" s="28"/>
      <c r="K188" s="63"/>
      <c r="L188" s="27"/>
      <c r="M188" s="41"/>
    </row>
    <row r="189" spans="1:13" ht="17.25">
      <c r="A189" s="47"/>
      <c r="B189" s="80"/>
      <c r="C189" s="42"/>
      <c r="D189" s="43"/>
      <c r="E189" s="44"/>
      <c r="F189" s="44"/>
      <c r="G189" s="43"/>
      <c r="H189" s="43"/>
      <c r="I189" s="43"/>
      <c r="J189" s="44"/>
      <c r="K189" s="44"/>
      <c r="L189" s="43"/>
      <c r="M189" s="45"/>
    </row>
    <row r="190" spans="1:13" ht="16.5">
      <c r="A190" s="47"/>
      <c r="B190" s="80"/>
      <c r="C190" s="37"/>
      <c r="D190" s="38"/>
      <c r="E190" s="46"/>
      <c r="F190" s="46"/>
      <c r="G190" s="38"/>
      <c r="H190" s="38"/>
      <c r="I190" s="38"/>
      <c r="J190" s="38"/>
      <c r="K190" s="38"/>
      <c r="L190" s="38"/>
      <c r="M190" s="39"/>
    </row>
    <row r="191" spans="1:13" ht="16.5">
      <c r="A191" s="47"/>
      <c r="B191" s="80"/>
      <c r="C191" s="40"/>
      <c r="D191" s="27"/>
      <c r="E191" s="28"/>
      <c r="F191" s="28"/>
      <c r="G191" s="27"/>
      <c r="H191" s="27"/>
      <c r="I191" s="27"/>
      <c r="J191" s="27"/>
      <c r="K191" s="27"/>
      <c r="L191" s="27"/>
      <c r="M191" s="41"/>
    </row>
    <row r="192" spans="1:13" ht="16.5">
      <c r="A192" s="47"/>
      <c r="B192" s="80"/>
      <c r="C192" s="40"/>
      <c r="D192" s="27"/>
      <c r="E192" s="28"/>
      <c r="F192" s="28"/>
      <c r="G192" s="27"/>
      <c r="H192" s="27"/>
      <c r="I192" s="27"/>
      <c r="J192" s="27"/>
      <c r="K192" s="59"/>
      <c r="L192" s="27"/>
      <c r="M192" s="41"/>
    </row>
    <row r="193" spans="1:13" ht="16.5">
      <c r="A193" s="47"/>
      <c r="B193" s="80"/>
      <c r="C193" s="40"/>
      <c r="D193" s="27"/>
      <c r="E193" s="28"/>
      <c r="F193" s="28"/>
      <c r="G193" s="27"/>
      <c r="H193" s="27"/>
      <c r="I193" s="27"/>
      <c r="J193" s="27"/>
      <c r="K193" s="59"/>
      <c r="L193" s="27"/>
      <c r="M193" s="41"/>
    </row>
    <row r="194" spans="1:13" ht="16.5">
      <c r="A194" s="47"/>
      <c r="B194" s="80"/>
      <c r="C194" s="40"/>
      <c r="D194" s="27"/>
      <c r="E194" s="28"/>
      <c r="F194" s="28"/>
      <c r="G194" s="27"/>
      <c r="H194" s="27"/>
      <c r="I194" s="27"/>
      <c r="J194" s="27"/>
      <c r="K194" s="63"/>
      <c r="L194" s="27"/>
      <c r="M194" s="41"/>
    </row>
    <row r="195" spans="1:13" ht="17.25">
      <c r="A195" s="47"/>
      <c r="B195" s="80"/>
      <c r="C195" s="42"/>
      <c r="D195" s="43"/>
      <c r="E195" s="44"/>
      <c r="F195" s="44"/>
      <c r="G195" s="43"/>
      <c r="H195" s="43"/>
      <c r="I195" s="43"/>
      <c r="J195" s="43"/>
      <c r="K195" s="44"/>
      <c r="L195" s="43"/>
      <c r="M195" s="45"/>
    </row>
    <row r="196" spans="1:13" ht="16.5">
      <c r="A196" s="47"/>
      <c r="B196" s="80"/>
      <c r="C196" s="37"/>
      <c r="D196" s="38"/>
      <c r="E196" s="46"/>
      <c r="F196" s="46"/>
      <c r="G196" s="38"/>
      <c r="H196" s="38"/>
      <c r="I196" s="38"/>
      <c r="J196" s="38"/>
      <c r="K196" s="38"/>
      <c r="L196" s="38"/>
      <c r="M196" s="39"/>
    </row>
    <row r="197" spans="1:13" ht="16.5">
      <c r="A197" s="47"/>
      <c r="B197" s="80"/>
      <c r="C197" s="40"/>
      <c r="D197" s="27"/>
      <c r="E197" s="28"/>
      <c r="F197" s="28"/>
      <c r="G197" s="27"/>
      <c r="H197" s="27"/>
      <c r="I197" s="27"/>
      <c r="J197" s="27"/>
      <c r="K197" s="27"/>
      <c r="L197" s="27"/>
      <c r="M197" s="41"/>
    </row>
    <row r="198" spans="1:13" ht="16.5">
      <c r="A198" s="47"/>
      <c r="B198" s="80"/>
      <c r="C198" s="40"/>
      <c r="D198" s="27"/>
      <c r="E198" s="28"/>
      <c r="F198" s="28"/>
      <c r="G198" s="27"/>
      <c r="H198" s="27"/>
      <c r="I198" s="27"/>
      <c r="J198" s="27"/>
      <c r="K198" s="59"/>
      <c r="L198" s="27"/>
      <c r="M198" s="41"/>
    </row>
    <row r="199" spans="1:13" ht="16.5">
      <c r="A199" s="47"/>
      <c r="B199" s="80"/>
      <c r="C199" s="40"/>
      <c r="D199" s="27"/>
      <c r="E199" s="28"/>
      <c r="F199" s="28"/>
      <c r="G199" s="27"/>
      <c r="H199" s="27"/>
      <c r="I199" s="27"/>
      <c r="J199" s="27"/>
      <c r="K199" s="59"/>
      <c r="L199" s="27"/>
      <c r="M199" s="41"/>
    </row>
    <row r="200" spans="1:13" ht="16.5">
      <c r="A200" s="47"/>
      <c r="B200" s="80"/>
      <c r="C200" s="40"/>
      <c r="D200" s="27"/>
      <c r="E200" s="28"/>
      <c r="F200" s="28"/>
      <c r="G200" s="27"/>
      <c r="H200" s="27"/>
      <c r="I200" s="27"/>
      <c r="J200" s="27"/>
      <c r="K200" s="63"/>
      <c r="L200" s="27"/>
      <c r="M200" s="41"/>
    </row>
    <row r="201" spans="1:13" ht="17.25">
      <c r="A201" s="47"/>
      <c r="B201" s="80"/>
      <c r="C201" s="42"/>
      <c r="D201" s="43"/>
      <c r="E201" s="44"/>
      <c r="F201" s="44"/>
      <c r="G201" s="43"/>
      <c r="H201" s="43"/>
      <c r="I201" s="43"/>
      <c r="J201" s="43"/>
      <c r="K201" s="44"/>
      <c r="L201" s="43"/>
      <c r="M201" s="45"/>
    </row>
    <row r="202" spans="1:13" ht="16.5">
      <c r="A202" s="47"/>
      <c r="B202" s="80"/>
      <c r="C202" s="37"/>
      <c r="D202" s="38"/>
      <c r="E202" s="46"/>
      <c r="F202" s="46"/>
      <c r="G202" s="38"/>
      <c r="H202" s="38"/>
      <c r="I202" s="38"/>
      <c r="J202" s="38"/>
      <c r="K202" s="38"/>
      <c r="L202" s="38"/>
      <c r="M202" s="39"/>
    </row>
    <row r="203" spans="1:13" ht="16.5">
      <c r="A203" s="47"/>
      <c r="B203" s="80"/>
      <c r="C203" s="40"/>
      <c r="D203" s="27"/>
      <c r="E203" s="28"/>
      <c r="F203" s="28"/>
      <c r="G203" s="27"/>
      <c r="H203" s="27"/>
      <c r="I203" s="27"/>
      <c r="J203" s="27"/>
      <c r="K203" s="27"/>
      <c r="L203" s="27"/>
      <c r="M203" s="41"/>
    </row>
    <row r="204" spans="1:13" ht="16.5">
      <c r="A204" s="47"/>
      <c r="B204" s="80"/>
      <c r="C204" s="40"/>
      <c r="D204" s="27"/>
      <c r="E204" s="28"/>
      <c r="F204" s="28"/>
      <c r="G204" s="27"/>
      <c r="H204" s="27"/>
      <c r="I204" s="27"/>
      <c r="J204" s="27"/>
      <c r="K204" s="59"/>
      <c r="L204" s="27"/>
      <c r="M204" s="41"/>
    </row>
    <row r="205" spans="1:13" ht="16.5">
      <c r="A205" s="47"/>
      <c r="B205" s="80"/>
      <c r="C205" s="40"/>
      <c r="D205" s="27"/>
      <c r="E205" s="28"/>
      <c r="F205" s="28"/>
      <c r="G205" s="27"/>
      <c r="H205" s="27"/>
      <c r="I205" s="27"/>
      <c r="J205" s="27"/>
      <c r="K205" s="59"/>
      <c r="L205" s="27"/>
      <c r="M205" s="41"/>
    </row>
    <row r="206" spans="1:13" ht="16.5">
      <c r="A206" s="47"/>
      <c r="B206" s="80"/>
      <c r="C206" s="40"/>
      <c r="D206" s="27"/>
      <c r="E206" s="28"/>
      <c r="F206" s="28"/>
      <c r="G206" s="27"/>
      <c r="H206" s="27"/>
      <c r="I206" s="27"/>
      <c r="J206" s="27"/>
      <c r="K206" s="63"/>
      <c r="L206" s="27"/>
      <c r="M206" s="41"/>
    </row>
    <row r="207" spans="1:13" ht="17.25">
      <c r="A207" s="47"/>
      <c r="B207" s="80"/>
      <c r="C207" s="42"/>
      <c r="D207" s="43"/>
      <c r="E207" s="44"/>
      <c r="F207" s="44"/>
      <c r="G207" s="43"/>
      <c r="H207" s="43"/>
      <c r="I207" s="43"/>
      <c r="J207" s="43"/>
      <c r="K207" s="44"/>
      <c r="L207" s="43"/>
      <c r="M207" s="45"/>
    </row>
    <row r="208" spans="1:13" ht="16.5">
      <c r="A208" s="47"/>
      <c r="B208" s="80"/>
      <c r="C208" s="37"/>
      <c r="D208" s="38"/>
      <c r="E208" s="46"/>
      <c r="F208" s="46"/>
      <c r="G208" s="38"/>
      <c r="H208" s="38"/>
      <c r="I208" s="38"/>
      <c r="J208" s="38"/>
      <c r="K208" s="38"/>
      <c r="L208" s="38"/>
      <c r="M208" s="39"/>
    </row>
    <row r="209" spans="1:13" ht="16.5">
      <c r="A209" s="47"/>
      <c r="B209" s="80"/>
      <c r="C209" s="40"/>
      <c r="D209" s="27"/>
      <c r="E209" s="28"/>
      <c r="F209" s="28"/>
      <c r="G209" s="27"/>
      <c r="H209" s="27"/>
      <c r="I209" s="27"/>
      <c r="J209" s="27"/>
      <c r="K209" s="27"/>
      <c r="L209" s="27"/>
      <c r="M209" s="41"/>
    </row>
    <row r="210" spans="1:13" ht="16.5">
      <c r="A210" s="47"/>
      <c r="B210" s="80"/>
      <c r="C210" s="40"/>
      <c r="D210" s="27"/>
      <c r="E210" s="28"/>
      <c r="F210" s="28"/>
      <c r="G210" s="27"/>
      <c r="H210" s="27"/>
      <c r="I210" s="27"/>
      <c r="J210" s="27"/>
      <c r="K210" s="59"/>
      <c r="L210" s="27"/>
      <c r="M210" s="41"/>
    </row>
    <row r="211" spans="1:13" ht="16.5">
      <c r="A211" s="47"/>
      <c r="B211" s="80"/>
      <c r="C211" s="40"/>
      <c r="D211" s="27"/>
      <c r="E211" s="28"/>
      <c r="F211" s="28"/>
      <c r="G211" s="27"/>
      <c r="H211" s="27"/>
      <c r="I211" s="27"/>
      <c r="J211" s="27"/>
      <c r="K211" s="59"/>
      <c r="L211" s="27"/>
      <c r="M211" s="41"/>
    </row>
    <row r="212" spans="1:13" ht="16.5">
      <c r="A212" s="47"/>
      <c r="B212" s="80"/>
      <c r="C212" s="40"/>
      <c r="D212" s="27"/>
      <c r="E212" s="28"/>
      <c r="F212" s="28"/>
      <c r="G212" s="27"/>
      <c r="H212" s="27"/>
      <c r="I212" s="27"/>
      <c r="J212" s="27"/>
      <c r="K212" s="63"/>
      <c r="L212" s="27"/>
      <c r="M212" s="41"/>
    </row>
    <row r="213" spans="1:13" ht="17.25">
      <c r="A213" s="47"/>
      <c r="B213" s="80"/>
      <c r="C213" s="42"/>
      <c r="D213" s="43"/>
      <c r="E213" s="44"/>
      <c r="F213" s="44"/>
      <c r="G213" s="43"/>
      <c r="H213" s="43"/>
      <c r="I213" s="43"/>
      <c r="J213" s="43"/>
      <c r="K213" s="44"/>
      <c r="L213" s="43"/>
      <c r="M213" s="45"/>
    </row>
    <row r="214" spans="1:13" ht="16.5">
      <c r="A214" s="47"/>
      <c r="B214" s="80"/>
      <c r="C214" s="37"/>
      <c r="D214" s="38"/>
      <c r="E214" s="46"/>
      <c r="F214" s="46"/>
      <c r="G214" s="38"/>
      <c r="H214" s="38"/>
      <c r="I214" s="38"/>
      <c r="J214" s="38"/>
      <c r="K214" s="38"/>
      <c r="L214" s="38"/>
      <c r="M214" s="39"/>
    </row>
    <row r="215" spans="1:13" ht="16.5">
      <c r="A215" s="47"/>
      <c r="B215" s="80"/>
      <c r="C215" s="40"/>
      <c r="D215" s="27"/>
      <c r="E215" s="28"/>
      <c r="F215" s="28"/>
      <c r="G215" s="27"/>
      <c r="H215" s="27"/>
      <c r="I215" s="27"/>
      <c r="J215" s="27"/>
      <c r="K215" s="27"/>
      <c r="L215" s="27"/>
      <c r="M215" s="41"/>
    </row>
    <row r="216" spans="1:13" ht="16.5">
      <c r="A216" s="47"/>
      <c r="B216" s="80"/>
      <c r="C216" s="40"/>
      <c r="D216" s="27"/>
      <c r="E216" s="28"/>
      <c r="F216" s="28"/>
      <c r="G216" s="27"/>
      <c r="H216" s="27"/>
      <c r="I216" s="27"/>
      <c r="J216" s="27"/>
      <c r="K216" s="59"/>
      <c r="L216" s="27"/>
      <c r="M216" s="41"/>
    </row>
    <row r="217" spans="1:13" ht="16.5">
      <c r="A217" s="47"/>
      <c r="B217" s="80"/>
      <c r="C217" s="40"/>
      <c r="D217" s="27"/>
      <c r="E217" s="28"/>
      <c r="F217" s="28"/>
      <c r="G217" s="27"/>
      <c r="H217" s="27"/>
      <c r="I217" s="27"/>
      <c r="J217" s="27"/>
      <c r="K217" s="59"/>
      <c r="L217" s="27"/>
      <c r="M217" s="41"/>
    </row>
    <row r="218" spans="1:13" ht="16.5">
      <c r="A218" s="47"/>
      <c r="B218" s="80"/>
      <c r="C218" s="40"/>
      <c r="D218" s="27"/>
      <c r="E218" s="28"/>
      <c r="F218" s="28"/>
      <c r="G218" s="27"/>
      <c r="H218" s="27"/>
      <c r="I218" s="27"/>
      <c r="J218" s="27"/>
      <c r="K218" s="63"/>
      <c r="L218" s="27"/>
      <c r="M218" s="41"/>
    </row>
    <row r="219" spans="1:13" ht="17.25">
      <c r="A219" s="47"/>
      <c r="B219" s="80"/>
      <c r="C219" s="42"/>
      <c r="D219" s="43"/>
      <c r="E219" s="44"/>
      <c r="F219" s="44"/>
      <c r="G219" s="43"/>
      <c r="H219" s="43"/>
      <c r="I219" s="43"/>
      <c r="J219" s="43"/>
      <c r="K219" s="44"/>
      <c r="L219" s="43"/>
      <c r="M219" s="45"/>
    </row>
    <row r="220" spans="1:13" ht="16.5">
      <c r="A220" s="47"/>
      <c r="B220" s="80"/>
      <c r="C220" s="37"/>
      <c r="D220" s="38"/>
      <c r="E220" s="46"/>
      <c r="F220" s="46"/>
      <c r="G220" s="38"/>
      <c r="H220" s="38"/>
      <c r="I220" s="38"/>
      <c r="J220" s="38"/>
      <c r="K220" s="38"/>
      <c r="L220" s="38"/>
      <c r="M220" s="39"/>
    </row>
    <row r="221" spans="1:13" ht="16.5">
      <c r="A221" s="47"/>
      <c r="B221" s="80"/>
      <c r="C221" s="40"/>
      <c r="D221" s="27"/>
      <c r="E221" s="28"/>
      <c r="F221" s="28"/>
      <c r="G221" s="27"/>
      <c r="H221" s="27"/>
      <c r="I221" s="27"/>
      <c r="J221" s="27"/>
      <c r="K221" s="27"/>
      <c r="L221" s="27"/>
      <c r="M221" s="41"/>
    </row>
    <row r="222" spans="1:13" ht="16.5">
      <c r="A222" s="47"/>
      <c r="B222" s="80"/>
      <c r="C222" s="40"/>
      <c r="D222" s="27"/>
      <c r="E222" s="28"/>
      <c r="F222" s="28"/>
      <c r="G222" s="27"/>
      <c r="H222" s="27"/>
      <c r="I222" s="27"/>
      <c r="J222" s="27"/>
      <c r="K222" s="59"/>
      <c r="L222" s="27"/>
      <c r="M222" s="41"/>
    </row>
    <row r="223" spans="1:13" ht="16.5">
      <c r="A223" s="47"/>
      <c r="B223" s="80"/>
      <c r="C223" s="40"/>
      <c r="D223" s="27"/>
      <c r="E223" s="28"/>
      <c r="F223" s="28"/>
      <c r="G223" s="27"/>
      <c r="H223" s="27"/>
      <c r="I223" s="27"/>
      <c r="J223" s="27"/>
      <c r="K223" s="59"/>
      <c r="L223" s="27"/>
      <c r="M223" s="41"/>
    </row>
    <row r="224" spans="1:13" ht="16.5">
      <c r="A224" s="47"/>
      <c r="B224" s="80"/>
      <c r="C224" s="40"/>
      <c r="D224" s="27"/>
      <c r="E224" s="28"/>
      <c r="F224" s="28"/>
      <c r="G224" s="27"/>
      <c r="H224" s="27"/>
      <c r="I224" s="27"/>
      <c r="J224" s="27"/>
      <c r="K224" s="63"/>
      <c r="L224" s="27"/>
      <c r="M224" s="41"/>
    </row>
    <row r="225" spans="1:13" ht="17.25">
      <c r="A225" s="47"/>
      <c r="B225" s="80"/>
      <c r="C225" s="42"/>
      <c r="D225" s="43"/>
      <c r="E225" s="44"/>
      <c r="F225" s="44"/>
      <c r="G225" s="43"/>
      <c r="H225" s="43"/>
      <c r="I225" s="43"/>
      <c r="J225" s="43"/>
      <c r="K225" s="44"/>
      <c r="L225" s="43"/>
      <c r="M225" s="45"/>
    </row>
    <row r="226" spans="1:13" ht="16.5">
      <c r="A226" s="47"/>
      <c r="B226" s="80"/>
      <c r="C226" s="37"/>
      <c r="D226" s="38"/>
      <c r="E226" s="46"/>
      <c r="F226" s="46"/>
      <c r="G226" s="38"/>
      <c r="H226" s="38"/>
      <c r="I226" s="38"/>
      <c r="J226" s="46"/>
      <c r="K226" s="38"/>
      <c r="L226" s="38"/>
      <c r="M226" s="39"/>
    </row>
    <row r="227" spans="1:13" ht="16.5">
      <c r="A227" s="47"/>
      <c r="B227" s="80"/>
      <c r="C227" s="40"/>
      <c r="D227" s="27"/>
      <c r="E227" s="28"/>
      <c r="F227" s="28"/>
      <c r="G227" s="27"/>
      <c r="H227" s="27"/>
      <c r="I227" s="27"/>
      <c r="J227" s="28"/>
      <c r="K227" s="27"/>
      <c r="L227" s="27"/>
      <c r="M227" s="41"/>
    </row>
    <row r="228" spans="1:13" ht="16.5">
      <c r="A228" s="47"/>
      <c r="B228" s="80"/>
      <c r="C228" s="40"/>
      <c r="D228" s="27"/>
      <c r="E228" s="28"/>
      <c r="F228" s="28"/>
      <c r="G228" s="27"/>
      <c r="H228" s="27"/>
      <c r="I228" s="27"/>
      <c r="J228" s="28"/>
      <c r="K228" s="59"/>
      <c r="L228" s="27"/>
      <c r="M228" s="41"/>
    </row>
    <row r="229" spans="1:13" ht="16.5">
      <c r="A229" s="47"/>
      <c r="B229" s="80"/>
      <c r="C229" s="40"/>
      <c r="D229" s="27"/>
      <c r="E229" s="28"/>
      <c r="F229" s="28"/>
      <c r="G229" s="27"/>
      <c r="H229" s="27"/>
      <c r="I229" s="27"/>
      <c r="J229" s="27"/>
      <c r="K229" s="59"/>
      <c r="L229" s="27"/>
      <c r="M229" s="41"/>
    </row>
    <row r="230" spans="1:13" ht="16.5">
      <c r="A230" s="47"/>
      <c r="B230" s="80"/>
      <c r="C230" s="40"/>
      <c r="D230" s="27"/>
      <c r="E230" s="28"/>
      <c r="F230" s="28"/>
      <c r="G230" s="27"/>
      <c r="H230" s="27"/>
      <c r="I230" s="27"/>
      <c r="J230" s="28"/>
      <c r="K230" s="63"/>
      <c r="L230" s="27"/>
      <c r="M230" s="41"/>
    </row>
    <row r="231" spans="1:13" ht="17.25">
      <c r="A231" s="47"/>
      <c r="B231" s="80"/>
      <c r="C231" s="42"/>
      <c r="D231" s="43"/>
      <c r="E231" s="44"/>
      <c r="F231" s="44"/>
      <c r="G231" s="43"/>
      <c r="H231" s="43"/>
      <c r="I231" s="43"/>
      <c r="J231" s="44"/>
      <c r="K231" s="44"/>
      <c r="L231" s="43"/>
      <c r="M231" s="45"/>
    </row>
    <row r="232" spans="1:13" ht="16.5">
      <c r="A232" s="47"/>
      <c r="B232" s="80"/>
      <c r="C232" s="37"/>
      <c r="D232" s="38"/>
      <c r="E232" s="46"/>
      <c r="F232" s="46"/>
      <c r="G232" s="38"/>
      <c r="H232" s="38"/>
      <c r="I232" s="38"/>
      <c r="J232" s="38"/>
      <c r="K232" s="38"/>
      <c r="L232" s="38"/>
      <c r="M232" s="39"/>
    </row>
    <row r="233" spans="1:13" ht="16.5">
      <c r="A233" s="47"/>
      <c r="B233" s="80"/>
      <c r="C233" s="40"/>
      <c r="D233" s="27"/>
      <c r="E233" s="28"/>
      <c r="F233" s="28"/>
      <c r="G233" s="27"/>
      <c r="H233" s="27"/>
      <c r="I233" s="27"/>
      <c r="J233" s="27"/>
      <c r="K233" s="27"/>
      <c r="L233" s="27"/>
      <c r="M233" s="41"/>
    </row>
    <row r="234" spans="1:13" ht="16.5">
      <c r="A234" s="47"/>
      <c r="B234" s="80"/>
      <c r="C234" s="40"/>
      <c r="D234" s="27"/>
      <c r="E234" s="28"/>
      <c r="F234" s="28"/>
      <c r="G234" s="27"/>
      <c r="H234" s="27"/>
      <c r="I234" s="27"/>
      <c r="J234" s="27"/>
      <c r="K234" s="59"/>
      <c r="L234" s="27"/>
      <c r="M234" s="41"/>
    </row>
    <row r="235" spans="1:13" ht="16.5">
      <c r="A235" s="47"/>
      <c r="B235" s="80"/>
      <c r="C235" s="40"/>
      <c r="D235" s="27"/>
      <c r="E235" s="28"/>
      <c r="F235" s="28"/>
      <c r="G235" s="27"/>
      <c r="H235" s="27"/>
      <c r="I235" s="27"/>
      <c r="J235" s="27"/>
      <c r="K235" s="59"/>
      <c r="L235" s="27"/>
      <c r="M235" s="41"/>
    </row>
    <row r="236" spans="1:13" ht="16.5">
      <c r="A236" s="47"/>
      <c r="B236" s="80"/>
      <c r="C236" s="40"/>
      <c r="D236" s="27"/>
      <c r="E236" s="28"/>
      <c r="F236" s="28"/>
      <c r="G236" s="27"/>
      <c r="H236" s="27"/>
      <c r="I236" s="27"/>
      <c r="J236" s="27"/>
      <c r="K236" s="63"/>
      <c r="L236" s="27"/>
      <c r="M236" s="41"/>
    </row>
    <row r="237" spans="1:13" ht="17.25">
      <c r="A237" s="47"/>
      <c r="B237" s="80"/>
      <c r="C237" s="42"/>
      <c r="D237" s="43"/>
      <c r="E237" s="44"/>
      <c r="F237" s="44"/>
      <c r="G237" s="43"/>
      <c r="H237" s="43"/>
      <c r="I237" s="43"/>
      <c r="J237" s="43"/>
      <c r="K237" s="44"/>
      <c r="L237" s="43"/>
      <c r="M237" s="45"/>
    </row>
    <row r="238" spans="1:13" ht="16.5">
      <c r="A238" s="47"/>
      <c r="B238" s="80"/>
      <c r="C238" s="37"/>
      <c r="D238" s="38"/>
      <c r="E238" s="46"/>
      <c r="F238" s="46"/>
      <c r="G238" s="38"/>
      <c r="H238" s="38"/>
      <c r="I238" s="38"/>
      <c r="J238" s="38"/>
      <c r="K238" s="38"/>
      <c r="L238" s="38"/>
      <c r="M238" s="39"/>
    </row>
    <row r="239" spans="1:13" ht="16.5">
      <c r="A239" s="47"/>
      <c r="B239" s="80"/>
      <c r="C239" s="40"/>
      <c r="D239" s="27"/>
      <c r="E239" s="28"/>
      <c r="F239" s="28"/>
      <c r="G239" s="27"/>
      <c r="H239" s="27"/>
      <c r="I239" s="27"/>
      <c r="J239" s="27"/>
      <c r="K239" s="27"/>
      <c r="L239" s="27"/>
      <c r="M239" s="41"/>
    </row>
    <row r="240" spans="1:13" ht="16.5">
      <c r="A240" s="47"/>
      <c r="B240" s="80"/>
      <c r="C240" s="40"/>
      <c r="D240" s="27"/>
      <c r="E240" s="28"/>
      <c r="F240" s="28"/>
      <c r="G240" s="27"/>
      <c r="H240" s="27"/>
      <c r="I240" s="27"/>
      <c r="J240" s="27"/>
      <c r="K240" s="59"/>
      <c r="L240" s="27"/>
      <c r="M240" s="41"/>
    </row>
    <row r="241" spans="1:13" ht="16.5">
      <c r="A241" s="47"/>
      <c r="B241" s="80"/>
      <c r="C241" s="40"/>
      <c r="D241" s="27"/>
      <c r="E241" s="28"/>
      <c r="F241" s="28"/>
      <c r="G241" s="27"/>
      <c r="H241" s="27"/>
      <c r="I241" s="27"/>
      <c r="J241" s="27"/>
      <c r="K241" s="59"/>
      <c r="L241" s="27"/>
      <c r="M241" s="41"/>
    </row>
    <row r="242" spans="1:13" ht="16.5">
      <c r="A242" s="47"/>
      <c r="B242" s="80"/>
      <c r="C242" s="40"/>
      <c r="D242" s="27"/>
      <c r="E242" s="28"/>
      <c r="F242" s="28"/>
      <c r="G242" s="27"/>
      <c r="H242" s="27"/>
      <c r="I242" s="27"/>
      <c r="J242" s="27"/>
      <c r="K242" s="63"/>
      <c r="L242" s="27"/>
      <c r="M242" s="41"/>
    </row>
    <row r="243" spans="1:13" ht="17.25">
      <c r="A243" s="47"/>
      <c r="B243" s="80"/>
      <c r="C243" s="42"/>
      <c r="D243" s="43"/>
      <c r="E243" s="44"/>
      <c r="F243" s="44"/>
      <c r="G243" s="43"/>
      <c r="H243" s="43"/>
      <c r="I243" s="43"/>
      <c r="J243" s="43"/>
      <c r="K243" s="44"/>
      <c r="L243" s="43"/>
      <c r="M243" s="45"/>
    </row>
    <row r="244" spans="1:13" ht="16.5">
      <c r="A244" s="47"/>
      <c r="B244" s="80"/>
      <c r="C244" s="37"/>
      <c r="D244" s="38"/>
      <c r="E244" s="46"/>
      <c r="F244" s="46"/>
      <c r="G244" s="38"/>
      <c r="H244" s="38"/>
      <c r="I244" s="38"/>
      <c r="J244" s="38"/>
      <c r="K244" s="38"/>
      <c r="L244" s="38"/>
      <c r="M244" s="39"/>
    </row>
    <row r="245" spans="1:13" ht="16.5">
      <c r="A245" s="47"/>
      <c r="B245" s="80"/>
      <c r="C245" s="40"/>
      <c r="D245" s="27"/>
      <c r="E245" s="28"/>
      <c r="F245" s="28"/>
      <c r="G245" s="27"/>
      <c r="H245" s="27"/>
      <c r="I245" s="27"/>
      <c r="J245" s="27"/>
      <c r="K245" s="27"/>
      <c r="L245" s="27"/>
      <c r="M245" s="41"/>
    </row>
    <row r="246" spans="1:13" ht="16.5">
      <c r="A246" s="47"/>
      <c r="B246" s="80"/>
      <c r="C246" s="40"/>
      <c r="D246" s="27"/>
      <c r="E246" s="28"/>
      <c r="F246" s="28"/>
      <c r="G246" s="27"/>
      <c r="H246" s="27"/>
      <c r="I246" s="27"/>
      <c r="J246" s="27"/>
      <c r="K246" s="59"/>
      <c r="L246" s="27"/>
      <c r="M246" s="41"/>
    </row>
    <row r="247" spans="1:13" ht="16.5">
      <c r="A247" s="47"/>
      <c r="B247" s="80"/>
      <c r="C247" s="40"/>
      <c r="D247" s="27"/>
      <c r="E247" s="28"/>
      <c r="F247" s="28"/>
      <c r="G247" s="27"/>
      <c r="H247" s="27"/>
      <c r="I247" s="27"/>
      <c r="J247" s="27"/>
      <c r="K247" s="59"/>
      <c r="L247" s="27"/>
      <c r="M247" s="41"/>
    </row>
    <row r="248" spans="1:13" ht="16.5">
      <c r="A248" s="47"/>
      <c r="B248" s="80"/>
      <c r="C248" s="40"/>
      <c r="D248" s="27"/>
      <c r="E248" s="28"/>
      <c r="F248" s="28"/>
      <c r="G248" s="27"/>
      <c r="H248" s="27"/>
      <c r="I248" s="27"/>
      <c r="J248" s="27"/>
      <c r="K248" s="63"/>
      <c r="L248" s="27"/>
      <c r="M248" s="41"/>
    </row>
    <row r="249" spans="1:13" ht="17.25">
      <c r="A249" s="47"/>
      <c r="B249" s="80"/>
      <c r="C249" s="42"/>
      <c r="D249" s="43"/>
      <c r="E249" s="44"/>
      <c r="F249" s="44"/>
      <c r="G249" s="43"/>
      <c r="H249" s="43"/>
      <c r="I249" s="43"/>
      <c r="J249" s="43"/>
      <c r="K249" s="44"/>
      <c r="L249" s="43"/>
      <c r="M249" s="45"/>
    </row>
    <row r="250" spans="1:13" ht="16.5">
      <c r="A250" s="47"/>
      <c r="B250" s="80"/>
      <c r="C250" s="37"/>
      <c r="D250" s="38"/>
      <c r="E250" s="46"/>
      <c r="F250" s="46"/>
      <c r="G250" s="38"/>
      <c r="H250" s="38"/>
      <c r="I250" s="38"/>
      <c r="J250" s="38"/>
      <c r="K250" s="38"/>
      <c r="L250" s="38"/>
      <c r="M250" s="39"/>
    </row>
    <row r="251" spans="1:13" ht="16.5">
      <c r="A251" s="47"/>
      <c r="B251" s="80"/>
      <c r="C251" s="40"/>
      <c r="D251" s="27"/>
      <c r="E251" s="28"/>
      <c r="F251" s="28"/>
      <c r="G251" s="27"/>
      <c r="H251" s="27"/>
      <c r="I251" s="27"/>
      <c r="J251" s="27"/>
      <c r="K251" s="27"/>
      <c r="L251" s="27"/>
      <c r="M251" s="41"/>
    </row>
    <row r="252" spans="1:13" ht="16.5">
      <c r="A252" s="47"/>
      <c r="B252" s="80"/>
      <c r="C252" s="40"/>
      <c r="D252" s="27"/>
      <c r="E252" s="28"/>
      <c r="F252" s="28"/>
      <c r="G252" s="27"/>
      <c r="H252" s="27"/>
      <c r="I252" s="27"/>
      <c r="J252" s="27"/>
      <c r="K252" s="59"/>
      <c r="L252" s="27"/>
      <c r="M252" s="41"/>
    </row>
    <row r="253" spans="1:13" ht="16.5">
      <c r="A253" s="47"/>
      <c r="B253" s="80"/>
      <c r="C253" s="40"/>
      <c r="D253" s="27"/>
      <c r="E253" s="28"/>
      <c r="F253" s="28"/>
      <c r="G253" s="27"/>
      <c r="H253" s="27"/>
      <c r="I253" s="27"/>
      <c r="J253" s="27"/>
      <c r="K253" s="59"/>
      <c r="L253" s="27"/>
      <c r="M253" s="41"/>
    </row>
    <row r="254" spans="1:13" ht="16.5">
      <c r="A254" s="47"/>
      <c r="B254" s="80"/>
      <c r="C254" s="40"/>
      <c r="D254" s="27"/>
      <c r="E254" s="28"/>
      <c r="F254" s="28"/>
      <c r="G254" s="27"/>
      <c r="H254" s="27"/>
      <c r="I254" s="27"/>
      <c r="J254" s="27"/>
      <c r="K254" s="63"/>
      <c r="L254" s="27"/>
      <c r="M254" s="41"/>
    </row>
    <row r="255" spans="1:13" ht="17.25">
      <c r="A255" s="47"/>
      <c r="B255" s="80"/>
      <c r="C255" s="42"/>
      <c r="D255" s="43"/>
      <c r="E255" s="44"/>
      <c r="F255" s="44"/>
      <c r="G255" s="43"/>
      <c r="H255" s="43"/>
      <c r="I255" s="43"/>
      <c r="J255" s="43"/>
      <c r="K255" s="44"/>
      <c r="L255" s="43"/>
      <c r="M255" s="45"/>
    </row>
    <row r="256" spans="1:13" ht="16.5">
      <c r="A256" s="47"/>
      <c r="B256" s="80"/>
      <c r="C256" s="37"/>
      <c r="D256" s="38"/>
      <c r="E256" s="46"/>
      <c r="F256" s="46"/>
      <c r="G256" s="38"/>
      <c r="H256" s="38"/>
      <c r="I256" s="38"/>
      <c r="J256" s="38"/>
      <c r="K256" s="38"/>
      <c r="L256" s="38"/>
      <c r="M256" s="39"/>
    </row>
    <row r="257" spans="1:13" ht="16.5">
      <c r="A257" s="47"/>
      <c r="B257" s="80"/>
      <c r="C257" s="40"/>
      <c r="D257" s="27"/>
      <c r="E257" s="28"/>
      <c r="F257" s="28"/>
      <c r="G257" s="27"/>
      <c r="H257" s="27"/>
      <c r="I257" s="27"/>
      <c r="J257" s="27"/>
      <c r="K257" s="27"/>
      <c r="L257" s="27"/>
      <c r="M257" s="41"/>
    </row>
    <row r="258" spans="1:13" ht="16.5">
      <c r="A258" s="47"/>
      <c r="B258" s="80"/>
      <c r="C258" s="40"/>
      <c r="D258" s="27"/>
      <c r="E258" s="28"/>
      <c r="F258" s="28"/>
      <c r="G258" s="27"/>
      <c r="H258" s="27"/>
      <c r="I258" s="27"/>
      <c r="J258" s="27"/>
      <c r="K258" s="59"/>
      <c r="L258" s="27"/>
      <c r="M258" s="41"/>
    </row>
    <row r="259" spans="1:13" ht="16.5">
      <c r="A259" s="47"/>
      <c r="B259" s="80"/>
      <c r="C259" s="40"/>
      <c r="D259" s="27"/>
      <c r="E259" s="28"/>
      <c r="F259" s="28"/>
      <c r="G259" s="27"/>
      <c r="H259" s="27"/>
      <c r="I259" s="27"/>
      <c r="J259" s="27"/>
      <c r="K259" s="59"/>
      <c r="L259" s="27"/>
      <c r="M259" s="41"/>
    </row>
    <row r="260" spans="1:13" ht="16.5">
      <c r="A260" s="47"/>
      <c r="B260" s="80"/>
      <c r="C260" s="40"/>
      <c r="D260" s="27"/>
      <c r="E260" s="28"/>
      <c r="F260" s="28"/>
      <c r="G260" s="27"/>
      <c r="H260" s="27"/>
      <c r="I260" s="27"/>
      <c r="J260" s="27"/>
      <c r="K260" s="63"/>
      <c r="L260" s="27"/>
      <c r="M260" s="41"/>
    </row>
    <row r="261" spans="1:13" ht="17.25">
      <c r="A261" s="47"/>
      <c r="B261" s="80"/>
      <c r="C261" s="42"/>
      <c r="D261" s="43"/>
      <c r="E261" s="44"/>
      <c r="F261" s="44"/>
      <c r="G261" s="43"/>
      <c r="H261" s="43"/>
      <c r="I261" s="43"/>
      <c r="J261" s="43"/>
      <c r="K261" s="44"/>
      <c r="L261" s="43"/>
      <c r="M261" s="45"/>
    </row>
    <row r="262" spans="1:13" ht="16.5">
      <c r="A262" s="47"/>
      <c r="B262" s="80"/>
      <c r="C262" s="37"/>
      <c r="D262" s="38"/>
      <c r="E262" s="46"/>
      <c r="F262" s="46"/>
      <c r="G262" s="38"/>
      <c r="H262" s="38"/>
      <c r="I262" s="38"/>
      <c r="J262" s="38"/>
      <c r="K262" s="38"/>
      <c r="L262" s="38"/>
      <c r="M262" s="39"/>
    </row>
    <row r="263" spans="1:13" ht="16.5">
      <c r="A263" s="47"/>
      <c r="B263" s="80"/>
      <c r="C263" s="40"/>
      <c r="D263" s="27"/>
      <c r="E263" s="28"/>
      <c r="F263" s="28"/>
      <c r="G263" s="27"/>
      <c r="H263" s="27"/>
      <c r="I263" s="27"/>
      <c r="J263" s="28"/>
      <c r="K263" s="27"/>
      <c r="L263" s="27"/>
      <c r="M263" s="41"/>
    </row>
    <row r="264" spans="1:13" ht="16.5">
      <c r="A264" s="47"/>
      <c r="B264" s="80"/>
      <c r="C264" s="40"/>
      <c r="D264" s="27"/>
      <c r="E264" s="28"/>
      <c r="F264" s="28"/>
      <c r="G264" s="27"/>
      <c r="H264" s="27"/>
      <c r="I264" s="27"/>
      <c r="J264" s="27"/>
      <c r="K264" s="59"/>
      <c r="L264" s="27"/>
      <c r="M264" s="41"/>
    </row>
    <row r="265" spans="1:13" ht="16.5">
      <c r="A265" s="47"/>
      <c r="B265" s="80"/>
      <c r="C265" s="40"/>
      <c r="D265" s="27"/>
      <c r="E265" s="28"/>
      <c r="F265" s="28"/>
      <c r="G265" s="27"/>
      <c r="H265" s="27"/>
      <c r="I265" s="27"/>
      <c r="J265" s="27"/>
      <c r="K265" s="59"/>
      <c r="L265" s="27"/>
      <c r="M265" s="41"/>
    </row>
    <row r="266" spans="1:13" ht="16.5">
      <c r="A266" s="47"/>
      <c r="B266" s="80"/>
      <c r="C266" s="40"/>
      <c r="D266" s="27"/>
      <c r="E266" s="28"/>
      <c r="F266" s="28"/>
      <c r="G266" s="27"/>
      <c r="H266" s="27"/>
      <c r="I266" s="27"/>
      <c r="J266" s="27"/>
      <c r="K266" s="63"/>
      <c r="L266" s="27"/>
      <c r="M266" s="41"/>
    </row>
    <row r="267" spans="1:13" ht="17.25">
      <c r="A267" s="47"/>
      <c r="B267" s="80"/>
      <c r="C267" s="42"/>
      <c r="D267" s="43"/>
      <c r="E267" s="44"/>
      <c r="F267" s="44"/>
      <c r="G267" s="43"/>
      <c r="H267" s="43"/>
      <c r="I267" s="43"/>
      <c r="J267" s="43"/>
      <c r="K267" s="44"/>
      <c r="L267" s="43"/>
      <c r="M267" s="45"/>
    </row>
    <row r="268" spans="1:13" ht="16.5">
      <c r="A268" s="47"/>
      <c r="B268" s="80"/>
      <c r="C268" s="37"/>
      <c r="D268" s="38"/>
      <c r="E268" s="46"/>
      <c r="F268" s="46"/>
      <c r="G268" s="38"/>
      <c r="H268" s="38"/>
      <c r="I268" s="38"/>
      <c r="J268" s="38"/>
      <c r="K268" s="38"/>
      <c r="L268" s="38"/>
      <c r="M268" s="39"/>
    </row>
    <row r="269" spans="1:13" ht="16.5">
      <c r="A269" s="47"/>
      <c r="B269" s="80"/>
      <c r="C269" s="40"/>
      <c r="D269" s="27"/>
      <c r="E269" s="28"/>
      <c r="F269" s="28"/>
      <c r="G269" s="27"/>
      <c r="H269" s="27"/>
      <c r="I269" s="27"/>
      <c r="J269" s="27"/>
      <c r="K269" s="27"/>
      <c r="L269" s="27"/>
      <c r="M269" s="41"/>
    </row>
    <row r="270" spans="1:13" ht="16.5">
      <c r="A270" s="47"/>
      <c r="B270" s="80"/>
      <c r="C270" s="40"/>
      <c r="D270" s="27"/>
      <c r="E270" s="28"/>
      <c r="F270" s="28"/>
      <c r="G270" s="27"/>
      <c r="H270" s="27"/>
      <c r="I270" s="27"/>
      <c r="J270" s="27"/>
      <c r="K270" s="59"/>
      <c r="L270" s="27"/>
      <c r="M270" s="41"/>
    </row>
    <row r="271" spans="1:13" ht="16.5">
      <c r="A271" s="47"/>
      <c r="B271" s="80"/>
      <c r="C271" s="40"/>
      <c r="D271" s="27"/>
      <c r="E271" s="28"/>
      <c r="F271" s="28"/>
      <c r="G271" s="27"/>
      <c r="H271" s="27"/>
      <c r="I271" s="27"/>
      <c r="J271" s="27"/>
      <c r="K271" s="59"/>
      <c r="L271" s="27"/>
      <c r="M271" s="41"/>
    </row>
    <row r="272" spans="1:13" ht="16.5">
      <c r="A272" s="47"/>
      <c r="B272" s="80"/>
      <c r="C272" s="40"/>
      <c r="D272" s="27"/>
      <c r="E272" s="28"/>
      <c r="F272" s="28"/>
      <c r="G272" s="27"/>
      <c r="H272" s="27"/>
      <c r="I272" s="27"/>
      <c r="J272" s="27"/>
      <c r="K272" s="63"/>
      <c r="L272" s="27"/>
      <c r="M272" s="41"/>
    </row>
    <row r="273" spans="1:13" ht="17.25">
      <c r="A273" s="47"/>
      <c r="B273" s="80"/>
      <c r="C273" s="42"/>
      <c r="D273" s="43"/>
      <c r="E273" s="44"/>
      <c r="F273" s="44"/>
      <c r="G273" s="43"/>
      <c r="H273" s="43"/>
      <c r="I273" s="43"/>
      <c r="J273" s="43"/>
      <c r="K273" s="44"/>
      <c r="L273" s="43"/>
      <c r="M273" s="45"/>
    </row>
    <row r="274" spans="1:13" ht="16.5">
      <c r="A274" s="47"/>
      <c r="B274" s="80"/>
      <c r="C274" s="37"/>
      <c r="D274" s="38"/>
      <c r="E274" s="46"/>
      <c r="F274" s="46"/>
      <c r="G274" s="38"/>
      <c r="H274" s="38"/>
      <c r="I274" s="38"/>
      <c r="J274" s="38"/>
      <c r="K274" s="38"/>
      <c r="L274" s="38"/>
      <c r="M274" s="39"/>
    </row>
    <row r="275" spans="1:13" ht="16.5">
      <c r="A275" s="47"/>
      <c r="B275" s="80"/>
      <c r="C275" s="40"/>
      <c r="D275" s="27"/>
      <c r="E275" s="28"/>
      <c r="F275" s="28"/>
      <c r="G275" s="27"/>
      <c r="H275" s="27"/>
      <c r="I275" s="27"/>
      <c r="J275" s="27"/>
      <c r="K275" s="27"/>
      <c r="L275" s="27"/>
      <c r="M275" s="41"/>
    </row>
    <row r="276" spans="1:13" ht="16.5">
      <c r="A276" s="47"/>
      <c r="B276" s="80"/>
      <c r="C276" s="40"/>
      <c r="D276" s="27"/>
      <c r="E276" s="28"/>
      <c r="F276" s="28"/>
      <c r="G276" s="27"/>
      <c r="H276" s="27"/>
      <c r="I276" s="27"/>
      <c r="J276" s="27"/>
      <c r="K276" s="59"/>
      <c r="L276" s="27"/>
      <c r="M276" s="41"/>
    </row>
    <row r="277" spans="1:13" ht="16.5">
      <c r="A277" s="47"/>
      <c r="B277" s="80"/>
      <c r="C277" s="40"/>
      <c r="D277" s="27"/>
      <c r="E277" s="28"/>
      <c r="F277" s="28"/>
      <c r="G277" s="27"/>
      <c r="H277" s="27"/>
      <c r="I277" s="27"/>
      <c r="J277" s="27"/>
      <c r="K277" s="59"/>
      <c r="L277" s="27"/>
      <c r="M277" s="41"/>
    </row>
    <row r="278" spans="1:13" ht="16.5">
      <c r="A278" s="47"/>
      <c r="B278" s="80"/>
      <c r="C278" s="40"/>
      <c r="D278" s="27"/>
      <c r="E278" s="28"/>
      <c r="F278" s="28"/>
      <c r="G278" s="27"/>
      <c r="H278" s="27"/>
      <c r="I278" s="27"/>
      <c r="J278" s="27"/>
      <c r="K278" s="63"/>
      <c r="L278" s="27"/>
      <c r="M278" s="41"/>
    </row>
    <row r="279" spans="1:13" ht="17.25">
      <c r="A279" s="47"/>
      <c r="B279" s="80"/>
      <c r="C279" s="42"/>
      <c r="D279" s="43"/>
      <c r="E279" s="44"/>
      <c r="F279" s="44"/>
      <c r="G279" s="43"/>
      <c r="H279" s="43"/>
      <c r="I279" s="43"/>
      <c r="J279" s="43"/>
      <c r="K279" s="44"/>
      <c r="L279" s="43"/>
      <c r="M279" s="45"/>
    </row>
    <row r="280" spans="1:13" ht="16.5">
      <c r="A280" s="47"/>
      <c r="B280" s="80"/>
      <c r="C280" s="37"/>
      <c r="D280" s="38"/>
      <c r="E280" s="46"/>
      <c r="F280" s="46"/>
      <c r="G280" s="38"/>
      <c r="H280" s="38"/>
      <c r="I280" s="38"/>
      <c r="J280" s="38"/>
      <c r="K280" s="38"/>
      <c r="L280" s="38"/>
      <c r="M280" s="39"/>
    </row>
    <row r="281" spans="1:13" ht="16.5">
      <c r="A281" s="47"/>
      <c r="B281" s="80"/>
      <c r="C281" s="40"/>
      <c r="D281" s="27"/>
      <c r="E281" s="28"/>
      <c r="F281" s="28"/>
      <c r="G281" s="27"/>
      <c r="H281" s="27"/>
      <c r="I281" s="27"/>
      <c r="J281" s="27"/>
      <c r="K281" s="27"/>
      <c r="L281" s="27"/>
      <c r="M281" s="41"/>
    </row>
    <row r="282" spans="1:13" ht="16.5">
      <c r="A282" s="47"/>
      <c r="B282" s="80"/>
      <c r="C282" s="40"/>
      <c r="D282" s="27"/>
      <c r="E282" s="28"/>
      <c r="F282" s="28"/>
      <c r="G282" s="27"/>
      <c r="H282" s="27"/>
      <c r="I282" s="27"/>
      <c r="J282" s="27"/>
      <c r="K282" s="59"/>
      <c r="L282" s="27"/>
      <c r="M282" s="41"/>
    </row>
    <row r="283" spans="1:13" ht="16.5">
      <c r="A283" s="47"/>
      <c r="B283" s="80"/>
      <c r="C283" s="40"/>
      <c r="D283" s="27"/>
      <c r="E283" s="28"/>
      <c r="F283" s="28"/>
      <c r="G283" s="27"/>
      <c r="H283" s="27"/>
      <c r="I283" s="27"/>
      <c r="J283" s="27"/>
      <c r="K283" s="59"/>
      <c r="L283" s="27"/>
      <c r="M283" s="41"/>
    </row>
    <row r="284" spans="1:13" ht="16.5">
      <c r="A284" s="47"/>
      <c r="B284" s="80"/>
      <c r="C284" s="40"/>
      <c r="D284" s="27"/>
      <c r="E284" s="28"/>
      <c r="F284" s="28"/>
      <c r="G284" s="27"/>
      <c r="H284" s="27"/>
      <c r="I284" s="27"/>
      <c r="J284" s="27"/>
      <c r="K284" s="63"/>
      <c r="L284" s="27"/>
      <c r="M284" s="41"/>
    </row>
    <row r="285" spans="1:13" ht="17.25">
      <c r="A285" s="47"/>
      <c r="B285" s="80"/>
      <c r="C285" s="42"/>
      <c r="D285" s="43"/>
      <c r="E285" s="44"/>
      <c r="F285" s="44"/>
      <c r="G285" s="43"/>
      <c r="H285" s="43"/>
      <c r="I285" s="43"/>
      <c r="J285" s="43"/>
      <c r="K285" s="44"/>
      <c r="L285" s="43"/>
      <c r="M285" s="45"/>
    </row>
    <row r="286" spans="1:13" ht="16.5">
      <c r="A286" s="47"/>
      <c r="B286" s="80"/>
      <c r="C286" s="37"/>
      <c r="D286" s="38"/>
      <c r="E286" s="46"/>
      <c r="F286" s="46"/>
      <c r="G286" s="38"/>
      <c r="H286" s="38"/>
      <c r="I286" s="38"/>
      <c r="J286" s="38"/>
      <c r="K286" s="38"/>
      <c r="L286" s="38"/>
      <c r="M286" s="39"/>
    </row>
    <row r="287" spans="1:13" ht="16.5">
      <c r="A287" s="47"/>
      <c r="B287" s="80"/>
      <c r="C287" s="40"/>
      <c r="D287" s="27"/>
      <c r="E287" s="28"/>
      <c r="F287" s="28"/>
      <c r="G287" s="27"/>
      <c r="H287" s="27"/>
      <c r="I287" s="27"/>
      <c r="J287" s="27"/>
      <c r="K287" s="27"/>
      <c r="L287" s="27"/>
      <c r="M287" s="41"/>
    </row>
    <row r="288" spans="1:13" ht="16.5">
      <c r="A288" s="47"/>
      <c r="B288" s="80"/>
      <c r="C288" s="40"/>
      <c r="D288" s="27"/>
      <c r="E288" s="28"/>
      <c r="F288" s="28"/>
      <c r="G288" s="27"/>
      <c r="H288" s="27"/>
      <c r="I288" s="27"/>
      <c r="J288" s="27"/>
      <c r="K288" s="59"/>
      <c r="L288" s="27"/>
      <c r="M288" s="41"/>
    </row>
    <row r="289" spans="1:13" ht="16.5">
      <c r="A289" s="47"/>
      <c r="B289" s="80"/>
      <c r="C289" s="40"/>
      <c r="D289" s="27"/>
      <c r="E289" s="28"/>
      <c r="F289" s="28"/>
      <c r="G289" s="27"/>
      <c r="H289" s="27"/>
      <c r="I289" s="27"/>
      <c r="J289" s="27"/>
      <c r="K289" s="59"/>
      <c r="L289" s="27"/>
      <c r="M289" s="41"/>
    </row>
    <row r="290" spans="1:13" ht="16.5">
      <c r="A290" s="47"/>
      <c r="B290" s="80"/>
      <c r="C290" s="40"/>
      <c r="D290" s="27"/>
      <c r="E290" s="28"/>
      <c r="F290" s="28"/>
      <c r="G290" s="27"/>
      <c r="H290" s="27"/>
      <c r="I290" s="27"/>
      <c r="J290" s="27"/>
      <c r="K290" s="63"/>
      <c r="L290" s="27"/>
      <c r="M290" s="41"/>
    </row>
    <row r="291" spans="1:13" ht="17.25">
      <c r="A291" s="47"/>
      <c r="B291" s="80"/>
      <c r="C291" s="42"/>
      <c r="D291" s="43"/>
      <c r="E291" s="44"/>
      <c r="F291" s="44"/>
      <c r="G291" s="43"/>
      <c r="H291" s="43"/>
      <c r="I291" s="43"/>
      <c r="J291" s="43"/>
      <c r="K291" s="44"/>
      <c r="L291" s="43"/>
      <c r="M291" s="45"/>
    </row>
    <row r="292" spans="1:13" ht="16.5">
      <c r="A292" s="47"/>
      <c r="B292" s="80"/>
      <c r="C292" s="37"/>
      <c r="D292" s="38"/>
      <c r="E292" s="46"/>
      <c r="F292" s="46"/>
      <c r="G292" s="38"/>
      <c r="H292" s="38"/>
      <c r="I292" s="38"/>
      <c r="J292" s="38"/>
      <c r="K292" s="38"/>
      <c r="L292" s="38"/>
      <c r="M292" s="39"/>
    </row>
    <row r="293" spans="1:13" ht="16.5">
      <c r="A293" s="47"/>
      <c r="B293" s="80"/>
      <c r="C293" s="40"/>
      <c r="D293" s="27"/>
      <c r="E293" s="28"/>
      <c r="F293" s="28"/>
      <c r="G293" s="27"/>
      <c r="H293" s="27"/>
      <c r="I293" s="27"/>
      <c r="J293" s="27"/>
      <c r="K293" s="27"/>
      <c r="L293" s="27"/>
      <c r="M293" s="41"/>
    </row>
    <row r="294" spans="1:13" ht="16.5">
      <c r="A294" s="47"/>
      <c r="B294" s="80"/>
      <c r="C294" s="40"/>
      <c r="D294" s="27"/>
      <c r="E294" s="28"/>
      <c r="F294" s="28"/>
      <c r="G294" s="27"/>
      <c r="H294" s="27"/>
      <c r="I294" s="27"/>
      <c r="J294" s="27"/>
      <c r="K294" s="59"/>
      <c r="L294" s="27"/>
      <c r="M294" s="41"/>
    </row>
    <row r="295" spans="1:13" ht="16.5">
      <c r="A295" s="47"/>
      <c r="B295" s="80"/>
      <c r="C295" s="40"/>
      <c r="D295" s="27"/>
      <c r="E295" s="28"/>
      <c r="F295" s="28"/>
      <c r="G295" s="27"/>
      <c r="H295" s="27"/>
      <c r="I295" s="27"/>
      <c r="J295" s="27"/>
      <c r="K295" s="59"/>
      <c r="L295" s="27"/>
      <c r="M295" s="41"/>
    </row>
    <row r="296" spans="1:13" ht="16.5">
      <c r="A296" s="47"/>
      <c r="B296" s="80"/>
      <c r="C296" s="40"/>
      <c r="D296" s="27"/>
      <c r="E296" s="28"/>
      <c r="F296" s="28"/>
      <c r="G296" s="27"/>
      <c r="H296" s="27"/>
      <c r="I296" s="27"/>
      <c r="J296" s="27"/>
      <c r="K296" s="63"/>
      <c r="L296" s="27"/>
      <c r="M296" s="41"/>
    </row>
    <row r="297" spans="1:13" ht="17.25">
      <c r="A297" s="47"/>
      <c r="B297" s="80"/>
      <c r="C297" s="42"/>
      <c r="D297" s="43"/>
      <c r="E297" s="44"/>
      <c r="F297" s="44"/>
      <c r="G297" s="43"/>
      <c r="H297" s="43"/>
      <c r="I297" s="43"/>
      <c r="J297" s="43"/>
      <c r="K297" s="44"/>
      <c r="L297" s="43"/>
      <c r="M297" s="45"/>
    </row>
    <row r="298" spans="1:13" ht="16.5">
      <c r="A298" s="47"/>
      <c r="B298" s="80"/>
      <c r="C298" s="37"/>
      <c r="D298" s="38"/>
      <c r="E298" s="46"/>
      <c r="F298" s="46"/>
      <c r="G298" s="38"/>
      <c r="H298" s="38"/>
      <c r="I298" s="38"/>
      <c r="J298" s="38"/>
      <c r="K298" s="38"/>
      <c r="L298" s="38"/>
      <c r="M298" s="39"/>
    </row>
    <row r="299" spans="1:13" ht="16.5">
      <c r="A299" s="47"/>
      <c r="B299" s="80"/>
      <c r="C299" s="40"/>
      <c r="D299" s="27"/>
      <c r="E299" s="28"/>
      <c r="F299" s="28"/>
      <c r="G299" s="27"/>
      <c r="H299" s="27"/>
      <c r="I299" s="27"/>
      <c r="J299" s="27"/>
      <c r="K299" s="27"/>
      <c r="L299" s="27"/>
      <c r="M299" s="41"/>
    </row>
    <row r="300" spans="1:13" ht="16.5">
      <c r="A300" s="47"/>
      <c r="B300" s="80"/>
      <c r="C300" s="40"/>
      <c r="D300" s="27"/>
      <c r="E300" s="28"/>
      <c r="F300" s="28"/>
      <c r="G300" s="27"/>
      <c r="H300" s="27"/>
      <c r="I300" s="27"/>
      <c r="J300" s="27"/>
      <c r="K300" s="59"/>
      <c r="L300" s="27"/>
      <c r="M300" s="41"/>
    </row>
    <row r="301" spans="1:13" ht="16.5">
      <c r="A301" s="47"/>
      <c r="B301" s="80"/>
      <c r="C301" s="40"/>
      <c r="D301" s="27"/>
      <c r="E301" s="28"/>
      <c r="F301" s="28"/>
      <c r="G301" s="27"/>
      <c r="H301" s="27"/>
      <c r="I301" s="27"/>
      <c r="J301" s="27"/>
      <c r="K301" s="59"/>
      <c r="L301" s="27"/>
      <c r="M301" s="41"/>
    </row>
    <row r="302" spans="1:13" ht="16.5">
      <c r="A302" s="47"/>
      <c r="B302" s="80"/>
      <c r="C302" s="40"/>
      <c r="D302" s="27"/>
      <c r="E302" s="28"/>
      <c r="F302" s="28"/>
      <c r="G302" s="27"/>
      <c r="H302" s="27"/>
      <c r="I302" s="27"/>
      <c r="J302" s="27"/>
      <c r="K302" s="63"/>
      <c r="L302" s="27"/>
      <c r="M302" s="41"/>
    </row>
    <row r="303" spans="1:13" ht="17.25">
      <c r="A303" s="47"/>
      <c r="B303" s="80"/>
      <c r="C303" s="42"/>
      <c r="D303" s="43"/>
      <c r="E303" s="44"/>
      <c r="F303" s="44"/>
      <c r="G303" s="43"/>
      <c r="H303" s="43"/>
      <c r="I303" s="43"/>
      <c r="J303" s="43"/>
      <c r="K303" s="44"/>
      <c r="L303" s="43"/>
      <c r="M303" s="45"/>
    </row>
    <row r="304" spans="1:13" ht="16.5">
      <c r="A304" s="47"/>
      <c r="B304" s="80"/>
      <c r="C304" s="37"/>
      <c r="D304" s="38"/>
      <c r="E304" s="46"/>
      <c r="F304" s="46"/>
      <c r="G304" s="38"/>
      <c r="H304" s="38"/>
      <c r="I304" s="38"/>
      <c r="J304" s="38"/>
      <c r="K304" s="38"/>
      <c r="L304" s="38"/>
      <c r="M304" s="39"/>
    </row>
    <row r="305" spans="1:13" ht="16.5">
      <c r="A305" s="47"/>
      <c r="B305" s="80"/>
      <c r="C305" s="40"/>
      <c r="D305" s="27"/>
      <c r="E305" s="28"/>
      <c r="F305" s="28"/>
      <c r="G305" s="27"/>
      <c r="H305" s="27"/>
      <c r="I305" s="27"/>
      <c r="J305" s="27"/>
      <c r="K305" s="27"/>
      <c r="L305" s="27"/>
      <c r="M305" s="41"/>
    </row>
    <row r="306" spans="1:13" ht="16.5">
      <c r="A306" s="47"/>
      <c r="B306" s="80"/>
      <c r="C306" s="40"/>
      <c r="D306" s="27"/>
      <c r="E306" s="28"/>
      <c r="F306" s="28"/>
      <c r="G306" s="27"/>
      <c r="H306" s="27"/>
      <c r="I306" s="27"/>
      <c r="J306" s="27"/>
      <c r="K306" s="59"/>
      <c r="L306" s="27"/>
      <c r="M306" s="41"/>
    </row>
    <row r="307" spans="1:13" ht="16.5">
      <c r="A307" s="47"/>
      <c r="B307" s="80"/>
      <c r="C307" s="40"/>
      <c r="D307" s="27"/>
      <c r="E307" s="28"/>
      <c r="F307" s="28"/>
      <c r="G307" s="27"/>
      <c r="H307" s="27"/>
      <c r="I307" s="27"/>
      <c r="J307" s="27"/>
      <c r="K307" s="59"/>
      <c r="L307" s="27"/>
      <c r="M307" s="41"/>
    </row>
    <row r="308" spans="1:13" ht="16.5">
      <c r="A308" s="47"/>
      <c r="B308" s="80"/>
      <c r="C308" s="40"/>
      <c r="D308" s="27"/>
      <c r="E308" s="28"/>
      <c r="F308" s="28"/>
      <c r="G308" s="27"/>
      <c r="H308" s="27"/>
      <c r="I308" s="27"/>
      <c r="J308" s="27"/>
      <c r="K308" s="63"/>
      <c r="L308" s="27"/>
      <c r="M308" s="41"/>
    </row>
    <row r="309" spans="1:13" ht="17.25">
      <c r="A309" s="47"/>
      <c r="B309" s="80"/>
      <c r="C309" s="42"/>
      <c r="D309" s="43"/>
      <c r="E309" s="44"/>
      <c r="F309" s="44"/>
      <c r="G309" s="43"/>
      <c r="H309" s="43"/>
      <c r="I309" s="43"/>
      <c r="J309" s="43"/>
      <c r="K309" s="44"/>
      <c r="L309" s="43"/>
      <c r="M309" s="45"/>
    </row>
    <row r="310" spans="1:13" ht="16.5">
      <c r="A310" s="47"/>
      <c r="B310" s="80"/>
      <c r="C310" s="37"/>
      <c r="D310" s="38"/>
      <c r="E310" s="46"/>
      <c r="F310" s="46"/>
      <c r="G310" s="38"/>
      <c r="H310" s="38"/>
      <c r="I310" s="38"/>
      <c r="J310" s="38"/>
      <c r="K310" s="38"/>
      <c r="L310" s="38"/>
      <c r="M310" s="39"/>
    </row>
    <row r="311" spans="1:13" ht="16.5">
      <c r="A311" s="47"/>
      <c r="B311" s="80"/>
      <c r="C311" s="40"/>
      <c r="D311" s="27"/>
      <c r="E311" s="28"/>
      <c r="F311" s="28"/>
      <c r="G311" s="27"/>
      <c r="H311" s="27"/>
      <c r="I311" s="27"/>
      <c r="J311" s="28"/>
      <c r="K311" s="27"/>
      <c r="L311" s="27"/>
      <c r="M311" s="41"/>
    </row>
    <row r="312" spans="1:13" ht="16.5">
      <c r="A312" s="47"/>
      <c r="B312" s="80"/>
      <c r="C312" s="40"/>
      <c r="D312" s="27"/>
      <c r="E312" s="28"/>
      <c r="F312" s="28"/>
      <c r="G312" s="27"/>
      <c r="H312" s="27"/>
      <c r="I312" s="27"/>
      <c r="J312" s="27"/>
      <c r="K312" s="59"/>
      <c r="L312" s="27"/>
      <c r="M312" s="41"/>
    </row>
    <row r="313" spans="1:13" ht="16.5">
      <c r="A313" s="47"/>
      <c r="B313" s="80"/>
      <c r="C313" s="40"/>
      <c r="D313" s="27"/>
      <c r="E313" s="28"/>
      <c r="F313" s="28"/>
      <c r="G313" s="27"/>
      <c r="H313" s="27"/>
      <c r="I313" s="27"/>
      <c r="J313" s="27"/>
      <c r="K313" s="59"/>
      <c r="L313" s="27"/>
      <c r="M313" s="41"/>
    </row>
    <row r="314" spans="1:13" ht="16.5">
      <c r="A314" s="47"/>
      <c r="B314" s="80"/>
      <c r="C314" s="40"/>
      <c r="D314" s="27"/>
      <c r="E314" s="28"/>
      <c r="F314" s="28"/>
      <c r="G314" s="27"/>
      <c r="H314" s="27"/>
      <c r="I314" s="27"/>
      <c r="J314" s="27"/>
      <c r="K314" s="63"/>
      <c r="L314" s="27"/>
      <c r="M314" s="41"/>
    </row>
    <row r="315" spans="1:13" ht="17.25">
      <c r="A315" s="47"/>
      <c r="B315" s="80"/>
      <c r="C315" s="42"/>
      <c r="D315" s="43"/>
      <c r="E315" s="44"/>
      <c r="F315" s="44"/>
      <c r="G315" s="43"/>
      <c r="H315" s="43"/>
      <c r="I315" s="43"/>
      <c r="J315" s="43"/>
      <c r="K315" s="44"/>
      <c r="L315" s="43"/>
      <c r="M315" s="45"/>
    </row>
    <row r="316" spans="1:13" ht="16.5">
      <c r="A316" s="47"/>
      <c r="B316" s="80"/>
      <c r="C316" s="37"/>
      <c r="D316" s="38"/>
      <c r="E316" s="46"/>
      <c r="F316" s="46"/>
      <c r="G316" s="38"/>
      <c r="H316" s="38"/>
      <c r="I316" s="38"/>
      <c r="J316" s="38"/>
      <c r="K316" s="38"/>
      <c r="L316" s="38"/>
      <c r="M316" s="39"/>
    </row>
    <row r="317" spans="1:13" ht="16.5">
      <c r="A317" s="47"/>
      <c r="B317" s="80"/>
      <c r="C317" s="40"/>
      <c r="D317" s="27"/>
      <c r="E317" s="28"/>
      <c r="F317" s="28"/>
      <c r="G317" s="27"/>
      <c r="H317" s="27"/>
      <c r="I317" s="27"/>
      <c r="J317" s="27"/>
      <c r="K317" s="27"/>
      <c r="L317" s="27"/>
      <c r="M317" s="41"/>
    </row>
    <row r="318" spans="1:13" ht="16.5">
      <c r="A318" s="47"/>
      <c r="B318" s="80"/>
      <c r="C318" s="40"/>
      <c r="D318" s="27"/>
      <c r="E318" s="28"/>
      <c r="F318" s="28"/>
      <c r="G318" s="27"/>
      <c r="H318" s="27"/>
      <c r="I318" s="27"/>
      <c r="J318" s="27"/>
      <c r="K318" s="59"/>
      <c r="L318" s="27"/>
      <c r="M318" s="41"/>
    </row>
    <row r="319" spans="1:13" ht="16.5">
      <c r="A319" s="47"/>
      <c r="B319" s="80"/>
      <c r="C319" s="40"/>
      <c r="D319" s="27"/>
      <c r="E319" s="28"/>
      <c r="F319" s="28"/>
      <c r="G319" s="27"/>
      <c r="H319" s="27"/>
      <c r="I319" s="27"/>
      <c r="J319" s="27"/>
      <c r="K319" s="59"/>
      <c r="L319" s="27"/>
      <c r="M319" s="41"/>
    </row>
    <row r="320" spans="1:13" ht="16.5">
      <c r="A320" s="47"/>
      <c r="B320" s="80"/>
      <c r="C320" s="40"/>
      <c r="D320" s="27"/>
      <c r="E320" s="28"/>
      <c r="F320" s="28"/>
      <c r="G320" s="27"/>
      <c r="H320" s="27"/>
      <c r="I320" s="27"/>
      <c r="J320" s="27"/>
      <c r="K320" s="63"/>
      <c r="L320" s="27"/>
      <c r="M320" s="41"/>
    </row>
    <row r="321" spans="1:13" ht="17.25">
      <c r="A321" s="47"/>
      <c r="B321" s="80"/>
      <c r="C321" s="42"/>
      <c r="D321" s="43"/>
      <c r="E321" s="44"/>
      <c r="F321" s="44"/>
      <c r="G321" s="43"/>
      <c r="H321" s="43"/>
      <c r="I321" s="43"/>
      <c r="J321" s="43"/>
      <c r="K321" s="44"/>
      <c r="L321" s="43"/>
      <c r="M321" s="45"/>
    </row>
    <row r="322" spans="1:13" ht="16.5">
      <c r="A322" s="47"/>
      <c r="B322" s="80"/>
      <c r="C322" s="37"/>
      <c r="D322" s="38"/>
      <c r="E322" s="46"/>
      <c r="F322" s="46"/>
      <c r="G322" s="38"/>
      <c r="H322" s="38"/>
      <c r="I322" s="38"/>
      <c r="J322" s="38"/>
      <c r="K322" s="38"/>
      <c r="L322" s="38"/>
      <c r="M322" s="39"/>
    </row>
    <row r="323" spans="1:13" ht="16.5">
      <c r="A323" s="47"/>
      <c r="B323" s="80"/>
      <c r="C323" s="40"/>
      <c r="D323" s="27"/>
      <c r="E323" s="28"/>
      <c r="F323" s="28"/>
      <c r="G323" s="27"/>
      <c r="H323" s="27"/>
      <c r="I323" s="27"/>
      <c r="J323" s="27"/>
      <c r="K323" s="27"/>
      <c r="L323" s="27"/>
      <c r="M323" s="41"/>
    </row>
    <row r="324" spans="1:13" ht="16.5">
      <c r="A324" s="47"/>
      <c r="B324" s="80"/>
      <c r="C324" s="40"/>
      <c r="D324" s="27"/>
      <c r="E324" s="28"/>
      <c r="F324" s="28"/>
      <c r="G324" s="27"/>
      <c r="H324" s="27"/>
      <c r="I324" s="27"/>
      <c r="J324" s="27"/>
      <c r="K324" s="59"/>
      <c r="L324" s="27"/>
      <c r="M324" s="41"/>
    </row>
    <row r="325" spans="1:13" ht="16.5">
      <c r="A325" s="47"/>
      <c r="B325" s="80"/>
      <c r="C325" s="40"/>
      <c r="D325" s="27"/>
      <c r="E325" s="28"/>
      <c r="F325" s="28"/>
      <c r="G325" s="27"/>
      <c r="H325" s="27"/>
      <c r="I325" s="27"/>
      <c r="J325" s="27"/>
      <c r="K325" s="59"/>
      <c r="L325" s="27"/>
      <c r="M325" s="41"/>
    </row>
    <row r="326" spans="1:13" ht="16.5">
      <c r="A326" s="47"/>
      <c r="B326" s="80"/>
      <c r="C326" s="40"/>
      <c r="D326" s="27"/>
      <c r="E326" s="28"/>
      <c r="F326" s="28"/>
      <c r="G326" s="27"/>
      <c r="H326" s="27"/>
      <c r="I326" s="27"/>
      <c r="J326" s="27"/>
      <c r="K326" s="63"/>
      <c r="L326" s="27"/>
      <c r="M326" s="41"/>
    </row>
    <row r="327" spans="1:13" ht="17.25">
      <c r="A327" s="47"/>
      <c r="B327" s="80"/>
      <c r="C327" s="42"/>
      <c r="D327" s="43"/>
      <c r="E327" s="44"/>
      <c r="F327" s="44"/>
      <c r="G327" s="43"/>
      <c r="H327" s="43"/>
      <c r="I327" s="43"/>
      <c r="J327" s="43"/>
      <c r="K327" s="44"/>
      <c r="L327" s="43"/>
      <c r="M327" s="45"/>
    </row>
    <row r="328" spans="1:13" ht="16.5">
      <c r="A328" s="47"/>
      <c r="B328" s="80"/>
      <c r="C328" s="37"/>
      <c r="D328" s="38"/>
      <c r="E328" s="46"/>
      <c r="F328" s="46"/>
      <c r="G328" s="38"/>
      <c r="H328" s="38"/>
      <c r="I328" s="38"/>
      <c r="J328" s="38"/>
      <c r="K328" s="38"/>
      <c r="L328" s="38"/>
      <c r="M328" s="39"/>
    </row>
    <row r="329" spans="1:13" ht="16.5">
      <c r="A329" s="47"/>
      <c r="B329" s="80"/>
      <c r="C329" s="40"/>
      <c r="D329" s="27"/>
      <c r="E329" s="28"/>
      <c r="F329" s="28"/>
      <c r="G329" s="27"/>
      <c r="H329" s="27"/>
      <c r="I329" s="27"/>
      <c r="J329" s="27"/>
      <c r="K329" s="27"/>
      <c r="L329" s="27"/>
      <c r="M329" s="41"/>
    </row>
    <row r="330" spans="1:13" ht="16.5">
      <c r="A330" s="47"/>
      <c r="B330" s="80"/>
      <c r="C330" s="40"/>
      <c r="D330" s="27"/>
      <c r="E330" s="28"/>
      <c r="F330" s="28"/>
      <c r="G330" s="27"/>
      <c r="H330" s="27"/>
      <c r="I330" s="27"/>
      <c r="J330" s="27"/>
      <c r="K330" s="59"/>
      <c r="L330" s="27"/>
      <c r="M330" s="41"/>
    </row>
    <row r="331" spans="1:13" ht="16.5">
      <c r="A331" s="47"/>
      <c r="B331" s="80"/>
      <c r="C331" s="40"/>
      <c r="D331" s="27"/>
      <c r="E331" s="28"/>
      <c r="F331" s="28"/>
      <c r="G331" s="27"/>
      <c r="H331" s="27"/>
      <c r="I331" s="27"/>
      <c r="J331" s="27"/>
      <c r="K331" s="59"/>
      <c r="L331" s="27"/>
      <c r="M331" s="41"/>
    </row>
    <row r="332" spans="1:13" ht="16.5">
      <c r="A332" s="47"/>
      <c r="B332" s="80"/>
      <c r="C332" s="40"/>
      <c r="D332" s="27"/>
      <c r="E332" s="28"/>
      <c r="F332" s="28"/>
      <c r="G332" s="27"/>
      <c r="H332" s="27"/>
      <c r="I332" s="27"/>
      <c r="J332" s="27"/>
      <c r="K332" s="63"/>
      <c r="L332" s="27"/>
      <c r="M332" s="41"/>
    </row>
    <row r="333" spans="1:13" ht="17.25">
      <c r="A333" s="47"/>
      <c r="B333" s="80"/>
      <c r="C333" s="42"/>
      <c r="D333" s="43"/>
      <c r="E333" s="44"/>
      <c r="F333" s="44"/>
      <c r="G333" s="43"/>
      <c r="H333" s="43"/>
      <c r="I333" s="43"/>
      <c r="J333" s="43"/>
      <c r="K333" s="44"/>
      <c r="L333" s="43"/>
      <c r="M333" s="45"/>
    </row>
    <row r="334" spans="1:13" ht="16.5">
      <c r="A334" s="47"/>
      <c r="B334" s="80"/>
      <c r="C334" s="37"/>
      <c r="D334" s="38"/>
      <c r="E334" s="46"/>
      <c r="F334" s="46"/>
      <c r="G334" s="38"/>
      <c r="H334" s="38"/>
      <c r="I334" s="38"/>
      <c r="J334" s="38"/>
      <c r="K334" s="38"/>
      <c r="L334" s="38"/>
      <c r="M334" s="39"/>
    </row>
    <row r="335" spans="1:13" ht="16.5">
      <c r="A335" s="47"/>
      <c r="B335" s="80"/>
      <c r="C335" s="40"/>
      <c r="D335" s="27"/>
      <c r="E335" s="28"/>
      <c r="F335" s="28"/>
      <c r="G335" s="27"/>
      <c r="H335" s="27"/>
      <c r="I335" s="27"/>
      <c r="J335" s="27"/>
      <c r="K335" s="27"/>
      <c r="L335" s="27"/>
      <c r="M335" s="41"/>
    </row>
    <row r="336" spans="1:13" ht="16.5">
      <c r="A336" s="47"/>
      <c r="B336" s="80"/>
      <c r="C336" s="40"/>
      <c r="D336" s="27"/>
      <c r="E336" s="28"/>
      <c r="F336" s="28"/>
      <c r="G336" s="27"/>
      <c r="H336" s="27"/>
      <c r="I336" s="27"/>
      <c r="J336" s="27"/>
      <c r="K336" s="59"/>
      <c r="L336" s="27"/>
      <c r="M336" s="41"/>
    </row>
    <row r="337" spans="1:13" ht="16.5">
      <c r="A337" s="47"/>
      <c r="B337" s="80"/>
      <c r="C337" s="40"/>
      <c r="D337" s="27"/>
      <c r="E337" s="28"/>
      <c r="F337" s="28"/>
      <c r="G337" s="27"/>
      <c r="H337" s="27"/>
      <c r="I337" s="27"/>
      <c r="J337" s="27"/>
      <c r="K337" s="59"/>
      <c r="L337" s="27"/>
      <c r="M337" s="41"/>
    </row>
    <row r="338" spans="1:13" ht="16.5">
      <c r="A338" s="47"/>
      <c r="B338" s="80"/>
      <c r="C338" s="40"/>
      <c r="D338" s="27"/>
      <c r="E338" s="28"/>
      <c r="F338" s="28"/>
      <c r="G338" s="27"/>
      <c r="H338" s="27"/>
      <c r="I338" s="27"/>
      <c r="J338" s="27"/>
      <c r="K338" s="63"/>
      <c r="L338" s="27"/>
      <c r="M338" s="41"/>
    </row>
    <row r="339" spans="1:13" ht="17.25">
      <c r="A339" s="47"/>
      <c r="B339" s="80"/>
      <c r="C339" s="42"/>
      <c r="D339" s="43"/>
      <c r="E339" s="44"/>
      <c r="F339" s="44"/>
      <c r="G339" s="43"/>
      <c r="H339" s="43"/>
      <c r="I339" s="43"/>
      <c r="J339" s="43"/>
      <c r="K339" s="44"/>
      <c r="L339" s="43"/>
      <c r="M339" s="45"/>
    </row>
    <row r="340" spans="1:13" ht="16.5">
      <c r="A340" s="47"/>
      <c r="B340" s="80"/>
      <c r="C340" s="37"/>
      <c r="D340" s="38"/>
      <c r="E340" s="46"/>
      <c r="F340" s="46"/>
      <c r="G340" s="38"/>
      <c r="H340" s="38"/>
      <c r="I340" s="38"/>
      <c r="J340" s="38"/>
      <c r="K340" s="38"/>
      <c r="L340" s="38"/>
      <c r="M340" s="39"/>
    </row>
    <row r="341" spans="1:13" ht="16.5">
      <c r="A341" s="47"/>
      <c r="B341" s="80"/>
      <c r="C341" s="40"/>
      <c r="D341" s="27"/>
      <c r="E341" s="28"/>
      <c r="F341" s="28"/>
      <c r="G341" s="27"/>
      <c r="H341" s="27"/>
      <c r="I341" s="27"/>
      <c r="J341" s="27"/>
      <c r="K341" s="27"/>
      <c r="L341" s="27"/>
      <c r="M341" s="41"/>
    </row>
    <row r="342" spans="1:13" ht="16.5">
      <c r="A342" s="47"/>
      <c r="B342" s="80"/>
      <c r="C342" s="40"/>
      <c r="D342" s="27"/>
      <c r="E342" s="28"/>
      <c r="F342" s="28"/>
      <c r="G342" s="27"/>
      <c r="H342" s="27"/>
      <c r="I342" s="27"/>
      <c r="J342" s="27"/>
      <c r="K342" s="59"/>
      <c r="L342" s="27"/>
      <c r="M342" s="41"/>
    </row>
    <row r="343" spans="1:13" ht="16.5">
      <c r="A343" s="47"/>
      <c r="B343" s="80"/>
      <c r="C343" s="40"/>
      <c r="D343" s="27"/>
      <c r="E343" s="28"/>
      <c r="F343" s="28"/>
      <c r="G343" s="27"/>
      <c r="H343" s="27"/>
      <c r="I343" s="27"/>
      <c r="J343" s="27"/>
      <c r="K343" s="59"/>
      <c r="L343" s="27"/>
      <c r="M343" s="41"/>
    </row>
    <row r="344" spans="1:13" ht="16.5">
      <c r="A344" s="47"/>
      <c r="B344" s="80"/>
      <c r="C344" s="40"/>
      <c r="D344" s="27"/>
      <c r="E344" s="28"/>
      <c r="F344" s="28"/>
      <c r="G344" s="27"/>
      <c r="H344" s="27"/>
      <c r="I344" s="27"/>
      <c r="J344" s="27"/>
      <c r="K344" s="63"/>
      <c r="L344" s="27"/>
      <c r="M344" s="41"/>
    </row>
    <row r="345" spans="1:13" ht="17.25">
      <c r="A345" s="47"/>
      <c r="B345" s="80"/>
      <c r="C345" s="42"/>
      <c r="D345" s="43"/>
      <c r="E345" s="44"/>
      <c r="F345" s="44"/>
      <c r="G345" s="43"/>
      <c r="H345" s="43"/>
      <c r="I345" s="43"/>
      <c r="J345" s="43"/>
      <c r="K345" s="44"/>
      <c r="L345" s="43"/>
      <c r="M345" s="45"/>
    </row>
    <row r="346" spans="1:13" ht="16.5">
      <c r="A346" s="47"/>
      <c r="B346" s="80"/>
      <c r="C346" s="37"/>
      <c r="D346" s="38"/>
      <c r="E346" s="46"/>
      <c r="F346" s="46"/>
      <c r="G346" s="38"/>
      <c r="H346" s="38"/>
      <c r="I346" s="38"/>
      <c r="J346" s="38"/>
      <c r="K346" s="38"/>
      <c r="L346" s="38"/>
      <c r="M346" s="39"/>
    </row>
    <row r="347" spans="1:13" ht="16.5">
      <c r="A347" s="47"/>
      <c r="B347" s="80"/>
      <c r="C347" s="40"/>
      <c r="D347" s="27"/>
      <c r="E347" s="28"/>
      <c r="F347" s="28"/>
      <c r="G347" s="27"/>
      <c r="H347" s="27"/>
      <c r="I347" s="27"/>
      <c r="J347" s="27"/>
      <c r="K347" s="27"/>
      <c r="L347" s="27"/>
      <c r="M347" s="41"/>
    </row>
    <row r="348" spans="1:13" ht="16.5">
      <c r="A348" s="47"/>
      <c r="B348" s="80"/>
      <c r="C348" s="40"/>
      <c r="D348" s="27"/>
      <c r="E348" s="28"/>
      <c r="F348" s="28"/>
      <c r="G348" s="27"/>
      <c r="H348" s="27"/>
      <c r="I348" s="27"/>
      <c r="J348" s="27"/>
      <c r="K348" s="59"/>
      <c r="L348" s="27"/>
      <c r="M348" s="41"/>
    </row>
    <row r="349" spans="1:13" ht="16.5">
      <c r="A349" s="47"/>
      <c r="B349" s="80"/>
      <c r="C349" s="40"/>
      <c r="D349" s="27"/>
      <c r="E349" s="28"/>
      <c r="F349" s="28"/>
      <c r="G349" s="27"/>
      <c r="H349" s="27"/>
      <c r="I349" s="27"/>
      <c r="J349" s="27"/>
      <c r="K349" s="59"/>
      <c r="L349" s="27"/>
      <c r="M349" s="41"/>
    </row>
    <row r="350" spans="1:13" ht="16.5">
      <c r="A350" s="47"/>
      <c r="B350" s="80"/>
      <c r="C350" s="40"/>
      <c r="D350" s="27"/>
      <c r="E350" s="28"/>
      <c r="F350" s="28"/>
      <c r="G350" s="27"/>
      <c r="H350" s="27"/>
      <c r="I350" s="27"/>
      <c r="J350" s="27"/>
      <c r="K350" s="63"/>
      <c r="L350" s="27"/>
      <c r="M350" s="41"/>
    </row>
    <row r="351" spans="1:13" ht="17.25">
      <c r="A351" s="47"/>
      <c r="B351" s="80"/>
      <c r="C351" s="42"/>
      <c r="D351" s="43"/>
      <c r="E351" s="44"/>
      <c r="F351" s="44"/>
      <c r="G351" s="43"/>
      <c r="H351" s="43"/>
      <c r="I351" s="43"/>
      <c r="J351" s="43"/>
      <c r="K351" s="44"/>
      <c r="L351" s="43"/>
      <c r="M351" s="45"/>
    </row>
    <row r="352" spans="1:13" ht="16.5">
      <c r="A352" s="47"/>
      <c r="B352" s="80"/>
      <c r="C352" s="37"/>
      <c r="D352" s="38"/>
      <c r="E352" s="46"/>
      <c r="F352" s="46"/>
      <c r="G352" s="38"/>
      <c r="H352" s="38"/>
      <c r="I352" s="38"/>
      <c r="J352" s="46"/>
      <c r="K352" s="38"/>
      <c r="L352" s="38"/>
      <c r="M352" s="39"/>
    </row>
    <row r="353" spans="1:13" ht="16.5">
      <c r="A353" s="47"/>
      <c r="B353" s="80"/>
      <c r="C353" s="40"/>
      <c r="D353" s="27"/>
      <c r="E353" s="28"/>
      <c r="F353" s="28"/>
      <c r="G353" s="27"/>
      <c r="H353" s="27"/>
      <c r="I353" s="27"/>
      <c r="J353" s="28"/>
      <c r="K353" s="27"/>
      <c r="L353" s="27"/>
      <c r="M353" s="41"/>
    </row>
    <row r="354" spans="1:13" ht="16.5">
      <c r="A354" s="47"/>
      <c r="B354" s="80"/>
      <c r="C354" s="40"/>
      <c r="D354" s="27"/>
      <c r="E354" s="28"/>
      <c r="F354" s="28"/>
      <c r="G354" s="27"/>
      <c r="H354" s="27"/>
      <c r="I354" s="27"/>
      <c r="J354" s="27"/>
      <c r="K354" s="59"/>
      <c r="L354" s="27"/>
      <c r="M354" s="41"/>
    </row>
    <row r="355" spans="1:13" ht="16.5">
      <c r="A355" s="47"/>
      <c r="B355" s="80"/>
      <c r="C355" s="40"/>
      <c r="D355" s="27"/>
      <c r="E355" s="28"/>
      <c r="F355" s="28"/>
      <c r="G355" s="27"/>
      <c r="H355" s="27"/>
      <c r="I355" s="27"/>
      <c r="J355" s="27"/>
      <c r="K355" s="59"/>
      <c r="L355" s="27"/>
      <c r="M355" s="41"/>
    </row>
    <row r="356" spans="1:13" ht="16.5">
      <c r="A356" s="47"/>
      <c r="B356" s="80"/>
      <c r="C356" s="40"/>
      <c r="D356" s="27"/>
      <c r="E356" s="28"/>
      <c r="F356" s="28"/>
      <c r="G356" s="27"/>
      <c r="H356" s="27"/>
      <c r="I356" s="27"/>
      <c r="J356" s="27"/>
      <c r="K356" s="63"/>
      <c r="L356" s="27"/>
      <c r="M356" s="41"/>
    </row>
    <row r="357" spans="1:13" ht="17.25">
      <c r="A357" s="47"/>
      <c r="B357" s="80"/>
      <c r="C357" s="42"/>
      <c r="D357" s="43"/>
      <c r="E357" s="44"/>
      <c r="F357" s="44"/>
      <c r="G357" s="43"/>
      <c r="H357" s="43"/>
      <c r="I357" s="43"/>
      <c r="J357" s="43"/>
      <c r="K357" s="44"/>
      <c r="L357" s="43"/>
      <c r="M357" s="45"/>
    </row>
    <row r="358" spans="1:13" ht="16.5">
      <c r="A358" s="47"/>
      <c r="B358" s="80"/>
      <c r="C358" s="37"/>
      <c r="D358" s="38"/>
      <c r="E358" s="46"/>
      <c r="F358" s="46"/>
      <c r="G358" s="38"/>
      <c r="H358" s="38"/>
      <c r="I358" s="38"/>
      <c r="J358" s="38"/>
      <c r="K358" s="38"/>
      <c r="L358" s="38"/>
      <c r="M358" s="39"/>
    </row>
    <row r="359" spans="1:13" ht="16.5">
      <c r="A359" s="47"/>
      <c r="B359" s="80"/>
      <c r="C359" s="40"/>
      <c r="D359" s="27"/>
      <c r="E359" s="28"/>
      <c r="F359" s="28"/>
      <c r="G359" s="27"/>
      <c r="H359" s="27"/>
      <c r="I359" s="27"/>
      <c r="J359" s="27"/>
      <c r="K359" s="27"/>
      <c r="L359" s="27"/>
      <c r="M359" s="41"/>
    </row>
    <row r="360" spans="1:13" ht="16.5">
      <c r="A360" s="47"/>
      <c r="B360" s="80"/>
      <c r="C360" s="40"/>
      <c r="D360" s="27"/>
      <c r="E360" s="28"/>
      <c r="F360" s="28"/>
      <c r="G360" s="27"/>
      <c r="H360" s="27"/>
      <c r="I360" s="27"/>
      <c r="J360" s="27"/>
      <c r="K360" s="59"/>
      <c r="L360" s="27"/>
      <c r="M360" s="41"/>
    </row>
    <row r="361" spans="1:13" ht="16.5">
      <c r="A361" s="47"/>
      <c r="B361" s="80"/>
      <c r="C361" s="40"/>
      <c r="D361" s="27"/>
      <c r="E361" s="28"/>
      <c r="F361" s="28"/>
      <c r="G361" s="27"/>
      <c r="H361" s="27"/>
      <c r="I361" s="27"/>
      <c r="J361" s="27"/>
      <c r="K361" s="59"/>
      <c r="L361" s="27"/>
      <c r="M361" s="41"/>
    </row>
    <row r="362" spans="1:13" ht="16.5">
      <c r="A362" s="47"/>
      <c r="B362" s="80"/>
      <c r="C362" s="40"/>
      <c r="D362" s="27"/>
      <c r="E362" s="28"/>
      <c r="F362" s="28"/>
      <c r="G362" s="27"/>
      <c r="H362" s="27"/>
      <c r="I362" s="27"/>
      <c r="J362" s="27"/>
      <c r="K362" s="63"/>
      <c r="L362" s="27"/>
      <c r="M362" s="41"/>
    </row>
    <row r="363" spans="1:13" ht="17.25">
      <c r="A363" s="47"/>
      <c r="B363" s="80"/>
      <c r="C363" s="42"/>
      <c r="D363" s="43"/>
      <c r="E363" s="44"/>
      <c r="F363" s="44"/>
      <c r="G363" s="43"/>
      <c r="H363" s="43"/>
      <c r="I363" s="43"/>
      <c r="J363" s="43"/>
      <c r="K363" s="44"/>
      <c r="L363" s="43"/>
      <c r="M363" s="45"/>
    </row>
    <row r="364" spans="1:13" ht="16.5">
      <c r="A364" s="47"/>
      <c r="B364" s="80"/>
      <c r="C364" s="37"/>
      <c r="D364" s="38"/>
      <c r="E364" s="46"/>
      <c r="F364" s="46"/>
      <c r="G364" s="38"/>
      <c r="H364" s="38"/>
      <c r="I364" s="38"/>
      <c r="J364" s="38"/>
      <c r="K364" s="38"/>
      <c r="L364" s="38"/>
      <c r="M364" s="39"/>
    </row>
    <row r="365" spans="1:13" ht="16.5">
      <c r="A365" s="47"/>
      <c r="B365" s="80"/>
      <c r="C365" s="40"/>
      <c r="D365" s="27"/>
      <c r="E365" s="28"/>
      <c r="F365" s="28"/>
      <c r="G365" s="27"/>
      <c r="H365" s="27"/>
      <c r="I365" s="27"/>
      <c r="J365" s="27"/>
      <c r="K365" s="27"/>
      <c r="L365" s="27"/>
      <c r="M365" s="41"/>
    </row>
    <row r="366" spans="1:13" ht="16.5">
      <c r="A366" s="47"/>
      <c r="B366" s="80"/>
      <c r="C366" s="40"/>
      <c r="D366" s="27"/>
      <c r="E366" s="28"/>
      <c r="F366" s="28"/>
      <c r="G366" s="27"/>
      <c r="H366" s="27"/>
      <c r="I366" s="27"/>
      <c r="J366" s="27"/>
      <c r="K366" s="59"/>
      <c r="L366" s="27"/>
      <c r="M366" s="41"/>
    </row>
    <row r="367" spans="1:13" ht="16.5">
      <c r="A367" s="47"/>
      <c r="B367" s="80"/>
      <c r="C367" s="40"/>
      <c r="D367" s="27"/>
      <c r="E367" s="28"/>
      <c r="F367" s="28"/>
      <c r="G367" s="27"/>
      <c r="H367" s="27"/>
      <c r="I367" s="27"/>
      <c r="J367" s="27"/>
      <c r="K367" s="59"/>
      <c r="L367" s="27"/>
      <c r="M367" s="41"/>
    </row>
    <row r="368" spans="1:13" ht="16.5">
      <c r="A368" s="47"/>
      <c r="B368" s="80"/>
      <c r="C368" s="40"/>
      <c r="D368" s="27"/>
      <c r="E368" s="28"/>
      <c r="F368" s="28"/>
      <c r="G368" s="27"/>
      <c r="H368" s="27"/>
      <c r="I368" s="27"/>
      <c r="J368" s="27"/>
      <c r="K368" s="63"/>
      <c r="L368" s="27"/>
      <c r="M368" s="41"/>
    </row>
    <row r="369" spans="1:13" ht="17.25">
      <c r="A369" s="47"/>
      <c r="B369" s="80"/>
      <c r="C369" s="42"/>
      <c r="D369" s="43"/>
      <c r="E369" s="44"/>
      <c r="F369" s="44"/>
      <c r="G369" s="43"/>
      <c r="H369" s="43"/>
      <c r="I369" s="43"/>
      <c r="J369" s="43"/>
      <c r="K369" s="44"/>
      <c r="L369" s="43"/>
      <c r="M369" s="45"/>
    </row>
    <row r="370" spans="1:13" ht="16.5">
      <c r="A370" s="47"/>
      <c r="B370" s="80"/>
      <c r="C370" s="37"/>
      <c r="D370" s="38"/>
      <c r="E370" s="46"/>
      <c r="F370" s="46"/>
      <c r="G370" s="38"/>
      <c r="H370" s="38"/>
      <c r="I370" s="38"/>
      <c r="J370" s="38"/>
      <c r="K370" s="38"/>
      <c r="L370" s="38"/>
      <c r="M370" s="39"/>
    </row>
    <row r="371" spans="1:13" ht="16.5">
      <c r="A371" s="47"/>
      <c r="B371" s="80"/>
      <c r="C371" s="40"/>
      <c r="D371" s="27"/>
      <c r="E371" s="28"/>
      <c r="F371" s="28"/>
      <c r="G371" s="27"/>
      <c r="H371" s="27"/>
      <c r="I371" s="27"/>
      <c r="J371" s="27"/>
      <c r="K371" s="27"/>
      <c r="L371" s="27"/>
      <c r="M371" s="41"/>
    </row>
    <row r="372" spans="1:13" ht="16.5">
      <c r="A372" s="47"/>
      <c r="B372" s="80"/>
      <c r="C372" s="40"/>
      <c r="D372" s="27"/>
      <c r="E372" s="28"/>
      <c r="F372" s="28"/>
      <c r="G372" s="27"/>
      <c r="H372" s="27"/>
      <c r="I372" s="27"/>
      <c r="J372" s="27"/>
      <c r="K372" s="59"/>
      <c r="L372" s="27"/>
      <c r="M372" s="41"/>
    </row>
    <row r="373" spans="1:13" ht="16.5">
      <c r="A373" s="47"/>
      <c r="B373" s="80"/>
      <c r="C373" s="40"/>
      <c r="D373" s="27"/>
      <c r="E373" s="28"/>
      <c r="F373" s="28"/>
      <c r="G373" s="27"/>
      <c r="H373" s="27"/>
      <c r="I373" s="27"/>
      <c r="J373" s="27"/>
      <c r="K373" s="59"/>
      <c r="L373" s="27"/>
      <c r="M373" s="41"/>
    </row>
    <row r="374" spans="1:13" ht="16.5">
      <c r="A374" s="47"/>
      <c r="B374" s="80"/>
      <c r="C374" s="40"/>
      <c r="D374" s="27"/>
      <c r="E374" s="28"/>
      <c r="F374" s="28"/>
      <c r="G374" s="27"/>
      <c r="H374" s="27"/>
      <c r="I374" s="27"/>
      <c r="J374" s="27"/>
      <c r="K374" s="63"/>
      <c r="L374" s="27"/>
      <c r="M374" s="41"/>
    </row>
    <row r="375" spans="1:13" ht="17.25">
      <c r="A375" s="47"/>
      <c r="B375" s="80"/>
      <c r="C375" s="42"/>
      <c r="D375" s="43"/>
      <c r="E375" s="44"/>
      <c r="F375" s="44"/>
      <c r="G375" s="43"/>
      <c r="H375" s="43"/>
      <c r="I375" s="43"/>
      <c r="J375" s="43"/>
      <c r="K375" s="44"/>
      <c r="L375" s="43"/>
      <c r="M375" s="45"/>
    </row>
    <row r="376" spans="1:13" ht="16.5">
      <c r="A376" s="47"/>
      <c r="B376" s="80"/>
      <c r="C376" s="37"/>
      <c r="D376" s="38"/>
      <c r="E376" s="46"/>
      <c r="F376" s="46"/>
      <c r="G376" s="38"/>
      <c r="H376" s="38"/>
      <c r="I376" s="38"/>
      <c r="J376" s="38"/>
      <c r="K376" s="38"/>
      <c r="L376" s="38"/>
      <c r="M376" s="39"/>
    </row>
    <row r="377" spans="1:13" ht="16.5">
      <c r="A377" s="47"/>
      <c r="B377" s="80"/>
      <c r="C377" s="40"/>
      <c r="D377" s="27"/>
      <c r="E377" s="28"/>
      <c r="F377" s="28"/>
      <c r="G377" s="27"/>
      <c r="H377" s="27"/>
      <c r="I377" s="27"/>
      <c r="J377" s="27"/>
      <c r="K377" s="27"/>
      <c r="L377" s="27"/>
      <c r="M377" s="41"/>
    </row>
    <row r="378" spans="1:13" ht="16.5">
      <c r="A378" s="47"/>
      <c r="B378" s="80"/>
      <c r="C378" s="40"/>
      <c r="D378" s="27"/>
      <c r="E378" s="28"/>
      <c r="F378" s="28"/>
      <c r="G378" s="27"/>
      <c r="H378" s="27"/>
      <c r="I378" s="27"/>
      <c r="J378" s="27"/>
      <c r="K378" s="59"/>
      <c r="L378" s="27"/>
      <c r="M378" s="41"/>
    </row>
    <row r="379" spans="1:13" ht="16.5">
      <c r="A379" s="47"/>
      <c r="B379" s="80"/>
      <c r="C379" s="40"/>
      <c r="D379" s="27"/>
      <c r="E379" s="28"/>
      <c r="F379" s="28"/>
      <c r="G379" s="27"/>
      <c r="H379" s="27"/>
      <c r="I379" s="27"/>
      <c r="J379" s="27"/>
      <c r="K379" s="59"/>
      <c r="L379" s="27"/>
      <c r="M379" s="41"/>
    </row>
    <row r="380" spans="1:13" ht="16.5">
      <c r="A380" s="47"/>
      <c r="B380" s="80"/>
      <c r="C380" s="40"/>
      <c r="D380" s="27"/>
      <c r="E380" s="28"/>
      <c r="F380" s="28"/>
      <c r="G380" s="27"/>
      <c r="H380" s="27"/>
      <c r="I380" s="27"/>
      <c r="J380" s="27"/>
      <c r="K380" s="63"/>
      <c r="L380" s="27"/>
      <c r="M380" s="41"/>
    </row>
    <row r="381" spans="1:13" ht="17.25">
      <c r="A381" s="47"/>
      <c r="B381" s="80"/>
      <c r="C381" s="42"/>
      <c r="D381" s="43"/>
      <c r="E381" s="44"/>
      <c r="F381" s="44"/>
      <c r="G381" s="43"/>
      <c r="H381" s="43"/>
      <c r="I381" s="43"/>
      <c r="J381" s="43"/>
      <c r="K381" s="44"/>
      <c r="L381" s="43"/>
      <c r="M381" s="45"/>
    </row>
    <row r="382" spans="1:13" ht="16.5">
      <c r="A382" s="47"/>
      <c r="B382" s="80"/>
      <c r="C382" s="37"/>
      <c r="D382" s="38"/>
      <c r="E382" s="46"/>
      <c r="F382" s="46"/>
      <c r="G382" s="38"/>
      <c r="H382" s="38"/>
      <c r="I382" s="38"/>
      <c r="J382" s="38"/>
      <c r="K382" s="38"/>
      <c r="L382" s="38"/>
      <c r="M382" s="39"/>
    </row>
    <row r="383" spans="1:13" ht="16.5">
      <c r="A383" s="47"/>
      <c r="B383" s="80"/>
      <c r="C383" s="40"/>
      <c r="D383" s="27"/>
      <c r="E383" s="28"/>
      <c r="F383" s="28"/>
      <c r="G383" s="27"/>
      <c r="H383" s="27"/>
      <c r="I383" s="27"/>
      <c r="J383" s="27"/>
      <c r="K383" s="27"/>
      <c r="L383" s="27"/>
      <c r="M383" s="41"/>
    </row>
    <row r="384" spans="1:13" ht="16.5">
      <c r="A384" s="47"/>
      <c r="B384" s="80"/>
      <c r="C384" s="40"/>
      <c r="D384" s="27"/>
      <c r="E384" s="28"/>
      <c r="F384" s="28"/>
      <c r="G384" s="27"/>
      <c r="H384" s="27"/>
      <c r="I384" s="27"/>
      <c r="J384" s="27"/>
      <c r="K384" s="59"/>
      <c r="L384" s="27"/>
      <c r="M384" s="41"/>
    </row>
    <row r="385" spans="1:13" ht="16.5">
      <c r="A385" s="47"/>
      <c r="B385" s="80"/>
      <c r="C385" s="40"/>
      <c r="D385" s="27"/>
      <c r="E385" s="28"/>
      <c r="F385" s="28"/>
      <c r="G385" s="27"/>
      <c r="H385" s="27"/>
      <c r="I385" s="27"/>
      <c r="J385" s="27"/>
      <c r="K385" s="59"/>
      <c r="L385" s="27"/>
      <c r="M385" s="41"/>
    </row>
    <row r="386" spans="1:13" ht="16.5">
      <c r="A386" s="47"/>
      <c r="B386" s="80"/>
      <c r="C386" s="40"/>
      <c r="D386" s="27"/>
      <c r="E386" s="28"/>
      <c r="F386" s="28"/>
      <c r="G386" s="27"/>
      <c r="H386" s="27"/>
      <c r="I386" s="27"/>
      <c r="J386" s="27"/>
      <c r="K386" s="63"/>
      <c r="L386" s="27"/>
      <c r="M386" s="41"/>
    </row>
    <row r="387" spans="1:13" ht="17.25">
      <c r="A387" s="47"/>
      <c r="B387" s="80"/>
      <c r="C387" s="42"/>
      <c r="D387" s="43"/>
      <c r="E387" s="44"/>
      <c r="F387" s="44"/>
      <c r="G387" s="43"/>
      <c r="H387" s="43"/>
      <c r="I387" s="43"/>
      <c r="J387" s="43"/>
      <c r="K387" s="44"/>
      <c r="L387" s="43"/>
      <c r="M387" s="45"/>
    </row>
    <row r="388" spans="1:13" ht="16.5">
      <c r="A388" s="47"/>
      <c r="B388" s="80"/>
      <c r="C388" s="37"/>
      <c r="D388" s="38"/>
      <c r="E388" s="46"/>
      <c r="F388" s="46"/>
      <c r="G388" s="38"/>
      <c r="H388" s="38"/>
      <c r="I388" s="38"/>
      <c r="J388" s="38"/>
      <c r="K388" s="38"/>
      <c r="L388" s="38"/>
      <c r="M388" s="39"/>
    </row>
    <row r="389" spans="1:13" ht="16.5">
      <c r="A389" s="47"/>
      <c r="B389" s="80"/>
      <c r="C389" s="40"/>
      <c r="D389" s="27"/>
      <c r="E389" s="28"/>
      <c r="F389" s="28"/>
      <c r="G389" s="27"/>
      <c r="H389" s="27"/>
      <c r="I389" s="27"/>
      <c r="J389" s="27"/>
      <c r="K389" s="27"/>
      <c r="L389" s="27"/>
      <c r="M389" s="41"/>
    </row>
    <row r="390" spans="1:13" ht="16.5">
      <c r="A390" s="47"/>
      <c r="B390" s="80"/>
      <c r="C390" s="40"/>
      <c r="D390" s="27"/>
      <c r="E390" s="28"/>
      <c r="F390" s="28"/>
      <c r="G390" s="27"/>
      <c r="H390" s="27"/>
      <c r="I390" s="27"/>
      <c r="J390" s="27"/>
      <c r="K390" s="59"/>
      <c r="L390" s="27"/>
      <c r="M390" s="41"/>
    </row>
    <row r="391" spans="1:13" ht="16.5">
      <c r="A391" s="47"/>
      <c r="B391" s="80"/>
      <c r="C391" s="40"/>
      <c r="D391" s="27"/>
      <c r="E391" s="28"/>
      <c r="F391" s="28"/>
      <c r="G391" s="27"/>
      <c r="H391" s="27"/>
      <c r="I391" s="27"/>
      <c r="J391" s="27"/>
      <c r="K391" s="59"/>
      <c r="L391" s="27"/>
      <c r="M391" s="41"/>
    </row>
    <row r="392" spans="1:13" ht="16.5">
      <c r="A392" s="47"/>
      <c r="B392" s="80"/>
      <c r="C392" s="40"/>
      <c r="D392" s="27"/>
      <c r="E392" s="28"/>
      <c r="F392" s="28"/>
      <c r="G392" s="27"/>
      <c r="H392" s="27"/>
      <c r="I392" s="27"/>
      <c r="J392" s="27"/>
      <c r="K392" s="63"/>
      <c r="L392" s="27"/>
      <c r="M392" s="41"/>
    </row>
    <row r="393" spans="1:13" ht="17.25">
      <c r="A393" s="47"/>
      <c r="B393" s="80"/>
      <c r="C393" s="42"/>
      <c r="D393" s="43"/>
      <c r="E393" s="44"/>
      <c r="F393" s="44"/>
      <c r="G393" s="43"/>
      <c r="H393" s="43"/>
      <c r="I393" s="43"/>
      <c r="J393" s="43"/>
      <c r="K393" s="44"/>
      <c r="L393" s="43"/>
      <c r="M393" s="45"/>
    </row>
    <row r="394" spans="1:13" ht="16.5">
      <c r="A394" s="47"/>
      <c r="B394" s="80"/>
      <c r="C394" s="37"/>
      <c r="D394" s="38"/>
      <c r="E394" s="46"/>
      <c r="F394" s="46"/>
      <c r="G394" s="38"/>
      <c r="H394" s="38"/>
      <c r="I394" s="38"/>
      <c r="J394" s="38"/>
      <c r="K394" s="38"/>
      <c r="L394" s="38"/>
      <c r="M394" s="39"/>
    </row>
    <row r="395" spans="1:13" ht="16.5">
      <c r="A395" s="47"/>
      <c r="B395" s="80"/>
      <c r="C395" s="40"/>
      <c r="D395" s="27"/>
      <c r="E395" s="28"/>
      <c r="F395" s="28"/>
      <c r="G395" s="27"/>
      <c r="H395" s="27"/>
      <c r="I395" s="27"/>
      <c r="J395" s="27"/>
      <c r="K395" s="27"/>
      <c r="L395" s="27"/>
      <c r="M395" s="41"/>
    </row>
    <row r="396" spans="1:13" ht="16.5">
      <c r="A396" s="47"/>
      <c r="B396" s="80"/>
      <c r="C396" s="40"/>
      <c r="D396" s="27"/>
      <c r="E396" s="28"/>
      <c r="F396" s="28"/>
      <c r="G396" s="27"/>
      <c r="H396" s="27"/>
      <c r="I396" s="27"/>
      <c r="J396" s="27"/>
      <c r="K396" s="59"/>
      <c r="L396" s="27"/>
      <c r="M396" s="41"/>
    </row>
    <row r="397" spans="1:13" ht="16.5">
      <c r="A397" s="47"/>
      <c r="B397" s="80"/>
      <c r="C397" s="40"/>
      <c r="D397" s="27"/>
      <c r="E397" s="28"/>
      <c r="F397" s="28"/>
      <c r="G397" s="27"/>
      <c r="H397" s="27"/>
      <c r="I397" s="27"/>
      <c r="J397" s="27"/>
      <c r="K397" s="59"/>
      <c r="L397" s="27"/>
      <c r="M397" s="41"/>
    </row>
    <row r="398" spans="1:13" ht="16.5">
      <c r="A398" s="47"/>
      <c r="B398" s="80"/>
      <c r="C398" s="40"/>
      <c r="D398" s="27"/>
      <c r="E398" s="28"/>
      <c r="F398" s="28"/>
      <c r="G398" s="27"/>
      <c r="H398" s="27"/>
      <c r="I398" s="27"/>
      <c r="J398" s="27"/>
      <c r="K398" s="63"/>
      <c r="L398" s="27"/>
      <c r="M398" s="41"/>
    </row>
    <row r="399" spans="1:13" ht="17.25">
      <c r="A399" s="47"/>
      <c r="B399" s="80"/>
      <c r="C399" s="42"/>
      <c r="D399" s="43"/>
      <c r="E399" s="44"/>
      <c r="F399" s="44"/>
      <c r="G399" s="43"/>
      <c r="H399" s="43"/>
      <c r="I399" s="43"/>
      <c r="J399" s="43"/>
      <c r="K399" s="44"/>
      <c r="L399" s="43"/>
      <c r="M399" s="45"/>
    </row>
    <row r="400" spans="1:13" ht="16.5">
      <c r="A400" s="47"/>
      <c r="B400" s="80"/>
      <c r="C400" s="37"/>
      <c r="D400" s="38"/>
      <c r="E400" s="46"/>
      <c r="F400" s="46"/>
      <c r="G400" s="38"/>
      <c r="H400" s="38"/>
      <c r="I400" s="38"/>
      <c r="J400" s="38"/>
      <c r="K400" s="38"/>
      <c r="L400" s="38"/>
      <c r="M400" s="39"/>
    </row>
    <row r="401" spans="1:13" ht="16.5">
      <c r="A401" s="47"/>
      <c r="B401" s="80"/>
      <c r="C401" s="40"/>
      <c r="D401" s="27"/>
      <c r="E401" s="28"/>
      <c r="F401" s="28"/>
      <c r="G401" s="27"/>
      <c r="H401" s="27"/>
      <c r="I401" s="27"/>
      <c r="J401" s="27"/>
      <c r="K401" s="27"/>
      <c r="L401" s="27"/>
      <c r="M401" s="41"/>
    </row>
    <row r="402" spans="1:13" ht="16.5">
      <c r="A402" s="47"/>
      <c r="B402" s="80"/>
      <c r="C402" s="40"/>
      <c r="D402" s="27"/>
      <c r="E402" s="28"/>
      <c r="F402" s="28"/>
      <c r="G402" s="27"/>
      <c r="H402" s="27"/>
      <c r="I402" s="27"/>
      <c r="J402" s="27"/>
      <c r="K402" s="59"/>
      <c r="L402" s="27"/>
      <c r="M402" s="41"/>
    </row>
    <row r="403" spans="1:13" ht="16.5">
      <c r="A403" s="47"/>
      <c r="B403" s="80"/>
      <c r="C403" s="40"/>
      <c r="D403" s="27"/>
      <c r="E403" s="28"/>
      <c r="F403" s="28"/>
      <c r="G403" s="27"/>
      <c r="H403" s="27"/>
      <c r="I403" s="27"/>
      <c r="J403" s="27"/>
      <c r="K403" s="59"/>
      <c r="L403" s="27"/>
      <c r="M403" s="41"/>
    </row>
    <row r="404" spans="1:13" ht="16.5">
      <c r="A404" s="47"/>
      <c r="B404" s="80"/>
      <c r="C404" s="40"/>
      <c r="D404" s="27"/>
      <c r="E404" s="28"/>
      <c r="F404" s="28"/>
      <c r="G404" s="27"/>
      <c r="H404" s="27"/>
      <c r="I404" s="27"/>
      <c r="J404" s="27"/>
      <c r="K404" s="63"/>
      <c r="L404" s="27"/>
      <c r="M404" s="41"/>
    </row>
    <row r="405" spans="1:13" ht="17.25">
      <c r="A405" s="47"/>
      <c r="B405" s="80"/>
      <c r="C405" s="42"/>
      <c r="D405" s="43"/>
      <c r="E405" s="44"/>
      <c r="F405" s="44"/>
      <c r="G405" s="43"/>
      <c r="H405" s="43"/>
      <c r="I405" s="43"/>
      <c r="J405" s="43"/>
      <c r="K405" s="44"/>
      <c r="L405" s="43"/>
      <c r="M405" s="45"/>
    </row>
    <row r="406" spans="1:13" ht="16.5">
      <c r="A406" s="47"/>
      <c r="B406" s="80"/>
      <c r="C406" s="37"/>
      <c r="D406" s="38"/>
      <c r="E406" s="46"/>
      <c r="F406" s="46"/>
      <c r="G406" s="38"/>
      <c r="H406" s="38"/>
      <c r="I406" s="38"/>
      <c r="J406" s="38"/>
      <c r="K406" s="38"/>
      <c r="L406" s="38"/>
      <c r="M406" s="39"/>
    </row>
    <row r="407" spans="1:13" ht="16.5">
      <c r="A407" s="47"/>
      <c r="B407" s="80"/>
      <c r="C407" s="40"/>
      <c r="D407" s="27"/>
      <c r="E407" s="28"/>
      <c r="F407" s="28"/>
      <c r="G407" s="27"/>
      <c r="H407" s="27"/>
      <c r="I407" s="27"/>
      <c r="J407" s="27"/>
      <c r="K407" s="27"/>
      <c r="L407" s="27"/>
      <c r="M407" s="41"/>
    </row>
    <row r="408" spans="1:13" ht="16.5">
      <c r="A408" s="47"/>
      <c r="B408" s="80"/>
      <c r="C408" s="40"/>
      <c r="D408" s="27"/>
      <c r="E408" s="28"/>
      <c r="F408" s="28"/>
      <c r="G408" s="27"/>
      <c r="H408" s="27"/>
      <c r="I408" s="27"/>
      <c r="J408" s="27"/>
      <c r="K408" s="59"/>
      <c r="L408" s="27"/>
      <c r="M408" s="41"/>
    </row>
    <row r="409" spans="1:13" ht="16.5">
      <c r="A409" s="47"/>
      <c r="B409" s="80"/>
      <c r="C409" s="40"/>
      <c r="D409" s="27"/>
      <c r="E409" s="28"/>
      <c r="F409" s="28"/>
      <c r="G409" s="27"/>
      <c r="H409" s="27"/>
      <c r="I409" s="27"/>
      <c r="J409" s="27"/>
      <c r="K409" s="59"/>
      <c r="L409" s="27"/>
      <c r="M409" s="41"/>
    </row>
    <row r="410" spans="1:13" ht="16.5">
      <c r="A410" s="47"/>
      <c r="B410" s="80"/>
      <c r="C410" s="40"/>
      <c r="D410" s="27"/>
      <c r="E410" s="28"/>
      <c r="F410" s="28"/>
      <c r="G410" s="27"/>
      <c r="H410" s="27"/>
      <c r="I410" s="27"/>
      <c r="J410" s="27"/>
      <c r="K410" s="63"/>
      <c r="L410" s="27"/>
      <c r="M410" s="41"/>
    </row>
    <row r="411" spans="1:13" ht="17.25">
      <c r="A411" s="47"/>
      <c r="B411" s="80"/>
      <c r="C411" s="42"/>
      <c r="D411" s="43"/>
      <c r="E411" s="44"/>
      <c r="F411" s="44"/>
      <c r="G411" s="43"/>
      <c r="H411" s="43"/>
      <c r="I411" s="43"/>
      <c r="J411" s="43"/>
      <c r="K411" s="44"/>
      <c r="L411" s="43"/>
      <c r="M411" s="45"/>
    </row>
    <row r="412" spans="1:13" ht="16.5">
      <c r="A412" s="47"/>
      <c r="B412" s="80"/>
      <c r="C412" s="37"/>
      <c r="D412" s="38"/>
      <c r="E412" s="46"/>
      <c r="F412" s="46"/>
      <c r="G412" s="38"/>
      <c r="H412" s="38"/>
      <c r="I412" s="38"/>
      <c r="J412" s="38"/>
      <c r="K412" s="38"/>
      <c r="L412" s="38"/>
      <c r="M412" s="39"/>
    </row>
    <row r="413" spans="1:13" ht="16.5">
      <c r="A413" s="47"/>
      <c r="B413" s="80"/>
      <c r="C413" s="40"/>
      <c r="D413" s="27"/>
      <c r="E413" s="28"/>
      <c r="F413" s="28"/>
      <c r="G413" s="27"/>
      <c r="H413" s="27"/>
      <c r="I413" s="27"/>
      <c r="J413" s="27"/>
      <c r="K413" s="27"/>
      <c r="L413" s="27"/>
      <c r="M413" s="41"/>
    </row>
    <row r="414" spans="1:13" ht="16.5">
      <c r="A414" s="47"/>
      <c r="B414" s="80"/>
      <c r="C414" s="40"/>
      <c r="D414" s="27"/>
      <c r="E414" s="28"/>
      <c r="F414" s="28"/>
      <c r="G414" s="27"/>
      <c r="H414" s="27"/>
      <c r="I414" s="27"/>
      <c r="J414" s="27"/>
      <c r="K414" s="59"/>
      <c r="L414" s="27"/>
      <c r="M414" s="41"/>
    </row>
    <row r="415" spans="1:13" ht="16.5">
      <c r="A415" s="47"/>
      <c r="B415" s="80"/>
      <c r="C415" s="40"/>
      <c r="D415" s="27"/>
      <c r="E415" s="28"/>
      <c r="F415" s="28"/>
      <c r="G415" s="27"/>
      <c r="H415" s="27"/>
      <c r="I415" s="27"/>
      <c r="J415" s="27"/>
      <c r="K415" s="59"/>
      <c r="L415" s="27"/>
      <c r="M415" s="41"/>
    </row>
    <row r="416" spans="1:13" ht="16.5">
      <c r="A416" s="47"/>
      <c r="B416" s="80"/>
      <c r="C416" s="40"/>
      <c r="D416" s="27"/>
      <c r="E416" s="28"/>
      <c r="F416" s="28"/>
      <c r="G416" s="27"/>
      <c r="H416" s="27"/>
      <c r="I416" s="27"/>
      <c r="J416" s="27"/>
      <c r="K416" s="63"/>
      <c r="L416" s="27"/>
      <c r="M416" s="41"/>
    </row>
    <row r="417" spans="1:13" ht="17.25">
      <c r="A417" s="47"/>
      <c r="B417" s="80"/>
      <c r="C417" s="42"/>
      <c r="D417" s="43"/>
      <c r="E417" s="44"/>
      <c r="F417" s="44"/>
      <c r="G417" s="43"/>
      <c r="H417" s="43"/>
      <c r="I417" s="43"/>
      <c r="J417" s="43"/>
      <c r="K417" s="44"/>
      <c r="L417" s="43"/>
      <c r="M417" s="45"/>
    </row>
    <row r="418" spans="1:13" ht="16.5">
      <c r="A418" s="47"/>
      <c r="B418" s="80"/>
      <c r="C418" s="37"/>
      <c r="D418" s="38"/>
      <c r="E418" s="46"/>
      <c r="F418" s="46"/>
      <c r="G418" s="38"/>
      <c r="H418" s="38"/>
      <c r="I418" s="38"/>
      <c r="J418" s="38"/>
      <c r="K418" s="38"/>
      <c r="L418" s="38"/>
      <c r="M418" s="39"/>
    </row>
    <row r="419" spans="1:13" ht="16.5">
      <c r="A419" s="47"/>
      <c r="B419" s="80"/>
      <c r="C419" s="40"/>
      <c r="D419" s="27"/>
      <c r="E419" s="28"/>
      <c r="F419" s="28"/>
      <c r="G419" s="27"/>
      <c r="H419" s="27"/>
      <c r="I419" s="27"/>
      <c r="J419" s="27"/>
      <c r="K419" s="27"/>
      <c r="L419" s="27"/>
      <c r="M419" s="41"/>
    </row>
    <row r="420" spans="1:13" ht="16.5">
      <c r="A420" s="47"/>
      <c r="B420" s="80"/>
      <c r="C420" s="40"/>
      <c r="D420" s="27"/>
      <c r="E420" s="28"/>
      <c r="F420" s="28"/>
      <c r="G420" s="27"/>
      <c r="H420" s="27"/>
      <c r="I420" s="27"/>
      <c r="J420" s="27"/>
      <c r="K420" s="59"/>
      <c r="L420" s="27"/>
      <c r="M420" s="41"/>
    </row>
    <row r="421" spans="1:13" ht="16.5">
      <c r="A421" s="47"/>
      <c r="B421" s="80"/>
      <c r="C421" s="40"/>
      <c r="D421" s="27"/>
      <c r="E421" s="28"/>
      <c r="F421" s="28"/>
      <c r="G421" s="27"/>
      <c r="H421" s="27"/>
      <c r="I421" s="27"/>
      <c r="J421" s="27"/>
      <c r="K421" s="59"/>
      <c r="L421" s="27"/>
      <c r="M421" s="41"/>
    </row>
    <row r="422" spans="1:13" ht="16.5">
      <c r="A422" s="47"/>
      <c r="B422" s="80"/>
      <c r="C422" s="40"/>
      <c r="D422" s="27"/>
      <c r="E422" s="28"/>
      <c r="F422" s="28"/>
      <c r="G422" s="27"/>
      <c r="H422" s="27"/>
      <c r="I422" s="27"/>
      <c r="J422" s="27"/>
      <c r="K422" s="63"/>
      <c r="L422" s="27"/>
      <c r="M422" s="41"/>
    </row>
    <row r="423" spans="1:13" ht="17.25">
      <c r="A423" s="47"/>
      <c r="B423" s="80"/>
      <c r="C423" s="42"/>
      <c r="D423" s="43"/>
      <c r="E423" s="44"/>
      <c r="F423" s="44"/>
      <c r="G423" s="43"/>
      <c r="H423" s="43"/>
      <c r="I423" s="43"/>
      <c r="J423" s="43"/>
      <c r="K423" s="44"/>
      <c r="L423" s="43"/>
      <c r="M423" s="45"/>
    </row>
    <row r="424" spans="1:13" ht="16.5">
      <c r="A424" s="47"/>
      <c r="B424" s="80"/>
      <c r="C424" s="37"/>
      <c r="D424" s="38"/>
      <c r="E424" s="46"/>
      <c r="F424" s="46"/>
      <c r="G424" s="38"/>
      <c r="H424" s="38"/>
      <c r="I424" s="38"/>
      <c r="J424" s="38"/>
      <c r="K424" s="38"/>
      <c r="L424" s="38"/>
      <c r="M424" s="39"/>
    </row>
    <row r="425" spans="1:13" ht="16.5">
      <c r="A425" s="47"/>
      <c r="B425" s="80"/>
      <c r="C425" s="40"/>
      <c r="D425" s="27"/>
      <c r="E425" s="28"/>
      <c r="F425" s="28"/>
      <c r="G425" s="27"/>
      <c r="H425" s="27"/>
      <c r="I425" s="27"/>
      <c r="J425" s="27"/>
      <c r="K425" s="27"/>
      <c r="L425" s="27"/>
      <c r="M425" s="41"/>
    </row>
    <row r="426" spans="1:13" ht="16.5">
      <c r="A426" s="47"/>
      <c r="B426" s="80"/>
      <c r="C426" s="40"/>
      <c r="D426" s="27"/>
      <c r="E426" s="28"/>
      <c r="F426" s="28"/>
      <c r="G426" s="27"/>
      <c r="H426" s="27"/>
      <c r="I426" s="27"/>
      <c r="J426" s="27"/>
      <c r="K426" s="59"/>
      <c r="L426" s="27"/>
      <c r="M426" s="41"/>
    </row>
    <row r="427" spans="1:13" ht="16.5">
      <c r="A427" s="47"/>
      <c r="B427" s="80"/>
      <c r="C427" s="40"/>
      <c r="D427" s="27"/>
      <c r="E427" s="28"/>
      <c r="F427" s="28"/>
      <c r="G427" s="27"/>
      <c r="H427" s="27"/>
      <c r="I427" s="27"/>
      <c r="J427" s="27"/>
      <c r="K427" s="59"/>
      <c r="L427" s="27"/>
      <c r="M427" s="41"/>
    </row>
    <row r="428" spans="1:13" ht="16.5">
      <c r="A428" s="47"/>
      <c r="B428" s="80"/>
      <c r="C428" s="40"/>
      <c r="D428" s="27"/>
      <c r="E428" s="28"/>
      <c r="F428" s="28"/>
      <c r="G428" s="27"/>
      <c r="H428" s="27"/>
      <c r="I428" s="27"/>
      <c r="J428" s="27"/>
      <c r="K428" s="63"/>
      <c r="L428" s="27"/>
      <c r="M428" s="41"/>
    </row>
    <row r="429" spans="1:13" ht="17.25">
      <c r="A429" s="47"/>
      <c r="B429" s="80"/>
      <c r="C429" s="42"/>
      <c r="D429" s="43"/>
      <c r="E429" s="44"/>
      <c r="F429" s="44"/>
      <c r="G429" s="43"/>
      <c r="H429" s="43"/>
      <c r="I429" s="43"/>
      <c r="J429" s="43"/>
      <c r="K429" s="44"/>
      <c r="L429" s="43"/>
      <c r="M429" s="45"/>
    </row>
    <row r="430" spans="1:13" ht="16.5">
      <c r="A430" s="47"/>
      <c r="B430" s="80"/>
      <c r="C430" s="37"/>
      <c r="D430" s="38"/>
      <c r="E430" s="46"/>
      <c r="F430" s="46"/>
      <c r="G430" s="38"/>
      <c r="H430" s="38"/>
      <c r="I430" s="38"/>
      <c r="J430" s="38"/>
      <c r="K430" s="38"/>
      <c r="L430" s="38"/>
      <c r="M430" s="39"/>
    </row>
    <row r="431" spans="1:13" ht="16.5">
      <c r="A431" s="47"/>
      <c r="B431" s="80"/>
      <c r="C431" s="40"/>
      <c r="D431" s="27"/>
      <c r="E431" s="28"/>
      <c r="F431" s="28"/>
      <c r="G431" s="27"/>
      <c r="H431" s="27"/>
      <c r="I431" s="27"/>
      <c r="J431" s="27"/>
      <c r="K431" s="27"/>
      <c r="L431" s="27"/>
      <c r="M431" s="41"/>
    </row>
    <row r="432" spans="1:13" ht="16.5">
      <c r="A432" s="47"/>
      <c r="B432" s="80"/>
      <c r="C432" s="40"/>
      <c r="D432" s="27"/>
      <c r="E432" s="28"/>
      <c r="F432" s="28"/>
      <c r="G432" s="27"/>
      <c r="H432" s="27"/>
      <c r="I432" s="27"/>
      <c r="J432" s="27"/>
      <c r="K432" s="59"/>
      <c r="L432" s="27"/>
      <c r="M432" s="41"/>
    </row>
    <row r="433" spans="1:13" ht="16.5">
      <c r="A433" s="47"/>
      <c r="B433" s="80"/>
      <c r="C433" s="40"/>
      <c r="D433" s="27"/>
      <c r="E433" s="28"/>
      <c r="F433" s="28"/>
      <c r="G433" s="27"/>
      <c r="H433" s="27"/>
      <c r="I433" s="27"/>
      <c r="J433" s="27"/>
      <c r="K433" s="59"/>
      <c r="L433" s="27"/>
      <c r="M433" s="41"/>
    </row>
    <row r="434" spans="1:13" ht="16.5">
      <c r="A434" s="47"/>
      <c r="B434" s="80"/>
      <c r="C434" s="40"/>
      <c r="D434" s="27"/>
      <c r="E434" s="28"/>
      <c r="F434" s="28"/>
      <c r="G434" s="27"/>
      <c r="H434" s="27"/>
      <c r="I434" s="27"/>
      <c r="J434" s="27"/>
      <c r="K434" s="63"/>
      <c r="L434" s="27"/>
      <c r="M434" s="41"/>
    </row>
    <row r="435" spans="1:13" ht="17.25">
      <c r="A435" s="47"/>
      <c r="B435" s="80"/>
      <c r="C435" s="42"/>
      <c r="D435" s="43"/>
      <c r="E435" s="44"/>
      <c r="F435" s="44"/>
      <c r="G435" s="43"/>
      <c r="H435" s="43"/>
      <c r="I435" s="43"/>
      <c r="J435" s="43"/>
      <c r="K435" s="44"/>
      <c r="L435" s="43"/>
      <c r="M435" s="45"/>
    </row>
    <row r="436" spans="1:13" ht="16.5">
      <c r="A436" s="47"/>
      <c r="B436" s="80"/>
      <c r="C436" s="37"/>
      <c r="D436" s="38"/>
      <c r="E436" s="46"/>
      <c r="F436" s="46"/>
      <c r="G436" s="38"/>
      <c r="H436" s="38"/>
      <c r="I436" s="38"/>
      <c r="J436" s="38"/>
      <c r="K436" s="38"/>
      <c r="L436" s="38"/>
      <c r="M436" s="39"/>
    </row>
    <row r="437" spans="1:13" ht="16.5">
      <c r="A437" s="47"/>
      <c r="B437" s="80"/>
      <c r="C437" s="40"/>
      <c r="D437" s="27"/>
      <c r="E437" s="28"/>
      <c r="F437" s="28"/>
      <c r="G437" s="27"/>
      <c r="H437" s="27"/>
      <c r="I437" s="27"/>
      <c r="J437" s="27"/>
      <c r="K437" s="27"/>
      <c r="L437" s="27"/>
      <c r="M437" s="41"/>
    </row>
    <row r="438" spans="1:13" ht="16.5">
      <c r="A438" s="47"/>
      <c r="B438" s="80"/>
      <c r="C438" s="40"/>
      <c r="D438" s="27"/>
      <c r="E438" s="28"/>
      <c r="F438" s="28"/>
      <c r="G438" s="27"/>
      <c r="H438" s="27"/>
      <c r="I438" s="27"/>
      <c r="J438" s="27"/>
      <c r="K438" s="59"/>
      <c r="L438" s="27"/>
      <c r="M438" s="41"/>
    </row>
    <row r="439" spans="1:13" ht="16.5">
      <c r="A439" s="47"/>
      <c r="B439" s="80"/>
      <c r="C439" s="40"/>
      <c r="D439" s="27"/>
      <c r="E439" s="28"/>
      <c r="F439" s="28"/>
      <c r="G439" s="27"/>
      <c r="H439" s="27"/>
      <c r="I439" s="27"/>
      <c r="J439" s="27"/>
      <c r="K439" s="59"/>
      <c r="L439" s="27"/>
      <c r="M439" s="41"/>
    </row>
    <row r="440" spans="1:13" ht="16.5">
      <c r="A440" s="47"/>
      <c r="B440" s="80"/>
      <c r="C440" s="40"/>
      <c r="D440" s="27"/>
      <c r="E440" s="28"/>
      <c r="F440" s="28"/>
      <c r="G440" s="27"/>
      <c r="H440" s="27"/>
      <c r="I440" s="27"/>
      <c r="J440" s="27"/>
      <c r="K440" s="63"/>
      <c r="L440" s="27"/>
      <c r="M440" s="41"/>
    </row>
    <row r="441" spans="1:13" ht="17.25">
      <c r="A441" s="47"/>
      <c r="B441" s="80"/>
      <c r="C441" s="42"/>
      <c r="D441" s="43"/>
      <c r="E441" s="44"/>
      <c r="F441" s="44"/>
      <c r="G441" s="43"/>
      <c r="H441" s="43"/>
      <c r="I441" s="43"/>
      <c r="J441" s="43"/>
      <c r="K441" s="44"/>
      <c r="L441" s="43"/>
      <c r="M441" s="45"/>
    </row>
    <row r="442" spans="1:13" ht="16.5">
      <c r="A442" s="47"/>
      <c r="B442" s="80"/>
      <c r="C442" s="37"/>
      <c r="D442" s="38"/>
      <c r="E442" s="46"/>
      <c r="F442" s="46"/>
      <c r="G442" s="38"/>
      <c r="H442" s="38"/>
      <c r="I442" s="38"/>
      <c r="J442" s="38"/>
      <c r="K442" s="38"/>
      <c r="L442" s="38"/>
      <c r="M442" s="39"/>
    </row>
    <row r="443" spans="1:13" ht="16.5">
      <c r="A443" s="47"/>
      <c r="B443" s="80"/>
      <c r="C443" s="40"/>
      <c r="D443" s="27"/>
      <c r="E443" s="28"/>
      <c r="F443" s="28"/>
      <c r="G443" s="27"/>
      <c r="H443" s="27"/>
      <c r="I443" s="27"/>
      <c r="J443" s="27"/>
      <c r="K443" s="27"/>
      <c r="L443" s="27"/>
      <c r="M443" s="41"/>
    </row>
    <row r="444" spans="1:13" ht="16.5">
      <c r="A444" s="47"/>
      <c r="B444" s="80"/>
      <c r="C444" s="40"/>
      <c r="D444" s="27"/>
      <c r="E444" s="28"/>
      <c r="F444" s="28"/>
      <c r="G444" s="27"/>
      <c r="H444" s="27"/>
      <c r="I444" s="27"/>
      <c r="J444" s="27"/>
      <c r="K444" s="59"/>
      <c r="L444" s="27"/>
      <c r="M444" s="41"/>
    </row>
    <row r="445" spans="1:13" ht="16.5">
      <c r="A445" s="47"/>
      <c r="B445" s="80"/>
      <c r="C445" s="40"/>
      <c r="D445" s="27"/>
      <c r="E445" s="28"/>
      <c r="F445" s="28"/>
      <c r="G445" s="27"/>
      <c r="H445" s="27"/>
      <c r="I445" s="27"/>
      <c r="J445" s="27"/>
      <c r="K445" s="59"/>
      <c r="L445" s="27"/>
      <c r="M445" s="41"/>
    </row>
    <row r="446" spans="1:13" ht="16.5">
      <c r="A446" s="47"/>
      <c r="B446" s="80"/>
      <c r="C446" s="40"/>
      <c r="D446" s="27"/>
      <c r="E446" s="28"/>
      <c r="F446" s="28"/>
      <c r="G446" s="27"/>
      <c r="H446" s="27"/>
      <c r="I446" s="27"/>
      <c r="J446" s="27"/>
      <c r="K446" s="63"/>
      <c r="L446" s="27"/>
      <c r="M446" s="41"/>
    </row>
    <row r="447" spans="1:13" ht="17.25">
      <c r="A447" s="47"/>
      <c r="B447" s="80"/>
      <c r="C447" s="42"/>
      <c r="D447" s="43"/>
      <c r="E447" s="44"/>
      <c r="F447" s="44"/>
      <c r="G447" s="43"/>
      <c r="H447" s="43"/>
      <c r="I447" s="43"/>
      <c r="J447" s="43"/>
      <c r="K447" s="44"/>
      <c r="L447" s="43"/>
      <c r="M447" s="45"/>
    </row>
    <row r="448" spans="1:13" ht="16.5">
      <c r="A448" s="47"/>
      <c r="B448" s="80"/>
      <c r="C448" s="37"/>
      <c r="D448" s="38"/>
      <c r="E448" s="46"/>
      <c r="F448" s="46"/>
      <c r="G448" s="38"/>
      <c r="H448" s="38"/>
      <c r="I448" s="38"/>
      <c r="J448" s="38"/>
      <c r="K448" s="38"/>
      <c r="L448" s="38"/>
      <c r="M448" s="39"/>
    </row>
    <row r="449" spans="1:13" ht="16.5">
      <c r="A449" s="47"/>
      <c r="B449" s="80"/>
      <c r="C449" s="40"/>
      <c r="D449" s="27"/>
      <c r="E449" s="28"/>
      <c r="F449" s="28"/>
      <c r="G449" s="27"/>
      <c r="H449" s="27"/>
      <c r="I449" s="27"/>
      <c r="J449" s="27"/>
      <c r="K449" s="27"/>
      <c r="L449" s="27"/>
      <c r="M449" s="41"/>
    </row>
    <row r="450" spans="1:13" ht="16.5">
      <c r="A450" s="47"/>
      <c r="B450" s="80"/>
      <c r="C450" s="40"/>
      <c r="D450" s="27"/>
      <c r="E450" s="28"/>
      <c r="F450" s="28"/>
      <c r="G450" s="27"/>
      <c r="H450" s="27"/>
      <c r="I450" s="27"/>
      <c r="J450" s="27"/>
      <c r="K450" s="59"/>
      <c r="L450" s="27"/>
      <c r="M450" s="41"/>
    </row>
    <row r="451" spans="1:13" ht="16.5">
      <c r="A451" s="47"/>
      <c r="B451" s="80"/>
      <c r="C451" s="40"/>
      <c r="D451" s="27"/>
      <c r="E451" s="28"/>
      <c r="F451" s="28"/>
      <c r="G451" s="27"/>
      <c r="H451" s="27"/>
      <c r="I451" s="27"/>
      <c r="J451" s="27"/>
      <c r="K451" s="59"/>
      <c r="L451" s="27"/>
      <c r="M451" s="41"/>
    </row>
    <row r="452" spans="1:13" ht="16.5">
      <c r="A452" s="47"/>
      <c r="B452" s="80"/>
      <c r="C452" s="40"/>
      <c r="D452" s="27"/>
      <c r="E452" s="28"/>
      <c r="F452" s="28"/>
      <c r="G452" s="27"/>
      <c r="H452" s="27"/>
      <c r="I452" s="27"/>
      <c r="J452" s="27"/>
      <c r="K452" s="63"/>
      <c r="L452" s="27"/>
      <c r="M452" s="41"/>
    </row>
    <row r="453" spans="1:13" ht="17.25">
      <c r="A453" s="47"/>
      <c r="B453" s="80"/>
      <c r="C453" s="42"/>
      <c r="D453" s="43"/>
      <c r="E453" s="44"/>
      <c r="F453" s="44"/>
      <c r="G453" s="43"/>
      <c r="H453" s="43"/>
      <c r="I453" s="43"/>
      <c r="J453" s="43"/>
      <c r="K453" s="44"/>
      <c r="L453" s="43"/>
      <c r="M453" s="45"/>
    </row>
    <row r="454" spans="1:13" ht="16.5">
      <c r="A454" s="47"/>
      <c r="B454" s="80"/>
      <c r="C454" s="37"/>
      <c r="D454" s="38"/>
      <c r="E454" s="46"/>
      <c r="F454" s="46"/>
      <c r="G454" s="38"/>
      <c r="H454" s="38"/>
      <c r="I454" s="38"/>
      <c r="J454" s="38"/>
      <c r="K454" s="38"/>
      <c r="L454" s="38"/>
      <c r="M454" s="39"/>
    </row>
    <row r="455" spans="1:13" ht="16.5">
      <c r="A455" s="47"/>
      <c r="B455" s="80"/>
      <c r="C455" s="40"/>
      <c r="D455" s="27"/>
      <c r="E455" s="28"/>
      <c r="F455" s="28"/>
      <c r="G455" s="27"/>
      <c r="H455" s="27"/>
      <c r="I455" s="27"/>
      <c r="J455" s="27"/>
      <c r="K455" s="27"/>
      <c r="L455" s="27"/>
      <c r="M455" s="41"/>
    </row>
    <row r="456" spans="1:13" ht="16.5">
      <c r="A456" s="47"/>
      <c r="B456" s="80"/>
      <c r="C456" s="40"/>
      <c r="D456" s="27"/>
      <c r="E456" s="28"/>
      <c r="F456" s="28"/>
      <c r="G456" s="27"/>
      <c r="H456" s="27"/>
      <c r="I456" s="27"/>
      <c r="J456" s="27"/>
      <c r="K456" s="59"/>
      <c r="L456" s="27"/>
      <c r="M456" s="41"/>
    </row>
    <row r="457" spans="1:13" ht="16.5">
      <c r="A457" s="47"/>
      <c r="B457" s="80"/>
      <c r="C457" s="40"/>
      <c r="D457" s="27"/>
      <c r="E457" s="28"/>
      <c r="F457" s="28"/>
      <c r="G457" s="27"/>
      <c r="H457" s="27"/>
      <c r="I457" s="27"/>
      <c r="J457" s="27"/>
      <c r="K457" s="59"/>
      <c r="L457" s="27"/>
      <c r="M457" s="41"/>
    </row>
    <row r="458" spans="1:13" ht="16.5">
      <c r="A458" s="47"/>
      <c r="B458" s="80"/>
      <c r="C458" s="40"/>
      <c r="D458" s="27"/>
      <c r="E458" s="28"/>
      <c r="F458" s="28"/>
      <c r="G458" s="27"/>
      <c r="H458" s="27"/>
      <c r="I458" s="27"/>
      <c r="J458" s="27"/>
      <c r="K458" s="63"/>
      <c r="L458" s="27"/>
      <c r="M458" s="41"/>
    </row>
    <row r="459" spans="1:13" ht="17.25">
      <c r="A459" s="47"/>
      <c r="B459" s="80"/>
      <c r="C459" s="42"/>
      <c r="D459" s="43"/>
      <c r="E459" s="44"/>
      <c r="F459" s="44"/>
      <c r="G459" s="43"/>
      <c r="H459" s="43"/>
      <c r="I459" s="43"/>
      <c r="J459" s="43"/>
      <c r="K459" s="44"/>
      <c r="L459" s="43"/>
      <c r="M459" s="45"/>
    </row>
    <row r="460" spans="1:13" ht="16.5">
      <c r="A460" s="47"/>
      <c r="B460" s="80"/>
      <c r="C460" s="37"/>
      <c r="D460" s="38"/>
      <c r="E460" s="46"/>
      <c r="F460" s="46"/>
      <c r="G460" s="38"/>
      <c r="H460" s="38"/>
      <c r="I460" s="38"/>
      <c r="J460" s="46"/>
      <c r="K460" s="38"/>
      <c r="L460" s="38"/>
      <c r="M460" s="39"/>
    </row>
    <row r="461" spans="1:13" ht="16.5">
      <c r="A461" s="47"/>
      <c r="B461" s="80"/>
      <c r="C461" s="40"/>
      <c r="D461" s="27"/>
      <c r="E461" s="28"/>
      <c r="F461" s="28"/>
      <c r="G461" s="27"/>
      <c r="H461" s="27"/>
      <c r="I461" s="27"/>
      <c r="J461" s="28"/>
      <c r="K461" s="27"/>
      <c r="L461" s="27"/>
      <c r="M461" s="41"/>
    </row>
    <row r="462" spans="1:13" ht="16.5">
      <c r="A462" s="47"/>
      <c r="B462" s="80"/>
      <c r="C462" s="40"/>
      <c r="D462" s="27"/>
      <c r="E462" s="28"/>
      <c r="F462" s="28"/>
      <c r="G462" s="27"/>
      <c r="H462" s="27"/>
      <c r="I462" s="27"/>
      <c r="J462" s="28"/>
      <c r="K462" s="59"/>
      <c r="L462" s="27"/>
      <c r="M462" s="41"/>
    </row>
    <row r="463" spans="1:13" ht="16.5">
      <c r="A463" s="47"/>
      <c r="B463" s="80"/>
      <c r="C463" s="40"/>
      <c r="D463" s="27"/>
      <c r="E463" s="28"/>
      <c r="F463" s="28"/>
      <c r="G463" s="27"/>
      <c r="H463" s="27"/>
      <c r="I463" s="27"/>
      <c r="J463" s="28"/>
      <c r="K463" s="59"/>
      <c r="L463" s="27"/>
      <c r="M463" s="41"/>
    </row>
    <row r="464" spans="1:13" ht="16.5">
      <c r="A464" s="47"/>
      <c r="B464" s="80"/>
      <c r="C464" s="40"/>
      <c r="D464" s="27"/>
      <c r="E464" s="28"/>
      <c r="F464" s="28"/>
      <c r="G464" s="27"/>
      <c r="H464" s="27"/>
      <c r="I464" s="27"/>
      <c r="J464" s="28"/>
      <c r="K464" s="63"/>
      <c r="L464" s="27"/>
      <c r="M464" s="41"/>
    </row>
    <row r="465" spans="1:13" ht="17.25">
      <c r="A465" s="47"/>
      <c r="B465" s="80"/>
      <c r="C465" s="42"/>
      <c r="D465" s="43"/>
      <c r="E465" s="44"/>
      <c r="F465" s="44"/>
      <c r="G465" s="43"/>
      <c r="H465" s="43"/>
      <c r="I465" s="43"/>
      <c r="J465" s="44"/>
      <c r="K465" s="44"/>
      <c r="L465" s="43"/>
      <c r="M465" s="45"/>
    </row>
    <row r="466" spans="1:13" ht="16.5">
      <c r="A466" s="47"/>
      <c r="B466" s="80"/>
      <c r="C466" s="37"/>
      <c r="D466" s="38"/>
      <c r="E466" s="46"/>
      <c r="F466" s="46"/>
      <c r="G466" s="38"/>
      <c r="H466" s="38"/>
      <c r="I466" s="38"/>
      <c r="J466" s="46"/>
      <c r="K466" s="38"/>
      <c r="L466" s="38"/>
      <c r="M466" s="39"/>
    </row>
    <row r="467" spans="1:13" ht="16.5">
      <c r="A467" s="47"/>
      <c r="B467" s="80"/>
      <c r="C467" s="40"/>
      <c r="D467" s="27"/>
      <c r="E467" s="28"/>
      <c r="F467" s="28"/>
      <c r="G467" s="27"/>
      <c r="H467" s="27"/>
      <c r="I467" s="27"/>
      <c r="J467" s="27"/>
      <c r="K467" s="27"/>
      <c r="L467" s="27"/>
      <c r="M467" s="41"/>
    </row>
    <row r="468" spans="1:13" ht="16.5">
      <c r="A468" s="47"/>
      <c r="B468" s="80"/>
      <c r="C468" s="40"/>
      <c r="D468" s="27"/>
      <c r="E468" s="28"/>
      <c r="F468" s="28"/>
      <c r="G468" s="27"/>
      <c r="H468" s="27"/>
      <c r="I468" s="27"/>
      <c r="J468" s="27"/>
      <c r="K468" s="59"/>
      <c r="L468" s="27"/>
      <c r="M468" s="41"/>
    </row>
    <row r="469" spans="1:13" ht="16.5">
      <c r="A469" s="47"/>
      <c r="B469" s="80"/>
      <c r="C469" s="40"/>
      <c r="D469" s="27"/>
      <c r="E469" s="28"/>
      <c r="F469" s="28"/>
      <c r="G469" s="27"/>
      <c r="H469" s="27"/>
      <c r="I469" s="27"/>
      <c r="J469" s="27"/>
      <c r="K469" s="59"/>
      <c r="L469" s="27"/>
      <c r="M469" s="41"/>
    </row>
    <row r="470" spans="1:13" ht="16.5">
      <c r="A470" s="47"/>
      <c r="B470" s="80"/>
      <c r="C470" s="40"/>
      <c r="D470" s="27"/>
      <c r="E470" s="28"/>
      <c r="F470" s="28"/>
      <c r="G470" s="27"/>
      <c r="H470" s="27"/>
      <c r="I470" s="27"/>
      <c r="J470" s="28"/>
      <c r="K470" s="63"/>
      <c r="L470" s="27"/>
      <c r="M470" s="41"/>
    </row>
    <row r="471" spans="1:13" ht="17.25">
      <c r="A471" s="47"/>
      <c r="B471" s="80"/>
      <c r="C471" s="42"/>
      <c r="D471" s="43"/>
      <c r="E471" s="44"/>
      <c r="F471" s="44"/>
      <c r="G471" s="43"/>
      <c r="H471" s="43"/>
      <c r="I471" s="43"/>
      <c r="J471" s="43"/>
      <c r="K471" s="44"/>
      <c r="L471" s="43"/>
      <c r="M471" s="45"/>
    </row>
    <row r="472" spans="1:13" ht="16.5">
      <c r="A472" s="47"/>
      <c r="B472" s="80"/>
      <c r="C472" s="37"/>
      <c r="D472" s="38"/>
      <c r="E472" s="46"/>
      <c r="F472" s="46"/>
      <c r="G472" s="38"/>
      <c r="H472" s="38"/>
      <c r="I472" s="38"/>
      <c r="J472" s="46"/>
      <c r="K472" s="38"/>
      <c r="L472" s="38"/>
      <c r="M472" s="39"/>
    </row>
    <row r="473" spans="1:13" ht="16.5">
      <c r="A473" s="47"/>
      <c r="B473" s="80"/>
      <c r="C473" s="40"/>
      <c r="D473" s="27"/>
      <c r="E473" s="28"/>
      <c r="F473" s="28"/>
      <c r="G473" s="27"/>
      <c r="H473" s="27"/>
      <c r="I473" s="27"/>
      <c r="J473" s="28"/>
      <c r="K473" s="27"/>
      <c r="L473" s="27"/>
      <c r="M473" s="41"/>
    </row>
    <row r="474" spans="1:13" ht="16.5">
      <c r="A474" s="47"/>
      <c r="B474" s="80"/>
      <c r="C474" s="40"/>
      <c r="D474" s="27"/>
      <c r="E474" s="28"/>
      <c r="F474" s="28"/>
      <c r="G474" s="27"/>
      <c r="H474" s="27"/>
      <c r="I474" s="27"/>
      <c r="J474" s="28"/>
      <c r="K474" s="59"/>
      <c r="L474" s="27"/>
      <c r="M474" s="41"/>
    </row>
    <row r="475" spans="1:13" ht="16.5">
      <c r="A475" s="47"/>
      <c r="B475" s="80"/>
      <c r="C475" s="40"/>
      <c r="D475" s="27"/>
      <c r="E475" s="28"/>
      <c r="F475" s="28"/>
      <c r="G475" s="27"/>
      <c r="H475" s="27"/>
      <c r="I475" s="27"/>
      <c r="J475" s="28"/>
      <c r="K475" s="59"/>
      <c r="L475" s="27"/>
      <c r="M475" s="41"/>
    </row>
    <row r="476" spans="1:13" ht="16.5">
      <c r="A476" s="47"/>
      <c r="B476" s="80"/>
      <c r="C476" s="40"/>
      <c r="D476" s="27"/>
      <c r="E476" s="28"/>
      <c r="F476" s="28"/>
      <c r="G476" s="27"/>
      <c r="H476" s="27"/>
      <c r="I476" s="27"/>
      <c r="J476" s="28"/>
      <c r="K476" s="63"/>
      <c r="L476" s="27"/>
      <c r="M476" s="41"/>
    </row>
    <row r="477" spans="1:13" ht="17.25">
      <c r="A477" s="47"/>
      <c r="B477" s="80"/>
      <c r="C477" s="42"/>
      <c r="D477" s="43"/>
      <c r="E477" s="44"/>
      <c r="F477" s="44"/>
      <c r="G477" s="43"/>
      <c r="H477" s="43"/>
      <c r="I477" s="43"/>
      <c r="J477" s="44"/>
      <c r="K477" s="44"/>
      <c r="L477" s="43"/>
      <c r="M477" s="45"/>
    </row>
    <row r="478" spans="1:13" ht="16.5">
      <c r="A478" s="47"/>
      <c r="B478" s="80"/>
      <c r="C478" s="37"/>
      <c r="D478" s="38"/>
      <c r="E478" s="46"/>
      <c r="F478" s="46"/>
      <c r="G478" s="38"/>
      <c r="H478" s="38"/>
      <c r="I478" s="38"/>
      <c r="J478" s="46"/>
      <c r="K478" s="38"/>
      <c r="L478" s="38"/>
      <c r="M478" s="39"/>
    </row>
    <row r="479" spans="1:13" ht="16.5">
      <c r="A479" s="47"/>
      <c r="B479" s="80"/>
      <c r="C479" s="40"/>
      <c r="D479" s="27"/>
      <c r="E479" s="28"/>
      <c r="F479" s="28"/>
      <c r="G479" s="27"/>
      <c r="H479" s="27"/>
      <c r="I479" s="27"/>
      <c r="J479" s="28"/>
      <c r="K479" s="27"/>
      <c r="L479" s="27"/>
      <c r="M479" s="41"/>
    </row>
    <row r="480" spans="1:13" ht="16.5">
      <c r="A480" s="47"/>
      <c r="B480" s="80"/>
      <c r="C480" s="40"/>
      <c r="D480" s="27"/>
      <c r="E480" s="28"/>
      <c r="F480" s="28"/>
      <c r="G480" s="27"/>
      <c r="H480" s="27"/>
      <c r="I480" s="27"/>
      <c r="J480" s="27"/>
      <c r="K480" s="59"/>
      <c r="L480" s="27"/>
      <c r="M480" s="41"/>
    </row>
    <row r="481" spans="1:13" ht="16.5">
      <c r="A481" s="47"/>
      <c r="B481" s="80"/>
      <c r="C481" s="40"/>
      <c r="D481" s="27"/>
      <c r="E481" s="28"/>
      <c r="F481" s="28"/>
      <c r="G481" s="27"/>
      <c r="H481" s="27"/>
      <c r="I481" s="27"/>
      <c r="J481" s="27"/>
      <c r="K481" s="59"/>
      <c r="L481" s="27"/>
      <c r="M481" s="41"/>
    </row>
    <row r="482" spans="1:13" ht="16.5">
      <c r="A482" s="47"/>
      <c r="B482" s="80"/>
      <c r="C482" s="40"/>
      <c r="D482" s="27"/>
      <c r="E482" s="28"/>
      <c r="F482" s="28"/>
      <c r="G482" s="27"/>
      <c r="H482" s="27"/>
      <c r="I482" s="27"/>
      <c r="J482" s="28"/>
      <c r="K482" s="63"/>
      <c r="L482" s="27"/>
      <c r="M482" s="41"/>
    </row>
    <row r="483" spans="1:13" ht="17.25">
      <c r="A483" s="47"/>
      <c r="B483" s="80"/>
      <c r="C483" s="42"/>
      <c r="D483" s="43"/>
      <c r="E483" s="44"/>
      <c r="F483" s="44"/>
      <c r="G483" s="43"/>
      <c r="H483" s="43"/>
      <c r="I483" s="43"/>
      <c r="J483" s="44"/>
      <c r="K483" s="44"/>
      <c r="L483" s="43"/>
      <c r="M483" s="45"/>
    </row>
    <row r="484" spans="1:13" ht="16.5">
      <c r="A484" s="47"/>
      <c r="B484" s="80"/>
      <c r="C484" s="37"/>
      <c r="D484" s="38"/>
      <c r="E484" s="46"/>
      <c r="F484" s="46"/>
      <c r="G484" s="38"/>
      <c r="H484" s="38"/>
      <c r="I484" s="38"/>
      <c r="J484" s="38"/>
      <c r="K484" s="38"/>
      <c r="L484" s="38"/>
      <c r="M484" s="39"/>
    </row>
    <row r="485" spans="1:13" ht="16.5">
      <c r="A485" s="47"/>
      <c r="B485" s="80"/>
      <c r="C485" s="40"/>
      <c r="D485" s="27"/>
      <c r="E485" s="28"/>
      <c r="F485" s="28"/>
      <c r="G485" s="27"/>
      <c r="H485" s="27"/>
      <c r="I485" s="27"/>
      <c r="J485" s="27"/>
      <c r="K485" s="27"/>
      <c r="L485" s="27"/>
      <c r="M485" s="41"/>
    </row>
    <row r="486" spans="1:13" ht="16.5">
      <c r="A486" s="47"/>
      <c r="B486" s="80"/>
      <c r="C486" s="40"/>
      <c r="D486" s="27"/>
      <c r="E486" s="28"/>
      <c r="F486" s="28"/>
      <c r="G486" s="27"/>
      <c r="H486" s="27"/>
      <c r="I486" s="27"/>
      <c r="J486" s="27"/>
      <c r="K486" s="59"/>
      <c r="L486" s="27"/>
      <c r="M486" s="41"/>
    </row>
    <row r="487" spans="1:13" ht="16.5">
      <c r="A487" s="47"/>
      <c r="B487" s="80"/>
      <c r="C487" s="40"/>
      <c r="D487" s="27"/>
      <c r="E487" s="28"/>
      <c r="F487" s="28"/>
      <c r="G487" s="27"/>
      <c r="H487" s="27"/>
      <c r="I487" s="27"/>
      <c r="J487" s="27"/>
      <c r="K487" s="59"/>
      <c r="L487" s="27"/>
      <c r="M487" s="41"/>
    </row>
    <row r="488" spans="1:13" ht="16.5">
      <c r="A488" s="47"/>
      <c r="B488" s="80"/>
      <c r="C488" s="40"/>
      <c r="D488" s="27"/>
      <c r="E488" s="28"/>
      <c r="F488" s="28"/>
      <c r="G488" s="27"/>
      <c r="H488" s="27"/>
      <c r="I488" s="27"/>
      <c r="J488" s="27"/>
      <c r="K488" s="63"/>
      <c r="L488" s="27"/>
      <c r="M488" s="41"/>
    </row>
    <row r="489" spans="1:13" ht="17.25">
      <c r="A489" s="47"/>
      <c r="B489" s="80"/>
      <c r="C489" s="42"/>
      <c r="D489" s="43"/>
      <c r="E489" s="44"/>
      <c r="F489" s="44"/>
      <c r="G489" s="43"/>
      <c r="H489" s="43"/>
      <c r="I489" s="43"/>
      <c r="J489" s="43"/>
      <c r="K489" s="44"/>
      <c r="L489" s="43"/>
      <c r="M489" s="45"/>
    </row>
    <row r="490" spans="1:13" ht="16.5">
      <c r="A490" s="47"/>
      <c r="B490" s="80"/>
      <c r="C490" s="37"/>
      <c r="D490" s="38"/>
      <c r="E490" s="46"/>
      <c r="F490" s="46"/>
      <c r="G490" s="38"/>
      <c r="H490" s="38"/>
      <c r="I490" s="38"/>
      <c r="J490" s="46"/>
      <c r="K490" s="38"/>
      <c r="L490" s="38"/>
      <c r="M490" s="39"/>
    </row>
    <row r="491" spans="1:13" ht="16.5">
      <c r="A491" s="47"/>
      <c r="B491" s="80"/>
      <c r="C491" s="40"/>
      <c r="D491" s="27"/>
      <c r="E491" s="28"/>
      <c r="F491" s="28"/>
      <c r="G491" s="27"/>
      <c r="H491" s="27"/>
      <c r="I491" s="27"/>
      <c r="J491" s="28"/>
      <c r="K491" s="27"/>
      <c r="L491" s="27"/>
      <c r="M491" s="41"/>
    </row>
    <row r="492" spans="1:13" ht="16.5">
      <c r="A492" s="47"/>
      <c r="B492" s="80"/>
      <c r="C492" s="40"/>
      <c r="D492" s="27"/>
      <c r="E492" s="28"/>
      <c r="F492" s="28"/>
      <c r="G492" s="27"/>
      <c r="H492" s="27"/>
      <c r="I492" s="27"/>
      <c r="J492" s="27"/>
      <c r="K492" s="59"/>
      <c r="L492" s="27"/>
      <c r="M492" s="41"/>
    </row>
    <row r="493" spans="1:13" ht="16.5">
      <c r="A493" s="47"/>
      <c r="B493" s="80"/>
      <c r="C493" s="40"/>
      <c r="D493" s="27"/>
      <c r="E493" s="28"/>
      <c r="F493" s="28"/>
      <c r="G493" s="27"/>
      <c r="H493" s="27"/>
      <c r="I493" s="27"/>
      <c r="J493" s="28"/>
      <c r="K493" s="59"/>
      <c r="L493" s="27"/>
      <c r="M493" s="41"/>
    </row>
    <row r="494" spans="1:13" ht="16.5">
      <c r="A494" s="47"/>
      <c r="B494" s="80"/>
      <c r="C494" s="40"/>
      <c r="D494" s="27"/>
      <c r="E494" s="28"/>
      <c r="F494" s="28"/>
      <c r="G494" s="27"/>
      <c r="H494" s="27"/>
      <c r="I494" s="27"/>
      <c r="J494" s="28"/>
      <c r="K494" s="63"/>
      <c r="L494" s="27"/>
      <c r="M494" s="41"/>
    </row>
    <row r="495" spans="1:13" ht="17.25">
      <c r="A495" s="47"/>
      <c r="B495" s="80"/>
      <c r="C495" s="42"/>
      <c r="D495" s="43"/>
      <c r="E495" s="44"/>
      <c r="F495" s="44"/>
      <c r="G495" s="43"/>
      <c r="H495" s="43"/>
      <c r="I495" s="43"/>
      <c r="J495" s="44"/>
      <c r="K495" s="44"/>
      <c r="L495" s="43"/>
      <c r="M495" s="45"/>
    </row>
    <row r="496" spans="1:13" ht="16.5">
      <c r="A496" s="47"/>
      <c r="B496" s="80"/>
      <c r="C496" s="37"/>
      <c r="D496" s="38"/>
      <c r="E496" s="46"/>
      <c r="F496" s="46"/>
      <c r="G496" s="38"/>
      <c r="H496" s="38"/>
      <c r="I496" s="38"/>
      <c r="J496" s="38"/>
      <c r="K496" s="38"/>
      <c r="L496" s="38"/>
      <c r="M496" s="39"/>
    </row>
    <row r="497" spans="1:13" ht="16.5">
      <c r="A497" s="47"/>
      <c r="B497" s="80"/>
      <c r="C497" s="40"/>
      <c r="D497" s="27"/>
      <c r="E497" s="28"/>
      <c r="F497" s="28"/>
      <c r="G497" s="27"/>
      <c r="H497" s="27"/>
      <c r="I497" s="27"/>
      <c r="J497" s="27"/>
      <c r="K497" s="27"/>
      <c r="L497" s="27"/>
      <c r="M497" s="41"/>
    </row>
    <row r="498" spans="1:13" ht="16.5">
      <c r="A498" s="47"/>
      <c r="B498" s="80"/>
      <c r="C498" s="40"/>
      <c r="D498" s="27"/>
      <c r="E498" s="28"/>
      <c r="F498" s="28"/>
      <c r="G498" s="27"/>
      <c r="H498" s="27"/>
      <c r="I498" s="27"/>
      <c r="J498" s="27"/>
      <c r="K498" s="59"/>
      <c r="L498" s="27"/>
      <c r="M498" s="41"/>
    </row>
    <row r="499" spans="1:13" ht="16.5">
      <c r="A499" s="47"/>
      <c r="B499" s="80"/>
      <c r="C499" s="40"/>
      <c r="D499" s="27"/>
      <c r="E499" s="28"/>
      <c r="F499" s="28"/>
      <c r="G499" s="27"/>
      <c r="H499" s="27"/>
      <c r="I499" s="27"/>
      <c r="J499" s="27"/>
      <c r="K499" s="59"/>
      <c r="L499" s="27"/>
      <c r="M499" s="41"/>
    </row>
    <row r="500" spans="1:13" ht="16.5">
      <c r="A500" s="47"/>
      <c r="B500" s="80"/>
      <c r="C500" s="40"/>
      <c r="D500" s="27"/>
      <c r="E500" s="28"/>
      <c r="F500" s="28"/>
      <c r="G500" s="27"/>
      <c r="H500" s="27"/>
      <c r="I500" s="27"/>
      <c r="J500" s="27"/>
      <c r="K500" s="63"/>
      <c r="L500" s="27"/>
      <c r="M500" s="41"/>
    </row>
    <row r="501" spans="1:13" ht="17.25">
      <c r="A501" s="47"/>
      <c r="B501" s="80"/>
      <c r="C501" s="42"/>
      <c r="D501" s="43"/>
      <c r="E501" s="44"/>
      <c r="F501" s="44"/>
      <c r="G501" s="43"/>
      <c r="H501" s="43"/>
      <c r="I501" s="43"/>
      <c r="J501" s="43"/>
      <c r="K501" s="44"/>
      <c r="L501" s="43"/>
      <c r="M501" s="45"/>
    </row>
    <row r="502" spans="1:13" ht="16.5">
      <c r="A502" s="47"/>
      <c r="B502" s="80"/>
      <c r="C502" s="37"/>
      <c r="D502" s="38"/>
      <c r="E502" s="46"/>
      <c r="F502" s="46"/>
      <c r="G502" s="38"/>
      <c r="H502" s="38"/>
      <c r="I502" s="38"/>
      <c r="J502" s="46"/>
      <c r="K502" s="38"/>
      <c r="L502" s="38"/>
      <c r="M502" s="39"/>
    </row>
    <row r="503" spans="1:13" ht="16.5">
      <c r="A503" s="47"/>
      <c r="B503" s="80"/>
      <c r="C503" s="40"/>
      <c r="D503" s="27"/>
      <c r="E503" s="28"/>
      <c r="F503" s="28"/>
      <c r="G503" s="27"/>
      <c r="H503" s="27"/>
      <c r="I503" s="27"/>
      <c r="J503" s="28"/>
      <c r="K503" s="27"/>
      <c r="L503" s="27"/>
      <c r="M503" s="41"/>
    </row>
    <row r="504" spans="1:13" ht="16.5">
      <c r="A504" s="47"/>
      <c r="B504" s="80"/>
      <c r="C504" s="40"/>
      <c r="D504" s="27"/>
      <c r="E504" s="28"/>
      <c r="F504" s="28"/>
      <c r="G504" s="27"/>
      <c r="H504" s="27"/>
      <c r="I504" s="27"/>
      <c r="J504" s="28"/>
      <c r="K504" s="59"/>
      <c r="L504" s="27"/>
      <c r="M504" s="41"/>
    </row>
    <row r="505" spans="1:13" ht="16.5">
      <c r="A505" s="47"/>
      <c r="B505" s="80"/>
      <c r="C505" s="40"/>
      <c r="D505" s="27"/>
      <c r="E505" s="28"/>
      <c r="F505" s="28"/>
      <c r="G505" s="27"/>
      <c r="H505" s="27"/>
      <c r="I505" s="27"/>
      <c r="J505" s="28"/>
      <c r="K505" s="59"/>
      <c r="L505" s="27"/>
      <c r="M505" s="41"/>
    </row>
    <row r="506" spans="1:13" ht="16.5">
      <c r="A506" s="47"/>
      <c r="B506" s="80"/>
      <c r="C506" s="40"/>
      <c r="D506" s="27"/>
      <c r="E506" s="28"/>
      <c r="F506" s="28"/>
      <c r="G506" s="27"/>
      <c r="H506" s="27"/>
      <c r="I506" s="27"/>
      <c r="J506" s="28"/>
      <c r="K506" s="63"/>
      <c r="L506" s="27"/>
      <c r="M506" s="41"/>
    </row>
    <row r="507" spans="1:13" ht="17.25">
      <c r="A507" s="47"/>
      <c r="B507" s="80"/>
      <c r="C507" s="42"/>
      <c r="D507" s="43"/>
      <c r="E507" s="44"/>
      <c r="F507" s="44"/>
      <c r="G507" s="43"/>
      <c r="H507" s="43"/>
      <c r="I507" s="43"/>
      <c r="J507" s="44"/>
      <c r="K507" s="44"/>
      <c r="L507" s="43"/>
      <c r="M507" s="45"/>
    </row>
    <row r="508" spans="1:13" ht="16.5">
      <c r="A508" s="47"/>
      <c r="B508" s="80"/>
      <c r="C508" s="37"/>
      <c r="D508" s="38"/>
      <c r="E508" s="46"/>
      <c r="F508" s="46"/>
      <c r="G508" s="38"/>
      <c r="H508" s="38"/>
      <c r="I508" s="38"/>
      <c r="J508" s="38"/>
      <c r="K508" s="38"/>
      <c r="L508" s="38"/>
      <c r="M508" s="39"/>
    </row>
    <row r="509" spans="1:13" ht="16.5">
      <c r="A509" s="47"/>
      <c r="B509" s="80"/>
      <c r="C509" s="40"/>
      <c r="D509" s="27"/>
      <c r="E509" s="28"/>
      <c r="F509" s="28"/>
      <c r="G509" s="27"/>
      <c r="H509" s="27"/>
      <c r="I509" s="27"/>
      <c r="J509" s="27"/>
      <c r="K509" s="27"/>
      <c r="L509" s="27"/>
      <c r="M509" s="41"/>
    </row>
    <row r="510" spans="1:13" ht="16.5">
      <c r="A510" s="47"/>
      <c r="B510" s="80"/>
      <c r="C510" s="40"/>
      <c r="D510" s="27"/>
      <c r="E510" s="28"/>
      <c r="F510" s="28"/>
      <c r="G510" s="27"/>
      <c r="H510" s="27"/>
      <c r="I510" s="27"/>
      <c r="J510" s="27"/>
      <c r="K510" s="59"/>
      <c r="L510" s="27"/>
      <c r="M510" s="41"/>
    </row>
    <row r="511" spans="1:13" ht="16.5">
      <c r="A511" s="47"/>
      <c r="B511" s="80"/>
      <c r="C511" s="40"/>
      <c r="D511" s="27"/>
      <c r="E511" s="28"/>
      <c r="F511" s="28"/>
      <c r="G511" s="27"/>
      <c r="H511" s="27"/>
      <c r="I511" s="27"/>
      <c r="J511" s="27"/>
      <c r="K511" s="59"/>
      <c r="L511" s="27"/>
      <c r="M511" s="41"/>
    </row>
    <row r="512" spans="1:13" ht="16.5">
      <c r="A512" s="47"/>
      <c r="B512" s="80"/>
      <c r="C512" s="40"/>
      <c r="D512" s="27"/>
      <c r="E512" s="28"/>
      <c r="F512" s="28"/>
      <c r="G512" s="27"/>
      <c r="H512" s="27"/>
      <c r="I512" s="27"/>
      <c r="J512" s="27"/>
      <c r="K512" s="63"/>
      <c r="L512" s="27"/>
      <c r="M512" s="41"/>
    </row>
    <row r="513" spans="1:13" ht="17.25">
      <c r="A513" s="47"/>
      <c r="B513" s="80"/>
      <c r="C513" s="42"/>
      <c r="D513" s="43"/>
      <c r="E513" s="44"/>
      <c r="F513" s="44"/>
      <c r="G513" s="43"/>
      <c r="H513" s="43"/>
      <c r="I513" s="43"/>
      <c r="J513" s="43"/>
      <c r="K513" s="44"/>
      <c r="L513" s="43"/>
      <c r="M513" s="45"/>
    </row>
    <row r="514" spans="1:13" ht="16.5">
      <c r="A514" s="47"/>
      <c r="B514" s="80"/>
      <c r="C514" s="37"/>
      <c r="D514" s="38"/>
      <c r="E514" s="46"/>
      <c r="F514" s="46"/>
      <c r="G514" s="38"/>
      <c r="H514" s="38"/>
      <c r="I514" s="38"/>
      <c r="J514" s="46"/>
      <c r="K514" s="38"/>
      <c r="L514" s="38"/>
      <c r="M514" s="39"/>
    </row>
    <row r="515" spans="1:13" ht="16.5">
      <c r="A515" s="47"/>
      <c r="B515" s="80"/>
      <c r="C515" s="40"/>
      <c r="D515" s="27"/>
      <c r="E515" s="28"/>
      <c r="F515" s="28"/>
      <c r="G515" s="27"/>
      <c r="H515" s="27"/>
      <c r="I515" s="27"/>
      <c r="J515" s="28"/>
      <c r="K515" s="27"/>
      <c r="L515" s="27"/>
      <c r="M515" s="41"/>
    </row>
    <row r="516" spans="1:13" ht="16.5">
      <c r="A516" s="47"/>
      <c r="B516" s="80"/>
      <c r="C516" s="40"/>
      <c r="D516" s="27"/>
      <c r="E516" s="28"/>
      <c r="F516" s="28"/>
      <c r="G516" s="27"/>
      <c r="H516" s="27"/>
      <c r="I516" s="27"/>
      <c r="J516" s="28"/>
      <c r="K516" s="59"/>
      <c r="L516" s="27"/>
      <c r="M516" s="41"/>
    </row>
    <row r="517" spans="1:13" ht="16.5">
      <c r="A517" s="47"/>
      <c r="B517" s="80"/>
      <c r="C517" s="40"/>
      <c r="D517" s="27"/>
      <c r="E517" s="28"/>
      <c r="F517" s="28"/>
      <c r="G517" s="27"/>
      <c r="H517" s="27"/>
      <c r="I517" s="27"/>
      <c r="J517" s="28"/>
      <c r="K517" s="59"/>
      <c r="L517" s="27"/>
      <c r="M517" s="41"/>
    </row>
    <row r="518" spans="1:13" ht="16.5">
      <c r="A518" s="47"/>
      <c r="B518" s="80"/>
      <c r="C518" s="40"/>
      <c r="D518" s="27"/>
      <c r="E518" s="28"/>
      <c r="F518" s="28"/>
      <c r="G518" s="27"/>
      <c r="H518" s="27"/>
      <c r="I518" s="27"/>
      <c r="J518" s="28"/>
      <c r="K518" s="63"/>
      <c r="L518" s="27"/>
      <c r="M518" s="41"/>
    </row>
    <row r="519" spans="1:13" ht="17.25">
      <c r="A519" s="47"/>
      <c r="B519" s="80"/>
      <c r="C519" s="42"/>
      <c r="D519" s="43"/>
      <c r="E519" s="44"/>
      <c r="F519" s="44"/>
      <c r="G519" s="43"/>
      <c r="H519" s="43"/>
      <c r="I519" s="43"/>
      <c r="J519" s="44"/>
      <c r="K519" s="44"/>
      <c r="L519" s="43"/>
      <c r="M519" s="45"/>
    </row>
    <row r="520" spans="1:13" ht="16.5">
      <c r="A520" s="47"/>
      <c r="B520" s="80"/>
      <c r="C520" s="37"/>
      <c r="D520" s="38"/>
      <c r="E520" s="46"/>
      <c r="F520" s="46"/>
      <c r="G520" s="38"/>
      <c r="H520" s="38"/>
      <c r="I520" s="38"/>
      <c r="J520" s="46"/>
      <c r="K520" s="38"/>
      <c r="L520" s="38"/>
      <c r="M520" s="39"/>
    </row>
    <row r="521" spans="1:13" ht="16.5">
      <c r="A521" s="47"/>
      <c r="B521" s="80"/>
      <c r="C521" s="40"/>
      <c r="D521" s="27"/>
      <c r="E521" s="28"/>
      <c r="F521" s="28"/>
      <c r="G521" s="27"/>
      <c r="H521" s="27"/>
      <c r="I521" s="27"/>
      <c r="J521" s="27"/>
      <c r="K521" s="27"/>
      <c r="L521" s="27"/>
      <c r="M521" s="41"/>
    </row>
    <row r="522" spans="1:13" ht="16.5">
      <c r="A522" s="47"/>
      <c r="B522" s="80"/>
      <c r="C522" s="40"/>
      <c r="D522" s="27"/>
      <c r="E522" s="28"/>
      <c r="F522" s="28"/>
      <c r="G522" s="27"/>
      <c r="H522" s="27"/>
      <c r="I522" s="27"/>
      <c r="J522" s="27"/>
      <c r="K522" s="59"/>
      <c r="L522" s="27"/>
      <c r="M522" s="41"/>
    </row>
    <row r="523" spans="1:13" ht="16.5">
      <c r="A523" s="47"/>
      <c r="B523" s="80"/>
      <c r="C523" s="40"/>
      <c r="D523" s="27"/>
      <c r="E523" s="28"/>
      <c r="F523" s="28"/>
      <c r="G523" s="27"/>
      <c r="H523" s="27"/>
      <c r="I523" s="27"/>
      <c r="J523" s="27"/>
      <c r="K523" s="59"/>
      <c r="L523" s="27"/>
      <c r="M523" s="41"/>
    </row>
    <row r="524" spans="1:13" ht="16.5">
      <c r="A524" s="47"/>
      <c r="B524" s="80"/>
      <c r="C524" s="40"/>
      <c r="D524" s="27"/>
      <c r="E524" s="28"/>
      <c r="F524" s="28"/>
      <c r="G524" s="27"/>
      <c r="H524" s="27"/>
      <c r="I524" s="27"/>
      <c r="J524" s="28"/>
      <c r="K524" s="63"/>
      <c r="L524" s="27"/>
      <c r="M524" s="41"/>
    </row>
    <row r="525" spans="1:13" ht="17.25">
      <c r="A525" s="47"/>
      <c r="B525" s="80"/>
      <c r="C525" s="42"/>
      <c r="D525" s="43"/>
      <c r="E525" s="44"/>
      <c r="F525" s="44"/>
      <c r="G525" s="43"/>
      <c r="H525" s="43"/>
      <c r="I525" s="43"/>
      <c r="J525" s="43"/>
      <c r="K525" s="44"/>
      <c r="L525" s="43"/>
      <c r="M525" s="45"/>
    </row>
    <row r="526" spans="1:13" ht="16.5">
      <c r="A526" s="47"/>
      <c r="B526" s="80"/>
      <c r="C526" s="37"/>
      <c r="D526" s="38"/>
      <c r="E526" s="46"/>
      <c r="F526" s="46"/>
      <c r="G526" s="38"/>
      <c r="H526" s="38"/>
      <c r="I526" s="38"/>
      <c r="J526" s="46"/>
      <c r="K526" s="38"/>
      <c r="L526" s="38"/>
      <c r="M526" s="39"/>
    </row>
    <row r="527" spans="1:13" ht="16.5">
      <c r="A527" s="47"/>
      <c r="B527" s="80"/>
      <c r="C527" s="40"/>
      <c r="D527" s="27"/>
      <c r="E527" s="28"/>
      <c r="F527" s="28"/>
      <c r="G527" s="27"/>
      <c r="H527" s="27"/>
      <c r="I527" s="27"/>
      <c r="J527" s="28"/>
      <c r="K527" s="27"/>
      <c r="L527" s="27"/>
      <c r="M527" s="41"/>
    </row>
    <row r="528" spans="1:13" ht="16.5">
      <c r="A528" s="47"/>
      <c r="B528" s="80"/>
      <c r="C528" s="40"/>
      <c r="D528" s="27"/>
      <c r="E528" s="28"/>
      <c r="F528" s="28"/>
      <c r="G528" s="27"/>
      <c r="H528" s="27"/>
      <c r="I528" s="27"/>
      <c r="J528" s="28"/>
      <c r="K528" s="59"/>
      <c r="L528" s="27"/>
      <c r="M528" s="41"/>
    </row>
    <row r="529" spans="1:13" ht="16.5">
      <c r="A529" s="47"/>
      <c r="B529" s="80"/>
      <c r="C529" s="40"/>
      <c r="D529" s="27"/>
      <c r="E529" s="28"/>
      <c r="F529" s="28"/>
      <c r="G529" s="27"/>
      <c r="H529" s="27"/>
      <c r="I529" s="27"/>
      <c r="J529" s="28"/>
      <c r="K529" s="59"/>
      <c r="L529" s="27"/>
      <c r="M529" s="41"/>
    </row>
    <row r="530" spans="1:13" ht="16.5">
      <c r="A530" s="47"/>
      <c r="B530" s="80"/>
      <c r="C530" s="40"/>
      <c r="D530" s="27"/>
      <c r="E530" s="28"/>
      <c r="F530" s="28"/>
      <c r="G530" s="27"/>
      <c r="H530" s="27"/>
      <c r="I530" s="27"/>
      <c r="J530" s="28"/>
      <c r="K530" s="63"/>
      <c r="L530" s="27"/>
      <c r="M530" s="41"/>
    </row>
    <row r="531" spans="1:13" ht="17.25">
      <c r="A531" s="47"/>
      <c r="B531" s="80"/>
      <c r="C531" s="42"/>
      <c r="D531" s="43"/>
      <c r="E531" s="44"/>
      <c r="F531" s="44"/>
      <c r="G531" s="43"/>
      <c r="H531" s="43"/>
      <c r="I531" s="43"/>
      <c r="J531" s="44"/>
      <c r="K531" s="44"/>
      <c r="L531" s="43"/>
      <c r="M531" s="45"/>
    </row>
    <row r="532" spans="1:13" ht="16.5">
      <c r="A532" s="47"/>
      <c r="B532" s="80"/>
      <c r="C532" s="37"/>
      <c r="D532" s="38"/>
      <c r="E532" s="46"/>
      <c r="F532" s="46"/>
      <c r="G532" s="38"/>
      <c r="H532" s="38"/>
      <c r="I532" s="38"/>
      <c r="J532" s="46"/>
      <c r="K532" s="38"/>
      <c r="L532" s="38"/>
      <c r="M532" s="39"/>
    </row>
    <row r="533" spans="1:13" ht="16.5">
      <c r="A533" s="47"/>
      <c r="B533" s="80"/>
      <c r="C533" s="40"/>
      <c r="D533" s="27"/>
      <c r="E533" s="28"/>
      <c r="F533" s="28"/>
      <c r="G533" s="27"/>
      <c r="H533" s="27"/>
      <c r="I533" s="27"/>
      <c r="J533" s="28"/>
      <c r="K533" s="27"/>
      <c r="L533" s="27"/>
      <c r="M533" s="41"/>
    </row>
    <row r="534" spans="1:13" ht="16.5">
      <c r="A534" s="47"/>
      <c r="B534" s="80"/>
      <c r="C534" s="40"/>
      <c r="D534" s="27"/>
      <c r="E534" s="28"/>
      <c r="F534" s="28"/>
      <c r="G534" s="27"/>
      <c r="H534" s="27"/>
      <c r="I534" s="27"/>
      <c r="J534" s="27"/>
      <c r="K534" s="59"/>
      <c r="L534" s="27"/>
      <c r="M534" s="41"/>
    </row>
    <row r="535" spans="1:13" ht="16.5">
      <c r="A535" s="47"/>
      <c r="B535" s="80"/>
      <c r="C535" s="40"/>
      <c r="D535" s="27"/>
      <c r="E535" s="28"/>
      <c r="F535" s="28"/>
      <c r="G535" s="27"/>
      <c r="H535" s="27"/>
      <c r="I535" s="27"/>
      <c r="J535" s="27"/>
      <c r="K535" s="59"/>
      <c r="L535" s="27"/>
      <c r="M535" s="41"/>
    </row>
    <row r="536" spans="1:13" ht="16.5">
      <c r="A536" s="47"/>
      <c r="B536" s="80"/>
      <c r="C536" s="40"/>
      <c r="D536" s="27"/>
      <c r="E536" s="28"/>
      <c r="F536" s="28"/>
      <c r="G536" s="27"/>
      <c r="H536" s="27"/>
      <c r="I536" s="27"/>
      <c r="J536" s="28"/>
      <c r="K536" s="63"/>
      <c r="L536" s="27"/>
      <c r="M536" s="41"/>
    </row>
    <row r="537" spans="1:13" ht="17.25">
      <c r="A537" s="47"/>
      <c r="B537" s="80"/>
      <c r="C537" s="42"/>
      <c r="D537" s="43"/>
      <c r="E537" s="44"/>
      <c r="F537" s="44"/>
      <c r="G537" s="43"/>
      <c r="H537" s="43"/>
      <c r="I537" s="43"/>
      <c r="J537" s="44"/>
      <c r="K537" s="44"/>
      <c r="L537" s="43"/>
      <c r="M537" s="45"/>
    </row>
    <row r="538" spans="1:13" ht="16.5">
      <c r="A538" s="47"/>
      <c r="B538" s="80"/>
      <c r="C538" s="37"/>
      <c r="D538" s="38"/>
      <c r="E538" s="46"/>
      <c r="F538" s="46"/>
      <c r="G538" s="38"/>
      <c r="H538" s="38"/>
      <c r="I538" s="38"/>
      <c r="J538" s="38"/>
      <c r="K538" s="38"/>
      <c r="L538" s="38"/>
      <c r="M538" s="39"/>
    </row>
    <row r="539" spans="1:13" ht="16.5">
      <c r="A539" s="47"/>
      <c r="B539" s="80"/>
      <c r="C539" s="40"/>
      <c r="D539" s="27"/>
      <c r="E539" s="28"/>
      <c r="F539" s="28"/>
      <c r="G539" s="27"/>
      <c r="H539" s="27"/>
      <c r="I539" s="27"/>
      <c r="J539" s="27"/>
      <c r="K539" s="27"/>
      <c r="L539" s="27"/>
      <c r="M539" s="41"/>
    </row>
    <row r="540" spans="1:13" ht="16.5">
      <c r="A540" s="47"/>
      <c r="B540" s="80"/>
      <c r="C540" s="40"/>
      <c r="D540" s="27"/>
      <c r="E540" s="28"/>
      <c r="F540" s="28"/>
      <c r="G540" s="27"/>
      <c r="H540" s="27"/>
      <c r="I540" s="27"/>
      <c r="J540" s="27"/>
      <c r="K540" s="59"/>
      <c r="L540" s="27"/>
      <c r="M540" s="41"/>
    </row>
    <row r="541" spans="1:13" ht="16.5">
      <c r="A541" s="47"/>
      <c r="B541" s="80"/>
      <c r="C541" s="40"/>
      <c r="D541" s="27"/>
      <c r="E541" s="28"/>
      <c r="F541" s="28"/>
      <c r="G541" s="27"/>
      <c r="H541" s="27"/>
      <c r="I541" s="27"/>
      <c r="J541" s="27"/>
      <c r="K541" s="59"/>
      <c r="L541" s="27"/>
      <c r="M541" s="41"/>
    </row>
    <row r="542" spans="1:13" ht="16.5">
      <c r="A542" s="47"/>
      <c r="B542" s="80"/>
      <c r="C542" s="40"/>
      <c r="D542" s="27"/>
      <c r="E542" s="28"/>
      <c r="F542" s="28"/>
      <c r="G542" s="27"/>
      <c r="H542" s="27"/>
      <c r="I542" s="27"/>
      <c r="J542" s="27"/>
      <c r="K542" s="63"/>
      <c r="L542" s="27"/>
      <c r="M542" s="41"/>
    </row>
    <row r="543" spans="1:13" ht="17.25">
      <c r="A543" s="47"/>
      <c r="B543" s="80"/>
      <c r="C543" s="42"/>
      <c r="D543" s="43"/>
      <c r="E543" s="44"/>
      <c r="F543" s="44"/>
      <c r="G543" s="43"/>
      <c r="H543" s="43"/>
      <c r="I543" s="43"/>
      <c r="J543" s="43"/>
      <c r="K543" s="44"/>
      <c r="L543" s="43"/>
      <c r="M543" s="45"/>
    </row>
    <row r="544" spans="1:13" ht="16.5">
      <c r="A544" s="47"/>
      <c r="B544" s="80"/>
      <c r="C544" s="37"/>
      <c r="D544" s="38"/>
      <c r="E544" s="46"/>
      <c r="F544" s="46"/>
      <c r="G544" s="38"/>
      <c r="H544" s="38"/>
      <c r="I544" s="38"/>
      <c r="J544" s="46"/>
      <c r="K544" s="38"/>
      <c r="L544" s="38"/>
      <c r="M544" s="39"/>
    </row>
    <row r="545" spans="1:13" ht="16.5">
      <c r="A545" s="47"/>
      <c r="B545" s="80"/>
      <c r="C545" s="40"/>
      <c r="D545" s="27"/>
      <c r="E545" s="28"/>
      <c r="F545" s="28"/>
      <c r="G545" s="27"/>
      <c r="H545" s="27"/>
      <c r="I545" s="27"/>
      <c r="J545" s="28"/>
      <c r="K545" s="27"/>
      <c r="L545" s="27"/>
      <c r="M545" s="41"/>
    </row>
    <row r="546" spans="1:13" ht="16.5">
      <c r="A546" s="47"/>
      <c r="B546" s="80"/>
      <c r="C546" s="40"/>
      <c r="D546" s="27"/>
      <c r="E546" s="28"/>
      <c r="F546" s="28"/>
      <c r="G546" s="27"/>
      <c r="H546" s="27"/>
      <c r="I546" s="27"/>
      <c r="J546" s="27"/>
      <c r="K546" s="59"/>
      <c r="L546" s="27"/>
      <c r="M546" s="41"/>
    </row>
    <row r="547" spans="1:13" ht="16.5">
      <c r="A547" s="47"/>
      <c r="B547" s="80"/>
      <c r="C547" s="40"/>
      <c r="D547" s="27"/>
      <c r="E547" s="28"/>
      <c r="F547" s="28"/>
      <c r="G547" s="27"/>
      <c r="H547" s="27"/>
      <c r="I547" s="27"/>
      <c r="J547" s="28"/>
      <c r="K547" s="59"/>
      <c r="L547" s="27"/>
      <c r="M547" s="41"/>
    </row>
    <row r="548" spans="1:13" ht="16.5">
      <c r="A548" s="47"/>
      <c r="B548" s="80"/>
      <c r="C548" s="40"/>
      <c r="D548" s="27"/>
      <c r="E548" s="28"/>
      <c r="F548" s="28"/>
      <c r="G548" s="27"/>
      <c r="H548" s="27"/>
      <c r="I548" s="27"/>
      <c r="J548" s="28"/>
      <c r="K548" s="63"/>
      <c r="L548" s="27"/>
      <c r="M548" s="41"/>
    </row>
    <row r="549" spans="1:13" ht="17.25">
      <c r="A549" s="47"/>
      <c r="B549" s="80"/>
      <c r="C549" s="42"/>
      <c r="D549" s="43"/>
      <c r="E549" s="44"/>
      <c r="F549" s="44"/>
      <c r="G549" s="43"/>
      <c r="H549" s="43"/>
      <c r="I549" s="43"/>
      <c r="J549" s="44"/>
      <c r="K549" s="44"/>
      <c r="L549" s="43"/>
      <c r="M549" s="45"/>
    </row>
    <row r="550" spans="1:13" ht="16.5">
      <c r="A550" s="47"/>
      <c r="B550" s="80"/>
      <c r="C550" s="37"/>
      <c r="D550" s="38"/>
      <c r="E550" s="46"/>
      <c r="F550" s="46"/>
      <c r="G550" s="38"/>
      <c r="H550" s="38"/>
      <c r="I550" s="38"/>
      <c r="J550" s="38"/>
      <c r="K550" s="38"/>
      <c r="L550" s="38"/>
      <c r="M550" s="39"/>
    </row>
    <row r="551" spans="1:13" ht="16.5">
      <c r="A551" s="47"/>
      <c r="B551" s="80"/>
      <c r="C551" s="40"/>
      <c r="D551" s="27"/>
      <c r="E551" s="28"/>
      <c r="F551" s="28"/>
      <c r="G551" s="27"/>
      <c r="H551" s="27"/>
      <c r="I551" s="27"/>
      <c r="J551" s="27"/>
      <c r="K551" s="27"/>
      <c r="L551" s="27"/>
      <c r="M551" s="41"/>
    </row>
    <row r="552" spans="1:13" ht="16.5">
      <c r="A552" s="47"/>
      <c r="B552" s="80"/>
      <c r="C552" s="40"/>
      <c r="D552" s="27"/>
      <c r="E552" s="28"/>
      <c r="F552" s="28"/>
      <c r="G552" s="27"/>
      <c r="H552" s="27"/>
      <c r="I552" s="27"/>
      <c r="J552" s="27"/>
      <c r="K552" s="59"/>
      <c r="L552" s="27"/>
      <c r="M552" s="41"/>
    </row>
    <row r="553" spans="1:13" ht="16.5">
      <c r="A553" s="47"/>
      <c r="B553" s="80"/>
      <c r="C553" s="40"/>
      <c r="D553" s="27"/>
      <c r="E553" s="28"/>
      <c r="F553" s="28"/>
      <c r="G553" s="27"/>
      <c r="H553" s="27"/>
      <c r="I553" s="27"/>
      <c r="J553" s="27"/>
      <c r="K553" s="59"/>
      <c r="L553" s="27"/>
      <c r="M553" s="41"/>
    </row>
    <row r="554" spans="1:13" ht="16.5">
      <c r="A554" s="47"/>
      <c r="B554" s="80"/>
      <c r="C554" s="40"/>
      <c r="D554" s="27"/>
      <c r="E554" s="28"/>
      <c r="F554" s="28"/>
      <c r="G554" s="27"/>
      <c r="H554" s="27"/>
      <c r="I554" s="27"/>
      <c r="J554" s="27"/>
      <c r="K554" s="63"/>
      <c r="L554" s="27"/>
      <c r="M554" s="41"/>
    </row>
    <row r="555" spans="1:13" ht="17.25">
      <c r="A555" s="47"/>
      <c r="B555" s="80"/>
      <c r="C555" s="42"/>
      <c r="D555" s="43"/>
      <c r="E555" s="44"/>
      <c r="F555" s="44"/>
      <c r="G555" s="43"/>
      <c r="H555" s="43"/>
      <c r="I555" s="43"/>
      <c r="J555" s="43"/>
      <c r="K555" s="44"/>
      <c r="L555" s="43"/>
      <c r="M555" s="45"/>
    </row>
    <row r="556" spans="1:13" ht="16.5">
      <c r="A556" s="47"/>
      <c r="B556" s="80"/>
      <c r="C556" s="37"/>
      <c r="D556" s="38"/>
      <c r="E556" s="46"/>
      <c r="F556" s="46"/>
      <c r="G556" s="38"/>
      <c r="H556" s="38"/>
      <c r="I556" s="38"/>
      <c r="J556" s="46"/>
      <c r="K556" s="38"/>
      <c r="L556" s="38"/>
      <c r="M556" s="39"/>
    </row>
    <row r="557" spans="1:13" ht="16.5">
      <c r="A557" s="47"/>
      <c r="B557" s="80"/>
      <c r="C557" s="40"/>
      <c r="D557" s="27"/>
      <c r="E557" s="28"/>
      <c r="F557" s="28"/>
      <c r="G557" s="27"/>
      <c r="H557" s="27"/>
      <c r="I557" s="27"/>
      <c r="J557" s="28"/>
      <c r="K557" s="27"/>
      <c r="L557" s="27"/>
      <c r="M557" s="41"/>
    </row>
    <row r="558" spans="1:13" ht="16.5">
      <c r="A558" s="47"/>
      <c r="B558" s="80"/>
      <c r="C558" s="40"/>
      <c r="D558" s="27"/>
      <c r="E558" s="28"/>
      <c r="F558" s="28"/>
      <c r="G558" s="27"/>
      <c r="H558" s="27"/>
      <c r="I558" s="27"/>
      <c r="J558" s="28"/>
      <c r="K558" s="59"/>
      <c r="L558" s="27"/>
      <c r="M558" s="41"/>
    </row>
    <row r="559" spans="1:13" ht="16.5">
      <c r="A559" s="47"/>
      <c r="B559" s="80"/>
      <c r="C559" s="40"/>
      <c r="D559" s="27"/>
      <c r="E559" s="28"/>
      <c r="F559" s="28"/>
      <c r="G559" s="27"/>
      <c r="H559" s="27"/>
      <c r="I559" s="27"/>
      <c r="J559" s="28"/>
      <c r="K559" s="59"/>
      <c r="L559" s="27"/>
      <c r="M559" s="41"/>
    </row>
    <row r="560" spans="1:13" ht="16.5">
      <c r="A560" s="47"/>
      <c r="B560" s="80"/>
      <c r="C560" s="40"/>
      <c r="D560" s="27"/>
      <c r="E560" s="28"/>
      <c r="F560" s="28"/>
      <c r="G560" s="27"/>
      <c r="H560" s="27"/>
      <c r="I560" s="27"/>
      <c r="J560" s="28"/>
      <c r="K560" s="63"/>
      <c r="L560" s="27"/>
      <c r="M560" s="41"/>
    </row>
    <row r="561" spans="1:13" ht="17.25">
      <c r="A561" s="47"/>
      <c r="B561" s="80"/>
      <c r="C561" s="42"/>
      <c r="D561" s="43"/>
      <c r="E561" s="44"/>
      <c r="F561" s="44"/>
      <c r="G561" s="43"/>
      <c r="H561" s="43"/>
      <c r="I561" s="43"/>
      <c r="J561" s="44"/>
      <c r="K561" s="44"/>
      <c r="L561" s="43"/>
      <c r="M561" s="45"/>
    </row>
    <row r="562" spans="1:13" ht="16.5">
      <c r="A562" s="47"/>
      <c r="B562" s="80"/>
      <c r="C562" s="37"/>
      <c r="D562" s="38"/>
      <c r="E562" s="46"/>
      <c r="F562" s="46"/>
      <c r="G562" s="38"/>
      <c r="H562" s="38"/>
      <c r="I562" s="38"/>
      <c r="J562" s="38"/>
      <c r="K562" s="38"/>
      <c r="L562" s="38"/>
      <c r="M562" s="39"/>
    </row>
    <row r="563" spans="1:13" ht="16.5">
      <c r="A563" s="47"/>
      <c r="B563" s="80"/>
      <c r="C563" s="40"/>
      <c r="D563" s="27"/>
      <c r="E563" s="28"/>
      <c r="F563" s="28"/>
      <c r="G563" s="27"/>
      <c r="H563" s="27"/>
      <c r="I563" s="27"/>
      <c r="J563" s="27"/>
      <c r="K563" s="27"/>
      <c r="L563" s="27"/>
      <c r="M563" s="41"/>
    </row>
    <row r="564" spans="1:13" ht="16.5">
      <c r="A564" s="47"/>
      <c r="B564" s="80"/>
      <c r="C564" s="40"/>
      <c r="D564" s="27"/>
      <c r="E564" s="28"/>
      <c r="F564" s="28"/>
      <c r="G564" s="27"/>
      <c r="H564" s="27"/>
      <c r="I564" s="27"/>
      <c r="J564" s="27"/>
      <c r="K564" s="59"/>
      <c r="L564" s="27"/>
      <c r="M564" s="41"/>
    </row>
    <row r="565" spans="1:13" ht="16.5">
      <c r="A565" s="47"/>
      <c r="B565" s="80"/>
      <c r="C565" s="40"/>
      <c r="D565" s="27"/>
      <c r="E565" s="28"/>
      <c r="F565" s="28"/>
      <c r="G565" s="27"/>
      <c r="H565" s="27"/>
      <c r="I565" s="27"/>
      <c r="J565" s="27"/>
      <c r="K565" s="59"/>
      <c r="L565" s="27"/>
      <c r="M565" s="41"/>
    </row>
    <row r="566" spans="1:13" ht="16.5">
      <c r="A566" s="47"/>
      <c r="B566" s="80"/>
      <c r="C566" s="40"/>
      <c r="D566" s="27"/>
      <c r="E566" s="28"/>
      <c r="F566" s="28"/>
      <c r="G566" s="27"/>
      <c r="H566" s="27"/>
      <c r="I566" s="27"/>
      <c r="J566" s="27"/>
      <c r="K566" s="63"/>
      <c r="L566" s="27"/>
      <c r="M566" s="41"/>
    </row>
    <row r="567" spans="1:13" ht="17.25">
      <c r="A567" s="47"/>
      <c r="B567" s="80"/>
      <c r="C567" s="42"/>
      <c r="D567" s="43"/>
      <c r="E567" s="44"/>
      <c r="F567" s="44"/>
      <c r="G567" s="43"/>
      <c r="H567" s="43"/>
      <c r="I567" s="43"/>
      <c r="J567" s="43"/>
      <c r="K567" s="44"/>
      <c r="L567" s="43"/>
      <c r="M567" s="45"/>
    </row>
    <row r="568" spans="1:13" ht="16.5">
      <c r="A568" s="47"/>
      <c r="B568" s="80"/>
      <c r="C568" s="37"/>
      <c r="D568" s="38"/>
      <c r="E568" s="46"/>
      <c r="F568" s="46"/>
      <c r="G568" s="38"/>
      <c r="H568" s="38"/>
      <c r="I568" s="38"/>
      <c r="J568" s="38"/>
      <c r="K568" s="38"/>
      <c r="L568" s="38"/>
      <c r="M568" s="39"/>
    </row>
    <row r="569" spans="1:13" ht="16.5">
      <c r="A569" s="47"/>
      <c r="B569" s="80"/>
      <c r="C569" s="40"/>
      <c r="D569" s="27"/>
      <c r="E569" s="28"/>
      <c r="F569" s="28"/>
      <c r="G569" s="27"/>
      <c r="H569" s="27"/>
      <c r="I569" s="27"/>
      <c r="J569" s="27"/>
      <c r="K569" s="27"/>
      <c r="L569" s="27"/>
      <c r="M569" s="41"/>
    </row>
    <row r="570" spans="1:13" ht="16.5">
      <c r="A570" s="47"/>
      <c r="B570" s="80"/>
      <c r="C570" s="40"/>
      <c r="D570" s="27"/>
      <c r="E570" s="28"/>
      <c r="F570" s="28"/>
      <c r="G570" s="27"/>
      <c r="H570" s="27"/>
      <c r="I570" s="27"/>
      <c r="J570" s="27"/>
      <c r="K570" s="59"/>
      <c r="L570" s="27"/>
      <c r="M570" s="41"/>
    </row>
    <row r="571" spans="1:13" ht="16.5">
      <c r="A571" s="47"/>
      <c r="B571" s="80"/>
      <c r="C571" s="40"/>
      <c r="D571" s="27"/>
      <c r="E571" s="28"/>
      <c r="F571" s="28"/>
      <c r="G571" s="27"/>
      <c r="H571" s="27"/>
      <c r="I571" s="27"/>
      <c r="J571" s="27"/>
      <c r="K571" s="59"/>
      <c r="L571" s="27"/>
      <c r="M571" s="41"/>
    </row>
    <row r="572" spans="1:13" ht="16.5">
      <c r="A572" s="47"/>
      <c r="B572" s="80"/>
      <c r="C572" s="40"/>
      <c r="D572" s="27"/>
      <c r="E572" s="28"/>
      <c r="F572" s="28"/>
      <c r="G572" s="27"/>
      <c r="H572" s="27"/>
      <c r="I572" s="27"/>
      <c r="J572" s="27"/>
      <c r="K572" s="63"/>
      <c r="L572" s="27"/>
      <c r="M572" s="41"/>
    </row>
    <row r="573" spans="1:13" ht="17.25">
      <c r="A573" s="47"/>
      <c r="B573" s="80"/>
      <c r="C573" s="42"/>
      <c r="D573" s="43"/>
      <c r="E573" s="44"/>
      <c r="F573" s="44"/>
      <c r="G573" s="43"/>
      <c r="H573" s="43"/>
      <c r="I573" s="43"/>
      <c r="J573" s="43"/>
      <c r="K573" s="44"/>
      <c r="L573" s="43"/>
      <c r="M573" s="45"/>
    </row>
    <row r="574" spans="1:13" ht="16.5">
      <c r="A574" s="47"/>
      <c r="B574" s="80"/>
      <c r="C574" s="37"/>
      <c r="D574" s="38"/>
      <c r="E574" s="46"/>
      <c r="F574" s="46"/>
      <c r="G574" s="38"/>
      <c r="H574" s="38"/>
      <c r="I574" s="38"/>
      <c r="J574" s="38"/>
      <c r="K574" s="38"/>
      <c r="L574" s="38"/>
      <c r="M574" s="39"/>
    </row>
    <row r="575" spans="1:13" ht="16.5">
      <c r="A575" s="47"/>
      <c r="B575" s="80"/>
      <c r="C575" s="40"/>
      <c r="D575" s="27"/>
      <c r="E575" s="28"/>
      <c r="F575" s="28"/>
      <c r="G575" s="27"/>
      <c r="H575" s="27"/>
      <c r="I575" s="27"/>
      <c r="J575" s="28"/>
      <c r="K575" s="27"/>
      <c r="L575" s="27"/>
      <c r="M575" s="41"/>
    </row>
    <row r="576" spans="1:13" ht="16.5">
      <c r="A576" s="47"/>
      <c r="B576" s="80"/>
      <c r="C576" s="40"/>
      <c r="D576" s="27"/>
      <c r="E576" s="28"/>
      <c r="F576" s="28"/>
      <c r="G576" s="27"/>
      <c r="H576" s="27"/>
      <c r="I576" s="27"/>
      <c r="J576" s="27"/>
      <c r="K576" s="59"/>
      <c r="L576" s="27"/>
      <c r="M576" s="41"/>
    </row>
    <row r="577" spans="1:13" ht="16.5">
      <c r="A577" s="47"/>
      <c r="B577" s="80"/>
      <c r="C577" s="40"/>
      <c r="D577" s="27"/>
      <c r="E577" s="28"/>
      <c r="F577" s="28"/>
      <c r="G577" s="27"/>
      <c r="H577" s="27"/>
      <c r="I577" s="27"/>
      <c r="J577" s="27"/>
      <c r="K577" s="59"/>
      <c r="L577" s="27"/>
      <c r="M577" s="41"/>
    </row>
    <row r="578" spans="1:13" ht="16.5">
      <c r="A578" s="47"/>
      <c r="B578" s="80"/>
      <c r="C578" s="40"/>
      <c r="D578" s="27"/>
      <c r="E578" s="28"/>
      <c r="F578" s="28"/>
      <c r="G578" s="27"/>
      <c r="H578" s="27"/>
      <c r="I578" s="27"/>
      <c r="J578" s="27"/>
      <c r="K578" s="63"/>
      <c r="L578" s="27"/>
      <c r="M578" s="41"/>
    </row>
    <row r="579" spans="1:13" ht="17.25">
      <c r="A579" s="47"/>
      <c r="B579" s="80"/>
      <c r="C579" s="42"/>
      <c r="D579" s="43"/>
      <c r="E579" s="44"/>
      <c r="F579" s="44"/>
      <c r="G579" s="43"/>
      <c r="H579" s="43"/>
      <c r="I579" s="43"/>
      <c r="J579" s="43"/>
      <c r="K579" s="44"/>
      <c r="L579" s="43"/>
      <c r="M579" s="45"/>
    </row>
    <row r="580" spans="1:13" ht="16.5">
      <c r="A580" s="47"/>
      <c r="B580" s="80"/>
      <c r="C580" s="37"/>
      <c r="D580" s="38"/>
      <c r="E580" s="46"/>
      <c r="F580" s="46"/>
      <c r="G580" s="38"/>
      <c r="H580" s="38"/>
      <c r="I580" s="38"/>
      <c r="J580" s="38"/>
      <c r="K580" s="38"/>
      <c r="L580" s="38"/>
      <c r="M580" s="39"/>
    </row>
    <row r="581" spans="1:13" ht="16.5">
      <c r="A581" s="47"/>
      <c r="B581" s="80"/>
      <c r="C581" s="40"/>
      <c r="D581" s="27"/>
      <c r="E581" s="28"/>
      <c r="F581" s="28"/>
      <c r="G581" s="27"/>
      <c r="H581" s="27"/>
      <c r="I581" s="27"/>
      <c r="J581" s="27"/>
      <c r="K581" s="27"/>
      <c r="L581" s="27"/>
      <c r="M581" s="41"/>
    </row>
    <row r="582" spans="1:13" ht="16.5">
      <c r="A582" s="47"/>
      <c r="B582" s="80"/>
      <c r="C582" s="40"/>
      <c r="D582" s="27"/>
      <c r="E582" s="28"/>
      <c r="F582" s="28"/>
      <c r="G582" s="27"/>
      <c r="H582" s="27"/>
      <c r="I582" s="27"/>
      <c r="J582" s="27"/>
      <c r="K582" s="59"/>
      <c r="L582" s="27"/>
      <c r="M582" s="41"/>
    </row>
    <row r="583" spans="1:13" ht="16.5">
      <c r="A583" s="47"/>
      <c r="B583" s="80"/>
      <c r="C583" s="40"/>
      <c r="D583" s="27"/>
      <c r="E583" s="28"/>
      <c r="F583" s="28"/>
      <c r="G583" s="27"/>
      <c r="H583" s="27"/>
      <c r="I583" s="27"/>
      <c r="J583" s="27"/>
      <c r="K583" s="59"/>
      <c r="L583" s="27"/>
      <c r="M583" s="41"/>
    </row>
    <row r="584" spans="1:13" ht="16.5">
      <c r="A584" s="47"/>
      <c r="B584" s="80"/>
      <c r="C584" s="40"/>
      <c r="D584" s="27"/>
      <c r="E584" s="28"/>
      <c r="F584" s="28"/>
      <c r="G584" s="27"/>
      <c r="H584" s="27"/>
      <c r="I584" s="27"/>
      <c r="J584" s="27"/>
      <c r="K584" s="63"/>
      <c r="L584" s="27"/>
      <c r="M584" s="41"/>
    </row>
    <row r="585" spans="1:13" ht="17.25">
      <c r="A585" s="47"/>
      <c r="B585" s="80"/>
      <c r="C585" s="42"/>
      <c r="D585" s="43"/>
      <c r="E585" s="44"/>
      <c r="F585" s="44"/>
      <c r="G585" s="43"/>
      <c r="H585" s="43"/>
      <c r="I585" s="43"/>
      <c r="J585" s="43"/>
      <c r="K585" s="44"/>
      <c r="L585" s="43"/>
      <c r="M585" s="45"/>
    </row>
    <row r="586" spans="1:13" ht="16.5">
      <c r="A586" s="47"/>
      <c r="B586" s="80"/>
      <c r="C586" s="37"/>
      <c r="D586" s="38"/>
      <c r="E586" s="46"/>
      <c r="F586" s="46"/>
      <c r="G586" s="38"/>
      <c r="H586" s="38"/>
      <c r="I586" s="38"/>
      <c r="J586" s="38"/>
      <c r="K586" s="38"/>
      <c r="L586" s="38"/>
      <c r="M586" s="39"/>
    </row>
    <row r="587" spans="1:13" ht="16.5">
      <c r="A587" s="47"/>
      <c r="B587" s="80"/>
      <c r="C587" s="40"/>
      <c r="D587" s="27"/>
      <c r="E587" s="28"/>
      <c r="F587" s="28"/>
      <c r="G587" s="27"/>
      <c r="H587" s="27"/>
      <c r="I587" s="27"/>
      <c r="J587" s="27"/>
      <c r="K587" s="27"/>
      <c r="L587" s="27"/>
      <c r="M587" s="41"/>
    </row>
    <row r="588" spans="1:13" ht="16.5">
      <c r="A588" s="47"/>
      <c r="B588" s="80"/>
      <c r="C588" s="40"/>
      <c r="D588" s="27"/>
      <c r="E588" s="28"/>
      <c r="F588" s="28"/>
      <c r="G588" s="27"/>
      <c r="H588" s="27"/>
      <c r="I588" s="27"/>
      <c r="J588" s="27"/>
      <c r="K588" s="59"/>
      <c r="L588" s="27"/>
      <c r="M588" s="41"/>
    </row>
    <row r="589" spans="1:13" ht="16.5">
      <c r="A589" s="47"/>
      <c r="B589" s="80"/>
      <c r="C589" s="40"/>
      <c r="D589" s="27"/>
      <c r="E589" s="28"/>
      <c r="F589" s="28"/>
      <c r="G589" s="27"/>
      <c r="H589" s="27"/>
      <c r="I589" s="27"/>
      <c r="J589" s="27"/>
      <c r="K589" s="59"/>
      <c r="L589" s="27"/>
      <c r="M589" s="41"/>
    </row>
    <row r="590" spans="1:13" ht="16.5">
      <c r="A590" s="47"/>
      <c r="B590" s="80"/>
      <c r="C590" s="40"/>
      <c r="D590" s="27"/>
      <c r="E590" s="28"/>
      <c r="F590" s="28"/>
      <c r="G590" s="27"/>
      <c r="H590" s="27"/>
      <c r="I590" s="27"/>
      <c r="J590" s="27"/>
      <c r="K590" s="63"/>
      <c r="L590" s="27"/>
      <c r="M590" s="41"/>
    </row>
    <row r="591" spans="1:13" ht="17.25">
      <c r="A591" s="47"/>
      <c r="B591" s="80"/>
      <c r="C591" s="42"/>
      <c r="D591" s="43"/>
      <c r="E591" s="44"/>
      <c r="F591" s="44"/>
      <c r="G591" s="43"/>
      <c r="H591" s="43"/>
      <c r="I591" s="43"/>
      <c r="J591" s="43"/>
      <c r="K591" s="44"/>
      <c r="L591" s="43"/>
      <c r="M591" s="45"/>
    </row>
    <row r="592" spans="1:13" ht="16.5">
      <c r="A592" s="47"/>
      <c r="B592" s="80"/>
      <c r="C592" s="37"/>
      <c r="D592" s="38"/>
      <c r="E592" s="46"/>
      <c r="F592" s="46"/>
      <c r="G592" s="38"/>
      <c r="H592" s="38"/>
      <c r="I592" s="38"/>
      <c r="J592" s="38"/>
      <c r="K592" s="38"/>
      <c r="L592" s="38"/>
      <c r="M592" s="39"/>
    </row>
    <row r="593" spans="1:13" ht="16.5">
      <c r="A593" s="47"/>
      <c r="B593" s="80"/>
      <c r="C593" s="40"/>
      <c r="D593" s="27"/>
      <c r="E593" s="28"/>
      <c r="F593" s="28"/>
      <c r="G593" s="27"/>
      <c r="H593" s="27"/>
      <c r="I593" s="27"/>
      <c r="J593" s="27"/>
      <c r="K593" s="27"/>
      <c r="L593" s="27"/>
      <c r="M593" s="41"/>
    </row>
    <row r="594" spans="1:13" ht="16.5">
      <c r="A594" s="47"/>
      <c r="B594" s="80"/>
      <c r="C594" s="40"/>
      <c r="D594" s="27"/>
      <c r="E594" s="28"/>
      <c r="F594" s="28"/>
      <c r="G594" s="27"/>
      <c r="H594" s="27"/>
      <c r="I594" s="27"/>
      <c r="J594" s="27"/>
      <c r="K594" s="59"/>
      <c r="L594" s="27"/>
      <c r="M594" s="41"/>
    </row>
    <row r="595" spans="1:13" ht="16.5">
      <c r="A595" s="47"/>
      <c r="B595" s="80"/>
      <c r="C595" s="40"/>
      <c r="D595" s="27"/>
      <c r="E595" s="28"/>
      <c r="F595" s="28"/>
      <c r="G595" s="27"/>
      <c r="H595" s="27"/>
      <c r="I595" s="27"/>
      <c r="J595" s="27"/>
      <c r="K595" s="59"/>
      <c r="L595" s="27"/>
      <c r="M595" s="41"/>
    </row>
    <row r="596" spans="1:13" ht="16.5">
      <c r="A596" s="47"/>
      <c r="B596" s="80"/>
      <c r="C596" s="40"/>
      <c r="D596" s="27"/>
      <c r="E596" s="28"/>
      <c r="F596" s="28"/>
      <c r="G596" s="27"/>
      <c r="H596" s="27"/>
      <c r="I596" s="27"/>
      <c r="J596" s="27"/>
      <c r="K596" s="63"/>
      <c r="L596" s="27"/>
      <c r="M596" s="41"/>
    </row>
    <row r="597" spans="1:13" ht="17.25">
      <c r="A597" s="47"/>
      <c r="B597" s="80"/>
      <c r="C597" s="42"/>
      <c r="D597" s="43"/>
      <c r="E597" s="44"/>
      <c r="F597" s="44"/>
      <c r="G597" s="43"/>
      <c r="H597" s="43"/>
      <c r="I597" s="43"/>
      <c r="J597" s="43"/>
      <c r="K597" s="44"/>
      <c r="L597" s="43"/>
      <c r="M597" s="45"/>
    </row>
    <row r="598" spans="1:13" ht="16.5">
      <c r="A598" s="47"/>
      <c r="B598" s="80"/>
      <c r="C598" s="37"/>
      <c r="D598" s="38"/>
      <c r="E598" s="46"/>
      <c r="F598" s="46"/>
      <c r="G598" s="38"/>
      <c r="H598" s="38"/>
      <c r="I598" s="38"/>
      <c r="J598" s="38"/>
      <c r="K598" s="38"/>
      <c r="L598" s="38"/>
      <c r="M598" s="39"/>
    </row>
    <row r="599" spans="1:13" ht="16.5">
      <c r="A599" s="47"/>
      <c r="B599" s="80"/>
      <c r="C599" s="40"/>
      <c r="D599" s="27"/>
      <c r="E599" s="28"/>
      <c r="F599" s="28"/>
      <c r="G599" s="27"/>
      <c r="H599" s="27"/>
      <c r="I599" s="27"/>
      <c r="J599" s="27"/>
      <c r="K599" s="27"/>
      <c r="L599" s="27"/>
      <c r="M599" s="41"/>
    </row>
    <row r="600" spans="1:13" ht="16.5">
      <c r="A600" s="47"/>
      <c r="B600" s="80"/>
      <c r="C600" s="40"/>
      <c r="D600" s="27"/>
      <c r="E600" s="28"/>
      <c r="F600" s="28"/>
      <c r="G600" s="27"/>
      <c r="H600" s="27"/>
      <c r="I600" s="27"/>
      <c r="J600" s="27"/>
      <c r="K600" s="59"/>
      <c r="L600" s="27"/>
      <c r="M600" s="41"/>
    </row>
    <row r="601" spans="1:13" ht="16.5">
      <c r="A601" s="47"/>
      <c r="B601" s="80"/>
      <c r="C601" s="40"/>
      <c r="D601" s="27"/>
      <c r="E601" s="28"/>
      <c r="F601" s="28"/>
      <c r="G601" s="27"/>
      <c r="H601" s="27"/>
      <c r="I601" s="27"/>
      <c r="J601" s="27"/>
      <c r="K601" s="59"/>
      <c r="L601" s="27"/>
      <c r="M601" s="41"/>
    </row>
    <row r="602" spans="1:13" ht="16.5">
      <c r="A602" s="47"/>
      <c r="B602" s="80"/>
      <c r="C602" s="40"/>
      <c r="D602" s="27"/>
      <c r="E602" s="28"/>
      <c r="F602" s="28"/>
      <c r="G602" s="27"/>
      <c r="H602" s="27"/>
      <c r="I602" s="27"/>
      <c r="J602" s="27"/>
      <c r="K602" s="63"/>
      <c r="L602" s="27"/>
      <c r="M602" s="41"/>
    </row>
    <row r="603" spans="1:13" ht="17.25">
      <c r="A603" s="47"/>
      <c r="B603" s="80"/>
      <c r="C603" s="42"/>
      <c r="D603" s="43"/>
      <c r="E603" s="44"/>
      <c r="F603" s="44"/>
      <c r="G603" s="43"/>
      <c r="H603" s="43"/>
      <c r="I603" s="27"/>
      <c r="J603" s="43"/>
      <c r="K603" s="44"/>
      <c r="L603" s="43"/>
      <c r="M603" s="45"/>
    </row>
    <row r="604" spans="1:13" ht="16.5">
      <c r="A604" s="80"/>
      <c r="B604" s="80"/>
      <c r="C604" s="37"/>
      <c r="D604" s="38"/>
      <c r="E604" s="46"/>
      <c r="F604" s="46"/>
      <c r="G604" s="38"/>
      <c r="H604" s="38"/>
      <c r="I604" s="38"/>
      <c r="J604" s="46"/>
      <c r="K604" s="38"/>
      <c r="L604" s="38"/>
      <c r="M604" s="39"/>
    </row>
    <row r="605" spans="1:13" ht="16.5">
      <c r="A605" s="80"/>
      <c r="B605" s="80"/>
      <c r="C605" s="40"/>
      <c r="D605" s="27"/>
      <c r="E605" s="28"/>
      <c r="F605" s="28"/>
      <c r="G605" s="27"/>
      <c r="H605" s="27"/>
      <c r="I605" s="27"/>
      <c r="J605" s="28"/>
      <c r="K605" s="27"/>
      <c r="L605" s="27"/>
      <c r="M605" s="41"/>
    </row>
    <row r="606" spans="1:13" ht="16.5">
      <c r="A606" s="80"/>
      <c r="B606" s="80"/>
      <c r="C606" s="40"/>
      <c r="D606" s="27"/>
      <c r="E606" s="28"/>
      <c r="F606" s="28"/>
      <c r="G606" s="27"/>
      <c r="H606" s="27"/>
      <c r="I606" s="27"/>
      <c r="J606" s="28"/>
      <c r="K606" s="59"/>
      <c r="L606" s="27"/>
      <c r="M606" s="41"/>
    </row>
    <row r="607" spans="1:13" ht="16.5">
      <c r="A607" s="80"/>
      <c r="B607" s="80"/>
      <c r="C607" s="40"/>
      <c r="D607" s="27"/>
      <c r="E607" s="28"/>
      <c r="F607" s="28"/>
      <c r="G607" s="27"/>
      <c r="H607" s="27"/>
      <c r="I607" s="27"/>
      <c r="J607" s="28"/>
      <c r="K607" s="59"/>
      <c r="L607" s="27"/>
      <c r="M607" s="41"/>
    </row>
    <row r="608" spans="1:13" ht="16.5">
      <c r="A608" s="80"/>
      <c r="B608" s="80"/>
      <c r="C608" s="40"/>
      <c r="D608" s="27"/>
      <c r="E608" s="28"/>
      <c r="F608" s="28"/>
      <c r="G608" s="27"/>
      <c r="H608" s="27"/>
      <c r="I608" s="27"/>
      <c r="J608" s="28"/>
      <c r="K608" s="63"/>
      <c r="L608" s="27"/>
      <c r="M608" s="41"/>
    </row>
    <row r="609" spans="1:13" ht="17.25">
      <c r="A609" s="80"/>
      <c r="B609" s="80"/>
      <c r="C609" s="42"/>
      <c r="D609" s="43"/>
      <c r="E609" s="44"/>
      <c r="F609" s="44"/>
      <c r="G609" s="43"/>
      <c r="H609" s="43"/>
      <c r="I609" s="43"/>
      <c r="J609" s="44"/>
      <c r="K609" s="44"/>
      <c r="L609" s="43"/>
      <c r="M609" s="45"/>
    </row>
    <row r="610" spans="1:13" ht="16.5">
      <c r="A610" s="80"/>
      <c r="B610" s="80"/>
      <c r="C610" s="37"/>
      <c r="D610" s="38"/>
      <c r="E610" s="46"/>
      <c r="F610" s="46"/>
      <c r="G610" s="38"/>
      <c r="H610" s="38"/>
      <c r="I610" s="38"/>
      <c r="J610" s="38"/>
      <c r="K610" s="38"/>
      <c r="L610" s="38"/>
      <c r="M610" s="39"/>
    </row>
    <row r="611" spans="1:13" ht="16.5">
      <c r="A611" s="80"/>
      <c r="B611" s="80"/>
      <c r="C611" s="40"/>
      <c r="D611" s="27"/>
      <c r="E611" s="28"/>
      <c r="F611" s="28"/>
      <c r="G611" s="27"/>
      <c r="H611" s="27"/>
      <c r="I611" s="27"/>
      <c r="J611" s="27"/>
      <c r="K611" s="27"/>
      <c r="L611" s="27"/>
      <c r="M611" s="41"/>
    </row>
    <row r="612" spans="1:13" ht="16.5">
      <c r="A612" s="80"/>
      <c r="B612" s="80"/>
      <c r="C612" s="40"/>
      <c r="D612" s="27"/>
      <c r="E612" s="28"/>
      <c r="F612" s="28"/>
      <c r="G612" s="27"/>
      <c r="H612" s="27"/>
      <c r="I612" s="27"/>
      <c r="J612" s="27"/>
      <c r="K612" s="59"/>
      <c r="L612" s="27"/>
      <c r="M612" s="41"/>
    </row>
    <row r="613" spans="1:13" ht="16.5">
      <c r="A613" s="80"/>
      <c r="B613" s="80"/>
      <c r="C613" s="40"/>
      <c r="D613" s="27"/>
      <c r="E613" s="28"/>
      <c r="F613" s="28"/>
      <c r="G613" s="27"/>
      <c r="H613" s="27"/>
      <c r="I613" s="27"/>
      <c r="J613" s="27"/>
      <c r="K613" s="59"/>
      <c r="L613" s="27"/>
      <c r="M613" s="41"/>
    </row>
    <row r="614" spans="1:13" ht="16.5">
      <c r="A614" s="80"/>
      <c r="B614" s="80"/>
      <c r="C614" s="40"/>
      <c r="D614" s="27"/>
      <c r="E614" s="28"/>
      <c r="F614" s="28"/>
      <c r="G614" s="27"/>
      <c r="H614" s="27"/>
      <c r="I614" s="27"/>
      <c r="J614" s="27"/>
      <c r="K614" s="63"/>
      <c r="L614" s="27"/>
      <c r="M614" s="41"/>
    </row>
    <row r="615" spans="1:13" ht="17.25">
      <c r="A615" s="80"/>
      <c r="B615" s="80"/>
      <c r="C615" s="42"/>
      <c r="D615" s="43"/>
      <c r="E615" s="44"/>
      <c r="F615" s="44"/>
      <c r="G615" s="43"/>
      <c r="H615" s="43"/>
      <c r="I615" s="43"/>
      <c r="J615" s="43"/>
      <c r="K615" s="44"/>
      <c r="L615" s="43"/>
      <c r="M615" s="45"/>
    </row>
    <row r="616" spans="1:13" ht="16.5">
      <c r="A616" s="80"/>
      <c r="B616" s="80"/>
      <c r="C616" s="37"/>
      <c r="D616" s="38"/>
      <c r="E616" s="46"/>
      <c r="F616" s="46"/>
      <c r="G616" s="38"/>
      <c r="H616" s="38"/>
      <c r="I616" s="38"/>
      <c r="J616" s="38"/>
      <c r="K616" s="38"/>
      <c r="L616" s="38"/>
      <c r="M616" s="39"/>
    </row>
    <row r="617" spans="1:13" ht="16.5">
      <c r="A617" s="80"/>
      <c r="B617" s="80"/>
      <c r="C617" s="40"/>
      <c r="D617" s="27"/>
      <c r="E617" s="28"/>
      <c r="F617" s="28"/>
      <c r="G617" s="27"/>
      <c r="H617" s="27"/>
      <c r="I617" s="27"/>
      <c r="J617" s="27"/>
      <c r="K617" s="27"/>
      <c r="L617" s="27"/>
      <c r="M617" s="41"/>
    </row>
    <row r="618" spans="1:13" ht="16.5">
      <c r="A618" s="80"/>
      <c r="B618" s="80"/>
      <c r="C618" s="40"/>
      <c r="D618" s="27"/>
      <c r="E618" s="28"/>
      <c r="F618" s="28"/>
      <c r="G618" s="27"/>
      <c r="H618" s="27"/>
      <c r="I618" s="27"/>
      <c r="J618" s="27"/>
      <c r="K618" s="59"/>
      <c r="L618" s="27"/>
      <c r="M618" s="41"/>
    </row>
    <row r="619" spans="1:13" ht="16.5">
      <c r="A619" s="80"/>
      <c r="B619" s="80"/>
      <c r="C619" s="40"/>
      <c r="D619" s="27"/>
      <c r="E619" s="28"/>
      <c r="F619" s="28"/>
      <c r="G619" s="27"/>
      <c r="H619" s="27"/>
      <c r="I619" s="27"/>
      <c r="J619" s="27"/>
      <c r="K619" s="59"/>
      <c r="L619" s="27"/>
      <c r="M619" s="41"/>
    </row>
    <row r="620" spans="1:13" ht="16.5">
      <c r="A620" s="80"/>
      <c r="B620" s="80"/>
      <c r="C620" s="40"/>
      <c r="D620" s="27"/>
      <c r="E620" s="28"/>
      <c r="F620" s="28"/>
      <c r="G620" s="27"/>
      <c r="H620" s="27"/>
      <c r="I620" s="27"/>
      <c r="J620" s="27"/>
      <c r="K620" s="63"/>
      <c r="L620" s="27"/>
      <c r="M620" s="41"/>
    </row>
    <row r="621" spans="1:13" ht="17.25">
      <c r="A621" s="80"/>
      <c r="B621" s="80"/>
      <c r="C621" s="42"/>
      <c r="D621" s="43"/>
      <c r="E621" s="44"/>
      <c r="F621" s="44"/>
      <c r="G621" s="43"/>
      <c r="H621" s="43"/>
      <c r="I621" s="43"/>
      <c r="J621" s="43"/>
      <c r="K621" s="44"/>
      <c r="L621" s="43"/>
      <c r="M621" s="45"/>
    </row>
    <row r="622" spans="1:13" ht="16.5">
      <c r="A622" s="80"/>
      <c r="B622" s="80"/>
      <c r="C622" s="37"/>
      <c r="D622" s="38"/>
      <c r="E622" s="46"/>
      <c r="F622" s="46"/>
      <c r="G622" s="38"/>
      <c r="H622" s="38"/>
      <c r="I622" s="38"/>
      <c r="J622" s="38"/>
      <c r="K622" s="38"/>
      <c r="L622" s="38"/>
      <c r="M622" s="39"/>
    </row>
    <row r="623" spans="1:13" ht="16.5">
      <c r="A623" s="80"/>
      <c r="B623" s="80"/>
      <c r="C623" s="40"/>
      <c r="D623" s="27"/>
      <c r="E623" s="28"/>
      <c r="F623" s="28"/>
      <c r="G623" s="27"/>
      <c r="H623" s="27"/>
      <c r="I623" s="27"/>
      <c r="J623" s="27"/>
      <c r="K623" s="27"/>
      <c r="L623" s="27"/>
      <c r="M623" s="41"/>
    </row>
    <row r="624" spans="1:13" ht="16.5">
      <c r="A624" s="80"/>
      <c r="B624" s="80"/>
      <c r="C624" s="40"/>
      <c r="D624" s="27"/>
      <c r="E624" s="28"/>
      <c r="F624" s="28"/>
      <c r="G624" s="27"/>
      <c r="H624" s="27"/>
      <c r="I624" s="27"/>
      <c r="J624" s="27"/>
      <c r="K624" s="59"/>
      <c r="L624" s="27"/>
      <c r="M624" s="41"/>
    </row>
    <row r="625" spans="1:13" ht="16.5">
      <c r="A625" s="80"/>
      <c r="B625" s="80"/>
      <c r="C625" s="40"/>
      <c r="D625" s="27"/>
      <c r="E625" s="28"/>
      <c r="F625" s="28"/>
      <c r="G625" s="27"/>
      <c r="H625" s="27"/>
      <c r="I625" s="27"/>
      <c r="J625" s="27"/>
      <c r="K625" s="59"/>
      <c r="L625" s="27"/>
      <c r="M625" s="41"/>
    </row>
    <row r="626" spans="1:13" ht="16.5">
      <c r="A626" s="80"/>
      <c r="B626" s="80"/>
      <c r="C626" s="40"/>
      <c r="D626" s="27"/>
      <c r="E626" s="28"/>
      <c r="F626" s="28"/>
      <c r="G626" s="27"/>
      <c r="H626" s="27"/>
      <c r="I626" s="27"/>
      <c r="J626" s="27"/>
      <c r="K626" s="63"/>
      <c r="L626" s="27"/>
      <c r="M626" s="41"/>
    </row>
    <row r="627" spans="1:13" ht="17.25">
      <c r="A627" s="80"/>
      <c r="B627" s="80"/>
      <c r="C627" s="42"/>
      <c r="D627" s="43"/>
      <c r="E627" s="44"/>
      <c r="F627" s="44"/>
      <c r="G627" s="43"/>
      <c r="H627" s="43"/>
      <c r="I627" s="43"/>
      <c r="J627" s="43"/>
      <c r="K627" s="44"/>
      <c r="L627" s="43"/>
      <c r="M627" s="45"/>
    </row>
    <row r="628" spans="1:13" ht="16.5">
      <c r="A628" s="80"/>
      <c r="B628" s="80"/>
      <c r="C628" s="37"/>
      <c r="D628" s="38"/>
      <c r="E628" s="46"/>
      <c r="F628" s="46"/>
      <c r="G628" s="38"/>
      <c r="H628" s="38"/>
      <c r="I628" s="38"/>
      <c r="J628" s="38"/>
      <c r="K628" s="38"/>
      <c r="L628" s="38"/>
      <c r="M628" s="39"/>
    </row>
    <row r="629" spans="1:13" ht="16.5">
      <c r="A629" s="80"/>
      <c r="B629" s="80"/>
      <c r="C629" s="40"/>
      <c r="D629" s="27"/>
      <c r="E629" s="28"/>
      <c r="F629" s="28"/>
      <c r="G629" s="27"/>
      <c r="H629" s="27"/>
      <c r="I629" s="27"/>
      <c r="J629" s="27"/>
      <c r="K629" s="27"/>
      <c r="L629" s="27"/>
      <c r="M629" s="41"/>
    </row>
    <row r="630" spans="1:13" ht="16.5">
      <c r="A630" s="80"/>
      <c r="B630" s="80"/>
      <c r="C630" s="40"/>
      <c r="D630" s="27"/>
      <c r="E630" s="28"/>
      <c r="F630" s="28"/>
      <c r="G630" s="27"/>
      <c r="H630" s="27"/>
      <c r="I630" s="27"/>
      <c r="J630" s="27"/>
      <c r="K630" s="59"/>
      <c r="L630" s="27"/>
      <c r="M630" s="41"/>
    </row>
    <row r="631" spans="1:13" ht="16.5">
      <c r="A631" s="80"/>
      <c r="B631" s="80"/>
      <c r="C631" s="40"/>
      <c r="D631" s="27"/>
      <c r="E631" s="28"/>
      <c r="F631" s="28"/>
      <c r="G631" s="27"/>
      <c r="H631" s="27"/>
      <c r="I631" s="27"/>
      <c r="J631" s="27"/>
      <c r="K631" s="59"/>
      <c r="L631" s="27"/>
      <c r="M631" s="41"/>
    </row>
    <row r="632" spans="1:13" ht="16.5">
      <c r="A632" s="80"/>
      <c r="B632" s="80"/>
      <c r="C632" s="40"/>
      <c r="D632" s="27"/>
      <c r="E632" s="28"/>
      <c r="F632" s="28"/>
      <c r="G632" s="27"/>
      <c r="H632" s="27"/>
      <c r="I632" s="27"/>
      <c r="J632" s="27"/>
      <c r="K632" s="63"/>
      <c r="L632" s="27"/>
      <c r="M632" s="41"/>
    </row>
    <row r="633" spans="1:13" ht="17.25">
      <c r="A633" s="80"/>
      <c r="B633" s="80"/>
      <c r="C633" s="42"/>
      <c r="D633" s="43"/>
      <c r="E633" s="44"/>
      <c r="F633" s="44"/>
      <c r="G633" s="43"/>
      <c r="H633" s="43"/>
      <c r="I633" s="43"/>
      <c r="J633" s="43"/>
      <c r="K633" s="44"/>
      <c r="L633" s="43"/>
      <c r="M633" s="45"/>
    </row>
    <row r="634" spans="1:13" ht="16.5">
      <c r="A634" s="80"/>
      <c r="B634" s="80"/>
      <c r="C634" s="37"/>
      <c r="D634" s="38"/>
      <c r="E634" s="46"/>
      <c r="F634" s="46"/>
      <c r="G634" s="38"/>
      <c r="H634" s="38"/>
      <c r="I634" s="38"/>
      <c r="J634" s="38"/>
      <c r="K634" s="38"/>
      <c r="L634" s="38"/>
      <c r="M634" s="39"/>
    </row>
    <row r="635" spans="1:13" ht="16.5">
      <c r="A635" s="80"/>
      <c r="B635" s="80"/>
      <c r="C635" s="40"/>
      <c r="D635" s="27"/>
      <c r="E635" s="28"/>
      <c r="F635" s="28"/>
      <c r="G635" s="27"/>
      <c r="H635" s="27"/>
      <c r="I635" s="27"/>
      <c r="J635" s="27"/>
      <c r="K635" s="27"/>
      <c r="L635" s="27"/>
      <c r="M635" s="41"/>
    </row>
    <row r="636" spans="1:13" ht="16.5">
      <c r="A636" s="80"/>
      <c r="B636" s="80"/>
      <c r="C636" s="40"/>
      <c r="D636" s="27"/>
      <c r="E636" s="28"/>
      <c r="F636" s="28"/>
      <c r="G636" s="27"/>
      <c r="H636" s="27"/>
      <c r="I636" s="27"/>
      <c r="J636" s="27"/>
      <c r="K636" s="59"/>
      <c r="L636" s="27"/>
      <c r="M636" s="41"/>
    </row>
    <row r="637" spans="1:13" ht="16.5">
      <c r="A637" s="80"/>
      <c r="B637" s="80"/>
      <c r="C637" s="40"/>
      <c r="D637" s="27"/>
      <c r="E637" s="28"/>
      <c r="F637" s="28"/>
      <c r="G637" s="27"/>
      <c r="H637" s="27"/>
      <c r="I637" s="27"/>
      <c r="J637" s="27"/>
      <c r="K637" s="59"/>
      <c r="L637" s="27"/>
      <c r="M637" s="41"/>
    </row>
    <row r="638" spans="1:13" ht="16.5">
      <c r="A638" s="80"/>
      <c r="B638" s="80"/>
      <c r="C638" s="40"/>
      <c r="D638" s="27"/>
      <c r="E638" s="28"/>
      <c r="F638" s="28"/>
      <c r="G638" s="27"/>
      <c r="H638" s="27"/>
      <c r="I638" s="27"/>
      <c r="J638" s="27"/>
      <c r="K638" s="63"/>
      <c r="L638" s="27"/>
      <c r="M638" s="41"/>
    </row>
    <row r="639" spans="1:13" ht="17.25">
      <c r="A639" s="80"/>
      <c r="B639" s="80"/>
      <c r="C639" s="42"/>
      <c r="D639" s="43"/>
      <c r="E639" s="44"/>
      <c r="F639" s="44"/>
      <c r="G639" s="43"/>
      <c r="H639" s="43"/>
      <c r="I639" s="43"/>
      <c r="J639" s="43"/>
      <c r="K639" s="44"/>
      <c r="L639" s="43"/>
      <c r="M639" s="45"/>
    </row>
    <row r="640" spans="1:13" ht="16.5">
      <c r="A640" s="80"/>
      <c r="B640" s="80"/>
      <c r="C640" s="37"/>
      <c r="D640" s="38"/>
      <c r="E640" s="46"/>
      <c r="F640" s="46"/>
      <c r="G640" s="38"/>
      <c r="H640" s="38"/>
      <c r="I640" s="38"/>
      <c r="J640" s="38"/>
      <c r="K640" s="38"/>
      <c r="L640" s="38"/>
      <c r="M640" s="39"/>
    </row>
    <row r="641" spans="1:13" ht="16.5">
      <c r="A641" s="80"/>
      <c r="B641" s="80"/>
      <c r="C641" s="40"/>
      <c r="D641" s="27"/>
      <c r="E641" s="28"/>
      <c r="F641" s="28"/>
      <c r="G641" s="27"/>
      <c r="H641" s="27"/>
      <c r="I641" s="27"/>
      <c r="J641" s="27"/>
      <c r="K641" s="27"/>
      <c r="L641" s="27"/>
      <c r="M641" s="41"/>
    </row>
    <row r="642" spans="1:13" ht="16.5">
      <c r="A642" s="80"/>
      <c r="B642" s="80"/>
      <c r="C642" s="40"/>
      <c r="D642" s="27"/>
      <c r="E642" s="28"/>
      <c r="F642" s="28"/>
      <c r="G642" s="27"/>
      <c r="H642" s="27"/>
      <c r="I642" s="27"/>
      <c r="J642" s="27"/>
      <c r="K642" s="59"/>
      <c r="L642" s="27"/>
      <c r="M642" s="41"/>
    </row>
    <row r="643" spans="1:13" ht="16.5">
      <c r="A643" s="80"/>
      <c r="B643" s="80"/>
      <c r="C643" s="40"/>
      <c r="D643" s="27"/>
      <c r="E643" s="28"/>
      <c r="F643" s="28"/>
      <c r="G643" s="27"/>
      <c r="H643" s="27"/>
      <c r="I643" s="27"/>
      <c r="J643" s="27"/>
      <c r="K643" s="59"/>
      <c r="L643" s="27"/>
      <c r="M643" s="41"/>
    </row>
    <row r="644" spans="1:13" ht="16.5">
      <c r="A644" s="80"/>
      <c r="B644" s="80"/>
      <c r="C644" s="40"/>
      <c r="D644" s="27"/>
      <c r="E644" s="28"/>
      <c r="F644" s="28"/>
      <c r="G644" s="27"/>
      <c r="H644" s="27"/>
      <c r="I644" s="27"/>
      <c r="J644" s="27"/>
      <c r="K644" s="63"/>
      <c r="L644" s="27"/>
      <c r="M644" s="41"/>
    </row>
    <row r="645" spans="1:13" ht="17.25">
      <c r="A645" s="80"/>
      <c r="B645" s="80"/>
      <c r="C645" s="42"/>
      <c r="D645" s="43"/>
      <c r="E645" s="44"/>
      <c r="F645" s="44"/>
      <c r="G645" s="43"/>
      <c r="H645" s="43"/>
      <c r="I645" s="43"/>
      <c r="J645" s="43"/>
      <c r="K645" s="44"/>
      <c r="L645" s="43"/>
      <c r="M645" s="45"/>
    </row>
    <row r="646" spans="1:13" ht="16.5">
      <c r="A646" s="80"/>
      <c r="B646" s="80"/>
      <c r="C646" s="37"/>
      <c r="D646" s="38"/>
      <c r="E646" s="46"/>
      <c r="F646" s="46"/>
      <c r="G646" s="38"/>
      <c r="H646" s="38"/>
      <c r="I646" s="38"/>
      <c r="J646" s="46"/>
      <c r="K646" s="38"/>
      <c r="L646" s="38"/>
      <c r="M646" s="39"/>
    </row>
    <row r="647" spans="1:13" ht="16.5">
      <c r="A647" s="80"/>
      <c r="B647" s="80"/>
      <c r="C647" s="40"/>
      <c r="D647" s="27"/>
      <c r="E647" s="28"/>
      <c r="F647" s="28"/>
      <c r="G647" s="27"/>
      <c r="H647" s="27"/>
      <c r="I647" s="27"/>
      <c r="J647" s="28"/>
      <c r="K647" s="27"/>
      <c r="L647" s="27"/>
      <c r="M647" s="41"/>
    </row>
    <row r="648" spans="1:13" ht="16.5">
      <c r="A648" s="80"/>
      <c r="B648" s="80"/>
      <c r="C648" s="40"/>
      <c r="D648" s="27"/>
      <c r="E648" s="28"/>
      <c r="F648" s="28"/>
      <c r="G648" s="27"/>
      <c r="H648" s="27"/>
      <c r="I648" s="27"/>
      <c r="J648" s="28"/>
      <c r="K648" s="59"/>
      <c r="L648" s="27"/>
      <c r="M648" s="41"/>
    </row>
    <row r="649" spans="1:13" ht="16.5">
      <c r="A649" s="80"/>
      <c r="B649" s="80"/>
      <c r="C649" s="40"/>
      <c r="D649" s="27"/>
      <c r="E649" s="28"/>
      <c r="F649" s="28"/>
      <c r="G649" s="27"/>
      <c r="H649" s="27"/>
      <c r="I649" s="27"/>
      <c r="J649" s="28"/>
      <c r="K649" s="59"/>
      <c r="L649" s="27"/>
      <c r="M649" s="41"/>
    </row>
    <row r="650" spans="1:13" ht="16.5">
      <c r="A650" s="80"/>
      <c r="B650" s="80"/>
      <c r="C650" s="40"/>
      <c r="D650" s="27"/>
      <c r="E650" s="28"/>
      <c r="F650" s="28"/>
      <c r="G650" s="27"/>
      <c r="H650" s="27"/>
      <c r="I650" s="27"/>
      <c r="J650" s="28"/>
      <c r="K650" s="63"/>
      <c r="L650" s="27"/>
      <c r="M650" s="41"/>
    </row>
    <row r="651" spans="1:13" ht="17.25">
      <c r="A651" s="80"/>
      <c r="B651" s="80"/>
      <c r="C651" s="42"/>
      <c r="D651" s="43"/>
      <c r="E651" s="44"/>
      <c r="F651" s="44"/>
      <c r="G651" s="43"/>
      <c r="H651" s="43"/>
      <c r="I651" s="43"/>
      <c r="J651" s="44"/>
      <c r="K651" s="44"/>
      <c r="L651" s="43"/>
      <c r="M651" s="45"/>
    </row>
    <row r="652" spans="1:13" ht="16.5">
      <c r="A652" s="80"/>
      <c r="B652" s="80"/>
      <c r="C652" s="37"/>
      <c r="D652" s="38"/>
      <c r="E652" s="46"/>
      <c r="F652" s="46"/>
      <c r="G652" s="38"/>
      <c r="H652" s="38"/>
      <c r="I652" s="38"/>
      <c r="J652" s="38"/>
      <c r="K652" s="38"/>
      <c r="L652" s="38"/>
      <c r="M652" s="39"/>
    </row>
    <row r="653" spans="1:13" ht="16.5">
      <c r="A653" s="80"/>
      <c r="B653" s="80"/>
      <c r="C653" s="40"/>
      <c r="D653" s="27"/>
      <c r="E653" s="28"/>
      <c r="F653" s="28"/>
      <c r="G653" s="27"/>
      <c r="H653" s="27"/>
      <c r="I653" s="27"/>
      <c r="J653" s="27"/>
      <c r="K653" s="27"/>
      <c r="L653" s="27"/>
      <c r="M653" s="41"/>
    </row>
    <row r="654" spans="1:13" ht="16.5">
      <c r="A654" s="80"/>
      <c r="B654" s="80"/>
      <c r="C654" s="40"/>
      <c r="D654" s="27"/>
      <c r="E654" s="28"/>
      <c r="F654" s="28"/>
      <c r="G654" s="27"/>
      <c r="H654" s="27"/>
      <c r="I654" s="27"/>
      <c r="J654" s="27"/>
      <c r="K654" s="59"/>
      <c r="L654" s="27"/>
      <c r="M654" s="41"/>
    </row>
    <row r="655" spans="1:13" ht="16.5">
      <c r="A655" s="80"/>
      <c r="B655" s="80"/>
      <c r="C655" s="40"/>
      <c r="D655" s="27"/>
      <c r="E655" s="28"/>
      <c r="F655" s="28"/>
      <c r="G655" s="27"/>
      <c r="H655" s="27"/>
      <c r="I655" s="27"/>
      <c r="J655" s="27"/>
      <c r="K655" s="59"/>
      <c r="L655" s="27"/>
      <c r="M655" s="41"/>
    </row>
    <row r="656" spans="1:13" ht="16.5">
      <c r="A656" s="80"/>
      <c r="B656" s="80"/>
      <c r="C656" s="40"/>
      <c r="D656" s="27"/>
      <c r="E656" s="28"/>
      <c r="F656" s="28"/>
      <c r="G656" s="27"/>
      <c r="H656" s="27"/>
      <c r="I656" s="27"/>
      <c r="J656" s="28"/>
      <c r="K656" s="63"/>
      <c r="L656" s="27"/>
      <c r="M656" s="41"/>
    </row>
    <row r="657" spans="1:13" ht="17.25">
      <c r="A657" s="80"/>
      <c r="B657" s="80"/>
      <c r="C657" s="42"/>
      <c r="D657" s="43"/>
      <c r="E657" s="44"/>
      <c r="F657" s="44"/>
      <c r="G657" s="43"/>
      <c r="H657" s="43"/>
      <c r="I657" s="43"/>
      <c r="J657" s="44"/>
      <c r="K657" s="44"/>
      <c r="L657" s="43"/>
      <c r="M657" s="45"/>
    </row>
    <row r="658" spans="1:13" ht="16.5">
      <c r="A658" s="80"/>
      <c r="B658" s="80"/>
      <c r="C658" s="37"/>
      <c r="D658" s="38"/>
      <c r="E658" s="46"/>
      <c r="F658" s="46"/>
      <c r="G658" s="38"/>
      <c r="H658" s="38"/>
      <c r="I658" s="38"/>
      <c r="J658" s="38"/>
      <c r="K658" s="38"/>
      <c r="L658" s="38"/>
      <c r="M658" s="39"/>
    </row>
    <row r="659" spans="1:13" ht="16.5">
      <c r="A659" s="80"/>
      <c r="B659" s="80"/>
      <c r="C659" s="40"/>
      <c r="D659" s="27"/>
      <c r="E659" s="28"/>
      <c r="F659" s="28"/>
      <c r="G659" s="27"/>
      <c r="H659" s="27"/>
      <c r="I659" s="27"/>
      <c r="J659" s="27"/>
      <c r="K659" s="27"/>
      <c r="L659" s="27"/>
      <c r="M659" s="41"/>
    </row>
    <row r="660" spans="1:13" ht="16.5">
      <c r="A660" s="80"/>
      <c r="B660" s="80"/>
      <c r="C660" s="40"/>
      <c r="D660" s="27"/>
      <c r="E660" s="28"/>
      <c r="F660" s="28"/>
      <c r="G660" s="27"/>
      <c r="H660" s="27"/>
      <c r="I660" s="27"/>
      <c r="J660" s="27"/>
      <c r="K660" s="59"/>
      <c r="L660" s="27"/>
      <c r="M660" s="41"/>
    </row>
    <row r="661" spans="1:13" ht="16.5">
      <c r="A661" s="80"/>
      <c r="B661" s="80"/>
      <c r="C661" s="40"/>
      <c r="D661" s="27"/>
      <c r="E661" s="28"/>
      <c r="F661" s="28"/>
      <c r="G661" s="27"/>
      <c r="H661" s="27"/>
      <c r="I661" s="27"/>
      <c r="J661" s="27"/>
      <c r="K661" s="59"/>
      <c r="L661" s="27"/>
      <c r="M661" s="41"/>
    </row>
    <row r="662" spans="1:13" ht="16.5">
      <c r="A662" s="80"/>
      <c r="B662" s="80"/>
      <c r="C662" s="40"/>
      <c r="D662" s="27"/>
      <c r="E662" s="28"/>
      <c r="F662" s="28"/>
      <c r="G662" s="27"/>
      <c r="H662" s="27"/>
      <c r="I662" s="27"/>
      <c r="J662" s="27"/>
      <c r="K662" s="63"/>
      <c r="L662" s="27"/>
      <c r="M662" s="41"/>
    </row>
    <row r="663" spans="1:13" ht="17.25">
      <c r="A663" s="80"/>
      <c r="B663" s="80"/>
      <c r="C663" s="42"/>
      <c r="D663" s="43"/>
      <c r="E663" s="44"/>
      <c r="F663" s="44"/>
      <c r="G663" s="43"/>
      <c r="H663" s="43"/>
      <c r="I663" s="43"/>
      <c r="J663" s="43"/>
      <c r="K663" s="44"/>
      <c r="L663" s="43"/>
      <c r="M663" s="45"/>
    </row>
    <row r="664" spans="1:13" ht="16.5">
      <c r="A664" s="80"/>
      <c r="B664" s="80"/>
      <c r="C664" s="37"/>
      <c r="D664" s="38"/>
      <c r="E664" s="46"/>
      <c r="F664" s="46"/>
      <c r="G664" s="38"/>
      <c r="H664" s="38"/>
      <c r="I664" s="38"/>
      <c r="J664" s="38"/>
      <c r="K664" s="38"/>
      <c r="L664" s="38"/>
      <c r="M664" s="39"/>
    </row>
    <row r="665" spans="1:13" ht="16.5">
      <c r="A665" s="80"/>
      <c r="B665" s="80"/>
      <c r="C665" s="40"/>
      <c r="D665" s="27"/>
      <c r="E665" s="28"/>
      <c r="F665" s="28"/>
      <c r="G665" s="27"/>
      <c r="H665" s="27"/>
      <c r="I665" s="27"/>
      <c r="J665" s="27"/>
      <c r="K665" s="27"/>
      <c r="L665" s="27"/>
      <c r="M665" s="41"/>
    </row>
    <row r="666" spans="1:13" ht="16.5">
      <c r="A666" s="80"/>
      <c r="B666" s="80"/>
      <c r="C666" s="40"/>
      <c r="D666" s="27"/>
      <c r="E666" s="28"/>
      <c r="F666" s="28"/>
      <c r="G666" s="27"/>
      <c r="H666" s="27"/>
      <c r="I666" s="27"/>
      <c r="J666" s="27"/>
      <c r="K666" s="59"/>
      <c r="L666" s="27"/>
      <c r="M666" s="41"/>
    </row>
    <row r="667" spans="1:13" ht="16.5">
      <c r="A667" s="80"/>
      <c r="B667" s="80"/>
      <c r="C667" s="40"/>
      <c r="D667" s="27"/>
      <c r="E667" s="28"/>
      <c r="F667" s="28"/>
      <c r="G667" s="27"/>
      <c r="H667" s="27"/>
      <c r="I667" s="27"/>
      <c r="J667" s="27"/>
      <c r="K667" s="59"/>
      <c r="L667" s="27"/>
      <c r="M667" s="41"/>
    </row>
    <row r="668" spans="1:13" ht="16.5">
      <c r="A668" s="80"/>
      <c r="B668" s="80"/>
      <c r="C668" s="40"/>
      <c r="D668" s="27"/>
      <c r="E668" s="28"/>
      <c r="F668" s="28"/>
      <c r="G668" s="27"/>
      <c r="H668" s="27"/>
      <c r="I668" s="27"/>
      <c r="J668" s="27"/>
      <c r="K668" s="63"/>
      <c r="L668" s="27"/>
      <c r="M668" s="41"/>
    </row>
    <row r="669" spans="1:13" ht="17.25">
      <c r="A669" s="80"/>
      <c r="B669" s="80"/>
      <c r="C669" s="42"/>
      <c r="D669" s="43"/>
      <c r="E669" s="44"/>
      <c r="F669" s="44"/>
      <c r="G669" s="43"/>
      <c r="H669" s="43"/>
      <c r="I669" s="43"/>
      <c r="J669" s="43"/>
      <c r="K669" s="44"/>
      <c r="L669" s="43"/>
      <c r="M669" s="45"/>
    </row>
    <row r="670" spans="1:13" ht="16.5">
      <c r="A670" s="80"/>
      <c r="B670" s="80"/>
      <c r="C670" s="37"/>
      <c r="D670" s="38"/>
      <c r="E670" s="46"/>
      <c r="F670" s="46"/>
      <c r="G670" s="38"/>
      <c r="H670" s="38"/>
      <c r="I670" s="38"/>
      <c r="J670" s="38"/>
      <c r="K670" s="38"/>
      <c r="L670" s="38"/>
      <c r="M670" s="39"/>
    </row>
    <row r="671" spans="1:13" ht="16.5">
      <c r="A671" s="80"/>
      <c r="B671" s="80"/>
      <c r="C671" s="40"/>
      <c r="D671" s="27"/>
      <c r="E671" s="28"/>
      <c r="F671" s="28"/>
      <c r="G671" s="27"/>
      <c r="H671" s="27"/>
      <c r="I671" s="27"/>
      <c r="J671" s="27"/>
      <c r="K671" s="27"/>
      <c r="L671" s="27"/>
      <c r="M671" s="41"/>
    </row>
    <row r="672" spans="1:13" ht="16.5">
      <c r="A672" s="80"/>
      <c r="B672" s="80"/>
      <c r="C672" s="40"/>
      <c r="D672" s="27"/>
      <c r="E672" s="28"/>
      <c r="F672" s="28"/>
      <c r="G672" s="27"/>
      <c r="H672" s="27"/>
      <c r="I672" s="27"/>
      <c r="J672" s="27"/>
      <c r="K672" s="59"/>
      <c r="L672" s="27"/>
      <c r="M672" s="41"/>
    </row>
    <row r="673" spans="1:13" ht="16.5">
      <c r="A673" s="80"/>
      <c r="B673" s="80"/>
      <c r="C673" s="40"/>
      <c r="D673" s="27"/>
      <c r="E673" s="28"/>
      <c r="F673" s="28"/>
      <c r="G673" s="27"/>
      <c r="H673" s="27"/>
      <c r="I673" s="27"/>
      <c r="J673" s="27"/>
      <c r="K673" s="59"/>
      <c r="L673" s="27"/>
      <c r="M673" s="41"/>
    </row>
    <row r="674" spans="1:13" ht="16.5">
      <c r="A674" s="80"/>
      <c r="B674" s="80"/>
      <c r="C674" s="40"/>
      <c r="D674" s="27"/>
      <c r="E674" s="28"/>
      <c r="F674" s="28"/>
      <c r="G674" s="27"/>
      <c r="H674" s="27"/>
      <c r="I674" s="27"/>
      <c r="J674" s="27"/>
      <c r="K674" s="63"/>
      <c r="L674" s="27"/>
      <c r="M674" s="41"/>
    </row>
    <row r="675" spans="1:13" ht="17.25">
      <c r="A675" s="80"/>
      <c r="B675" s="80"/>
      <c r="C675" s="42"/>
      <c r="D675" s="43"/>
      <c r="E675" s="44"/>
      <c r="F675" s="44"/>
      <c r="G675" s="43"/>
      <c r="H675" s="43"/>
      <c r="I675" s="43"/>
      <c r="J675" s="43"/>
      <c r="K675" s="44"/>
      <c r="L675" s="43"/>
      <c r="M675" s="45"/>
    </row>
    <row r="676" spans="1:13" ht="16.5">
      <c r="A676" s="80"/>
      <c r="B676" s="80"/>
      <c r="C676" s="37"/>
      <c r="D676" s="38"/>
      <c r="E676" s="46"/>
      <c r="F676" s="46"/>
      <c r="G676" s="38"/>
      <c r="H676" s="38"/>
      <c r="I676" s="38"/>
      <c r="J676" s="38"/>
      <c r="K676" s="38"/>
      <c r="L676" s="38"/>
      <c r="M676" s="39"/>
    </row>
    <row r="677" spans="1:13" ht="16.5">
      <c r="A677" s="80"/>
      <c r="B677" s="80"/>
      <c r="C677" s="40"/>
      <c r="D677" s="27"/>
      <c r="E677" s="28"/>
      <c r="F677" s="28"/>
      <c r="G677" s="27"/>
      <c r="H677" s="27"/>
      <c r="I677" s="27"/>
      <c r="J677" s="27"/>
      <c r="K677" s="27"/>
      <c r="L677" s="27"/>
      <c r="M677" s="41"/>
    </row>
    <row r="678" spans="1:13" ht="16.5">
      <c r="A678" s="80"/>
      <c r="B678" s="80"/>
      <c r="C678" s="40"/>
      <c r="D678" s="27"/>
      <c r="E678" s="28"/>
      <c r="F678" s="28"/>
      <c r="G678" s="27"/>
      <c r="H678" s="27"/>
      <c r="I678" s="27"/>
      <c r="J678" s="27"/>
      <c r="K678" s="59"/>
      <c r="L678" s="27"/>
      <c r="M678" s="41"/>
    </row>
    <row r="679" spans="1:13" ht="16.5">
      <c r="A679" s="80"/>
      <c r="B679" s="80"/>
      <c r="C679" s="40"/>
      <c r="D679" s="27"/>
      <c r="E679" s="28"/>
      <c r="F679" s="28"/>
      <c r="G679" s="27"/>
      <c r="H679" s="27"/>
      <c r="I679" s="27"/>
      <c r="J679" s="27"/>
      <c r="K679" s="59"/>
      <c r="L679" s="27"/>
      <c r="M679" s="41"/>
    </row>
    <row r="680" spans="1:13" ht="16.5">
      <c r="A680" s="80"/>
      <c r="B680" s="80"/>
      <c r="C680" s="40"/>
      <c r="D680" s="27"/>
      <c r="E680" s="28"/>
      <c r="F680" s="28"/>
      <c r="G680" s="27"/>
      <c r="H680" s="27"/>
      <c r="I680" s="27"/>
      <c r="J680" s="27"/>
      <c r="K680" s="63"/>
      <c r="L680" s="27"/>
      <c r="M680" s="41"/>
    </row>
    <row r="681" spans="1:13" ht="17.25">
      <c r="A681" s="80"/>
      <c r="B681" s="80"/>
      <c r="C681" s="42"/>
      <c r="D681" s="43"/>
      <c r="E681" s="44"/>
      <c r="F681" s="44"/>
      <c r="G681" s="43"/>
      <c r="H681" s="43"/>
      <c r="I681" s="43"/>
      <c r="J681" s="43"/>
      <c r="K681" s="44"/>
      <c r="L681" s="43"/>
      <c r="M681" s="45"/>
    </row>
    <row r="682" spans="1:13" ht="16.5">
      <c r="A682" s="80"/>
      <c r="B682" s="80"/>
      <c r="C682" s="37"/>
      <c r="D682" s="38"/>
      <c r="E682" s="46"/>
      <c r="F682" s="46"/>
      <c r="G682" s="38"/>
      <c r="H682" s="38"/>
      <c r="I682" s="38"/>
      <c r="J682" s="38"/>
      <c r="K682" s="38"/>
      <c r="L682" s="38"/>
      <c r="M682" s="39"/>
    </row>
    <row r="683" spans="1:13" ht="16.5">
      <c r="A683" s="80"/>
      <c r="B683" s="80"/>
      <c r="C683" s="40"/>
      <c r="D683" s="27"/>
      <c r="E683" s="28"/>
      <c r="F683" s="28"/>
      <c r="G683" s="27"/>
      <c r="H683" s="27"/>
      <c r="I683" s="27"/>
      <c r="J683" s="27"/>
      <c r="K683" s="27"/>
      <c r="L683" s="27"/>
      <c r="M683" s="41"/>
    </row>
    <row r="684" spans="1:13" ht="16.5">
      <c r="A684" s="80"/>
      <c r="B684" s="80"/>
      <c r="C684" s="40"/>
      <c r="D684" s="27"/>
      <c r="E684" s="28"/>
      <c r="F684" s="28"/>
      <c r="G684" s="27"/>
      <c r="H684" s="27"/>
      <c r="I684" s="27"/>
      <c r="J684" s="27"/>
      <c r="K684" s="59"/>
      <c r="L684" s="27"/>
      <c r="M684" s="41"/>
    </row>
    <row r="685" spans="1:13" ht="16.5">
      <c r="A685" s="80"/>
      <c r="B685" s="80"/>
      <c r="C685" s="40"/>
      <c r="D685" s="27"/>
      <c r="E685" s="28"/>
      <c r="F685" s="28"/>
      <c r="G685" s="27"/>
      <c r="H685" s="27"/>
      <c r="I685" s="27"/>
      <c r="J685" s="27"/>
      <c r="K685" s="59"/>
      <c r="L685" s="27"/>
      <c r="M685" s="41"/>
    </row>
    <row r="686" spans="1:13" ht="16.5">
      <c r="A686" s="80"/>
      <c r="B686" s="80"/>
      <c r="C686" s="40"/>
      <c r="D686" s="27"/>
      <c r="E686" s="28"/>
      <c r="F686" s="28"/>
      <c r="G686" s="27"/>
      <c r="H686" s="27"/>
      <c r="I686" s="27"/>
      <c r="J686" s="27"/>
      <c r="K686" s="63"/>
      <c r="L686" s="27"/>
      <c r="M686" s="41"/>
    </row>
    <row r="687" spans="1:13" ht="17.25">
      <c r="A687" s="80"/>
      <c r="B687" s="80"/>
      <c r="C687" s="42"/>
      <c r="D687" s="43"/>
      <c r="E687" s="44"/>
      <c r="F687" s="44"/>
      <c r="G687" s="43"/>
      <c r="H687" s="43"/>
      <c r="I687" s="43"/>
      <c r="J687" s="43"/>
      <c r="K687" s="44"/>
      <c r="L687" s="43"/>
      <c r="M687" s="45"/>
    </row>
    <row r="688" spans="1:13" ht="16.5">
      <c r="A688" s="80"/>
      <c r="B688" s="80"/>
      <c r="C688" s="37"/>
      <c r="D688" s="38"/>
      <c r="E688" s="46"/>
      <c r="F688" s="46"/>
      <c r="G688" s="38"/>
      <c r="H688" s="38"/>
      <c r="I688" s="38"/>
      <c r="J688" s="38"/>
      <c r="K688" s="38"/>
      <c r="L688" s="38"/>
      <c r="M688" s="39"/>
    </row>
    <row r="689" spans="1:13" ht="16.5">
      <c r="A689" s="80"/>
      <c r="B689" s="80"/>
      <c r="C689" s="40"/>
      <c r="D689" s="27"/>
      <c r="E689" s="28"/>
      <c r="F689" s="28"/>
      <c r="G689" s="27"/>
      <c r="H689" s="27"/>
      <c r="I689" s="27"/>
      <c r="J689" s="27"/>
      <c r="K689" s="27"/>
      <c r="L689" s="27"/>
      <c r="M689" s="41"/>
    </row>
    <row r="690" spans="1:13" ht="16.5">
      <c r="A690" s="80"/>
      <c r="B690" s="80"/>
      <c r="C690" s="40"/>
      <c r="D690" s="27"/>
      <c r="E690" s="28"/>
      <c r="F690" s="28"/>
      <c r="G690" s="27"/>
      <c r="H690" s="27"/>
      <c r="I690" s="27"/>
      <c r="J690" s="27"/>
      <c r="K690" s="59"/>
      <c r="L690" s="27"/>
      <c r="M690" s="41"/>
    </row>
    <row r="691" spans="1:13" ht="16.5">
      <c r="A691" s="80"/>
      <c r="B691" s="80"/>
      <c r="C691" s="40"/>
      <c r="D691" s="27"/>
      <c r="E691" s="28"/>
      <c r="F691" s="28"/>
      <c r="G691" s="27"/>
      <c r="H691" s="27"/>
      <c r="I691" s="27"/>
      <c r="J691" s="27"/>
      <c r="K691" s="59"/>
      <c r="L691" s="27"/>
      <c r="M691" s="41"/>
    </row>
    <row r="692" spans="1:13" ht="16.5">
      <c r="A692" s="80"/>
      <c r="B692" s="80"/>
      <c r="C692" s="40"/>
      <c r="D692" s="27"/>
      <c r="E692" s="28"/>
      <c r="F692" s="28"/>
      <c r="G692" s="27"/>
      <c r="H692" s="27"/>
      <c r="I692" s="27"/>
      <c r="J692" s="27"/>
      <c r="K692" s="63"/>
      <c r="L692" s="27"/>
      <c r="M692" s="41"/>
    </row>
    <row r="693" spans="1:13" ht="17.25">
      <c r="A693" s="80"/>
      <c r="B693" s="80"/>
      <c r="C693" s="42"/>
      <c r="D693" s="43"/>
      <c r="E693" s="44"/>
      <c r="F693" s="44"/>
      <c r="G693" s="43"/>
      <c r="H693" s="43"/>
      <c r="I693" s="43"/>
      <c r="J693" s="43"/>
      <c r="K693" s="44"/>
      <c r="L693" s="43"/>
      <c r="M693" s="45"/>
    </row>
    <row r="694" spans="1:13" ht="16.5">
      <c r="A694" s="80"/>
      <c r="B694" s="80"/>
      <c r="C694" s="37"/>
      <c r="D694" s="38"/>
      <c r="E694" s="46"/>
      <c r="F694" s="46"/>
      <c r="G694" s="38"/>
      <c r="H694" s="38"/>
      <c r="I694" s="38"/>
      <c r="J694" s="46"/>
      <c r="K694" s="38"/>
      <c r="L694" s="38"/>
      <c r="M694" s="39"/>
    </row>
    <row r="695" spans="1:13" ht="16.5">
      <c r="A695" s="80"/>
      <c r="B695" s="80"/>
      <c r="C695" s="40"/>
      <c r="D695" s="27"/>
      <c r="E695" s="28"/>
      <c r="F695" s="28"/>
      <c r="G695" s="27"/>
      <c r="H695" s="27"/>
      <c r="I695" s="27"/>
      <c r="J695" s="28"/>
      <c r="K695" s="27"/>
      <c r="L695" s="27"/>
      <c r="M695" s="41"/>
    </row>
    <row r="696" spans="1:13" ht="16.5">
      <c r="A696" s="80"/>
      <c r="B696" s="80"/>
      <c r="C696" s="40"/>
      <c r="D696" s="27"/>
      <c r="E696" s="28"/>
      <c r="F696" s="28"/>
      <c r="G696" s="27"/>
      <c r="H696" s="27"/>
      <c r="I696" s="27"/>
      <c r="J696" s="28"/>
      <c r="K696" s="59"/>
      <c r="L696" s="27"/>
      <c r="M696" s="41"/>
    </row>
    <row r="697" spans="1:13" ht="16.5">
      <c r="A697" s="80"/>
      <c r="B697" s="80"/>
      <c r="C697" s="40"/>
      <c r="D697" s="27"/>
      <c r="E697" s="28"/>
      <c r="F697" s="28"/>
      <c r="G697" s="27"/>
      <c r="H697" s="27"/>
      <c r="I697" s="27"/>
      <c r="J697" s="27"/>
      <c r="K697" s="59"/>
      <c r="L697" s="27"/>
      <c r="M697" s="41"/>
    </row>
    <row r="698" spans="1:13" ht="16.5">
      <c r="A698" s="80"/>
      <c r="B698" s="80"/>
      <c r="C698" s="40"/>
      <c r="D698" s="27"/>
      <c r="E698" s="28"/>
      <c r="F698" s="28"/>
      <c r="G698" s="27"/>
      <c r="H698" s="27"/>
      <c r="I698" s="27"/>
      <c r="J698" s="28"/>
      <c r="K698" s="63"/>
      <c r="L698" s="27"/>
      <c r="M698" s="41"/>
    </row>
    <row r="699" spans="1:13" ht="17.25">
      <c r="A699" s="80"/>
      <c r="B699" s="80"/>
      <c r="C699" s="42"/>
      <c r="D699" s="43"/>
      <c r="E699" s="44"/>
      <c r="F699" s="44"/>
      <c r="G699" s="43"/>
      <c r="H699" s="43"/>
      <c r="I699" s="43"/>
      <c r="J699" s="44"/>
      <c r="K699" s="44"/>
      <c r="L699" s="43"/>
      <c r="M699" s="45"/>
    </row>
    <row r="700" spans="1:13" ht="16.5">
      <c r="A700" s="80"/>
      <c r="B700" s="80"/>
      <c r="C700" s="37"/>
      <c r="D700" s="38"/>
      <c r="E700" s="46"/>
      <c r="F700" s="46"/>
      <c r="G700" s="38"/>
      <c r="H700" s="38"/>
      <c r="I700" s="38"/>
      <c r="J700" s="38"/>
      <c r="K700" s="38"/>
      <c r="L700" s="38"/>
      <c r="M700" s="39"/>
    </row>
    <row r="701" spans="1:13" ht="16.5">
      <c r="A701" s="80"/>
      <c r="B701" s="80"/>
      <c r="C701" s="40"/>
      <c r="D701" s="27"/>
      <c r="E701" s="28"/>
      <c r="F701" s="28"/>
      <c r="G701" s="27"/>
      <c r="H701" s="27"/>
      <c r="I701" s="27"/>
      <c r="J701" s="27"/>
      <c r="K701" s="27"/>
      <c r="L701" s="27"/>
      <c r="M701" s="41"/>
    </row>
    <row r="702" spans="1:13" ht="16.5">
      <c r="A702" s="80"/>
      <c r="B702" s="80"/>
      <c r="C702" s="40"/>
      <c r="D702" s="27"/>
      <c r="E702" s="28"/>
      <c r="F702" s="28"/>
      <c r="G702" s="27"/>
      <c r="H702" s="27"/>
      <c r="I702" s="27"/>
      <c r="J702" s="27"/>
      <c r="K702" s="59"/>
      <c r="L702" s="27"/>
      <c r="M702" s="41"/>
    </row>
    <row r="703" spans="1:13" ht="16.5">
      <c r="A703" s="80"/>
      <c r="B703" s="80"/>
      <c r="C703" s="40"/>
      <c r="D703" s="27"/>
      <c r="E703" s="28"/>
      <c r="F703" s="28"/>
      <c r="G703" s="27"/>
      <c r="H703" s="27"/>
      <c r="I703" s="27"/>
      <c r="J703" s="27"/>
      <c r="K703" s="59"/>
      <c r="L703" s="27"/>
      <c r="M703" s="41"/>
    </row>
    <row r="704" spans="1:13" ht="16.5">
      <c r="A704" s="80"/>
      <c r="B704" s="80"/>
      <c r="C704" s="40"/>
      <c r="D704" s="27"/>
      <c r="E704" s="28"/>
      <c r="F704" s="28"/>
      <c r="G704" s="27"/>
      <c r="H704" s="27"/>
      <c r="I704" s="27"/>
      <c r="J704" s="27"/>
      <c r="K704" s="63"/>
      <c r="L704" s="27"/>
      <c r="M704" s="41"/>
    </row>
    <row r="705" spans="1:13" ht="17.25">
      <c r="A705" s="80"/>
      <c r="B705" s="80"/>
      <c r="C705" s="42"/>
      <c r="D705" s="43"/>
      <c r="E705" s="44"/>
      <c r="F705" s="44"/>
      <c r="G705" s="43"/>
      <c r="H705" s="43"/>
      <c r="I705" s="43"/>
      <c r="J705" s="43"/>
      <c r="K705" s="44"/>
      <c r="L705" s="43"/>
      <c r="M705" s="45"/>
    </row>
    <row r="706" spans="1:13" ht="16.5">
      <c r="A706" s="80"/>
      <c r="B706" s="80"/>
      <c r="C706" s="37"/>
      <c r="D706" s="38"/>
      <c r="E706" s="46"/>
      <c r="F706" s="46"/>
      <c r="G706" s="38"/>
      <c r="H706" s="38"/>
      <c r="I706" s="38"/>
      <c r="J706" s="38"/>
      <c r="K706" s="38"/>
      <c r="L706" s="38"/>
      <c r="M706" s="39"/>
    </row>
    <row r="707" spans="1:13" ht="16.5">
      <c r="A707" s="80"/>
      <c r="B707" s="80"/>
      <c r="C707" s="40"/>
      <c r="D707" s="27"/>
      <c r="E707" s="28"/>
      <c r="F707" s="28"/>
      <c r="G707" s="27"/>
      <c r="H707" s="27"/>
      <c r="I707" s="27"/>
      <c r="J707" s="27"/>
      <c r="K707" s="27"/>
      <c r="L707" s="27"/>
      <c r="M707" s="41"/>
    </row>
    <row r="708" spans="1:13" ht="16.5">
      <c r="A708" s="80"/>
      <c r="B708" s="80"/>
      <c r="C708" s="40"/>
      <c r="D708" s="27"/>
      <c r="E708" s="28"/>
      <c r="F708" s="28"/>
      <c r="G708" s="27"/>
      <c r="H708" s="27"/>
      <c r="I708" s="27"/>
      <c r="J708" s="27"/>
      <c r="K708" s="59"/>
      <c r="L708" s="27"/>
      <c r="M708" s="41"/>
    </row>
    <row r="709" spans="1:13" ht="16.5">
      <c r="A709" s="80"/>
      <c r="B709" s="80"/>
      <c r="C709" s="40"/>
      <c r="D709" s="27"/>
      <c r="E709" s="28"/>
      <c r="F709" s="28"/>
      <c r="G709" s="27"/>
      <c r="H709" s="27"/>
      <c r="I709" s="27"/>
      <c r="J709" s="27"/>
      <c r="K709" s="59"/>
      <c r="L709" s="27"/>
      <c r="M709" s="41"/>
    </row>
    <row r="710" spans="1:13" ht="16.5">
      <c r="A710" s="80"/>
      <c r="B710" s="80"/>
      <c r="C710" s="40"/>
      <c r="D710" s="27"/>
      <c r="E710" s="28"/>
      <c r="F710" s="28"/>
      <c r="G710" s="27"/>
      <c r="H710" s="27"/>
      <c r="I710" s="27"/>
      <c r="J710" s="27"/>
      <c r="K710" s="63"/>
      <c r="L710" s="27"/>
      <c r="M710" s="41"/>
    </row>
    <row r="711" spans="1:13" ht="17.25">
      <c r="A711" s="80"/>
      <c r="B711" s="80"/>
      <c r="C711" s="42"/>
      <c r="D711" s="43"/>
      <c r="E711" s="44"/>
      <c r="F711" s="44"/>
      <c r="G711" s="43"/>
      <c r="H711" s="43"/>
      <c r="I711" s="43"/>
      <c r="J711" s="43"/>
      <c r="K711" s="44"/>
      <c r="L711" s="43"/>
      <c r="M711" s="45"/>
    </row>
    <row r="712" spans="1:13" ht="16.5">
      <c r="A712" s="80"/>
      <c r="B712" s="80"/>
      <c r="C712" s="37"/>
      <c r="D712" s="38"/>
      <c r="E712" s="46"/>
      <c r="F712" s="46"/>
      <c r="G712" s="38"/>
      <c r="H712" s="38"/>
      <c r="I712" s="38"/>
      <c r="J712" s="38"/>
      <c r="K712" s="38"/>
      <c r="L712" s="38"/>
      <c r="M712" s="39"/>
    </row>
    <row r="713" spans="1:13" ht="16.5">
      <c r="A713" s="80"/>
      <c r="B713" s="80"/>
      <c r="C713" s="40"/>
      <c r="D713" s="27"/>
      <c r="E713" s="28"/>
      <c r="F713" s="28"/>
      <c r="G713" s="27"/>
      <c r="H713" s="27"/>
      <c r="I713" s="27"/>
      <c r="J713" s="27"/>
      <c r="K713" s="27"/>
      <c r="L713" s="27"/>
      <c r="M713" s="41"/>
    </row>
    <row r="714" spans="1:13" ht="16.5">
      <c r="A714" s="80"/>
      <c r="B714" s="80"/>
      <c r="C714" s="40"/>
      <c r="D714" s="27"/>
      <c r="E714" s="28"/>
      <c r="F714" s="28"/>
      <c r="G714" s="27"/>
      <c r="H714" s="27"/>
      <c r="I714" s="27"/>
      <c r="J714" s="27"/>
      <c r="K714" s="59"/>
      <c r="L714" s="27"/>
      <c r="M714" s="41"/>
    </row>
    <row r="715" spans="1:13" ht="16.5">
      <c r="A715" s="80"/>
      <c r="B715" s="80"/>
      <c r="C715" s="40"/>
      <c r="D715" s="27"/>
      <c r="E715" s="28"/>
      <c r="F715" s="28"/>
      <c r="G715" s="27"/>
      <c r="H715" s="27"/>
      <c r="I715" s="27"/>
      <c r="J715" s="27"/>
      <c r="K715" s="59"/>
      <c r="L715" s="27"/>
      <c r="M715" s="41"/>
    </row>
    <row r="716" spans="1:13" ht="16.5">
      <c r="A716" s="80"/>
      <c r="B716" s="80"/>
      <c r="C716" s="40"/>
      <c r="D716" s="27"/>
      <c r="E716" s="28"/>
      <c r="F716" s="28"/>
      <c r="G716" s="27"/>
      <c r="H716" s="27"/>
      <c r="I716" s="27"/>
      <c r="J716" s="27"/>
      <c r="K716" s="63"/>
      <c r="L716" s="27"/>
      <c r="M716" s="41"/>
    </row>
    <row r="717" spans="1:13" ht="17.25">
      <c r="A717" s="80"/>
      <c r="B717" s="80"/>
      <c r="C717" s="42"/>
      <c r="D717" s="43"/>
      <c r="E717" s="44"/>
      <c r="F717" s="44"/>
      <c r="G717" s="43"/>
      <c r="H717" s="43"/>
      <c r="I717" s="43"/>
      <c r="J717" s="43"/>
      <c r="K717" s="44"/>
      <c r="L717" s="43"/>
      <c r="M717" s="45"/>
    </row>
    <row r="718" spans="1:13" ht="16.5">
      <c r="A718" s="80"/>
      <c r="B718" s="80"/>
      <c r="C718" s="37"/>
      <c r="D718" s="38"/>
      <c r="E718" s="46"/>
      <c r="F718" s="46"/>
      <c r="G718" s="38"/>
      <c r="H718" s="38"/>
      <c r="I718" s="38"/>
      <c r="J718" s="38"/>
      <c r="K718" s="38"/>
      <c r="L718" s="38"/>
      <c r="M718" s="39"/>
    </row>
    <row r="719" spans="1:13" ht="16.5">
      <c r="A719" s="80"/>
      <c r="B719" s="80"/>
      <c r="C719" s="40"/>
      <c r="D719" s="27"/>
      <c r="E719" s="28"/>
      <c r="F719" s="28"/>
      <c r="G719" s="27"/>
      <c r="H719" s="27"/>
      <c r="I719" s="27"/>
      <c r="J719" s="27"/>
      <c r="K719" s="27"/>
      <c r="L719" s="27"/>
      <c r="M719" s="41"/>
    </row>
    <row r="720" spans="1:13" ht="16.5">
      <c r="A720" s="80"/>
      <c r="B720" s="80"/>
      <c r="C720" s="40"/>
      <c r="D720" s="27"/>
      <c r="E720" s="28"/>
      <c r="F720" s="28"/>
      <c r="G720" s="27"/>
      <c r="H720" s="27"/>
      <c r="I720" s="27"/>
      <c r="J720" s="27"/>
      <c r="K720" s="59"/>
      <c r="L720" s="27"/>
      <c r="M720" s="41"/>
    </row>
    <row r="721" spans="1:13" ht="16.5">
      <c r="A721" s="80"/>
      <c r="B721" s="80"/>
      <c r="C721" s="40"/>
      <c r="D721" s="27"/>
      <c r="E721" s="28"/>
      <c r="F721" s="28"/>
      <c r="G721" s="27"/>
      <c r="H721" s="27"/>
      <c r="I721" s="27"/>
      <c r="J721" s="27"/>
      <c r="K721" s="59"/>
      <c r="L721" s="27"/>
      <c r="M721" s="41"/>
    </row>
    <row r="722" spans="1:13" ht="16.5">
      <c r="A722" s="80"/>
      <c r="B722" s="80"/>
      <c r="C722" s="40"/>
      <c r="D722" s="27"/>
      <c r="E722" s="28"/>
      <c r="F722" s="28"/>
      <c r="G722" s="27"/>
      <c r="H722" s="27"/>
      <c r="I722" s="27"/>
      <c r="J722" s="27"/>
      <c r="K722" s="63"/>
      <c r="L722" s="27"/>
      <c r="M722" s="41"/>
    </row>
    <row r="723" spans="1:13" ht="17.25">
      <c r="A723" s="80"/>
      <c r="B723" s="80"/>
      <c r="C723" s="42"/>
      <c r="D723" s="43"/>
      <c r="E723" s="44"/>
      <c r="F723" s="44"/>
      <c r="G723" s="43"/>
      <c r="H723" s="43"/>
      <c r="I723" s="43"/>
      <c r="J723" s="43"/>
      <c r="K723" s="44"/>
      <c r="L723" s="43"/>
      <c r="M723" s="45"/>
    </row>
    <row r="724" spans="1:13" ht="16.5">
      <c r="A724" s="80"/>
      <c r="B724" s="80"/>
      <c r="C724" s="37"/>
      <c r="D724" s="38"/>
      <c r="E724" s="46"/>
      <c r="F724" s="46"/>
      <c r="G724" s="38"/>
      <c r="H724" s="38"/>
      <c r="I724" s="38"/>
      <c r="J724" s="38"/>
      <c r="K724" s="38"/>
      <c r="L724" s="38"/>
      <c r="M724" s="39"/>
    </row>
    <row r="725" spans="1:13" ht="16.5">
      <c r="A725" s="80"/>
      <c r="B725" s="80"/>
      <c r="C725" s="40"/>
      <c r="D725" s="27"/>
      <c r="E725" s="28"/>
      <c r="F725" s="28"/>
      <c r="G725" s="27"/>
      <c r="H725" s="27"/>
      <c r="I725" s="27"/>
      <c r="J725" s="27"/>
      <c r="K725" s="27"/>
      <c r="L725" s="27"/>
      <c r="M725" s="41"/>
    </row>
    <row r="726" spans="1:13" ht="16.5">
      <c r="A726" s="80"/>
      <c r="B726" s="80"/>
      <c r="C726" s="40"/>
      <c r="D726" s="27"/>
      <c r="E726" s="28"/>
      <c r="F726" s="28"/>
      <c r="G726" s="27"/>
      <c r="H726" s="27"/>
      <c r="I726" s="27"/>
      <c r="J726" s="27"/>
      <c r="K726" s="59"/>
      <c r="L726" s="27"/>
      <c r="M726" s="41"/>
    </row>
    <row r="727" spans="1:13" ht="16.5">
      <c r="A727" s="80"/>
      <c r="B727" s="80"/>
      <c r="C727" s="40"/>
      <c r="D727" s="27"/>
      <c r="E727" s="28"/>
      <c r="F727" s="28"/>
      <c r="G727" s="27"/>
      <c r="H727" s="27"/>
      <c r="I727" s="27"/>
      <c r="J727" s="27"/>
      <c r="K727" s="59"/>
      <c r="L727" s="27"/>
      <c r="M727" s="41"/>
    </row>
    <row r="728" spans="1:13" ht="16.5">
      <c r="A728" s="80"/>
      <c r="B728" s="80"/>
      <c r="C728" s="40"/>
      <c r="D728" s="27"/>
      <c r="E728" s="28"/>
      <c r="F728" s="28"/>
      <c r="G728" s="27"/>
      <c r="H728" s="27"/>
      <c r="I728" s="27"/>
      <c r="J728" s="27"/>
      <c r="K728" s="63"/>
      <c r="L728" s="27"/>
      <c r="M728" s="41"/>
    </row>
    <row r="729" spans="1:13" ht="17.25">
      <c r="A729" s="80"/>
      <c r="B729" s="80"/>
      <c r="C729" s="42"/>
      <c r="D729" s="43"/>
      <c r="E729" s="44"/>
      <c r="F729" s="44"/>
      <c r="G729" s="43"/>
      <c r="H729" s="43"/>
      <c r="I729" s="43"/>
      <c r="J729" s="43"/>
      <c r="K729" s="44"/>
      <c r="L729" s="43"/>
      <c r="M729" s="45"/>
    </row>
    <row r="730" spans="1:13" ht="16.5">
      <c r="A730" s="80"/>
      <c r="B730" s="80"/>
      <c r="C730" s="37"/>
      <c r="D730" s="38"/>
      <c r="E730" s="46"/>
      <c r="F730" s="46"/>
      <c r="G730" s="38"/>
      <c r="H730" s="38"/>
      <c r="I730" s="38"/>
      <c r="J730" s="38"/>
      <c r="K730" s="38"/>
      <c r="L730" s="38"/>
      <c r="M730" s="39"/>
    </row>
    <row r="731" spans="1:13" ht="16.5">
      <c r="A731" s="80"/>
      <c r="B731" s="80"/>
      <c r="C731" s="40"/>
      <c r="D731" s="27"/>
      <c r="E731" s="28"/>
      <c r="F731" s="28"/>
      <c r="G731" s="27"/>
      <c r="H731" s="27"/>
      <c r="I731" s="27"/>
      <c r="J731" s="27"/>
      <c r="K731" s="27"/>
      <c r="L731" s="27"/>
      <c r="M731" s="41"/>
    </row>
    <row r="732" spans="1:13" ht="16.5">
      <c r="A732" s="80"/>
      <c r="B732" s="80"/>
      <c r="C732" s="40"/>
      <c r="D732" s="27"/>
      <c r="E732" s="28"/>
      <c r="F732" s="28"/>
      <c r="G732" s="27"/>
      <c r="H732" s="27"/>
      <c r="I732" s="27"/>
      <c r="J732" s="27"/>
      <c r="K732" s="59"/>
      <c r="L732" s="27"/>
      <c r="M732" s="41"/>
    </row>
    <row r="733" spans="1:13" ht="16.5">
      <c r="A733" s="80"/>
      <c r="B733" s="80"/>
      <c r="C733" s="40"/>
      <c r="D733" s="27"/>
      <c r="E733" s="28"/>
      <c r="F733" s="28"/>
      <c r="G733" s="27"/>
      <c r="H733" s="27"/>
      <c r="I733" s="27"/>
      <c r="J733" s="27"/>
      <c r="K733" s="59"/>
      <c r="L733" s="27"/>
      <c r="M733" s="41"/>
    </row>
    <row r="734" spans="1:13" ht="16.5">
      <c r="A734" s="80"/>
      <c r="B734" s="80"/>
      <c r="C734" s="40"/>
      <c r="D734" s="27"/>
      <c r="E734" s="28"/>
      <c r="F734" s="28"/>
      <c r="G734" s="27"/>
      <c r="H734" s="27"/>
      <c r="I734" s="27"/>
      <c r="J734" s="27"/>
      <c r="K734" s="63"/>
      <c r="L734" s="27"/>
      <c r="M734" s="41"/>
    </row>
    <row r="735" spans="1:13" ht="17.25">
      <c r="A735" s="80"/>
      <c r="B735" s="80"/>
      <c r="C735" s="42"/>
      <c r="D735" s="43"/>
      <c r="E735" s="44"/>
      <c r="F735" s="44"/>
      <c r="G735" s="43"/>
      <c r="H735" s="43"/>
      <c r="I735" s="43"/>
      <c r="J735" s="43"/>
      <c r="K735" s="44"/>
      <c r="L735" s="43"/>
      <c r="M735" s="45"/>
    </row>
    <row r="736" spans="1:13" ht="16.5">
      <c r="A736" s="80"/>
      <c r="B736" s="80"/>
      <c r="C736" s="37"/>
      <c r="D736" s="38"/>
      <c r="E736" s="46"/>
      <c r="F736" s="46"/>
      <c r="G736" s="38"/>
      <c r="H736" s="38"/>
      <c r="I736" s="38"/>
      <c r="J736" s="38"/>
      <c r="K736" s="38"/>
      <c r="L736" s="38"/>
      <c r="M736" s="39"/>
    </row>
    <row r="737" spans="1:13" ht="16.5">
      <c r="A737" s="80"/>
      <c r="B737" s="80"/>
      <c r="C737" s="40"/>
      <c r="D737" s="27"/>
      <c r="E737" s="28"/>
      <c r="F737" s="28"/>
      <c r="G737" s="27"/>
      <c r="H737" s="27"/>
      <c r="I737" s="27"/>
      <c r="J737" s="27"/>
      <c r="K737" s="27"/>
      <c r="L737" s="27"/>
      <c r="M737" s="41"/>
    </row>
    <row r="738" spans="1:13" ht="16.5">
      <c r="A738" s="80"/>
      <c r="B738" s="80"/>
      <c r="C738" s="40"/>
      <c r="D738" s="27"/>
      <c r="E738" s="28"/>
      <c r="F738" s="28"/>
      <c r="G738" s="27"/>
      <c r="H738" s="27"/>
      <c r="I738" s="27"/>
      <c r="J738" s="27"/>
      <c r="K738" s="59"/>
      <c r="L738" s="27"/>
      <c r="M738" s="41"/>
    </row>
    <row r="739" spans="1:13" ht="16.5">
      <c r="A739" s="80"/>
      <c r="B739" s="80"/>
      <c r="C739" s="40"/>
      <c r="D739" s="27"/>
      <c r="E739" s="28"/>
      <c r="F739" s="28"/>
      <c r="G739" s="27"/>
      <c r="H739" s="27"/>
      <c r="I739" s="27"/>
      <c r="J739" s="27"/>
      <c r="K739" s="59"/>
      <c r="L739" s="27"/>
      <c r="M739" s="41"/>
    </row>
    <row r="740" spans="1:13" ht="16.5">
      <c r="A740" s="80"/>
      <c r="B740" s="80"/>
      <c r="C740" s="40"/>
      <c r="D740" s="27"/>
      <c r="E740" s="28"/>
      <c r="F740" s="28"/>
      <c r="G740" s="27"/>
      <c r="H740" s="27"/>
      <c r="I740" s="27"/>
      <c r="J740" s="27"/>
      <c r="K740" s="63"/>
      <c r="L740" s="27"/>
      <c r="M740" s="41"/>
    </row>
    <row r="741" spans="1:13" ht="17.25">
      <c r="A741" s="80"/>
      <c r="B741" s="80"/>
      <c r="C741" s="42"/>
      <c r="D741" s="43"/>
      <c r="E741" s="44"/>
      <c r="F741" s="44"/>
      <c r="G741" s="43"/>
      <c r="H741" s="43"/>
      <c r="I741" s="43"/>
      <c r="J741" s="43"/>
      <c r="K741" s="44"/>
      <c r="L741" s="43"/>
      <c r="M741" s="45"/>
    </row>
    <row r="742" spans="1:13" ht="16.5">
      <c r="A742" s="80"/>
      <c r="B742" s="80"/>
      <c r="C742" s="37"/>
      <c r="D742" s="38"/>
      <c r="E742" s="46"/>
      <c r="F742" s="46"/>
      <c r="G742" s="38"/>
      <c r="H742" s="38"/>
      <c r="I742" s="38"/>
      <c r="J742" s="38"/>
      <c r="K742" s="38"/>
      <c r="L742" s="38"/>
      <c r="M742" s="39"/>
    </row>
    <row r="743" spans="1:13" ht="16.5">
      <c r="A743" s="80"/>
      <c r="B743" s="80"/>
      <c r="C743" s="40"/>
      <c r="D743" s="27"/>
      <c r="E743" s="28"/>
      <c r="F743" s="28"/>
      <c r="G743" s="27"/>
      <c r="H743" s="27"/>
      <c r="I743" s="27"/>
      <c r="J743" s="27"/>
      <c r="K743" s="27"/>
      <c r="L743" s="27"/>
      <c r="M743" s="41"/>
    </row>
    <row r="744" spans="1:13" ht="16.5">
      <c r="A744" s="80"/>
      <c r="B744" s="80"/>
      <c r="C744" s="40"/>
      <c r="D744" s="27"/>
      <c r="E744" s="28"/>
      <c r="F744" s="28"/>
      <c r="G744" s="27"/>
      <c r="H744" s="27"/>
      <c r="I744" s="27"/>
      <c r="J744" s="27"/>
      <c r="K744" s="59"/>
      <c r="L744" s="27"/>
      <c r="M744" s="41"/>
    </row>
    <row r="745" spans="1:13" ht="16.5">
      <c r="A745" s="80"/>
      <c r="B745" s="80"/>
      <c r="C745" s="40"/>
      <c r="D745" s="27"/>
      <c r="E745" s="28"/>
      <c r="F745" s="28"/>
      <c r="G745" s="27"/>
      <c r="H745" s="27"/>
      <c r="I745" s="27"/>
      <c r="J745" s="27"/>
      <c r="K745" s="59"/>
      <c r="L745" s="27"/>
      <c r="M745" s="41"/>
    </row>
    <row r="746" spans="1:13" ht="16.5">
      <c r="A746" s="80"/>
      <c r="B746" s="80"/>
      <c r="C746" s="40"/>
      <c r="D746" s="27"/>
      <c r="E746" s="28"/>
      <c r="F746" s="28"/>
      <c r="G746" s="27"/>
      <c r="H746" s="27"/>
      <c r="I746" s="27"/>
      <c r="J746" s="27"/>
      <c r="K746" s="63"/>
      <c r="L746" s="27"/>
      <c r="M746" s="41"/>
    </row>
    <row r="747" spans="1:13" ht="17.25">
      <c r="A747" s="80"/>
      <c r="B747" s="80"/>
      <c r="C747" s="42"/>
      <c r="D747" s="43"/>
      <c r="E747" s="44"/>
      <c r="F747" s="44"/>
      <c r="G747" s="43"/>
      <c r="H747" s="43"/>
      <c r="I747" s="43"/>
      <c r="J747" s="43"/>
      <c r="K747" s="44"/>
      <c r="L747" s="43"/>
      <c r="M747" s="45"/>
    </row>
    <row r="748" spans="1:13" ht="16.5">
      <c r="A748" s="80"/>
      <c r="B748" s="80"/>
      <c r="C748" s="37"/>
      <c r="D748" s="38"/>
      <c r="E748" s="46"/>
      <c r="F748" s="46"/>
      <c r="G748" s="38"/>
      <c r="H748" s="38"/>
      <c r="I748" s="38"/>
      <c r="J748" s="38"/>
      <c r="K748" s="38"/>
      <c r="L748" s="38"/>
      <c r="M748" s="39"/>
    </row>
    <row r="749" spans="1:13" ht="16.5">
      <c r="A749" s="80"/>
      <c r="B749" s="80"/>
      <c r="C749" s="40"/>
      <c r="D749" s="27"/>
      <c r="E749" s="28"/>
      <c r="F749" s="28"/>
      <c r="G749" s="27"/>
      <c r="H749" s="27"/>
      <c r="I749" s="27"/>
      <c r="J749" s="27"/>
      <c r="K749" s="27"/>
      <c r="L749" s="27"/>
      <c r="M749" s="41"/>
    </row>
    <row r="750" spans="1:13" ht="16.5">
      <c r="A750" s="80"/>
      <c r="B750" s="80"/>
      <c r="C750" s="40"/>
      <c r="D750" s="27"/>
      <c r="E750" s="28"/>
      <c r="F750" s="28"/>
      <c r="G750" s="27"/>
      <c r="H750" s="27"/>
      <c r="I750" s="27"/>
      <c r="J750" s="27"/>
      <c r="K750" s="59"/>
      <c r="L750" s="27"/>
      <c r="M750" s="41"/>
    </row>
    <row r="751" spans="1:13" ht="16.5">
      <c r="A751" s="80"/>
      <c r="B751" s="80"/>
      <c r="C751" s="40"/>
      <c r="D751" s="27"/>
      <c r="E751" s="28"/>
      <c r="F751" s="28"/>
      <c r="G751" s="27"/>
      <c r="H751" s="27"/>
      <c r="I751" s="27"/>
      <c r="J751" s="27"/>
      <c r="K751" s="59"/>
      <c r="L751" s="27"/>
      <c r="M751" s="41"/>
    </row>
    <row r="752" spans="1:13" ht="16.5">
      <c r="A752" s="80"/>
      <c r="B752" s="80"/>
      <c r="C752" s="40"/>
      <c r="D752" s="27"/>
      <c r="E752" s="28"/>
      <c r="F752" s="28"/>
      <c r="G752" s="27"/>
      <c r="H752" s="27"/>
      <c r="I752" s="27"/>
      <c r="J752" s="27"/>
      <c r="K752" s="63"/>
      <c r="L752" s="27"/>
      <c r="M752" s="41"/>
    </row>
    <row r="753" spans="1:13" ht="17.25">
      <c r="A753" s="80"/>
      <c r="B753" s="80"/>
      <c r="C753" s="42"/>
      <c r="D753" s="43"/>
      <c r="E753" s="44"/>
      <c r="F753" s="44"/>
      <c r="G753" s="43"/>
      <c r="H753" s="43"/>
      <c r="I753" s="43"/>
      <c r="J753" s="43"/>
      <c r="K753" s="44"/>
      <c r="L753" s="43"/>
      <c r="M753" s="45"/>
    </row>
    <row r="754" spans="1:13" ht="16.5">
      <c r="A754" s="80"/>
      <c r="B754" s="80"/>
      <c r="C754" s="37"/>
      <c r="D754" s="38"/>
      <c r="E754" s="46"/>
      <c r="F754" s="46"/>
      <c r="G754" s="38"/>
      <c r="H754" s="38"/>
      <c r="I754" s="38"/>
      <c r="J754" s="38"/>
      <c r="K754" s="38"/>
      <c r="L754" s="38"/>
      <c r="M754" s="39"/>
    </row>
    <row r="755" spans="1:13" ht="16.5">
      <c r="A755" s="80"/>
      <c r="B755" s="80"/>
      <c r="C755" s="40"/>
      <c r="D755" s="27"/>
      <c r="E755" s="28"/>
      <c r="F755" s="28"/>
      <c r="G755" s="27"/>
      <c r="H755" s="27"/>
      <c r="I755" s="27"/>
      <c r="J755" s="27"/>
      <c r="K755" s="27"/>
      <c r="L755" s="27"/>
      <c r="M755" s="41"/>
    </row>
    <row r="756" spans="1:13" ht="16.5">
      <c r="A756" s="80"/>
      <c r="B756" s="80"/>
      <c r="C756" s="40"/>
      <c r="D756" s="27"/>
      <c r="E756" s="28"/>
      <c r="F756" s="28"/>
      <c r="G756" s="27"/>
      <c r="H756" s="27"/>
      <c r="I756" s="27"/>
      <c r="J756" s="27"/>
      <c r="K756" s="59"/>
      <c r="L756" s="27"/>
      <c r="M756" s="41"/>
    </row>
    <row r="757" spans="1:13" ht="16.5">
      <c r="A757" s="80"/>
      <c r="B757" s="80"/>
      <c r="C757" s="40"/>
      <c r="D757" s="27"/>
      <c r="E757" s="28"/>
      <c r="F757" s="28"/>
      <c r="G757" s="27"/>
      <c r="H757" s="27"/>
      <c r="I757" s="27"/>
      <c r="J757" s="27"/>
      <c r="K757" s="59"/>
      <c r="L757" s="27"/>
      <c r="M757" s="41"/>
    </row>
    <row r="758" spans="1:13" ht="16.5">
      <c r="A758" s="80"/>
      <c r="B758" s="80"/>
      <c r="C758" s="40"/>
      <c r="D758" s="27"/>
      <c r="E758" s="28"/>
      <c r="F758" s="28"/>
      <c r="G758" s="27"/>
      <c r="H758" s="27"/>
      <c r="I758" s="27"/>
      <c r="J758" s="27"/>
      <c r="K758" s="63"/>
      <c r="L758" s="27"/>
      <c r="M758" s="41"/>
    </row>
    <row r="759" spans="1:13" ht="17.25">
      <c r="A759" s="80"/>
      <c r="B759" s="80"/>
      <c r="C759" s="42"/>
      <c r="D759" s="43"/>
      <c r="E759" s="44"/>
      <c r="F759" s="44"/>
      <c r="G759" s="43"/>
      <c r="H759" s="43"/>
      <c r="I759" s="43"/>
      <c r="J759" s="43"/>
      <c r="K759" s="44"/>
      <c r="L759" s="43"/>
      <c r="M759" s="45"/>
    </row>
    <row r="760" spans="1:13" ht="16.5">
      <c r="A760" s="80"/>
      <c r="B760" s="80"/>
      <c r="C760" s="37"/>
      <c r="D760" s="38"/>
      <c r="E760" s="46"/>
      <c r="F760" s="46"/>
      <c r="G760" s="38"/>
      <c r="H760" s="38"/>
      <c r="I760" s="38"/>
      <c r="J760" s="38"/>
      <c r="K760" s="38"/>
      <c r="L760" s="38"/>
      <c r="M760" s="39"/>
    </row>
    <row r="761" spans="1:13" ht="16.5">
      <c r="A761" s="80"/>
      <c r="B761" s="80"/>
      <c r="C761" s="40"/>
      <c r="D761" s="27"/>
      <c r="E761" s="28"/>
      <c r="F761" s="28"/>
      <c r="G761" s="27"/>
      <c r="H761" s="27"/>
      <c r="I761" s="27"/>
      <c r="J761" s="27"/>
      <c r="K761" s="27"/>
      <c r="L761" s="27"/>
      <c r="M761" s="41"/>
    </row>
    <row r="762" spans="1:13" ht="16.5">
      <c r="A762" s="80"/>
      <c r="B762" s="80"/>
      <c r="C762" s="40"/>
      <c r="D762" s="27"/>
      <c r="E762" s="28"/>
      <c r="F762" s="28"/>
      <c r="G762" s="27"/>
      <c r="H762" s="27"/>
      <c r="I762" s="27"/>
      <c r="J762" s="27"/>
      <c r="K762" s="59"/>
      <c r="L762" s="27"/>
      <c r="M762" s="41"/>
    </row>
    <row r="763" spans="1:13" ht="16.5">
      <c r="A763" s="80"/>
      <c r="B763" s="80"/>
      <c r="C763" s="40"/>
      <c r="D763" s="27"/>
      <c r="E763" s="28"/>
      <c r="F763" s="28"/>
      <c r="G763" s="27"/>
      <c r="H763" s="27"/>
      <c r="I763" s="27"/>
      <c r="J763" s="27"/>
      <c r="K763" s="59"/>
      <c r="L763" s="27"/>
      <c r="M763" s="41"/>
    </row>
    <row r="764" spans="1:13" ht="16.5">
      <c r="A764" s="80"/>
      <c r="B764" s="80"/>
      <c r="C764" s="40"/>
      <c r="D764" s="27"/>
      <c r="E764" s="28"/>
      <c r="F764" s="28"/>
      <c r="G764" s="27"/>
      <c r="H764" s="27"/>
      <c r="I764" s="27"/>
      <c r="J764" s="27"/>
      <c r="K764" s="63"/>
      <c r="L764" s="27"/>
      <c r="M764" s="41"/>
    </row>
    <row r="765" spans="1:13" ht="17.25">
      <c r="A765" s="80"/>
      <c r="B765" s="80"/>
      <c r="C765" s="42"/>
      <c r="D765" s="43"/>
      <c r="E765" s="44"/>
      <c r="F765" s="44"/>
      <c r="G765" s="43"/>
      <c r="H765" s="43"/>
      <c r="I765" s="43"/>
      <c r="J765" s="43"/>
      <c r="K765" s="44"/>
      <c r="L765" s="43"/>
      <c r="M765" s="45"/>
    </row>
    <row r="766" spans="1:13" ht="16.5">
      <c r="A766" s="80"/>
      <c r="B766" s="80"/>
      <c r="C766" s="37"/>
      <c r="D766" s="38"/>
      <c r="E766" s="46"/>
      <c r="F766" s="46"/>
      <c r="G766" s="38"/>
      <c r="H766" s="38"/>
      <c r="I766" s="38"/>
      <c r="J766" s="38"/>
      <c r="K766" s="38"/>
      <c r="L766" s="38"/>
      <c r="M766" s="39"/>
    </row>
    <row r="767" spans="1:13" ht="16.5">
      <c r="A767" s="80"/>
      <c r="B767" s="80"/>
      <c r="C767" s="40"/>
      <c r="D767" s="27"/>
      <c r="E767" s="28"/>
      <c r="F767" s="28"/>
      <c r="G767" s="27"/>
      <c r="H767" s="27"/>
      <c r="I767" s="27"/>
      <c r="J767" s="27"/>
      <c r="K767" s="27"/>
      <c r="L767" s="27"/>
      <c r="M767" s="41"/>
    </row>
    <row r="768" spans="1:13" ht="16.5">
      <c r="A768" s="80"/>
      <c r="B768" s="80"/>
      <c r="C768" s="40"/>
      <c r="D768" s="27"/>
      <c r="E768" s="28"/>
      <c r="F768" s="28"/>
      <c r="G768" s="27"/>
      <c r="H768" s="27"/>
      <c r="I768" s="27"/>
      <c r="J768" s="27"/>
      <c r="K768" s="59"/>
      <c r="L768" s="27"/>
      <c r="M768" s="41"/>
    </row>
    <row r="769" spans="1:13" ht="16.5">
      <c r="A769" s="80"/>
      <c r="B769" s="80"/>
      <c r="C769" s="40"/>
      <c r="D769" s="27"/>
      <c r="E769" s="28"/>
      <c r="F769" s="28"/>
      <c r="G769" s="27"/>
      <c r="H769" s="27"/>
      <c r="I769" s="27"/>
      <c r="J769" s="27"/>
      <c r="K769" s="59"/>
      <c r="L769" s="27"/>
      <c r="M769" s="41"/>
    </row>
    <row r="770" spans="1:13" ht="16.5">
      <c r="A770" s="80"/>
      <c r="B770" s="80"/>
      <c r="C770" s="40"/>
      <c r="D770" s="27"/>
      <c r="E770" s="28"/>
      <c r="F770" s="28"/>
      <c r="G770" s="27"/>
      <c r="H770" s="27"/>
      <c r="I770" s="27"/>
      <c r="J770" s="27"/>
      <c r="K770" s="63"/>
      <c r="L770" s="27"/>
      <c r="M770" s="41"/>
    </row>
    <row r="771" spans="1:13" ht="17.25">
      <c r="A771" s="80"/>
      <c r="B771" s="80"/>
      <c r="C771" s="42"/>
      <c r="D771" s="43"/>
      <c r="E771" s="44"/>
      <c r="F771" s="44"/>
      <c r="G771" s="43"/>
      <c r="H771" s="43"/>
      <c r="I771" s="43"/>
      <c r="J771" s="43"/>
      <c r="K771" s="44"/>
      <c r="L771" s="43"/>
      <c r="M771" s="45"/>
    </row>
    <row r="772" spans="1:13" ht="16.5">
      <c r="A772" s="80"/>
      <c r="B772" s="80"/>
      <c r="C772" s="37"/>
      <c r="D772" s="38"/>
      <c r="E772" s="46"/>
      <c r="F772" s="46"/>
      <c r="G772" s="38"/>
      <c r="H772" s="38"/>
      <c r="I772" s="38"/>
      <c r="J772" s="38"/>
      <c r="K772" s="38"/>
      <c r="L772" s="38"/>
      <c r="M772" s="39"/>
    </row>
    <row r="773" spans="1:13" ht="16.5">
      <c r="A773" s="80"/>
      <c r="B773" s="80"/>
      <c r="C773" s="40"/>
      <c r="D773" s="27"/>
      <c r="E773" s="28"/>
      <c r="F773" s="28"/>
      <c r="G773" s="27"/>
      <c r="H773" s="27"/>
      <c r="I773" s="27"/>
      <c r="J773" s="27"/>
      <c r="K773" s="27"/>
      <c r="L773" s="27"/>
      <c r="M773" s="41"/>
    </row>
    <row r="774" spans="1:13" ht="16.5">
      <c r="A774" s="80"/>
      <c r="B774" s="80"/>
      <c r="C774" s="40"/>
      <c r="D774" s="27"/>
      <c r="E774" s="28"/>
      <c r="F774" s="28"/>
      <c r="G774" s="27"/>
      <c r="H774" s="27"/>
      <c r="I774" s="27"/>
      <c r="J774" s="27"/>
      <c r="K774" s="59"/>
      <c r="L774" s="27"/>
      <c r="M774" s="41"/>
    </row>
    <row r="775" spans="1:13" ht="16.5">
      <c r="A775" s="80"/>
      <c r="B775" s="80"/>
      <c r="C775" s="40"/>
      <c r="D775" s="27"/>
      <c r="E775" s="28"/>
      <c r="F775" s="28"/>
      <c r="G775" s="27"/>
      <c r="H775" s="27"/>
      <c r="I775" s="27"/>
      <c r="J775" s="27"/>
      <c r="K775" s="59"/>
      <c r="L775" s="27"/>
      <c r="M775" s="41"/>
    </row>
    <row r="776" spans="1:13" ht="16.5">
      <c r="A776" s="80"/>
      <c r="B776" s="80"/>
      <c r="C776" s="40"/>
      <c r="D776" s="27"/>
      <c r="E776" s="28"/>
      <c r="F776" s="28"/>
      <c r="G776" s="27"/>
      <c r="H776" s="27"/>
      <c r="I776" s="27"/>
      <c r="J776" s="27"/>
      <c r="K776" s="63"/>
      <c r="L776" s="27"/>
      <c r="M776" s="41"/>
    </row>
    <row r="777" spans="1:13" ht="17.25">
      <c r="A777" s="80"/>
      <c r="B777" s="80"/>
      <c r="C777" s="42"/>
      <c r="D777" s="43"/>
      <c r="E777" s="44"/>
      <c r="F777" s="44"/>
      <c r="G777" s="43"/>
      <c r="H777" s="43"/>
      <c r="I777" s="43"/>
      <c r="J777" s="43"/>
      <c r="K777" s="44"/>
      <c r="L777" s="43"/>
      <c r="M777" s="45"/>
    </row>
    <row r="778" spans="1:13" ht="16.5">
      <c r="A778" s="80"/>
      <c r="B778" s="80"/>
      <c r="C778" s="37"/>
      <c r="D778" s="38"/>
      <c r="E778" s="46"/>
      <c r="F778" s="46"/>
      <c r="G778" s="38"/>
      <c r="H778" s="38"/>
      <c r="I778" s="38"/>
      <c r="J778" s="38"/>
      <c r="K778" s="38"/>
      <c r="L778" s="38"/>
      <c r="M778" s="39"/>
    </row>
    <row r="779" spans="1:13" ht="16.5">
      <c r="A779" s="80"/>
      <c r="B779" s="80"/>
      <c r="C779" s="40"/>
      <c r="D779" s="27"/>
      <c r="E779" s="28"/>
      <c r="F779" s="28"/>
      <c r="G779" s="27"/>
      <c r="H779" s="27"/>
      <c r="I779" s="27"/>
      <c r="J779" s="27"/>
      <c r="K779" s="27"/>
      <c r="L779" s="27"/>
      <c r="M779" s="41"/>
    </row>
    <row r="780" spans="1:13" ht="16.5">
      <c r="A780" s="80"/>
      <c r="B780" s="80"/>
      <c r="C780" s="40"/>
      <c r="D780" s="27"/>
      <c r="E780" s="28"/>
      <c r="F780" s="28"/>
      <c r="G780" s="27"/>
      <c r="H780" s="27"/>
      <c r="I780" s="27"/>
      <c r="J780" s="27"/>
      <c r="K780" s="59"/>
      <c r="L780" s="27"/>
      <c r="M780" s="41"/>
    </row>
    <row r="781" spans="1:13" ht="16.5">
      <c r="A781" s="80"/>
      <c r="B781" s="80"/>
      <c r="C781" s="40"/>
      <c r="D781" s="27"/>
      <c r="E781" s="28"/>
      <c r="F781" s="28"/>
      <c r="G781" s="27"/>
      <c r="H781" s="27"/>
      <c r="I781" s="27"/>
      <c r="J781" s="27"/>
      <c r="K781" s="59"/>
      <c r="L781" s="27"/>
      <c r="M781" s="41"/>
    </row>
    <row r="782" spans="1:13" ht="16.5">
      <c r="A782" s="80"/>
      <c r="B782" s="80"/>
      <c r="C782" s="40"/>
      <c r="D782" s="27"/>
      <c r="E782" s="28"/>
      <c r="F782" s="28"/>
      <c r="G782" s="27"/>
      <c r="H782" s="27"/>
      <c r="I782" s="27"/>
      <c r="J782" s="27"/>
      <c r="K782" s="63"/>
      <c r="L782" s="27"/>
      <c r="M782" s="41"/>
    </row>
    <row r="783" spans="1:13" ht="17.25">
      <c r="A783" s="80"/>
      <c r="B783" s="80"/>
      <c r="C783" s="42"/>
      <c r="D783" s="43"/>
      <c r="E783" s="44"/>
      <c r="F783" s="44"/>
      <c r="G783" s="43"/>
      <c r="H783" s="43"/>
      <c r="I783" s="43"/>
      <c r="J783" s="43"/>
      <c r="K783" s="44"/>
      <c r="L783" s="43"/>
      <c r="M783" s="45"/>
    </row>
    <row r="784" spans="1:13" ht="16.5">
      <c r="A784" s="80"/>
      <c r="B784" s="80"/>
      <c r="C784" s="37"/>
      <c r="D784" s="38"/>
      <c r="E784" s="46"/>
      <c r="F784" s="46"/>
      <c r="G784" s="38"/>
      <c r="H784" s="38"/>
      <c r="I784" s="38"/>
      <c r="J784" s="38"/>
      <c r="K784" s="38"/>
      <c r="L784" s="38"/>
      <c r="M784" s="39"/>
    </row>
    <row r="785" spans="1:13" ht="16.5">
      <c r="A785" s="80"/>
      <c r="B785" s="80"/>
      <c r="C785" s="40"/>
      <c r="D785" s="27"/>
      <c r="E785" s="28"/>
      <c r="F785" s="28"/>
      <c r="G785" s="27"/>
      <c r="H785" s="27"/>
      <c r="I785" s="27"/>
      <c r="J785" s="27"/>
      <c r="K785" s="27"/>
      <c r="L785" s="27"/>
      <c r="M785" s="41"/>
    </row>
    <row r="786" spans="1:13" ht="16.5">
      <c r="A786" s="80"/>
      <c r="B786" s="80"/>
      <c r="C786" s="40"/>
      <c r="D786" s="27"/>
      <c r="E786" s="28"/>
      <c r="F786" s="28"/>
      <c r="G786" s="27"/>
      <c r="H786" s="27"/>
      <c r="I786" s="27"/>
      <c r="J786" s="27"/>
      <c r="K786" s="59"/>
      <c r="L786" s="27"/>
      <c r="M786" s="41"/>
    </row>
    <row r="787" spans="1:13" ht="16.5">
      <c r="A787" s="80"/>
      <c r="B787" s="80"/>
      <c r="C787" s="40"/>
      <c r="D787" s="27"/>
      <c r="E787" s="28"/>
      <c r="F787" s="28"/>
      <c r="G787" s="27"/>
      <c r="H787" s="27"/>
      <c r="I787" s="27"/>
      <c r="J787" s="27"/>
      <c r="K787" s="59"/>
      <c r="L787" s="27"/>
      <c r="M787" s="41"/>
    </row>
    <row r="788" spans="1:13" ht="16.5">
      <c r="A788" s="80"/>
      <c r="B788" s="80"/>
      <c r="C788" s="40"/>
      <c r="D788" s="27"/>
      <c r="E788" s="28"/>
      <c r="F788" s="28"/>
      <c r="G788" s="27"/>
      <c r="H788" s="27"/>
      <c r="I788" s="27"/>
      <c r="J788" s="27"/>
      <c r="K788" s="63"/>
      <c r="L788" s="27"/>
      <c r="M788" s="41"/>
    </row>
    <row r="789" spans="1:13" ht="17.25">
      <c r="A789" s="80"/>
      <c r="B789" s="80"/>
      <c r="C789" s="42"/>
      <c r="D789" s="43"/>
      <c r="E789" s="44"/>
      <c r="F789" s="44"/>
      <c r="G789" s="43"/>
      <c r="H789" s="43"/>
      <c r="I789" s="43"/>
      <c r="J789" s="43"/>
      <c r="K789" s="44"/>
      <c r="L789" s="43"/>
      <c r="M789" s="45"/>
    </row>
    <row r="790" spans="1:13" ht="16.5">
      <c r="A790" s="80"/>
      <c r="B790" s="80"/>
      <c r="C790" s="37"/>
      <c r="D790" s="38"/>
      <c r="E790" s="46"/>
      <c r="F790" s="46"/>
      <c r="G790" s="38"/>
      <c r="H790" s="38"/>
      <c r="I790" s="38"/>
      <c r="J790" s="38"/>
      <c r="K790" s="38"/>
      <c r="L790" s="38"/>
      <c r="M790" s="39"/>
    </row>
    <row r="791" spans="1:13" ht="16.5">
      <c r="A791" s="80"/>
      <c r="B791" s="80"/>
      <c r="C791" s="40"/>
      <c r="D791" s="27"/>
      <c r="E791" s="28"/>
      <c r="F791" s="28"/>
      <c r="G791" s="27"/>
      <c r="H791" s="27"/>
      <c r="I791" s="27"/>
      <c r="J791" s="27"/>
      <c r="K791" s="27"/>
      <c r="L791" s="27"/>
      <c r="M791" s="41"/>
    </row>
    <row r="792" spans="1:13" ht="16.5">
      <c r="A792" s="80"/>
      <c r="B792" s="80"/>
      <c r="C792" s="40"/>
      <c r="D792" s="27"/>
      <c r="E792" s="28"/>
      <c r="F792" s="28"/>
      <c r="G792" s="27"/>
      <c r="H792" s="27"/>
      <c r="I792" s="27"/>
      <c r="J792" s="27"/>
      <c r="K792" s="59"/>
      <c r="L792" s="27"/>
      <c r="M792" s="41"/>
    </row>
    <row r="793" spans="1:13" ht="16.5">
      <c r="A793" s="80"/>
      <c r="B793" s="80"/>
      <c r="C793" s="40"/>
      <c r="D793" s="27"/>
      <c r="E793" s="28"/>
      <c r="F793" s="28"/>
      <c r="G793" s="27"/>
      <c r="H793" s="27"/>
      <c r="I793" s="27"/>
      <c r="J793" s="27"/>
      <c r="K793" s="59"/>
      <c r="L793" s="27"/>
      <c r="M793" s="41"/>
    </row>
    <row r="794" spans="1:13" ht="16.5">
      <c r="A794" s="80"/>
      <c r="B794" s="80"/>
      <c r="C794" s="40"/>
      <c r="D794" s="27"/>
      <c r="E794" s="28"/>
      <c r="F794" s="28"/>
      <c r="G794" s="27"/>
      <c r="H794" s="27"/>
      <c r="I794" s="27"/>
      <c r="J794" s="27"/>
      <c r="K794" s="63"/>
      <c r="L794" s="27"/>
      <c r="M794" s="41"/>
    </row>
    <row r="795" spans="1:13" ht="17.25">
      <c r="A795" s="80"/>
      <c r="B795" s="80"/>
      <c r="C795" s="42"/>
      <c r="D795" s="43"/>
      <c r="E795" s="44"/>
      <c r="F795" s="44"/>
      <c r="G795" s="43"/>
      <c r="H795" s="43"/>
      <c r="I795" s="43"/>
      <c r="J795" s="43"/>
      <c r="K795" s="44"/>
      <c r="L795" s="43"/>
      <c r="M795" s="45"/>
    </row>
    <row r="796" spans="1:13" ht="16.5">
      <c r="A796" s="80"/>
      <c r="B796" s="80"/>
      <c r="C796" s="37"/>
      <c r="D796" s="38"/>
      <c r="E796" s="46"/>
      <c r="F796" s="46"/>
      <c r="G796" s="38"/>
      <c r="H796" s="38"/>
      <c r="I796" s="38"/>
      <c r="J796" s="38"/>
      <c r="K796" s="38"/>
      <c r="L796" s="38"/>
      <c r="M796" s="39"/>
    </row>
    <row r="797" spans="1:13" ht="16.5">
      <c r="A797" s="80"/>
      <c r="B797" s="80"/>
      <c r="C797" s="40"/>
      <c r="D797" s="27"/>
      <c r="E797" s="28"/>
      <c r="F797" s="28"/>
      <c r="G797" s="27"/>
      <c r="H797" s="27"/>
      <c r="I797" s="27"/>
      <c r="J797" s="27"/>
      <c r="K797" s="27"/>
      <c r="L797" s="27"/>
      <c r="M797" s="41"/>
    </row>
    <row r="798" spans="1:13" ht="16.5">
      <c r="A798" s="80"/>
      <c r="B798" s="80"/>
      <c r="C798" s="40"/>
      <c r="D798" s="27"/>
      <c r="E798" s="28"/>
      <c r="F798" s="28"/>
      <c r="G798" s="27"/>
      <c r="H798" s="27"/>
      <c r="I798" s="27"/>
      <c r="J798" s="27"/>
      <c r="K798" s="59"/>
      <c r="L798" s="27"/>
      <c r="M798" s="41"/>
    </row>
    <row r="799" spans="1:13" ht="16.5">
      <c r="A799" s="80"/>
      <c r="B799" s="80"/>
      <c r="C799" s="40"/>
      <c r="D799" s="27"/>
      <c r="E799" s="28"/>
      <c r="F799" s="28"/>
      <c r="G799" s="27"/>
      <c r="H799" s="27"/>
      <c r="I799" s="27"/>
      <c r="J799" s="27"/>
      <c r="K799" s="59"/>
      <c r="L799" s="27"/>
      <c r="M799" s="41"/>
    </row>
    <row r="800" spans="1:13" ht="16.5">
      <c r="A800" s="80"/>
      <c r="B800" s="80"/>
      <c r="C800" s="40"/>
      <c r="D800" s="27"/>
      <c r="E800" s="28"/>
      <c r="F800" s="28"/>
      <c r="G800" s="27"/>
      <c r="H800" s="27"/>
      <c r="I800" s="27"/>
      <c r="J800" s="27"/>
      <c r="K800" s="63"/>
      <c r="L800" s="27"/>
      <c r="M800" s="41"/>
    </row>
    <row r="801" spans="1:13" ht="17.25">
      <c r="A801" s="80"/>
      <c r="B801" s="80"/>
      <c r="C801" s="42"/>
      <c r="D801" s="43"/>
      <c r="E801" s="44"/>
      <c r="F801" s="44"/>
      <c r="G801" s="43"/>
      <c r="H801" s="43"/>
      <c r="I801" s="43"/>
      <c r="J801" s="43"/>
      <c r="K801" s="44"/>
      <c r="L801" s="43"/>
      <c r="M801" s="45"/>
    </row>
    <row r="802" spans="1:13" ht="16.5">
      <c r="A802" s="80"/>
      <c r="B802" s="80"/>
      <c r="C802" s="37"/>
      <c r="D802" s="38"/>
      <c r="E802" s="46"/>
      <c r="F802" s="46"/>
      <c r="G802" s="38"/>
      <c r="H802" s="38"/>
      <c r="I802" s="38"/>
      <c r="J802" s="38"/>
      <c r="K802" s="38"/>
      <c r="L802" s="38"/>
      <c r="M802" s="39"/>
    </row>
    <row r="803" spans="1:13" ht="16.5">
      <c r="A803" s="80"/>
      <c r="B803" s="80"/>
      <c r="C803" s="40"/>
      <c r="D803" s="27"/>
      <c r="E803" s="28"/>
      <c r="F803" s="28"/>
      <c r="G803" s="27"/>
      <c r="H803" s="27"/>
      <c r="I803" s="27"/>
      <c r="J803" s="27"/>
      <c r="K803" s="27"/>
      <c r="L803" s="27"/>
      <c r="M803" s="41"/>
    </row>
    <row r="804" spans="1:13" ht="16.5">
      <c r="A804" s="80"/>
      <c r="B804" s="80"/>
      <c r="C804" s="40"/>
      <c r="D804" s="27"/>
      <c r="E804" s="28"/>
      <c r="F804" s="28"/>
      <c r="G804" s="27"/>
      <c r="H804" s="27"/>
      <c r="I804" s="27"/>
      <c r="J804" s="27"/>
      <c r="K804" s="59"/>
      <c r="L804" s="27"/>
      <c r="M804" s="41"/>
    </row>
    <row r="805" spans="1:13" ht="16.5">
      <c r="A805" s="80"/>
      <c r="B805" s="80"/>
      <c r="C805" s="40"/>
      <c r="D805" s="27"/>
      <c r="E805" s="28"/>
      <c r="F805" s="28"/>
      <c r="G805" s="27"/>
      <c r="H805" s="27"/>
      <c r="I805" s="27"/>
      <c r="J805" s="27"/>
      <c r="K805" s="59"/>
      <c r="L805" s="27"/>
      <c r="M805" s="41"/>
    </row>
    <row r="806" spans="1:13" ht="16.5">
      <c r="A806" s="80"/>
      <c r="B806" s="80"/>
      <c r="C806" s="40"/>
      <c r="D806" s="27"/>
      <c r="E806" s="28"/>
      <c r="F806" s="28"/>
      <c r="G806" s="27"/>
      <c r="H806" s="27"/>
      <c r="I806" s="27"/>
      <c r="J806" s="27"/>
      <c r="K806" s="63"/>
      <c r="L806" s="27"/>
      <c r="M806" s="41"/>
    </row>
    <row r="807" spans="1:13" ht="17.25">
      <c r="A807" s="80"/>
      <c r="B807" s="80"/>
      <c r="C807" s="42"/>
      <c r="D807" s="43"/>
      <c r="E807" s="44"/>
      <c r="F807" s="44"/>
      <c r="G807" s="43"/>
      <c r="H807" s="43"/>
      <c r="I807" s="43"/>
      <c r="J807" s="43"/>
      <c r="K807" s="44"/>
      <c r="L807" s="43"/>
      <c r="M807" s="45"/>
    </row>
    <row r="808" spans="1:13" ht="16.5">
      <c r="A808" s="80"/>
      <c r="B808" s="80"/>
      <c r="C808" s="37"/>
      <c r="D808" s="38"/>
      <c r="E808" s="46"/>
      <c r="F808" s="46"/>
      <c r="G808" s="38"/>
      <c r="H808" s="38"/>
      <c r="I808" s="38"/>
      <c r="J808" s="38"/>
      <c r="K808" s="38"/>
      <c r="L808" s="38"/>
      <c r="M808" s="39"/>
    </row>
    <row r="809" spans="1:13" ht="16.5">
      <c r="A809" s="80"/>
      <c r="B809" s="80"/>
      <c r="C809" s="40"/>
      <c r="D809" s="27"/>
      <c r="E809" s="28"/>
      <c r="F809" s="28"/>
      <c r="G809" s="27"/>
      <c r="H809" s="27"/>
      <c r="I809" s="27"/>
      <c r="J809" s="27"/>
      <c r="K809" s="27"/>
      <c r="L809" s="27"/>
      <c r="M809" s="41"/>
    </row>
    <row r="810" spans="1:13" ht="16.5">
      <c r="A810" s="80"/>
      <c r="B810" s="80"/>
      <c r="C810" s="40"/>
      <c r="D810" s="27"/>
      <c r="E810" s="28"/>
      <c r="F810" s="28"/>
      <c r="G810" s="27"/>
      <c r="H810" s="27"/>
      <c r="I810" s="27"/>
      <c r="J810" s="27"/>
      <c r="K810" s="59"/>
      <c r="L810" s="27"/>
      <c r="M810" s="41"/>
    </row>
    <row r="811" spans="1:13" ht="16.5">
      <c r="A811" s="80"/>
      <c r="B811" s="80"/>
      <c r="C811" s="40"/>
      <c r="D811" s="27"/>
      <c r="E811" s="28"/>
      <c r="F811" s="28"/>
      <c r="G811" s="27"/>
      <c r="H811" s="27"/>
      <c r="I811" s="27"/>
      <c r="J811" s="27"/>
      <c r="K811" s="59"/>
      <c r="L811" s="27"/>
      <c r="M811" s="41"/>
    </row>
    <row r="812" spans="1:13" ht="16.5">
      <c r="A812" s="80"/>
      <c r="B812" s="80"/>
      <c r="C812" s="40"/>
      <c r="D812" s="27"/>
      <c r="E812" s="28"/>
      <c r="F812" s="28"/>
      <c r="G812" s="27"/>
      <c r="H812" s="27"/>
      <c r="I812" s="27"/>
      <c r="J812" s="27"/>
      <c r="K812" s="63"/>
      <c r="L812" s="27"/>
      <c r="M812" s="41"/>
    </row>
    <row r="813" spans="1:13" ht="17.25">
      <c r="A813" s="80"/>
      <c r="B813" s="80"/>
      <c r="C813" s="42"/>
      <c r="D813" s="43"/>
      <c r="E813" s="44"/>
      <c r="F813" s="44"/>
      <c r="G813" s="43"/>
      <c r="H813" s="43"/>
      <c r="I813" s="43"/>
      <c r="J813" s="43"/>
      <c r="K813" s="44"/>
      <c r="L813" s="43"/>
      <c r="M813" s="45"/>
    </row>
    <row r="814" spans="1:13" ht="16.5">
      <c r="A814" s="80"/>
      <c r="B814" s="80"/>
      <c r="C814" s="37"/>
      <c r="D814" s="38"/>
      <c r="E814" s="46"/>
      <c r="F814" s="46"/>
      <c r="G814" s="38"/>
      <c r="H814" s="38"/>
      <c r="I814" s="38"/>
      <c r="J814" s="38"/>
      <c r="K814" s="38"/>
      <c r="L814" s="38"/>
      <c r="M814" s="39"/>
    </row>
    <row r="815" spans="1:13" ht="16.5">
      <c r="A815" s="80"/>
      <c r="B815" s="80"/>
      <c r="C815" s="40"/>
      <c r="D815" s="27"/>
      <c r="E815" s="28"/>
      <c r="F815" s="28"/>
      <c r="G815" s="27"/>
      <c r="H815" s="27"/>
      <c r="I815" s="27"/>
      <c r="J815" s="27"/>
      <c r="K815" s="27"/>
      <c r="L815" s="27"/>
      <c r="M815" s="41"/>
    </row>
    <row r="816" spans="1:13" ht="16.5">
      <c r="A816" s="80"/>
      <c r="B816" s="80"/>
      <c r="C816" s="40"/>
      <c r="D816" s="27"/>
      <c r="E816" s="28"/>
      <c r="F816" s="28"/>
      <c r="G816" s="27"/>
      <c r="H816" s="27"/>
      <c r="I816" s="27"/>
      <c r="J816" s="27"/>
      <c r="K816" s="59"/>
      <c r="L816" s="27"/>
      <c r="M816" s="41"/>
    </row>
    <row r="817" spans="1:13" ht="16.5">
      <c r="A817" s="80"/>
      <c r="B817" s="80"/>
      <c r="C817" s="40"/>
      <c r="D817" s="27"/>
      <c r="E817" s="28"/>
      <c r="F817" s="28"/>
      <c r="G817" s="27"/>
      <c r="H817" s="27"/>
      <c r="I817" s="27"/>
      <c r="J817" s="27"/>
      <c r="K817" s="59"/>
      <c r="L817" s="27"/>
      <c r="M817" s="41"/>
    </row>
    <row r="818" spans="1:13" ht="16.5">
      <c r="A818" s="80"/>
      <c r="B818" s="80"/>
      <c r="C818" s="40"/>
      <c r="D818" s="27"/>
      <c r="E818" s="28"/>
      <c r="F818" s="28"/>
      <c r="G818" s="27"/>
      <c r="H818" s="27"/>
      <c r="I818" s="27"/>
      <c r="J818" s="27"/>
      <c r="K818" s="63"/>
      <c r="L818" s="27"/>
      <c r="M818" s="41"/>
    </row>
    <row r="819" spans="1:13" ht="17.25">
      <c r="A819" s="80"/>
      <c r="B819" s="80"/>
      <c r="C819" s="42"/>
      <c r="D819" s="43"/>
      <c r="E819" s="44"/>
      <c r="F819" s="44"/>
      <c r="G819" s="43"/>
      <c r="H819" s="43"/>
      <c r="I819" s="43"/>
      <c r="J819" s="43"/>
      <c r="K819" s="44"/>
      <c r="L819" s="43"/>
      <c r="M819" s="45"/>
    </row>
    <row r="820" spans="1:13" ht="16.5">
      <c r="A820" s="80"/>
      <c r="B820" s="80"/>
      <c r="C820" s="37"/>
      <c r="D820" s="38"/>
      <c r="E820" s="46"/>
      <c r="F820" s="46"/>
      <c r="G820" s="38"/>
      <c r="H820" s="38"/>
      <c r="I820" s="38"/>
      <c r="J820" s="38"/>
      <c r="K820" s="38"/>
      <c r="L820" s="38"/>
      <c r="M820" s="39"/>
    </row>
    <row r="821" spans="1:13" ht="16.5">
      <c r="A821" s="80"/>
      <c r="B821" s="80"/>
      <c r="C821" s="40"/>
      <c r="D821" s="27"/>
      <c r="E821" s="28"/>
      <c r="F821" s="28"/>
      <c r="G821" s="27"/>
      <c r="H821" s="27"/>
      <c r="I821" s="27"/>
      <c r="J821" s="27"/>
      <c r="K821" s="27"/>
      <c r="L821" s="27"/>
      <c r="M821" s="41"/>
    </row>
    <row r="822" spans="1:13" ht="16.5">
      <c r="A822" s="80"/>
      <c r="B822" s="80"/>
      <c r="C822" s="40"/>
      <c r="D822" s="27"/>
      <c r="E822" s="28"/>
      <c r="F822" s="28"/>
      <c r="G822" s="27"/>
      <c r="H822" s="27"/>
      <c r="I822" s="27"/>
      <c r="J822" s="27"/>
      <c r="K822" s="59"/>
      <c r="L822" s="27"/>
      <c r="M822" s="41"/>
    </row>
    <row r="823" spans="1:13" ht="16.5">
      <c r="A823" s="80"/>
      <c r="B823" s="80"/>
      <c r="C823" s="40"/>
      <c r="D823" s="27"/>
      <c r="E823" s="28"/>
      <c r="F823" s="28"/>
      <c r="G823" s="27"/>
      <c r="H823" s="27"/>
      <c r="I823" s="27"/>
      <c r="J823" s="27"/>
      <c r="K823" s="59"/>
      <c r="L823" s="27"/>
      <c r="M823" s="41"/>
    </row>
    <row r="824" spans="1:13" ht="16.5">
      <c r="A824" s="80"/>
      <c r="B824" s="80"/>
      <c r="C824" s="40"/>
      <c r="D824" s="27"/>
      <c r="E824" s="28"/>
      <c r="F824" s="28"/>
      <c r="G824" s="27"/>
      <c r="H824" s="27"/>
      <c r="I824" s="27"/>
      <c r="J824" s="27"/>
      <c r="K824" s="63"/>
      <c r="L824" s="27"/>
      <c r="M824" s="41"/>
    </row>
    <row r="825" spans="1:13" ht="17.25">
      <c r="A825" s="80"/>
      <c r="B825" s="80"/>
      <c r="C825" s="42"/>
      <c r="D825" s="43"/>
      <c r="E825" s="44"/>
      <c r="F825" s="44"/>
      <c r="G825" s="43"/>
      <c r="H825" s="43"/>
      <c r="I825" s="43"/>
      <c r="J825" s="43"/>
      <c r="K825" s="44"/>
      <c r="L825" s="43"/>
      <c r="M825" s="45"/>
    </row>
    <row r="826" spans="1:13" ht="16.5">
      <c r="A826" s="80"/>
      <c r="B826" s="80"/>
      <c r="C826" s="37"/>
      <c r="D826" s="38"/>
      <c r="E826" s="46"/>
      <c r="F826" s="46"/>
      <c r="G826" s="38"/>
      <c r="H826" s="38"/>
      <c r="I826" s="38"/>
      <c r="J826" s="38"/>
      <c r="K826" s="38"/>
      <c r="L826" s="38"/>
      <c r="M826" s="39"/>
    </row>
    <row r="827" spans="1:13" ht="16.5">
      <c r="A827" s="80"/>
      <c r="B827" s="80"/>
      <c r="C827" s="40"/>
      <c r="D827" s="27"/>
      <c r="E827" s="28"/>
      <c r="F827" s="28"/>
      <c r="G827" s="27"/>
      <c r="H827" s="27"/>
      <c r="I827" s="27"/>
      <c r="J827" s="27"/>
      <c r="K827" s="27"/>
      <c r="L827" s="27"/>
      <c r="M827" s="41"/>
    </row>
    <row r="828" spans="1:13" ht="16.5">
      <c r="A828" s="80"/>
      <c r="B828" s="80"/>
      <c r="C828" s="40"/>
      <c r="D828" s="27"/>
      <c r="E828" s="28"/>
      <c r="F828" s="28"/>
      <c r="G828" s="27"/>
      <c r="H828" s="27"/>
      <c r="I828" s="27"/>
      <c r="J828" s="27"/>
      <c r="K828" s="59"/>
      <c r="L828" s="27"/>
      <c r="M828" s="41"/>
    </row>
    <row r="829" spans="1:13" ht="16.5">
      <c r="A829" s="80"/>
      <c r="B829" s="80"/>
      <c r="C829" s="40"/>
      <c r="D829" s="27"/>
      <c r="E829" s="28"/>
      <c r="F829" s="28"/>
      <c r="G829" s="27"/>
      <c r="H829" s="27"/>
      <c r="I829" s="27"/>
      <c r="J829" s="27"/>
      <c r="K829" s="59"/>
      <c r="L829" s="27"/>
      <c r="M829" s="41"/>
    </row>
    <row r="830" spans="1:13" ht="16.5">
      <c r="A830" s="80"/>
      <c r="B830" s="80"/>
      <c r="C830" s="40"/>
      <c r="D830" s="27"/>
      <c r="E830" s="28"/>
      <c r="F830" s="28"/>
      <c r="G830" s="27"/>
      <c r="H830" s="27"/>
      <c r="I830" s="27"/>
      <c r="J830" s="27"/>
      <c r="K830" s="63"/>
      <c r="L830" s="27"/>
      <c r="M830" s="41"/>
    </row>
    <row r="831" spans="1:13" ht="17.25">
      <c r="A831" s="80"/>
      <c r="B831" s="80"/>
      <c r="C831" s="42"/>
      <c r="D831" s="43"/>
      <c r="E831" s="44"/>
      <c r="F831" s="44"/>
      <c r="G831" s="43"/>
      <c r="H831" s="43"/>
      <c r="I831" s="43"/>
      <c r="J831" s="43"/>
      <c r="K831" s="44"/>
      <c r="L831" s="43"/>
      <c r="M831" s="45"/>
    </row>
    <row r="832" spans="1:13" ht="16.5">
      <c r="A832" s="80"/>
      <c r="B832" s="80"/>
      <c r="C832" s="37"/>
      <c r="D832" s="38"/>
      <c r="E832" s="46"/>
      <c r="F832" s="46"/>
      <c r="G832" s="38"/>
      <c r="H832" s="38"/>
      <c r="I832" s="38"/>
      <c r="J832" s="38"/>
      <c r="K832" s="38"/>
      <c r="L832" s="38"/>
      <c r="M832" s="39"/>
    </row>
    <row r="833" spans="1:13" ht="16.5">
      <c r="A833" s="80"/>
      <c r="B833" s="80"/>
      <c r="C833" s="40"/>
      <c r="D833" s="27"/>
      <c r="E833" s="28"/>
      <c r="F833" s="28"/>
      <c r="G833" s="27"/>
      <c r="H833" s="27"/>
      <c r="I833" s="27"/>
      <c r="J833" s="27"/>
      <c r="K833" s="27"/>
      <c r="L833" s="27"/>
      <c r="M833" s="41"/>
    </row>
    <row r="834" spans="1:13" ht="16.5">
      <c r="A834" s="80"/>
      <c r="B834" s="80"/>
      <c r="C834" s="40"/>
      <c r="D834" s="27"/>
      <c r="E834" s="28"/>
      <c r="F834" s="28"/>
      <c r="G834" s="27"/>
      <c r="H834" s="27"/>
      <c r="I834" s="27"/>
      <c r="J834" s="27"/>
      <c r="K834" s="59"/>
      <c r="L834" s="27"/>
      <c r="M834" s="41"/>
    </row>
    <row r="835" spans="1:13" ht="16.5">
      <c r="A835" s="80"/>
      <c r="B835" s="80"/>
      <c r="C835" s="40"/>
      <c r="D835" s="27"/>
      <c r="E835" s="28"/>
      <c r="F835" s="28"/>
      <c r="G835" s="27"/>
      <c r="H835" s="27"/>
      <c r="I835" s="27"/>
      <c r="J835" s="27"/>
      <c r="K835" s="59"/>
      <c r="L835" s="27"/>
      <c r="M835" s="41"/>
    </row>
    <row r="836" spans="1:13" ht="16.5">
      <c r="A836" s="80"/>
      <c r="B836" s="80"/>
      <c r="C836" s="40"/>
      <c r="D836" s="27"/>
      <c r="E836" s="28"/>
      <c r="F836" s="28"/>
      <c r="G836" s="27"/>
      <c r="H836" s="27"/>
      <c r="I836" s="27"/>
      <c r="J836" s="27"/>
      <c r="K836" s="63"/>
      <c r="L836" s="27"/>
      <c r="M836" s="41"/>
    </row>
    <row r="837" spans="1:13" ht="17.25">
      <c r="A837" s="80"/>
      <c r="B837" s="80"/>
      <c r="C837" s="42"/>
      <c r="D837" s="43"/>
      <c r="E837" s="44"/>
      <c r="F837" s="44"/>
      <c r="G837" s="43"/>
      <c r="H837" s="43"/>
      <c r="I837" s="43"/>
      <c r="J837" s="43"/>
      <c r="K837" s="44"/>
      <c r="L837" s="43"/>
      <c r="M837" s="45"/>
    </row>
    <row r="838" spans="1:13" ht="16.5">
      <c r="A838" s="80"/>
      <c r="B838" s="80"/>
      <c r="C838" s="37"/>
      <c r="D838" s="38"/>
      <c r="E838" s="46"/>
      <c r="F838" s="46"/>
      <c r="G838" s="38"/>
      <c r="H838" s="38"/>
      <c r="I838" s="38"/>
      <c r="J838" s="38"/>
      <c r="K838" s="38"/>
      <c r="L838" s="38"/>
      <c r="M838" s="39"/>
    </row>
    <row r="839" spans="1:13" ht="16.5">
      <c r="A839" s="80"/>
      <c r="B839" s="80"/>
      <c r="C839" s="40"/>
      <c r="D839" s="27"/>
      <c r="E839" s="28"/>
      <c r="F839" s="28"/>
      <c r="G839" s="27"/>
      <c r="H839" s="27"/>
      <c r="I839" s="27"/>
      <c r="J839" s="27"/>
      <c r="K839" s="27"/>
      <c r="L839" s="27"/>
      <c r="M839" s="41"/>
    </row>
    <row r="840" spans="1:13" ht="16.5">
      <c r="A840" s="80"/>
      <c r="B840" s="80"/>
      <c r="C840" s="40"/>
      <c r="D840" s="27"/>
      <c r="E840" s="28"/>
      <c r="F840" s="28"/>
      <c r="G840" s="27"/>
      <c r="H840" s="27"/>
      <c r="I840" s="27"/>
      <c r="J840" s="27"/>
      <c r="K840" s="59"/>
      <c r="L840" s="27"/>
      <c r="M840" s="41"/>
    </row>
    <row r="841" spans="1:13" ht="16.5">
      <c r="A841" s="80"/>
      <c r="B841" s="80"/>
      <c r="C841" s="40"/>
      <c r="D841" s="27"/>
      <c r="E841" s="28"/>
      <c r="F841" s="28"/>
      <c r="G841" s="27"/>
      <c r="H841" s="27"/>
      <c r="I841" s="27"/>
      <c r="J841" s="27"/>
      <c r="K841" s="59"/>
      <c r="L841" s="27"/>
      <c r="M841" s="41"/>
    </row>
    <row r="842" spans="1:13" ht="16.5">
      <c r="A842" s="80"/>
      <c r="B842" s="80"/>
      <c r="C842" s="40"/>
      <c r="D842" s="27"/>
      <c r="E842" s="28"/>
      <c r="F842" s="28"/>
      <c r="G842" s="27"/>
      <c r="H842" s="27"/>
      <c r="I842" s="27"/>
      <c r="J842" s="27"/>
      <c r="K842" s="63"/>
      <c r="L842" s="27"/>
      <c r="M842" s="41"/>
    </row>
    <row r="843" spans="1:13" ht="17.25">
      <c r="A843" s="80"/>
      <c r="B843" s="80"/>
      <c r="C843" s="42"/>
      <c r="D843" s="43"/>
      <c r="E843" s="44"/>
      <c r="F843" s="44"/>
      <c r="G843" s="43"/>
      <c r="H843" s="43"/>
      <c r="I843" s="43"/>
      <c r="J843" s="43"/>
      <c r="K843" s="44"/>
      <c r="L843" s="43"/>
      <c r="M843" s="45"/>
    </row>
    <row r="844" spans="1:13" ht="16.5">
      <c r="A844" s="80"/>
      <c r="B844" s="80"/>
      <c r="C844" s="37"/>
      <c r="D844" s="38"/>
      <c r="E844" s="46"/>
      <c r="F844" s="46"/>
      <c r="G844" s="38"/>
      <c r="H844" s="38"/>
      <c r="I844" s="38"/>
      <c r="J844" s="38"/>
      <c r="K844" s="38"/>
      <c r="L844" s="38"/>
      <c r="M844" s="39"/>
    </row>
    <row r="845" spans="1:13" ht="16.5">
      <c r="A845" s="80"/>
      <c r="B845" s="80"/>
      <c r="C845" s="40"/>
      <c r="D845" s="27"/>
      <c r="E845" s="28"/>
      <c r="F845" s="28"/>
      <c r="G845" s="27"/>
      <c r="H845" s="27"/>
      <c r="I845" s="27"/>
      <c r="J845" s="27"/>
      <c r="K845" s="27"/>
      <c r="L845" s="27"/>
      <c r="M845" s="41"/>
    </row>
    <row r="846" spans="1:13" ht="16.5">
      <c r="A846" s="80"/>
      <c r="B846" s="80"/>
      <c r="C846" s="40"/>
      <c r="D846" s="27"/>
      <c r="E846" s="28"/>
      <c r="F846" s="28"/>
      <c r="G846" s="27"/>
      <c r="H846" s="27"/>
      <c r="I846" s="27"/>
      <c r="J846" s="27"/>
      <c r="K846" s="59"/>
      <c r="L846" s="27"/>
      <c r="M846" s="41"/>
    </row>
    <row r="847" spans="1:13" ht="16.5">
      <c r="A847" s="80"/>
      <c r="B847" s="80"/>
      <c r="C847" s="40"/>
      <c r="D847" s="27"/>
      <c r="E847" s="28"/>
      <c r="F847" s="28"/>
      <c r="G847" s="27"/>
      <c r="H847" s="27"/>
      <c r="I847" s="27"/>
      <c r="J847" s="27"/>
      <c r="K847" s="59"/>
      <c r="L847" s="27"/>
      <c r="M847" s="41"/>
    </row>
    <row r="848" spans="1:13" ht="16.5">
      <c r="A848" s="80"/>
      <c r="B848" s="80"/>
      <c r="C848" s="40"/>
      <c r="D848" s="27"/>
      <c r="E848" s="28"/>
      <c r="F848" s="28"/>
      <c r="G848" s="27"/>
      <c r="H848" s="27"/>
      <c r="I848" s="27"/>
      <c r="J848" s="27"/>
      <c r="K848" s="63"/>
      <c r="L848" s="27"/>
      <c r="M848" s="41"/>
    </row>
    <row r="849" spans="1:13" ht="17.25">
      <c r="A849" s="80"/>
      <c r="B849" s="80"/>
      <c r="C849" s="42"/>
      <c r="D849" s="43"/>
      <c r="E849" s="44"/>
      <c r="F849" s="44"/>
      <c r="G849" s="43"/>
      <c r="H849" s="43"/>
      <c r="I849" s="43"/>
      <c r="J849" s="43"/>
      <c r="K849" s="44"/>
      <c r="L849" s="43"/>
      <c r="M849" s="45"/>
    </row>
    <row r="850" spans="1:13" ht="16.5">
      <c r="A850" s="80"/>
      <c r="B850" s="80"/>
      <c r="C850" s="37"/>
      <c r="D850" s="38"/>
      <c r="E850" s="46"/>
      <c r="F850" s="46"/>
      <c r="G850" s="38"/>
      <c r="H850" s="38"/>
      <c r="I850" s="38"/>
      <c r="J850" s="38"/>
      <c r="K850" s="38"/>
      <c r="L850" s="38"/>
      <c r="M850" s="39"/>
    </row>
    <row r="851" spans="1:13" ht="16.5">
      <c r="A851" s="80"/>
      <c r="B851" s="80"/>
      <c r="C851" s="40"/>
      <c r="D851" s="27"/>
      <c r="E851" s="28"/>
      <c r="F851" s="28"/>
      <c r="G851" s="27"/>
      <c r="H851" s="27"/>
      <c r="I851" s="27"/>
      <c r="J851" s="27"/>
      <c r="K851" s="27"/>
      <c r="L851" s="27"/>
      <c r="M851" s="41"/>
    </row>
    <row r="852" spans="1:13" ht="16.5">
      <c r="A852" s="80"/>
      <c r="B852" s="80"/>
      <c r="C852" s="40"/>
      <c r="D852" s="27"/>
      <c r="E852" s="28"/>
      <c r="F852" s="28"/>
      <c r="G852" s="27"/>
      <c r="H852" s="27"/>
      <c r="I852" s="27"/>
      <c r="J852" s="27"/>
      <c r="K852" s="59"/>
      <c r="L852" s="27"/>
      <c r="M852" s="41"/>
    </row>
    <row r="853" spans="1:13" ht="16.5">
      <c r="A853" s="80"/>
      <c r="B853" s="80"/>
      <c r="C853" s="40"/>
      <c r="D853" s="27"/>
      <c r="E853" s="28"/>
      <c r="F853" s="28"/>
      <c r="G853" s="27"/>
      <c r="H853" s="27"/>
      <c r="I853" s="27"/>
      <c r="J853" s="27"/>
      <c r="K853" s="59"/>
      <c r="L853" s="27"/>
      <c r="M853" s="41"/>
    </row>
    <row r="854" spans="1:13" ht="16.5">
      <c r="A854" s="80"/>
      <c r="B854" s="80"/>
      <c r="C854" s="40"/>
      <c r="D854" s="27"/>
      <c r="E854" s="28"/>
      <c r="F854" s="28"/>
      <c r="G854" s="27"/>
      <c r="H854" s="27"/>
      <c r="I854" s="27"/>
      <c r="J854" s="27"/>
      <c r="K854" s="63"/>
      <c r="L854" s="27"/>
      <c r="M854" s="41"/>
    </row>
    <row r="855" spans="1:13" ht="17.25">
      <c r="A855" s="80"/>
      <c r="B855" s="80"/>
      <c r="C855" s="42"/>
      <c r="D855" s="43"/>
      <c r="E855" s="44"/>
      <c r="F855" s="44"/>
      <c r="G855" s="43"/>
      <c r="H855" s="43"/>
      <c r="I855" s="43"/>
      <c r="J855" s="43"/>
      <c r="K855" s="44"/>
      <c r="L855" s="43"/>
      <c r="M855" s="45"/>
    </row>
    <row r="856" spans="1:13" ht="16.5">
      <c r="A856" s="80"/>
      <c r="B856" s="80"/>
      <c r="C856" s="37"/>
      <c r="D856" s="38"/>
      <c r="E856" s="46"/>
      <c r="F856" s="46"/>
      <c r="G856" s="38"/>
      <c r="H856" s="38"/>
      <c r="I856" s="38"/>
      <c r="J856" s="38"/>
      <c r="K856" s="38"/>
      <c r="L856" s="38"/>
      <c r="M856" s="39"/>
    </row>
    <row r="857" spans="1:13" ht="16.5">
      <c r="A857" s="80"/>
      <c r="B857" s="80"/>
      <c r="C857" s="40"/>
      <c r="D857" s="27"/>
      <c r="E857" s="28"/>
      <c r="F857" s="28"/>
      <c r="G857" s="27"/>
      <c r="H857" s="27"/>
      <c r="I857" s="27"/>
      <c r="J857" s="27"/>
      <c r="K857" s="27"/>
      <c r="L857" s="27"/>
      <c r="M857" s="41"/>
    </row>
    <row r="858" spans="1:13" ht="16.5">
      <c r="A858" s="80"/>
      <c r="B858" s="80"/>
      <c r="C858" s="40"/>
      <c r="D858" s="27"/>
      <c r="E858" s="28"/>
      <c r="F858" s="28"/>
      <c r="G858" s="27"/>
      <c r="H858" s="27"/>
      <c r="I858" s="27"/>
      <c r="J858" s="27"/>
      <c r="K858" s="59"/>
      <c r="L858" s="27"/>
      <c r="M858" s="41"/>
    </row>
    <row r="859" spans="1:13" ht="16.5">
      <c r="A859" s="80"/>
      <c r="B859" s="80"/>
      <c r="C859" s="40"/>
      <c r="D859" s="27"/>
      <c r="E859" s="28"/>
      <c r="F859" s="28"/>
      <c r="G859" s="27"/>
      <c r="H859" s="27"/>
      <c r="I859" s="27"/>
      <c r="J859" s="27"/>
      <c r="K859" s="59"/>
      <c r="L859" s="27"/>
      <c r="M859" s="41"/>
    </row>
    <row r="860" spans="1:13" ht="16.5">
      <c r="A860" s="80"/>
      <c r="B860" s="80"/>
      <c r="C860" s="40"/>
      <c r="D860" s="27"/>
      <c r="E860" s="28"/>
      <c r="F860" s="28"/>
      <c r="G860" s="27"/>
      <c r="H860" s="27"/>
      <c r="I860" s="27"/>
      <c r="J860" s="27"/>
      <c r="K860" s="63"/>
      <c r="L860" s="27"/>
      <c r="M860" s="41"/>
    </row>
    <row r="861" spans="1:13" ht="17.25">
      <c r="A861" s="80"/>
      <c r="B861" s="80"/>
      <c r="C861" s="42"/>
      <c r="D861" s="43"/>
      <c r="E861" s="44"/>
      <c r="F861" s="44"/>
      <c r="G861" s="43"/>
      <c r="H861" s="43"/>
      <c r="I861" s="43"/>
      <c r="J861" s="43"/>
      <c r="K861" s="44"/>
      <c r="L861" s="43"/>
      <c r="M861" s="45"/>
    </row>
    <row r="862" spans="1:13" ht="16.5">
      <c r="A862" s="80"/>
      <c r="B862" s="80"/>
      <c r="C862" s="37"/>
      <c r="D862" s="38"/>
      <c r="E862" s="46"/>
      <c r="F862" s="46"/>
      <c r="G862" s="38"/>
      <c r="H862" s="38"/>
      <c r="I862" s="38"/>
      <c r="J862" s="38"/>
      <c r="K862" s="38"/>
      <c r="L862" s="38"/>
      <c r="M862" s="39"/>
    </row>
    <row r="863" spans="1:13" ht="16.5">
      <c r="A863" s="80"/>
      <c r="B863" s="80"/>
      <c r="C863" s="40"/>
      <c r="D863" s="27"/>
      <c r="E863" s="28"/>
      <c r="F863" s="28"/>
      <c r="G863" s="27"/>
      <c r="H863" s="27"/>
      <c r="I863" s="27"/>
      <c r="J863" s="27"/>
      <c r="K863" s="27"/>
      <c r="L863" s="27"/>
      <c r="M863" s="41"/>
    </row>
    <row r="864" spans="1:13" ht="16.5">
      <c r="A864" s="80"/>
      <c r="B864" s="80"/>
      <c r="C864" s="40"/>
      <c r="D864" s="27"/>
      <c r="E864" s="28"/>
      <c r="F864" s="28"/>
      <c r="G864" s="27"/>
      <c r="H864" s="27"/>
      <c r="I864" s="27"/>
      <c r="J864" s="27"/>
      <c r="K864" s="59"/>
      <c r="L864" s="27"/>
      <c r="M864" s="41"/>
    </row>
    <row r="865" spans="1:13" ht="16.5">
      <c r="A865" s="80"/>
      <c r="B865" s="80"/>
      <c r="C865" s="40"/>
      <c r="D865" s="27"/>
      <c r="E865" s="28"/>
      <c r="F865" s="28"/>
      <c r="G865" s="27"/>
      <c r="H865" s="27"/>
      <c r="I865" s="27"/>
      <c r="J865" s="27"/>
      <c r="K865" s="59"/>
      <c r="L865" s="27"/>
      <c r="M865" s="41"/>
    </row>
    <row r="866" spans="1:13" ht="16.5">
      <c r="A866" s="80"/>
      <c r="B866" s="80"/>
      <c r="C866" s="40"/>
      <c r="D866" s="27"/>
      <c r="E866" s="28"/>
      <c r="F866" s="28"/>
      <c r="G866" s="27"/>
      <c r="H866" s="27"/>
      <c r="I866" s="27"/>
      <c r="J866" s="27"/>
      <c r="K866" s="63"/>
      <c r="L866" s="27"/>
      <c r="M866" s="41"/>
    </row>
    <row r="867" spans="1:13" ht="17.25">
      <c r="A867" s="80"/>
      <c r="B867" s="80"/>
      <c r="C867" s="42"/>
      <c r="D867" s="43"/>
      <c r="E867" s="44"/>
      <c r="F867" s="44"/>
      <c r="G867" s="43"/>
      <c r="H867" s="43"/>
      <c r="I867" s="43"/>
      <c r="J867" s="43"/>
      <c r="K867" s="44"/>
      <c r="L867" s="43"/>
      <c r="M867" s="45"/>
    </row>
    <row r="868" spans="1:13" ht="16.5">
      <c r="A868" s="80"/>
      <c r="B868" s="80"/>
      <c r="C868" s="37"/>
      <c r="D868" s="38"/>
      <c r="E868" s="46"/>
      <c r="F868" s="46"/>
      <c r="G868" s="38"/>
      <c r="H868" s="38"/>
      <c r="I868" s="38"/>
      <c r="J868" s="38"/>
      <c r="K868" s="38"/>
      <c r="L868" s="38"/>
      <c r="M868" s="39"/>
    </row>
    <row r="869" spans="1:13" ht="16.5">
      <c r="A869" s="80"/>
      <c r="B869" s="80"/>
      <c r="C869" s="40"/>
      <c r="D869" s="27"/>
      <c r="E869" s="28"/>
      <c r="F869" s="28"/>
      <c r="G869" s="27"/>
      <c r="H869" s="27"/>
      <c r="I869" s="27"/>
      <c r="J869" s="27"/>
      <c r="K869" s="27"/>
      <c r="L869" s="27"/>
      <c r="M869" s="41"/>
    </row>
    <row r="870" spans="1:13" ht="16.5">
      <c r="A870" s="80"/>
      <c r="B870" s="80"/>
      <c r="C870" s="40"/>
      <c r="D870" s="27"/>
      <c r="E870" s="28"/>
      <c r="F870" s="28"/>
      <c r="G870" s="27"/>
      <c r="H870" s="27"/>
      <c r="I870" s="27"/>
      <c r="J870" s="27"/>
      <c r="K870" s="59"/>
      <c r="L870" s="27"/>
      <c r="M870" s="41"/>
    </row>
    <row r="871" spans="1:13" ht="16.5">
      <c r="A871" s="80"/>
      <c r="B871" s="80"/>
      <c r="C871" s="40"/>
      <c r="D871" s="27"/>
      <c r="E871" s="28"/>
      <c r="F871" s="28"/>
      <c r="G871" s="27"/>
      <c r="H871" s="27"/>
      <c r="I871" s="27"/>
      <c r="J871" s="27"/>
      <c r="K871" s="59"/>
      <c r="L871" s="27"/>
      <c r="M871" s="41"/>
    </row>
    <row r="872" spans="1:13" ht="16.5">
      <c r="A872" s="80"/>
      <c r="B872" s="80"/>
      <c r="C872" s="40"/>
      <c r="D872" s="27"/>
      <c r="E872" s="28"/>
      <c r="F872" s="28"/>
      <c r="G872" s="27"/>
      <c r="H872" s="27"/>
      <c r="I872" s="27"/>
      <c r="J872" s="27"/>
      <c r="K872" s="63"/>
      <c r="L872" s="27"/>
      <c r="M872" s="41"/>
    </row>
    <row r="873" spans="1:13" ht="17.25">
      <c r="A873" s="80"/>
      <c r="B873" s="80"/>
      <c r="C873" s="42"/>
      <c r="D873" s="43"/>
      <c r="E873" s="44"/>
      <c r="F873" s="44"/>
      <c r="G873" s="43"/>
      <c r="H873" s="43"/>
      <c r="I873" s="43"/>
      <c r="J873" s="43"/>
      <c r="K873" s="44"/>
      <c r="L873" s="43"/>
      <c r="M873" s="45"/>
    </row>
    <row r="874" spans="1:13" ht="16.5">
      <c r="A874" s="80"/>
      <c r="B874" s="80"/>
      <c r="C874" s="37"/>
      <c r="D874" s="38"/>
      <c r="E874" s="46"/>
      <c r="F874" s="46"/>
      <c r="G874" s="38"/>
      <c r="H874" s="38"/>
      <c r="I874" s="38"/>
      <c r="J874" s="38"/>
      <c r="K874" s="38"/>
      <c r="L874" s="38"/>
      <c r="M874" s="39"/>
    </row>
    <row r="875" spans="1:13" ht="16.5">
      <c r="A875" s="80"/>
      <c r="B875" s="80"/>
      <c r="C875" s="40"/>
      <c r="D875" s="27"/>
      <c r="E875" s="28"/>
      <c r="F875" s="28"/>
      <c r="G875" s="27"/>
      <c r="H875" s="27"/>
      <c r="I875" s="27"/>
      <c r="J875" s="27"/>
      <c r="K875" s="27"/>
      <c r="L875" s="27"/>
      <c r="M875" s="41"/>
    </row>
    <row r="876" spans="1:13" ht="16.5">
      <c r="A876" s="80"/>
      <c r="B876" s="80"/>
      <c r="C876" s="40"/>
      <c r="D876" s="27"/>
      <c r="E876" s="28"/>
      <c r="F876" s="28"/>
      <c r="G876" s="27"/>
      <c r="H876" s="27"/>
      <c r="I876" s="27"/>
      <c r="J876" s="27"/>
      <c r="K876" s="59"/>
      <c r="L876" s="27"/>
      <c r="M876" s="41"/>
    </row>
    <row r="877" spans="1:13" ht="16.5">
      <c r="A877" s="80"/>
      <c r="B877" s="80"/>
      <c r="C877" s="40"/>
      <c r="D877" s="27"/>
      <c r="E877" s="28"/>
      <c r="F877" s="28"/>
      <c r="G877" s="27"/>
      <c r="H877" s="27"/>
      <c r="I877" s="27"/>
      <c r="J877" s="27"/>
      <c r="K877" s="59"/>
      <c r="L877" s="27"/>
      <c r="M877" s="41"/>
    </row>
    <row r="878" spans="1:13" ht="16.5">
      <c r="A878" s="80"/>
      <c r="B878" s="80"/>
      <c r="C878" s="40"/>
      <c r="D878" s="27"/>
      <c r="E878" s="28"/>
      <c r="F878" s="28"/>
      <c r="G878" s="27"/>
      <c r="H878" s="27"/>
      <c r="I878" s="27"/>
      <c r="J878" s="27"/>
      <c r="K878" s="63"/>
      <c r="L878" s="27"/>
      <c r="M878" s="41"/>
    </row>
    <row r="879" spans="1:13" ht="17.25">
      <c r="A879" s="80"/>
      <c r="B879" s="80"/>
      <c r="C879" s="42"/>
      <c r="D879" s="43"/>
      <c r="E879" s="44"/>
      <c r="F879" s="44"/>
      <c r="G879" s="43"/>
      <c r="H879" s="43"/>
      <c r="I879" s="43"/>
      <c r="J879" s="43"/>
      <c r="K879" s="44"/>
      <c r="L879" s="43"/>
      <c r="M879" s="45"/>
    </row>
    <row r="880" spans="1:13" ht="16.5">
      <c r="A880" s="80"/>
      <c r="B880" s="80"/>
      <c r="C880" s="37"/>
      <c r="D880" s="38"/>
      <c r="E880" s="46"/>
      <c r="F880" s="46"/>
      <c r="G880" s="38"/>
      <c r="H880" s="38"/>
      <c r="I880" s="38"/>
      <c r="J880" s="38"/>
      <c r="K880" s="38"/>
      <c r="L880" s="38"/>
      <c r="M880" s="39"/>
    </row>
    <row r="881" spans="1:13" ht="16.5">
      <c r="A881" s="80"/>
      <c r="B881" s="80"/>
      <c r="C881" s="40"/>
      <c r="D881" s="27"/>
      <c r="E881" s="28"/>
      <c r="F881" s="28"/>
      <c r="G881" s="27"/>
      <c r="H881" s="27"/>
      <c r="I881" s="27"/>
      <c r="J881" s="27"/>
      <c r="K881" s="27"/>
      <c r="L881" s="27"/>
      <c r="M881" s="41"/>
    </row>
    <row r="882" spans="1:13" ht="16.5">
      <c r="A882" s="80"/>
      <c r="B882" s="80"/>
      <c r="C882" s="40"/>
      <c r="D882" s="27"/>
      <c r="E882" s="28"/>
      <c r="F882" s="28"/>
      <c r="G882" s="27"/>
      <c r="H882" s="27"/>
      <c r="I882" s="27"/>
      <c r="J882" s="27"/>
      <c r="K882" s="59"/>
      <c r="L882" s="27"/>
      <c r="M882" s="41"/>
    </row>
    <row r="883" spans="1:13" ht="16.5">
      <c r="A883" s="80"/>
      <c r="B883" s="80"/>
      <c r="C883" s="40"/>
      <c r="D883" s="27"/>
      <c r="E883" s="28"/>
      <c r="F883" s="28"/>
      <c r="G883" s="27"/>
      <c r="H883" s="27"/>
      <c r="I883" s="27"/>
      <c r="J883" s="27"/>
      <c r="K883" s="59"/>
      <c r="L883" s="27"/>
      <c r="M883" s="41"/>
    </row>
    <row r="884" spans="1:13" ht="16.5">
      <c r="A884" s="80"/>
      <c r="B884" s="80"/>
      <c r="C884" s="40"/>
      <c r="D884" s="27"/>
      <c r="E884" s="28"/>
      <c r="F884" s="28"/>
      <c r="G884" s="27"/>
      <c r="H884" s="27"/>
      <c r="I884" s="27"/>
      <c r="J884" s="27"/>
      <c r="K884" s="63"/>
      <c r="L884" s="27"/>
      <c r="M884" s="41"/>
    </row>
    <row r="885" spans="1:13" ht="17.25">
      <c r="A885" s="80"/>
      <c r="B885" s="80"/>
      <c r="C885" s="42"/>
      <c r="D885" s="43"/>
      <c r="E885" s="44"/>
      <c r="F885" s="44"/>
      <c r="G885" s="43"/>
      <c r="H885" s="43"/>
      <c r="I885" s="43"/>
      <c r="J885" s="43"/>
      <c r="K885" s="44"/>
      <c r="L885" s="43"/>
      <c r="M885" s="45"/>
    </row>
    <row r="886" spans="1:13" ht="16.5">
      <c r="A886" s="80"/>
      <c r="B886" s="80"/>
      <c r="C886" s="37"/>
      <c r="D886" s="38"/>
      <c r="E886" s="46"/>
      <c r="F886" s="46"/>
      <c r="G886" s="38"/>
      <c r="H886" s="38"/>
      <c r="I886" s="38"/>
      <c r="J886" s="38"/>
      <c r="K886" s="38"/>
      <c r="L886" s="38"/>
      <c r="M886" s="39"/>
    </row>
    <row r="887" spans="1:13" ht="16.5">
      <c r="A887" s="80"/>
      <c r="B887" s="80"/>
      <c r="C887" s="40"/>
      <c r="D887" s="27"/>
      <c r="E887" s="28"/>
      <c r="F887" s="28"/>
      <c r="G887" s="27"/>
      <c r="H887" s="27"/>
      <c r="I887" s="27"/>
      <c r="J887" s="27"/>
      <c r="K887" s="27"/>
      <c r="L887" s="27"/>
      <c r="M887" s="41"/>
    </row>
    <row r="888" spans="1:13" ht="16.5">
      <c r="A888" s="80"/>
      <c r="B888" s="80"/>
      <c r="C888" s="40"/>
      <c r="D888" s="27"/>
      <c r="E888" s="28"/>
      <c r="F888" s="28"/>
      <c r="G888" s="27"/>
      <c r="H888" s="27"/>
      <c r="I888" s="27"/>
      <c r="J888" s="27"/>
      <c r="K888" s="59"/>
      <c r="L888" s="27"/>
      <c r="M888" s="41"/>
    </row>
    <row r="889" spans="1:13" ht="16.5">
      <c r="A889" s="80"/>
      <c r="B889" s="80"/>
      <c r="C889" s="40"/>
      <c r="D889" s="27"/>
      <c r="E889" s="28"/>
      <c r="F889" s="28"/>
      <c r="G889" s="27"/>
      <c r="H889" s="27"/>
      <c r="I889" s="27"/>
      <c r="J889" s="27"/>
      <c r="K889" s="59"/>
      <c r="L889" s="27"/>
      <c r="M889" s="41"/>
    </row>
    <row r="890" spans="1:13" ht="16.5">
      <c r="A890" s="80"/>
      <c r="B890" s="80"/>
      <c r="C890" s="40"/>
      <c r="D890" s="27"/>
      <c r="E890" s="28"/>
      <c r="F890" s="28"/>
      <c r="G890" s="27"/>
      <c r="H890" s="27"/>
      <c r="I890" s="27"/>
      <c r="J890" s="27"/>
      <c r="K890" s="63"/>
      <c r="L890" s="27"/>
      <c r="M890" s="41"/>
    </row>
    <row r="891" spans="1:13" ht="17.25">
      <c r="A891" s="80"/>
      <c r="B891" s="80"/>
      <c r="C891" s="42"/>
      <c r="D891" s="43"/>
      <c r="E891" s="44"/>
      <c r="F891" s="44"/>
      <c r="G891" s="43"/>
      <c r="H891" s="43"/>
      <c r="I891" s="43"/>
      <c r="J891" s="43"/>
      <c r="K891" s="44"/>
      <c r="L891" s="43"/>
      <c r="M891" s="45"/>
    </row>
    <row r="892" spans="1:13" ht="16.5">
      <c r="A892" s="80"/>
      <c r="B892" s="80"/>
      <c r="C892" s="37"/>
      <c r="D892" s="38"/>
      <c r="E892" s="46"/>
      <c r="F892" s="46"/>
      <c r="G892" s="38"/>
      <c r="H892" s="38"/>
      <c r="I892" s="38"/>
      <c r="J892" s="38"/>
      <c r="K892" s="38"/>
      <c r="L892" s="38"/>
      <c r="M892" s="39"/>
    </row>
    <row r="893" spans="1:13" ht="16.5">
      <c r="A893" s="80"/>
      <c r="B893" s="80"/>
      <c r="C893" s="40"/>
      <c r="D893" s="27"/>
      <c r="E893" s="28"/>
      <c r="F893" s="28"/>
      <c r="G893" s="27"/>
      <c r="H893" s="27"/>
      <c r="I893" s="27"/>
      <c r="J893" s="27"/>
      <c r="K893" s="27"/>
      <c r="L893" s="27"/>
      <c r="M893" s="41"/>
    </row>
    <row r="894" spans="1:13" ht="16.5">
      <c r="A894" s="80"/>
      <c r="B894" s="80"/>
      <c r="C894" s="40"/>
      <c r="D894" s="27"/>
      <c r="E894" s="28"/>
      <c r="F894" s="28"/>
      <c r="G894" s="27"/>
      <c r="H894" s="27"/>
      <c r="I894" s="27"/>
      <c r="J894" s="27"/>
      <c r="K894" s="59"/>
      <c r="L894" s="27"/>
      <c r="M894" s="41"/>
    </row>
    <row r="895" spans="1:13" ht="16.5">
      <c r="A895" s="80"/>
      <c r="B895" s="80"/>
      <c r="C895" s="40"/>
      <c r="D895" s="27"/>
      <c r="E895" s="28"/>
      <c r="F895" s="28"/>
      <c r="G895" s="27"/>
      <c r="H895" s="27"/>
      <c r="I895" s="27"/>
      <c r="J895" s="27"/>
      <c r="K895" s="59"/>
      <c r="L895" s="27"/>
      <c r="M895" s="41"/>
    </row>
    <row r="896" spans="1:13" ht="16.5">
      <c r="A896" s="80"/>
      <c r="B896" s="80"/>
      <c r="C896" s="40"/>
      <c r="D896" s="27"/>
      <c r="E896" s="28"/>
      <c r="F896" s="28"/>
      <c r="G896" s="27"/>
      <c r="H896" s="27"/>
      <c r="I896" s="27"/>
      <c r="J896" s="27"/>
      <c r="K896" s="63"/>
      <c r="L896" s="27"/>
      <c r="M896" s="41"/>
    </row>
    <row r="897" spans="1:13" ht="17.25">
      <c r="A897" s="80"/>
      <c r="B897" s="80"/>
      <c r="C897" s="42"/>
      <c r="D897" s="43"/>
      <c r="E897" s="44"/>
      <c r="F897" s="44"/>
      <c r="G897" s="43"/>
      <c r="H897" s="43"/>
      <c r="I897" s="43"/>
      <c r="J897" s="43"/>
      <c r="K897" s="44"/>
      <c r="L897" s="43"/>
      <c r="M897" s="45"/>
    </row>
    <row r="898" spans="1:13" ht="16.5">
      <c r="A898" s="80"/>
      <c r="B898" s="80"/>
      <c r="C898" s="37"/>
      <c r="D898" s="38"/>
      <c r="E898" s="46"/>
      <c r="F898" s="46"/>
      <c r="G898" s="38"/>
      <c r="H898" s="38"/>
      <c r="I898" s="38"/>
      <c r="J898" s="38"/>
      <c r="K898" s="38"/>
      <c r="L898" s="38"/>
      <c r="M898" s="39"/>
    </row>
    <row r="899" spans="1:13" ht="16.5">
      <c r="A899" s="80"/>
      <c r="B899" s="80"/>
      <c r="C899" s="40"/>
      <c r="D899" s="27"/>
      <c r="E899" s="28"/>
      <c r="F899" s="28"/>
      <c r="G899" s="27"/>
      <c r="H899" s="27"/>
      <c r="I899" s="27"/>
      <c r="J899" s="27"/>
      <c r="K899" s="27"/>
      <c r="L899" s="27"/>
      <c r="M899" s="41"/>
    </row>
    <row r="900" spans="1:13" ht="16.5">
      <c r="A900" s="80"/>
      <c r="B900" s="80"/>
      <c r="C900" s="40"/>
      <c r="D900" s="27"/>
      <c r="E900" s="28"/>
      <c r="F900" s="28"/>
      <c r="G900" s="27"/>
      <c r="H900" s="27"/>
      <c r="I900" s="27"/>
      <c r="J900" s="27"/>
      <c r="K900" s="59"/>
      <c r="L900" s="27"/>
      <c r="M900" s="41"/>
    </row>
    <row r="901" spans="1:13" ht="16.5">
      <c r="A901" s="80"/>
      <c r="B901" s="80"/>
      <c r="C901" s="40"/>
      <c r="D901" s="27"/>
      <c r="E901" s="28"/>
      <c r="F901" s="28"/>
      <c r="G901" s="27"/>
      <c r="H901" s="27"/>
      <c r="I901" s="27"/>
      <c r="J901" s="27"/>
      <c r="K901" s="59"/>
      <c r="L901" s="27"/>
      <c r="M901" s="41"/>
    </row>
    <row r="902" spans="1:13" ht="16.5">
      <c r="A902" s="80"/>
      <c r="B902" s="80"/>
      <c r="C902" s="40"/>
      <c r="D902" s="27"/>
      <c r="E902" s="28"/>
      <c r="F902" s="28"/>
      <c r="G902" s="27"/>
      <c r="H902" s="27"/>
      <c r="I902" s="27"/>
      <c r="J902" s="27"/>
      <c r="K902" s="63"/>
      <c r="L902" s="27"/>
      <c r="M902" s="41"/>
    </row>
    <row r="903" spans="1:13" ht="17.25">
      <c r="A903" s="80"/>
      <c r="B903" s="80"/>
      <c r="C903" s="42"/>
      <c r="D903" s="43"/>
      <c r="E903" s="44"/>
      <c r="F903" s="44"/>
      <c r="G903" s="43"/>
      <c r="H903" s="43"/>
      <c r="I903" s="43"/>
      <c r="J903" s="43"/>
      <c r="K903" s="44"/>
      <c r="L903" s="43"/>
      <c r="M903" s="45"/>
    </row>
    <row r="904" spans="1:13" ht="16.5">
      <c r="A904" s="80"/>
      <c r="B904" s="80"/>
      <c r="C904" s="37"/>
      <c r="D904" s="38"/>
      <c r="E904" s="46"/>
      <c r="F904" s="46"/>
      <c r="G904" s="38"/>
      <c r="H904" s="38"/>
      <c r="I904" s="38"/>
      <c r="J904" s="38"/>
      <c r="K904" s="38"/>
      <c r="L904" s="38"/>
      <c r="M904" s="39"/>
    </row>
    <row r="905" spans="1:13" ht="16.5">
      <c r="A905" s="80"/>
      <c r="B905" s="80"/>
      <c r="C905" s="40"/>
      <c r="D905" s="27"/>
      <c r="E905" s="28"/>
      <c r="F905" s="28"/>
      <c r="G905" s="27"/>
      <c r="H905" s="27"/>
      <c r="I905" s="27"/>
      <c r="J905" s="27"/>
      <c r="K905" s="27"/>
      <c r="L905" s="27"/>
      <c r="M905" s="41"/>
    </row>
    <row r="906" spans="1:13" ht="16.5">
      <c r="A906" s="80"/>
      <c r="B906" s="80"/>
      <c r="C906" s="40"/>
      <c r="D906" s="27"/>
      <c r="E906" s="28"/>
      <c r="F906" s="28"/>
      <c r="G906" s="27"/>
      <c r="H906" s="27"/>
      <c r="I906" s="27"/>
      <c r="J906" s="27"/>
      <c r="K906" s="59"/>
      <c r="L906" s="27"/>
      <c r="M906" s="41"/>
    </row>
    <row r="907" spans="1:13" ht="16.5">
      <c r="A907" s="80"/>
      <c r="B907" s="80"/>
      <c r="C907" s="40"/>
      <c r="D907" s="27"/>
      <c r="E907" s="28"/>
      <c r="F907" s="28"/>
      <c r="G907" s="27"/>
      <c r="H907" s="27"/>
      <c r="I907" s="27"/>
      <c r="J907" s="27"/>
      <c r="K907" s="59"/>
      <c r="L907" s="27"/>
      <c r="M907" s="41"/>
    </row>
    <row r="908" spans="1:13" ht="16.5">
      <c r="A908" s="80"/>
      <c r="B908" s="80"/>
      <c r="C908" s="40"/>
      <c r="D908" s="27"/>
      <c r="E908" s="28"/>
      <c r="F908" s="28"/>
      <c r="G908" s="27"/>
      <c r="H908" s="27"/>
      <c r="I908" s="27"/>
      <c r="J908" s="27"/>
      <c r="K908" s="63"/>
      <c r="L908" s="27"/>
      <c r="M908" s="41"/>
    </row>
    <row r="909" spans="1:13" ht="17.25">
      <c r="A909" s="80"/>
      <c r="B909" s="80"/>
      <c r="C909" s="42"/>
      <c r="D909" s="43"/>
      <c r="E909" s="44"/>
      <c r="F909" s="44"/>
      <c r="G909" s="43"/>
      <c r="H909" s="43"/>
      <c r="I909" s="43"/>
      <c r="J909" s="43"/>
      <c r="K909" s="44"/>
      <c r="L909" s="43"/>
      <c r="M909" s="45"/>
    </row>
    <row r="910" spans="1:13" ht="16.5">
      <c r="A910" s="80"/>
      <c r="B910" s="80"/>
      <c r="C910" s="37"/>
      <c r="D910" s="38"/>
      <c r="E910" s="46"/>
      <c r="F910" s="46"/>
      <c r="G910" s="38"/>
      <c r="H910" s="38"/>
      <c r="I910" s="38"/>
      <c r="J910" s="38"/>
      <c r="K910" s="38"/>
      <c r="L910" s="38"/>
      <c r="M910" s="39"/>
    </row>
    <row r="911" spans="1:13" ht="16.5">
      <c r="A911" s="80"/>
      <c r="B911" s="80"/>
      <c r="C911" s="40"/>
      <c r="D911" s="27"/>
      <c r="E911" s="28"/>
      <c r="F911" s="28"/>
      <c r="G911" s="27"/>
      <c r="H911" s="27"/>
      <c r="I911" s="27"/>
      <c r="J911" s="27"/>
      <c r="K911" s="27"/>
      <c r="L911" s="27"/>
      <c r="M911" s="41"/>
    </row>
    <row r="912" spans="1:13" ht="16.5">
      <c r="A912" s="80"/>
      <c r="B912" s="80"/>
      <c r="C912" s="40"/>
      <c r="D912" s="27"/>
      <c r="E912" s="28"/>
      <c r="F912" s="28"/>
      <c r="G912" s="27"/>
      <c r="H912" s="27"/>
      <c r="I912" s="27"/>
      <c r="J912" s="27"/>
      <c r="K912" s="59"/>
      <c r="L912" s="27"/>
      <c r="M912" s="41"/>
    </row>
    <row r="913" spans="1:13" ht="16.5">
      <c r="A913" s="80"/>
      <c r="B913" s="80"/>
      <c r="C913" s="40"/>
      <c r="D913" s="27"/>
      <c r="E913" s="28"/>
      <c r="F913" s="28"/>
      <c r="G913" s="27"/>
      <c r="H913" s="27"/>
      <c r="I913" s="27"/>
      <c r="J913" s="27"/>
      <c r="K913" s="59"/>
      <c r="L913" s="27"/>
      <c r="M913" s="41"/>
    </row>
    <row r="914" spans="1:13" ht="16.5">
      <c r="A914" s="80"/>
      <c r="B914" s="80"/>
      <c r="C914" s="40"/>
      <c r="D914" s="27"/>
      <c r="E914" s="28"/>
      <c r="F914" s="28"/>
      <c r="G914" s="27"/>
      <c r="H914" s="27"/>
      <c r="I914" s="27"/>
      <c r="J914" s="27"/>
      <c r="K914" s="63"/>
      <c r="L914" s="27"/>
      <c r="M914" s="41"/>
    </row>
    <row r="915" spans="1:13" ht="17.25">
      <c r="A915" s="80"/>
      <c r="B915" s="80"/>
      <c r="C915" s="42"/>
      <c r="D915" s="43"/>
      <c r="E915" s="44"/>
      <c r="F915" s="44"/>
      <c r="G915" s="43"/>
      <c r="H915" s="43"/>
      <c r="I915" s="43"/>
      <c r="J915" s="43"/>
      <c r="K915" s="44"/>
      <c r="L915" s="43"/>
      <c r="M915" s="45"/>
    </row>
    <row r="916" spans="1:13" ht="16.5">
      <c r="A916" s="80"/>
      <c r="B916" s="80"/>
      <c r="C916" s="37"/>
      <c r="D916" s="38"/>
      <c r="E916" s="46"/>
      <c r="F916" s="46"/>
      <c r="G916" s="38"/>
      <c r="H916" s="38"/>
      <c r="I916" s="38"/>
      <c r="J916" s="38"/>
      <c r="K916" s="38"/>
      <c r="L916" s="38"/>
      <c r="M916" s="39"/>
    </row>
    <row r="917" spans="1:13" ht="16.5">
      <c r="A917" s="80"/>
      <c r="B917" s="80"/>
      <c r="C917" s="40"/>
      <c r="D917" s="27"/>
      <c r="E917" s="28"/>
      <c r="F917" s="28"/>
      <c r="G917" s="27"/>
      <c r="H917" s="27"/>
      <c r="I917" s="27"/>
      <c r="J917" s="27"/>
      <c r="K917" s="27"/>
      <c r="L917" s="27"/>
      <c r="M917" s="41"/>
    </row>
    <row r="918" spans="1:13" ht="16.5">
      <c r="A918" s="80"/>
      <c r="B918" s="80"/>
      <c r="C918" s="40"/>
      <c r="D918" s="27"/>
      <c r="E918" s="28"/>
      <c r="F918" s="28"/>
      <c r="G918" s="27"/>
      <c r="H918" s="27"/>
      <c r="I918" s="27"/>
      <c r="J918" s="27"/>
      <c r="K918" s="59"/>
      <c r="L918" s="27"/>
      <c r="M918" s="41"/>
    </row>
    <row r="919" spans="1:13" ht="16.5">
      <c r="A919" s="80"/>
      <c r="B919" s="80"/>
      <c r="C919" s="40"/>
      <c r="D919" s="27"/>
      <c r="E919" s="28"/>
      <c r="F919" s="28"/>
      <c r="G919" s="27"/>
      <c r="H919" s="27"/>
      <c r="I919" s="27"/>
      <c r="J919" s="27"/>
      <c r="K919" s="59"/>
      <c r="L919" s="27"/>
      <c r="M919" s="41"/>
    </row>
    <row r="920" spans="1:13" ht="16.5">
      <c r="A920" s="80"/>
      <c r="B920" s="80"/>
      <c r="C920" s="40"/>
      <c r="D920" s="27"/>
      <c r="E920" s="28"/>
      <c r="F920" s="28"/>
      <c r="G920" s="27"/>
      <c r="H920" s="27"/>
      <c r="I920" s="27"/>
      <c r="J920" s="27"/>
      <c r="K920" s="63"/>
      <c r="L920" s="27"/>
      <c r="M920" s="41"/>
    </row>
    <row r="921" spans="1:13" ht="17.25">
      <c r="A921" s="80"/>
      <c r="B921" s="80"/>
      <c r="C921" s="42"/>
      <c r="D921" s="43"/>
      <c r="E921" s="44"/>
      <c r="F921" s="44"/>
      <c r="G921" s="43"/>
      <c r="H921" s="43"/>
      <c r="I921" s="43"/>
      <c r="J921" s="43"/>
      <c r="K921" s="44"/>
      <c r="L921" s="43"/>
      <c r="M921" s="45"/>
    </row>
    <row r="922" spans="1:2" ht="14.25">
      <c r="A922" s="77"/>
      <c r="B922" s="77"/>
    </row>
    <row r="923" spans="1:2" ht="14.25">
      <c r="A923" s="77"/>
      <c r="B923" s="77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0"/>
  <sheetViews>
    <sheetView workbookViewId="0" topLeftCell="A1">
      <selection pane="topLeft" activeCell="M8" sqref="M8"/>
    </sheetView>
  </sheetViews>
  <sheetFormatPr defaultColWidth="9" defaultRowHeight="14.25"/>
  <cols>
    <col min="4" max="4" width="16" customWidth="1"/>
    <col min="8" max="8" width="15.625" customWidth="1"/>
  </cols>
  <sheetData>
    <row r="1" spans="1:10" ht="15">
      <c r="A1" s="4" t="s">
        <v>113</v>
      </c>
      <c r="B1" s="4" t="s">
        <v>114</v>
      </c>
      <c r="C1" s="4" t="s">
        <v>115</v>
      </c>
      <c r="D1" s="4" t="s">
        <v>8</v>
      </c>
      <c r="E1" s="4" t="s">
        <v>9</v>
      </c>
      <c r="F1" s="4" t="s">
        <v>10</v>
      </c>
      <c r="G1" s="4" t="s">
        <v>11</v>
      </c>
      <c r="H1" s="5" t="s">
        <v>1115</v>
      </c>
      <c r="I1" s="5" t="s">
        <v>1121</v>
      </c>
      <c r="J1" s="5" t="s">
        <v>1118</v>
      </c>
    </row>
    <row r="2" spans="1:10" ht="14.25">
      <c r="A2" s="50" t="s">
        <v>12</v>
      </c>
      <c r="B2" s="50" t="s">
        <v>12</v>
      </c>
      <c r="C2" s="50" t="s">
        <v>82</v>
      </c>
      <c r="D2" s="50" t="s">
        <v>296</v>
      </c>
      <c r="E2" s="50" t="s">
        <v>297</v>
      </c>
      <c r="F2" s="50" t="s">
        <v>297</v>
      </c>
      <c r="G2" s="50" t="s">
        <v>297</v>
      </c>
      <c r="H2" s="50" t="s">
        <v>1117</v>
      </c>
      <c r="I2" s="50" t="s">
        <v>1119</v>
      </c>
      <c r="J2" s="50" t="s">
        <v>1119</v>
      </c>
    </row>
    <row r="3" spans="1:10" ht="15">
      <c r="A3" s="1" t="s">
        <v>13</v>
      </c>
      <c r="B3" s="1" t="s">
        <v>14</v>
      </c>
      <c r="C3" s="1" t="s">
        <v>84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1116</v>
      </c>
      <c r="I3" s="1" t="s">
        <v>1122</v>
      </c>
      <c r="J3" s="1" t="s">
        <v>1120</v>
      </c>
    </row>
    <row r="4" spans="1:14" ht="16.5">
      <c r="A4" s="48">
        <v>101</v>
      </c>
      <c r="B4" s="48">
        <v>1</v>
      </c>
      <c r="C4" s="48" t="s">
        <v>291</v>
      </c>
      <c r="D4" s="48" t="s">
        <v>635</v>
      </c>
      <c r="E4" s="48">
        <v>1</v>
      </c>
      <c r="F4" s="48">
        <v>1</v>
      </c>
      <c r="G4" s="48">
        <v>1</v>
      </c>
      <c r="H4" s="48"/>
      <c r="I4" s="48"/>
      <c r="J4" s="48"/>
      <c r="K4" s="17"/>
      <c r="L4" s="17"/>
      <c r="M4" s="17"/>
      <c r="N4" s="17"/>
    </row>
    <row r="5" spans="1:14" ht="16.5">
      <c r="A5" s="48">
        <v>101</v>
      </c>
      <c r="B5" s="48">
        <v>2</v>
      </c>
      <c r="C5" s="48" t="s">
        <v>291</v>
      </c>
      <c r="D5" s="48" t="s">
        <v>293</v>
      </c>
      <c r="E5" s="48">
        <v>1</v>
      </c>
      <c r="F5" s="48">
        <v>1</v>
      </c>
      <c r="G5" s="48">
        <v>1</v>
      </c>
      <c r="H5" s="48"/>
      <c r="I5" s="48"/>
      <c r="J5" s="48"/>
      <c r="K5" s="17"/>
      <c r="L5" s="17"/>
      <c r="M5" s="17"/>
      <c r="N5" s="17"/>
    </row>
    <row r="6" spans="1:14" ht="16.5">
      <c r="A6" s="48">
        <v>101</v>
      </c>
      <c r="B6" s="48">
        <v>3</v>
      </c>
      <c r="C6" s="48" t="s">
        <v>291</v>
      </c>
      <c r="D6" s="48" t="s">
        <v>303</v>
      </c>
      <c r="E6" s="48">
        <v>1</v>
      </c>
      <c r="F6" s="48">
        <v>1</v>
      </c>
      <c r="G6" s="48">
        <v>1</v>
      </c>
      <c r="H6" s="48"/>
      <c r="I6" s="48"/>
      <c r="J6" s="48"/>
      <c r="K6" s="17"/>
      <c r="L6" s="17"/>
      <c r="M6" s="17"/>
      <c r="N6" s="17"/>
    </row>
    <row r="7" spans="1:14" ht="16.5">
      <c r="A7" s="48">
        <v>102</v>
      </c>
      <c r="B7" s="48">
        <v>1</v>
      </c>
      <c r="C7" s="48" t="s">
        <v>291</v>
      </c>
      <c r="D7" s="48" t="s">
        <v>302</v>
      </c>
      <c r="E7" s="48">
        <v>5</v>
      </c>
      <c r="F7" s="48">
        <v>1</v>
      </c>
      <c r="G7" s="48">
        <v>1</v>
      </c>
      <c r="H7" s="48"/>
      <c r="I7" s="48"/>
      <c r="J7" s="48"/>
      <c r="K7" s="17"/>
      <c r="L7" s="17"/>
      <c r="M7" s="17"/>
      <c r="N7" s="17"/>
    </row>
    <row r="8" spans="1:14" ht="16.5">
      <c r="A8" s="48">
        <v>102</v>
      </c>
      <c r="B8" s="48">
        <v>2</v>
      </c>
      <c r="C8" s="48" t="s">
        <v>291</v>
      </c>
      <c r="D8" s="48" t="s">
        <v>293</v>
      </c>
      <c r="E8" s="48">
        <v>5</v>
      </c>
      <c r="F8" s="48">
        <v>1</v>
      </c>
      <c r="G8" s="48">
        <v>1</v>
      </c>
      <c r="H8" s="48"/>
      <c r="I8" s="48"/>
      <c r="J8" s="48"/>
      <c r="K8" s="17"/>
      <c r="L8" s="17"/>
      <c r="M8" s="17"/>
      <c r="N8" s="17"/>
    </row>
    <row r="9" spans="1:14" ht="16.5">
      <c r="A9" s="48">
        <v>102</v>
      </c>
      <c r="B9" s="48">
        <v>3</v>
      </c>
      <c r="C9" s="48" t="s">
        <v>291</v>
      </c>
      <c r="D9" s="48" t="s">
        <v>303</v>
      </c>
      <c r="E9" s="48">
        <v>5</v>
      </c>
      <c r="F9" s="48">
        <v>1</v>
      </c>
      <c r="G9" s="48">
        <v>1</v>
      </c>
      <c r="H9" s="48"/>
      <c r="I9" s="48"/>
      <c r="J9" s="48"/>
      <c r="K9" s="17"/>
      <c r="L9" s="17"/>
      <c r="M9" s="17"/>
      <c r="N9" s="17"/>
    </row>
    <row r="10" spans="1:14" ht="16.5">
      <c r="A10" s="48">
        <v>103</v>
      </c>
      <c r="B10" s="48">
        <v>1</v>
      </c>
      <c r="C10" s="48" t="s">
        <v>291</v>
      </c>
      <c r="D10" s="48" t="s">
        <v>302</v>
      </c>
      <c r="E10" s="48">
        <v>7</v>
      </c>
      <c r="F10" s="48">
        <v>1</v>
      </c>
      <c r="G10" s="48">
        <v>1</v>
      </c>
      <c r="H10" s="48"/>
      <c r="I10" s="48"/>
      <c r="J10" s="48"/>
      <c r="K10" s="17"/>
      <c r="L10" s="17"/>
      <c r="M10" s="17"/>
      <c r="N10" s="17"/>
    </row>
    <row r="11" spans="1:14" ht="16.5">
      <c r="A11" s="48">
        <v>103</v>
      </c>
      <c r="B11" s="48">
        <v>2</v>
      </c>
      <c r="C11" s="48" t="s">
        <v>291</v>
      </c>
      <c r="D11" s="48" t="s">
        <v>293</v>
      </c>
      <c r="E11" s="48">
        <v>7</v>
      </c>
      <c r="F11" s="48">
        <v>1</v>
      </c>
      <c r="G11" s="48">
        <v>1</v>
      </c>
      <c r="H11" s="48"/>
      <c r="I11" s="48"/>
      <c r="J11" s="48"/>
      <c r="K11" s="17"/>
      <c r="L11" s="17"/>
      <c r="M11" s="17"/>
      <c r="N11" s="17"/>
    </row>
    <row r="12" spans="1:14" ht="16.5">
      <c r="A12" s="48">
        <v>103</v>
      </c>
      <c r="B12" s="48">
        <v>2</v>
      </c>
      <c r="C12" s="48" t="s">
        <v>292</v>
      </c>
      <c r="D12" s="48" t="s">
        <v>294</v>
      </c>
      <c r="E12" s="48">
        <v>7</v>
      </c>
      <c r="F12" s="48">
        <v>1</v>
      </c>
      <c r="G12" s="48">
        <v>1</v>
      </c>
      <c r="H12" s="48"/>
      <c r="I12" s="48"/>
      <c r="J12" s="48"/>
      <c r="K12" s="17"/>
      <c r="L12" s="17"/>
      <c r="M12" s="17"/>
      <c r="N12" s="17"/>
    </row>
    <row r="13" spans="1:14" ht="16.5">
      <c r="A13" s="48">
        <v>103</v>
      </c>
      <c r="B13" s="48">
        <v>3</v>
      </c>
      <c r="C13" s="48" t="s">
        <v>291</v>
      </c>
      <c r="D13" s="48" t="s">
        <v>303</v>
      </c>
      <c r="E13" s="48">
        <v>7</v>
      </c>
      <c r="F13" s="48">
        <v>1</v>
      </c>
      <c r="G13" s="48">
        <v>1</v>
      </c>
      <c r="H13" s="48"/>
      <c r="I13" s="48"/>
      <c r="J13" s="48"/>
      <c r="K13" s="17"/>
      <c r="L13" s="17"/>
      <c r="M13" s="17"/>
      <c r="N13" s="17"/>
    </row>
    <row r="14" spans="1:14" ht="16.5">
      <c r="A14" s="48">
        <v>103</v>
      </c>
      <c r="B14" s="48">
        <v>3</v>
      </c>
      <c r="C14" s="48" t="s">
        <v>292</v>
      </c>
      <c r="D14" s="48" t="s">
        <v>295</v>
      </c>
      <c r="E14" s="48">
        <v>7</v>
      </c>
      <c r="F14" s="48">
        <v>1</v>
      </c>
      <c r="G14" s="48">
        <v>1</v>
      </c>
      <c r="H14" s="48"/>
      <c r="I14" s="48"/>
      <c r="J14" s="48"/>
      <c r="K14" s="17"/>
      <c r="L14" s="17"/>
      <c r="M14" s="17"/>
      <c r="N14" s="17"/>
    </row>
    <row r="15" spans="1:14" ht="16.5">
      <c r="A15" s="48">
        <v>104</v>
      </c>
      <c r="B15" s="48">
        <v>1</v>
      </c>
      <c r="C15" s="48" t="s">
        <v>291</v>
      </c>
      <c r="D15" s="48" t="s">
        <v>302</v>
      </c>
      <c r="E15" s="48">
        <v>10</v>
      </c>
      <c r="F15" s="48">
        <v>1</v>
      </c>
      <c r="G15" s="48">
        <v>1</v>
      </c>
      <c r="H15" s="48"/>
      <c r="I15" s="48"/>
      <c r="J15" s="48"/>
      <c r="K15" s="17"/>
      <c r="L15" s="17"/>
      <c r="M15" s="17"/>
      <c r="N15" s="17"/>
    </row>
    <row r="16" spans="1:14" ht="16.5">
      <c r="A16" s="48">
        <v>104</v>
      </c>
      <c r="B16" s="48">
        <v>1</v>
      </c>
      <c r="C16" s="48" t="s">
        <v>292</v>
      </c>
      <c r="D16" s="48" t="s">
        <v>299</v>
      </c>
      <c r="E16" s="48">
        <v>10</v>
      </c>
      <c r="F16" s="48">
        <v>1</v>
      </c>
      <c r="G16" s="48">
        <v>1</v>
      </c>
      <c r="H16" s="48"/>
      <c r="I16" s="48"/>
      <c r="J16" s="48"/>
      <c r="K16" s="17"/>
      <c r="L16" s="17"/>
      <c r="M16" s="17"/>
      <c r="N16" s="17"/>
    </row>
    <row r="17" spans="1:14" ht="16.5">
      <c r="A17" s="48">
        <v>104</v>
      </c>
      <c r="B17" s="48">
        <v>2</v>
      </c>
      <c r="C17" s="48" t="s">
        <v>291</v>
      </c>
      <c r="D17" s="48" t="s">
        <v>293</v>
      </c>
      <c r="E17" s="48">
        <v>10</v>
      </c>
      <c r="F17" s="48">
        <v>1</v>
      </c>
      <c r="G17" s="48">
        <v>1</v>
      </c>
      <c r="H17" s="48"/>
      <c r="I17" s="48"/>
      <c r="J17" s="48"/>
      <c r="K17" s="17"/>
      <c r="L17" s="17"/>
      <c r="M17" s="17"/>
      <c r="N17" s="17"/>
    </row>
    <row r="18" spans="1:14" ht="16.5">
      <c r="A18" s="48">
        <v>104</v>
      </c>
      <c r="B18" s="48">
        <v>2</v>
      </c>
      <c r="C18" s="48" t="s">
        <v>292</v>
      </c>
      <c r="D18" s="48" t="s">
        <v>294</v>
      </c>
      <c r="E18" s="48">
        <v>10</v>
      </c>
      <c r="F18" s="48">
        <v>1</v>
      </c>
      <c r="G18" s="48">
        <v>1</v>
      </c>
      <c r="H18" s="48"/>
      <c r="I18" s="48"/>
      <c r="J18" s="48"/>
      <c r="K18" s="17"/>
      <c r="L18" s="17"/>
      <c r="M18" s="17"/>
      <c r="N18" s="17"/>
    </row>
    <row r="19" spans="1:14" ht="16.5">
      <c r="A19" s="48">
        <v>104</v>
      </c>
      <c r="B19" s="48">
        <v>3</v>
      </c>
      <c r="C19" s="48" t="s">
        <v>291</v>
      </c>
      <c r="D19" s="48" t="s">
        <v>303</v>
      </c>
      <c r="E19" s="48">
        <v>10</v>
      </c>
      <c r="F19" s="48">
        <v>1</v>
      </c>
      <c r="G19" s="48">
        <v>1</v>
      </c>
      <c r="H19" s="48"/>
      <c r="I19" s="48"/>
      <c r="J19" s="48"/>
      <c r="K19" s="17"/>
      <c r="L19" s="17"/>
      <c r="M19" s="17"/>
      <c r="N19" s="17"/>
    </row>
    <row r="20" spans="1:14" ht="16.5">
      <c r="A20" s="48">
        <v>104</v>
      </c>
      <c r="B20" s="48">
        <v>3</v>
      </c>
      <c r="C20" s="48" t="s">
        <v>292</v>
      </c>
      <c r="D20" s="48" t="s">
        <v>295</v>
      </c>
      <c r="E20" s="48">
        <v>10</v>
      </c>
      <c r="F20" s="48">
        <v>1</v>
      </c>
      <c r="G20" s="48">
        <v>1</v>
      </c>
      <c r="H20" s="48"/>
      <c r="I20" s="48"/>
      <c r="J20" s="48"/>
      <c r="K20" s="17"/>
      <c r="L20" s="17"/>
      <c r="M20" s="17"/>
      <c r="N20" s="17"/>
    </row>
    <row r="21" spans="1:14" ht="16.5">
      <c r="A21" s="48">
        <v>201</v>
      </c>
      <c r="B21" s="48">
        <v>1</v>
      </c>
      <c r="C21" s="48" t="s">
        <v>291</v>
      </c>
      <c r="D21" s="48" t="s">
        <v>302</v>
      </c>
      <c r="E21" s="48">
        <v>11</v>
      </c>
      <c r="F21" s="48">
        <v>1</v>
      </c>
      <c r="G21" s="48">
        <v>1</v>
      </c>
      <c r="H21" s="48"/>
      <c r="I21" s="48"/>
      <c r="J21" s="48"/>
      <c r="K21" s="17"/>
      <c r="L21" s="17"/>
      <c r="M21" s="17"/>
      <c r="N21" s="17"/>
    </row>
    <row r="22" spans="1:14" ht="16.5">
      <c r="A22" s="48">
        <v>201</v>
      </c>
      <c r="B22" s="48">
        <v>1</v>
      </c>
      <c r="C22" s="48" t="s">
        <v>292</v>
      </c>
      <c r="D22" s="48" t="s">
        <v>299</v>
      </c>
      <c r="E22" s="48">
        <v>11</v>
      </c>
      <c r="F22" s="48">
        <v>1</v>
      </c>
      <c r="G22" s="48">
        <v>1</v>
      </c>
      <c r="H22" s="48"/>
      <c r="I22" s="48"/>
      <c r="J22" s="48"/>
      <c r="K22" s="17"/>
      <c r="L22" s="17"/>
      <c r="M22" s="17"/>
      <c r="N22" s="17"/>
    </row>
    <row r="23" spans="1:14" ht="16.5">
      <c r="A23" s="48">
        <v>201</v>
      </c>
      <c r="B23" s="48">
        <v>2</v>
      </c>
      <c r="C23" s="48" t="s">
        <v>291</v>
      </c>
      <c r="D23" s="48" t="s">
        <v>293</v>
      </c>
      <c r="E23" s="48">
        <v>11</v>
      </c>
      <c r="F23" s="48">
        <v>1</v>
      </c>
      <c r="G23" s="48">
        <v>1</v>
      </c>
      <c r="H23" s="48"/>
      <c r="I23" s="48"/>
      <c r="J23" s="48"/>
      <c r="K23" s="17"/>
      <c r="L23" s="17"/>
      <c r="M23" s="17"/>
      <c r="N23" s="17"/>
    </row>
    <row r="24" spans="1:14" ht="16.5">
      <c r="A24" s="48">
        <v>201</v>
      </c>
      <c r="B24" s="48">
        <v>2</v>
      </c>
      <c r="C24" s="48" t="s">
        <v>292</v>
      </c>
      <c r="D24" s="48" t="s">
        <v>294</v>
      </c>
      <c r="E24" s="48">
        <v>11</v>
      </c>
      <c r="F24" s="48">
        <v>1</v>
      </c>
      <c r="G24" s="48">
        <v>1</v>
      </c>
      <c r="H24" s="48"/>
      <c r="I24" s="48"/>
      <c r="J24" s="48"/>
      <c r="K24" s="17"/>
      <c r="L24" s="17"/>
      <c r="M24" s="17"/>
      <c r="N24" s="17"/>
    </row>
    <row r="25" spans="1:14" ht="16.5">
      <c r="A25" s="48">
        <v>201</v>
      </c>
      <c r="B25" s="48">
        <v>3</v>
      </c>
      <c r="C25" s="48" t="s">
        <v>291</v>
      </c>
      <c r="D25" s="48" t="s">
        <v>303</v>
      </c>
      <c r="E25" s="48">
        <v>11</v>
      </c>
      <c r="F25" s="48">
        <v>1</v>
      </c>
      <c r="G25" s="48">
        <v>1</v>
      </c>
      <c r="H25" s="48"/>
      <c r="I25" s="48"/>
      <c r="J25" s="48"/>
      <c r="K25" s="17"/>
      <c r="L25" s="17"/>
      <c r="M25" s="17"/>
      <c r="N25" s="17"/>
    </row>
    <row r="26" spans="1:14" ht="16.5">
      <c r="A26" s="48">
        <v>201</v>
      </c>
      <c r="B26" s="48">
        <v>3</v>
      </c>
      <c r="C26" s="48" t="s">
        <v>292</v>
      </c>
      <c r="D26" s="48" t="s">
        <v>295</v>
      </c>
      <c r="E26" s="48">
        <v>11</v>
      </c>
      <c r="F26" s="48">
        <v>1</v>
      </c>
      <c r="G26" s="48">
        <v>1</v>
      </c>
      <c r="H26" s="48"/>
      <c r="I26" s="48"/>
      <c r="J26" s="48"/>
      <c r="K26" s="17"/>
      <c r="L26" s="17"/>
      <c r="M26" s="17"/>
      <c r="N26" s="17"/>
    </row>
    <row r="27" spans="1:14" ht="16.5">
      <c r="A27" s="48">
        <v>202</v>
      </c>
      <c r="B27" s="48">
        <v>1</v>
      </c>
      <c r="C27" s="48" t="s">
        <v>291</v>
      </c>
      <c r="D27" s="48" t="s">
        <v>302</v>
      </c>
      <c r="E27" s="48">
        <v>12</v>
      </c>
      <c r="F27" s="48">
        <v>1</v>
      </c>
      <c r="G27" s="48">
        <v>1</v>
      </c>
      <c r="H27" s="48"/>
      <c r="I27" s="48"/>
      <c r="J27" s="48"/>
      <c r="K27" s="17"/>
      <c r="L27" s="17"/>
      <c r="M27" s="17"/>
      <c r="N27" s="17"/>
    </row>
    <row r="28" spans="1:14" ht="16.5">
      <c r="A28" s="48">
        <v>202</v>
      </c>
      <c r="B28" s="48">
        <v>1</v>
      </c>
      <c r="C28" s="48" t="s">
        <v>292</v>
      </c>
      <c r="D28" s="48" t="s">
        <v>299</v>
      </c>
      <c r="E28" s="48">
        <v>12</v>
      </c>
      <c r="F28" s="48">
        <v>1</v>
      </c>
      <c r="G28" s="48">
        <v>1</v>
      </c>
      <c r="H28" s="48"/>
      <c r="I28" s="48"/>
      <c r="J28" s="48"/>
      <c r="K28" s="17"/>
      <c r="L28" s="17"/>
      <c r="M28" s="17"/>
      <c r="N28" s="17"/>
    </row>
    <row r="29" spans="1:14" ht="16.5">
      <c r="A29" s="48">
        <v>202</v>
      </c>
      <c r="B29" s="48">
        <v>2</v>
      </c>
      <c r="C29" s="48" t="s">
        <v>291</v>
      </c>
      <c r="D29" s="48" t="s">
        <v>293</v>
      </c>
      <c r="E29" s="48">
        <v>12</v>
      </c>
      <c r="F29" s="48">
        <v>1</v>
      </c>
      <c r="G29" s="48">
        <v>1</v>
      </c>
      <c r="H29" s="48"/>
      <c r="I29" s="48"/>
      <c r="J29" s="48"/>
      <c r="K29" s="17"/>
      <c r="L29" s="17"/>
      <c r="M29" s="17"/>
      <c r="N29" s="17"/>
    </row>
    <row r="30" spans="1:14" ht="16.5">
      <c r="A30" s="48">
        <v>202</v>
      </c>
      <c r="B30" s="48">
        <v>2</v>
      </c>
      <c r="C30" s="48" t="s">
        <v>292</v>
      </c>
      <c r="D30" s="48" t="s">
        <v>294</v>
      </c>
      <c r="E30" s="48">
        <v>12</v>
      </c>
      <c r="F30" s="48">
        <v>1</v>
      </c>
      <c r="G30" s="48">
        <v>1</v>
      </c>
      <c r="H30" s="48"/>
      <c r="I30" s="48"/>
      <c r="J30" s="48"/>
      <c r="K30" s="17"/>
      <c r="L30" s="17"/>
      <c r="M30" s="17"/>
      <c r="N30" s="17"/>
    </row>
    <row r="31" spans="1:14" ht="16.5">
      <c r="A31" s="48">
        <v>202</v>
      </c>
      <c r="B31" s="48">
        <v>3</v>
      </c>
      <c r="C31" s="48" t="s">
        <v>291</v>
      </c>
      <c r="D31" s="48" t="s">
        <v>303</v>
      </c>
      <c r="E31" s="48">
        <v>12</v>
      </c>
      <c r="F31" s="48">
        <v>1</v>
      </c>
      <c r="G31" s="48">
        <v>1</v>
      </c>
      <c r="H31" s="48"/>
      <c r="I31" s="48"/>
      <c r="J31" s="48"/>
      <c r="K31" s="17"/>
      <c r="L31" s="17"/>
      <c r="M31" s="17"/>
      <c r="N31" s="17"/>
    </row>
    <row r="32" spans="1:14" ht="16.5">
      <c r="A32" s="48">
        <v>202</v>
      </c>
      <c r="B32" s="48">
        <v>3</v>
      </c>
      <c r="C32" s="48" t="s">
        <v>292</v>
      </c>
      <c r="D32" s="48" t="s">
        <v>295</v>
      </c>
      <c r="E32" s="48">
        <v>12</v>
      </c>
      <c r="F32" s="48">
        <v>1</v>
      </c>
      <c r="G32" s="48">
        <v>1</v>
      </c>
      <c r="H32" s="48"/>
      <c r="I32" s="48"/>
      <c r="J32" s="48"/>
      <c r="K32" s="17"/>
      <c r="L32" s="17"/>
      <c r="M32" s="17"/>
      <c r="N32" s="17"/>
    </row>
    <row r="33" spans="1:14" ht="16.5">
      <c r="A33" s="48">
        <v>203</v>
      </c>
      <c r="B33" s="48">
        <v>1</v>
      </c>
      <c r="C33" s="48" t="s">
        <v>291</v>
      </c>
      <c r="D33" s="48" t="s">
        <v>302</v>
      </c>
      <c r="E33" s="48">
        <v>14</v>
      </c>
      <c r="F33" s="48">
        <v>1</v>
      </c>
      <c r="G33" s="48">
        <v>1</v>
      </c>
      <c r="H33" s="48"/>
      <c r="I33" s="48"/>
      <c r="J33" s="48"/>
      <c r="K33" s="17"/>
      <c r="L33" s="17"/>
      <c r="M33" s="17"/>
      <c r="N33" s="17"/>
    </row>
    <row r="34" spans="1:14" ht="16.5">
      <c r="A34" s="48">
        <v>203</v>
      </c>
      <c r="B34" s="48">
        <v>1</v>
      </c>
      <c r="C34" s="48" t="s">
        <v>292</v>
      </c>
      <c r="D34" s="48" t="s">
        <v>299</v>
      </c>
      <c r="E34" s="48">
        <v>14</v>
      </c>
      <c r="F34" s="48">
        <v>1</v>
      </c>
      <c r="G34" s="48">
        <v>1</v>
      </c>
      <c r="H34" s="48"/>
      <c r="I34" s="48"/>
      <c r="J34" s="48"/>
      <c r="K34" s="17"/>
      <c r="L34" s="17"/>
      <c r="M34" s="17"/>
      <c r="N34" s="17"/>
    </row>
    <row r="35" spans="1:14" ht="16.5">
      <c r="A35" s="48">
        <v>203</v>
      </c>
      <c r="B35" s="48">
        <v>2</v>
      </c>
      <c r="C35" s="48" t="s">
        <v>291</v>
      </c>
      <c r="D35" s="48" t="s">
        <v>293</v>
      </c>
      <c r="E35" s="48">
        <v>14</v>
      </c>
      <c r="F35" s="48">
        <v>1</v>
      </c>
      <c r="G35" s="48">
        <v>1</v>
      </c>
      <c r="H35" s="48"/>
      <c r="I35" s="48"/>
      <c r="J35" s="48"/>
      <c r="K35" s="17"/>
      <c r="L35" s="17"/>
      <c r="M35" s="17"/>
      <c r="N35" s="17"/>
    </row>
    <row r="36" spans="1:14" ht="16.5">
      <c r="A36" s="48">
        <v>203</v>
      </c>
      <c r="B36" s="48">
        <v>2</v>
      </c>
      <c r="C36" s="48" t="s">
        <v>292</v>
      </c>
      <c r="D36" s="48" t="s">
        <v>294</v>
      </c>
      <c r="E36" s="48">
        <v>14</v>
      </c>
      <c r="F36" s="48">
        <v>1</v>
      </c>
      <c r="G36" s="48">
        <v>1</v>
      </c>
      <c r="H36" s="48"/>
      <c r="I36" s="48"/>
      <c r="J36" s="48"/>
      <c r="K36" s="17"/>
      <c r="L36" s="17"/>
      <c r="M36" s="17"/>
      <c r="N36" s="17"/>
    </row>
    <row r="37" spans="1:14" ht="16.5">
      <c r="A37" s="48">
        <v>203</v>
      </c>
      <c r="B37" s="48">
        <v>3</v>
      </c>
      <c r="C37" s="48" t="s">
        <v>291</v>
      </c>
      <c r="D37" s="48" t="s">
        <v>303</v>
      </c>
      <c r="E37" s="48">
        <v>14</v>
      </c>
      <c r="F37" s="48">
        <v>1</v>
      </c>
      <c r="G37" s="48">
        <v>1</v>
      </c>
      <c r="H37" s="48"/>
      <c r="I37" s="48"/>
      <c r="J37" s="48"/>
      <c r="K37" s="17"/>
      <c r="L37" s="17"/>
      <c r="M37" s="17"/>
      <c r="N37" s="17"/>
    </row>
    <row r="38" spans="1:14" ht="16.5">
      <c r="A38" s="48">
        <v>203</v>
      </c>
      <c r="B38" s="48">
        <v>3</v>
      </c>
      <c r="C38" s="48" t="s">
        <v>292</v>
      </c>
      <c r="D38" s="48" t="s">
        <v>295</v>
      </c>
      <c r="E38" s="48">
        <v>14</v>
      </c>
      <c r="F38" s="48">
        <v>1</v>
      </c>
      <c r="G38" s="48">
        <v>1</v>
      </c>
      <c r="H38" s="48"/>
      <c r="I38" s="48"/>
      <c r="J38" s="48"/>
      <c r="K38" s="17"/>
      <c r="L38" s="17"/>
      <c r="M38" s="17"/>
      <c r="N38" s="17"/>
    </row>
    <row r="39" spans="1:14" ht="16.5">
      <c r="A39" s="48">
        <v>204</v>
      </c>
      <c r="B39" s="48">
        <v>1</v>
      </c>
      <c r="C39" s="48" t="s">
        <v>291</v>
      </c>
      <c r="D39" s="48" t="s">
        <v>302</v>
      </c>
      <c r="E39" s="48">
        <v>15</v>
      </c>
      <c r="F39" s="48">
        <v>1</v>
      </c>
      <c r="G39" s="48">
        <v>1</v>
      </c>
      <c r="H39" s="48"/>
      <c r="I39" s="48"/>
      <c r="J39" s="48"/>
      <c r="K39" s="17"/>
      <c r="L39" s="17"/>
      <c r="M39" s="17"/>
      <c r="N39" s="17"/>
    </row>
    <row r="40" spans="1:14" ht="16.5">
      <c r="A40" s="48">
        <v>204</v>
      </c>
      <c r="B40" s="48">
        <v>1</v>
      </c>
      <c r="C40" s="48" t="s">
        <v>292</v>
      </c>
      <c r="D40" s="48" t="s">
        <v>299</v>
      </c>
      <c r="E40" s="48">
        <v>15</v>
      </c>
      <c r="F40" s="48">
        <v>1</v>
      </c>
      <c r="G40" s="48">
        <v>1</v>
      </c>
      <c r="H40" s="48"/>
      <c r="I40" s="48"/>
      <c r="J40" s="48"/>
      <c r="K40" s="17"/>
      <c r="L40" s="17"/>
      <c r="M40" s="17"/>
      <c r="N40" s="17"/>
    </row>
    <row r="41" spans="1:14" ht="16.5">
      <c r="A41" s="48">
        <v>204</v>
      </c>
      <c r="B41" s="48">
        <v>2</v>
      </c>
      <c r="C41" s="48" t="s">
        <v>291</v>
      </c>
      <c r="D41" s="48" t="s">
        <v>293</v>
      </c>
      <c r="E41" s="48">
        <v>15</v>
      </c>
      <c r="F41" s="48">
        <v>1</v>
      </c>
      <c r="G41" s="48">
        <v>1</v>
      </c>
      <c r="H41" s="48"/>
      <c r="I41" s="48"/>
      <c r="J41" s="48"/>
      <c r="K41" s="17"/>
      <c r="L41" s="17"/>
      <c r="M41" s="17"/>
      <c r="N41" s="17"/>
    </row>
    <row r="42" spans="1:14" ht="16.5">
      <c r="A42" s="48">
        <v>204</v>
      </c>
      <c r="B42" s="48">
        <v>2</v>
      </c>
      <c r="C42" s="48" t="s">
        <v>292</v>
      </c>
      <c r="D42" s="48" t="s">
        <v>294</v>
      </c>
      <c r="E42" s="48">
        <v>15</v>
      </c>
      <c r="F42" s="48">
        <v>1</v>
      </c>
      <c r="G42" s="48">
        <v>1</v>
      </c>
      <c r="H42" s="48"/>
      <c r="I42" s="48"/>
      <c r="J42" s="48"/>
      <c r="K42" s="17"/>
      <c r="L42" s="17"/>
      <c r="M42" s="17"/>
      <c r="N42" s="17"/>
    </row>
    <row r="43" spans="1:14" ht="16.5">
      <c r="A43" s="48">
        <v>204</v>
      </c>
      <c r="B43" s="48">
        <v>3</v>
      </c>
      <c r="C43" s="48" t="s">
        <v>291</v>
      </c>
      <c r="D43" s="48" t="s">
        <v>303</v>
      </c>
      <c r="E43" s="48">
        <v>15</v>
      </c>
      <c r="F43" s="48">
        <v>1</v>
      </c>
      <c r="G43" s="48">
        <v>1</v>
      </c>
      <c r="H43" s="48"/>
      <c r="I43" s="48"/>
      <c r="J43" s="48"/>
      <c r="K43" s="17"/>
      <c r="L43" s="17"/>
      <c r="M43" s="17"/>
      <c r="N43" s="17"/>
    </row>
    <row r="44" spans="1:14" ht="16.5">
      <c r="A44" s="48">
        <v>204</v>
      </c>
      <c r="B44" s="48">
        <v>3</v>
      </c>
      <c r="C44" s="48" t="s">
        <v>292</v>
      </c>
      <c r="D44" s="48" t="s">
        <v>295</v>
      </c>
      <c r="E44" s="48">
        <v>15</v>
      </c>
      <c r="F44" s="48">
        <v>1</v>
      </c>
      <c r="G44" s="48">
        <v>1</v>
      </c>
      <c r="H44" s="48"/>
      <c r="I44" s="48"/>
      <c r="J44" s="48"/>
      <c r="K44" s="17"/>
      <c r="L44" s="17"/>
      <c r="M44" s="17"/>
      <c r="N44" s="17"/>
    </row>
    <row r="45" spans="1:14" ht="16.5">
      <c r="A45" s="48">
        <v>205</v>
      </c>
      <c r="B45" s="48">
        <v>1</v>
      </c>
      <c r="C45" s="48" t="s">
        <v>636</v>
      </c>
      <c r="D45" s="48" t="s">
        <v>302</v>
      </c>
      <c r="E45" s="48">
        <v>20</v>
      </c>
      <c r="F45" s="48">
        <v>2</v>
      </c>
      <c r="G45" s="48">
        <v>1</v>
      </c>
      <c r="H45" s="48"/>
      <c r="I45" s="48"/>
      <c r="J45" s="48"/>
      <c r="K45" s="17"/>
      <c r="L45" s="17"/>
      <c r="M45" s="17"/>
      <c r="N45" s="17"/>
    </row>
    <row r="46" spans="1:14" ht="16.5">
      <c r="A46" s="48">
        <v>205</v>
      </c>
      <c r="B46" s="48">
        <v>1</v>
      </c>
      <c r="C46" s="48" t="s">
        <v>637</v>
      </c>
      <c r="D46" s="48" t="s">
        <v>299</v>
      </c>
      <c r="E46" s="48">
        <v>15</v>
      </c>
      <c r="F46" s="48">
        <v>1</v>
      </c>
      <c r="G46" s="48">
        <v>1</v>
      </c>
      <c r="H46" s="48"/>
      <c r="I46" s="48"/>
      <c r="J46" s="48"/>
      <c r="K46" s="17"/>
      <c r="L46" s="17"/>
      <c r="M46" s="17"/>
      <c r="N46" s="17"/>
    </row>
    <row r="47" spans="1:14" ht="16.5">
      <c r="A47" s="48">
        <v>205</v>
      </c>
      <c r="B47" s="48">
        <v>2</v>
      </c>
      <c r="C47" s="48" t="s">
        <v>636</v>
      </c>
      <c r="D47" s="48" t="s">
        <v>293</v>
      </c>
      <c r="E47" s="48">
        <v>20</v>
      </c>
      <c r="F47" s="48">
        <v>2</v>
      </c>
      <c r="G47" s="48">
        <v>1</v>
      </c>
      <c r="H47" s="48"/>
      <c r="I47" s="48"/>
      <c r="J47" s="48"/>
      <c r="K47" s="17"/>
      <c r="L47" s="17"/>
      <c r="M47" s="17"/>
      <c r="N47" s="17"/>
    </row>
    <row r="48" spans="1:14" ht="16.5">
      <c r="A48" s="48">
        <v>205</v>
      </c>
      <c r="B48" s="48">
        <v>2</v>
      </c>
      <c r="C48" s="48" t="s">
        <v>292</v>
      </c>
      <c r="D48" s="48" t="s">
        <v>306</v>
      </c>
      <c r="E48" s="48">
        <v>15</v>
      </c>
      <c r="F48" s="48">
        <v>1</v>
      </c>
      <c r="G48" s="48">
        <v>1</v>
      </c>
      <c r="H48" s="48"/>
      <c r="I48" s="48"/>
      <c r="J48" s="48"/>
      <c r="K48" s="17"/>
      <c r="L48" s="17"/>
      <c r="M48" s="17"/>
      <c r="N48" s="17"/>
    </row>
    <row r="49" spans="1:14" ht="16.5">
      <c r="A49" s="48">
        <v>205</v>
      </c>
      <c r="B49" s="48">
        <v>3</v>
      </c>
      <c r="C49" s="48" t="s">
        <v>636</v>
      </c>
      <c r="D49" s="48" t="s">
        <v>303</v>
      </c>
      <c r="E49" s="48">
        <v>15</v>
      </c>
      <c r="F49" s="48">
        <v>1</v>
      </c>
      <c r="G49" s="48">
        <v>1</v>
      </c>
      <c r="H49" s="48"/>
      <c r="I49" s="48"/>
      <c r="J49" s="48"/>
      <c r="K49" s="17"/>
      <c r="L49" s="17"/>
      <c r="M49" s="17"/>
      <c r="N49" s="17"/>
    </row>
    <row r="50" spans="1:14" ht="16.5">
      <c r="A50" s="48">
        <v>205</v>
      </c>
      <c r="B50" s="48">
        <v>3</v>
      </c>
      <c r="C50" s="48" t="s">
        <v>292</v>
      </c>
      <c r="D50" s="48" t="s">
        <v>295</v>
      </c>
      <c r="E50" s="48">
        <v>15</v>
      </c>
      <c r="F50" s="48">
        <v>1</v>
      </c>
      <c r="G50" s="48">
        <v>1</v>
      </c>
      <c r="H50" s="48"/>
      <c r="I50" s="48"/>
      <c r="J50" s="48"/>
      <c r="K50" s="17"/>
      <c r="L50" s="17"/>
      <c r="M50" s="17"/>
      <c r="N50" s="17"/>
    </row>
    <row r="51" spans="1:14" ht="16.5">
      <c r="A51" s="48">
        <v>206</v>
      </c>
      <c r="B51" s="48">
        <v>1</v>
      </c>
      <c r="C51" s="48" t="s">
        <v>636</v>
      </c>
      <c r="D51" s="48" t="s">
        <v>302</v>
      </c>
      <c r="E51" s="48">
        <v>20</v>
      </c>
      <c r="F51" s="48">
        <v>2</v>
      </c>
      <c r="G51" s="48">
        <v>1</v>
      </c>
      <c r="H51" s="48"/>
      <c r="I51" s="48"/>
      <c r="J51" s="48"/>
      <c r="K51" s="17"/>
      <c r="L51" s="17"/>
      <c r="M51" s="17"/>
      <c r="N51" s="17"/>
    </row>
    <row r="52" spans="1:14" ht="16.5">
      <c r="A52" s="48">
        <v>206</v>
      </c>
      <c r="B52" s="48">
        <v>1</v>
      </c>
      <c r="C52" s="48" t="s">
        <v>292</v>
      </c>
      <c r="D52" s="48" t="s">
        <v>299</v>
      </c>
      <c r="E52" s="48">
        <v>15</v>
      </c>
      <c r="F52" s="48">
        <v>1</v>
      </c>
      <c r="G52" s="48">
        <v>1</v>
      </c>
      <c r="H52" s="48"/>
      <c r="I52" s="48"/>
      <c r="J52" s="48"/>
      <c r="K52" s="17"/>
      <c r="L52" s="17"/>
      <c r="M52" s="17"/>
      <c r="N52" s="17"/>
    </row>
    <row r="53" spans="1:14" ht="16.5">
      <c r="A53" s="48">
        <v>206</v>
      </c>
      <c r="B53" s="48">
        <v>2</v>
      </c>
      <c r="C53" s="48" t="s">
        <v>636</v>
      </c>
      <c r="D53" s="48" t="s">
        <v>293</v>
      </c>
      <c r="E53" s="48">
        <v>20</v>
      </c>
      <c r="F53" s="48">
        <v>2</v>
      </c>
      <c r="G53" s="48">
        <v>1</v>
      </c>
      <c r="H53" s="48"/>
      <c r="I53" s="48"/>
      <c r="J53" s="48"/>
      <c r="K53" s="17"/>
      <c r="L53" s="17"/>
      <c r="M53" s="17"/>
      <c r="N53" s="17"/>
    </row>
    <row r="54" spans="1:14" ht="16.5">
      <c r="A54" s="48">
        <v>206</v>
      </c>
      <c r="B54" s="48">
        <v>2</v>
      </c>
      <c r="C54" s="48" t="s">
        <v>292</v>
      </c>
      <c r="D54" s="48" t="s">
        <v>306</v>
      </c>
      <c r="E54" s="48">
        <v>15</v>
      </c>
      <c r="F54" s="48">
        <v>1</v>
      </c>
      <c r="G54" s="48">
        <v>1</v>
      </c>
      <c r="H54" s="48"/>
      <c r="I54" s="48"/>
      <c r="J54" s="48"/>
      <c r="K54" s="17"/>
      <c r="L54" s="17"/>
      <c r="M54" s="17"/>
      <c r="N54" s="17"/>
    </row>
    <row r="55" spans="1:14" ht="16.5">
      <c r="A55" s="48">
        <v>206</v>
      </c>
      <c r="B55" s="48">
        <v>3</v>
      </c>
      <c r="C55" s="48" t="s">
        <v>636</v>
      </c>
      <c r="D55" s="48" t="s">
        <v>303</v>
      </c>
      <c r="E55" s="48">
        <v>20</v>
      </c>
      <c r="F55" s="48">
        <v>2</v>
      </c>
      <c r="G55" s="48">
        <v>1</v>
      </c>
      <c r="H55" s="48"/>
      <c r="I55" s="48"/>
      <c r="J55" s="48"/>
      <c r="K55" s="17"/>
      <c r="L55" s="17"/>
      <c r="M55" s="17"/>
      <c r="N55" s="17"/>
    </row>
    <row r="56" spans="1:14" ht="16.5">
      <c r="A56" s="48">
        <v>206</v>
      </c>
      <c r="B56" s="48">
        <v>3</v>
      </c>
      <c r="C56" s="48" t="s">
        <v>292</v>
      </c>
      <c r="D56" s="48" t="s">
        <v>295</v>
      </c>
      <c r="E56" s="48">
        <v>20</v>
      </c>
      <c r="F56" s="48">
        <v>2</v>
      </c>
      <c r="G56" s="48">
        <v>1</v>
      </c>
      <c r="H56" s="48"/>
      <c r="I56" s="48"/>
      <c r="J56" s="48"/>
      <c r="K56" s="17"/>
      <c r="L56" s="17"/>
      <c r="M56" s="17"/>
      <c r="N56" s="17"/>
    </row>
    <row r="57" spans="1:14" ht="16.5">
      <c r="A57" s="48">
        <v>207</v>
      </c>
      <c r="B57" s="48">
        <v>1</v>
      </c>
      <c r="C57" s="48" t="s">
        <v>636</v>
      </c>
      <c r="D57" s="48" t="s">
        <v>302</v>
      </c>
      <c r="E57" s="48">
        <v>20</v>
      </c>
      <c r="F57" s="48">
        <v>2</v>
      </c>
      <c r="G57" s="48">
        <v>1</v>
      </c>
      <c r="H57" s="48"/>
      <c r="I57" s="48"/>
      <c r="J57" s="48"/>
      <c r="K57" s="17"/>
      <c r="L57" s="17"/>
      <c r="M57" s="17"/>
      <c r="N57" s="17"/>
    </row>
    <row r="58" spans="1:14" ht="16.5">
      <c r="A58" s="48">
        <v>207</v>
      </c>
      <c r="B58" s="48">
        <v>1</v>
      </c>
      <c r="C58" s="48" t="s">
        <v>292</v>
      </c>
      <c r="D58" s="48" t="s">
        <v>299</v>
      </c>
      <c r="E58" s="48">
        <v>20</v>
      </c>
      <c r="F58" s="48">
        <v>2</v>
      </c>
      <c r="G58" s="48">
        <v>1</v>
      </c>
      <c r="H58" s="48"/>
      <c r="I58" s="48"/>
      <c r="J58" s="48"/>
      <c r="K58" s="17"/>
      <c r="L58" s="17"/>
      <c r="M58" s="17"/>
      <c r="N58" s="17"/>
    </row>
    <row r="59" spans="1:14" ht="16.5">
      <c r="A59" s="48">
        <v>207</v>
      </c>
      <c r="B59" s="48">
        <v>2</v>
      </c>
      <c r="C59" s="48" t="s">
        <v>636</v>
      </c>
      <c r="D59" s="48" t="s">
        <v>293</v>
      </c>
      <c r="E59" s="48">
        <v>20</v>
      </c>
      <c r="F59" s="48">
        <v>2</v>
      </c>
      <c r="G59" s="48">
        <v>1</v>
      </c>
      <c r="H59" s="48"/>
      <c r="I59" s="48"/>
      <c r="J59" s="48"/>
      <c r="K59" s="17"/>
      <c r="L59" s="17"/>
      <c r="M59" s="17"/>
      <c r="N59" s="17"/>
    </row>
    <row r="60" spans="1:14" ht="16.5">
      <c r="A60" s="48">
        <v>207</v>
      </c>
      <c r="B60" s="48">
        <v>2</v>
      </c>
      <c r="C60" s="48" t="s">
        <v>292</v>
      </c>
      <c r="D60" s="48" t="s">
        <v>306</v>
      </c>
      <c r="E60" s="48">
        <v>20</v>
      </c>
      <c r="F60" s="48">
        <v>2</v>
      </c>
      <c r="G60" s="48">
        <v>1</v>
      </c>
      <c r="H60" s="48"/>
      <c r="I60" s="48"/>
      <c r="J60" s="48"/>
      <c r="K60" s="17"/>
      <c r="L60" s="17"/>
      <c r="M60" s="17"/>
      <c r="N60" s="17"/>
    </row>
    <row r="61" spans="1:14" ht="16.5">
      <c r="A61" s="48">
        <v>207</v>
      </c>
      <c r="B61" s="48">
        <v>3</v>
      </c>
      <c r="C61" s="48" t="s">
        <v>636</v>
      </c>
      <c r="D61" s="48" t="s">
        <v>303</v>
      </c>
      <c r="E61" s="48">
        <v>20</v>
      </c>
      <c r="F61" s="48">
        <v>2</v>
      </c>
      <c r="G61" s="48">
        <v>1</v>
      </c>
      <c r="H61" s="48"/>
      <c r="I61" s="48"/>
      <c r="J61" s="48"/>
      <c r="K61" s="17"/>
      <c r="L61" s="17"/>
      <c r="M61" s="17"/>
      <c r="N61" s="17"/>
    </row>
    <row r="62" spans="1:14" ht="16.5">
      <c r="A62" s="48">
        <v>207</v>
      </c>
      <c r="B62" s="48">
        <v>3</v>
      </c>
      <c r="C62" s="48" t="s">
        <v>292</v>
      </c>
      <c r="D62" s="48" t="s">
        <v>295</v>
      </c>
      <c r="E62" s="48">
        <v>20</v>
      </c>
      <c r="F62" s="48">
        <v>2</v>
      </c>
      <c r="G62" s="48">
        <v>1</v>
      </c>
      <c r="H62" s="48"/>
      <c r="I62" s="48"/>
      <c r="J62" s="48"/>
      <c r="K62" s="17"/>
      <c r="L62" s="17"/>
      <c r="M62" s="17"/>
      <c r="N62" s="17"/>
    </row>
    <row r="63" spans="1:14" ht="16.5">
      <c r="A63" s="48">
        <v>208</v>
      </c>
      <c r="B63" s="48">
        <v>1</v>
      </c>
      <c r="C63" s="48" t="s">
        <v>636</v>
      </c>
      <c r="D63" s="48" t="s">
        <v>302</v>
      </c>
      <c r="E63" s="48">
        <v>20</v>
      </c>
      <c r="F63" s="48">
        <v>2</v>
      </c>
      <c r="G63" s="48">
        <v>2</v>
      </c>
      <c r="H63" s="48"/>
      <c r="I63" s="48"/>
      <c r="J63" s="48"/>
      <c r="K63" s="17"/>
      <c r="L63" s="17"/>
      <c r="M63" s="17"/>
      <c r="N63" s="17"/>
    </row>
    <row r="64" spans="1:14" ht="16.5">
      <c r="A64" s="48">
        <v>208</v>
      </c>
      <c r="B64" s="48">
        <v>1</v>
      </c>
      <c r="C64" s="48" t="s">
        <v>292</v>
      </c>
      <c r="D64" s="48" t="s">
        <v>299</v>
      </c>
      <c r="E64" s="48">
        <v>20</v>
      </c>
      <c r="F64" s="48">
        <v>2</v>
      </c>
      <c r="G64" s="48">
        <v>1</v>
      </c>
      <c r="H64" s="48"/>
      <c r="I64" s="48"/>
      <c r="J64" s="48"/>
      <c r="K64" s="17"/>
      <c r="L64" s="17"/>
      <c r="M64" s="17"/>
      <c r="N64" s="17"/>
    </row>
    <row r="65" spans="1:14" ht="16.5">
      <c r="A65" s="48">
        <v>208</v>
      </c>
      <c r="B65" s="48">
        <v>2</v>
      </c>
      <c r="C65" s="48" t="s">
        <v>636</v>
      </c>
      <c r="D65" s="48" t="s">
        <v>293</v>
      </c>
      <c r="E65" s="48">
        <v>20</v>
      </c>
      <c r="F65" s="48">
        <v>2</v>
      </c>
      <c r="G65" s="48">
        <v>1</v>
      </c>
      <c r="H65" s="48"/>
      <c r="I65" s="48"/>
      <c r="J65" s="48"/>
      <c r="K65" s="17"/>
      <c r="L65" s="17"/>
      <c r="M65" s="17"/>
      <c r="N65" s="17"/>
    </row>
    <row r="66" spans="1:14" ht="16.5">
      <c r="A66" s="48">
        <v>208</v>
      </c>
      <c r="B66" s="48">
        <v>2</v>
      </c>
      <c r="C66" s="48" t="s">
        <v>292</v>
      </c>
      <c r="D66" s="48" t="s">
        <v>306</v>
      </c>
      <c r="E66" s="48">
        <v>20</v>
      </c>
      <c r="F66" s="48">
        <v>2</v>
      </c>
      <c r="G66" s="48">
        <v>1</v>
      </c>
      <c r="H66" s="48"/>
      <c r="I66" s="48"/>
      <c r="J66" s="48"/>
      <c r="K66" s="17"/>
      <c r="L66" s="17"/>
      <c r="M66" s="17"/>
      <c r="N66" s="17"/>
    </row>
    <row r="67" spans="1:14" ht="16.5">
      <c r="A67" s="48">
        <v>208</v>
      </c>
      <c r="B67" s="48">
        <v>3</v>
      </c>
      <c r="C67" s="48" t="s">
        <v>636</v>
      </c>
      <c r="D67" s="48" t="s">
        <v>303</v>
      </c>
      <c r="E67" s="48">
        <v>20</v>
      </c>
      <c r="F67" s="48">
        <v>2</v>
      </c>
      <c r="G67" s="48">
        <v>1</v>
      </c>
      <c r="H67" s="48"/>
      <c r="I67" s="48"/>
      <c r="J67" s="48"/>
      <c r="K67" s="17"/>
      <c r="L67" s="17"/>
      <c r="M67" s="17"/>
      <c r="N67" s="17"/>
    </row>
    <row r="68" spans="1:14" ht="16.5">
      <c r="A68" s="48">
        <v>208</v>
      </c>
      <c r="B68" s="48">
        <v>3</v>
      </c>
      <c r="C68" s="48" t="s">
        <v>637</v>
      </c>
      <c r="D68" s="48" t="s">
        <v>638</v>
      </c>
      <c r="E68" s="48">
        <v>20</v>
      </c>
      <c r="F68" s="48">
        <v>2</v>
      </c>
      <c r="G68" s="48">
        <v>1</v>
      </c>
      <c r="H68" s="48"/>
      <c r="I68" s="48"/>
      <c r="J68" s="48"/>
      <c r="K68" s="17"/>
      <c r="L68" s="17"/>
      <c r="M68" s="17"/>
      <c r="N68" s="17"/>
    </row>
    <row r="69" spans="1:14" ht="16.5">
      <c r="A69" s="48">
        <v>301</v>
      </c>
      <c r="B69" s="48">
        <v>1</v>
      </c>
      <c r="C69" s="48" t="s">
        <v>636</v>
      </c>
      <c r="D69" s="48" t="s">
        <v>302</v>
      </c>
      <c r="E69" s="48">
        <v>20</v>
      </c>
      <c r="F69" s="48">
        <v>2</v>
      </c>
      <c r="G69" s="48">
        <v>2</v>
      </c>
      <c r="H69" s="48"/>
      <c r="I69" s="48"/>
      <c r="J69" s="48"/>
      <c r="K69" s="17"/>
      <c r="L69" s="17"/>
      <c r="M69" s="17"/>
      <c r="N69" s="17"/>
    </row>
    <row r="70" spans="1:14" ht="16.5">
      <c r="A70" s="48">
        <v>301</v>
      </c>
      <c r="B70" s="48">
        <v>1</v>
      </c>
      <c r="C70" s="48" t="s">
        <v>292</v>
      </c>
      <c r="D70" s="48" t="s">
        <v>299</v>
      </c>
      <c r="E70" s="48">
        <v>20</v>
      </c>
      <c r="F70" s="48">
        <v>2</v>
      </c>
      <c r="G70" s="48">
        <v>1</v>
      </c>
      <c r="H70" s="48"/>
      <c r="I70" s="48"/>
      <c r="J70" s="48"/>
      <c r="K70" s="17"/>
      <c r="L70" s="17"/>
      <c r="M70" s="17"/>
      <c r="N70" s="17"/>
    </row>
    <row r="71" spans="1:14" ht="16.5">
      <c r="A71" s="48">
        <v>301</v>
      </c>
      <c r="B71" s="48">
        <v>2</v>
      </c>
      <c r="C71" s="48" t="s">
        <v>639</v>
      </c>
      <c r="D71" s="48" t="s">
        <v>293</v>
      </c>
      <c r="E71" s="48">
        <v>20</v>
      </c>
      <c r="F71" s="48">
        <v>2</v>
      </c>
      <c r="G71" s="48">
        <v>1</v>
      </c>
      <c r="H71" s="48"/>
      <c r="I71" s="48"/>
      <c r="J71" s="48"/>
      <c r="K71" s="17"/>
      <c r="L71" s="17"/>
      <c r="M71" s="17"/>
      <c r="N71" s="17"/>
    </row>
    <row r="72" spans="1:14" ht="16.5">
      <c r="A72" s="48">
        <v>301</v>
      </c>
      <c r="B72" s="48">
        <v>2</v>
      </c>
      <c r="C72" s="48" t="s">
        <v>292</v>
      </c>
      <c r="D72" s="48" t="s">
        <v>306</v>
      </c>
      <c r="E72" s="48">
        <v>20</v>
      </c>
      <c r="F72" s="48">
        <v>2</v>
      </c>
      <c r="G72" s="48">
        <v>1</v>
      </c>
      <c r="H72" s="48"/>
      <c r="I72" s="48"/>
      <c r="J72" s="48"/>
      <c r="K72" s="17"/>
      <c r="L72" s="17"/>
      <c r="M72" s="17"/>
      <c r="N72" s="17"/>
    </row>
    <row r="73" spans="1:14" ht="16.5">
      <c r="A73" s="48">
        <v>301</v>
      </c>
      <c r="B73" s="48">
        <v>3</v>
      </c>
      <c r="C73" s="48" t="s">
        <v>636</v>
      </c>
      <c r="D73" s="48" t="s">
        <v>303</v>
      </c>
      <c r="E73" s="48">
        <v>20</v>
      </c>
      <c r="F73" s="48">
        <v>2</v>
      </c>
      <c r="G73" s="48">
        <v>1</v>
      </c>
      <c r="H73" s="48"/>
      <c r="I73" s="48"/>
      <c r="J73" s="48"/>
      <c r="K73" s="17"/>
      <c r="L73" s="17"/>
      <c r="M73" s="17"/>
      <c r="N73" s="17"/>
    </row>
    <row r="74" spans="1:14" ht="16.5">
      <c r="A74" s="48">
        <v>301</v>
      </c>
      <c r="B74" s="48">
        <v>3</v>
      </c>
      <c r="C74" s="48" t="s">
        <v>292</v>
      </c>
      <c r="D74" s="48" t="s">
        <v>295</v>
      </c>
      <c r="E74" s="48">
        <v>20</v>
      </c>
      <c r="F74" s="48">
        <v>2</v>
      </c>
      <c r="G74" s="48">
        <v>1</v>
      </c>
      <c r="H74" s="48"/>
      <c r="I74" s="48"/>
      <c r="J74" s="48"/>
      <c r="K74" s="17"/>
      <c r="L74" s="17"/>
      <c r="M74" s="17"/>
      <c r="N74" s="17"/>
    </row>
    <row r="75" spans="1:14" ht="16.5">
      <c r="A75" s="48">
        <v>302</v>
      </c>
      <c r="B75" s="48">
        <v>1</v>
      </c>
      <c r="C75" s="48" t="s">
        <v>640</v>
      </c>
      <c r="D75" s="48" t="s">
        <v>302</v>
      </c>
      <c r="E75" s="48">
        <v>25</v>
      </c>
      <c r="F75" s="48">
        <v>2</v>
      </c>
      <c r="G75" s="48">
        <v>2</v>
      </c>
      <c r="H75" s="48"/>
      <c r="I75" s="48"/>
      <c r="J75" s="48"/>
      <c r="K75" s="17"/>
      <c r="L75" s="17"/>
      <c r="M75" s="17"/>
      <c r="N75" s="17"/>
    </row>
    <row r="76" spans="1:14" ht="16.5">
      <c r="A76" s="48">
        <v>302</v>
      </c>
      <c r="B76" s="48">
        <v>1</v>
      </c>
      <c r="C76" s="48" t="s">
        <v>292</v>
      </c>
      <c r="D76" s="48" t="s">
        <v>299</v>
      </c>
      <c r="E76" s="48">
        <v>20</v>
      </c>
      <c r="F76" s="48">
        <v>2</v>
      </c>
      <c r="G76" s="48">
        <v>1</v>
      </c>
      <c r="H76" s="48"/>
      <c r="I76" s="48"/>
      <c r="J76" s="48"/>
      <c r="K76" s="17"/>
      <c r="L76" s="17"/>
      <c r="M76" s="17"/>
      <c r="N76" s="17"/>
    </row>
    <row r="77" spans="1:14" ht="16.5">
      <c r="A77" s="48">
        <v>302</v>
      </c>
      <c r="B77" s="48">
        <v>2</v>
      </c>
      <c r="C77" s="48" t="s">
        <v>636</v>
      </c>
      <c r="D77" s="48" t="s">
        <v>293</v>
      </c>
      <c r="E77" s="48">
        <v>25</v>
      </c>
      <c r="F77" s="48">
        <v>2</v>
      </c>
      <c r="G77" s="48">
        <v>1</v>
      </c>
      <c r="H77" s="48"/>
      <c r="I77" s="48"/>
      <c r="J77" s="48"/>
      <c r="K77" s="17"/>
      <c r="L77" s="17"/>
      <c r="M77" s="17"/>
      <c r="N77" s="17"/>
    </row>
    <row r="78" spans="1:14" ht="16.5">
      <c r="A78" s="48">
        <v>302</v>
      </c>
      <c r="B78" s="48">
        <v>2</v>
      </c>
      <c r="C78" s="48" t="s">
        <v>292</v>
      </c>
      <c r="D78" s="48" t="s">
        <v>306</v>
      </c>
      <c r="E78" s="48">
        <v>20</v>
      </c>
      <c r="F78" s="48">
        <v>2</v>
      </c>
      <c r="G78" s="48">
        <v>1</v>
      </c>
      <c r="H78" s="48"/>
      <c r="I78" s="48"/>
      <c r="J78" s="48"/>
      <c r="K78" s="17"/>
      <c r="L78" s="17"/>
      <c r="M78" s="17"/>
      <c r="N78" s="17"/>
    </row>
    <row r="79" spans="1:14" ht="16.5">
      <c r="A79" s="48">
        <v>302</v>
      </c>
      <c r="B79" s="48">
        <v>3</v>
      </c>
      <c r="C79" s="48" t="s">
        <v>639</v>
      </c>
      <c r="D79" s="48" t="s">
        <v>303</v>
      </c>
      <c r="E79" s="48">
        <v>25</v>
      </c>
      <c r="F79" s="48">
        <v>2</v>
      </c>
      <c r="G79" s="48">
        <v>1</v>
      </c>
      <c r="H79" s="48"/>
      <c r="I79" s="48"/>
      <c r="J79" s="48"/>
      <c r="K79" s="17"/>
      <c r="L79" s="17"/>
      <c r="M79" s="17"/>
      <c r="N79" s="17"/>
    </row>
    <row r="80" spans="1:14" ht="16.5">
      <c r="A80" s="48">
        <v>302</v>
      </c>
      <c r="B80" s="48">
        <v>3</v>
      </c>
      <c r="C80" s="48" t="s">
        <v>292</v>
      </c>
      <c r="D80" s="48" t="s">
        <v>295</v>
      </c>
      <c r="E80" s="48">
        <v>20</v>
      </c>
      <c r="F80" s="48">
        <v>2</v>
      </c>
      <c r="G80" s="48">
        <v>1</v>
      </c>
      <c r="H80" s="48"/>
      <c r="I80" s="48"/>
      <c r="J80" s="48"/>
      <c r="K80" s="17"/>
      <c r="L80" s="17"/>
      <c r="M80" s="17"/>
      <c r="N80" s="17"/>
    </row>
    <row r="81" spans="1:14" ht="16.5">
      <c r="A81" s="48">
        <v>303</v>
      </c>
      <c r="B81" s="48">
        <v>1</v>
      </c>
      <c r="C81" s="48" t="s">
        <v>636</v>
      </c>
      <c r="D81" s="48" t="s">
        <v>302</v>
      </c>
      <c r="E81" s="48">
        <v>25</v>
      </c>
      <c r="F81" s="48">
        <v>2</v>
      </c>
      <c r="G81" s="48">
        <v>2</v>
      </c>
      <c r="H81" s="48"/>
      <c r="I81" s="48"/>
      <c r="J81" s="48"/>
      <c r="K81" s="17"/>
      <c r="L81" s="17"/>
      <c r="M81" s="17"/>
      <c r="N81" s="17"/>
    </row>
    <row r="82" spans="1:14" ht="16.5">
      <c r="A82" s="48">
        <v>303</v>
      </c>
      <c r="B82" s="48">
        <v>1</v>
      </c>
      <c r="C82" s="48" t="s">
        <v>292</v>
      </c>
      <c r="D82" s="48" t="s">
        <v>299</v>
      </c>
      <c r="E82" s="48">
        <v>25</v>
      </c>
      <c r="F82" s="48">
        <v>2</v>
      </c>
      <c r="G82" s="48">
        <v>1</v>
      </c>
      <c r="H82" s="48"/>
      <c r="I82" s="48"/>
      <c r="J82" s="48"/>
      <c r="K82" s="17"/>
      <c r="L82" s="17"/>
      <c r="M82" s="17"/>
      <c r="N82" s="17"/>
    </row>
    <row r="83" spans="1:14" ht="16.5">
      <c r="A83" s="48">
        <v>303</v>
      </c>
      <c r="B83" s="48">
        <v>2</v>
      </c>
      <c r="C83" s="48" t="s">
        <v>640</v>
      </c>
      <c r="D83" s="48" t="s">
        <v>641</v>
      </c>
      <c r="E83" s="48">
        <v>25</v>
      </c>
      <c r="F83" s="48">
        <v>2</v>
      </c>
      <c r="G83" s="48">
        <v>1</v>
      </c>
      <c r="H83" s="48"/>
      <c r="I83" s="48"/>
      <c r="J83" s="48"/>
      <c r="K83" s="17"/>
      <c r="L83" s="17"/>
      <c r="M83" s="17"/>
      <c r="N83" s="17"/>
    </row>
    <row r="84" spans="1:14" ht="16.5">
      <c r="A84" s="48">
        <v>303</v>
      </c>
      <c r="B84" s="48">
        <v>2</v>
      </c>
      <c r="C84" s="48" t="s">
        <v>292</v>
      </c>
      <c r="D84" s="48" t="s">
        <v>306</v>
      </c>
      <c r="E84" s="48">
        <v>25</v>
      </c>
      <c r="F84" s="48">
        <v>2</v>
      </c>
      <c r="G84" s="48">
        <v>1</v>
      </c>
      <c r="H84" s="48"/>
      <c r="I84" s="48"/>
      <c r="J84" s="48"/>
      <c r="K84" s="17"/>
      <c r="L84" s="17"/>
      <c r="M84" s="17"/>
      <c r="N84" s="17"/>
    </row>
    <row r="85" spans="1:14" ht="16.5">
      <c r="A85" s="48">
        <v>303</v>
      </c>
      <c r="B85" s="48">
        <v>3</v>
      </c>
      <c r="C85" s="48" t="s">
        <v>636</v>
      </c>
      <c r="D85" s="48" t="s">
        <v>303</v>
      </c>
      <c r="E85" s="48">
        <v>25</v>
      </c>
      <c r="F85" s="48">
        <v>2</v>
      </c>
      <c r="G85" s="48">
        <v>1</v>
      </c>
      <c r="H85" s="48"/>
      <c r="I85" s="48"/>
      <c r="J85" s="48"/>
      <c r="K85" s="17"/>
      <c r="L85" s="17"/>
      <c r="M85" s="17"/>
      <c r="N85" s="17"/>
    </row>
    <row r="86" spans="1:14" ht="16.5">
      <c r="A86" s="48">
        <v>303</v>
      </c>
      <c r="B86" s="48">
        <v>3</v>
      </c>
      <c r="C86" s="48" t="s">
        <v>292</v>
      </c>
      <c r="D86" s="48" t="s">
        <v>295</v>
      </c>
      <c r="E86" s="48">
        <v>25</v>
      </c>
      <c r="F86" s="48">
        <v>2</v>
      </c>
      <c r="G86" s="48">
        <v>1</v>
      </c>
      <c r="H86" s="48"/>
      <c r="I86" s="48"/>
      <c r="J86" s="48"/>
      <c r="K86" s="17"/>
      <c r="L86" s="17"/>
      <c r="M86" s="17"/>
      <c r="N86" s="17"/>
    </row>
    <row r="87" spans="1:14" ht="16.5">
      <c r="A87" s="48">
        <v>304</v>
      </c>
      <c r="B87" s="48">
        <v>1</v>
      </c>
      <c r="C87" s="48" t="s">
        <v>636</v>
      </c>
      <c r="D87" s="48" t="s">
        <v>302</v>
      </c>
      <c r="E87" s="48">
        <v>30</v>
      </c>
      <c r="F87" s="48">
        <v>3</v>
      </c>
      <c r="G87" s="48">
        <v>2</v>
      </c>
      <c r="H87" s="48"/>
      <c r="I87" s="48"/>
      <c r="J87" s="48"/>
      <c r="K87" s="17"/>
      <c r="L87" s="17"/>
      <c r="M87" s="17"/>
      <c r="N87" s="17"/>
    </row>
    <row r="88" spans="1:14" ht="16.5">
      <c r="A88" s="48">
        <v>304</v>
      </c>
      <c r="B88" s="48">
        <v>1</v>
      </c>
      <c r="C88" s="48" t="s">
        <v>292</v>
      </c>
      <c r="D88" s="48" t="s">
        <v>299</v>
      </c>
      <c r="E88" s="48">
        <v>25</v>
      </c>
      <c r="F88" s="48">
        <v>2</v>
      </c>
      <c r="G88" s="48">
        <v>1</v>
      </c>
      <c r="H88" s="48"/>
      <c r="I88" s="48"/>
      <c r="J88" s="48"/>
      <c r="K88" s="17"/>
      <c r="L88" s="17"/>
      <c r="M88" s="17"/>
      <c r="N88" s="17"/>
    </row>
    <row r="89" spans="1:14" ht="16.5">
      <c r="A89" s="48">
        <v>304</v>
      </c>
      <c r="B89" s="48">
        <v>2</v>
      </c>
      <c r="C89" s="48" t="s">
        <v>636</v>
      </c>
      <c r="D89" s="48" t="s">
        <v>293</v>
      </c>
      <c r="E89" s="48">
        <v>25</v>
      </c>
      <c r="F89" s="48">
        <v>3</v>
      </c>
      <c r="G89" s="48">
        <v>1</v>
      </c>
      <c r="H89" s="48"/>
      <c r="I89" s="48"/>
      <c r="J89" s="48"/>
      <c r="K89" s="17"/>
      <c r="L89" s="17"/>
      <c r="M89" s="17"/>
      <c r="N89" s="17"/>
    </row>
    <row r="90" spans="1:14" ht="16.5">
      <c r="A90" s="48">
        <v>304</v>
      </c>
      <c r="B90" s="48">
        <v>2</v>
      </c>
      <c r="C90" s="48" t="s">
        <v>292</v>
      </c>
      <c r="D90" s="48" t="s">
        <v>642</v>
      </c>
      <c r="E90" s="48">
        <v>30</v>
      </c>
      <c r="F90" s="48">
        <v>3</v>
      </c>
      <c r="G90" s="48">
        <v>1</v>
      </c>
      <c r="H90" s="48"/>
      <c r="I90" s="48"/>
      <c r="J90" s="48"/>
      <c r="K90" s="17"/>
      <c r="L90" s="17"/>
      <c r="M90" s="17"/>
      <c r="N90" s="17"/>
    </row>
    <row r="91" spans="1:14" ht="16.5">
      <c r="A91" s="48">
        <v>304</v>
      </c>
      <c r="B91" s="48">
        <v>3</v>
      </c>
      <c r="C91" s="48" t="s">
        <v>636</v>
      </c>
      <c r="D91" s="48" t="s">
        <v>303</v>
      </c>
      <c r="E91" s="48">
        <v>25</v>
      </c>
      <c r="F91" s="48">
        <v>3</v>
      </c>
      <c r="G91" s="48">
        <v>1</v>
      </c>
      <c r="H91" s="48"/>
      <c r="I91" s="48"/>
      <c r="J91" s="48"/>
      <c r="K91" s="17"/>
      <c r="L91" s="17"/>
      <c r="M91" s="17"/>
      <c r="N91" s="17"/>
    </row>
    <row r="92" spans="1:14" ht="16.5">
      <c r="A92" s="48">
        <v>304</v>
      </c>
      <c r="B92" s="48">
        <v>3</v>
      </c>
      <c r="C92" s="48" t="s">
        <v>292</v>
      </c>
      <c r="D92" s="48" t="s">
        <v>295</v>
      </c>
      <c r="E92" s="48">
        <v>25</v>
      </c>
      <c r="F92" s="48">
        <v>2</v>
      </c>
      <c r="G92" s="48">
        <v>1</v>
      </c>
      <c r="H92" s="48"/>
      <c r="I92" s="48"/>
      <c r="J92" s="48"/>
      <c r="K92" s="17"/>
      <c r="L92" s="17"/>
      <c r="M92" s="17"/>
      <c r="N92" s="17"/>
    </row>
    <row r="93" spans="1:14" ht="16.5">
      <c r="A93" s="48">
        <v>305</v>
      </c>
      <c r="B93" s="48">
        <v>1</v>
      </c>
      <c r="C93" s="48" t="s">
        <v>636</v>
      </c>
      <c r="D93" s="48" t="s">
        <v>302</v>
      </c>
      <c r="E93" s="48">
        <v>30</v>
      </c>
      <c r="F93" s="48">
        <v>3</v>
      </c>
      <c r="G93" s="48">
        <v>2</v>
      </c>
      <c r="H93" s="48"/>
      <c r="I93" s="48"/>
      <c r="J93" s="48"/>
      <c r="K93" s="17"/>
      <c r="L93" s="17"/>
      <c r="M93" s="17"/>
      <c r="N93" s="17"/>
    </row>
    <row r="94" spans="1:14" ht="16.5">
      <c r="A94" s="48">
        <v>305</v>
      </c>
      <c r="B94" s="48">
        <v>1</v>
      </c>
      <c r="C94" s="48" t="s">
        <v>643</v>
      </c>
      <c r="D94" s="48" t="s">
        <v>299</v>
      </c>
      <c r="E94" s="48">
        <v>25</v>
      </c>
      <c r="F94" s="48">
        <v>2</v>
      </c>
      <c r="G94" s="48">
        <v>1</v>
      </c>
      <c r="H94" s="48"/>
      <c r="I94" s="48"/>
      <c r="J94" s="48"/>
      <c r="K94" s="17"/>
      <c r="L94" s="17"/>
      <c r="M94" s="17"/>
      <c r="N94" s="17"/>
    </row>
    <row r="95" spans="1:14" ht="16.5">
      <c r="A95" s="48">
        <v>305</v>
      </c>
      <c r="B95" s="48">
        <v>2</v>
      </c>
      <c r="C95" s="48" t="s">
        <v>636</v>
      </c>
      <c r="D95" s="48" t="s">
        <v>293</v>
      </c>
      <c r="E95" s="48">
        <v>30</v>
      </c>
      <c r="F95" s="48">
        <v>3</v>
      </c>
      <c r="G95" s="48">
        <v>1</v>
      </c>
      <c r="H95" s="48"/>
      <c r="I95" s="48"/>
      <c r="J95" s="48"/>
      <c r="K95" s="17"/>
      <c r="L95" s="17"/>
      <c r="M95" s="17"/>
      <c r="N95" s="17"/>
    </row>
    <row r="96" spans="1:14" ht="16.5">
      <c r="A96" s="48">
        <v>305</v>
      </c>
      <c r="B96" s="48">
        <v>2</v>
      </c>
      <c r="C96" s="48" t="s">
        <v>292</v>
      </c>
      <c r="D96" s="48" t="s">
        <v>306</v>
      </c>
      <c r="E96" s="48">
        <v>30</v>
      </c>
      <c r="F96" s="48">
        <v>3</v>
      </c>
      <c r="G96" s="48">
        <v>1</v>
      </c>
      <c r="H96" s="48"/>
      <c r="I96" s="48"/>
      <c r="J96" s="48"/>
      <c r="K96" s="17"/>
      <c r="L96" s="17"/>
      <c r="M96" s="17"/>
      <c r="N96" s="17"/>
    </row>
    <row r="97" spans="1:14" ht="16.5">
      <c r="A97" s="48">
        <v>305</v>
      </c>
      <c r="B97" s="48">
        <v>3</v>
      </c>
      <c r="C97" s="48" t="s">
        <v>636</v>
      </c>
      <c r="D97" s="48" t="s">
        <v>303</v>
      </c>
      <c r="E97" s="48">
        <v>30</v>
      </c>
      <c r="F97" s="48">
        <v>3</v>
      </c>
      <c r="G97" s="48">
        <v>1</v>
      </c>
      <c r="H97" s="48"/>
      <c r="I97" s="48"/>
      <c r="J97" s="48"/>
      <c r="K97" s="17"/>
      <c r="L97" s="17"/>
      <c r="M97" s="17"/>
      <c r="N97" s="17"/>
    </row>
    <row r="98" spans="1:14" ht="16.5">
      <c r="A98" s="48">
        <v>305</v>
      </c>
      <c r="B98" s="48">
        <v>3</v>
      </c>
      <c r="C98" s="48" t="s">
        <v>637</v>
      </c>
      <c r="D98" s="48" t="s">
        <v>295</v>
      </c>
      <c r="E98" s="48">
        <v>25</v>
      </c>
      <c r="F98" s="48">
        <v>2</v>
      </c>
      <c r="G98" s="48">
        <v>1</v>
      </c>
      <c r="H98" s="48"/>
      <c r="I98" s="48"/>
      <c r="J98" s="48"/>
      <c r="K98" s="17"/>
      <c r="L98" s="17"/>
      <c r="M98" s="17"/>
      <c r="N98" s="17"/>
    </row>
    <row r="99" spans="1:14" ht="16.5">
      <c r="A99" s="48">
        <v>306</v>
      </c>
      <c r="B99" s="48">
        <v>1</v>
      </c>
      <c r="C99" s="48" t="s">
        <v>636</v>
      </c>
      <c r="D99" s="48" t="s">
        <v>302</v>
      </c>
      <c r="E99" s="48">
        <v>30</v>
      </c>
      <c r="F99" s="48">
        <v>3</v>
      </c>
      <c r="G99" s="48">
        <v>2</v>
      </c>
      <c r="H99" s="48"/>
      <c r="I99" s="48"/>
      <c r="J99" s="48"/>
      <c r="K99" s="17"/>
      <c r="L99" s="17"/>
      <c r="M99" s="17"/>
      <c r="N99" s="17"/>
    </row>
    <row r="100" spans="1:14" ht="16.5">
      <c r="A100" s="48">
        <v>306</v>
      </c>
      <c r="B100" s="48">
        <v>1</v>
      </c>
      <c r="C100" s="48" t="s">
        <v>292</v>
      </c>
      <c r="D100" s="48" t="s">
        <v>299</v>
      </c>
      <c r="E100" s="48">
        <v>30</v>
      </c>
      <c r="F100" s="48">
        <v>3</v>
      </c>
      <c r="G100" s="48">
        <v>1</v>
      </c>
      <c r="H100" s="48"/>
      <c r="I100" s="48"/>
      <c r="J100" s="48"/>
      <c r="K100" s="17"/>
      <c r="L100" s="17"/>
      <c r="M100" s="17"/>
      <c r="N100" s="17"/>
    </row>
    <row r="101" spans="1:14" ht="16.5">
      <c r="A101" s="48">
        <v>306</v>
      </c>
      <c r="B101" s="48">
        <v>2</v>
      </c>
      <c r="C101" s="48" t="s">
        <v>636</v>
      </c>
      <c r="D101" s="48" t="s">
        <v>293</v>
      </c>
      <c r="E101" s="48">
        <v>30</v>
      </c>
      <c r="F101" s="48">
        <v>3</v>
      </c>
      <c r="G101" s="48">
        <v>1</v>
      </c>
      <c r="H101" s="48"/>
      <c r="I101" s="48"/>
      <c r="J101" s="48"/>
      <c r="K101" s="17"/>
      <c r="L101" s="17"/>
      <c r="M101" s="17"/>
      <c r="N101" s="17"/>
    </row>
    <row r="102" spans="1:14" ht="16.5">
      <c r="A102" s="48">
        <v>306</v>
      </c>
      <c r="B102" s="48">
        <v>2</v>
      </c>
      <c r="C102" s="48" t="s">
        <v>643</v>
      </c>
      <c r="D102" s="48" t="s">
        <v>306</v>
      </c>
      <c r="E102" s="48">
        <v>30</v>
      </c>
      <c r="F102" s="48">
        <v>3</v>
      </c>
      <c r="G102" s="48">
        <v>1</v>
      </c>
      <c r="H102" s="48"/>
      <c r="I102" s="48"/>
      <c r="J102" s="48"/>
      <c r="K102" s="17"/>
      <c r="L102" s="17"/>
      <c r="M102" s="17"/>
      <c r="N102" s="17"/>
    </row>
    <row r="103" spans="1:14" ht="16.5">
      <c r="A103" s="48">
        <v>306</v>
      </c>
      <c r="B103" s="48">
        <v>3</v>
      </c>
      <c r="C103" s="48" t="s">
        <v>636</v>
      </c>
      <c r="D103" s="48" t="s">
        <v>303</v>
      </c>
      <c r="E103" s="48">
        <v>30</v>
      </c>
      <c r="F103" s="48">
        <v>3</v>
      </c>
      <c r="G103" s="48">
        <v>1</v>
      </c>
      <c r="H103" s="48"/>
      <c r="I103" s="48"/>
      <c r="J103" s="48"/>
      <c r="K103" s="17"/>
      <c r="L103" s="17"/>
      <c r="M103" s="17"/>
      <c r="N103" s="17"/>
    </row>
    <row r="104" spans="1:14" ht="16.5">
      <c r="A104" s="48">
        <v>306</v>
      </c>
      <c r="B104" s="48">
        <v>3</v>
      </c>
      <c r="C104" s="48" t="s">
        <v>292</v>
      </c>
      <c r="D104" s="48" t="s">
        <v>295</v>
      </c>
      <c r="E104" s="48">
        <v>30</v>
      </c>
      <c r="F104" s="48">
        <v>3</v>
      </c>
      <c r="G104" s="48">
        <v>1</v>
      </c>
      <c r="H104" s="48"/>
      <c r="I104" s="48"/>
      <c r="J104" s="48"/>
      <c r="K104" s="17"/>
      <c r="L104" s="17"/>
      <c r="M104" s="17"/>
      <c r="N104" s="17"/>
    </row>
    <row r="105" spans="1:14" ht="16.5">
      <c r="A105" s="48">
        <v>307</v>
      </c>
      <c r="B105" s="48">
        <v>1</v>
      </c>
      <c r="C105" s="48" t="s">
        <v>636</v>
      </c>
      <c r="D105" s="48" t="s">
        <v>302</v>
      </c>
      <c r="E105" s="48">
        <v>35</v>
      </c>
      <c r="F105" s="48">
        <v>3</v>
      </c>
      <c r="G105" s="48">
        <v>2</v>
      </c>
      <c r="H105" s="48"/>
      <c r="I105" s="48"/>
      <c r="J105" s="48"/>
      <c r="K105" s="17"/>
      <c r="L105" s="17"/>
      <c r="M105" s="17"/>
      <c r="N105" s="17"/>
    </row>
    <row r="106" spans="1:14" ht="16.5">
      <c r="A106" s="48">
        <v>307</v>
      </c>
      <c r="B106" s="48">
        <v>1</v>
      </c>
      <c r="C106" s="48" t="s">
        <v>637</v>
      </c>
      <c r="D106" s="48" t="s">
        <v>299</v>
      </c>
      <c r="E106" s="48">
        <v>35</v>
      </c>
      <c r="F106" s="48">
        <v>3</v>
      </c>
      <c r="G106" s="48">
        <v>1</v>
      </c>
      <c r="H106" s="48"/>
      <c r="I106" s="48"/>
      <c r="J106" s="48"/>
      <c r="K106" s="17"/>
      <c r="L106" s="17"/>
      <c r="M106" s="17"/>
      <c r="N106" s="17"/>
    </row>
    <row r="107" spans="1:14" ht="16.5">
      <c r="A107" s="48">
        <v>307</v>
      </c>
      <c r="B107" s="48">
        <v>2</v>
      </c>
      <c r="C107" s="48" t="s">
        <v>636</v>
      </c>
      <c r="D107" s="48" t="s">
        <v>293</v>
      </c>
      <c r="E107" s="48">
        <v>35</v>
      </c>
      <c r="F107" s="48">
        <v>3</v>
      </c>
      <c r="G107" s="48">
        <v>1</v>
      </c>
      <c r="H107" s="48"/>
      <c r="I107" s="48"/>
      <c r="J107" s="48"/>
      <c r="K107" s="17"/>
      <c r="L107" s="17"/>
      <c r="M107" s="17"/>
      <c r="N107" s="17"/>
    </row>
    <row r="108" spans="1:14" ht="16.5">
      <c r="A108" s="48">
        <v>307</v>
      </c>
      <c r="B108" s="48">
        <v>2</v>
      </c>
      <c r="C108" s="48" t="s">
        <v>292</v>
      </c>
      <c r="D108" s="48" t="s">
        <v>306</v>
      </c>
      <c r="E108" s="48">
        <v>35</v>
      </c>
      <c r="F108" s="48">
        <v>3</v>
      </c>
      <c r="G108" s="48">
        <v>1</v>
      </c>
      <c r="H108" s="48"/>
      <c r="I108" s="48"/>
      <c r="J108" s="48"/>
      <c r="K108" s="17"/>
      <c r="L108" s="17"/>
      <c r="M108" s="17"/>
      <c r="N108" s="17"/>
    </row>
    <row r="109" spans="1:14" ht="16.5">
      <c r="A109" s="48">
        <v>307</v>
      </c>
      <c r="B109" s="48">
        <v>3</v>
      </c>
      <c r="C109" s="48" t="s">
        <v>636</v>
      </c>
      <c r="D109" s="48" t="s">
        <v>303</v>
      </c>
      <c r="E109" s="48">
        <v>35</v>
      </c>
      <c r="F109" s="48">
        <v>3</v>
      </c>
      <c r="G109" s="48">
        <v>1</v>
      </c>
      <c r="H109" s="48"/>
      <c r="I109" s="48"/>
      <c r="J109" s="48"/>
      <c r="K109" s="17"/>
      <c r="L109" s="17"/>
      <c r="M109" s="17"/>
      <c r="N109" s="17"/>
    </row>
    <row r="110" spans="1:14" ht="16.5">
      <c r="A110" s="48">
        <v>307</v>
      </c>
      <c r="B110" s="48">
        <v>3</v>
      </c>
      <c r="C110" s="48" t="s">
        <v>292</v>
      </c>
      <c r="D110" s="48" t="s">
        <v>638</v>
      </c>
      <c r="E110" s="48">
        <v>35</v>
      </c>
      <c r="F110" s="48">
        <v>3</v>
      </c>
      <c r="G110" s="48">
        <v>1</v>
      </c>
      <c r="H110" s="48"/>
      <c r="I110" s="48"/>
      <c r="J110" s="48"/>
      <c r="K110" s="17"/>
      <c r="L110" s="17"/>
      <c r="M110" s="17"/>
      <c r="N110" s="17"/>
    </row>
    <row r="111" spans="1:14" ht="16.5">
      <c r="A111" s="48">
        <v>308</v>
      </c>
      <c r="B111" s="48">
        <v>1</v>
      </c>
      <c r="C111" s="48" t="s">
        <v>636</v>
      </c>
      <c r="D111" s="48" t="s">
        <v>302</v>
      </c>
      <c r="E111" s="48">
        <v>35</v>
      </c>
      <c r="F111" s="48">
        <v>3</v>
      </c>
      <c r="G111" s="48">
        <v>2</v>
      </c>
      <c r="H111" s="48"/>
      <c r="I111" s="48"/>
      <c r="J111" s="48"/>
      <c r="K111" s="17"/>
      <c r="L111" s="17"/>
      <c r="M111" s="17"/>
      <c r="N111" s="17"/>
    </row>
    <row r="112" spans="1:14" ht="16.5">
      <c r="A112" s="48">
        <v>308</v>
      </c>
      <c r="B112" s="48">
        <v>1</v>
      </c>
      <c r="C112" s="48" t="s">
        <v>292</v>
      </c>
      <c r="D112" s="48" t="s">
        <v>299</v>
      </c>
      <c r="E112" s="48">
        <v>35</v>
      </c>
      <c r="F112" s="48">
        <v>3</v>
      </c>
      <c r="G112" s="48">
        <v>1</v>
      </c>
      <c r="H112" s="48"/>
      <c r="I112" s="48"/>
      <c r="J112" s="48"/>
      <c r="K112" s="17"/>
      <c r="L112" s="17"/>
      <c r="M112" s="17"/>
      <c r="N112" s="17"/>
    </row>
    <row r="113" spans="1:14" ht="16.5">
      <c r="A113" s="48">
        <v>308</v>
      </c>
      <c r="B113" s="48">
        <v>2</v>
      </c>
      <c r="C113" s="48" t="s">
        <v>636</v>
      </c>
      <c r="D113" s="48" t="s">
        <v>293</v>
      </c>
      <c r="E113" s="48">
        <v>35</v>
      </c>
      <c r="F113" s="48">
        <v>3</v>
      </c>
      <c r="G113" s="48">
        <v>2</v>
      </c>
      <c r="H113" s="48"/>
      <c r="I113" s="48"/>
      <c r="J113" s="48"/>
      <c r="K113" s="17"/>
      <c r="L113" s="17"/>
      <c r="M113" s="17"/>
      <c r="N113" s="17"/>
    </row>
    <row r="114" spans="1:14" ht="16.5">
      <c r="A114" s="48">
        <v>308</v>
      </c>
      <c r="B114" s="48">
        <v>2</v>
      </c>
      <c r="C114" s="48" t="s">
        <v>292</v>
      </c>
      <c r="D114" s="48" t="s">
        <v>306</v>
      </c>
      <c r="E114" s="48">
        <v>35</v>
      </c>
      <c r="F114" s="48">
        <v>3</v>
      </c>
      <c r="G114" s="48">
        <v>1</v>
      </c>
      <c r="H114" s="48"/>
      <c r="I114" s="48"/>
      <c r="J114" s="48"/>
      <c r="K114" s="17"/>
      <c r="L114" s="17"/>
      <c r="M114" s="17"/>
      <c r="N114" s="17"/>
    </row>
    <row r="115" spans="1:14" ht="16.5">
      <c r="A115" s="48">
        <v>308</v>
      </c>
      <c r="B115" s="48">
        <v>3</v>
      </c>
      <c r="C115" s="48" t="s">
        <v>636</v>
      </c>
      <c r="D115" s="48" t="s">
        <v>303</v>
      </c>
      <c r="E115" s="48">
        <v>35</v>
      </c>
      <c r="F115" s="48">
        <v>3</v>
      </c>
      <c r="G115" s="48">
        <v>1</v>
      </c>
      <c r="H115" s="48"/>
      <c r="I115" s="48"/>
      <c r="J115" s="48"/>
      <c r="K115" s="17"/>
      <c r="L115" s="17"/>
      <c r="M115" s="17"/>
      <c r="N115" s="17"/>
    </row>
    <row r="116" spans="1:14" ht="16.5">
      <c r="A116" s="48">
        <v>308</v>
      </c>
      <c r="B116" s="48">
        <v>3</v>
      </c>
      <c r="C116" s="48" t="s">
        <v>292</v>
      </c>
      <c r="D116" s="48" t="s">
        <v>300</v>
      </c>
      <c r="E116" s="48">
        <v>35</v>
      </c>
      <c r="F116" s="48">
        <v>3</v>
      </c>
      <c r="G116" s="48">
        <v>1</v>
      </c>
      <c r="H116" s="48"/>
      <c r="I116" s="48"/>
      <c r="J116" s="48"/>
      <c r="K116" s="17"/>
      <c r="L116" s="17"/>
      <c r="M116" s="17"/>
      <c r="N116" s="17"/>
    </row>
    <row r="117" spans="1:14" ht="16.5">
      <c r="A117" s="48">
        <v>309</v>
      </c>
      <c r="B117" s="48">
        <v>1</v>
      </c>
      <c r="C117" s="48" t="s">
        <v>636</v>
      </c>
      <c r="D117" s="48" t="s">
        <v>302</v>
      </c>
      <c r="E117" s="48">
        <v>35</v>
      </c>
      <c r="F117" s="48">
        <v>3</v>
      </c>
      <c r="G117" s="48">
        <v>2</v>
      </c>
      <c r="H117" s="48"/>
      <c r="I117" s="48"/>
      <c r="J117" s="48"/>
      <c r="K117" s="17"/>
      <c r="L117" s="17"/>
      <c r="M117" s="17"/>
      <c r="N117" s="17"/>
    </row>
    <row r="118" spans="1:14" ht="16.5">
      <c r="A118" s="48">
        <v>309</v>
      </c>
      <c r="B118" s="48">
        <v>1</v>
      </c>
      <c r="C118" s="48" t="s">
        <v>292</v>
      </c>
      <c r="D118" s="48" t="s">
        <v>644</v>
      </c>
      <c r="E118" s="48">
        <v>35</v>
      </c>
      <c r="F118" s="48">
        <v>3</v>
      </c>
      <c r="G118" s="48">
        <v>1</v>
      </c>
      <c r="H118" s="48"/>
      <c r="I118" s="48"/>
      <c r="J118" s="48"/>
      <c r="K118" s="17"/>
      <c r="L118" s="17"/>
      <c r="M118" s="17"/>
      <c r="N118" s="17"/>
    </row>
    <row r="119" spans="1:14" ht="16.5">
      <c r="A119" s="48">
        <v>309</v>
      </c>
      <c r="B119" s="48">
        <v>2</v>
      </c>
      <c r="C119" s="48" t="s">
        <v>636</v>
      </c>
      <c r="D119" s="48" t="s">
        <v>293</v>
      </c>
      <c r="E119" s="48">
        <v>35</v>
      </c>
      <c r="F119" s="48">
        <v>3</v>
      </c>
      <c r="G119" s="48">
        <v>2</v>
      </c>
      <c r="H119" s="48"/>
      <c r="I119" s="48"/>
      <c r="J119" s="48"/>
      <c r="K119" s="17"/>
      <c r="L119" s="17"/>
      <c r="M119" s="17"/>
      <c r="N119" s="17"/>
    </row>
    <row r="120" spans="1:14" ht="16.5">
      <c r="A120" s="48">
        <v>309</v>
      </c>
      <c r="B120" s="48">
        <v>2</v>
      </c>
      <c r="C120" s="48" t="s">
        <v>292</v>
      </c>
      <c r="D120" s="48" t="s">
        <v>306</v>
      </c>
      <c r="E120" s="48">
        <v>35</v>
      </c>
      <c r="F120" s="48">
        <v>3</v>
      </c>
      <c r="G120" s="48">
        <v>2</v>
      </c>
      <c r="H120" s="48"/>
      <c r="I120" s="48"/>
      <c r="J120" s="48"/>
      <c r="K120" s="17"/>
      <c r="L120" s="17"/>
      <c r="M120" s="17"/>
      <c r="N120" s="17"/>
    </row>
    <row r="121" spans="1:14" ht="16.5">
      <c r="A121" s="48">
        <v>309</v>
      </c>
      <c r="B121" s="48">
        <v>3</v>
      </c>
      <c r="C121" s="48" t="s">
        <v>636</v>
      </c>
      <c r="D121" s="48" t="s">
        <v>303</v>
      </c>
      <c r="E121" s="48">
        <v>35</v>
      </c>
      <c r="F121" s="48">
        <v>3</v>
      </c>
      <c r="G121" s="48">
        <v>1</v>
      </c>
      <c r="H121" s="48"/>
      <c r="I121" s="48"/>
      <c r="J121" s="48"/>
      <c r="K121" s="17"/>
      <c r="L121" s="17"/>
      <c r="M121" s="17"/>
      <c r="N121" s="17"/>
    </row>
    <row r="122" spans="1:14" ht="16.5">
      <c r="A122" s="48">
        <v>309</v>
      </c>
      <c r="B122" s="48">
        <v>3</v>
      </c>
      <c r="C122" s="48" t="s">
        <v>292</v>
      </c>
      <c r="D122" s="48" t="s">
        <v>300</v>
      </c>
      <c r="E122" s="48">
        <v>35</v>
      </c>
      <c r="F122" s="48">
        <v>3</v>
      </c>
      <c r="G122" s="48">
        <v>1</v>
      </c>
      <c r="H122" s="48"/>
      <c r="I122" s="48"/>
      <c r="J122" s="48"/>
      <c r="K122" s="17"/>
      <c r="L122" s="17"/>
      <c r="M122" s="17"/>
      <c r="N122" s="17"/>
    </row>
    <row r="123" spans="1:14" ht="16.5">
      <c r="A123" s="48">
        <v>310</v>
      </c>
      <c r="B123" s="48">
        <v>1</v>
      </c>
      <c r="C123" s="48" t="s">
        <v>636</v>
      </c>
      <c r="D123" s="48" t="s">
        <v>302</v>
      </c>
      <c r="E123" s="48">
        <v>35</v>
      </c>
      <c r="F123" s="48">
        <v>3</v>
      </c>
      <c r="G123" s="48">
        <v>2</v>
      </c>
      <c r="H123" s="48"/>
      <c r="I123" s="48"/>
      <c r="J123" s="48"/>
      <c r="K123" s="17"/>
      <c r="L123" s="17"/>
      <c r="M123" s="17"/>
      <c r="N123" s="17"/>
    </row>
    <row r="124" spans="1:14" ht="16.5">
      <c r="A124" s="48">
        <v>310</v>
      </c>
      <c r="B124" s="48">
        <v>1</v>
      </c>
      <c r="C124" s="48" t="s">
        <v>292</v>
      </c>
      <c r="D124" s="48" t="s">
        <v>299</v>
      </c>
      <c r="E124" s="48">
        <v>35</v>
      </c>
      <c r="F124" s="48">
        <v>3</v>
      </c>
      <c r="G124" s="48">
        <v>1</v>
      </c>
      <c r="H124" s="48"/>
      <c r="I124" s="48"/>
      <c r="J124" s="48"/>
      <c r="K124" s="17"/>
      <c r="L124" s="17"/>
      <c r="M124" s="17"/>
      <c r="N124" s="17"/>
    </row>
    <row r="125" spans="1:14" ht="16.5">
      <c r="A125" s="48">
        <v>310</v>
      </c>
      <c r="B125" s="48">
        <v>2</v>
      </c>
      <c r="C125" s="48" t="s">
        <v>636</v>
      </c>
      <c r="D125" s="48" t="s">
        <v>293</v>
      </c>
      <c r="E125" s="48">
        <v>35</v>
      </c>
      <c r="F125" s="48">
        <v>3</v>
      </c>
      <c r="G125" s="48">
        <v>2</v>
      </c>
      <c r="H125" s="48"/>
      <c r="I125" s="48"/>
      <c r="J125" s="48"/>
      <c r="K125" s="17"/>
      <c r="L125" s="17"/>
      <c r="M125" s="17"/>
      <c r="N125" s="17"/>
    </row>
    <row r="126" spans="1:14" ht="16.5">
      <c r="A126" s="48">
        <v>310</v>
      </c>
      <c r="B126" s="48">
        <v>2</v>
      </c>
      <c r="C126" s="48" t="s">
        <v>292</v>
      </c>
      <c r="D126" s="48" t="s">
        <v>642</v>
      </c>
      <c r="E126" s="48">
        <v>35</v>
      </c>
      <c r="F126" s="48">
        <v>3</v>
      </c>
      <c r="G126" s="48">
        <v>2</v>
      </c>
      <c r="H126" s="48"/>
      <c r="I126" s="48"/>
      <c r="J126" s="48"/>
      <c r="K126" s="17"/>
      <c r="L126" s="17"/>
      <c r="M126" s="17"/>
      <c r="N126" s="17"/>
    </row>
    <row r="127" spans="1:14" ht="16.5">
      <c r="A127" s="48">
        <v>310</v>
      </c>
      <c r="B127" s="48">
        <v>3</v>
      </c>
      <c r="C127" s="48" t="s">
        <v>640</v>
      </c>
      <c r="D127" s="48" t="s">
        <v>303</v>
      </c>
      <c r="E127" s="48">
        <v>35</v>
      </c>
      <c r="F127" s="48">
        <v>3</v>
      </c>
      <c r="G127" s="48">
        <v>2</v>
      </c>
      <c r="H127" s="48"/>
      <c r="I127" s="48"/>
      <c r="J127" s="48"/>
      <c r="K127" s="17"/>
      <c r="L127" s="17"/>
      <c r="M127" s="17"/>
      <c r="N127" s="17"/>
    </row>
    <row r="128" spans="1:14" ht="16.5">
      <c r="A128" s="48">
        <v>310</v>
      </c>
      <c r="B128" s="48">
        <v>3</v>
      </c>
      <c r="C128" s="48" t="s">
        <v>292</v>
      </c>
      <c r="D128" s="48" t="s">
        <v>300</v>
      </c>
      <c r="E128" s="48">
        <v>35</v>
      </c>
      <c r="F128" s="48">
        <v>3</v>
      </c>
      <c r="G128" s="48">
        <v>1</v>
      </c>
      <c r="H128" s="48"/>
      <c r="I128" s="48"/>
      <c r="J128" s="48"/>
      <c r="K128" s="17"/>
      <c r="L128" s="17"/>
      <c r="M128" s="17"/>
      <c r="N128" s="17"/>
    </row>
    <row r="129" spans="1:14" ht="16.5">
      <c r="A129" s="48">
        <v>311</v>
      </c>
      <c r="B129" s="48">
        <v>1</v>
      </c>
      <c r="C129" s="48" t="s">
        <v>636</v>
      </c>
      <c r="D129" s="48" t="s">
        <v>302</v>
      </c>
      <c r="E129" s="48">
        <v>35</v>
      </c>
      <c r="F129" s="48">
        <v>3</v>
      </c>
      <c r="G129" s="48">
        <v>2</v>
      </c>
      <c r="H129" s="48"/>
      <c r="I129" s="48"/>
      <c r="J129" s="48"/>
      <c r="K129" s="17"/>
      <c r="L129" s="17"/>
      <c r="M129" s="17"/>
      <c r="N129" s="17"/>
    </row>
    <row r="130" spans="1:14" ht="16.5">
      <c r="A130" s="48">
        <v>311</v>
      </c>
      <c r="B130" s="48">
        <v>1</v>
      </c>
      <c r="C130" s="48" t="s">
        <v>292</v>
      </c>
      <c r="D130" s="48" t="s">
        <v>299</v>
      </c>
      <c r="E130" s="48">
        <v>35</v>
      </c>
      <c r="F130" s="48">
        <v>3</v>
      </c>
      <c r="G130" s="48">
        <v>2</v>
      </c>
      <c r="H130" s="48"/>
      <c r="I130" s="48"/>
      <c r="J130" s="48"/>
      <c r="K130" s="17"/>
      <c r="L130" s="17"/>
      <c r="M130" s="17"/>
      <c r="N130" s="17"/>
    </row>
    <row r="131" spans="1:14" ht="16.5">
      <c r="A131" s="48">
        <v>311</v>
      </c>
      <c r="B131" s="48">
        <v>2</v>
      </c>
      <c r="C131" s="48" t="s">
        <v>636</v>
      </c>
      <c r="D131" s="48" t="s">
        <v>293</v>
      </c>
      <c r="E131" s="48">
        <v>35</v>
      </c>
      <c r="F131" s="48">
        <v>3</v>
      </c>
      <c r="G131" s="48">
        <v>2</v>
      </c>
      <c r="H131" s="48"/>
      <c r="I131" s="48"/>
      <c r="J131" s="48"/>
      <c r="K131" s="17"/>
      <c r="L131" s="17"/>
      <c r="M131" s="17"/>
      <c r="N131" s="17"/>
    </row>
    <row r="132" spans="1:14" ht="16.5">
      <c r="A132" s="48">
        <v>311</v>
      </c>
      <c r="B132" s="48">
        <v>2</v>
      </c>
      <c r="C132" s="48" t="s">
        <v>292</v>
      </c>
      <c r="D132" s="48" t="s">
        <v>306</v>
      </c>
      <c r="E132" s="48">
        <v>35</v>
      </c>
      <c r="F132" s="48">
        <v>3</v>
      </c>
      <c r="G132" s="48">
        <v>2</v>
      </c>
      <c r="H132" s="48"/>
      <c r="I132" s="48"/>
      <c r="J132" s="48"/>
      <c r="K132" s="17"/>
      <c r="L132" s="17"/>
      <c r="M132" s="17"/>
      <c r="N132" s="17"/>
    </row>
    <row r="133" spans="1:14" ht="16.5">
      <c r="A133" s="48">
        <v>311</v>
      </c>
      <c r="B133" s="48">
        <v>3</v>
      </c>
      <c r="C133" s="48" t="s">
        <v>636</v>
      </c>
      <c r="D133" s="48" t="s">
        <v>303</v>
      </c>
      <c r="E133" s="48">
        <v>35</v>
      </c>
      <c r="F133" s="48">
        <v>3</v>
      </c>
      <c r="G133" s="48">
        <v>2</v>
      </c>
      <c r="H133" s="48"/>
      <c r="I133" s="48"/>
      <c r="J133" s="48"/>
      <c r="K133" s="17"/>
      <c r="L133" s="17"/>
      <c r="M133" s="17"/>
      <c r="N133" s="17"/>
    </row>
    <row r="134" spans="1:14" ht="16.5">
      <c r="A134" s="48">
        <v>311</v>
      </c>
      <c r="B134" s="48">
        <v>3</v>
      </c>
      <c r="C134" s="48" t="s">
        <v>292</v>
      </c>
      <c r="D134" s="48" t="s">
        <v>300</v>
      </c>
      <c r="E134" s="48">
        <v>35</v>
      </c>
      <c r="F134" s="48">
        <v>3</v>
      </c>
      <c r="G134" s="48">
        <v>1</v>
      </c>
      <c r="H134" s="48"/>
      <c r="I134" s="48"/>
      <c r="J134" s="48"/>
      <c r="K134" s="17"/>
      <c r="L134" s="17"/>
      <c r="M134" s="17"/>
      <c r="N134" s="17"/>
    </row>
    <row r="135" spans="1:14" ht="16.5">
      <c r="A135" s="48">
        <v>312</v>
      </c>
      <c r="B135" s="48">
        <v>1</v>
      </c>
      <c r="C135" s="48" t="s">
        <v>639</v>
      </c>
      <c r="D135" s="48" t="s">
        <v>302</v>
      </c>
      <c r="E135" s="48">
        <v>35</v>
      </c>
      <c r="F135" s="48">
        <v>3</v>
      </c>
      <c r="G135" s="48">
        <v>2</v>
      </c>
      <c r="H135" s="48"/>
      <c r="I135" s="48"/>
      <c r="J135" s="48"/>
      <c r="K135" s="17"/>
      <c r="L135" s="17"/>
      <c r="M135" s="17"/>
      <c r="N135" s="17"/>
    </row>
    <row r="136" spans="1:14" ht="16.5">
      <c r="A136" s="48">
        <v>312</v>
      </c>
      <c r="B136" s="48">
        <v>1</v>
      </c>
      <c r="C136" s="48" t="s">
        <v>292</v>
      </c>
      <c r="D136" s="48" t="s">
        <v>644</v>
      </c>
      <c r="E136" s="48">
        <v>35</v>
      </c>
      <c r="F136" s="48">
        <v>3</v>
      </c>
      <c r="G136" s="48">
        <v>2</v>
      </c>
      <c r="H136" s="48"/>
      <c r="I136" s="48"/>
      <c r="J136" s="48"/>
      <c r="K136" s="17"/>
      <c r="L136" s="17"/>
      <c r="M136" s="17"/>
      <c r="N136" s="17"/>
    </row>
    <row r="137" spans="1:14" ht="16.5">
      <c r="A137" s="48">
        <v>312</v>
      </c>
      <c r="B137" s="48">
        <v>2</v>
      </c>
      <c r="C137" s="48" t="s">
        <v>636</v>
      </c>
      <c r="D137" s="48" t="s">
        <v>293</v>
      </c>
      <c r="E137" s="48">
        <v>35</v>
      </c>
      <c r="F137" s="48">
        <v>3</v>
      </c>
      <c r="G137" s="48">
        <v>2</v>
      </c>
      <c r="H137" s="48"/>
      <c r="I137" s="48"/>
      <c r="J137" s="48"/>
      <c r="K137" s="17"/>
      <c r="L137" s="17"/>
      <c r="M137" s="17"/>
      <c r="N137" s="17"/>
    </row>
    <row r="138" spans="1:14" ht="16.5">
      <c r="A138" s="48">
        <v>312</v>
      </c>
      <c r="B138" s="48">
        <v>2</v>
      </c>
      <c r="C138" s="48" t="s">
        <v>637</v>
      </c>
      <c r="D138" s="48" t="s">
        <v>306</v>
      </c>
      <c r="E138" s="48">
        <v>35</v>
      </c>
      <c r="F138" s="48">
        <v>3</v>
      </c>
      <c r="G138" s="48">
        <v>2</v>
      </c>
      <c r="H138" s="48"/>
      <c r="I138" s="48"/>
      <c r="J138" s="48"/>
      <c r="K138" s="17"/>
      <c r="L138" s="17"/>
      <c r="M138" s="17"/>
      <c r="N138" s="17"/>
    </row>
    <row r="139" spans="1:14" ht="16.5">
      <c r="A139" s="48">
        <v>312</v>
      </c>
      <c r="B139" s="48">
        <v>3</v>
      </c>
      <c r="C139" s="48" t="s">
        <v>636</v>
      </c>
      <c r="D139" s="48" t="s">
        <v>303</v>
      </c>
      <c r="E139" s="48">
        <v>35</v>
      </c>
      <c r="F139" s="48">
        <v>3</v>
      </c>
      <c r="G139" s="48">
        <v>2</v>
      </c>
      <c r="H139" s="48"/>
      <c r="I139" s="48"/>
      <c r="J139" s="48"/>
      <c r="K139" s="17"/>
      <c r="L139" s="17"/>
      <c r="M139" s="17"/>
      <c r="N139" s="17"/>
    </row>
    <row r="140" spans="1:14" ht="16.5">
      <c r="A140" s="48">
        <v>312</v>
      </c>
      <c r="B140" s="48">
        <v>3</v>
      </c>
      <c r="C140" s="48" t="s">
        <v>292</v>
      </c>
      <c r="D140" s="48" t="s">
        <v>300</v>
      </c>
      <c r="E140" s="48">
        <v>35</v>
      </c>
      <c r="F140" s="48">
        <v>3</v>
      </c>
      <c r="G140" s="48">
        <v>1</v>
      </c>
      <c r="H140" s="48"/>
      <c r="I140" s="48"/>
      <c r="J140" s="48"/>
      <c r="K140" s="17"/>
      <c r="L140" s="17"/>
      <c r="M140" s="17"/>
      <c r="N140" s="17"/>
    </row>
    <row r="141" spans="1:14" ht="16.5">
      <c r="A141" s="48">
        <v>401</v>
      </c>
      <c r="B141" s="48">
        <v>1</v>
      </c>
      <c r="C141" s="48" t="s">
        <v>636</v>
      </c>
      <c r="D141" s="48" t="s">
        <v>302</v>
      </c>
      <c r="E141" s="48">
        <v>36</v>
      </c>
      <c r="F141" s="48">
        <v>3</v>
      </c>
      <c r="G141" s="48">
        <v>2</v>
      </c>
      <c r="H141" s="48"/>
      <c r="I141" s="48"/>
      <c r="J141" s="48"/>
      <c r="K141" s="17"/>
      <c r="L141" s="17"/>
      <c r="M141" s="17"/>
      <c r="N141" s="17"/>
    </row>
    <row r="142" spans="1:14" ht="16.5">
      <c r="A142" s="48">
        <v>401</v>
      </c>
      <c r="B142" s="48">
        <v>1</v>
      </c>
      <c r="C142" s="48" t="s">
        <v>292</v>
      </c>
      <c r="D142" s="48" t="s">
        <v>299</v>
      </c>
      <c r="E142" s="48">
        <v>36</v>
      </c>
      <c r="F142" s="48">
        <v>3</v>
      </c>
      <c r="G142" s="48">
        <v>2</v>
      </c>
      <c r="H142" s="48"/>
      <c r="I142" s="48"/>
      <c r="J142" s="48"/>
      <c r="K142" s="17"/>
      <c r="L142" s="17"/>
      <c r="M142" s="17"/>
      <c r="N142" s="17"/>
    </row>
    <row r="143" spans="1:14" ht="16.5">
      <c r="A143" s="48">
        <v>401</v>
      </c>
      <c r="B143" s="48">
        <v>2</v>
      </c>
      <c r="C143" s="48" t="s">
        <v>636</v>
      </c>
      <c r="D143" s="48" t="s">
        <v>293</v>
      </c>
      <c r="E143" s="48">
        <v>36</v>
      </c>
      <c r="F143" s="48">
        <v>3</v>
      </c>
      <c r="G143" s="48">
        <v>2</v>
      </c>
      <c r="H143" s="48"/>
      <c r="I143" s="48"/>
      <c r="J143" s="48"/>
      <c r="K143" s="17"/>
      <c r="L143" s="17"/>
      <c r="M143" s="17"/>
      <c r="N143" s="17"/>
    </row>
    <row r="144" spans="1:14" ht="16.5">
      <c r="A144" s="48">
        <v>401</v>
      </c>
      <c r="B144" s="48">
        <v>2</v>
      </c>
      <c r="C144" s="48" t="s">
        <v>292</v>
      </c>
      <c r="D144" s="48" t="s">
        <v>306</v>
      </c>
      <c r="E144" s="48">
        <v>36</v>
      </c>
      <c r="F144" s="48">
        <v>3</v>
      </c>
      <c r="G144" s="48">
        <v>2</v>
      </c>
      <c r="H144" s="48"/>
      <c r="I144" s="48"/>
      <c r="J144" s="48"/>
      <c r="K144" s="17"/>
      <c r="L144" s="17"/>
      <c r="M144" s="17"/>
      <c r="N144" s="17"/>
    </row>
    <row r="145" spans="1:14" ht="16.5">
      <c r="A145" s="48">
        <v>401</v>
      </c>
      <c r="B145" s="48">
        <v>3</v>
      </c>
      <c r="C145" s="48" t="s">
        <v>636</v>
      </c>
      <c r="D145" s="48" t="s">
        <v>303</v>
      </c>
      <c r="E145" s="48">
        <v>36</v>
      </c>
      <c r="F145" s="48">
        <v>3</v>
      </c>
      <c r="G145" s="48">
        <v>2</v>
      </c>
      <c r="H145" s="48"/>
      <c r="I145" s="48"/>
      <c r="J145" s="48"/>
      <c r="K145" s="17"/>
      <c r="L145" s="17"/>
      <c r="M145" s="17"/>
      <c r="N145" s="17"/>
    </row>
    <row r="146" spans="1:14" ht="16.5">
      <c r="A146" s="48">
        <v>401</v>
      </c>
      <c r="B146" s="48">
        <v>3</v>
      </c>
      <c r="C146" s="48" t="s">
        <v>292</v>
      </c>
      <c r="D146" s="48" t="s">
        <v>300</v>
      </c>
      <c r="E146" s="48">
        <v>36</v>
      </c>
      <c r="F146" s="48">
        <v>3</v>
      </c>
      <c r="G146" s="48">
        <v>1</v>
      </c>
      <c r="H146" s="48"/>
      <c r="I146" s="48"/>
      <c r="J146" s="48"/>
      <c r="K146" s="17"/>
      <c r="L146" s="17"/>
      <c r="M146" s="17"/>
      <c r="N146" s="17"/>
    </row>
    <row r="147" spans="1:14" ht="16.5">
      <c r="A147" s="48">
        <v>402</v>
      </c>
      <c r="B147" s="48">
        <v>1</v>
      </c>
      <c r="C147" s="48" t="s">
        <v>636</v>
      </c>
      <c r="D147" s="48" t="s">
        <v>302</v>
      </c>
      <c r="E147" s="48">
        <v>37</v>
      </c>
      <c r="F147" s="48">
        <v>3</v>
      </c>
      <c r="G147" s="48">
        <v>2</v>
      </c>
      <c r="H147" s="48"/>
      <c r="I147" s="48"/>
      <c r="J147" s="48"/>
      <c r="K147" s="17"/>
      <c r="L147" s="17"/>
      <c r="M147" s="17"/>
      <c r="N147" s="17"/>
    </row>
    <row r="148" spans="1:14" ht="16.5">
      <c r="A148" s="48">
        <v>402</v>
      </c>
      <c r="B148" s="48">
        <v>1</v>
      </c>
      <c r="C148" s="48" t="s">
        <v>292</v>
      </c>
      <c r="D148" s="48" t="s">
        <v>299</v>
      </c>
      <c r="E148" s="48">
        <v>37</v>
      </c>
      <c r="F148" s="48">
        <v>3</v>
      </c>
      <c r="G148" s="48">
        <v>2</v>
      </c>
      <c r="H148" s="48"/>
      <c r="I148" s="48"/>
      <c r="J148" s="48"/>
      <c r="K148" s="17"/>
      <c r="L148" s="17"/>
      <c r="M148" s="17"/>
      <c r="N148" s="17"/>
    </row>
    <row r="149" spans="1:14" ht="16.5">
      <c r="A149" s="48">
        <v>402</v>
      </c>
      <c r="B149" s="48">
        <v>2</v>
      </c>
      <c r="C149" s="48" t="s">
        <v>636</v>
      </c>
      <c r="D149" s="48" t="s">
        <v>293</v>
      </c>
      <c r="E149" s="48">
        <v>37</v>
      </c>
      <c r="F149" s="48">
        <v>3</v>
      </c>
      <c r="G149" s="48">
        <v>2</v>
      </c>
      <c r="H149" s="48"/>
      <c r="I149" s="48"/>
      <c r="J149" s="48"/>
      <c r="K149" s="17"/>
      <c r="L149" s="17"/>
      <c r="M149" s="17"/>
      <c r="N149" s="17"/>
    </row>
    <row r="150" spans="1:14" ht="16.5">
      <c r="A150" s="48">
        <v>402</v>
      </c>
      <c r="B150" s="48">
        <v>2</v>
      </c>
      <c r="C150" s="48" t="s">
        <v>292</v>
      </c>
      <c r="D150" s="48" t="s">
        <v>642</v>
      </c>
      <c r="E150" s="48">
        <v>37</v>
      </c>
      <c r="F150" s="48">
        <v>3</v>
      </c>
      <c r="G150" s="48">
        <v>2</v>
      </c>
      <c r="H150" s="48"/>
      <c r="I150" s="48"/>
      <c r="J150" s="48"/>
      <c r="K150" s="17"/>
      <c r="L150" s="17"/>
      <c r="M150" s="17"/>
      <c r="N150" s="17"/>
    </row>
    <row r="151" spans="1:14" ht="16.5">
      <c r="A151" s="48">
        <v>402</v>
      </c>
      <c r="B151" s="48">
        <v>3</v>
      </c>
      <c r="C151" s="48" t="s">
        <v>640</v>
      </c>
      <c r="D151" s="48" t="s">
        <v>303</v>
      </c>
      <c r="E151" s="48">
        <v>37</v>
      </c>
      <c r="F151" s="48">
        <v>3</v>
      </c>
      <c r="G151" s="48">
        <v>2</v>
      </c>
      <c r="H151" s="48"/>
      <c r="I151" s="48"/>
      <c r="J151" s="48"/>
      <c r="K151" s="17"/>
      <c r="L151" s="17"/>
      <c r="M151" s="17"/>
      <c r="N151" s="17"/>
    </row>
    <row r="152" spans="1:14" ht="16.5">
      <c r="A152" s="48">
        <v>402</v>
      </c>
      <c r="B152" s="48">
        <v>3</v>
      </c>
      <c r="C152" s="48" t="s">
        <v>292</v>
      </c>
      <c r="D152" s="48" t="s">
        <v>300</v>
      </c>
      <c r="E152" s="48">
        <v>37</v>
      </c>
      <c r="F152" s="48">
        <v>3</v>
      </c>
      <c r="G152" s="48">
        <v>1</v>
      </c>
      <c r="H152" s="48"/>
      <c r="I152" s="48"/>
      <c r="J152" s="48"/>
      <c r="K152" s="17"/>
      <c r="L152" s="17"/>
      <c r="M152" s="17"/>
      <c r="N152" s="17"/>
    </row>
    <row r="153" spans="1:14" ht="16.5">
      <c r="A153" s="48">
        <v>403</v>
      </c>
      <c r="B153" s="48">
        <v>1</v>
      </c>
      <c r="C153" s="48" t="s">
        <v>636</v>
      </c>
      <c r="D153" s="48" t="s">
        <v>302</v>
      </c>
      <c r="E153" s="48">
        <v>38</v>
      </c>
      <c r="F153" s="48">
        <v>3</v>
      </c>
      <c r="G153" s="48">
        <v>2</v>
      </c>
      <c r="H153" s="48"/>
      <c r="I153" s="48"/>
      <c r="J153" s="48"/>
      <c r="K153" s="17"/>
      <c r="L153" s="17"/>
      <c r="M153" s="17"/>
      <c r="N153" s="17"/>
    </row>
    <row r="154" spans="1:14" ht="16.5">
      <c r="A154" s="48">
        <v>403</v>
      </c>
      <c r="B154" s="48">
        <v>1</v>
      </c>
      <c r="C154" s="48" t="s">
        <v>292</v>
      </c>
      <c r="D154" s="48" t="s">
        <v>644</v>
      </c>
      <c r="E154" s="48">
        <v>38</v>
      </c>
      <c r="F154" s="48">
        <v>3</v>
      </c>
      <c r="G154" s="48">
        <v>2</v>
      </c>
      <c r="H154" s="48"/>
      <c r="I154" s="48"/>
      <c r="J154" s="48"/>
      <c r="K154" s="17"/>
      <c r="L154" s="17"/>
      <c r="M154" s="17"/>
      <c r="N154" s="17"/>
    </row>
    <row r="155" spans="1:14" ht="16.5">
      <c r="A155" s="48">
        <v>403</v>
      </c>
      <c r="B155" s="48">
        <v>2</v>
      </c>
      <c r="C155" s="48" t="s">
        <v>639</v>
      </c>
      <c r="D155" s="48" t="s">
        <v>293</v>
      </c>
      <c r="E155" s="48">
        <v>38</v>
      </c>
      <c r="F155" s="48">
        <v>3</v>
      </c>
      <c r="G155" s="48">
        <v>2</v>
      </c>
      <c r="H155" s="48"/>
      <c r="I155" s="48"/>
      <c r="J155" s="48"/>
      <c r="K155" s="17"/>
      <c r="L155" s="17"/>
      <c r="M155" s="17"/>
      <c r="N155" s="17"/>
    </row>
    <row r="156" spans="1:14" ht="16.5">
      <c r="A156" s="48">
        <v>403</v>
      </c>
      <c r="B156" s="48">
        <v>2</v>
      </c>
      <c r="C156" s="48" t="s">
        <v>292</v>
      </c>
      <c r="D156" s="48" t="s">
        <v>642</v>
      </c>
      <c r="E156" s="48">
        <v>38</v>
      </c>
      <c r="F156" s="48">
        <v>3</v>
      </c>
      <c r="G156" s="48">
        <v>2</v>
      </c>
      <c r="H156" s="48"/>
      <c r="I156" s="48"/>
      <c r="J156" s="48"/>
      <c r="K156" s="17"/>
      <c r="L156" s="17"/>
      <c r="M156" s="17"/>
      <c r="N156" s="17"/>
    </row>
    <row r="157" spans="1:14" ht="16.5">
      <c r="A157" s="48">
        <v>403</v>
      </c>
      <c r="B157" s="48">
        <v>3</v>
      </c>
      <c r="C157" s="48" t="s">
        <v>645</v>
      </c>
      <c r="D157" s="48" t="s">
        <v>303</v>
      </c>
      <c r="E157" s="48">
        <v>38</v>
      </c>
      <c r="F157" s="48">
        <v>3</v>
      </c>
      <c r="G157" s="48">
        <v>2</v>
      </c>
      <c r="H157" s="48"/>
      <c r="I157" s="48"/>
      <c r="J157" s="48"/>
      <c r="K157" s="17"/>
      <c r="L157" s="17"/>
      <c r="M157" s="17"/>
      <c r="N157" s="17"/>
    </row>
    <row r="158" spans="1:14" ht="16.5">
      <c r="A158" s="48">
        <v>403</v>
      </c>
      <c r="B158" s="48">
        <v>3</v>
      </c>
      <c r="C158" s="48" t="s">
        <v>292</v>
      </c>
      <c r="D158" s="48" t="s">
        <v>646</v>
      </c>
      <c r="E158" s="48">
        <v>38</v>
      </c>
      <c r="F158" s="48">
        <v>3</v>
      </c>
      <c r="G158" s="48">
        <v>1</v>
      </c>
      <c r="H158" s="48"/>
      <c r="I158" s="48"/>
      <c r="J158" s="48"/>
      <c r="K158" s="17"/>
      <c r="L158" s="17"/>
      <c r="M158" s="17"/>
      <c r="N158" s="17"/>
    </row>
    <row r="159" spans="1:14" ht="16.5">
      <c r="A159" s="48">
        <v>404</v>
      </c>
      <c r="B159" s="48">
        <v>1</v>
      </c>
      <c r="C159" s="48" t="s">
        <v>636</v>
      </c>
      <c r="D159" s="48" t="s">
        <v>302</v>
      </c>
      <c r="E159" s="48">
        <v>39</v>
      </c>
      <c r="F159" s="48">
        <v>3</v>
      </c>
      <c r="G159" s="48">
        <v>2</v>
      </c>
      <c r="H159" s="48"/>
      <c r="I159" s="48"/>
      <c r="J159" s="48"/>
      <c r="K159" s="17"/>
      <c r="L159" s="17"/>
      <c r="M159" s="17"/>
      <c r="N159" s="17"/>
    </row>
    <row r="160" spans="1:14" ht="16.5">
      <c r="A160" s="48">
        <v>404</v>
      </c>
      <c r="B160" s="48">
        <v>1</v>
      </c>
      <c r="C160" s="48" t="s">
        <v>292</v>
      </c>
      <c r="D160" s="48" t="s">
        <v>299</v>
      </c>
      <c r="E160" s="48">
        <v>39</v>
      </c>
      <c r="F160" s="48">
        <v>3</v>
      </c>
      <c r="G160" s="48">
        <v>2</v>
      </c>
      <c r="H160" s="48"/>
      <c r="I160" s="48"/>
      <c r="J160" s="48"/>
      <c r="K160" s="17"/>
      <c r="L160" s="17"/>
      <c r="M160" s="17"/>
      <c r="N160" s="17"/>
    </row>
    <row r="161" spans="1:14" ht="16.5">
      <c r="A161" s="48">
        <v>404</v>
      </c>
      <c r="B161" s="48">
        <v>2</v>
      </c>
      <c r="C161" s="48" t="s">
        <v>636</v>
      </c>
      <c r="D161" s="48" t="s">
        <v>293</v>
      </c>
      <c r="E161" s="48">
        <v>39</v>
      </c>
      <c r="F161" s="48">
        <v>3</v>
      </c>
      <c r="G161" s="48">
        <v>2</v>
      </c>
      <c r="H161" s="48"/>
      <c r="I161" s="48"/>
      <c r="J161" s="48"/>
      <c r="K161" s="17"/>
      <c r="L161" s="17"/>
      <c r="M161" s="17"/>
      <c r="N161" s="17"/>
    </row>
    <row r="162" spans="1:14" ht="16.5">
      <c r="A162" s="48">
        <v>404</v>
      </c>
      <c r="B162" s="48">
        <v>2</v>
      </c>
      <c r="C162" s="48" t="s">
        <v>292</v>
      </c>
      <c r="D162" s="48" t="s">
        <v>306</v>
      </c>
      <c r="E162" s="48">
        <v>39</v>
      </c>
      <c r="F162" s="48">
        <v>3</v>
      </c>
      <c r="G162" s="48">
        <v>2</v>
      </c>
      <c r="H162" s="48"/>
      <c r="I162" s="48"/>
      <c r="J162" s="48"/>
      <c r="K162" s="17"/>
      <c r="L162" s="17"/>
      <c r="M162" s="17"/>
      <c r="N162" s="17"/>
    </row>
    <row r="163" spans="1:14" ht="16.5">
      <c r="A163" s="48">
        <v>404</v>
      </c>
      <c r="B163" s="48">
        <v>3</v>
      </c>
      <c r="C163" s="48" t="s">
        <v>636</v>
      </c>
      <c r="D163" s="48" t="s">
        <v>303</v>
      </c>
      <c r="E163" s="48">
        <v>39</v>
      </c>
      <c r="F163" s="48">
        <v>3</v>
      </c>
      <c r="G163" s="48">
        <v>2</v>
      </c>
      <c r="H163" s="48"/>
      <c r="I163" s="48"/>
      <c r="J163" s="48"/>
      <c r="K163" s="17"/>
      <c r="L163" s="17"/>
      <c r="M163" s="17"/>
      <c r="N163" s="17"/>
    </row>
    <row r="164" spans="1:14" ht="16.5">
      <c r="A164" s="48">
        <v>404</v>
      </c>
      <c r="B164" s="48">
        <v>3</v>
      </c>
      <c r="C164" s="48" t="s">
        <v>292</v>
      </c>
      <c r="D164" s="48" t="s">
        <v>300</v>
      </c>
      <c r="E164" s="48">
        <v>39</v>
      </c>
      <c r="F164" s="48">
        <v>3</v>
      </c>
      <c r="G164" s="48">
        <v>1</v>
      </c>
      <c r="H164" s="48"/>
      <c r="I164" s="48"/>
      <c r="J164" s="48"/>
      <c r="K164" s="17"/>
      <c r="L164" s="17"/>
      <c r="M164" s="17"/>
      <c r="N164" s="17"/>
    </row>
    <row r="165" spans="1:14" ht="16.5">
      <c r="A165" s="48">
        <v>405</v>
      </c>
      <c r="B165" s="48">
        <v>1</v>
      </c>
      <c r="C165" s="48" t="s">
        <v>636</v>
      </c>
      <c r="D165" s="48" t="s">
        <v>302</v>
      </c>
      <c r="E165" s="48">
        <v>40</v>
      </c>
      <c r="F165" s="48">
        <v>3</v>
      </c>
      <c r="G165" s="48">
        <v>2</v>
      </c>
      <c r="H165" s="48"/>
      <c r="I165" s="48"/>
      <c r="J165" s="48"/>
      <c r="K165" s="17"/>
      <c r="L165" s="17"/>
      <c r="M165" s="17"/>
      <c r="N165" s="17"/>
    </row>
    <row r="166" spans="1:14" ht="16.5">
      <c r="A166" s="48">
        <v>405</v>
      </c>
      <c r="B166" s="48">
        <v>1</v>
      </c>
      <c r="C166" s="48" t="s">
        <v>292</v>
      </c>
      <c r="D166" s="48" t="s">
        <v>644</v>
      </c>
      <c r="E166" s="48">
        <v>40</v>
      </c>
      <c r="F166" s="48">
        <v>3</v>
      </c>
      <c r="G166" s="48">
        <v>2</v>
      </c>
      <c r="H166" s="48"/>
      <c r="I166" s="48"/>
      <c r="J166" s="48"/>
      <c r="K166" s="17"/>
      <c r="L166" s="17"/>
      <c r="M166" s="17"/>
      <c r="N166" s="17"/>
    </row>
    <row r="167" spans="1:14" ht="16.5">
      <c r="A167" s="48">
        <v>405</v>
      </c>
      <c r="B167" s="48">
        <v>2</v>
      </c>
      <c r="C167" s="48" t="s">
        <v>636</v>
      </c>
      <c r="D167" s="48" t="s">
        <v>293</v>
      </c>
      <c r="E167" s="48">
        <v>40</v>
      </c>
      <c r="F167" s="48">
        <v>3</v>
      </c>
      <c r="G167" s="48">
        <v>2</v>
      </c>
      <c r="H167" s="48"/>
      <c r="I167" s="48"/>
      <c r="J167" s="48"/>
      <c r="K167" s="17"/>
      <c r="L167" s="17"/>
      <c r="M167" s="17"/>
      <c r="N167" s="17"/>
    </row>
    <row r="168" spans="1:14" ht="16.5">
      <c r="A168" s="48">
        <v>405</v>
      </c>
      <c r="B168" s="48">
        <v>2</v>
      </c>
      <c r="C168" s="48" t="s">
        <v>292</v>
      </c>
      <c r="D168" s="48" t="s">
        <v>306</v>
      </c>
      <c r="E168" s="48">
        <v>40</v>
      </c>
      <c r="F168" s="48">
        <v>3</v>
      </c>
      <c r="G168" s="48">
        <v>2</v>
      </c>
      <c r="H168" s="48"/>
      <c r="I168" s="48"/>
      <c r="J168" s="48"/>
      <c r="K168" s="17"/>
      <c r="L168" s="17"/>
      <c r="M168" s="17"/>
      <c r="N168" s="17"/>
    </row>
    <row r="169" spans="1:14" ht="16.5">
      <c r="A169" s="48">
        <v>405</v>
      </c>
      <c r="B169" s="48">
        <v>3</v>
      </c>
      <c r="C169" s="48" t="s">
        <v>636</v>
      </c>
      <c r="D169" s="48" t="s">
        <v>303</v>
      </c>
      <c r="E169" s="48">
        <v>40</v>
      </c>
      <c r="F169" s="48">
        <v>3</v>
      </c>
      <c r="G169" s="48">
        <v>2</v>
      </c>
      <c r="H169" s="48"/>
      <c r="I169" s="48"/>
      <c r="J169" s="48"/>
      <c r="K169" s="17"/>
      <c r="L169" s="17"/>
      <c r="M169" s="17"/>
      <c r="N169" s="17"/>
    </row>
    <row r="170" spans="1:14" ht="16.5">
      <c r="A170" s="48">
        <v>405</v>
      </c>
      <c r="B170" s="48">
        <v>3</v>
      </c>
      <c r="C170" s="48" t="s">
        <v>292</v>
      </c>
      <c r="D170" s="48" t="s">
        <v>300</v>
      </c>
      <c r="E170" s="48">
        <v>40</v>
      </c>
      <c r="F170" s="48">
        <v>3</v>
      </c>
      <c r="G170" s="48">
        <v>1</v>
      </c>
      <c r="H170" s="48"/>
      <c r="I170" s="48"/>
      <c r="J170" s="48"/>
      <c r="K170" s="17"/>
      <c r="L170" s="17"/>
      <c r="M170" s="17"/>
      <c r="N170" s="17"/>
    </row>
    <row r="171" spans="1:14" ht="16.5">
      <c r="A171" s="48">
        <v>406</v>
      </c>
      <c r="B171" s="48">
        <v>1</v>
      </c>
      <c r="C171" s="48" t="s">
        <v>640</v>
      </c>
      <c r="D171" s="48" t="s">
        <v>302</v>
      </c>
      <c r="E171" s="48">
        <v>40</v>
      </c>
      <c r="F171" s="48">
        <v>4</v>
      </c>
      <c r="G171" s="48">
        <v>2</v>
      </c>
      <c r="H171" s="48"/>
      <c r="I171" s="48"/>
      <c r="J171" s="48"/>
      <c r="K171" s="17"/>
      <c r="L171" s="17"/>
      <c r="M171" s="17"/>
      <c r="N171" s="17"/>
    </row>
    <row r="172" spans="1:14" ht="16.5">
      <c r="A172" s="48">
        <v>406</v>
      </c>
      <c r="B172" s="48">
        <v>1</v>
      </c>
      <c r="C172" s="48" t="s">
        <v>292</v>
      </c>
      <c r="D172" s="48" t="s">
        <v>299</v>
      </c>
      <c r="E172" s="48">
        <v>40</v>
      </c>
      <c r="F172" s="48">
        <v>3</v>
      </c>
      <c r="G172" s="48">
        <v>2</v>
      </c>
      <c r="H172" s="48"/>
      <c r="I172" s="48"/>
      <c r="J172" s="48"/>
      <c r="K172" s="17"/>
      <c r="L172" s="17"/>
      <c r="M172" s="17"/>
      <c r="N172" s="17"/>
    </row>
    <row r="173" spans="1:14" ht="16.5">
      <c r="A173" s="48">
        <v>406</v>
      </c>
      <c r="B173" s="48">
        <v>2</v>
      </c>
      <c r="C173" s="48" t="s">
        <v>636</v>
      </c>
      <c r="D173" s="48" t="s">
        <v>293</v>
      </c>
      <c r="E173" s="48">
        <v>40</v>
      </c>
      <c r="F173" s="48">
        <v>4</v>
      </c>
      <c r="G173" s="48">
        <v>2</v>
      </c>
      <c r="H173" s="48"/>
      <c r="I173" s="48"/>
      <c r="J173" s="48"/>
      <c r="K173" s="17"/>
      <c r="L173" s="17"/>
      <c r="M173" s="17"/>
      <c r="N173" s="17"/>
    </row>
    <row r="174" spans="1:14" ht="16.5">
      <c r="A174" s="48">
        <v>406</v>
      </c>
      <c r="B174" s="48">
        <v>2</v>
      </c>
      <c r="C174" s="48" t="s">
        <v>643</v>
      </c>
      <c r="D174" s="48" t="s">
        <v>642</v>
      </c>
      <c r="E174" s="48">
        <v>40</v>
      </c>
      <c r="F174" s="48">
        <v>3</v>
      </c>
      <c r="G174" s="48">
        <v>2</v>
      </c>
      <c r="H174" s="48"/>
      <c r="I174" s="48"/>
      <c r="J174" s="48"/>
      <c r="K174" s="17"/>
      <c r="L174" s="17"/>
      <c r="M174" s="17"/>
      <c r="N174" s="17"/>
    </row>
    <row r="175" spans="1:14" ht="16.5">
      <c r="A175" s="48">
        <v>406</v>
      </c>
      <c r="B175" s="48">
        <v>3</v>
      </c>
      <c r="C175" s="48" t="s">
        <v>636</v>
      </c>
      <c r="D175" s="48" t="s">
        <v>303</v>
      </c>
      <c r="E175" s="48">
        <v>40</v>
      </c>
      <c r="F175" s="48">
        <v>3</v>
      </c>
      <c r="G175" s="48">
        <v>2</v>
      </c>
      <c r="H175" s="48"/>
      <c r="I175" s="48"/>
      <c r="J175" s="48"/>
      <c r="K175" s="17"/>
      <c r="L175" s="17"/>
      <c r="M175" s="17"/>
      <c r="N175" s="17"/>
    </row>
    <row r="176" spans="1:14" ht="16.5">
      <c r="A176" s="48">
        <v>406</v>
      </c>
      <c r="B176" s="48">
        <v>3</v>
      </c>
      <c r="C176" s="48" t="s">
        <v>637</v>
      </c>
      <c r="D176" s="48" t="s">
        <v>300</v>
      </c>
      <c r="E176" s="48">
        <v>40</v>
      </c>
      <c r="F176" s="48">
        <v>3</v>
      </c>
      <c r="G176" s="48">
        <v>1</v>
      </c>
      <c r="H176" s="48"/>
      <c r="I176" s="48"/>
      <c r="J176" s="48"/>
      <c r="K176" s="17"/>
      <c r="L176" s="17"/>
      <c r="M176" s="17"/>
      <c r="N176" s="17"/>
    </row>
    <row r="177" spans="1:14" ht="16.5">
      <c r="A177" s="48">
        <v>407</v>
      </c>
      <c r="B177" s="48">
        <v>1</v>
      </c>
      <c r="C177" s="48" t="s">
        <v>636</v>
      </c>
      <c r="D177" s="48" t="s">
        <v>302</v>
      </c>
      <c r="E177" s="48">
        <v>40</v>
      </c>
      <c r="F177" s="48">
        <v>4</v>
      </c>
      <c r="G177" s="48">
        <v>2</v>
      </c>
      <c r="H177" s="48"/>
      <c r="I177" s="48"/>
      <c r="J177" s="48"/>
      <c r="K177" s="17"/>
      <c r="L177" s="17"/>
      <c r="M177" s="17"/>
      <c r="N177" s="17"/>
    </row>
    <row r="178" spans="1:14" ht="16.5">
      <c r="A178" s="48">
        <v>407</v>
      </c>
      <c r="B178" s="48">
        <v>1</v>
      </c>
      <c r="C178" s="48" t="s">
        <v>292</v>
      </c>
      <c r="D178" s="48" t="s">
        <v>299</v>
      </c>
      <c r="E178" s="48">
        <v>40</v>
      </c>
      <c r="F178" s="48">
        <v>3</v>
      </c>
      <c r="G178" s="48">
        <v>2</v>
      </c>
      <c r="H178" s="48"/>
      <c r="I178" s="48"/>
      <c r="J178" s="48"/>
      <c r="K178" s="17"/>
      <c r="L178" s="17"/>
      <c r="M178" s="17"/>
      <c r="N178" s="17"/>
    </row>
    <row r="179" spans="1:14" ht="16.5">
      <c r="A179" s="48">
        <v>407</v>
      </c>
      <c r="B179" s="48">
        <v>2</v>
      </c>
      <c r="C179" s="48" t="s">
        <v>636</v>
      </c>
      <c r="D179" s="48" t="s">
        <v>293</v>
      </c>
      <c r="E179" s="48">
        <v>40</v>
      </c>
      <c r="F179" s="48">
        <v>4</v>
      </c>
      <c r="G179" s="48">
        <v>2</v>
      </c>
      <c r="H179" s="48"/>
      <c r="I179" s="48"/>
      <c r="J179" s="48"/>
      <c r="K179" s="17"/>
      <c r="L179" s="17"/>
      <c r="M179" s="17"/>
      <c r="N179" s="17"/>
    </row>
    <row r="180" spans="1:14" ht="16.5">
      <c r="A180" s="48">
        <v>407</v>
      </c>
      <c r="B180" s="48">
        <v>2</v>
      </c>
      <c r="C180" s="48" t="s">
        <v>292</v>
      </c>
      <c r="D180" s="48" t="s">
        <v>306</v>
      </c>
      <c r="E180" s="48">
        <v>40</v>
      </c>
      <c r="F180" s="48">
        <v>4</v>
      </c>
      <c r="G180" s="48">
        <v>2</v>
      </c>
      <c r="H180" s="48"/>
      <c r="I180" s="48"/>
      <c r="J180" s="48"/>
      <c r="K180" s="17"/>
      <c r="L180" s="17"/>
      <c r="M180" s="17"/>
      <c r="N180" s="17"/>
    </row>
    <row r="181" spans="1:14" ht="16.5">
      <c r="A181" s="48">
        <v>407</v>
      </c>
      <c r="B181" s="48">
        <v>3</v>
      </c>
      <c r="C181" s="48" t="s">
        <v>636</v>
      </c>
      <c r="D181" s="48" t="s">
        <v>303</v>
      </c>
      <c r="E181" s="48">
        <v>40</v>
      </c>
      <c r="F181" s="48">
        <v>4</v>
      </c>
      <c r="G181" s="48">
        <v>2</v>
      </c>
      <c r="H181" s="48"/>
      <c r="I181" s="48"/>
      <c r="J181" s="48"/>
      <c r="K181" s="17"/>
      <c r="L181" s="17"/>
      <c r="M181" s="17"/>
      <c r="N181" s="17"/>
    </row>
    <row r="182" spans="1:14" ht="16.5">
      <c r="A182" s="48">
        <v>407</v>
      </c>
      <c r="B182" s="48">
        <v>3</v>
      </c>
      <c r="C182" s="48" t="s">
        <v>292</v>
      </c>
      <c r="D182" s="48" t="s">
        <v>300</v>
      </c>
      <c r="E182" s="48">
        <v>40</v>
      </c>
      <c r="F182" s="48">
        <v>3</v>
      </c>
      <c r="G182" s="48">
        <v>1</v>
      </c>
      <c r="H182" s="48"/>
      <c r="I182" s="48"/>
      <c r="J182" s="48"/>
      <c r="K182" s="17"/>
      <c r="L182" s="17"/>
      <c r="M182" s="17"/>
      <c r="N182" s="17"/>
    </row>
    <row r="183" spans="1:14" ht="16.5">
      <c r="A183" s="48">
        <v>408</v>
      </c>
      <c r="B183" s="48">
        <v>1</v>
      </c>
      <c r="C183" s="48" t="s">
        <v>636</v>
      </c>
      <c r="D183" s="48" t="s">
        <v>302</v>
      </c>
      <c r="E183" s="48">
        <v>42</v>
      </c>
      <c r="F183" s="48">
        <v>4</v>
      </c>
      <c r="G183" s="48">
        <v>2</v>
      </c>
      <c r="H183" s="48"/>
      <c r="I183" s="48"/>
      <c r="J183" s="48"/>
      <c r="K183" s="17"/>
      <c r="L183" s="17"/>
      <c r="M183" s="17"/>
      <c r="N183" s="17"/>
    </row>
    <row r="184" spans="1:14" ht="16.5">
      <c r="A184" s="48">
        <v>408</v>
      </c>
      <c r="B184" s="48">
        <v>1</v>
      </c>
      <c r="C184" s="48" t="s">
        <v>292</v>
      </c>
      <c r="D184" s="48" t="s">
        <v>299</v>
      </c>
      <c r="E184" s="48">
        <v>42</v>
      </c>
      <c r="F184" s="48">
        <v>4</v>
      </c>
      <c r="G184" s="48">
        <v>2</v>
      </c>
      <c r="H184" s="48"/>
      <c r="I184" s="48"/>
      <c r="J184" s="48"/>
      <c r="K184" s="17"/>
      <c r="L184" s="17"/>
      <c r="M184" s="17"/>
      <c r="N184" s="17"/>
    </row>
    <row r="185" spans="1:14" ht="16.5">
      <c r="A185" s="48">
        <v>408</v>
      </c>
      <c r="B185" s="48">
        <v>2</v>
      </c>
      <c r="C185" s="48" t="s">
        <v>636</v>
      </c>
      <c r="D185" s="48" t="s">
        <v>293</v>
      </c>
      <c r="E185" s="48">
        <v>42</v>
      </c>
      <c r="F185" s="48">
        <v>4</v>
      </c>
      <c r="G185" s="48">
        <v>2</v>
      </c>
      <c r="H185" s="48"/>
      <c r="I185" s="48"/>
      <c r="J185" s="48"/>
      <c r="K185" s="17"/>
      <c r="L185" s="17"/>
      <c r="M185" s="17"/>
      <c r="N185" s="17"/>
    </row>
    <row r="186" spans="1:14" ht="16.5">
      <c r="A186" s="48">
        <v>408</v>
      </c>
      <c r="B186" s="48">
        <v>2</v>
      </c>
      <c r="C186" s="48" t="s">
        <v>292</v>
      </c>
      <c r="D186" s="48" t="s">
        <v>306</v>
      </c>
      <c r="E186" s="48">
        <v>42</v>
      </c>
      <c r="F186" s="48">
        <v>4</v>
      </c>
      <c r="G186" s="48">
        <v>2</v>
      </c>
      <c r="H186" s="48"/>
      <c r="I186" s="48"/>
      <c r="J186" s="48"/>
      <c r="K186" s="17"/>
      <c r="L186" s="17"/>
      <c r="M186" s="17"/>
      <c r="N186" s="17"/>
    </row>
    <row r="187" spans="1:14" ht="16.5">
      <c r="A187" s="48">
        <v>408</v>
      </c>
      <c r="B187" s="48">
        <v>3</v>
      </c>
      <c r="C187" s="48" t="s">
        <v>636</v>
      </c>
      <c r="D187" s="48" t="s">
        <v>303</v>
      </c>
      <c r="E187" s="48">
        <v>42</v>
      </c>
      <c r="F187" s="48">
        <v>4</v>
      </c>
      <c r="G187" s="48">
        <v>2</v>
      </c>
      <c r="H187" s="48"/>
      <c r="I187" s="48"/>
      <c r="J187" s="48"/>
      <c r="K187" s="17"/>
      <c r="L187" s="17"/>
      <c r="M187" s="17"/>
      <c r="N187" s="17"/>
    </row>
    <row r="188" spans="1:14" ht="16.5">
      <c r="A188" s="48">
        <v>408</v>
      </c>
      <c r="B188" s="48">
        <v>3</v>
      </c>
      <c r="C188" s="48" t="s">
        <v>292</v>
      </c>
      <c r="D188" s="48" t="s">
        <v>300</v>
      </c>
      <c r="E188" s="48">
        <v>42</v>
      </c>
      <c r="F188" s="48">
        <v>4</v>
      </c>
      <c r="G188" s="48">
        <v>1</v>
      </c>
      <c r="H188" s="48"/>
      <c r="I188" s="48"/>
      <c r="J188" s="48"/>
      <c r="K188" s="17"/>
      <c r="L188" s="17"/>
      <c r="M188" s="17"/>
      <c r="N188" s="17"/>
    </row>
    <row r="189" spans="1:14" ht="16.5">
      <c r="A189" s="48">
        <v>409</v>
      </c>
      <c r="B189" s="48">
        <v>1</v>
      </c>
      <c r="C189" s="48" t="s">
        <v>636</v>
      </c>
      <c r="D189" s="48" t="s">
        <v>302</v>
      </c>
      <c r="E189" s="48">
        <v>42</v>
      </c>
      <c r="F189" s="48">
        <v>4</v>
      </c>
      <c r="G189" s="48">
        <v>2</v>
      </c>
      <c r="H189" s="48"/>
      <c r="I189" s="48"/>
      <c r="J189" s="48"/>
      <c r="K189" s="17"/>
      <c r="L189" s="17"/>
      <c r="M189" s="17"/>
      <c r="N189" s="17"/>
    </row>
    <row r="190" spans="1:14" ht="16.5">
      <c r="A190" s="48">
        <v>409</v>
      </c>
      <c r="B190" s="48">
        <v>1</v>
      </c>
      <c r="C190" s="48" t="s">
        <v>292</v>
      </c>
      <c r="D190" s="48" t="s">
        <v>299</v>
      </c>
      <c r="E190" s="48">
        <v>42</v>
      </c>
      <c r="F190" s="48">
        <v>4</v>
      </c>
      <c r="G190" s="48">
        <v>2</v>
      </c>
      <c r="H190" s="48"/>
      <c r="I190" s="48"/>
      <c r="J190" s="48"/>
      <c r="K190" s="17"/>
      <c r="L190" s="17"/>
      <c r="M190" s="17"/>
      <c r="N190" s="17"/>
    </row>
    <row r="191" spans="1:14" ht="16.5">
      <c r="A191" s="48">
        <v>409</v>
      </c>
      <c r="B191" s="48">
        <v>2</v>
      </c>
      <c r="C191" s="48" t="s">
        <v>640</v>
      </c>
      <c r="D191" s="48" t="s">
        <v>641</v>
      </c>
      <c r="E191" s="48">
        <v>42</v>
      </c>
      <c r="F191" s="48">
        <v>4</v>
      </c>
      <c r="G191" s="48">
        <v>2</v>
      </c>
      <c r="H191" s="48"/>
      <c r="I191" s="48"/>
      <c r="J191" s="48"/>
      <c r="K191" s="17"/>
      <c r="L191" s="17"/>
      <c r="M191" s="17"/>
      <c r="N191" s="17"/>
    </row>
    <row r="192" spans="1:14" ht="16.5">
      <c r="A192" s="48">
        <v>409</v>
      </c>
      <c r="B192" s="48">
        <v>2</v>
      </c>
      <c r="C192" s="48" t="s">
        <v>292</v>
      </c>
      <c r="D192" s="48" t="s">
        <v>306</v>
      </c>
      <c r="E192" s="48">
        <v>42</v>
      </c>
      <c r="F192" s="48">
        <v>4</v>
      </c>
      <c r="G192" s="48">
        <v>2</v>
      </c>
      <c r="H192" s="48"/>
      <c r="I192" s="48"/>
      <c r="J192" s="48"/>
      <c r="K192" s="17"/>
      <c r="L192" s="17"/>
      <c r="M192" s="17"/>
      <c r="N192" s="17"/>
    </row>
    <row r="193" spans="1:14" ht="16.5">
      <c r="A193" s="48">
        <v>409</v>
      </c>
      <c r="B193" s="48">
        <v>3</v>
      </c>
      <c r="C193" s="48" t="s">
        <v>636</v>
      </c>
      <c r="D193" s="48" t="s">
        <v>303</v>
      </c>
      <c r="E193" s="48">
        <v>42</v>
      </c>
      <c r="F193" s="48">
        <v>4</v>
      </c>
      <c r="G193" s="48">
        <v>2</v>
      </c>
      <c r="H193" s="48"/>
      <c r="I193" s="48"/>
      <c r="J193" s="48"/>
      <c r="K193" s="17"/>
      <c r="L193" s="17"/>
      <c r="M193" s="17"/>
      <c r="N193" s="17"/>
    </row>
    <row r="194" spans="1:14" ht="16.5">
      <c r="A194" s="48">
        <v>409</v>
      </c>
      <c r="B194" s="48">
        <v>3</v>
      </c>
      <c r="C194" s="48" t="s">
        <v>292</v>
      </c>
      <c r="D194" s="48" t="s">
        <v>646</v>
      </c>
      <c r="E194" s="48">
        <v>42</v>
      </c>
      <c r="F194" s="48">
        <v>4</v>
      </c>
      <c r="G194" s="48">
        <v>2</v>
      </c>
      <c r="H194" s="48"/>
      <c r="I194" s="48"/>
      <c r="J194" s="48"/>
      <c r="K194" s="17"/>
      <c r="L194" s="17"/>
      <c r="M194" s="17"/>
      <c r="N194" s="17"/>
    </row>
    <row r="195" spans="1:14" ht="16.5">
      <c r="A195" s="48">
        <v>410</v>
      </c>
      <c r="B195" s="48">
        <v>1</v>
      </c>
      <c r="C195" s="48" t="s">
        <v>639</v>
      </c>
      <c r="D195" s="48" t="s">
        <v>302</v>
      </c>
      <c r="E195" s="48">
        <v>42</v>
      </c>
      <c r="F195" s="48">
        <v>4</v>
      </c>
      <c r="G195" s="48">
        <v>2</v>
      </c>
      <c r="H195" s="48"/>
      <c r="I195" s="48"/>
      <c r="J195" s="48"/>
      <c r="K195" s="17"/>
      <c r="L195" s="17"/>
      <c r="M195" s="17"/>
      <c r="N195" s="17"/>
    </row>
    <row r="196" spans="1:14" ht="16.5">
      <c r="A196" s="48">
        <v>410</v>
      </c>
      <c r="B196" s="48">
        <v>1</v>
      </c>
      <c r="C196" s="48" t="s">
        <v>292</v>
      </c>
      <c r="D196" s="48" t="s">
        <v>299</v>
      </c>
      <c r="E196" s="48">
        <v>42</v>
      </c>
      <c r="F196" s="48">
        <v>4</v>
      </c>
      <c r="G196" s="48">
        <v>2</v>
      </c>
      <c r="H196" s="48"/>
      <c r="I196" s="48"/>
      <c r="J196" s="48"/>
      <c r="K196" s="17"/>
      <c r="L196" s="17"/>
      <c r="M196" s="17"/>
      <c r="N196" s="17"/>
    </row>
    <row r="197" spans="1:14" ht="16.5">
      <c r="A197" s="48">
        <v>410</v>
      </c>
      <c r="B197" s="48">
        <v>2</v>
      </c>
      <c r="C197" s="48" t="s">
        <v>640</v>
      </c>
      <c r="D197" s="48" t="s">
        <v>647</v>
      </c>
      <c r="E197" s="48">
        <v>42</v>
      </c>
      <c r="F197" s="48">
        <v>4</v>
      </c>
      <c r="G197" s="48">
        <v>2</v>
      </c>
      <c r="H197" s="48"/>
      <c r="I197" s="48"/>
      <c r="J197" s="48"/>
      <c r="K197" s="17"/>
      <c r="L197" s="17"/>
      <c r="M197" s="17"/>
      <c r="N197" s="17"/>
    </row>
    <row r="198" spans="1:14" ht="16.5">
      <c r="A198" s="48">
        <v>410</v>
      </c>
      <c r="B198" s="48">
        <v>2</v>
      </c>
      <c r="C198" s="48" t="s">
        <v>637</v>
      </c>
      <c r="D198" s="48" t="s">
        <v>306</v>
      </c>
      <c r="E198" s="48">
        <v>42</v>
      </c>
      <c r="F198" s="48">
        <v>4</v>
      </c>
      <c r="G198" s="48">
        <v>2</v>
      </c>
      <c r="H198" s="48"/>
      <c r="I198" s="48"/>
      <c r="J198" s="48"/>
      <c r="K198" s="17"/>
      <c r="L198" s="17"/>
      <c r="M198" s="17"/>
      <c r="N198" s="17"/>
    </row>
    <row r="199" spans="1:14" ht="16.5">
      <c r="A199" s="48">
        <v>410</v>
      </c>
      <c r="B199" s="48">
        <v>3</v>
      </c>
      <c r="C199" s="48" t="s">
        <v>636</v>
      </c>
      <c r="D199" s="48" t="s">
        <v>303</v>
      </c>
      <c r="E199" s="48">
        <v>42</v>
      </c>
      <c r="F199" s="48">
        <v>4</v>
      </c>
      <c r="G199" s="48">
        <v>2</v>
      </c>
      <c r="H199" s="48"/>
      <c r="I199" s="48"/>
      <c r="J199" s="48"/>
      <c r="K199" s="17"/>
      <c r="L199" s="17"/>
      <c r="M199" s="17"/>
      <c r="N199" s="17"/>
    </row>
    <row r="200" spans="1:14" ht="16.5">
      <c r="A200" s="48">
        <v>410</v>
      </c>
      <c r="B200" s="48">
        <v>3</v>
      </c>
      <c r="C200" s="48" t="s">
        <v>292</v>
      </c>
      <c r="D200" s="48" t="s">
        <v>300</v>
      </c>
      <c r="E200" s="48">
        <v>42</v>
      </c>
      <c r="F200" s="48">
        <v>4</v>
      </c>
      <c r="G200" s="48">
        <v>2</v>
      </c>
      <c r="H200" s="48"/>
      <c r="I200" s="48"/>
      <c r="J200" s="48"/>
      <c r="K200" s="17"/>
      <c r="L200" s="17"/>
      <c r="M200" s="17"/>
      <c r="N200" s="17"/>
    </row>
    <row r="201" spans="1:14" ht="16.5">
      <c r="A201" s="48">
        <v>411</v>
      </c>
      <c r="B201" s="48">
        <v>1</v>
      </c>
      <c r="C201" s="48" t="s">
        <v>636</v>
      </c>
      <c r="D201" s="48" t="s">
        <v>302</v>
      </c>
      <c r="E201" s="48">
        <v>42</v>
      </c>
      <c r="F201" s="48">
        <v>4</v>
      </c>
      <c r="G201" s="48">
        <v>2</v>
      </c>
      <c r="H201" s="48"/>
      <c r="I201" s="48"/>
      <c r="J201" s="48"/>
      <c r="K201" s="17"/>
      <c r="L201" s="17"/>
      <c r="M201" s="17"/>
      <c r="N201" s="17"/>
    </row>
    <row r="202" spans="1:14" ht="16.5">
      <c r="A202" s="48">
        <v>411</v>
      </c>
      <c r="B202" s="48">
        <v>1</v>
      </c>
      <c r="C202" s="48" t="s">
        <v>292</v>
      </c>
      <c r="D202" s="48" t="s">
        <v>299</v>
      </c>
      <c r="E202" s="48">
        <v>42</v>
      </c>
      <c r="F202" s="48">
        <v>4</v>
      </c>
      <c r="G202" s="48">
        <v>2</v>
      </c>
      <c r="H202" s="48"/>
      <c r="I202" s="48"/>
      <c r="J202" s="48"/>
      <c r="K202" s="17"/>
      <c r="L202" s="17"/>
      <c r="M202" s="17"/>
      <c r="N202" s="17"/>
    </row>
    <row r="203" spans="1:14" ht="16.5">
      <c r="A203" s="48">
        <v>411</v>
      </c>
      <c r="B203" s="48">
        <v>2</v>
      </c>
      <c r="C203" s="48" t="s">
        <v>636</v>
      </c>
      <c r="D203" s="48" t="s">
        <v>301</v>
      </c>
      <c r="E203" s="48">
        <v>42</v>
      </c>
      <c r="F203" s="48">
        <v>4</v>
      </c>
      <c r="G203" s="48">
        <v>2</v>
      </c>
      <c r="H203" s="48"/>
      <c r="I203" s="48"/>
      <c r="J203" s="48"/>
      <c r="K203" s="17"/>
      <c r="L203" s="17"/>
      <c r="M203" s="17"/>
      <c r="N203" s="17"/>
    </row>
    <row r="204" spans="1:14" ht="16.5">
      <c r="A204" s="48">
        <v>411</v>
      </c>
      <c r="B204" s="48">
        <v>2</v>
      </c>
      <c r="C204" s="48" t="s">
        <v>292</v>
      </c>
      <c r="D204" s="48" t="s">
        <v>648</v>
      </c>
      <c r="E204" s="48">
        <v>42</v>
      </c>
      <c r="F204" s="48">
        <v>4</v>
      </c>
      <c r="G204" s="48">
        <v>2</v>
      </c>
      <c r="H204" s="48"/>
      <c r="I204" s="48"/>
      <c r="J204" s="48"/>
      <c r="K204" s="17"/>
      <c r="L204" s="17"/>
      <c r="M204" s="17"/>
      <c r="N204" s="17"/>
    </row>
    <row r="205" spans="1:14" ht="16.5">
      <c r="A205" s="48">
        <v>411</v>
      </c>
      <c r="B205" s="48">
        <v>3</v>
      </c>
      <c r="C205" s="48" t="s">
        <v>636</v>
      </c>
      <c r="D205" s="48" t="s">
        <v>303</v>
      </c>
      <c r="E205" s="48">
        <v>42</v>
      </c>
      <c r="F205" s="48">
        <v>4</v>
      </c>
      <c r="G205" s="48">
        <v>2</v>
      </c>
      <c r="H205" s="48"/>
      <c r="I205" s="48"/>
      <c r="J205" s="48"/>
      <c r="K205" s="17"/>
      <c r="L205" s="17"/>
      <c r="M205" s="17"/>
      <c r="N205" s="17"/>
    </row>
    <row r="206" spans="1:14" ht="16.5">
      <c r="A206" s="48">
        <v>411</v>
      </c>
      <c r="B206" s="48">
        <v>3</v>
      </c>
      <c r="C206" s="48" t="s">
        <v>292</v>
      </c>
      <c r="D206" s="48" t="s">
        <v>300</v>
      </c>
      <c r="E206" s="48">
        <v>42</v>
      </c>
      <c r="F206" s="48">
        <v>4</v>
      </c>
      <c r="G206" s="48">
        <v>2</v>
      </c>
      <c r="H206" s="48"/>
      <c r="I206" s="48"/>
      <c r="J206" s="48"/>
      <c r="K206" s="17"/>
      <c r="L206" s="17"/>
      <c r="M206" s="17"/>
      <c r="N206" s="17"/>
    </row>
    <row r="207" spans="1:14" ht="16.5">
      <c r="A207" s="48">
        <v>412</v>
      </c>
      <c r="B207" s="48">
        <v>1</v>
      </c>
      <c r="C207" s="48" t="s">
        <v>636</v>
      </c>
      <c r="D207" s="48" t="s">
        <v>302</v>
      </c>
      <c r="E207" s="48">
        <v>43</v>
      </c>
      <c r="F207" s="48">
        <v>4</v>
      </c>
      <c r="G207" s="48">
        <v>2</v>
      </c>
      <c r="H207" s="48"/>
      <c r="I207" s="48"/>
      <c r="J207" s="48"/>
      <c r="K207" s="17"/>
      <c r="L207" s="17"/>
      <c r="M207" s="17"/>
      <c r="N207" s="17"/>
    </row>
    <row r="208" spans="1:14" ht="16.5">
      <c r="A208" s="48">
        <v>412</v>
      </c>
      <c r="B208" s="48">
        <v>1</v>
      </c>
      <c r="C208" s="48" t="s">
        <v>292</v>
      </c>
      <c r="D208" s="48" t="s">
        <v>649</v>
      </c>
      <c r="E208" s="48">
        <v>43</v>
      </c>
      <c r="F208" s="48">
        <v>4</v>
      </c>
      <c r="G208" s="48">
        <v>2</v>
      </c>
      <c r="H208" s="48"/>
      <c r="I208" s="48"/>
      <c r="J208" s="48"/>
      <c r="K208" s="17"/>
      <c r="L208" s="17"/>
      <c r="M208" s="17"/>
      <c r="N208" s="17"/>
    </row>
    <row r="209" spans="1:14" ht="16.5">
      <c r="A209" s="48">
        <v>412</v>
      </c>
      <c r="B209" s="48">
        <v>2</v>
      </c>
      <c r="C209" s="48" t="s">
        <v>636</v>
      </c>
      <c r="D209" s="48" t="s">
        <v>301</v>
      </c>
      <c r="E209" s="48">
        <v>43</v>
      </c>
      <c r="F209" s="48">
        <v>4</v>
      </c>
      <c r="G209" s="48">
        <v>2</v>
      </c>
      <c r="H209" s="48"/>
      <c r="I209" s="48"/>
      <c r="J209" s="48"/>
      <c r="K209" s="17"/>
      <c r="L209" s="17"/>
      <c r="M209" s="17"/>
      <c r="N209" s="17"/>
    </row>
    <row r="210" spans="1:14" ht="16.5">
      <c r="A210" s="48">
        <v>412</v>
      </c>
      <c r="B210" s="48">
        <v>2</v>
      </c>
      <c r="C210" s="48" t="s">
        <v>292</v>
      </c>
      <c r="D210" s="48" t="s">
        <v>648</v>
      </c>
      <c r="E210" s="48">
        <v>43</v>
      </c>
      <c r="F210" s="48">
        <v>4</v>
      </c>
      <c r="G210" s="48">
        <v>2</v>
      </c>
      <c r="H210" s="48"/>
      <c r="I210" s="48"/>
      <c r="J210" s="48"/>
      <c r="K210" s="17"/>
      <c r="L210" s="17"/>
      <c r="M210" s="17"/>
      <c r="N210" s="17"/>
    </row>
    <row r="211" spans="1:14" ht="16.5">
      <c r="A211" s="48">
        <v>412</v>
      </c>
      <c r="B211" s="48">
        <v>3</v>
      </c>
      <c r="C211" s="48" t="s">
        <v>636</v>
      </c>
      <c r="D211" s="48" t="s">
        <v>303</v>
      </c>
      <c r="E211" s="48">
        <v>43</v>
      </c>
      <c r="F211" s="48">
        <v>4</v>
      </c>
      <c r="G211" s="48">
        <v>2</v>
      </c>
      <c r="H211" s="48"/>
      <c r="I211" s="48"/>
      <c r="J211" s="48"/>
      <c r="K211" s="17"/>
      <c r="L211" s="17"/>
      <c r="M211" s="17"/>
      <c r="N211" s="17"/>
    </row>
    <row r="212" spans="1:14" ht="16.5">
      <c r="A212" s="48">
        <v>412</v>
      </c>
      <c r="B212" s="48">
        <v>3</v>
      </c>
      <c r="C212" s="48" t="s">
        <v>292</v>
      </c>
      <c r="D212" s="48" t="s">
        <v>646</v>
      </c>
      <c r="E212" s="48">
        <v>43</v>
      </c>
      <c r="F212" s="48">
        <v>4</v>
      </c>
      <c r="G212" s="48">
        <v>2</v>
      </c>
      <c r="H212" s="48"/>
      <c r="I212" s="48"/>
      <c r="J212" s="48"/>
      <c r="K212" s="17"/>
      <c r="L212" s="17"/>
      <c r="M212" s="17"/>
      <c r="N212" s="17"/>
    </row>
    <row r="213" spans="1:14" ht="16.5">
      <c r="A213" s="48">
        <v>413</v>
      </c>
      <c r="B213" s="48">
        <v>1</v>
      </c>
      <c r="C213" s="48" t="s">
        <v>636</v>
      </c>
      <c r="D213" s="48" t="s">
        <v>302</v>
      </c>
      <c r="E213" s="48">
        <v>44</v>
      </c>
      <c r="F213" s="48">
        <v>4</v>
      </c>
      <c r="G213" s="48">
        <v>2</v>
      </c>
      <c r="H213" s="48"/>
      <c r="I213" s="48"/>
      <c r="J213" s="48"/>
      <c r="K213" s="17"/>
      <c r="L213" s="17"/>
      <c r="M213" s="17"/>
      <c r="N213" s="17"/>
    </row>
    <row r="214" spans="1:14" ht="16.5">
      <c r="A214" s="48">
        <v>413</v>
      </c>
      <c r="B214" s="48">
        <v>1</v>
      </c>
      <c r="C214" s="48" t="s">
        <v>292</v>
      </c>
      <c r="D214" s="48" t="s">
        <v>299</v>
      </c>
      <c r="E214" s="48">
        <v>44</v>
      </c>
      <c r="F214" s="48">
        <v>4</v>
      </c>
      <c r="G214" s="48">
        <v>2</v>
      </c>
      <c r="H214" s="48"/>
      <c r="I214" s="48"/>
      <c r="J214" s="48"/>
      <c r="K214" s="17"/>
      <c r="L214" s="17"/>
      <c r="M214" s="17"/>
      <c r="N214" s="17"/>
    </row>
    <row r="215" spans="1:14" ht="16.5">
      <c r="A215" s="48">
        <v>413</v>
      </c>
      <c r="B215" s="48">
        <v>2</v>
      </c>
      <c r="C215" s="48" t="s">
        <v>636</v>
      </c>
      <c r="D215" s="48" t="s">
        <v>301</v>
      </c>
      <c r="E215" s="48">
        <v>44</v>
      </c>
      <c r="F215" s="48">
        <v>4</v>
      </c>
      <c r="G215" s="48">
        <v>2</v>
      </c>
      <c r="H215" s="48"/>
      <c r="I215" s="48"/>
      <c r="J215" s="48"/>
      <c r="K215" s="17"/>
      <c r="L215" s="17"/>
      <c r="M215" s="17"/>
      <c r="N215" s="17"/>
    </row>
    <row r="216" spans="1:14" ht="16.5">
      <c r="A216" s="48">
        <v>413</v>
      </c>
      <c r="B216" s="48">
        <v>2</v>
      </c>
      <c r="C216" s="48" t="s">
        <v>292</v>
      </c>
      <c r="D216" s="48" t="s">
        <v>650</v>
      </c>
      <c r="E216" s="48">
        <v>44</v>
      </c>
      <c r="F216" s="48">
        <v>4</v>
      </c>
      <c r="G216" s="48">
        <v>2</v>
      </c>
      <c r="H216" s="48"/>
      <c r="I216" s="48"/>
      <c r="J216" s="48"/>
      <c r="K216" s="17"/>
      <c r="L216" s="17"/>
      <c r="M216" s="17"/>
      <c r="N216" s="17"/>
    </row>
    <row r="217" spans="1:14" ht="16.5">
      <c r="A217" s="48">
        <v>413</v>
      </c>
      <c r="B217" s="48">
        <v>3</v>
      </c>
      <c r="C217" s="48" t="s">
        <v>636</v>
      </c>
      <c r="D217" s="48" t="s">
        <v>303</v>
      </c>
      <c r="E217" s="48">
        <v>44</v>
      </c>
      <c r="F217" s="48">
        <v>4</v>
      </c>
      <c r="G217" s="48">
        <v>2</v>
      </c>
      <c r="H217" s="48"/>
      <c r="I217" s="48"/>
      <c r="J217" s="48"/>
      <c r="K217" s="17"/>
      <c r="L217" s="17"/>
      <c r="M217" s="17"/>
      <c r="N217" s="17"/>
    </row>
    <row r="218" spans="1:14" ht="16.5">
      <c r="A218" s="48">
        <v>413</v>
      </c>
      <c r="B218" s="48">
        <v>3</v>
      </c>
      <c r="C218" s="48" t="s">
        <v>292</v>
      </c>
      <c r="D218" s="48" t="s">
        <v>300</v>
      </c>
      <c r="E218" s="48">
        <v>44</v>
      </c>
      <c r="F218" s="48">
        <v>4</v>
      </c>
      <c r="G218" s="48">
        <v>2</v>
      </c>
      <c r="H218" s="48"/>
      <c r="I218" s="48"/>
      <c r="J218" s="48"/>
      <c r="K218" s="17"/>
      <c r="L218" s="17"/>
      <c r="M218" s="17"/>
      <c r="N218" s="17"/>
    </row>
    <row r="219" spans="1:14" ht="16.5">
      <c r="A219" s="48">
        <v>414</v>
      </c>
      <c r="B219" s="48">
        <v>1</v>
      </c>
      <c r="C219" s="48" t="s">
        <v>636</v>
      </c>
      <c r="D219" s="48" t="s">
        <v>302</v>
      </c>
      <c r="E219" s="48">
        <v>45</v>
      </c>
      <c r="F219" s="48">
        <v>4</v>
      </c>
      <c r="G219" s="48">
        <v>2</v>
      </c>
      <c r="H219" s="48"/>
      <c r="I219" s="48"/>
      <c r="J219" s="48"/>
      <c r="K219" s="17"/>
      <c r="L219" s="17"/>
      <c r="M219" s="17"/>
      <c r="N219" s="17"/>
    </row>
    <row r="220" spans="1:14" ht="16.5">
      <c r="A220" s="48">
        <v>414</v>
      </c>
      <c r="B220" s="48">
        <v>1</v>
      </c>
      <c r="C220" s="48" t="s">
        <v>292</v>
      </c>
      <c r="D220" s="48" t="s">
        <v>644</v>
      </c>
      <c r="E220" s="48">
        <v>45</v>
      </c>
      <c r="F220" s="48">
        <v>4</v>
      </c>
      <c r="G220" s="48">
        <v>2</v>
      </c>
      <c r="H220" s="48"/>
      <c r="I220" s="48"/>
      <c r="J220" s="48"/>
      <c r="K220" s="17"/>
      <c r="L220" s="17"/>
      <c r="M220" s="17"/>
      <c r="N220" s="17"/>
    </row>
    <row r="221" spans="1:14" ht="16.5">
      <c r="A221" s="48">
        <v>414</v>
      </c>
      <c r="B221" s="48">
        <v>2</v>
      </c>
      <c r="C221" s="48" t="s">
        <v>636</v>
      </c>
      <c r="D221" s="48" t="s">
        <v>301</v>
      </c>
      <c r="E221" s="48">
        <v>45</v>
      </c>
      <c r="F221" s="48">
        <v>4</v>
      </c>
      <c r="G221" s="48">
        <v>2</v>
      </c>
      <c r="H221" s="48"/>
      <c r="I221" s="48"/>
      <c r="J221" s="48"/>
      <c r="K221" s="17"/>
      <c r="L221" s="17"/>
      <c r="M221" s="17"/>
      <c r="N221" s="17"/>
    </row>
    <row r="222" spans="1:14" ht="16.5">
      <c r="A222" s="48">
        <v>414</v>
      </c>
      <c r="B222" s="48">
        <v>2</v>
      </c>
      <c r="C222" s="48" t="s">
        <v>292</v>
      </c>
      <c r="D222" s="48" t="s">
        <v>648</v>
      </c>
      <c r="E222" s="48">
        <v>45</v>
      </c>
      <c r="F222" s="48">
        <v>4</v>
      </c>
      <c r="G222" s="48">
        <v>2</v>
      </c>
      <c r="H222" s="48"/>
      <c r="I222" s="48"/>
      <c r="J222" s="48"/>
      <c r="K222" s="17"/>
      <c r="L222" s="17"/>
      <c r="M222" s="17"/>
      <c r="N222" s="17"/>
    </row>
    <row r="223" spans="1:14" ht="16.5">
      <c r="A223" s="48">
        <v>414</v>
      </c>
      <c r="B223" s="48">
        <v>3</v>
      </c>
      <c r="C223" s="48" t="s">
        <v>636</v>
      </c>
      <c r="D223" s="48" t="s">
        <v>303</v>
      </c>
      <c r="E223" s="48">
        <v>45</v>
      </c>
      <c r="F223" s="48">
        <v>4</v>
      </c>
      <c r="G223" s="48">
        <v>2</v>
      </c>
      <c r="H223" s="48"/>
      <c r="I223" s="48"/>
      <c r="J223" s="48"/>
      <c r="K223" s="17"/>
      <c r="L223" s="17"/>
      <c r="M223" s="17"/>
      <c r="N223" s="17"/>
    </row>
    <row r="224" spans="1:14" ht="16.5">
      <c r="A224" s="48">
        <v>414</v>
      </c>
      <c r="B224" s="48">
        <v>3</v>
      </c>
      <c r="C224" s="48" t="s">
        <v>292</v>
      </c>
      <c r="D224" s="48" t="s">
        <v>300</v>
      </c>
      <c r="E224" s="48">
        <v>45</v>
      </c>
      <c r="F224" s="48">
        <v>4</v>
      </c>
      <c r="G224" s="48">
        <v>2</v>
      </c>
      <c r="H224" s="48"/>
      <c r="I224" s="48"/>
      <c r="J224" s="48"/>
      <c r="K224" s="17"/>
      <c r="L224" s="17"/>
      <c r="M224" s="17"/>
      <c r="N224" s="17"/>
    </row>
    <row r="225" spans="1:14" ht="16.5">
      <c r="A225" s="48">
        <v>415</v>
      </c>
      <c r="B225" s="48">
        <v>1</v>
      </c>
      <c r="C225" s="48" t="s">
        <v>640</v>
      </c>
      <c r="D225" s="48" t="s">
        <v>302</v>
      </c>
      <c r="E225" s="48">
        <v>45</v>
      </c>
      <c r="F225" s="48">
        <v>4</v>
      </c>
      <c r="G225" s="48">
        <v>2</v>
      </c>
      <c r="H225" s="48"/>
      <c r="I225" s="48"/>
      <c r="J225" s="48"/>
      <c r="K225" s="17"/>
      <c r="L225" s="17"/>
      <c r="M225" s="17"/>
      <c r="N225" s="17"/>
    </row>
    <row r="226" spans="1:14" ht="16.5">
      <c r="A226" s="48">
        <v>415</v>
      </c>
      <c r="B226" s="48">
        <v>1</v>
      </c>
      <c r="C226" s="48" t="s">
        <v>292</v>
      </c>
      <c r="D226" s="48" t="s">
        <v>299</v>
      </c>
      <c r="E226" s="48">
        <v>45</v>
      </c>
      <c r="F226" s="48">
        <v>4</v>
      </c>
      <c r="G226" s="48">
        <v>2</v>
      </c>
      <c r="H226" s="48"/>
      <c r="I226" s="48"/>
      <c r="J226" s="48"/>
      <c r="K226" s="17"/>
      <c r="L226" s="17"/>
      <c r="M226" s="17"/>
      <c r="N226" s="17"/>
    </row>
    <row r="227" spans="1:14" ht="16.5">
      <c r="A227" s="48">
        <v>415</v>
      </c>
      <c r="B227" s="48">
        <v>2</v>
      </c>
      <c r="C227" s="48" t="s">
        <v>636</v>
      </c>
      <c r="D227" s="48" t="s">
        <v>301</v>
      </c>
      <c r="E227" s="48">
        <v>45</v>
      </c>
      <c r="F227" s="48">
        <v>4</v>
      </c>
      <c r="G227" s="48">
        <v>2</v>
      </c>
      <c r="H227" s="48"/>
      <c r="I227" s="48"/>
      <c r="J227" s="48"/>
      <c r="K227" s="17"/>
      <c r="L227" s="17"/>
      <c r="M227" s="17"/>
      <c r="N227" s="17"/>
    </row>
    <row r="228" spans="1:14" ht="16.5">
      <c r="A228" s="48">
        <v>415</v>
      </c>
      <c r="B228" s="48">
        <v>2</v>
      </c>
      <c r="C228" s="48" t="s">
        <v>292</v>
      </c>
      <c r="D228" s="48" t="s">
        <v>648</v>
      </c>
      <c r="E228" s="48">
        <v>45</v>
      </c>
      <c r="F228" s="48">
        <v>4</v>
      </c>
      <c r="G228" s="48">
        <v>2</v>
      </c>
      <c r="H228" s="48"/>
      <c r="I228" s="48"/>
      <c r="J228" s="48"/>
      <c r="K228" s="17"/>
      <c r="L228" s="17"/>
      <c r="M228" s="17"/>
      <c r="N228" s="17"/>
    </row>
    <row r="229" spans="1:14" ht="16.5">
      <c r="A229" s="48">
        <v>415</v>
      </c>
      <c r="B229" s="48">
        <v>3</v>
      </c>
      <c r="C229" s="48" t="s">
        <v>636</v>
      </c>
      <c r="D229" s="48" t="s">
        <v>303</v>
      </c>
      <c r="E229" s="48">
        <v>45</v>
      </c>
      <c r="F229" s="48">
        <v>4</v>
      </c>
      <c r="G229" s="48">
        <v>2</v>
      </c>
      <c r="H229" s="48"/>
      <c r="I229" s="48"/>
      <c r="J229" s="48"/>
      <c r="K229" s="17"/>
      <c r="L229" s="17"/>
      <c r="M229" s="17"/>
      <c r="N229" s="17"/>
    </row>
    <row r="230" spans="1:14" ht="16.5">
      <c r="A230" s="48">
        <v>415</v>
      </c>
      <c r="B230" s="48">
        <v>3</v>
      </c>
      <c r="C230" s="48" t="s">
        <v>292</v>
      </c>
      <c r="D230" s="48" t="s">
        <v>300</v>
      </c>
      <c r="E230" s="48">
        <v>45</v>
      </c>
      <c r="F230" s="48">
        <v>4</v>
      </c>
      <c r="G230" s="48">
        <v>2</v>
      </c>
      <c r="H230" s="48"/>
      <c r="I230" s="48"/>
      <c r="J230" s="48"/>
      <c r="K230" s="17"/>
      <c r="L230" s="17"/>
      <c r="M230" s="17"/>
      <c r="N230" s="17"/>
    </row>
    <row r="231" spans="1:14" ht="16.5">
      <c r="A231" s="48">
        <v>501</v>
      </c>
      <c r="B231" s="48">
        <v>1</v>
      </c>
      <c r="C231" s="48" t="s">
        <v>636</v>
      </c>
      <c r="D231" s="48" t="s">
        <v>302</v>
      </c>
      <c r="E231" s="48">
        <v>46</v>
      </c>
      <c r="F231" s="48">
        <v>4</v>
      </c>
      <c r="G231" s="48">
        <v>2</v>
      </c>
      <c r="H231" s="48"/>
      <c r="I231" s="48"/>
      <c r="J231" s="48"/>
      <c r="K231" s="17"/>
      <c r="L231" s="17"/>
      <c r="M231" s="17"/>
      <c r="N231" s="17"/>
    </row>
    <row r="232" spans="1:14" ht="16.5">
      <c r="A232" s="48">
        <v>501</v>
      </c>
      <c r="B232" s="48">
        <v>1</v>
      </c>
      <c r="C232" s="48" t="s">
        <v>637</v>
      </c>
      <c r="D232" s="48" t="s">
        <v>299</v>
      </c>
      <c r="E232" s="48">
        <v>46</v>
      </c>
      <c r="F232" s="48">
        <v>4</v>
      </c>
      <c r="G232" s="48">
        <v>2</v>
      </c>
      <c r="H232" s="48"/>
      <c r="I232" s="48"/>
      <c r="J232" s="48"/>
      <c r="K232" s="17"/>
      <c r="L232" s="17"/>
      <c r="M232" s="17"/>
      <c r="N232" s="17"/>
    </row>
    <row r="233" spans="1:14" ht="16.5">
      <c r="A233" s="48">
        <v>501</v>
      </c>
      <c r="B233" s="48">
        <v>2</v>
      </c>
      <c r="C233" s="48" t="s">
        <v>636</v>
      </c>
      <c r="D233" s="48" t="s">
        <v>301</v>
      </c>
      <c r="E233" s="48">
        <v>45</v>
      </c>
      <c r="F233" s="48">
        <v>4</v>
      </c>
      <c r="G233" s="48">
        <v>2</v>
      </c>
      <c r="H233" s="48"/>
      <c r="I233" s="48"/>
      <c r="J233" s="48"/>
      <c r="K233" s="17"/>
      <c r="L233" s="17"/>
      <c r="M233" s="17"/>
      <c r="N233" s="17"/>
    </row>
    <row r="234" spans="1:14" ht="16.5">
      <c r="A234" s="48">
        <v>501</v>
      </c>
      <c r="B234" s="48">
        <v>2</v>
      </c>
      <c r="C234" s="48" t="s">
        <v>292</v>
      </c>
      <c r="D234" s="48" t="s">
        <v>651</v>
      </c>
      <c r="E234" s="48">
        <v>45</v>
      </c>
      <c r="F234" s="48">
        <v>4</v>
      </c>
      <c r="G234" s="48">
        <v>2</v>
      </c>
      <c r="H234" s="48"/>
      <c r="I234" s="48"/>
      <c r="J234" s="48"/>
      <c r="K234" s="17"/>
      <c r="L234" s="17"/>
      <c r="M234" s="17"/>
      <c r="N234" s="17"/>
    </row>
    <row r="235" spans="1:14" ht="16.5">
      <c r="A235" s="48">
        <v>501</v>
      </c>
      <c r="B235" s="48">
        <v>3</v>
      </c>
      <c r="C235" s="48" t="s">
        <v>639</v>
      </c>
      <c r="D235" s="48" t="s">
        <v>303</v>
      </c>
      <c r="E235" s="48">
        <v>45</v>
      </c>
      <c r="F235" s="48">
        <v>4</v>
      </c>
      <c r="G235" s="48">
        <v>2</v>
      </c>
      <c r="H235" s="48"/>
      <c r="I235" s="48"/>
      <c r="J235" s="48"/>
      <c r="K235" s="17"/>
      <c r="L235" s="17"/>
      <c r="M235" s="17"/>
      <c r="N235" s="17"/>
    </row>
    <row r="236" spans="1:14" ht="16.5">
      <c r="A236" s="48">
        <v>501</v>
      </c>
      <c r="B236" s="48">
        <v>3</v>
      </c>
      <c r="C236" s="48" t="s">
        <v>292</v>
      </c>
      <c r="D236" s="48" t="s">
        <v>300</v>
      </c>
      <c r="E236" s="48">
        <v>45</v>
      </c>
      <c r="F236" s="48">
        <v>4</v>
      </c>
      <c r="G236" s="48">
        <v>2</v>
      </c>
      <c r="H236" s="48"/>
      <c r="I236" s="48"/>
      <c r="J236" s="48"/>
      <c r="K236" s="17"/>
      <c r="L236" s="17"/>
      <c r="M236" s="17"/>
      <c r="N236" s="17"/>
    </row>
    <row r="237" spans="1:14" ht="16.5">
      <c r="A237" s="48">
        <v>502</v>
      </c>
      <c r="B237" s="48">
        <v>1</v>
      </c>
      <c r="C237" s="48" t="s">
        <v>640</v>
      </c>
      <c r="D237" s="48" t="s">
        <v>302</v>
      </c>
      <c r="E237" s="48">
        <v>46</v>
      </c>
      <c r="F237" s="48">
        <v>4</v>
      </c>
      <c r="G237" s="48">
        <v>2</v>
      </c>
      <c r="H237" s="48"/>
      <c r="I237" s="48"/>
      <c r="J237" s="48"/>
      <c r="K237" s="17"/>
      <c r="L237" s="17"/>
      <c r="M237" s="17"/>
      <c r="N237" s="17"/>
    </row>
    <row r="238" spans="1:14" ht="16.5">
      <c r="A238" s="48">
        <v>502</v>
      </c>
      <c r="B238" s="48">
        <v>1</v>
      </c>
      <c r="C238" s="48" t="s">
        <v>652</v>
      </c>
      <c r="D238" s="48" t="s">
        <v>299</v>
      </c>
      <c r="E238" s="48">
        <v>46</v>
      </c>
      <c r="F238" s="48">
        <v>4</v>
      </c>
      <c r="G238" s="48">
        <v>2</v>
      </c>
      <c r="H238" s="48"/>
      <c r="I238" s="48"/>
      <c r="J238" s="48"/>
      <c r="K238" s="17"/>
      <c r="L238" s="17"/>
      <c r="M238" s="17"/>
      <c r="N238" s="17"/>
    </row>
    <row r="239" spans="1:14" ht="16.5">
      <c r="A239" s="48">
        <v>502</v>
      </c>
      <c r="B239" s="48">
        <v>2</v>
      </c>
      <c r="C239" s="48" t="s">
        <v>640</v>
      </c>
      <c r="D239" s="48" t="s">
        <v>301</v>
      </c>
      <c r="E239" s="48">
        <v>46</v>
      </c>
      <c r="F239" s="48">
        <v>4</v>
      </c>
      <c r="G239" s="48">
        <v>2</v>
      </c>
      <c r="H239" s="48"/>
      <c r="I239" s="48"/>
      <c r="J239" s="48"/>
      <c r="K239" s="17"/>
      <c r="L239" s="17"/>
      <c r="M239" s="17"/>
      <c r="N239" s="17"/>
    </row>
    <row r="240" spans="1:14" ht="16.5">
      <c r="A240" s="48">
        <v>502</v>
      </c>
      <c r="B240" s="48">
        <v>2</v>
      </c>
      <c r="C240" s="48" t="s">
        <v>643</v>
      </c>
      <c r="D240" s="48" t="s">
        <v>648</v>
      </c>
      <c r="E240" s="48">
        <v>46</v>
      </c>
      <c r="F240" s="48">
        <v>4</v>
      </c>
      <c r="G240" s="48">
        <v>2</v>
      </c>
      <c r="H240" s="48"/>
      <c r="I240" s="48"/>
      <c r="J240" s="48"/>
      <c r="K240" s="17"/>
      <c r="L240" s="17"/>
      <c r="M240" s="17"/>
      <c r="N240" s="17"/>
    </row>
    <row r="241" spans="1:14" ht="16.5">
      <c r="A241" s="48">
        <v>502</v>
      </c>
      <c r="B241" s="48">
        <v>3</v>
      </c>
      <c r="C241" s="48" t="s">
        <v>639</v>
      </c>
      <c r="D241" s="48" t="s">
        <v>303</v>
      </c>
      <c r="E241" s="48">
        <v>45</v>
      </c>
      <c r="F241" s="48">
        <v>4</v>
      </c>
      <c r="G241" s="48">
        <v>2</v>
      </c>
      <c r="H241" s="48"/>
      <c r="I241" s="48"/>
      <c r="J241" s="48"/>
      <c r="K241" s="17"/>
      <c r="L241" s="17"/>
      <c r="M241" s="17"/>
      <c r="N241" s="17"/>
    </row>
    <row r="242" spans="1:14" ht="16.5">
      <c r="A242" s="48">
        <v>502</v>
      </c>
      <c r="B242" s="48">
        <v>3</v>
      </c>
      <c r="C242" s="48" t="s">
        <v>292</v>
      </c>
      <c r="D242" s="48" t="s">
        <v>300</v>
      </c>
      <c r="E242" s="48">
        <v>45</v>
      </c>
      <c r="F242" s="48">
        <v>4</v>
      </c>
      <c r="G242" s="48">
        <v>2</v>
      </c>
      <c r="H242" s="48"/>
      <c r="I242" s="48"/>
      <c r="J242" s="48"/>
      <c r="K242" s="17"/>
      <c r="L242" s="17"/>
      <c r="M242" s="17"/>
      <c r="N242" s="17"/>
    </row>
    <row r="243" spans="1:14" ht="16.5">
      <c r="A243" s="48">
        <v>503</v>
      </c>
      <c r="B243" s="48">
        <v>1</v>
      </c>
      <c r="C243" s="48" t="s">
        <v>636</v>
      </c>
      <c r="D243" s="48" t="s">
        <v>302</v>
      </c>
      <c r="E243" s="48">
        <v>46</v>
      </c>
      <c r="F243" s="48">
        <v>4</v>
      </c>
      <c r="G243" s="48">
        <v>2</v>
      </c>
      <c r="H243" s="48"/>
      <c r="I243" s="48"/>
      <c r="J243" s="48"/>
      <c r="K243" s="17"/>
      <c r="L243" s="17"/>
      <c r="M243" s="17"/>
      <c r="N243" s="17"/>
    </row>
    <row r="244" spans="1:14" ht="16.5">
      <c r="A244" s="48">
        <v>503</v>
      </c>
      <c r="B244" s="48">
        <v>1</v>
      </c>
      <c r="C244" s="48" t="s">
        <v>292</v>
      </c>
      <c r="D244" s="48" t="s">
        <v>299</v>
      </c>
      <c r="E244" s="48">
        <v>46</v>
      </c>
      <c r="F244" s="48">
        <v>4</v>
      </c>
      <c r="G244" s="48">
        <v>2</v>
      </c>
      <c r="H244" s="48"/>
      <c r="I244" s="48"/>
      <c r="J244" s="48"/>
      <c r="K244" s="17"/>
      <c r="L244" s="17"/>
      <c r="M244" s="17"/>
      <c r="N244" s="17"/>
    </row>
    <row r="245" spans="1:14" ht="16.5">
      <c r="A245" s="48">
        <v>503</v>
      </c>
      <c r="B245" s="48">
        <v>2</v>
      </c>
      <c r="C245" s="48" t="s">
        <v>640</v>
      </c>
      <c r="D245" s="48" t="s">
        <v>301</v>
      </c>
      <c r="E245" s="48">
        <v>46</v>
      </c>
      <c r="F245" s="48">
        <v>4</v>
      </c>
      <c r="G245" s="48">
        <v>2</v>
      </c>
      <c r="H245" s="48"/>
      <c r="I245" s="48"/>
      <c r="J245" s="48"/>
      <c r="K245" s="17"/>
      <c r="L245" s="17"/>
      <c r="M245" s="17"/>
      <c r="N245" s="17"/>
    </row>
    <row r="246" spans="1:14" ht="16.5">
      <c r="A246" s="48">
        <v>503</v>
      </c>
      <c r="B246" s="48">
        <v>2</v>
      </c>
      <c r="C246" s="48" t="s">
        <v>292</v>
      </c>
      <c r="D246" s="48" t="s">
        <v>648</v>
      </c>
      <c r="E246" s="48">
        <v>46</v>
      </c>
      <c r="F246" s="48">
        <v>4</v>
      </c>
      <c r="G246" s="48">
        <v>2</v>
      </c>
      <c r="H246" s="48"/>
      <c r="I246" s="48"/>
      <c r="J246" s="48"/>
      <c r="K246" s="17"/>
      <c r="L246" s="17"/>
      <c r="M246" s="17"/>
      <c r="N246" s="17"/>
    </row>
    <row r="247" spans="1:14" ht="16.5">
      <c r="A247" s="48">
        <v>503</v>
      </c>
      <c r="B247" s="48">
        <v>3</v>
      </c>
      <c r="C247" s="48" t="s">
        <v>636</v>
      </c>
      <c r="D247" s="48" t="s">
        <v>303</v>
      </c>
      <c r="E247" s="48">
        <v>46</v>
      </c>
      <c r="F247" s="48">
        <v>4</v>
      </c>
      <c r="G247" s="48">
        <v>2</v>
      </c>
      <c r="H247" s="48"/>
      <c r="I247" s="48"/>
      <c r="J247" s="48"/>
      <c r="K247" s="17"/>
      <c r="L247" s="17"/>
      <c r="M247" s="17"/>
      <c r="N247" s="17"/>
    </row>
    <row r="248" spans="1:14" ht="16.5">
      <c r="A248" s="48">
        <v>503</v>
      </c>
      <c r="B248" s="48">
        <v>3</v>
      </c>
      <c r="C248" s="48" t="s">
        <v>292</v>
      </c>
      <c r="D248" s="48" t="s">
        <v>300</v>
      </c>
      <c r="E248" s="48">
        <v>46</v>
      </c>
      <c r="F248" s="48">
        <v>4</v>
      </c>
      <c r="G248" s="48">
        <v>2</v>
      </c>
      <c r="H248" s="48"/>
      <c r="I248" s="48"/>
      <c r="J248" s="48"/>
      <c r="K248" s="17"/>
      <c r="L248" s="17"/>
      <c r="M248" s="17"/>
      <c r="N248" s="17"/>
    </row>
    <row r="249" spans="1:14" ht="16.5">
      <c r="A249" s="48">
        <v>504</v>
      </c>
      <c r="B249" s="48">
        <v>1</v>
      </c>
      <c r="C249" s="48" t="s">
        <v>639</v>
      </c>
      <c r="D249" s="48" t="s">
        <v>302</v>
      </c>
      <c r="E249" s="48">
        <v>47</v>
      </c>
      <c r="F249" s="48">
        <v>4</v>
      </c>
      <c r="G249" s="48">
        <v>2</v>
      </c>
      <c r="H249" s="48"/>
      <c r="I249" s="48"/>
      <c r="J249" s="48"/>
      <c r="K249" s="17"/>
      <c r="L249" s="17"/>
      <c r="M249" s="17"/>
      <c r="N249" s="17"/>
    </row>
    <row r="250" spans="1:14" ht="16.5">
      <c r="A250" s="48">
        <v>504</v>
      </c>
      <c r="B250" s="48">
        <v>1</v>
      </c>
      <c r="C250" s="48" t="s">
        <v>292</v>
      </c>
      <c r="D250" s="48" t="s">
        <v>299</v>
      </c>
      <c r="E250" s="48">
        <v>47</v>
      </c>
      <c r="F250" s="48">
        <v>4</v>
      </c>
      <c r="G250" s="48">
        <v>2</v>
      </c>
      <c r="H250" s="48"/>
      <c r="I250" s="48"/>
      <c r="J250" s="48"/>
      <c r="K250" s="17"/>
      <c r="L250" s="17"/>
      <c r="M250" s="17"/>
      <c r="N250" s="17"/>
    </row>
    <row r="251" spans="1:14" ht="16.5">
      <c r="A251" s="48">
        <v>504</v>
      </c>
      <c r="B251" s="48">
        <v>2</v>
      </c>
      <c r="C251" s="48" t="s">
        <v>636</v>
      </c>
      <c r="D251" s="48" t="s">
        <v>301</v>
      </c>
      <c r="E251" s="48">
        <v>46</v>
      </c>
      <c r="F251" s="48">
        <v>4</v>
      </c>
      <c r="G251" s="48">
        <v>2</v>
      </c>
      <c r="H251" s="48"/>
      <c r="I251" s="48"/>
      <c r="J251" s="48"/>
      <c r="K251" s="17"/>
      <c r="L251" s="17"/>
      <c r="M251" s="17"/>
      <c r="N251" s="17"/>
    </row>
    <row r="252" spans="1:14" ht="16.5">
      <c r="A252" s="48">
        <v>504</v>
      </c>
      <c r="B252" s="48">
        <v>2</v>
      </c>
      <c r="C252" s="48" t="s">
        <v>292</v>
      </c>
      <c r="D252" s="48" t="s">
        <v>648</v>
      </c>
      <c r="E252" s="48">
        <v>46</v>
      </c>
      <c r="F252" s="48">
        <v>4</v>
      </c>
      <c r="G252" s="48">
        <v>2</v>
      </c>
      <c r="H252" s="48"/>
      <c r="I252" s="48"/>
      <c r="J252" s="48"/>
      <c r="K252" s="17"/>
      <c r="L252" s="17"/>
      <c r="M252" s="17"/>
      <c r="N252" s="17"/>
    </row>
    <row r="253" spans="1:14" ht="16.5">
      <c r="A253" s="48">
        <v>504</v>
      </c>
      <c r="B253" s="48">
        <v>3</v>
      </c>
      <c r="C253" s="48" t="s">
        <v>640</v>
      </c>
      <c r="D253" s="48" t="s">
        <v>303</v>
      </c>
      <c r="E253" s="48">
        <v>46</v>
      </c>
      <c r="F253" s="48">
        <v>4</v>
      </c>
      <c r="G253" s="48">
        <v>2</v>
      </c>
      <c r="H253" s="48"/>
      <c r="I253" s="48"/>
      <c r="J253" s="48"/>
      <c r="K253" s="17"/>
      <c r="L253" s="17"/>
      <c r="M253" s="17"/>
      <c r="N253" s="17"/>
    </row>
    <row r="254" spans="1:14" ht="16.5">
      <c r="A254" s="48">
        <v>504</v>
      </c>
      <c r="B254" s="48">
        <v>3</v>
      </c>
      <c r="C254" s="48" t="s">
        <v>292</v>
      </c>
      <c r="D254" s="48" t="s">
        <v>300</v>
      </c>
      <c r="E254" s="48">
        <v>46</v>
      </c>
      <c r="F254" s="48">
        <v>4</v>
      </c>
      <c r="G254" s="48">
        <v>2</v>
      </c>
      <c r="H254" s="48"/>
      <c r="I254" s="48"/>
      <c r="J254" s="48"/>
      <c r="K254" s="17"/>
      <c r="L254" s="17"/>
      <c r="M254" s="17"/>
      <c r="N254" s="17"/>
    </row>
    <row r="255" spans="1:14" ht="16.5">
      <c r="A255" s="48">
        <v>505</v>
      </c>
      <c r="B255" s="48">
        <v>1</v>
      </c>
      <c r="C255" s="48" t="s">
        <v>636</v>
      </c>
      <c r="D255" s="48" t="s">
        <v>302</v>
      </c>
      <c r="E255" s="48">
        <v>47</v>
      </c>
      <c r="F255" s="48">
        <v>4</v>
      </c>
      <c r="G255" s="48">
        <v>2</v>
      </c>
      <c r="H255" s="48"/>
      <c r="I255" s="48"/>
      <c r="J255" s="48"/>
      <c r="K255" s="17"/>
      <c r="L255" s="17"/>
      <c r="M255" s="17"/>
      <c r="N255" s="17"/>
    </row>
    <row r="256" spans="1:14" ht="16.5">
      <c r="A256" s="48">
        <v>505</v>
      </c>
      <c r="B256" s="48">
        <v>1</v>
      </c>
      <c r="C256" s="48" t="s">
        <v>292</v>
      </c>
      <c r="D256" s="48" t="s">
        <v>299</v>
      </c>
      <c r="E256" s="48">
        <v>47</v>
      </c>
      <c r="F256" s="48">
        <v>4</v>
      </c>
      <c r="G256" s="48">
        <v>2</v>
      </c>
      <c r="H256" s="48"/>
      <c r="I256" s="48"/>
      <c r="J256" s="48"/>
      <c r="K256" s="17"/>
      <c r="L256" s="17"/>
      <c r="M256" s="17"/>
      <c r="N256" s="17"/>
    </row>
    <row r="257" spans="1:14" ht="16.5">
      <c r="A257" s="48">
        <v>505</v>
      </c>
      <c r="B257" s="48">
        <v>2</v>
      </c>
      <c r="C257" s="48" t="s">
        <v>636</v>
      </c>
      <c r="D257" s="48" t="s">
        <v>653</v>
      </c>
      <c r="E257" s="48">
        <v>47</v>
      </c>
      <c r="F257" s="48">
        <v>4</v>
      </c>
      <c r="G257" s="48">
        <v>2</v>
      </c>
      <c r="H257" s="48"/>
      <c r="I257" s="48"/>
      <c r="J257" s="48"/>
      <c r="K257" s="17"/>
      <c r="L257" s="17"/>
      <c r="M257" s="17"/>
      <c r="N257" s="17"/>
    </row>
    <row r="258" spans="1:14" ht="16.5">
      <c r="A258" s="48">
        <v>505</v>
      </c>
      <c r="B258" s="48">
        <v>2</v>
      </c>
      <c r="C258" s="48" t="s">
        <v>292</v>
      </c>
      <c r="D258" s="48" t="s">
        <v>648</v>
      </c>
      <c r="E258" s="48">
        <v>47</v>
      </c>
      <c r="F258" s="48">
        <v>4</v>
      </c>
      <c r="G258" s="48">
        <v>2</v>
      </c>
      <c r="H258" s="48"/>
      <c r="I258" s="48"/>
      <c r="J258" s="48"/>
      <c r="K258" s="17"/>
      <c r="L258" s="17"/>
      <c r="M258" s="17"/>
      <c r="N258" s="17"/>
    </row>
    <row r="259" spans="1:14" ht="16.5">
      <c r="A259" s="48">
        <v>505</v>
      </c>
      <c r="B259" s="48">
        <v>3</v>
      </c>
      <c r="C259" s="48" t="s">
        <v>636</v>
      </c>
      <c r="D259" s="48" t="s">
        <v>303</v>
      </c>
      <c r="E259" s="48">
        <v>46</v>
      </c>
      <c r="F259" s="48">
        <v>4</v>
      </c>
      <c r="G259" s="48">
        <v>2</v>
      </c>
      <c r="H259" s="48"/>
      <c r="I259" s="48"/>
      <c r="J259" s="48"/>
      <c r="K259" s="17"/>
      <c r="L259" s="17"/>
      <c r="M259" s="17"/>
      <c r="N259" s="17"/>
    </row>
    <row r="260" spans="1:14" ht="16.5">
      <c r="A260" s="48">
        <v>505</v>
      </c>
      <c r="B260" s="48">
        <v>3</v>
      </c>
      <c r="C260" s="48" t="s">
        <v>292</v>
      </c>
      <c r="D260" s="48" t="s">
        <v>300</v>
      </c>
      <c r="E260" s="48">
        <v>46</v>
      </c>
      <c r="F260" s="48">
        <v>4</v>
      </c>
      <c r="G260" s="48">
        <v>2</v>
      </c>
      <c r="H260" s="48"/>
      <c r="I260" s="48"/>
      <c r="J260" s="48"/>
      <c r="K260" s="17"/>
      <c r="L260" s="17"/>
      <c r="M260" s="17"/>
      <c r="N260" s="17"/>
    </row>
    <row r="261" spans="1:14" ht="16.5">
      <c r="A261" s="48">
        <v>506</v>
      </c>
      <c r="B261" s="48">
        <v>1</v>
      </c>
      <c r="C261" s="48" t="s">
        <v>640</v>
      </c>
      <c r="D261" s="48" t="s">
        <v>302</v>
      </c>
      <c r="E261" s="48">
        <v>47</v>
      </c>
      <c r="F261" s="48">
        <v>4</v>
      </c>
      <c r="G261" s="48">
        <v>2</v>
      </c>
      <c r="H261" s="48"/>
      <c r="I261" s="48"/>
      <c r="J261" s="48"/>
      <c r="K261" s="17"/>
      <c r="L261" s="17"/>
      <c r="M261" s="17"/>
      <c r="N261" s="17"/>
    </row>
    <row r="262" spans="1:14" ht="16.5">
      <c r="A262" s="48">
        <v>506</v>
      </c>
      <c r="B262" s="48">
        <v>1</v>
      </c>
      <c r="C262" s="48" t="s">
        <v>292</v>
      </c>
      <c r="D262" s="48" t="s">
        <v>299</v>
      </c>
      <c r="E262" s="48">
        <v>47</v>
      </c>
      <c r="F262" s="48">
        <v>4</v>
      </c>
      <c r="G262" s="48">
        <v>2</v>
      </c>
      <c r="H262" s="48"/>
      <c r="I262" s="48"/>
      <c r="J262" s="48"/>
      <c r="K262" s="17"/>
      <c r="L262" s="17"/>
      <c r="M262" s="17"/>
      <c r="N262" s="17"/>
    </row>
    <row r="263" spans="1:14" ht="16.5">
      <c r="A263" s="48">
        <v>506</v>
      </c>
      <c r="B263" s="48">
        <v>2</v>
      </c>
      <c r="C263" s="48" t="s">
        <v>636</v>
      </c>
      <c r="D263" s="48" t="s">
        <v>301</v>
      </c>
      <c r="E263" s="48">
        <v>47</v>
      </c>
      <c r="F263" s="48">
        <v>4</v>
      </c>
      <c r="G263" s="48">
        <v>2</v>
      </c>
      <c r="H263" s="48"/>
      <c r="I263" s="48"/>
      <c r="J263" s="48"/>
      <c r="K263" s="17"/>
      <c r="L263" s="17"/>
      <c r="M263" s="17"/>
      <c r="N263" s="17"/>
    </row>
    <row r="264" spans="1:14" ht="16.5">
      <c r="A264" s="48">
        <v>506</v>
      </c>
      <c r="B264" s="48">
        <v>2</v>
      </c>
      <c r="C264" s="48" t="s">
        <v>292</v>
      </c>
      <c r="D264" s="48" t="s">
        <v>648</v>
      </c>
      <c r="E264" s="48">
        <v>47</v>
      </c>
      <c r="F264" s="48">
        <v>4</v>
      </c>
      <c r="G264" s="48">
        <v>2</v>
      </c>
      <c r="H264" s="48"/>
      <c r="I264" s="48"/>
      <c r="J264" s="48"/>
      <c r="K264" s="17"/>
      <c r="L264" s="17"/>
      <c r="M264" s="17"/>
      <c r="N264" s="17"/>
    </row>
    <row r="265" spans="1:14" ht="16.5">
      <c r="A265" s="48">
        <v>506</v>
      </c>
      <c r="B265" s="48">
        <v>3</v>
      </c>
      <c r="C265" s="48" t="s">
        <v>636</v>
      </c>
      <c r="D265" s="48" t="s">
        <v>303</v>
      </c>
      <c r="E265" s="48">
        <v>47</v>
      </c>
      <c r="F265" s="48">
        <v>4</v>
      </c>
      <c r="G265" s="48">
        <v>2</v>
      </c>
      <c r="H265" s="48"/>
      <c r="I265" s="48"/>
      <c r="J265" s="48"/>
      <c r="K265" s="17"/>
      <c r="L265" s="17"/>
      <c r="M265" s="17"/>
      <c r="N265" s="17"/>
    </row>
    <row r="266" spans="1:14" ht="16.5">
      <c r="A266" s="48">
        <v>506</v>
      </c>
      <c r="B266" s="48">
        <v>3</v>
      </c>
      <c r="C266" s="48" t="s">
        <v>637</v>
      </c>
      <c r="D266" s="48" t="s">
        <v>300</v>
      </c>
      <c r="E266" s="48">
        <v>47</v>
      </c>
      <c r="F266" s="48">
        <v>4</v>
      </c>
      <c r="G266" s="48">
        <v>2</v>
      </c>
      <c r="H266" s="48"/>
      <c r="I266" s="48"/>
      <c r="J266" s="48"/>
      <c r="K266" s="17"/>
      <c r="L266" s="17"/>
      <c r="M266" s="17"/>
      <c r="N266" s="17"/>
    </row>
    <row r="267" spans="1:14" ht="16.5">
      <c r="A267" s="48">
        <v>507</v>
      </c>
      <c r="B267" s="48">
        <v>1</v>
      </c>
      <c r="C267" s="48" t="s">
        <v>636</v>
      </c>
      <c r="D267" s="48" t="s">
        <v>302</v>
      </c>
      <c r="E267" s="48">
        <v>48</v>
      </c>
      <c r="F267" s="48">
        <v>4</v>
      </c>
      <c r="G267" s="48">
        <v>2</v>
      </c>
      <c r="H267" s="48"/>
      <c r="I267" s="48"/>
      <c r="J267" s="48"/>
      <c r="K267" s="17"/>
      <c r="L267" s="17"/>
      <c r="M267" s="17"/>
      <c r="N267" s="17"/>
    </row>
    <row r="268" spans="1:14" ht="16.5">
      <c r="A268" s="48">
        <v>507</v>
      </c>
      <c r="B268" s="48">
        <v>1</v>
      </c>
      <c r="C268" s="48" t="s">
        <v>292</v>
      </c>
      <c r="D268" s="48" t="s">
        <v>299</v>
      </c>
      <c r="E268" s="48">
        <v>48</v>
      </c>
      <c r="F268" s="48">
        <v>4</v>
      </c>
      <c r="G268" s="48">
        <v>2</v>
      </c>
      <c r="H268" s="48"/>
      <c r="I268" s="48"/>
      <c r="J268" s="48"/>
      <c r="K268" s="17"/>
      <c r="L268" s="17"/>
      <c r="M268" s="17"/>
      <c r="N268" s="17"/>
    </row>
    <row r="269" spans="1:14" ht="16.5">
      <c r="A269" s="48">
        <v>507</v>
      </c>
      <c r="B269" s="48">
        <v>2</v>
      </c>
      <c r="C269" s="48" t="s">
        <v>636</v>
      </c>
      <c r="D269" s="48" t="s">
        <v>301</v>
      </c>
      <c r="E269" s="48">
        <v>48</v>
      </c>
      <c r="F269" s="48">
        <v>4</v>
      </c>
      <c r="G269" s="48">
        <v>2</v>
      </c>
      <c r="H269" s="48"/>
      <c r="I269" s="48"/>
      <c r="J269" s="48"/>
      <c r="K269" s="17"/>
      <c r="L269" s="17"/>
      <c r="M269" s="17"/>
      <c r="N269" s="17"/>
    </row>
    <row r="270" spans="1:14" ht="16.5">
      <c r="A270" s="48">
        <v>507</v>
      </c>
      <c r="B270" s="48">
        <v>2</v>
      </c>
      <c r="C270" s="48" t="s">
        <v>292</v>
      </c>
      <c r="D270" s="48" t="s">
        <v>648</v>
      </c>
      <c r="E270" s="48">
        <v>48</v>
      </c>
      <c r="F270" s="48">
        <v>4</v>
      </c>
      <c r="G270" s="48">
        <v>2</v>
      </c>
      <c r="H270" s="48"/>
      <c r="I270" s="48"/>
      <c r="J270" s="48"/>
      <c r="K270" s="17"/>
      <c r="L270" s="17"/>
      <c r="M270" s="17"/>
      <c r="N270" s="17"/>
    </row>
    <row r="271" spans="1:14" ht="16.5">
      <c r="A271" s="48">
        <v>507</v>
      </c>
      <c r="B271" s="48">
        <v>3</v>
      </c>
      <c r="C271" s="48" t="s">
        <v>636</v>
      </c>
      <c r="D271" s="48" t="s">
        <v>303</v>
      </c>
      <c r="E271" s="48">
        <v>48</v>
      </c>
      <c r="F271" s="48">
        <v>4</v>
      </c>
      <c r="G271" s="48">
        <v>2</v>
      </c>
      <c r="H271" s="48"/>
      <c r="I271" s="48"/>
      <c r="J271" s="48"/>
      <c r="K271" s="17"/>
      <c r="L271" s="17"/>
      <c r="M271" s="17"/>
      <c r="N271" s="17"/>
    </row>
    <row r="272" spans="1:14" ht="16.5">
      <c r="A272" s="48">
        <v>507</v>
      </c>
      <c r="B272" s="48">
        <v>3</v>
      </c>
      <c r="C272" s="48" t="s">
        <v>292</v>
      </c>
      <c r="D272" s="48" t="s">
        <v>300</v>
      </c>
      <c r="E272" s="48">
        <v>48</v>
      </c>
      <c r="F272" s="48">
        <v>4</v>
      </c>
      <c r="G272" s="48">
        <v>2</v>
      </c>
      <c r="H272" s="48"/>
      <c r="I272" s="48"/>
      <c r="J272" s="48"/>
      <c r="K272" s="17"/>
      <c r="L272" s="17"/>
      <c r="M272" s="17"/>
      <c r="N272" s="17"/>
    </row>
    <row r="273" spans="1:14" ht="16.5">
      <c r="A273" s="48">
        <v>508</v>
      </c>
      <c r="B273" s="48">
        <v>1</v>
      </c>
      <c r="C273" s="48" t="s">
        <v>636</v>
      </c>
      <c r="D273" s="48" t="s">
        <v>302</v>
      </c>
      <c r="E273" s="48">
        <v>49</v>
      </c>
      <c r="F273" s="48">
        <v>4</v>
      </c>
      <c r="G273" s="48">
        <v>2</v>
      </c>
      <c r="H273" s="48"/>
      <c r="I273" s="48"/>
      <c r="J273" s="48"/>
      <c r="K273" s="17"/>
      <c r="L273" s="17"/>
      <c r="M273" s="17"/>
      <c r="N273" s="17"/>
    </row>
    <row r="274" spans="1:14" ht="16.5">
      <c r="A274" s="48">
        <v>508</v>
      </c>
      <c r="B274" s="48">
        <v>1</v>
      </c>
      <c r="C274" s="48" t="s">
        <v>637</v>
      </c>
      <c r="D274" s="48" t="s">
        <v>654</v>
      </c>
      <c r="E274" s="48">
        <v>49</v>
      </c>
      <c r="F274" s="48">
        <v>4</v>
      </c>
      <c r="G274" s="48">
        <v>2</v>
      </c>
      <c r="H274" s="48"/>
      <c r="I274" s="48"/>
      <c r="J274" s="48"/>
      <c r="K274" s="17"/>
      <c r="L274" s="17"/>
      <c r="M274" s="17"/>
      <c r="N274" s="17"/>
    </row>
    <row r="275" spans="1:14" ht="16.5">
      <c r="A275" s="48">
        <v>508</v>
      </c>
      <c r="B275" s="48">
        <v>2</v>
      </c>
      <c r="C275" s="48" t="s">
        <v>636</v>
      </c>
      <c r="D275" s="48" t="s">
        <v>301</v>
      </c>
      <c r="E275" s="48">
        <v>49</v>
      </c>
      <c r="F275" s="48">
        <v>4</v>
      </c>
      <c r="G275" s="48">
        <v>2</v>
      </c>
      <c r="H275" s="48"/>
      <c r="I275" s="48"/>
      <c r="J275" s="48"/>
      <c r="K275" s="17"/>
      <c r="L275" s="17"/>
      <c r="M275" s="17"/>
      <c r="N275" s="17"/>
    </row>
    <row r="276" spans="1:14" ht="16.5">
      <c r="A276" s="48">
        <v>508</v>
      </c>
      <c r="B276" s="48">
        <v>2</v>
      </c>
      <c r="C276" s="48" t="s">
        <v>292</v>
      </c>
      <c r="D276" s="48" t="s">
        <v>648</v>
      </c>
      <c r="E276" s="48">
        <v>49</v>
      </c>
      <c r="F276" s="48">
        <v>4</v>
      </c>
      <c r="G276" s="48">
        <v>2</v>
      </c>
      <c r="H276" s="48"/>
      <c r="I276" s="48"/>
      <c r="J276" s="48"/>
      <c r="K276" s="17"/>
      <c r="L276" s="17"/>
      <c r="M276" s="17"/>
      <c r="N276" s="17"/>
    </row>
    <row r="277" spans="1:14" ht="16.5">
      <c r="A277" s="48">
        <v>508</v>
      </c>
      <c r="B277" s="48">
        <v>3</v>
      </c>
      <c r="C277" s="48" t="s">
        <v>636</v>
      </c>
      <c r="D277" s="48" t="s">
        <v>303</v>
      </c>
      <c r="E277" s="48">
        <v>49</v>
      </c>
      <c r="F277" s="48">
        <v>4</v>
      </c>
      <c r="G277" s="48">
        <v>2</v>
      </c>
      <c r="H277" s="48"/>
      <c r="I277" s="48"/>
      <c r="J277" s="48"/>
      <c r="K277" s="17"/>
      <c r="L277" s="17"/>
      <c r="M277" s="17"/>
      <c r="N277" s="17"/>
    </row>
    <row r="278" spans="1:14" ht="16.5">
      <c r="A278" s="48">
        <v>508</v>
      </c>
      <c r="B278" s="48">
        <v>3</v>
      </c>
      <c r="C278" s="48" t="s">
        <v>292</v>
      </c>
      <c r="D278" s="48" t="s">
        <v>300</v>
      </c>
      <c r="E278" s="48">
        <v>49</v>
      </c>
      <c r="F278" s="48">
        <v>4</v>
      </c>
      <c r="G278" s="48">
        <v>2</v>
      </c>
      <c r="H278" s="48"/>
      <c r="I278" s="48"/>
      <c r="J278" s="48"/>
      <c r="K278" s="17"/>
      <c r="L278" s="17"/>
      <c r="M278" s="17"/>
      <c r="N278" s="17"/>
    </row>
    <row r="279" spans="1:14" ht="16.5">
      <c r="A279" s="48">
        <v>509</v>
      </c>
      <c r="B279" s="48">
        <v>1</v>
      </c>
      <c r="C279" s="48" t="s">
        <v>636</v>
      </c>
      <c r="D279" s="48" t="s">
        <v>302</v>
      </c>
      <c r="E279" s="48">
        <v>50</v>
      </c>
      <c r="F279" s="48">
        <v>4</v>
      </c>
      <c r="G279" s="48">
        <v>2</v>
      </c>
      <c r="H279" s="48"/>
      <c r="I279" s="48"/>
      <c r="J279" s="48"/>
      <c r="K279" s="17"/>
      <c r="L279" s="17"/>
      <c r="M279" s="17"/>
      <c r="N279" s="17"/>
    </row>
    <row r="280" spans="1:14" ht="16.5">
      <c r="A280" s="48">
        <v>509</v>
      </c>
      <c r="B280" s="48">
        <v>1</v>
      </c>
      <c r="C280" s="48" t="s">
        <v>292</v>
      </c>
      <c r="D280" s="48" t="s">
        <v>299</v>
      </c>
      <c r="E280" s="48">
        <v>50</v>
      </c>
      <c r="F280" s="48">
        <v>4</v>
      </c>
      <c r="G280" s="48">
        <v>2</v>
      </c>
      <c r="H280" s="48"/>
      <c r="I280" s="48"/>
      <c r="J280" s="48"/>
      <c r="K280" s="17"/>
      <c r="L280" s="17"/>
      <c r="M280" s="17"/>
      <c r="N280" s="17"/>
    </row>
    <row r="281" spans="1:14" ht="16.5">
      <c r="A281" s="48">
        <v>509</v>
      </c>
      <c r="B281" s="48">
        <v>2</v>
      </c>
      <c r="C281" s="48" t="s">
        <v>636</v>
      </c>
      <c r="D281" s="48" t="s">
        <v>301</v>
      </c>
      <c r="E281" s="48">
        <v>50</v>
      </c>
      <c r="F281" s="48">
        <v>4</v>
      </c>
      <c r="G281" s="48">
        <v>2</v>
      </c>
      <c r="H281" s="48"/>
      <c r="I281" s="48"/>
      <c r="J281" s="48"/>
      <c r="K281" s="17"/>
      <c r="L281" s="17"/>
      <c r="M281" s="17"/>
      <c r="N281" s="17"/>
    </row>
    <row r="282" spans="1:14" ht="16.5">
      <c r="A282" s="48">
        <v>509</v>
      </c>
      <c r="B282" s="48">
        <v>2</v>
      </c>
      <c r="C282" s="48" t="s">
        <v>292</v>
      </c>
      <c r="D282" s="48" t="s">
        <v>648</v>
      </c>
      <c r="E282" s="48">
        <v>50</v>
      </c>
      <c r="F282" s="48">
        <v>4</v>
      </c>
      <c r="G282" s="48">
        <v>2</v>
      </c>
      <c r="H282" s="48"/>
      <c r="I282" s="48"/>
      <c r="J282" s="48"/>
      <c r="K282" s="17"/>
      <c r="L282" s="17"/>
      <c r="M282" s="17"/>
      <c r="N282" s="17"/>
    </row>
    <row r="283" spans="1:14" ht="16.5">
      <c r="A283" s="48">
        <v>509</v>
      </c>
      <c r="B283" s="48">
        <v>3</v>
      </c>
      <c r="C283" s="48" t="s">
        <v>636</v>
      </c>
      <c r="D283" s="48" t="s">
        <v>303</v>
      </c>
      <c r="E283" s="48">
        <v>50</v>
      </c>
      <c r="F283" s="48">
        <v>4</v>
      </c>
      <c r="G283" s="48">
        <v>2</v>
      </c>
      <c r="H283" s="48"/>
      <c r="I283" s="48"/>
      <c r="J283" s="48"/>
      <c r="K283" s="17"/>
      <c r="L283" s="17"/>
      <c r="M283" s="17"/>
      <c r="N283" s="17"/>
    </row>
    <row r="284" spans="1:14" ht="16.5">
      <c r="A284" s="48">
        <v>509</v>
      </c>
      <c r="B284" s="48">
        <v>3</v>
      </c>
      <c r="C284" s="48" t="s">
        <v>292</v>
      </c>
      <c r="D284" s="48" t="s">
        <v>646</v>
      </c>
      <c r="E284" s="48">
        <v>50</v>
      </c>
      <c r="F284" s="48">
        <v>4</v>
      </c>
      <c r="G284" s="48">
        <v>2</v>
      </c>
      <c r="H284" s="48"/>
      <c r="I284" s="48"/>
      <c r="J284" s="48"/>
      <c r="K284" s="17"/>
      <c r="L284" s="17"/>
      <c r="M284" s="17"/>
      <c r="N284" s="17"/>
    </row>
    <row r="285" spans="1:14" ht="16.5">
      <c r="A285" s="48">
        <v>510</v>
      </c>
      <c r="B285" s="48">
        <v>1</v>
      </c>
      <c r="C285" s="48" t="s">
        <v>636</v>
      </c>
      <c r="D285" s="48" t="s">
        <v>302</v>
      </c>
      <c r="E285" s="48">
        <v>52</v>
      </c>
      <c r="F285" s="48">
        <v>5</v>
      </c>
      <c r="G285" s="48">
        <v>2</v>
      </c>
      <c r="H285" s="48"/>
      <c r="I285" s="48"/>
      <c r="J285" s="48"/>
      <c r="K285" s="17"/>
      <c r="L285" s="17"/>
      <c r="M285" s="17"/>
      <c r="N285" s="17"/>
    </row>
    <row r="286" spans="1:14" ht="16.5">
      <c r="A286" s="48">
        <v>510</v>
      </c>
      <c r="B286" s="48">
        <v>1</v>
      </c>
      <c r="C286" s="48" t="s">
        <v>292</v>
      </c>
      <c r="D286" s="48" t="s">
        <v>299</v>
      </c>
      <c r="E286" s="48">
        <v>50</v>
      </c>
      <c r="F286" s="48">
        <v>4</v>
      </c>
      <c r="G286" s="48">
        <v>2</v>
      </c>
      <c r="H286" s="48"/>
      <c r="I286" s="48"/>
      <c r="J286" s="48"/>
      <c r="K286" s="17"/>
      <c r="L286" s="17"/>
      <c r="M286" s="17"/>
      <c r="N286" s="17"/>
    </row>
    <row r="287" spans="1:14" ht="16.5">
      <c r="A287" s="48">
        <v>510</v>
      </c>
      <c r="B287" s="48">
        <v>2</v>
      </c>
      <c r="C287" s="48" t="s">
        <v>636</v>
      </c>
      <c r="D287" s="48" t="s">
        <v>653</v>
      </c>
      <c r="E287" s="48">
        <v>52</v>
      </c>
      <c r="F287" s="48">
        <v>5</v>
      </c>
      <c r="G287" s="48">
        <v>2</v>
      </c>
      <c r="H287" s="48"/>
      <c r="I287" s="48"/>
      <c r="J287" s="48"/>
      <c r="K287" s="17"/>
      <c r="L287" s="17"/>
      <c r="M287" s="17"/>
      <c r="N287" s="17"/>
    </row>
    <row r="288" spans="1:14" ht="16.5">
      <c r="A288" s="48">
        <v>510</v>
      </c>
      <c r="B288" s="48">
        <v>2</v>
      </c>
      <c r="C288" s="48" t="s">
        <v>637</v>
      </c>
      <c r="D288" s="48" t="s">
        <v>648</v>
      </c>
      <c r="E288" s="48">
        <v>50</v>
      </c>
      <c r="F288" s="48">
        <v>4</v>
      </c>
      <c r="G288" s="48">
        <v>2</v>
      </c>
      <c r="H288" s="48"/>
      <c r="I288" s="48"/>
      <c r="J288" s="48"/>
      <c r="K288" s="17"/>
      <c r="L288" s="17"/>
      <c r="M288" s="17"/>
      <c r="N288" s="17"/>
    </row>
    <row r="289" spans="1:14" ht="16.5">
      <c r="A289" s="48">
        <v>510</v>
      </c>
      <c r="B289" s="48">
        <v>3</v>
      </c>
      <c r="C289" s="48" t="s">
        <v>640</v>
      </c>
      <c r="D289" s="48" t="s">
        <v>303</v>
      </c>
      <c r="E289" s="48">
        <v>50</v>
      </c>
      <c r="F289" s="48">
        <v>4</v>
      </c>
      <c r="G289" s="48">
        <v>2</v>
      </c>
      <c r="H289" s="48"/>
      <c r="I289" s="48"/>
      <c r="J289" s="48"/>
      <c r="K289" s="17"/>
      <c r="L289" s="17"/>
      <c r="M289" s="17"/>
      <c r="N289" s="17"/>
    </row>
    <row r="290" spans="1:14" ht="16.5">
      <c r="A290" s="48">
        <v>510</v>
      </c>
      <c r="B290" s="48">
        <v>3</v>
      </c>
      <c r="C290" s="48" t="s">
        <v>292</v>
      </c>
      <c r="D290" s="48" t="s">
        <v>300</v>
      </c>
      <c r="E290" s="48">
        <v>50</v>
      </c>
      <c r="F290" s="48">
        <v>4</v>
      </c>
      <c r="G290" s="48">
        <v>2</v>
      </c>
      <c r="H290" s="48"/>
      <c r="I290" s="48"/>
      <c r="J290" s="48"/>
      <c r="K290" s="17"/>
      <c r="L290" s="17"/>
      <c r="M290" s="17"/>
      <c r="N290" s="17"/>
    </row>
    <row r="291" spans="1:14" ht="16.5">
      <c r="A291" s="48">
        <v>511</v>
      </c>
      <c r="B291" s="48">
        <v>1</v>
      </c>
      <c r="C291" s="48" t="s">
        <v>636</v>
      </c>
      <c r="D291" s="48" t="s">
        <v>302</v>
      </c>
      <c r="E291" s="48">
        <v>52</v>
      </c>
      <c r="F291" s="48">
        <v>5</v>
      </c>
      <c r="G291" s="48">
        <v>2</v>
      </c>
      <c r="H291" s="48"/>
      <c r="I291" s="48"/>
      <c r="J291" s="48"/>
      <c r="K291" s="17"/>
      <c r="L291" s="17"/>
      <c r="M291" s="17"/>
      <c r="N291" s="17"/>
    </row>
    <row r="292" spans="1:14" ht="16.5">
      <c r="A292" s="48">
        <v>511</v>
      </c>
      <c r="B292" s="48">
        <v>1</v>
      </c>
      <c r="C292" s="48" t="s">
        <v>292</v>
      </c>
      <c r="D292" s="48" t="s">
        <v>299</v>
      </c>
      <c r="E292" s="48">
        <v>52</v>
      </c>
      <c r="F292" s="48">
        <v>5</v>
      </c>
      <c r="G292" s="48">
        <v>2</v>
      </c>
      <c r="H292" s="48"/>
      <c r="I292" s="48"/>
      <c r="J292" s="48"/>
      <c r="K292" s="17"/>
      <c r="L292" s="17"/>
      <c r="M292" s="17"/>
      <c r="N292" s="17"/>
    </row>
    <row r="293" spans="1:14" ht="16.5">
      <c r="A293" s="48">
        <v>511</v>
      </c>
      <c r="B293" s="48">
        <v>2</v>
      </c>
      <c r="C293" s="48" t="s">
        <v>636</v>
      </c>
      <c r="D293" s="48" t="s">
        <v>301</v>
      </c>
      <c r="E293" s="48">
        <v>52</v>
      </c>
      <c r="F293" s="48">
        <v>5</v>
      </c>
      <c r="G293" s="48">
        <v>2</v>
      </c>
      <c r="H293" s="48"/>
      <c r="I293" s="48"/>
      <c r="J293" s="48"/>
      <c r="K293" s="17"/>
      <c r="L293" s="17"/>
      <c r="M293" s="17"/>
      <c r="N293" s="17"/>
    </row>
    <row r="294" spans="1:14" ht="16.5">
      <c r="A294" s="48">
        <v>511</v>
      </c>
      <c r="B294" s="48">
        <v>2</v>
      </c>
      <c r="C294" s="48" t="s">
        <v>292</v>
      </c>
      <c r="D294" s="48" t="s">
        <v>648</v>
      </c>
      <c r="E294" s="48">
        <v>50</v>
      </c>
      <c r="F294" s="48">
        <v>4</v>
      </c>
      <c r="G294" s="48">
        <v>2</v>
      </c>
      <c r="H294" s="48"/>
      <c r="I294" s="48"/>
      <c r="J294" s="48"/>
      <c r="K294" s="17"/>
      <c r="L294" s="17"/>
      <c r="M294" s="17"/>
      <c r="N294" s="17"/>
    </row>
    <row r="295" spans="1:14" ht="16.5">
      <c r="A295" s="48">
        <v>511</v>
      </c>
      <c r="B295" s="48">
        <v>3</v>
      </c>
      <c r="C295" s="48" t="s">
        <v>636</v>
      </c>
      <c r="D295" s="48" t="s">
        <v>303</v>
      </c>
      <c r="E295" s="48">
        <v>52</v>
      </c>
      <c r="F295" s="48">
        <v>5</v>
      </c>
      <c r="G295" s="48">
        <v>2</v>
      </c>
      <c r="H295" s="48"/>
      <c r="I295" s="48"/>
      <c r="J295" s="48"/>
      <c r="K295" s="17"/>
      <c r="L295" s="17"/>
      <c r="M295" s="17"/>
      <c r="N295" s="17"/>
    </row>
    <row r="296" spans="1:14" ht="16.5">
      <c r="A296" s="48">
        <v>511</v>
      </c>
      <c r="B296" s="48">
        <v>3</v>
      </c>
      <c r="C296" s="48" t="s">
        <v>292</v>
      </c>
      <c r="D296" s="48" t="s">
        <v>300</v>
      </c>
      <c r="E296" s="48">
        <v>50</v>
      </c>
      <c r="F296" s="48">
        <v>4</v>
      </c>
      <c r="G296" s="48">
        <v>2</v>
      </c>
      <c r="H296" s="48"/>
      <c r="I296" s="48"/>
      <c r="J296" s="48"/>
      <c r="K296" s="17"/>
      <c r="L296" s="17"/>
      <c r="M296" s="17"/>
      <c r="N296" s="17"/>
    </row>
    <row r="297" spans="1:14" ht="16.5">
      <c r="A297" s="48">
        <v>512</v>
      </c>
      <c r="B297" s="48">
        <v>1</v>
      </c>
      <c r="C297" s="48" t="s">
        <v>636</v>
      </c>
      <c r="D297" s="48" t="s">
        <v>302</v>
      </c>
      <c r="E297" s="48">
        <v>52</v>
      </c>
      <c r="F297" s="48">
        <v>5</v>
      </c>
      <c r="G297" s="48">
        <v>2</v>
      </c>
      <c r="H297" s="48"/>
      <c r="I297" s="48"/>
      <c r="J297" s="48"/>
      <c r="K297" s="17"/>
      <c r="L297" s="17"/>
      <c r="M297" s="17"/>
      <c r="N297" s="17"/>
    </row>
    <row r="298" spans="1:14" ht="16.5">
      <c r="A298" s="48">
        <v>512</v>
      </c>
      <c r="B298" s="48">
        <v>1</v>
      </c>
      <c r="C298" s="48" t="s">
        <v>292</v>
      </c>
      <c r="D298" s="48" t="s">
        <v>299</v>
      </c>
      <c r="E298" s="48">
        <v>52</v>
      </c>
      <c r="F298" s="48">
        <v>5</v>
      </c>
      <c r="G298" s="48">
        <v>2</v>
      </c>
      <c r="H298" s="48"/>
      <c r="I298" s="48"/>
      <c r="J298" s="48"/>
      <c r="K298" s="17"/>
      <c r="L298" s="17"/>
      <c r="M298" s="17"/>
      <c r="N298" s="17"/>
    </row>
    <row r="299" spans="1:14" ht="16.5">
      <c r="A299" s="48">
        <v>512</v>
      </c>
      <c r="B299" s="48">
        <v>2</v>
      </c>
      <c r="C299" s="48" t="s">
        <v>636</v>
      </c>
      <c r="D299" s="48" t="s">
        <v>653</v>
      </c>
      <c r="E299" s="48">
        <v>52</v>
      </c>
      <c r="F299" s="48">
        <v>5</v>
      </c>
      <c r="G299" s="48">
        <v>2</v>
      </c>
      <c r="H299" s="48"/>
      <c r="I299" s="48"/>
      <c r="J299" s="48"/>
      <c r="K299" s="17"/>
      <c r="L299" s="17"/>
      <c r="M299" s="17"/>
      <c r="N299" s="17"/>
    </row>
    <row r="300" spans="1:14" ht="16.5">
      <c r="A300" s="48">
        <v>512</v>
      </c>
      <c r="B300" s="48">
        <v>2</v>
      </c>
      <c r="C300" s="48" t="s">
        <v>292</v>
      </c>
      <c r="D300" s="48" t="s">
        <v>651</v>
      </c>
      <c r="E300" s="48">
        <v>52</v>
      </c>
      <c r="F300" s="48">
        <v>5</v>
      </c>
      <c r="G300" s="48">
        <v>2</v>
      </c>
      <c r="H300" s="48"/>
      <c r="I300" s="48"/>
      <c r="J300" s="48"/>
      <c r="K300" s="17"/>
      <c r="L300" s="17"/>
      <c r="M300" s="17"/>
      <c r="N300" s="17"/>
    </row>
    <row r="301" spans="1:14" ht="16.5">
      <c r="A301" s="48">
        <v>512</v>
      </c>
      <c r="B301" s="48">
        <v>3</v>
      </c>
      <c r="C301" s="48" t="s">
        <v>636</v>
      </c>
      <c r="D301" s="48" t="s">
        <v>303</v>
      </c>
      <c r="E301" s="48">
        <v>52</v>
      </c>
      <c r="F301" s="48">
        <v>5</v>
      </c>
      <c r="G301" s="48">
        <v>2</v>
      </c>
      <c r="H301" s="48"/>
      <c r="I301" s="48"/>
      <c r="J301" s="48"/>
      <c r="K301" s="17"/>
      <c r="L301" s="17"/>
      <c r="M301" s="17"/>
      <c r="N301" s="17"/>
    </row>
    <row r="302" spans="1:14" ht="16.5">
      <c r="A302" s="48">
        <v>512</v>
      </c>
      <c r="B302" s="48">
        <v>3</v>
      </c>
      <c r="C302" s="48" t="s">
        <v>292</v>
      </c>
      <c r="D302" s="48" t="s">
        <v>646</v>
      </c>
      <c r="E302" s="48">
        <v>52</v>
      </c>
      <c r="F302" s="48">
        <v>5</v>
      </c>
      <c r="G302" s="48">
        <v>2</v>
      </c>
      <c r="H302" s="48"/>
      <c r="I302" s="48"/>
      <c r="J302" s="48"/>
      <c r="K302" s="17"/>
      <c r="L302" s="17"/>
      <c r="M302" s="17"/>
      <c r="N302" s="17"/>
    </row>
    <row r="303" spans="1:14" ht="16.5">
      <c r="A303" s="48">
        <v>513</v>
      </c>
      <c r="B303" s="48">
        <v>1</v>
      </c>
      <c r="C303" s="48" t="s">
        <v>636</v>
      </c>
      <c r="D303" s="48" t="s">
        <v>302</v>
      </c>
      <c r="E303" s="48">
        <v>53</v>
      </c>
      <c r="F303" s="48">
        <v>5</v>
      </c>
      <c r="G303" s="48">
        <v>2</v>
      </c>
      <c r="H303" s="48"/>
      <c r="I303" s="48"/>
      <c r="J303" s="48"/>
      <c r="K303" s="17"/>
      <c r="L303" s="17"/>
      <c r="M303" s="17"/>
      <c r="N303" s="17"/>
    </row>
    <row r="304" spans="1:14" ht="16.5">
      <c r="A304" s="48">
        <v>513</v>
      </c>
      <c r="B304" s="48">
        <v>1</v>
      </c>
      <c r="C304" s="48" t="s">
        <v>292</v>
      </c>
      <c r="D304" s="48" t="s">
        <v>299</v>
      </c>
      <c r="E304" s="48">
        <v>53</v>
      </c>
      <c r="F304" s="48">
        <v>5</v>
      </c>
      <c r="G304" s="48">
        <v>2</v>
      </c>
      <c r="H304" s="48"/>
      <c r="I304" s="48"/>
      <c r="J304" s="48"/>
      <c r="K304" s="17"/>
      <c r="L304" s="17"/>
      <c r="M304" s="17"/>
      <c r="N304" s="17"/>
    </row>
    <row r="305" spans="1:14" ht="16.5">
      <c r="A305" s="48">
        <v>513</v>
      </c>
      <c r="B305" s="48">
        <v>2</v>
      </c>
      <c r="C305" s="48" t="s">
        <v>636</v>
      </c>
      <c r="D305" s="48" t="s">
        <v>301</v>
      </c>
      <c r="E305" s="48">
        <v>53</v>
      </c>
      <c r="F305" s="48">
        <v>5</v>
      </c>
      <c r="G305" s="48">
        <v>2</v>
      </c>
      <c r="H305" s="48"/>
      <c r="I305" s="48"/>
      <c r="J305" s="48"/>
      <c r="K305" s="17"/>
      <c r="L305" s="17"/>
      <c r="M305" s="17"/>
      <c r="N305" s="17"/>
    </row>
    <row r="306" spans="1:14" ht="16.5">
      <c r="A306" s="48">
        <v>513</v>
      </c>
      <c r="B306" s="48">
        <v>2</v>
      </c>
      <c r="C306" s="48" t="s">
        <v>292</v>
      </c>
      <c r="D306" s="48" t="s">
        <v>648</v>
      </c>
      <c r="E306" s="48">
        <v>53</v>
      </c>
      <c r="F306" s="48">
        <v>5</v>
      </c>
      <c r="G306" s="48">
        <v>2</v>
      </c>
      <c r="H306" s="48"/>
      <c r="I306" s="48"/>
      <c r="J306" s="48"/>
      <c r="K306" s="17"/>
      <c r="L306" s="17"/>
      <c r="M306" s="17"/>
      <c r="N306" s="17"/>
    </row>
    <row r="307" spans="1:14" ht="16.5">
      <c r="A307" s="48">
        <v>513</v>
      </c>
      <c r="B307" s="48">
        <v>3</v>
      </c>
      <c r="C307" s="48" t="s">
        <v>636</v>
      </c>
      <c r="D307" s="48" t="s">
        <v>303</v>
      </c>
      <c r="E307" s="48">
        <v>53</v>
      </c>
      <c r="F307" s="48">
        <v>5</v>
      </c>
      <c r="G307" s="48">
        <v>2</v>
      </c>
      <c r="H307" s="48"/>
      <c r="I307" s="48"/>
      <c r="J307" s="48"/>
      <c r="K307" s="17"/>
      <c r="L307" s="17"/>
      <c r="M307" s="17"/>
      <c r="N307" s="17"/>
    </row>
    <row r="308" spans="1:14" ht="16.5">
      <c r="A308" s="48">
        <v>513</v>
      </c>
      <c r="B308" s="48">
        <v>3</v>
      </c>
      <c r="C308" s="48" t="s">
        <v>292</v>
      </c>
      <c r="D308" s="48" t="s">
        <v>300</v>
      </c>
      <c r="E308" s="48">
        <v>53</v>
      </c>
      <c r="F308" s="48">
        <v>5</v>
      </c>
      <c r="G308" s="48">
        <v>2</v>
      </c>
      <c r="H308" s="48"/>
      <c r="I308" s="48"/>
      <c r="J308" s="48"/>
      <c r="K308" s="17"/>
      <c r="L308" s="17"/>
      <c r="M308" s="17"/>
      <c r="N308" s="17"/>
    </row>
    <row r="309" spans="1:14" ht="16.5">
      <c r="A309" s="48">
        <v>514</v>
      </c>
      <c r="B309" s="48">
        <v>1</v>
      </c>
      <c r="C309" s="48" t="s">
        <v>636</v>
      </c>
      <c r="D309" s="48" t="s">
        <v>302</v>
      </c>
      <c r="E309" s="48">
        <v>54</v>
      </c>
      <c r="F309" s="48">
        <v>5</v>
      </c>
      <c r="G309" s="48">
        <v>2</v>
      </c>
      <c r="H309" s="48"/>
      <c r="I309" s="48"/>
      <c r="J309" s="48"/>
      <c r="K309" s="17"/>
      <c r="L309" s="17"/>
      <c r="M309" s="17"/>
      <c r="N309" s="17"/>
    </row>
    <row r="310" spans="1:14" ht="16.5">
      <c r="A310" s="48">
        <v>514</v>
      </c>
      <c r="B310" s="48">
        <v>1</v>
      </c>
      <c r="C310" s="48" t="s">
        <v>292</v>
      </c>
      <c r="D310" s="48" t="s">
        <v>299</v>
      </c>
      <c r="E310" s="48">
        <v>54</v>
      </c>
      <c r="F310" s="48">
        <v>5</v>
      </c>
      <c r="G310" s="48">
        <v>2</v>
      </c>
      <c r="H310" s="48"/>
      <c r="I310" s="48"/>
      <c r="J310" s="48"/>
      <c r="K310" s="17"/>
      <c r="L310" s="17"/>
      <c r="M310" s="17"/>
      <c r="N310" s="17"/>
    </row>
    <row r="311" spans="1:14" ht="16.5">
      <c r="A311" s="48">
        <v>514</v>
      </c>
      <c r="B311" s="48">
        <v>2</v>
      </c>
      <c r="C311" s="48" t="s">
        <v>636</v>
      </c>
      <c r="D311" s="48" t="s">
        <v>301</v>
      </c>
      <c r="E311" s="48">
        <v>54</v>
      </c>
      <c r="F311" s="48">
        <v>5</v>
      </c>
      <c r="G311" s="48">
        <v>2</v>
      </c>
      <c r="H311" s="48"/>
      <c r="I311" s="48"/>
      <c r="J311" s="48"/>
      <c r="K311" s="17"/>
      <c r="L311" s="17"/>
      <c r="M311" s="17"/>
      <c r="N311" s="17"/>
    </row>
    <row r="312" spans="1:14" ht="16.5">
      <c r="A312" s="48">
        <v>514</v>
      </c>
      <c r="B312" s="48">
        <v>2</v>
      </c>
      <c r="C312" s="48" t="s">
        <v>292</v>
      </c>
      <c r="D312" s="48" t="s">
        <v>648</v>
      </c>
      <c r="E312" s="48">
        <v>54</v>
      </c>
      <c r="F312" s="48">
        <v>5</v>
      </c>
      <c r="G312" s="48">
        <v>2</v>
      </c>
      <c r="H312" s="48"/>
      <c r="I312" s="48"/>
      <c r="J312" s="48"/>
      <c r="K312" s="17"/>
      <c r="L312" s="17"/>
      <c r="M312" s="17"/>
      <c r="N312" s="17"/>
    </row>
    <row r="313" spans="1:14" ht="16.5">
      <c r="A313" s="48">
        <v>514</v>
      </c>
      <c r="B313" s="48">
        <v>3</v>
      </c>
      <c r="C313" s="48" t="s">
        <v>636</v>
      </c>
      <c r="D313" s="48" t="s">
        <v>303</v>
      </c>
      <c r="E313" s="48">
        <v>54</v>
      </c>
      <c r="F313" s="48">
        <v>5</v>
      </c>
      <c r="G313" s="48">
        <v>2</v>
      </c>
      <c r="H313" s="48"/>
      <c r="I313" s="48"/>
      <c r="J313" s="48"/>
      <c r="K313" s="17"/>
      <c r="L313" s="17"/>
      <c r="M313" s="17"/>
      <c r="N313" s="17"/>
    </row>
    <row r="314" spans="1:14" ht="16.5">
      <c r="A314" s="48">
        <v>514</v>
      </c>
      <c r="B314" s="48">
        <v>3</v>
      </c>
      <c r="C314" s="48" t="s">
        <v>292</v>
      </c>
      <c r="D314" s="48" t="s">
        <v>300</v>
      </c>
      <c r="E314" s="48">
        <v>54</v>
      </c>
      <c r="F314" s="48">
        <v>5</v>
      </c>
      <c r="G314" s="48">
        <v>2</v>
      </c>
      <c r="H314" s="48"/>
      <c r="I314" s="48"/>
      <c r="J314" s="48"/>
      <c r="K314" s="17"/>
      <c r="L314" s="17"/>
      <c r="M314" s="17"/>
      <c r="N314" s="17"/>
    </row>
    <row r="315" spans="1:14" ht="16.5">
      <c r="A315" s="48">
        <v>515</v>
      </c>
      <c r="B315" s="48">
        <v>1</v>
      </c>
      <c r="C315" s="48" t="s">
        <v>640</v>
      </c>
      <c r="D315" s="48" t="s">
        <v>302</v>
      </c>
      <c r="E315" s="48">
        <v>55</v>
      </c>
      <c r="F315" s="48">
        <v>5</v>
      </c>
      <c r="G315" s="48">
        <v>2</v>
      </c>
      <c r="H315" s="48"/>
      <c r="I315" s="48"/>
      <c r="J315" s="48"/>
      <c r="K315" s="17"/>
      <c r="L315" s="17"/>
      <c r="M315" s="17"/>
      <c r="N315" s="17"/>
    </row>
    <row r="316" spans="1:14" ht="16.5">
      <c r="A316" s="48">
        <v>515</v>
      </c>
      <c r="B316" s="48">
        <v>1</v>
      </c>
      <c r="C316" s="48" t="s">
        <v>637</v>
      </c>
      <c r="D316" s="48" t="s">
        <v>299</v>
      </c>
      <c r="E316" s="48">
        <v>55</v>
      </c>
      <c r="F316" s="48">
        <v>5</v>
      </c>
      <c r="G316" s="48">
        <v>2</v>
      </c>
      <c r="H316" s="48"/>
      <c r="I316" s="48"/>
      <c r="J316" s="48"/>
      <c r="K316" s="17"/>
      <c r="L316" s="17"/>
      <c r="M316" s="17"/>
      <c r="N316" s="17"/>
    </row>
    <row r="317" spans="1:14" ht="16.5">
      <c r="A317" s="48">
        <v>515</v>
      </c>
      <c r="B317" s="48">
        <v>2</v>
      </c>
      <c r="C317" s="48" t="s">
        <v>636</v>
      </c>
      <c r="D317" s="48" t="s">
        <v>301</v>
      </c>
      <c r="E317" s="48">
        <v>55</v>
      </c>
      <c r="F317" s="48">
        <v>5</v>
      </c>
      <c r="G317" s="48">
        <v>2</v>
      </c>
      <c r="H317" s="48"/>
      <c r="I317" s="48"/>
      <c r="J317" s="48"/>
      <c r="K317" s="17"/>
      <c r="L317" s="17"/>
      <c r="M317" s="17"/>
      <c r="N317" s="17"/>
    </row>
    <row r="318" spans="1:14" ht="16.5">
      <c r="A318" s="48">
        <v>515</v>
      </c>
      <c r="B318" s="48">
        <v>2</v>
      </c>
      <c r="C318" s="48" t="s">
        <v>292</v>
      </c>
      <c r="D318" s="48" t="s">
        <v>651</v>
      </c>
      <c r="E318" s="48">
        <v>55</v>
      </c>
      <c r="F318" s="48">
        <v>5</v>
      </c>
      <c r="G318" s="48">
        <v>2</v>
      </c>
      <c r="H318" s="48"/>
      <c r="I318" s="48"/>
      <c r="J318" s="48"/>
      <c r="K318" s="17"/>
      <c r="L318" s="17"/>
      <c r="M318" s="17"/>
      <c r="N318" s="17"/>
    </row>
    <row r="319" spans="1:14" ht="16.5">
      <c r="A319" s="48">
        <v>515</v>
      </c>
      <c r="B319" s="48">
        <v>3</v>
      </c>
      <c r="C319" s="48" t="s">
        <v>639</v>
      </c>
      <c r="D319" s="48" t="s">
        <v>303</v>
      </c>
      <c r="E319" s="48">
        <v>55</v>
      </c>
      <c r="F319" s="48">
        <v>5</v>
      </c>
      <c r="G319" s="48">
        <v>2</v>
      </c>
      <c r="H319" s="48"/>
      <c r="I319" s="48"/>
      <c r="J319" s="48"/>
      <c r="K319" s="17"/>
      <c r="L319" s="17"/>
      <c r="M319" s="17"/>
      <c r="N319" s="17"/>
    </row>
    <row r="320" spans="1:14" ht="16.5">
      <c r="A320" s="48">
        <v>515</v>
      </c>
      <c r="B320" s="48">
        <v>3</v>
      </c>
      <c r="C320" s="48" t="s">
        <v>292</v>
      </c>
      <c r="D320" s="48" t="s">
        <v>300</v>
      </c>
      <c r="E320" s="48">
        <v>55</v>
      </c>
      <c r="F320" s="48">
        <v>5</v>
      </c>
      <c r="G320" s="48">
        <v>2</v>
      </c>
      <c r="H320" s="48"/>
      <c r="I320" s="48"/>
      <c r="J320" s="48"/>
      <c r="K320" s="17"/>
      <c r="L320" s="17"/>
      <c r="M320" s="17"/>
      <c r="N320" s="17"/>
    </row>
    <row r="321" spans="1:14" ht="16.5">
      <c r="A321" s="48">
        <v>601</v>
      </c>
      <c r="B321" s="48">
        <v>1</v>
      </c>
      <c r="C321" s="48" t="s">
        <v>640</v>
      </c>
      <c r="D321" s="48" t="s">
        <v>302</v>
      </c>
      <c r="E321" s="48">
        <v>56</v>
      </c>
      <c r="F321" s="48">
        <v>5</v>
      </c>
      <c r="G321" s="48">
        <v>2</v>
      </c>
      <c r="H321" s="48"/>
      <c r="I321" s="48"/>
      <c r="J321" s="48"/>
      <c r="K321" s="17"/>
      <c r="L321" s="17"/>
      <c r="M321" s="17"/>
      <c r="N321" s="17"/>
    </row>
    <row r="322" spans="1:14" ht="16.5">
      <c r="A322" s="48">
        <v>601</v>
      </c>
      <c r="B322" s="48">
        <v>1</v>
      </c>
      <c r="C322" s="48" t="s">
        <v>652</v>
      </c>
      <c r="D322" s="48" t="s">
        <v>299</v>
      </c>
      <c r="E322" s="48">
        <v>56</v>
      </c>
      <c r="F322" s="48">
        <v>5</v>
      </c>
      <c r="G322" s="48">
        <v>2</v>
      </c>
      <c r="H322" s="48"/>
      <c r="I322" s="48"/>
      <c r="J322" s="48"/>
      <c r="K322" s="17"/>
      <c r="L322" s="17"/>
      <c r="M322" s="17"/>
      <c r="N322" s="17"/>
    </row>
    <row r="323" spans="1:14" ht="16.5">
      <c r="A323" s="48">
        <v>601</v>
      </c>
      <c r="B323" s="48">
        <v>2</v>
      </c>
      <c r="C323" s="48" t="s">
        <v>640</v>
      </c>
      <c r="D323" s="48" t="s">
        <v>301</v>
      </c>
      <c r="E323" s="48">
        <v>56</v>
      </c>
      <c r="F323" s="48">
        <v>5</v>
      </c>
      <c r="G323" s="48">
        <v>2</v>
      </c>
      <c r="H323" s="48"/>
      <c r="I323" s="48"/>
      <c r="J323" s="48"/>
      <c r="K323" s="17"/>
      <c r="L323" s="17"/>
      <c r="M323" s="17"/>
      <c r="N323" s="17"/>
    </row>
    <row r="324" spans="1:14" ht="16.5">
      <c r="A324" s="48">
        <v>601</v>
      </c>
      <c r="B324" s="48">
        <v>2</v>
      </c>
      <c r="C324" s="48" t="s">
        <v>643</v>
      </c>
      <c r="D324" s="48" t="s">
        <v>648</v>
      </c>
      <c r="E324" s="48">
        <v>56</v>
      </c>
      <c r="F324" s="48">
        <v>5</v>
      </c>
      <c r="G324" s="48">
        <v>2</v>
      </c>
      <c r="H324" s="48"/>
      <c r="I324" s="48"/>
      <c r="J324" s="48"/>
      <c r="K324" s="17"/>
      <c r="L324" s="17"/>
      <c r="M324" s="17"/>
      <c r="N324" s="17"/>
    </row>
    <row r="325" spans="1:14" ht="16.5">
      <c r="A325" s="48">
        <v>601</v>
      </c>
      <c r="B325" s="48">
        <v>3</v>
      </c>
      <c r="C325" s="48" t="s">
        <v>639</v>
      </c>
      <c r="D325" s="48" t="s">
        <v>303</v>
      </c>
      <c r="E325" s="48">
        <v>56</v>
      </c>
      <c r="F325" s="48">
        <v>5</v>
      </c>
      <c r="G325" s="48">
        <v>2</v>
      </c>
      <c r="H325" s="48"/>
      <c r="I325" s="48"/>
      <c r="J325" s="48"/>
      <c r="K325" s="17"/>
      <c r="L325" s="17"/>
      <c r="M325" s="17"/>
      <c r="N325" s="17"/>
    </row>
    <row r="326" spans="1:14" ht="16.5">
      <c r="A326" s="48">
        <v>601</v>
      </c>
      <c r="B326" s="48">
        <v>3</v>
      </c>
      <c r="C326" s="48" t="s">
        <v>292</v>
      </c>
      <c r="D326" s="48" t="s">
        <v>300</v>
      </c>
      <c r="E326" s="48">
        <v>56</v>
      </c>
      <c r="F326" s="48">
        <v>5</v>
      </c>
      <c r="G326" s="48">
        <v>2</v>
      </c>
      <c r="H326" s="48"/>
      <c r="I326" s="48"/>
      <c r="J326" s="48"/>
      <c r="K326" s="17"/>
      <c r="L326" s="17"/>
      <c r="M326" s="17"/>
      <c r="N326" s="17"/>
    </row>
    <row r="327" spans="1:14" ht="16.5">
      <c r="A327" s="48">
        <v>602</v>
      </c>
      <c r="B327" s="48">
        <v>1</v>
      </c>
      <c r="C327" s="48" t="s">
        <v>636</v>
      </c>
      <c r="D327" s="48" t="s">
        <v>302</v>
      </c>
      <c r="E327" s="48">
        <v>57</v>
      </c>
      <c r="F327" s="48">
        <v>5</v>
      </c>
      <c r="G327" s="48">
        <v>2</v>
      </c>
      <c r="H327" s="48"/>
      <c r="I327" s="48"/>
      <c r="J327" s="48"/>
      <c r="K327" s="17"/>
      <c r="L327" s="17"/>
      <c r="M327" s="17"/>
      <c r="N327" s="17"/>
    </row>
    <row r="328" spans="1:14" ht="16.5">
      <c r="A328" s="48">
        <v>602</v>
      </c>
      <c r="B328" s="48">
        <v>1</v>
      </c>
      <c r="C328" s="48" t="s">
        <v>292</v>
      </c>
      <c r="D328" s="48" t="s">
        <v>299</v>
      </c>
      <c r="E328" s="48">
        <v>56</v>
      </c>
      <c r="F328" s="48">
        <v>5</v>
      </c>
      <c r="G328" s="48">
        <v>2</v>
      </c>
      <c r="H328" s="48"/>
      <c r="I328" s="48"/>
      <c r="J328" s="48"/>
      <c r="K328" s="17"/>
      <c r="L328" s="17"/>
      <c r="M328" s="17"/>
      <c r="N328" s="17"/>
    </row>
    <row r="329" spans="1:14" ht="16.5">
      <c r="A329" s="48">
        <v>602</v>
      </c>
      <c r="B329" s="48">
        <v>2</v>
      </c>
      <c r="C329" s="48" t="s">
        <v>640</v>
      </c>
      <c r="D329" s="48" t="s">
        <v>301</v>
      </c>
      <c r="E329" s="48">
        <v>57</v>
      </c>
      <c r="F329" s="48">
        <v>5</v>
      </c>
      <c r="G329" s="48">
        <v>2</v>
      </c>
      <c r="H329" s="48"/>
      <c r="I329" s="48"/>
      <c r="J329" s="48"/>
      <c r="K329" s="17"/>
      <c r="L329" s="17"/>
      <c r="M329" s="17"/>
      <c r="N329" s="17"/>
    </row>
    <row r="330" spans="1:14" ht="16.5">
      <c r="A330" s="48">
        <v>602</v>
      </c>
      <c r="B330" s="48">
        <v>2</v>
      </c>
      <c r="C330" s="48" t="s">
        <v>292</v>
      </c>
      <c r="D330" s="48" t="s">
        <v>648</v>
      </c>
      <c r="E330" s="48">
        <v>56</v>
      </c>
      <c r="F330" s="48">
        <v>5</v>
      </c>
      <c r="G330" s="48">
        <v>2</v>
      </c>
      <c r="H330" s="48"/>
      <c r="I330" s="48"/>
      <c r="J330" s="48"/>
      <c r="K330" s="17"/>
      <c r="L330" s="17"/>
      <c r="M330" s="17"/>
      <c r="N330" s="17"/>
    </row>
    <row r="331" spans="1:14" ht="16.5">
      <c r="A331" s="48">
        <v>602</v>
      </c>
      <c r="B331" s="48">
        <v>3</v>
      </c>
      <c r="C331" s="48" t="s">
        <v>636</v>
      </c>
      <c r="D331" s="48" t="s">
        <v>303</v>
      </c>
      <c r="E331" s="48">
        <v>56</v>
      </c>
      <c r="F331" s="48">
        <v>5</v>
      </c>
      <c r="G331" s="48">
        <v>2</v>
      </c>
      <c r="H331" s="48"/>
      <c r="I331" s="48"/>
      <c r="J331" s="48"/>
      <c r="K331" s="17"/>
      <c r="L331" s="17"/>
      <c r="M331" s="17"/>
      <c r="N331" s="17"/>
    </row>
    <row r="332" spans="1:14" ht="16.5">
      <c r="A332" s="48">
        <v>602</v>
      </c>
      <c r="B332" s="48">
        <v>3</v>
      </c>
      <c r="C332" s="48" t="s">
        <v>292</v>
      </c>
      <c r="D332" s="48" t="s">
        <v>300</v>
      </c>
      <c r="E332" s="48">
        <v>56</v>
      </c>
      <c r="F332" s="48">
        <v>5</v>
      </c>
      <c r="G332" s="48">
        <v>2</v>
      </c>
      <c r="H332" s="48"/>
      <c r="I332" s="48"/>
      <c r="J332" s="48"/>
      <c r="K332" s="17"/>
      <c r="L332" s="17"/>
      <c r="M332" s="17"/>
      <c r="N332" s="17"/>
    </row>
    <row r="333" spans="1:14" ht="16.5">
      <c r="A333" s="48">
        <v>603</v>
      </c>
      <c r="B333" s="48">
        <v>1</v>
      </c>
      <c r="C333" s="48" t="s">
        <v>639</v>
      </c>
      <c r="D333" s="48" t="s">
        <v>302</v>
      </c>
      <c r="E333" s="48">
        <v>57</v>
      </c>
      <c r="F333" s="48">
        <v>5</v>
      </c>
      <c r="G333" s="48">
        <v>2</v>
      </c>
      <c r="H333" s="48"/>
      <c r="I333" s="48"/>
      <c r="J333" s="48"/>
      <c r="K333" s="17"/>
      <c r="L333" s="17"/>
      <c r="M333" s="17"/>
      <c r="N333" s="17"/>
    </row>
    <row r="334" spans="1:14" ht="16.5">
      <c r="A334" s="48">
        <v>603</v>
      </c>
      <c r="B334" s="48">
        <v>1</v>
      </c>
      <c r="C334" s="48" t="s">
        <v>292</v>
      </c>
      <c r="D334" s="48" t="s">
        <v>644</v>
      </c>
      <c r="E334" s="48">
        <v>56</v>
      </c>
      <c r="F334" s="48">
        <v>5</v>
      </c>
      <c r="G334" s="48">
        <v>2</v>
      </c>
      <c r="H334" s="48"/>
      <c r="I334" s="48"/>
      <c r="J334" s="48"/>
      <c r="K334" s="17"/>
      <c r="L334" s="17"/>
      <c r="M334" s="17"/>
      <c r="N334" s="17"/>
    </row>
    <row r="335" spans="1:14" ht="16.5">
      <c r="A335" s="48">
        <v>603</v>
      </c>
      <c r="B335" s="48">
        <v>2</v>
      </c>
      <c r="C335" s="48" t="s">
        <v>636</v>
      </c>
      <c r="D335" s="48" t="s">
        <v>301</v>
      </c>
      <c r="E335" s="48">
        <v>57</v>
      </c>
      <c r="F335" s="48">
        <v>5</v>
      </c>
      <c r="G335" s="48">
        <v>2</v>
      </c>
      <c r="H335" s="48"/>
      <c r="I335" s="48"/>
      <c r="J335" s="48"/>
      <c r="K335" s="17"/>
      <c r="L335" s="17"/>
      <c r="M335" s="17"/>
      <c r="N335" s="17"/>
    </row>
    <row r="336" spans="1:14" ht="16.5">
      <c r="A336" s="48">
        <v>603</v>
      </c>
      <c r="B336" s="48">
        <v>2</v>
      </c>
      <c r="C336" s="48" t="s">
        <v>637</v>
      </c>
      <c r="D336" s="48" t="s">
        <v>648</v>
      </c>
      <c r="E336" s="48">
        <v>57</v>
      </c>
      <c r="F336" s="48">
        <v>5</v>
      </c>
      <c r="G336" s="48">
        <v>2</v>
      </c>
      <c r="H336" s="48"/>
      <c r="I336" s="48"/>
      <c r="J336" s="48"/>
      <c r="K336" s="17"/>
      <c r="L336" s="17"/>
      <c r="M336" s="17"/>
      <c r="N336" s="17"/>
    </row>
    <row r="337" spans="1:14" ht="16.5">
      <c r="A337" s="48">
        <v>603</v>
      </c>
      <c r="B337" s="48">
        <v>3</v>
      </c>
      <c r="C337" s="48" t="s">
        <v>636</v>
      </c>
      <c r="D337" s="48" t="s">
        <v>303</v>
      </c>
      <c r="E337" s="48">
        <v>57</v>
      </c>
      <c r="F337" s="48">
        <v>5</v>
      </c>
      <c r="G337" s="48">
        <v>2</v>
      </c>
      <c r="H337" s="48"/>
      <c r="I337" s="48"/>
      <c r="J337" s="48"/>
      <c r="K337" s="17"/>
      <c r="L337" s="17"/>
      <c r="M337" s="17"/>
      <c r="N337" s="17"/>
    </row>
    <row r="338" spans="1:14" ht="16.5">
      <c r="A338" s="48">
        <v>603</v>
      </c>
      <c r="B338" s="48">
        <v>3</v>
      </c>
      <c r="C338" s="48" t="s">
        <v>292</v>
      </c>
      <c r="D338" s="48" t="s">
        <v>300</v>
      </c>
      <c r="E338" s="48">
        <v>56</v>
      </c>
      <c r="F338" s="48">
        <v>5</v>
      </c>
      <c r="G338" s="48">
        <v>2</v>
      </c>
      <c r="H338" s="48"/>
      <c r="I338" s="48"/>
      <c r="J338" s="48"/>
      <c r="K338" s="17"/>
      <c r="L338" s="17"/>
      <c r="M338" s="17"/>
      <c r="N338" s="17"/>
    </row>
    <row r="339" spans="1:14" ht="16.5">
      <c r="A339" s="48">
        <v>604</v>
      </c>
      <c r="B339" s="48">
        <v>1</v>
      </c>
      <c r="C339" s="48" t="s">
        <v>636</v>
      </c>
      <c r="D339" s="48" t="s">
        <v>302</v>
      </c>
      <c r="E339" s="48">
        <v>57</v>
      </c>
      <c r="F339" s="48">
        <v>5</v>
      </c>
      <c r="G339" s="48">
        <v>2</v>
      </c>
      <c r="H339" s="48"/>
      <c r="I339" s="48"/>
      <c r="J339" s="48"/>
      <c r="K339" s="17"/>
      <c r="L339" s="17"/>
      <c r="M339" s="17"/>
      <c r="N339" s="17"/>
    </row>
    <row r="340" spans="1:14" ht="16.5">
      <c r="A340" s="48">
        <v>604</v>
      </c>
      <c r="B340" s="48">
        <v>1</v>
      </c>
      <c r="C340" s="48" t="s">
        <v>292</v>
      </c>
      <c r="D340" s="48" t="s">
        <v>299</v>
      </c>
      <c r="E340" s="48">
        <v>57</v>
      </c>
      <c r="F340" s="48">
        <v>5</v>
      </c>
      <c r="G340" s="48">
        <v>2</v>
      </c>
      <c r="H340" s="48"/>
      <c r="I340" s="48"/>
      <c r="J340" s="48"/>
      <c r="K340" s="17"/>
      <c r="L340" s="17"/>
      <c r="M340" s="17"/>
      <c r="N340" s="17"/>
    </row>
    <row r="341" spans="1:14" ht="16.5">
      <c r="A341" s="48">
        <v>604</v>
      </c>
      <c r="B341" s="48">
        <v>2</v>
      </c>
      <c r="C341" s="48" t="s">
        <v>636</v>
      </c>
      <c r="D341" s="48" t="s">
        <v>301</v>
      </c>
      <c r="E341" s="48">
        <v>57</v>
      </c>
      <c r="F341" s="48">
        <v>5</v>
      </c>
      <c r="G341" s="48">
        <v>2</v>
      </c>
      <c r="H341" s="48"/>
      <c r="I341" s="48"/>
      <c r="J341" s="48"/>
      <c r="K341" s="17"/>
      <c r="L341" s="17"/>
      <c r="M341" s="17"/>
      <c r="N341" s="17"/>
    </row>
    <row r="342" spans="1:14" ht="16.5">
      <c r="A342" s="48">
        <v>604</v>
      </c>
      <c r="B342" s="48">
        <v>2</v>
      </c>
      <c r="C342" s="48" t="s">
        <v>292</v>
      </c>
      <c r="D342" s="48" t="s">
        <v>648</v>
      </c>
      <c r="E342" s="48">
        <v>57</v>
      </c>
      <c r="F342" s="48">
        <v>5</v>
      </c>
      <c r="G342" s="48">
        <v>2</v>
      </c>
      <c r="H342" s="48"/>
      <c r="I342" s="48"/>
      <c r="J342" s="48"/>
      <c r="K342" s="17"/>
      <c r="L342" s="17"/>
      <c r="M342" s="17"/>
      <c r="N342" s="17"/>
    </row>
    <row r="343" spans="1:14" ht="16.5">
      <c r="A343" s="48">
        <v>604</v>
      </c>
      <c r="B343" s="48">
        <v>3</v>
      </c>
      <c r="C343" s="48" t="s">
        <v>636</v>
      </c>
      <c r="D343" s="48" t="s">
        <v>303</v>
      </c>
      <c r="E343" s="48">
        <v>57</v>
      </c>
      <c r="F343" s="48">
        <v>5</v>
      </c>
      <c r="G343" s="48">
        <v>2</v>
      </c>
      <c r="H343" s="48"/>
      <c r="I343" s="48"/>
      <c r="J343" s="48"/>
      <c r="K343" s="17"/>
      <c r="L343" s="17"/>
      <c r="M343" s="17"/>
      <c r="N343" s="17"/>
    </row>
    <row r="344" spans="1:14" ht="16.5">
      <c r="A344" s="48">
        <v>604</v>
      </c>
      <c r="B344" s="48">
        <v>3</v>
      </c>
      <c r="C344" s="48" t="s">
        <v>292</v>
      </c>
      <c r="D344" s="48" t="s">
        <v>300</v>
      </c>
      <c r="E344" s="48">
        <v>57</v>
      </c>
      <c r="F344" s="48">
        <v>5</v>
      </c>
      <c r="G344" s="48">
        <v>2</v>
      </c>
      <c r="H344" s="48"/>
      <c r="I344" s="48"/>
      <c r="J344" s="48"/>
      <c r="K344" s="17"/>
      <c r="L344" s="17"/>
      <c r="M344" s="17"/>
      <c r="N344" s="17"/>
    </row>
    <row r="345" spans="1:14" ht="16.5">
      <c r="A345" s="48">
        <v>605</v>
      </c>
      <c r="B345" s="48">
        <v>1</v>
      </c>
      <c r="C345" s="48" t="s">
        <v>636</v>
      </c>
      <c r="D345" s="48" t="s">
        <v>302</v>
      </c>
      <c r="E345" s="48">
        <v>58</v>
      </c>
      <c r="F345" s="48">
        <v>5</v>
      </c>
      <c r="G345" s="48">
        <v>2</v>
      </c>
      <c r="H345" s="48"/>
      <c r="I345" s="48"/>
      <c r="J345" s="48"/>
      <c r="K345" s="17"/>
      <c r="L345" s="17"/>
      <c r="M345" s="17"/>
      <c r="N345" s="17"/>
    </row>
    <row r="346" spans="1:14" ht="16.5">
      <c r="A346" s="48">
        <v>605</v>
      </c>
      <c r="B346" s="48">
        <v>1</v>
      </c>
      <c r="C346" s="48" t="s">
        <v>292</v>
      </c>
      <c r="D346" s="48" t="s">
        <v>299</v>
      </c>
      <c r="E346" s="48">
        <v>57</v>
      </c>
      <c r="F346" s="48">
        <v>5</v>
      </c>
      <c r="G346" s="48">
        <v>2</v>
      </c>
      <c r="H346" s="48"/>
      <c r="I346" s="48"/>
      <c r="J346" s="48"/>
      <c r="K346" s="17"/>
      <c r="L346" s="17"/>
      <c r="M346" s="17"/>
      <c r="N346" s="17"/>
    </row>
    <row r="347" spans="1:14" ht="16.5">
      <c r="A347" s="48">
        <v>605</v>
      </c>
      <c r="B347" s="48">
        <v>2</v>
      </c>
      <c r="C347" s="48" t="s">
        <v>636</v>
      </c>
      <c r="D347" s="48" t="s">
        <v>301</v>
      </c>
      <c r="E347" s="48">
        <v>58</v>
      </c>
      <c r="F347" s="48">
        <v>5</v>
      </c>
      <c r="G347" s="48">
        <v>2</v>
      </c>
      <c r="H347" s="48"/>
      <c r="I347" s="48"/>
      <c r="J347" s="48"/>
      <c r="K347" s="17"/>
      <c r="L347" s="17"/>
      <c r="M347" s="17"/>
      <c r="N347" s="17"/>
    </row>
    <row r="348" spans="1:14" ht="16.5">
      <c r="A348" s="48">
        <v>605</v>
      </c>
      <c r="B348" s="48">
        <v>2</v>
      </c>
      <c r="C348" s="48" t="s">
        <v>292</v>
      </c>
      <c r="D348" s="48" t="s">
        <v>651</v>
      </c>
      <c r="E348" s="48">
        <v>57</v>
      </c>
      <c r="F348" s="48">
        <v>5</v>
      </c>
      <c r="G348" s="48">
        <v>2</v>
      </c>
      <c r="H348" s="48"/>
      <c r="I348" s="48"/>
      <c r="J348" s="48"/>
      <c r="K348" s="17"/>
      <c r="L348" s="17"/>
      <c r="M348" s="17"/>
      <c r="N348" s="17"/>
    </row>
    <row r="349" spans="1:14" ht="16.5">
      <c r="A349" s="48">
        <v>605</v>
      </c>
      <c r="B349" s="48">
        <v>3</v>
      </c>
      <c r="C349" s="48" t="s">
        <v>640</v>
      </c>
      <c r="D349" s="48" t="s">
        <v>303</v>
      </c>
      <c r="E349" s="48">
        <v>57</v>
      </c>
      <c r="F349" s="48">
        <v>5</v>
      </c>
      <c r="G349" s="48">
        <v>2</v>
      </c>
      <c r="H349" s="48"/>
      <c r="I349" s="48"/>
      <c r="J349" s="48"/>
      <c r="K349" s="17"/>
      <c r="L349" s="17"/>
      <c r="M349" s="17"/>
      <c r="N349" s="17"/>
    </row>
    <row r="350" spans="1:14" ht="16.5">
      <c r="A350" s="48">
        <v>605</v>
      </c>
      <c r="B350" s="48">
        <v>3</v>
      </c>
      <c r="C350" s="48" t="s">
        <v>292</v>
      </c>
      <c r="D350" s="48" t="s">
        <v>300</v>
      </c>
      <c r="E350" s="48">
        <v>57</v>
      </c>
      <c r="F350" s="48">
        <v>5</v>
      </c>
      <c r="G350" s="48">
        <v>2</v>
      </c>
      <c r="H350" s="48"/>
      <c r="I350" s="48"/>
      <c r="J350" s="48"/>
      <c r="K350" s="17"/>
      <c r="L350" s="17"/>
      <c r="M350" s="17"/>
      <c r="N350" s="17"/>
    </row>
    <row r="351" spans="1:14" ht="16.5">
      <c r="A351" s="48">
        <v>606</v>
      </c>
      <c r="B351" s="48">
        <v>1</v>
      </c>
      <c r="C351" s="48" t="s">
        <v>636</v>
      </c>
      <c r="D351" s="48" t="s">
        <v>302</v>
      </c>
      <c r="E351" s="48">
        <v>58</v>
      </c>
      <c r="F351" s="48">
        <v>5</v>
      </c>
      <c r="G351" s="48">
        <v>2</v>
      </c>
      <c r="H351" s="48"/>
      <c r="I351" s="48"/>
      <c r="J351" s="48"/>
      <c r="K351" s="17"/>
      <c r="L351" s="17"/>
      <c r="M351" s="17"/>
      <c r="N351" s="17"/>
    </row>
    <row r="352" spans="1:14" ht="16.5">
      <c r="A352" s="48">
        <v>606</v>
      </c>
      <c r="B352" s="48">
        <v>1</v>
      </c>
      <c r="C352" s="48" t="s">
        <v>292</v>
      </c>
      <c r="D352" s="48" t="s">
        <v>644</v>
      </c>
      <c r="E352" s="48">
        <v>57</v>
      </c>
      <c r="F352" s="48">
        <v>5</v>
      </c>
      <c r="G352" s="48">
        <v>2</v>
      </c>
      <c r="H352" s="48"/>
      <c r="I352" s="48"/>
      <c r="J352" s="48"/>
      <c r="K352" s="17"/>
      <c r="L352" s="17"/>
      <c r="M352" s="17"/>
      <c r="N352" s="17"/>
    </row>
    <row r="353" spans="1:14" ht="16.5">
      <c r="A353" s="48">
        <v>606</v>
      </c>
      <c r="B353" s="48">
        <v>2</v>
      </c>
      <c r="C353" s="48" t="s">
        <v>639</v>
      </c>
      <c r="D353" s="48" t="s">
        <v>301</v>
      </c>
      <c r="E353" s="48">
        <v>58</v>
      </c>
      <c r="F353" s="48">
        <v>5</v>
      </c>
      <c r="G353" s="48">
        <v>2</v>
      </c>
      <c r="H353" s="48"/>
      <c r="I353" s="48"/>
      <c r="J353" s="48"/>
      <c r="K353" s="17"/>
      <c r="L353" s="17"/>
      <c r="M353" s="17"/>
      <c r="N353" s="17"/>
    </row>
    <row r="354" spans="1:14" ht="16.5">
      <c r="A354" s="48">
        <v>606</v>
      </c>
      <c r="B354" s="48">
        <v>2</v>
      </c>
      <c r="C354" s="48" t="s">
        <v>292</v>
      </c>
      <c r="D354" s="48" t="s">
        <v>651</v>
      </c>
      <c r="E354" s="48">
        <v>58</v>
      </c>
      <c r="F354" s="48">
        <v>5</v>
      </c>
      <c r="G354" s="48">
        <v>2</v>
      </c>
      <c r="H354" s="48"/>
      <c r="I354" s="48"/>
      <c r="J354" s="48"/>
      <c r="K354" s="17"/>
      <c r="L354" s="17"/>
      <c r="M354" s="17"/>
      <c r="N354" s="17"/>
    </row>
    <row r="355" spans="1:14" ht="16.5">
      <c r="A355" s="48">
        <v>606</v>
      </c>
      <c r="B355" s="48">
        <v>3</v>
      </c>
      <c r="C355" s="48" t="s">
        <v>645</v>
      </c>
      <c r="D355" s="48" t="s">
        <v>303</v>
      </c>
      <c r="E355" s="48">
        <v>58</v>
      </c>
      <c r="F355" s="48">
        <v>5</v>
      </c>
      <c r="G355" s="48">
        <v>2</v>
      </c>
      <c r="H355" s="48"/>
      <c r="I355" s="48"/>
      <c r="J355" s="48"/>
      <c r="K355" s="17"/>
      <c r="L355" s="17"/>
      <c r="M355" s="17"/>
      <c r="N355" s="17"/>
    </row>
    <row r="356" spans="1:14" ht="16.5">
      <c r="A356" s="48">
        <v>606</v>
      </c>
      <c r="B356" s="48">
        <v>3</v>
      </c>
      <c r="C356" s="48" t="s">
        <v>292</v>
      </c>
      <c r="D356" s="48" t="s">
        <v>646</v>
      </c>
      <c r="E356" s="48">
        <v>57</v>
      </c>
      <c r="F356" s="48">
        <v>5</v>
      </c>
      <c r="G356" s="48">
        <v>2</v>
      </c>
      <c r="H356" s="48"/>
      <c r="I356" s="48"/>
      <c r="J356" s="48"/>
      <c r="K356" s="17"/>
      <c r="L356" s="17"/>
      <c r="M356" s="17"/>
      <c r="N356" s="17"/>
    </row>
    <row r="357" spans="1:14" ht="16.5">
      <c r="A357" s="48">
        <v>607</v>
      </c>
      <c r="B357" s="48">
        <v>1</v>
      </c>
      <c r="C357" s="48" t="s">
        <v>636</v>
      </c>
      <c r="D357" s="48" t="s">
        <v>302</v>
      </c>
      <c r="E357" s="48">
        <v>58</v>
      </c>
      <c r="F357" s="48">
        <v>5</v>
      </c>
      <c r="G357" s="48">
        <v>2</v>
      </c>
      <c r="H357" s="48"/>
      <c r="I357" s="48"/>
      <c r="J357" s="48"/>
      <c r="K357" s="17"/>
      <c r="L357" s="17"/>
      <c r="M357" s="17"/>
      <c r="N357" s="17"/>
    </row>
    <row r="358" spans="1:14" ht="16.5">
      <c r="A358" s="48">
        <v>607</v>
      </c>
      <c r="B358" s="48">
        <v>1</v>
      </c>
      <c r="C358" s="48" t="s">
        <v>643</v>
      </c>
      <c r="D358" s="48" t="s">
        <v>299</v>
      </c>
      <c r="E358" s="48">
        <v>58</v>
      </c>
      <c r="F358" s="48">
        <v>5</v>
      </c>
      <c r="G358" s="48">
        <v>2</v>
      </c>
      <c r="H358" s="48"/>
      <c r="I358" s="48"/>
      <c r="J358" s="48"/>
      <c r="K358" s="17"/>
      <c r="L358" s="17"/>
      <c r="M358" s="17"/>
      <c r="N358" s="17"/>
    </row>
    <row r="359" spans="1:14" ht="16.5">
      <c r="A359" s="48">
        <v>607</v>
      </c>
      <c r="B359" s="48">
        <v>2</v>
      </c>
      <c r="C359" s="48" t="s">
        <v>639</v>
      </c>
      <c r="D359" s="48" t="s">
        <v>301</v>
      </c>
      <c r="E359" s="48">
        <v>58</v>
      </c>
      <c r="F359" s="48">
        <v>5</v>
      </c>
      <c r="G359" s="48">
        <v>2</v>
      </c>
      <c r="H359" s="48"/>
      <c r="I359" s="48"/>
      <c r="J359" s="48"/>
      <c r="K359" s="17"/>
      <c r="L359" s="17"/>
      <c r="M359" s="17"/>
      <c r="N359" s="17"/>
    </row>
    <row r="360" spans="1:14" ht="16.5">
      <c r="A360" s="48">
        <v>607</v>
      </c>
      <c r="B360" s="48">
        <v>2</v>
      </c>
      <c r="C360" s="48" t="s">
        <v>292</v>
      </c>
      <c r="D360" s="48" t="s">
        <v>648</v>
      </c>
      <c r="E360" s="48">
        <v>58</v>
      </c>
      <c r="F360" s="48">
        <v>5</v>
      </c>
      <c r="G360" s="48">
        <v>2</v>
      </c>
      <c r="H360" s="48"/>
      <c r="I360" s="48"/>
      <c r="J360" s="48"/>
      <c r="K360" s="17"/>
      <c r="L360" s="17"/>
      <c r="M360" s="17"/>
      <c r="N360" s="17"/>
    </row>
    <row r="361" spans="1:14" ht="16.5">
      <c r="A361" s="48">
        <v>607</v>
      </c>
      <c r="B361" s="48">
        <v>3</v>
      </c>
      <c r="C361" s="48" t="s">
        <v>636</v>
      </c>
      <c r="D361" s="48" t="s">
        <v>303</v>
      </c>
      <c r="E361" s="48">
        <v>58</v>
      </c>
      <c r="F361" s="48">
        <v>5</v>
      </c>
      <c r="G361" s="48">
        <v>2</v>
      </c>
      <c r="H361" s="48"/>
      <c r="I361" s="48"/>
      <c r="J361" s="48"/>
      <c r="K361" s="17"/>
      <c r="L361" s="17"/>
      <c r="M361" s="17"/>
      <c r="N361" s="17"/>
    </row>
    <row r="362" spans="1:14" ht="16.5">
      <c r="A362" s="48">
        <v>607</v>
      </c>
      <c r="B362" s="48">
        <v>3</v>
      </c>
      <c r="C362" s="48" t="s">
        <v>292</v>
      </c>
      <c r="D362" s="48" t="s">
        <v>646</v>
      </c>
      <c r="E362" s="48">
        <v>58</v>
      </c>
      <c r="F362" s="48">
        <v>5</v>
      </c>
      <c r="G362" s="48">
        <v>2</v>
      </c>
      <c r="H362" s="48"/>
      <c r="I362" s="48"/>
      <c r="J362" s="48"/>
      <c r="K362" s="17"/>
      <c r="L362" s="17"/>
      <c r="M362" s="17"/>
      <c r="N362" s="17"/>
    </row>
    <row r="363" spans="1:14" ht="16.5">
      <c r="A363" s="48">
        <v>608</v>
      </c>
      <c r="B363" s="48">
        <v>1</v>
      </c>
      <c r="C363" s="48" t="s">
        <v>636</v>
      </c>
      <c r="D363" s="48" t="s">
        <v>302</v>
      </c>
      <c r="E363" s="48">
        <v>59</v>
      </c>
      <c r="F363" s="48">
        <v>5</v>
      </c>
      <c r="G363" s="48">
        <v>2</v>
      </c>
      <c r="H363" s="48"/>
      <c r="I363" s="48"/>
      <c r="J363" s="48"/>
      <c r="K363" s="17"/>
      <c r="L363" s="17"/>
      <c r="M363" s="17"/>
      <c r="N363" s="17"/>
    </row>
    <row r="364" spans="1:14" ht="16.5">
      <c r="A364" s="48">
        <v>608</v>
      </c>
      <c r="B364" s="48">
        <v>1</v>
      </c>
      <c r="C364" s="48" t="s">
        <v>292</v>
      </c>
      <c r="D364" s="48" t="s">
        <v>299</v>
      </c>
      <c r="E364" s="48">
        <v>59</v>
      </c>
      <c r="F364" s="48">
        <v>5</v>
      </c>
      <c r="G364" s="48">
        <v>2</v>
      </c>
      <c r="H364" s="48"/>
      <c r="I364" s="48"/>
      <c r="J364" s="48"/>
      <c r="K364" s="17"/>
      <c r="L364" s="17"/>
      <c r="M364" s="17"/>
      <c r="N364" s="17"/>
    </row>
    <row r="365" spans="1:14" ht="16.5">
      <c r="A365" s="48">
        <v>608</v>
      </c>
      <c r="B365" s="48">
        <v>2</v>
      </c>
      <c r="C365" s="48" t="s">
        <v>636</v>
      </c>
      <c r="D365" s="48" t="s">
        <v>301</v>
      </c>
      <c r="E365" s="48">
        <v>59</v>
      </c>
      <c r="F365" s="48">
        <v>5</v>
      </c>
      <c r="G365" s="48">
        <v>2</v>
      </c>
      <c r="H365" s="48"/>
      <c r="I365" s="48"/>
      <c r="J365" s="48"/>
      <c r="K365" s="17"/>
      <c r="L365" s="17"/>
      <c r="M365" s="17"/>
      <c r="N365" s="17"/>
    </row>
    <row r="366" spans="1:14" ht="16.5">
      <c r="A366" s="48">
        <v>608</v>
      </c>
      <c r="B366" s="48">
        <v>2</v>
      </c>
      <c r="C366" s="48" t="s">
        <v>292</v>
      </c>
      <c r="D366" s="48" t="s">
        <v>650</v>
      </c>
      <c r="E366" s="48">
        <v>59</v>
      </c>
      <c r="F366" s="48">
        <v>5</v>
      </c>
      <c r="G366" s="48">
        <v>2</v>
      </c>
      <c r="H366" s="48"/>
      <c r="I366" s="48"/>
      <c r="J366" s="48"/>
      <c r="K366" s="17"/>
      <c r="L366" s="17"/>
      <c r="M366" s="17"/>
      <c r="N366" s="17"/>
    </row>
    <row r="367" spans="1:14" ht="16.5">
      <c r="A367" s="48">
        <v>608</v>
      </c>
      <c r="B367" s="48">
        <v>3</v>
      </c>
      <c r="C367" s="48" t="s">
        <v>636</v>
      </c>
      <c r="D367" s="48" t="s">
        <v>303</v>
      </c>
      <c r="E367" s="48">
        <v>59</v>
      </c>
      <c r="F367" s="48">
        <v>5</v>
      </c>
      <c r="G367" s="48">
        <v>2</v>
      </c>
      <c r="H367" s="48"/>
      <c r="I367" s="48"/>
      <c r="J367" s="48"/>
      <c r="K367" s="17"/>
      <c r="L367" s="17"/>
      <c r="M367" s="17"/>
      <c r="N367" s="17"/>
    </row>
    <row r="368" spans="1:14" ht="16.5">
      <c r="A368" s="48">
        <v>608</v>
      </c>
      <c r="B368" s="48">
        <v>3</v>
      </c>
      <c r="C368" s="48" t="s">
        <v>292</v>
      </c>
      <c r="D368" s="48" t="s">
        <v>300</v>
      </c>
      <c r="E368" s="48">
        <v>59</v>
      </c>
      <c r="F368" s="48">
        <v>5</v>
      </c>
      <c r="G368" s="48">
        <v>2</v>
      </c>
      <c r="H368" s="48"/>
      <c r="I368" s="48"/>
      <c r="J368" s="48"/>
      <c r="K368" s="17"/>
      <c r="L368" s="17"/>
      <c r="M368" s="17"/>
      <c r="N368" s="17"/>
    </row>
    <row r="369" spans="1:14" ht="16.5">
      <c r="A369" s="48">
        <v>609</v>
      </c>
      <c r="B369" s="48">
        <v>1</v>
      </c>
      <c r="C369" s="48" t="s">
        <v>636</v>
      </c>
      <c r="D369" s="48" t="s">
        <v>302</v>
      </c>
      <c r="E369" s="48">
        <v>60</v>
      </c>
      <c r="F369" s="48">
        <v>5</v>
      </c>
      <c r="G369" s="48">
        <v>2</v>
      </c>
      <c r="H369" s="48"/>
      <c r="I369" s="48"/>
      <c r="J369" s="48"/>
      <c r="K369" s="17"/>
      <c r="L369" s="17"/>
      <c r="M369" s="17"/>
      <c r="N369" s="17"/>
    </row>
    <row r="370" spans="1:14" ht="16.5">
      <c r="A370" s="48">
        <v>609</v>
      </c>
      <c r="B370" s="48">
        <v>1</v>
      </c>
      <c r="C370" s="48" t="s">
        <v>292</v>
      </c>
      <c r="D370" s="48" t="s">
        <v>299</v>
      </c>
      <c r="E370" s="48">
        <v>60</v>
      </c>
      <c r="F370" s="48">
        <v>5</v>
      </c>
      <c r="G370" s="48">
        <v>2</v>
      </c>
      <c r="H370" s="48"/>
      <c r="I370" s="48"/>
      <c r="J370" s="48"/>
      <c r="K370" s="17"/>
      <c r="L370" s="17"/>
      <c r="M370" s="17"/>
      <c r="N370" s="17"/>
    </row>
    <row r="371" spans="1:14" ht="16.5">
      <c r="A371" s="48">
        <v>609</v>
      </c>
      <c r="B371" s="48">
        <v>2</v>
      </c>
      <c r="C371" s="48" t="s">
        <v>640</v>
      </c>
      <c r="D371" s="48" t="s">
        <v>301</v>
      </c>
      <c r="E371" s="48">
        <v>60</v>
      </c>
      <c r="F371" s="48">
        <v>5</v>
      </c>
      <c r="G371" s="48">
        <v>2</v>
      </c>
      <c r="H371" s="48"/>
      <c r="I371" s="48"/>
      <c r="J371" s="48"/>
      <c r="K371" s="17"/>
      <c r="L371" s="17"/>
      <c r="M371" s="17"/>
      <c r="N371" s="17"/>
    </row>
    <row r="372" spans="1:14" ht="16.5">
      <c r="A372" s="48">
        <v>609</v>
      </c>
      <c r="B372" s="48">
        <v>2</v>
      </c>
      <c r="C372" s="48" t="s">
        <v>292</v>
      </c>
      <c r="D372" s="48" t="s">
        <v>648</v>
      </c>
      <c r="E372" s="48">
        <v>60</v>
      </c>
      <c r="F372" s="48">
        <v>5</v>
      </c>
      <c r="G372" s="48">
        <v>2</v>
      </c>
      <c r="H372" s="48"/>
      <c r="I372" s="48"/>
      <c r="J372" s="48"/>
      <c r="K372" s="17"/>
      <c r="L372" s="17"/>
      <c r="M372" s="17"/>
      <c r="N372" s="17"/>
    </row>
    <row r="373" spans="1:14" ht="16.5">
      <c r="A373" s="48">
        <v>609</v>
      </c>
      <c r="B373" s="48">
        <v>3</v>
      </c>
      <c r="C373" s="48" t="s">
        <v>636</v>
      </c>
      <c r="D373" s="48" t="s">
        <v>303</v>
      </c>
      <c r="E373" s="48">
        <v>60</v>
      </c>
      <c r="F373" s="48">
        <v>5</v>
      </c>
      <c r="G373" s="48">
        <v>2</v>
      </c>
      <c r="H373" s="48"/>
      <c r="I373" s="48"/>
      <c r="J373" s="48"/>
      <c r="K373" s="17"/>
      <c r="L373" s="17"/>
      <c r="M373" s="17"/>
      <c r="N373" s="17"/>
    </row>
    <row r="374" spans="1:14" ht="16.5">
      <c r="A374" s="48">
        <v>609</v>
      </c>
      <c r="B374" s="48">
        <v>3</v>
      </c>
      <c r="C374" s="48" t="s">
        <v>292</v>
      </c>
      <c r="D374" s="48" t="s">
        <v>300</v>
      </c>
      <c r="E374" s="48">
        <v>60</v>
      </c>
      <c r="F374" s="48">
        <v>5</v>
      </c>
      <c r="G374" s="48">
        <v>2</v>
      </c>
      <c r="H374" s="48"/>
      <c r="I374" s="48"/>
      <c r="J374" s="48"/>
      <c r="K374" s="17"/>
      <c r="L374" s="17"/>
      <c r="M374" s="17"/>
      <c r="N374" s="17"/>
    </row>
    <row r="375" spans="1:14" ht="16.5">
      <c r="A375" s="48">
        <v>610</v>
      </c>
      <c r="B375" s="48">
        <v>1</v>
      </c>
      <c r="C375" s="48" t="s">
        <v>639</v>
      </c>
      <c r="D375" s="48" t="s">
        <v>302</v>
      </c>
      <c r="E375" s="48">
        <v>62</v>
      </c>
      <c r="F375" s="48">
        <v>6</v>
      </c>
      <c r="G375" s="48">
        <v>2</v>
      </c>
      <c r="H375" s="48"/>
      <c r="I375" s="48"/>
      <c r="J375" s="48"/>
      <c r="K375" s="17"/>
      <c r="L375" s="17"/>
      <c r="M375" s="17"/>
      <c r="N375" s="17"/>
    </row>
    <row r="376" spans="1:14" ht="16.5">
      <c r="A376" s="48">
        <v>610</v>
      </c>
      <c r="B376" s="48">
        <v>1</v>
      </c>
      <c r="C376" s="48" t="s">
        <v>292</v>
      </c>
      <c r="D376" s="48" t="s">
        <v>299</v>
      </c>
      <c r="E376" s="48">
        <v>60</v>
      </c>
      <c r="F376" s="48">
        <v>5</v>
      </c>
      <c r="G376" s="48">
        <v>2</v>
      </c>
      <c r="H376" s="48"/>
      <c r="I376" s="48"/>
      <c r="J376" s="48"/>
      <c r="K376" s="17"/>
      <c r="L376" s="17"/>
      <c r="M376" s="17"/>
      <c r="N376" s="17"/>
    </row>
    <row r="377" spans="1:14" ht="16.5">
      <c r="A377" s="48">
        <v>610</v>
      </c>
      <c r="B377" s="48">
        <v>2</v>
      </c>
      <c r="C377" s="48" t="s">
        <v>636</v>
      </c>
      <c r="D377" s="48" t="s">
        <v>301</v>
      </c>
      <c r="E377" s="48">
        <v>60</v>
      </c>
      <c r="F377" s="48">
        <v>5</v>
      </c>
      <c r="G377" s="48">
        <v>2</v>
      </c>
      <c r="H377" s="48"/>
      <c r="I377" s="48"/>
      <c r="J377" s="48"/>
      <c r="K377" s="17"/>
      <c r="L377" s="17"/>
      <c r="M377" s="17"/>
      <c r="N377" s="17"/>
    </row>
    <row r="378" spans="1:14" ht="16.5">
      <c r="A378" s="48">
        <v>610</v>
      </c>
      <c r="B378" s="48">
        <v>2</v>
      </c>
      <c r="C378" s="48" t="s">
        <v>292</v>
      </c>
      <c r="D378" s="48" t="s">
        <v>651</v>
      </c>
      <c r="E378" s="48">
        <v>60</v>
      </c>
      <c r="F378" s="48">
        <v>5</v>
      </c>
      <c r="G378" s="48">
        <v>2</v>
      </c>
      <c r="H378" s="48"/>
      <c r="I378" s="48"/>
      <c r="J378" s="48"/>
      <c r="K378" s="17"/>
      <c r="L378" s="17"/>
      <c r="M378" s="17"/>
      <c r="N378" s="17"/>
    </row>
    <row r="379" spans="1:14" ht="16.5">
      <c r="A379" s="48">
        <v>610</v>
      </c>
      <c r="B379" s="48">
        <v>3</v>
      </c>
      <c r="C379" s="48" t="s">
        <v>636</v>
      </c>
      <c r="D379" s="48" t="s">
        <v>303</v>
      </c>
      <c r="E379" s="48">
        <v>60</v>
      </c>
      <c r="F379" s="48">
        <v>5</v>
      </c>
      <c r="G379" s="48">
        <v>2</v>
      </c>
      <c r="H379" s="48"/>
      <c r="I379" s="48"/>
      <c r="J379" s="48"/>
      <c r="K379" s="17"/>
      <c r="L379" s="17"/>
      <c r="M379" s="17"/>
      <c r="N379" s="17"/>
    </row>
    <row r="380" spans="1:14" ht="16.5">
      <c r="A380" s="48">
        <v>610</v>
      </c>
      <c r="B380" s="48">
        <v>3</v>
      </c>
      <c r="C380" s="48" t="s">
        <v>292</v>
      </c>
      <c r="D380" s="48" t="s">
        <v>300</v>
      </c>
      <c r="E380" s="48">
        <v>60</v>
      </c>
      <c r="F380" s="48">
        <v>5</v>
      </c>
      <c r="G380" s="48">
        <v>2</v>
      </c>
      <c r="H380" s="48"/>
      <c r="I380" s="48"/>
      <c r="J380" s="48"/>
      <c r="K380" s="17"/>
      <c r="L380" s="17"/>
      <c r="M380" s="17"/>
      <c r="N380" s="17"/>
    </row>
    <row r="381" spans="1:14" ht="16.5">
      <c r="A381" s="48">
        <v>611</v>
      </c>
      <c r="B381" s="48">
        <v>1</v>
      </c>
      <c r="C381" s="48" t="s">
        <v>636</v>
      </c>
      <c r="D381" s="48" t="s">
        <v>302</v>
      </c>
      <c r="E381" s="48">
        <v>62</v>
      </c>
      <c r="F381" s="48">
        <v>6</v>
      </c>
      <c r="G381" s="48">
        <v>2</v>
      </c>
      <c r="H381" s="48"/>
      <c r="I381" s="48"/>
      <c r="J381" s="48"/>
      <c r="K381" s="17"/>
      <c r="L381" s="17"/>
      <c r="M381" s="17"/>
      <c r="N381" s="17"/>
    </row>
    <row r="382" spans="1:14" ht="16.5">
      <c r="A382" s="48">
        <v>611</v>
      </c>
      <c r="B382" s="48">
        <v>1</v>
      </c>
      <c r="C382" s="48" t="s">
        <v>292</v>
      </c>
      <c r="D382" s="48" t="s">
        <v>299</v>
      </c>
      <c r="E382" s="48">
        <v>60</v>
      </c>
      <c r="F382" s="48">
        <v>5</v>
      </c>
      <c r="G382" s="48">
        <v>2</v>
      </c>
      <c r="H382" s="48"/>
      <c r="I382" s="48"/>
      <c r="J382" s="48"/>
      <c r="K382" s="17"/>
      <c r="L382" s="17"/>
      <c r="M382" s="17"/>
      <c r="N382" s="17"/>
    </row>
    <row r="383" spans="1:14" ht="16.5">
      <c r="A383" s="48">
        <v>611</v>
      </c>
      <c r="B383" s="48">
        <v>2</v>
      </c>
      <c r="C383" s="48" t="s">
        <v>636</v>
      </c>
      <c r="D383" s="48" t="s">
        <v>655</v>
      </c>
      <c r="E383" s="48">
        <v>60</v>
      </c>
      <c r="F383" s="48">
        <v>5</v>
      </c>
      <c r="G383" s="48">
        <v>2</v>
      </c>
      <c r="H383" s="48"/>
      <c r="I383" s="48"/>
      <c r="J383" s="48"/>
      <c r="K383" s="17"/>
      <c r="L383" s="17"/>
      <c r="M383" s="17"/>
      <c r="N383" s="17"/>
    </row>
    <row r="384" spans="1:14" ht="16.5">
      <c r="A384" s="48">
        <v>611</v>
      </c>
      <c r="B384" s="48">
        <v>2</v>
      </c>
      <c r="C384" s="48" t="s">
        <v>292</v>
      </c>
      <c r="D384" s="48" t="s">
        <v>648</v>
      </c>
      <c r="E384" s="48">
        <v>62</v>
      </c>
      <c r="F384" s="48">
        <v>6</v>
      </c>
      <c r="G384" s="48">
        <v>2</v>
      </c>
      <c r="H384" s="48"/>
      <c r="I384" s="48"/>
      <c r="J384" s="48"/>
      <c r="K384" s="17"/>
      <c r="L384" s="17"/>
      <c r="M384" s="17"/>
      <c r="N384" s="17"/>
    </row>
    <row r="385" spans="1:14" ht="16.5">
      <c r="A385" s="48">
        <v>611</v>
      </c>
      <c r="B385" s="48">
        <v>3</v>
      </c>
      <c r="C385" s="48" t="s">
        <v>636</v>
      </c>
      <c r="D385" s="48" t="s">
        <v>303</v>
      </c>
      <c r="E385" s="48">
        <v>60</v>
      </c>
      <c r="F385" s="48">
        <v>5</v>
      </c>
      <c r="G385" s="48">
        <v>2</v>
      </c>
      <c r="H385" s="48"/>
      <c r="I385" s="48"/>
      <c r="J385" s="48"/>
      <c r="K385" s="17"/>
      <c r="L385" s="17"/>
      <c r="M385" s="17"/>
      <c r="N385" s="17"/>
    </row>
    <row r="386" spans="1:14" ht="16.5">
      <c r="A386" s="48">
        <v>611</v>
      </c>
      <c r="B386" s="48">
        <v>3</v>
      </c>
      <c r="C386" s="48" t="s">
        <v>292</v>
      </c>
      <c r="D386" s="48" t="s">
        <v>300</v>
      </c>
      <c r="E386" s="48">
        <v>60</v>
      </c>
      <c r="F386" s="48">
        <v>5</v>
      </c>
      <c r="G386" s="48">
        <v>2</v>
      </c>
      <c r="H386" s="48"/>
      <c r="I386" s="48"/>
      <c r="J386" s="48"/>
      <c r="K386" s="17"/>
      <c r="L386" s="17"/>
      <c r="M386" s="17"/>
      <c r="N386" s="17"/>
    </row>
    <row r="387" spans="1:14" ht="16.5">
      <c r="A387" s="48">
        <v>612</v>
      </c>
      <c r="B387" s="48">
        <v>1</v>
      </c>
      <c r="C387" s="48" t="s">
        <v>636</v>
      </c>
      <c r="D387" s="48" t="s">
        <v>302</v>
      </c>
      <c r="E387" s="48">
        <v>62</v>
      </c>
      <c r="F387" s="48">
        <v>6</v>
      </c>
      <c r="G387" s="48">
        <v>2</v>
      </c>
      <c r="H387" s="48"/>
      <c r="I387" s="48"/>
      <c r="J387" s="48"/>
      <c r="K387" s="17"/>
      <c r="L387" s="17"/>
      <c r="M387" s="17"/>
      <c r="N387" s="17"/>
    </row>
    <row r="388" spans="1:14" ht="16.5">
      <c r="A388" s="48">
        <v>612</v>
      </c>
      <c r="B388" s="48">
        <v>1</v>
      </c>
      <c r="C388" s="48" t="s">
        <v>292</v>
      </c>
      <c r="D388" s="48" t="s">
        <v>644</v>
      </c>
      <c r="E388" s="48">
        <v>60</v>
      </c>
      <c r="F388" s="48">
        <v>5</v>
      </c>
      <c r="G388" s="48">
        <v>2</v>
      </c>
      <c r="H388" s="48"/>
      <c r="I388" s="48"/>
      <c r="J388" s="48"/>
      <c r="K388" s="17"/>
      <c r="L388" s="17"/>
      <c r="M388" s="17"/>
      <c r="N388" s="17"/>
    </row>
    <row r="389" spans="1:14" ht="16.5">
      <c r="A389" s="48">
        <v>612</v>
      </c>
      <c r="B389" s="48">
        <v>2</v>
      </c>
      <c r="C389" s="48" t="s">
        <v>636</v>
      </c>
      <c r="D389" s="48" t="s">
        <v>301</v>
      </c>
      <c r="E389" s="48">
        <v>60</v>
      </c>
      <c r="F389" s="48">
        <v>5</v>
      </c>
      <c r="G389" s="48">
        <v>2</v>
      </c>
      <c r="H389" s="48"/>
      <c r="I389" s="48"/>
      <c r="J389" s="48"/>
      <c r="K389" s="17"/>
      <c r="L389" s="17"/>
      <c r="M389" s="17"/>
      <c r="N389" s="17"/>
    </row>
    <row r="390" spans="1:14" ht="16.5">
      <c r="A390" s="48">
        <v>612</v>
      </c>
      <c r="B390" s="48">
        <v>2</v>
      </c>
      <c r="C390" s="48" t="s">
        <v>292</v>
      </c>
      <c r="D390" s="48" t="s">
        <v>648</v>
      </c>
      <c r="E390" s="48">
        <v>62</v>
      </c>
      <c r="F390" s="48">
        <v>6</v>
      </c>
      <c r="G390" s="48">
        <v>2</v>
      </c>
      <c r="H390" s="48"/>
      <c r="I390" s="48"/>
      <c r="J390" s="48"/>
      <c r="K390" s="17"/>
      <c r="L390" s="17"/>
      <c r="M390" s="17"/>
      <c r="N390" s="17"/>
    </row>
    <row r="391" spans="1:14" ht="16.5">
      <c r="A391" s="48">
        <v>612</v>
      </c>
      <c r="B391" s="48">
        <v>3</v>
      </c>
      <c r="C391" s="48" t="s">
        <v>636</v>
      </c>
      <c r="D391" s="48" t="s">
        <v>303</v>
      </c>
      <c r="E391" s="48">
        <v>62</v>
      </c>
      <c r="F391" s="48">
        <v>6</v>
      </c>
      <c r="G391" s="48">
        <v>2</v>
      </c>
      <c r="H391" s="48"/>
      <c r="I391" s="48"/>
      <c r="J391" s="48"/>
      <c r="K391" s="17"/>
      <c r="L391" s="17"/>
      <c r="M391" s="17"/>
      <c r="N391" s="17"/>
    </row>
    <row r="392" spans="1:14" ht="16.5">
      <c r="A392" s="48">
        <v>612</v>
      </c>
      <c r="B392" s="48">
        <v>3</v>
      </c>
      <c r="C392" s="48" t="s">
        <v>292</v>
      </c>
      <c r="D392" s="48" t="s">
        <v>300</v>
      </c>
      <c r="E392" s="48">
        <v>60</v>
      </c>
      <c r="F392" s="48">
        <v>5</v>
      </c>
      <c r="G392" s="48">
        <v>2</v>
      </c>
      <c r="H392" s="48"/>
      <c r="I392" s="48"/>
      <c r="J392" s="48"/>
      <c r="K392" s="17"/>
      <c r="L392" s="17"/>
      <c r="M392" s="17"/>
      <c r="N392" s="17"/>
    </row>
    <row r="393" spans="1:14" ht="16.5">
      <c r="A393" s="48">
        <v>613</v>
      </c>
      <c r="B393" s="48">
        <v>1</v>
      </c>
      <c r="C393" s="48" t="s">
        <v>640</v>
      </c>
      <c r="D393" s="48" t="s">
        <v>302</v>
      </c>
      <c r="E393" s="48">
        <v>62</v>
      </c>
      <c r="F393" s="48">
        <v>6</v>
      </c>
      <c r="G393" s="48">
        <v>2</v>
      </c>
      <c r="H393" s="48"/>
      <c r="I393" s="48"/>
      <c r="J393" s="48"/>
      <c r="K393" s="17"/>
      <c r="L393" s="17"/>
      <c r="M393" s="17"/>
      <c r="N393" s="17"/>
    </row>
    <row r="394" spans="1:14" ht="16.5">
      <c r="A394" s="48">
        <v>613</v>
      </c>
      <c r="B394" s="48">
        <v>1</v>
      </c>
      <c r="C394" s="48" t="s">
        <v>292</v>
      </c>
      <c r="D394" s="48" t="s">
        <v>299</v>
      </c>
      <c r="E394" s="48">
        <v>60</v>
      </c>
      <c r="F394" s="48">
        <v>5</v>
      </c>
      <c r="G394" s="48">
        <v>2</v>
      </c>
      <c r="H394" s="48"/>
      <c r="I394" s="48"/>
      <c r="J394" s="48"/>
      <c r="K394" s="17"/>
      <c r="L394" s="17"/>
      <c r="M394" s="17"/>
      <c r="N394" s="17"/>
    </row>
    <row r="395" spans="1:14" ht="16.5">
      <c r="A395" s="48">
        <v>613</v>
      </c>
      <c r="B395" s="48">
        <v>2</v>
      </c>
      <c r="C395" s="48" t="s">
        <v>636</v>
      </c>
      <c r="D395" s="48" t="s">
        <v>301</v>
      </c>
      <c r="E395" s="48">
        <v>62</v>
      </c>
      <c r="F395" s="48">
        <v>6</v>
      </c>
      <c r="G395" s="48">
        <v>2</v>
      </c>
      <c r="H395" s="48"/>
      <c r="I395" s="48"/>
      <c r="J395" s="48"/>
      <c r="K395" s="17"/>
      <c r="L395" s="17"/>
      <c r="M395" s="17"/>
      <c r="N395" s="17"/>
    </row>
    <row r="396" spans="1:14" ht="16.5">
      <c r="A396" s="48">
        <v>613</v>
      </c>
      <c r="B396" s="48">
        <v>2</v>
      </c>
      <c r="C396" s="48" t="s">
        <v>292</v>
      </c>
      <c r="D396" s="48" t="s">
        <v>648</v>
      </c>
      <c r="E396" s="48">
        <v>62</v>
      </c>
      <c r="F396" s="48">
        <v>6</v>
      </c>
      <c r="G396" s="48">
        <v>2</v>
      </c>
      <c r="H396" s="48"/>
      <c r="I396" s="48"/>
      <c r="J396" s="48"/>
      <c r="K396" s="17"/>
      <c r="L396" s="17"/>
      <c r="M396" s="17"/>
      <c r="N396" s="17"/>
    </row>
    <row r="397" spans="1:14" ht="16.5">
      <c r="A397" s="48">
        <v>613</v>
      </c>
      <c r="B397" s="48">
        <v>3</v>
      </c>
      <c r="C397" s="48" t="s">
        <v>636</v>
      </c>
      <c r="D397" s="48" t="s">
        <v>303</v>
      </c>
      <c r="E397" s="48">
        <v>62</v>
      </c>
      <c r="F397" s="48">
        <v>6</v>
      </c>
      <c r="G397" s="48">
        <v>2</v>
      </c>
      <c r="H397" s="48"/>
      <c r="I397" s="48"/>
      <c r="J397" s="48"/>
      <c r="K397" s="17"/>
      <c r="L397" s="17"/>
      <c r="M397" s="17"/>
      <c r="N397" s="17"/>
    </row>
    <row r="398" spans="1:14" ht="16.5">
      <c r="A398" s="48">
        <v>613</v>
      </c>
      <c r="B398" s="48">
        <v>3</v>
      </c>
      <c r="C398" s="48" t="s">
        <v>292</v>
      </c>
      <c r="D398" s="48" t="s">
        <v>300</v>
      </c>
      <c r="E398" s="48">
        <v>60</v>
      </c>
      <c r="F398" s="48">
        <v>5</v>
      </c>
      <c r="G398" s="48">
        <v>2</v>
      </c>
      <c r="H398" s="48"/>
      <c r="I398" s="48"/>
      <c r="J398" s="48"/>
      <c r="K398" s="17"/>
      <c r="L398" s="17"/>
      <c r="M398" s="17"/>
      <c r="N398" s="17"/>
    </row>
    <row r="399" spans="1:14" ht="16.5">
      <c r="A399" s="48">
        <v>614</v>
      </c>
      <c r="B399" s="48">
        <v>1</v>
      </c>
      <c r="C399" s="48" t="s">
        <v>636</v>
      </c>
      <c r="D399" s="48" t="s">
        <v>302</v>
      </c>
      <c r="E399" s="48">
        <v>62</v>
      </c>
      <c r="F399" s="48">
        <v>6</v>
      </c>
      <c r="G399" s="48">
        <v>2</v>
      </c>
      <c r="H399" s="48"/>
      <c r="I399" s="48"/>
      <c r="J399" s="48"/>
      <c r="K399" s="17"/>
      <c r="L399" s="17"/>
      <c r="M399" s="17"/>
      <c r="N399" s="17"/>
    </row>
    <row r="400" spans="1:14" ht="16.5">
      <c r="A400" s="48">
        <v>614</v>
      </c>
      <c r="B400" s="48">
        <v>1</v>
      </c>
      <c r="C400" s="48" t="s">
        <v>292</v>
      </c>
      <c r="D400" s="48" t="s">
        <v>299</v>
      </c>
      <c r="E400" s="48">
        <v>62</v>
      </c>
      <c r="F400" s="48">
        <v>6</v>
      </c>
      <c r="G400" s="48">
        <v>2</v>
      </c>
      <c r="H400" s="48"/>
      <c r="I400" s="48"/>
      <c r="J400" s="48"/>
      <c r="K400" s="17"/>
      <c r="L400" s="17"/>
      <c r="M400" s="17"/>
      <c r="N400" s="17"/>
    </row>
    <row r="401" spans="1:14" ht="16.5">
      <c r="A401" s="48">
        <v>614</v>
      </c>
      <c r="B401" s="48">
        <v>2</v>
      </c>
      <c r="C401" s="48" t="s">
        <v>640</v>
      </c>
      <c r="D401" s="48" t="s">
        <v>647</v>
      </c>
      <c r="E401" s="48">
        <v>62</v>
      </c>
      <c r="F401" s="48">
        <v>6</v>
      </c>
      <c r="G401" s="48">
        <v>2</v>
      </c>
      <c r="H401" s="48"/>
      <c r="I401" s="48"/>
      <c r="J401" s="48"/>
      <c r="K401" s="17"/>
      <c r="L401" s="17"/>
      <c r="M401" s="17"/>
      <c r="N401" s="17"/>
    </row>
    <row r="402" spans="1:14" ht="16.5">
      <c r="A402" s="48">
        <v>614</v>
      </c>
      <c r="B402" s="48">
        <v>2</v>
      </c>
      <c r="C402" s="48" t="s">
        <v>292</v>
      </c>
      <c r="D402" s="48" t="s">
        <v>648</v>
      </c>
      <c r="E402" s="48">
        <v>62</v>
      </c>
      <c r="F402" s="48">
        <v>6</v>
      </c>
      <c r="G402" s="48">
        <v>2</v>
      </c>
      <c r="H402" s="48"/>
      <c r="I402" s="48"/>
      <c r="J402" s="48"/>
      <c r="K402" s="17"/>
      <c r="L402" s="17"/>
      <c r="M402" s="17"/>
      <c r="N402" s="17"/>
    </row>
    <row r="403" spans="1:14" ht="16.5">
      <c r="A403" s="48">
        <v>614</v>
      </c>
      <c r="B403" s="48">
        <v>3</v>
      </c>
      <c r="C403" s="48" t="s">
        <v>636</v>
      </c>
      <c r="D403" s="48" t="s">
        <v>303</v>
      </c>
      <c r="E403" s="48">
        <v>62</v>
      </c>
      <c r="F403" s="48">
        <v>6</v>
      </c>
      <c r="G403" s="48">
        <v>2</v>
      </c>
      <c r="H403" s="48"/>
      <c r="I403" s="48"/>
      <c r="J403" s="48"/>
      <c r="K403" s="17"/>
      <c r="L403" s="17"/>
      <c r="M403" s="17"/>
      <c r="N403" s="17"/>
    </row>
    <row r="404" spans="1:14" ht="16.5">
      <c r="A404" s="48">
        <v>614</v>
      </c>
      <c r="B404" s="48">
        <v>3</v>
      </c>
      <c r="C404" s="48" t="s">
        <v>292</v>
      </c>
      <c r="D404" s="48" t="s">
        <v>300</v>
      </c>
      <c r="E404" s="48">
        <v>60</v>
      </c>
      <c r="F404" s="48">
        <v>5</v>
      </c>
      <c r="G404" s="48">
        <v>2</v>
      </c>
      <c r="H404" s="48"/>
      <c r="I404" s="48"/>
      <c r="J404" s="48"/>
      <c r="K404" s="17"/>
      <c r="L404" s="17"/>
      <c r="M404" s="17"/>
      <c r="N404" s="17"/>
    </row>
    <row r="405" spans="1:14" ht="16.5">
      <c r="A405" s="48">
        <v>615</v>
      </c>
      <c r="B405" s="48">
        <v>1</v>
      </c>
      <c r="C405" s="48" t="s">
        <v>636</v>
      </c>
      <c r="D405" s="48" t="s">
        <v>302</v>
      </c>
      <c r="E405" s="48">
        <v>62</v>
      </c>
      <c r="F405" s="48">
        <v>6</v>
      </c>
      <c r="G405" s="48">
        <v>2</v>
      </c>
      <c r="H405" s="48"/>
      <c r="I405" s="48"/>
      <c r="J405" s="48"/>
      <c r="K405" s="17"/>
      <c r="L405" s="17"/>
      <c r="M405" s="17"/>
      <c r="N405" s="17"/>
    </row>
    <row r="406" spans="1:14" ht="16.5">
      <c r="A406" s="48">
        <v>615</v>
      </c>
      <c r="B406" s="48">
        <v>1</v>
      </c>
      <c r="C406" s="48" t="s">
        <v>292</v>
      </c>
      <c r="D406" s="48" t="s">
        <v>299</v>
      </c>
      <c r="E406" s="48">
        <v>62</v>
      </c>
      <c r="F406" s="48">
        <v>6</v>
      </c>
      <c r="G406" s="48">
        <v>2</v>
      </c>
      <c r="H406" s="48"/>
      <c r="I406" s="48"/>
      <c r="J406" s="48"/>
      <c r="K406" s="17"/>
      <c r="L406" s="17"/>
      <c r="M406" s="17"/>
      <c r="N406" s="17"/>
    </row>
    <row r="407" spans="1:14" ht="16.5">
      <c r="A407" s="48">
        <v>615</v>
      </c>
      <c r="B407" s="48">
        <v>2</v>
      </c>
      <c r="C407" s="48" t="s">
        <v>636</v>
      </c>
      <c r="D407" s="48" t="s">
        <v>301</v>
      </c>
      <c r="E407" s="48">
        <v>62</v>
      </c>
      <c r="F407" s="48">
        <v>6</v>
      </c>
      <c r="G407" s="48">
        <v>2</v>
      </c>
      <c r="H407" s="48"/>
      <c r="I407" s="48"/>
      <c r="J407" s="48"/>
      <c r="K407" s="17"/>
      <c r="L407" s="17"/>
      <c r="M407" s="17"/>
      <c r="N407" s="17"/>
    </row>
    <row r="408" spans="1:14" ht="16.5">
      <c r="A408" s="48">
        <v>615</v>
      </c>
      <c r="B408" s="48">
        <v>2</v>
      </c>
      <c r="C408" s="48" t="s">
        <v>292</v>
      </c>
      <c r="D408" s="48" t="s">
        <v>648</v>
      </c>
      <c r="E408" s="48">
        <v>62</v>
      </c>
      <c r="F408" s="48">
        <v>6</v>
      </c>
      <c r="G408" s="48">
        <v>2</v>
      </c>
      <c r="H408" s="48"/>
      <c r="I408" s="48"/>
      <c r="J408" s="48"/>
      <c r="K408" s="17"/>
      <c r="L408" s="17"/>
      <c r="M408" s="17"/>
      <c r="N408" s="17"/>
    </row>
    <row r="409" spans="1:14" ht="16.5">
      <c r="A409" s="48">
        <v>615</v>
      </c>
      <c r="B409" s="48">
        <v>3</v>
      </c>
      <c r="C409" s="48" t="s">
        <v>636</v>
      </c>
      <c r="D409" s="48" t="s">
        <v>303</v>
      </c>
      <c r="E409" s="48">
        <v>62</v>
      </c>
      <c r="F409" s="48">
        <v>6</v>
      </c>
      <c r="G409" s="48">
        <v>2</v>
      </c>
      <c r="H409" s="48"/>
      <c r="I409" s="48"/>
      <c r="J409" s="48"/>
      <c r="K409" s="17"/>
      <c r="L409" s="17"/>
      <c r="M409" s="17"/>
      <c r="N409" s="17"/>
    </row>
    <row r="410" spans="1:14" ht="16.5">
      <c r="A410" s="48">
        <v>615</v>
      </c>
      <c r="B410" s="48">
        <v>3</v>
      </c>
      <c r="C410" s="48" t="s">
        <v>292</v>
      </c>
      <c r="D410" s="48" t="s">
        <v>300</v>
      </c>
      <c r="E410" s="48">
        <v>62</v>
      </c>
      <c r="F410" s="48">
        <v>6</v>
      </c>
      <c r="G410" s="48">
        <v>2</v>
      </c>
      <c r="H410" s="48"/>
      <c r="I410" s="48"/>
      <c r="J410" s="48"/>
      <c r="K410" s="17"/>
      <c r="L410" s="17"/>
      <c r="M410" s="17"/>
      <c r="N410" s="17"/>
    </row>
    <row r="411" spans="1:14" ht="16.5">
      <c r="A411" s="48">
        <v>701</v>
      </c>
      <c r="B411" s="48">
        <v>1</v>
      </c>
      <c r="C411" s="48" t="s">
        <v>636</v>
      </c>
      <c r="D411" s="48" t="s">
        <v>302</v>
      </c>
      <c r="E411" s="48">
        <v>63</v>
      </c>
      <c r="F411" s="48">
        <v>6</v>
      </c>
      <c r="G411" s="48">
        <v>2</v>
      </c>
      <c r="H411" s="48"/>
      <c r="I411" s="48"/>
      <c r="J411" s="48"/>
      <c r="K411" s="17"/>
      <c r="L411" s="17"/>
      <c r="M411" s="17"/>
      <c r="N411" s="17"/>
    </row>
    <row r="412" spans="1:14" ht="16.5">
      <c r="A412" s="48">
        <v>701</v>
      </c>
      <c r="B412" s="48">
        <v>1</v>
      </c>
      <c r="C412" s="48" t="s">
        <v>292</v>
      </c>
      <c r="D412" s="48" t="s">
        <v>299</v>
      </c>
      <c r="E412" s="48">
        <v>63</v>
      </c>
      <c r="F412" s="48">
        <v>6</v>
      </c>
      <c r="G412" s="48">
        <v>2</v>
      </c>
      <c r="H412" s="48"/>
      <c r="I412" s="48"/>
      <c r="J412" s="48"/>
      <c r="K412" s="17"/>
      <c r="L412" s="17"/>
      <c r="M412" s="17"/>
      <c r="N412" s="17"/>
    </row>
    <row r="413" spans="1:14" ht="16.5">
      <c r="A413" s="48">
        <v>701</v>
      </c>
      <c r="B413" s="48">
        <v>2</v>
      </c>
      <c r="C413" s="48" t="s">
        <v>636</v>
      </c>
      <c r="D413" s="48" t="s">
        <v>301</v>
      </c>
      <c r="E413" s="48">
        <v>62</v>
      </c>
      <c r="F413" s="48">
        <v>6</v>
      </c>
      <c r="G413" s="48">
        <v>2</v>
      </c>
      <c r="H413" s="48"/>
      <c r="I413" s="48"/>
      <c r="J413" s="48"/>
      <c r="K413" s="17"/>
      <c r="L413" s="17"/>
      <c r="M413" s="17"/>
      <c r="N413" s="17"/>
    </row>
    <row r="414" spans="1:14" ht="16.5">
      <c r="A414" s="48">
        <v>701</v>
      </c>
      <c r="B414" s="48">
        <v>2</v>
      </c>
      <c r="C414" s="48" t="s">
        <v>292</v>
      </c>
      <c r="D414" s="48" t="s">
        <v>648</v>
      </c>
      <c r="E414" s="48">
        <v>62</v>
      </c>
      <c r="F414" s="48">
        <v>6</v>
      </c>
      <c r="G414" s="48">
        <v>2</v>
      </c>
      <c r="H414" s="48"/>
      <c r="I414" s="48"/>
      <c r="J414" s="48"/>
      <c r="K414" s="17"/>
      <c r="L414" s="17"/>
      <c r="M414" s="17"/>
      <c r="N414" s="17"/>
    </row>
    <row r="415" spans="1:14" ht="16.5">
      <c r="A415" s="48">
        <v>701</v>
      </c>
      <c r="B415" s="48">
        <v>3</v>
      </c>
      <c r="C415" s="48" t="s">
        <v>636</v>
      </c>
      <c r="D415" s="48" t="s">
        <v>303</v>
      </c>
      <c r="E415" s="48">
        <v>62</v>
      </c>
      <c r="F415" s="48">
        <v>6</v>
      </c>
      <c r="G415" s="48">
        <v>2</v>
      </c>
      <c r="H415" s="48"/>
      <c r="I415" s="48"/>
      <c r="J415" s="48"/>
      <c r="K415" s="17"/>
      <c r="L415" s="17"/>
      <c r="M415" s="17"/>
      <c r="N415" s="17"/>
    </row>
    <row r="416" spans="1:14" ht="16.5">
      <c r="A416" s="48">
        <v>701</v>
      </c>
      <c r="B416" s="48">
        <v>3</v>
      </c>
      <c r="C416" s="48" t="s">
        <v>292</v>
      </c>
      <c r="D416" s="48" t="s">
        <v>300</v>
      </c>
      <c r="E416" s="48">
        <v>62</v>
      </c>
      <c r="F416" s="48">
        <v>6</v>
      </c>
      <c r="G416" s="48">
        <v>2</v>
      </c>
      <c r="H416" s="48"/>
      <c r="I416" s="48"/>
      <c r="J416" s="48"/>
      <c r="K416" s="17"/>
      <c r="L416" s="17"/>
      <c r="M416" s="17"/>
      <c r="N416" s="17"/>
    </row>
    <row r="417" spans="1:14" ht="16.5">
      <c r="A417" s="48">
        <v>702</v>
      </c>
      <c r="B417" s="48">
        <v>1</v>
      </c>
      <c r="C417" s="48" t="s">
        <v>636</v>
      </c>
      <c r="D417" s="48" t="s">
        <v>302</v>
      </c>
      <c r="E417" s="48">
        <v>63</v>
      </c>
      <c r="F417" s="48">
        <v>6</v>
      </c>
      <c r="G417" s="48">
        <v>2</v>
      </c>
      <c r="H417" s="48"/>
      <c r="I417" s="48"/>
      <c r="J417" s="48"/>
      <c r="K417" s="17"/>
      <c r="L417" s="17"/>
      <c r="M417" s="17"/>
      <c r="N417" s="17"/>
    </row>
    <row r="418" spans="1:14" ht="16.5">
      <c r="A418" s="48">
        <v>702</v>
      </c>
      <c r="B418" s="48">
        <v>1</v>
      </c>
      <c r="C418" s="48" t="s">
        <v>292</v>
      </c>
      <c r="D418" s="48" t="s">
        <v>299</v>
      </c>
      <c r="E418" s="48">
        <v>63</v>
      </c>
      <c r="F418" s="48">
        <v>6</v>
      </c>
      <c r="G418" s="48">
        <v>2</v>
      </c>
      <c r="H418" s="48"/>
      <c r="I418" s="48"/>
      <c r="J418" s="48"/>
      <c r="K418" s="17"/>
      <c r="L418" s="17"/>
      <c r="M418" s="17"/>
      <c r="N418" s="17"/>
    </row>
    <row r="419" spans="1:14" ht="16.5">
      <c r="A419" s="48">
        <v>702</v>
      </c>
      <c r="B419" s="48">
        <v>2</v>
      </c>
      <c r="C419" s="48" t="s">
        <v>636</v>
      </c>
      <c r="D419" s="48" t="s">
        <v>301</v>
      </c>
      <c r="E419" s="48">
        <v>63</v>
      </c>
      <c r="F419" s="48">
        <v>6</v>
      </c>
      <c r="G419" s="48">
        <v>2</v>
      </c>
      <c r="H419" s="48"/>
      <c r="I419" s="48"/>
      <c r="J419" s="48"/>
      <c r="K419" s="17"/>
      <c r="L419" s="17"/>
      <c r="M419" s="17"/>
      <c r="N419" s="17"/>
    </row>
    <row r="420" spans="1:14" ht="16.5">
      <c r="A420" s="48">
        <v>702</v>
      </c>
      <c r="B420" s="48">
        <v>2</v>
      </c>
      <c r="C420" s="48" t="s">
        <v>292</v>
      </c>
      <c r="D420" s="48" t="s">
        <v>648</v>
      </c>
      <c r="E420" s="48">
        <v>63</v>
      </c>
      <c r="F420" s="48">
        <v>6</v>
      </c>
      <c r="G420" s="48">
        <v>2</v>
      </c>
      <c r="H420" s="48"/>
      <c r="I420" s="48"/>
      <c r="J420" s="48"/>
      <c r="K420" s="17"/>
      <c r="L420" s="17"/>
      <c r="M420" s="17"/>
      <c r="N420" s="17"/>
    </row>
    <row r="421" spans="1:14" ht="16.5">
      <c r="A421" s="48">
        <v>702</v>
      </c>
      <c r="B421" s="48">
        <v>3</v>
      </c>
      <c r="C421" s="48" t="s">
        <v>636</v>
      </c>
      <c r="D421" s="48" t="s">
        <v>303</v>
      </c>
      <c r="E421" s="48">
        <v>63</v>
      </c>
      <c r="F421" s="48">
        <v>6</v>
      </c>
      <c r="G421" s="48">
        <v>2</v>
      </c>
      <c r="H421" s="48"/>
      <c r="I421" s="48"/>
      <c r="J421" s="48"/>
      <c r="K421" s="17"/>
      <c r="L421" s="17"/>
      <c r="M421" s="17"/>
      <c r="N421" s="17"/>
    </row>
    <row r="422" spans="1:14" ht="16.5">
      <c r="A422" s="48">
        <v>702</v>
      </c>
      <c r="B422" s="48">
        <v>3</v>
      </c>
      <c r="C422" s="48" t="s">
        <v>292</v>
      </c>
      <c r="D422" s="48" t="s">
        <v>300</v>
      </c>
      <c r="E422" s="48">
        <v>63</v>
      </c>
      <c r="F422" s="48">
        <v>6</v>
      </c>
      <c r="G422" s="48">
        <v>2</v>
      </c>
      <c r="H422" s="48"/>
      <c r="I422" s="48"/>
      <c r="J422" s="48"/>
      <c r="K422" s="17"/>
      <c r="L422" s="17"/>
      <c r="M422" s="17"/>
      <c r="N422" s="17"/>
    </row>
    <row r="423" spans="1:14" ht="16.5">
      <c r="A423" s="48">
        <v>703</v>
      </c>
      <c r="B423" s="48">
        <v>1</v>
      </c>
      <c r="C423" s="48" t="s">
        <v>636</v>
      </c>
      <c r="D423" s="48" t="s">
        <v>302</v>
      </c>
      <c r="E423" s="48">
        <v>64</v>
      </c>
      <c r="F423" s="48">
        <v>6</v>
      </c>
      <c r="G423" s="48">
        <v>2</v>
      </c>
      <c r="H423" s="48"/>
      <c r="I423" s="48"/>
      <c r="J423" s="48"/>
      <c r="K423" s="17"/>
      <c r="L423" s="17"/>
      <c r="M423" s="17"/>
      <c r="N423" s="17"/>
    </row>
    <row r="424" spans="1:14" ht="16.5">
      <c r="A424" s="48">
        <v>703</v>
      </c>
      <c r="B424" s="48">
        <v>1</v>
      </c>
      <c r="C424" s="48" t="s">
        <v>292</v>
      </c>
      <c r="D424" s="48" t="s">
        <v>644</v>
      </c>
      <c r="E424" s="48">
        <v>64</v>
      </c>
      <c r="F424" s="48">
        <v>6</v>
      </c>
      <c r="G424" s="48">
        <v>2</v>
      </c>
      <c r="H424" s="48"/>
      <c r="I424" s="48"/>
      <c r="J424" s="48"/>
      <c r="K424" s="17"/>
      <c r="L424" s="17"/>
      <c r="M424" s="17"/>
      <c r="N424" s="17"/>
    </row>
    <row r="425" spans="1:14" ht="16.5">
      <c r="A425" s="48">
        <v>703</v>
      </c>
      <c r="B425" s="48">
        <v>2</v>
      </c>
      <c r="C425" s="48" t="s">
        <v>640</v>
      </c>
      <c r="D425" s="48" t="s">
        <v>301</v>
      </c>
      <c r="E425" s="48">
        <v>64</v>
      </c>
      <c r="F425" s="48">
        <v>6</v>
      </c>
      <c r="G425" s="48">
        <v>2</v>
      </c>
      <c r="H425" s="48"/>
      <c r="I425" s="48"/>
      <c r="J425" s="48"/>
      <c r="K425" s="17"/>
      <c r="L425" s="17"/>
      <c r="M425" s="17"/>
      <c r="N425" s="17"/>
    </row>
    <row r="426" spans="1:14" ht="16.5">
      <c r="A426" s="48">
        <v>703</v>
      </c>
      <c r="B426" s="48">
        <v>2</v>
      </c>
      <c r="C426" s="48" t="s">
        <v>292</v>
      </c>
      <c r="D426" s="48" t="s">
        <v>648</v>
      </c>
      <c r="E426" s="48">
        <v>64</v>
      </c>
      <c r="F426" s="48">
        <v>6</v>
      </c>
      <c r="G426" s="48">
        <v>2</v>
      </c>
      <c r="H426" s="48"/>
      <c r="I426" s="48"/>
      <c r="J426" s="48"/>
      <c r="K426" s="17"/>
      <c r="L426" s="17"/>
      <c r="M426" s="17"/>
      <c r="N426" s="17"/>
    </row>
    <row r="427" spans="1:14" ht="16.5">
      <c r="A427" s="48">
        <v>703</v>
      </c>
      <c r="B427" s="48">
        <v>3</v>
      </c>
      <c r="C427" s="48" t="s">
        <v>636</v>
      </c>
      <c r="D427" s="48" t="s">
        <v>303</v>
      </c>
      <c r="E427" s="48">
        <v>64</v>
      </c>
      <c r="F427" s="48">
        <v>6</v>
      </c>
      <c r="G427" s="48">
        <v>2</v>
      </c>
      <c r="H427" s="48"/>
      <c r="I427" s="48"/>
      <c r="J427" s="48"/>
      <c r="K427" s="17"/>
      <c r="L427" s="17"/>
      <c r="M427" s="17"/>
      <c r="N427" s="17"/>
    </row>
    <row r="428" spans="1:14" ht="16.5">
      <c r="A428" s="48">
        <v>703</v>
      </c>
      <c r="B428" s="48">
        <v>3</v>
      </c>
      <c r="C428" s="48" t="s">
        <v>637</v>
      </c>
      <c r="D428" s="48" t="s">
        <v>300</v>
      </c>
      <c r="E428" s="48">
        <v>64</v>
      </c>
      <c r="F428" s="48">
        <v>6</v>
      </c>
      <c r="G428" s="48">
        <v>2</v>
      </c>
      <c r="H428" s="48"/>
      <c r="I428" s="48"/>
      <c r="J428" s="48"/>
      <c r="K428" s="17"/>
      <c r="L428" s="17"/>
      <c r="M428" s="17"/>
      <c r="N428" s="17"/>
    </row>
    <row r="429" spans="1:14" ht="16.5">
      <c r="A429" s="48">
        <v>704</v>
      </c>
      <c r="B429" s="48">
        <v>1</v>
      </c>
      <c r="C429" s="48" t="s">
        <v>636</v>
      </c>
      <c r="D429" s="48" t="s">
        <v>302</v>
      </c>
      <c r="E429" s="48">
        <v>66</v>
      </c>
      <c r="F429" s="48">
        <v>6</v>
      </c>
      <c r="G429" s="48">
        <v>2</v>
      </c>
      <c r="H429" s="48"/>
      <c r="I429" s="48"/>
      <c r="J429" s="48"/>
      <c r="K429" s="17"/>
      <c r="L429" s="17"/>
      <c r="M429" s="17"/>
      <c r="N429" s="17"/>
    </row>
    <row r="430" spans="1:14" ht="16.5">
      <c r="A430" s="48">
        <v>704</v>
      </c>
      <c r="B430" s="48">
        <v>1</v>
      </c>
      <c r="C430" s="48" t="s">
        <v>292</v>
      </c>
      <c r="D430" s="48" t="s">
        <v>644</v>
      </c>
      <c r="E430" s="48">
        <v>66</v>
      </c>
      <c r="F430" s="48">
        <v>6</v>
      </c>
      <c r="G430" s="48">
        <v>2</v>
      </c>
      <c r="H430" s="48"/>
      <c r="I430" s="48"/>
      <c r="J430" s="48"/>
      <c r="K430" s="17"/>
      <c r="L430" s="17"/>
      <c r="M430" s="17"/>
      <c r="N430" s="17"/>
    </row>
    <row r="431" spans="1:14" ht="16.5">
      <c r="A431" s="48">
        <v>704</v>
      </c>
      <c r="B431" s="48">
        <v>2</v>
      </c>
      <c r="C431" s="48" t="s">
        <v>636</v>
      </c>
      <c r="D431" s="48" t="s">
        <v>301</v>
      </c>
      <c r="E431" s="48">
        <v>66</v>
      </c>
      <c r="F431" s="48">
        <v>6</v>
      </c>
      <c r="G431" s="48">
        <v>2</v>
      </c>
      <c r="H431" s="48"/>
      <c r="I431" s="48"/>
      <c r="J431" s="48"/>
      <c r="K431" s="17"/>
      <c r="L431" s="17"/>
      <c r="M431" s="17"/>
      <c r="N431" s="17"/>
    </row>
    <row r="432" spans="1:14" ht="16.5">
      <c r="A432" s="48">
        <v>704</v>
      </c>
      <c r="B432" s="48">
        <v>2</v>
      </c>
      <c r="C432" s="48" t="s">
        <v>292</v>
      </c>
      <c r="D432" s="48" t="s">
        <v>648</v>
      </c>
      <c r="E432" s="48">
        <v>66</v>
      </c>
      <c r="F432" s="48">
        <v>6</v>
      </c>
      <c r="G432" s="48">
        <v>2</v>
      </c>
      <c r="H432" s="48"/>
      <c r="I432" s="48"/>
      <c r="J432" s="48"/>
      <c r="K432" s="17"/>
      <c r="L432" s="17"/>
      <c r="M432" s="17"/>
      <c r="N432" s="17"/>
    </row>
    <row r="433" spans="1:14" ht="16.5">
      <c r="A433" s="48">
        <v>704</v>
      </c>
      <c r="B433" s="48">
        <v>3</v>
      </c>
      <c r="C433" s="48" t="s">
        <v>636</v>
      </c>
      <c r="D433" s="48" t="s">
        <v>303</v>
      </c>
      <c r="E433" s="48">
        <v>66</v>
      </c>
      <c r="F433" s="48">
        <v>6</v>
      </c>
      <c r="G433" s="48">
        <v>2</v>
      </c>
      <c r="H433" s="48"/>
      <c r="I433" s="48"/>
      <c r="J433" s="48"/>
      <c r="K433" s="17"/>
      <c r="L433" s="17"/>
      <c r="M433" s="17"/>
      <c r="N433" s="17"/>
    </row>
    <row r="434" spans="1:14" ht="16.5">
      <c r="A434" s="48">
        <v>704</v>
      </c>
      <c r="B434" s="48">
        <v>3</v>
      </c>
      <c r="C434" s="48" t="s">
        <v>292</v>
      </c>
      <c r="D434" s="48" t="s">
        <v>300</v>
      </c>
      <c r="E434" s="48">
        <v>66</v>
      </c>
      <c r="F434" s="48">
        <v>6</v>
      </c>
      <c r="G434" s="48">
        <v>2</v>
      </c>
      <c r="H434" s="48"/>
      <c r="I434" s="48"/>
      <c r="J434" s="48"/>
      <c r="K434" s="17"/>
      <c r="L434" s="17"/>
      <c r="M434" s="17"/>
      <c r="N434" s="17"/>
    </row>
    <row r="435" spans="1:14" ht="16.5">
      <c r="A435" s="48">
        <v>705</v>
      </c>
      <c r="B435" s="48">
        <v>1</v>
      </c>
      <c r="C435" s="48" t="s">
        <v>636</v>
      </c>
      <c r="D435" s="48" t="s">
        <v>302</v>
      </c>
      <c r="E435" s="48">
        <v>68</v>
      </c>
      <c r="F435" s="48">
        <v>6</v>
      </c>
      <c r="G435" s="48">
        <v>2</v>
      </c>
      <c r="H435" s="48"/>
      <c r="I435" s="48"/>
      <c r="J435" s="48"/>
      <c r="K435" s="17"/>
      <c r="L435" s="17"/>
      <c r="M435" s="17"/>
      <c r="N435" s="17"/>
    </row>
    <row r="436" spans="1:14" ht="16.5">
      <c r="A436" s="48">
        <v>705</v>
      </c>
      <c r="B436" s="48">
        <v>1</v>
      </c>
      <c r="C436" s="48" t="s">
        <v>292</v>
      </c>
      <c r="D436" s="48" t="s">
        <v>299</v>
      </c>
      <c r="E436" s="48">
        <v>68</v>
      </c>
      <c r="F436" s="48">
        <v>6</v>
      </c>
      <c r="G436" s="48">
        <v>2</v>
      </c>
      <c r="H436" s="48"/>
      <c r="I436" s="48"/>
      <c r="J436" s="48"/>
      <c r="K436" s="17"/>
      <c r="L436" s="17"/>
      <c r="M436" s="17"/>
      <c r="N436" s="17"/>
    </row>
    <row r="437" spans="1:14" ht="16.5">
      <c r="A437" s="48">
        <v>705</v>
      </c>
      <c r="B437" s="48">
        <v>2</v>
      </c>
      <c r="C437" s="48" t="s">
        <v>636</v>
      </c>
      <c r="D437" s="48" t="s">
        <v>653</v>
      </c>
      <c r="E437" s="48">
        <v>68</v>
      </c>
      <c r="F437" s="48">
        <v>6</v>
      </c>
      <c r="G437" s="48">
        <v>2</v>
      </c>
      <c r="H437" s="48"/>
      <c r="I437" s="48"/>
      <c r="J437" s="48"/>
      <c r="K437" s="17"/>
      <c r="L437" s="17"/>
      <c r="M437" s="17"/>
      <c r="N437" s="17"/>
    </row>
    <row r="438" spans="1:14" ht="16.5">
      <c r="A438" s="48">
        <v>705</v>
      </c>
      <c r="B438" s="48">
        <v>2</v>
      </c>
      <c r="C438" s="48" t="s">
        <v>292</v>
      </c>
      <c r="D438" s="48" t="s">
        <v>648</v>
      </c>
      <c r="E438" s="48">
        <v>68</v>
      </c>
      <c r="F438" s="48">
        <v>6</v>
      </c>
      <c r="G438" s="48">
        <v>2</v>
      </c>
      <c r="H438" s="48"/>
      <c r="I438" s="48"/>
      <c r="J438" s="48"/>
      <c r="K438" s="17"/>
      <c r="L438" s="17"/>
      <c r="M438" s="17"/>
      <c r="N438" s="17"/>
    </row>
    <row r="439" spans="1:14" ht="16.5">
      <c r="A439" s="48">
        <v>705</v>
      </c>
      <c r="B439" s="48">
        <v>3</v>
      </c>
      <c r="C439" s="48" t="s">
        <v>636</v>
      </c>
      <c r="D439" s="48" t="s">
        <v>303</v>
      </c>
      <c r="E439" s="48">
        <v>68</v>
      </c>
      <c r="F439" s="48">
        <v>6</v>
      </c>
      <c r="G439" s="48">
        <v>2</v>
      </c>
      <c r="H439" s="48"/>
      <c r="I439" s="48"/>
      <c r="J439" s="48"/>
      <c r="K439" s="17"/>
      <c r="L439" s="17"/>
      <c r="M439" s="17"/>
      <c r="N439" s="17"/>
    </row>
    <row r="440" spans="1:14" ht="16.5">
      <c r="A440" s="48">
        <v>705</v>
      </c>
      <c r="B440" s="48">
        <v>3</v>
      </c>
      <c r="C440" s="48" t="s">
        <v>292</v>
      </c>
      <c r="D440" s="48" t="s">
        <v>300</v>
      </c>
      <c r="E440" s="48">
        <v>68</v>
      </c>
      <c r="F440" s="48">
        <v>6</v>
      </c>
      <c r="G440" s="48">
        <v>2</v>
      </c>
      <c r="H440" s="48"/>
      <c r="I440" s="48"/>
      <c r="J440" s="48"/>
      <c r="K440" s="17"/>
      <c r="L440" s="17"/>
      <c r="M440" s="17"/>
      <c r="N440" s="17"/>
    </row>
    <row r="441" spans="1:14" ht="16.5">
      <c r="A441" s="48">
        <v>706</v>
      </c>
      <c r="B441" s="48">
        <v>1</v>
      </c>
      <c r="C441" s="48" t="s">
        <v>636</v>
      </c>
      <c r="D441" s="48" t="s">
        <v>302</v>
      </c>
      <c r="E441" s="48">
        <v>70</v>
      </c>
      <c r="F441" s="48">
        <v>6</v>
      </c>
      <c r="G441" s="48">
        <v>2</v>
      </c>
      <c r="H441" s="48"/>
      <c r="I441" s="48"/>
      <c r="J441" s="48"/>
      <c r="K441" s="17"/>
      <c r="L441" s="17"/>
      <c r="M441" s="17"/>
      <c r="N441" s="17"/>
    </row>
    <row r="442" spans="1:14" ht="16.5">
      <c r="A442" s="48">
        <v>706</v>
      </c>
      <c r="B442" s="48">
        <v>1</v>
      </c>
      <c r="C442" s="48" t="s">
        <v>292</v>
      </c>
      <c r="D442" s="48" t="s">
        <v>644</v>
      </c>
      <c r="E442" s="48">
        <v>70</v>
      </c>
      <c r="F442" s="48">
        <v>6</v>
      </c>
      <c r="G442" s="48">
        <v>2</v>
      </c>
      <c r="H442" s="48"/>
      <c r="I442" s="48"/>
      <c r="J442" s="48"/>
      <c r="K442" s="17"/>
      <c r="L442" s="17"/>
      <c r="M442" s="17"/>
      <c r="N442" s="17"/>
    </row>
    <row r="443" spans="1:14" ht="16.5">
      <c r="A443" s="48">
        <v>706</v>
      </c>
      <c r="B443" s="48">
        <v>2</v>
      </c>
      <c r="C443" s="48" t="s">
        <v>640</v>
      </c>
      <c r="D443" s="48" t="s">
        <v>301</v>
      </c>
      <c r="E443" s="48">
        <v>70</v>
      </c>
      <c r="F443" s="48">
        <v>6</v>
      </c>
      <c r="G443" s="48">
        <v>2</v>
      </c>
      <c r="H443" s="48"/>
      <c r="I443" s="48"/>
      <c r="J443" s="48"/>
      <c r="K443" s="17"/>
      <c r="L443" s="17"/>
      <c r="M443" s="17"/>
      <c r="N443" s="17"/>
    </row>
    <row r="444" spans="1:14" ht="16.5">
      <c r="A444" s="48">
        <v>706</v>
      </c>
      <c r="B444" s="48">
        <v>2</v>
      </c>
      <c r="C444" s="48" t="s">
        <v>292</v>
      </c>
      <c r="D444" s="48" t="s">
        <v>648</v>
      </c>
      <c r="E444" s="48">
        <v>70</v>
      </c>
      <c r="F444" s="48">
        <v>6</v>
      </c>
      <c r="G444" s="48">
        <v>2</v>
      </c>
      <c r="H444" s="48"/>
      <c r="I444" s="48"/>
      <c r="J444" s="48"/>
      <c r="K444" s="17"/>
      <c r="L444" s="17"/>
      <c r="M444" s="17"/>
      <c r="N444" s="17"/>
    </row>
    <row r="445" spans="1:14" ht="16.5">
      <c r="A445" s="48">
        <v>706</v>
      </c>
      <c r="B445" s="48">
        <v>3</v>
      </c>
      <c r="C445" s="48" t="s">
        <v>636</v>
      </c>
      <c r="D445" s="48" t="s">
        <v>303</v>
      </c>
      <c r="E445" s="48">
        <v>70</v>
      </c>
      <c r="F445" s="48">
        <v>6</v>
      </c>
      <c r="G445" s="48">
        <v>2</v>
      </c>
      <c r="H445" s="48"/>
      <c r="I445" s="48"/>
      <c r="J445" s="48"/>
      <c r="K445" s="17"/>
      <c r="L445" s="17"/>
      <c r="M445" s="17"/>
      <c r="N445" s="17"/>
    </row>
    <row r="446" spans="1:14" ht="16.5">
      <c r="A446" s="48">
        <v>706</v>
      </c>
      <c r="B446" s="48">
        <v>3</v>
      </c>
      <c r="C446" s="48" t="s">
        <v>292</v>
      </c>
      <c r="D446" s="48" t="s">
        <v>300</v>
      </c>
      <c r="E446" s="48">
        <v>70</v>
      </c>
      <c r="F446" s="48">
        <v>6</v>
      </c>
      <c r="G446" s="48">
        <v>2</v>
      </c>
      <c r="H446" s="48"/>
      <c r="I446" s="48"/>
      <c r="J446" s="48"/>
      <c r="K446" s="17"/>
      <c r="L446" s="17"/>
      <c r="M446" s="17"/>
      <c r="N446" s="17"/>
    </row>
    <row r="447" spans="1:14" ht="16.5">
      <c r="A447" s="48">
        <v>707</v>
      </c>
      <c r="B447" s="48">
        <v>1</v>
      </c>
      <c r="C447" s="48" t="s">
        <v>636</v>
      </c>
      <c r="D447" s="48" t="s">
        <v>302</v>
      </c>
      <c r="E447" s="48">
        <v>70</v>
      </c>
      <c r="F447" s="48">
        <v>7</v>
      </c>
      <c r="G447" s="48">
        <v>2</v>
      </c>
      <c r="H447" s="48"/>
      <c r="I447" s="48"/>
      <c r="J447" s="48"/>
      <c r="K447" s="17"/>
      <c r="L447" s="17"/>
      <c r="M447" s="17"/>
      <c r="N447" s="17"/>
    </row>
    <row r="448" spans="1:14" ht="16.5">
      <c r="A448" s="48">
        <v>707</v>
      </c>
      <c r="B448" s="48">
        <v>1</v>
      </c>
      <c r="C448" s="48" t="s">
        <v>292</v>
      </c>
      <c r="D448" s="48" t="s">
        <v>299</v>
      </c>
      <c r="E448" s="48">
        <v>70</v>
      </c>
      <c r="F448" s="48">
        <v>6</v>
      </c>
      <c r="G448" s="48">
        <v>2</v>
      </c>
      <c r="H448" s="48"/>
      <c r="I448" s="48"/>
      <c r="J448" s="48"/>
      <c r="K448" s="17"/>
      <c r="L448" s="17"/>
      <c r="M448" s="17"/>
      <c r="N448" s="17"/>
    </row>
    <row r="449" spans="1:14" ht="16.5">
      <c r="A449" s="48">
        <v>707</v>
      </c>
      <c r="B449" s="48">
        <v>2</v>
      </c>
      <c r="C449" s="48" t="s">
        <v>636</v>
      </c>
      <c r="D449" s="48" t="s">
        <v>301</v>
      </c>
      <c r="E449" s="48">
        <v>70</v>
      </c>
      <c r="F449" s="48">
        <v>7</v>
      </c>
      <c r="G449" s="48">
        <v>2</v>
      </c>
      <c r="H449" s="48"/>
      <c r="I449" s="48"/>
      <c r="J449" s="48"/>
      <c r="K449" s="17"/>
      <c r="L449" s="17"/>
      <c r="M449" s="17"/>
      <c r="N449" s="17"/>
    </row>
    <row r="450" spans="1:14" ht="16.5">
      <c r="A450" s="48">
        <v>707</v>
      </c>
      <c r="B450" s="48">
        <v>2</v>
      </c>
      <c r="C450" s="48" t="s">
        <v>292</v>
      </c>
      <c r="D450" s="48" t="s">
        <v>648</v>
      </c>
      <c r="E450" s="48">
        <v>70</v>
      </c>
      <c r="F450" s="48">
        <v>7</v>
      </c>
      <c r="G450" s="48">
        <v>2</v>
      </c>
      <c r="H450" s="48"/>
      <c r="I450" s="48"/>
      <c r="J450" s="48"/>
      <c r="K450" s="17"/>
      <c r="L450" s="17"/>
      <c r="M450" s="17"/>
      <c r="N450" s="17"/>
    </row>
    <row r="451" spans="1:14" ht="16.5">
      <c r="A451" s="48">
        <v>707</v>
      </c>
      <c r="B451" s="48">
        <v>3</v>
      </c>
      <c r="C451" s="48" t="s">
        <v>640</v>
      </c>
      <c r="D451" s="48" t="s">
        <v>303</v>
      </c>
      <c r="E451" s="48">
        <v>70</v>
      </c>
      <c r="F451" s="48">
        <v>7</v>
      </c>
      <c r="G451" s="48">
        <v>2</v>
      </c>
      <c r="H451" s="48"/>
      <c r="I451" s="48"/>
      <c r="J451" s="48"/>
      <c r="K451" s="17"/>
      <c r="L451" s="17"/>
      <c r="M451" s="17"/>
      <c r="N451" s="17"/>
    </row>
    <row r="452" spans="1:14" ht="16.5">
      <c r="A452" s="48">
        <v>707</v>
      </c>
      <c r="B452" s="48">
        <v>3</v>
      </c>
      <c r="C452" s="48" t="s">
        <v>292</v>
      </c>
      <c r="D452" s="48" t="s">
        <v>300</v>
      </c>
      <c r="E452" s="48">
        <v>70</v>
      </c>
      <c r="F452" s="48">
        <v>6</v>
      </c>
      <c r="G452" s="48">
        <v>2</v>
      </c>
      <c r="H452" s="48"/>
      <c r="I452" s="48"/>
      <c r="J452" s="48"/>
      <c r="K452" s="17"/>
      <c r="L452" s="17"/>
      <c r="M452" s="17"/>
      <c r="N452" s="17"/>
    </row>
    <row r="453" spans="1:14" ht="16.5">
      <c r="A453" s="48">
        <v>708</v>
      </c>
      <c r="B453" s="48">
        <v>1</v>
      </c>
      <c r="C453" s="48" t="s">
        <v>636</v>
      </c>
      <c r="D453" s="48" t="s">
        <v>302</v>
      </c>
      <c r="E453" s="48">
        <v>70</v>
      </c>
      <c r="F453" s="48">
        <v>7</v>
      </c>
      <c r="G453" s="48">
        <v>2</v>
      </c>
      <c r="H453" s="48"/>
      <c r="I453" s="48"/>
      <c r="J453" s="48"/>
      <c r="K453" s="17"/>
      <c r="L453" s="17"/>
      <c r="M453" s="17"/>
      <c r="N453" s="17"/>
    </row>
    <row r="454" spans="1:14" ht="16.5">
      <c r="A454" s="48">
        <v>708</v>
      </c>
      <c r="B454" s="48">
        <v>1</v>
      </c>
      <c r="C454" s="48" t="s">
        <v>292</v>
      </c>
      <c r="D454" s="48" t="s">
        <v>299</v>
      </c>
      <c r="E454" s="48">
        <v>70</v>
      </c>
      <c r="F454" s="48">
        <v>7</v>
      </c>
      <c r="G454" s="48">
        <v>2</v>
      </c>
      <c r="H454" s="48"/>
      <c r="I454" s="48"/>
      <c r="J454" s="48"/>
      <c r="K454" s="17"/>
      <c r="L454" s="17"/>
      <c r="M454" s="17"/>
      <c r="N454" s="17"/>
    </row>
    <row r="455" spans="1:14" ht="16.5">
      <c r="A455" s="48">
        <v>708</v>
      </c>
      <c r="B455" s="48">
        <v>2</v>
      </c>
      <c r="C455" s="48" t="s">
        <v>636</v>
      </c>
      <c r="D455" s="48" t="s">
        <v>301</v>
      </c>
      <c r="E455" s="48">
        <v>70</v>
      </c>
      <c r="F455" s="48">
        <v>7</v>
      </c>
      <c r="G455" s="48">
        <v>2</v>
      </c>
      <c r="H455" s="48"/>
      <c r="I455" s="48"/>
      <c r="J455" s="48"/>
      <c r="K455" s="17"/>
      <c r="L455" s="17"/>
      <c r="M455" s="17"/>
      <c r="N455" s="17"/>
    </row>
    <row r="456" spans="1:14" ht="16.5">
      <c r="A456" s="48">
        <v>708</v>
      </c>
      <c r="B456" s="48">
        <v>2</v>
      </c>
      <c r="C456" s="48" t="s">
        <v>637</v>
      </c>
      <c r="D456" s="48" t="s">
        <v>648</v>
      </c>
      <c r="E456" s="48">
        <v>70</v>
      </c>
      <c r="F456" s="48">
        <v>7</v>
      </c>
      <c r="G456" s="48">
        <v>2</v>
      </c>
      <c r="H456" s="48"/>
      <c r="I456" s="48"/>
      <c r="J456" s="48"/>
      <c r="K456" s="17"/>
      <c r="L456" s="17"/>
      <c r="M456" s="17"/>
      <c r="N456" s="17"/>
    </row>
    <row r="457" spans="1:14" ht="16.5">
      <c r="A457" s="48">
        <v>708</v>
      </c>
      <c r="B457" s="48">
        <v>3</v>
      </c>
      <c r="C457" s="48" t="s">
        <v>636</v>
      </c>
      <c r="D457" s="48" t="s">
        <v>303</v>
      </c>
      <c r="E457" s="48">
        <v>70</v>
      </c>
      <c r="F457" s="48">
        <v>7</v>
      </c>
      <c r="G457" s="48">
        <v>2</v>
      </c>
      <c r="H457" s="48"/>
      <c r="I457" s="48"/>
      <c r="J457" s="48"/>
      <c r="K457" s="17"/>
      <c r="L457" s="17"/>
      <c r="M457" s="17"/>
      <c r="N457" s="17"/>
    </row>
    <row r="458" spans="1:14" ht="16.5">
      <c r="A458" s="48">
        <v>708</v>
      </c>
      <c r="B458" s="48">
        <v>3</v>
      </c>
      <c r="C458" s="48" t="s">
        <v>292</v>
      </c>
      <c r="D458" s="48" t="s">
        <v>300</v>
      </c>
      <c r="E458" s="48">
        <v>70</v>
      </c>
      <c r="F458" s="48">
        <v>7</v>
      </c>
      <c r="G458" s="48">
        <v>2</v>
      </c>
      <c r="H458" s="48"/>
      <c r="I458" s="48"/>
      <c r="J458" s="48"/>
      <c r="K458" s="17"/>
      <c r="L458" s="17"/>
      <c r="M458" s="17"/>
      <c r="N458" s="17"/>
    </row>
    <row r="459" spans="1:14" ht="16.5">
      <c r="A459" s="48">
        <v>709</v>
      </c>
      <c r="B459" s="48">
        <v>1</v>
      </c>
      <c r="C459" s="48" t="s">
        <v>639</v>
      </c>
      <c r="D459" s="48" t="s">
        <v>302</v>
      </c>
      <c r="E459" s="48">
        <v>70</v>
      </c>
      <c r="F459" s="48">
        <v>7</v>
      </c>
      <c r="G459" s="48">
        <v>3</v>
      </c>
      <c r="H459" s="48"/>
      <c r="I459" s="48"/>
      <c r="J459" s="48"/>
      <c r="K459" s="17"/>
      <c r="L459" s="17"/>
      <c r="M459" s="17"/>
      <c r="N459" s="17"/>
    </row>
    <row r="460" spans="1:14" ht="16.5">
      <c r="A460" s="48">
        <v>709</v>
      </c>
      <c r="B460" s="48">
        <v>1</v>
      </c>
      <c r="C460" s="48" t="s">
        <v>637</v>
      </c>
      <c r="D460" s="48" t="s">
        <v>299</v>
      </c>
      <c r="E460" s="48">
        <v>70</v>
      </c>
      <c r="F460" s="48">
        <v>7</v>
      </c>
      <c r="G460" s="48">
        <v>2</v>
      </c>
      <c r="H460" s="48"/>
      <c r="I460" s="48"/>
      <c r="J460" s="48"/>
      <c r="K460" s="17"/>
      <c r="L460" s="17"/>
      <c r="M460" s="17"/>
      <c r="N460" s="17"/>
    </row>
    <row r="461" spans="1:14" ht="16.5">
      <c r="A461" s="48">
        <v>709</v>
      </c>
      <c r="B461" s="48">
        <v>2</v>
      </c>
      <c r="C461" s="48" t="s">
        <v>640</v>
      </c>
      <c r="D461" s="48" t="s">
        <v>301</v>
      </c>
      <c r="E461" s="48">
        <v>70</v>
      </c>
      <c r="F461" s="48">
        <v>7</v>
      </c>
      <c r="G461" s="48">
        <v>2</v>
      </c>
      <c r="H461" s="48"/>
      <c r="I461" s="48"/>
      <c r="J461" s="48"/>
      <c r="K461" s="17"/>
      <c r="L461" s="17"/>
      <c r="M461" s="17"/>
      <c r="N461" s="17"/>
    </row>
    <row r="462" spans="1:14" ht="16.5">
      <c r="A462" s="48">
        <v>709</v>
      </c>
      <c r="B462" s="48">
        <v>2</v>
      </c>
      <c r="C462" s="48" t="s">
        <v>292</v>
      </c>
      <c r="D462" s="48" t="s">
        <v>648</v>
      </c>
      <c r="E462" s="48">
        <v>70</v>
      </c>
      <c r="F462" s="48">
        <v>7</v>
      </c>
      <c r="G462" s="48">
        <v>2</v>
      </c>
      <c r="H462" s="48"/>
      <c r="I462" s="48"/>
      <c r="J462" s="48"/>
      <c r="K462" s="17"/>
      <c r="L462" s="17"/>
      <c r="M462" s="17"/>
      <c r="N462" s="17"/>
    </row>
    <row r="463" spans="1:14" ht="16.5">
      <c r="A463" s="48">
        <v>709</v>
      </c>
      <c r="B463" s="48">
        <v>3</v>
      </c>
      <c r="C463" s="48" t="s">
        <v>636</v>
      </c>
      <c r="D463" s="48" t="s">
        <v>303</v>
      </c>
      <c r="E463" s="48">
        <v>70</v>
      </c>
      <c r="F463" s="48">
        <v>7</v>
      </c>
      <c r="G463" s="48">
        <v>2</v>
      </c>
      <c r="H463" s="48"/>
      <c r="I463" s="48"/>
      <c r="J463" s="48"/>
      <c r="K463" s="17"/>
      <c r="L463" s="17"/>
      <c r="M463" s="17"/>
      <c r="N463" s="17"/>
    </row>
    <row r="464" spans="1:14" ht="16.5">
      <c r="A464" s="48">
        <v>709</v>
      </c>
      <c r="B464" s="48">
        <v>3</v>
      </c>
      <c r="C464" s="48" t="s">
        <v>292</v>
      </c>
      <c r="D464" s="48" t="s">
        <v>300</v>
      </c>
      <c r="E464" s="48">
        <v>70</v>
      </c>
      <c r="F464" s="48">
        <v>7</v>
      </c>
      <c r="G464" s="48">
        <v>2</v>
      </c>
      <c r="H464" s="48"/>
      <c r="I464" s="48"/>
      <c r="J464" s="48"/>
      <c r="K464" s="17"/>
      <c r="L464" s="17"/>
      <c r="M464" s="17"/>
      <c r="N464" s="17"/>
    </row>
    <row r="465" spans="1:14" ht="16.5">
      <c r="A465" s="48">
        <v>710</v>
      </c>
      <c r="B465" s="48">
        <v>1</v>
      </c>
      <c r="C465" s="48" t="s">
        <v>636</v>
      </c>
      <c r="D465" s="48" t="s">
        <v>302</v>
      </c>
      <c r="E465" s="48">
        <v>70</v>
      </c>
      <c r="F465" s="48">
        <v>7</v>
      </c>
      <c r="G465" s="48">
        <v>3</v>
      </c>
      <c r="H465" s="48"/>
      <c r="I465" s="48"/>
      <c r="J465" s="48"/>
      <c r="K465" s="17"/>
      <c r="L465" s="17"/>
      <c r="M465" s="17"/>
      <c r="N465" s="17"/>
    </row>
    <row r="466" spans="1:14" ht="16.5">
      <c r="A466" s="48">
        <v>710</v>
      </c>
      <c r="B466" s="48">
        <v>1</v>
      </c>
      <c r="C466" s="48" t="s">
        <v>292</v>
      </c>
      <c r="D466" s="48" t="s">
        <v>299</v>
      </c>
      <c r="E466" s="48">
        <v>70</v>
      </c>
      <c r="F466" s="48">
        <v>7</v>
      </c>
      <c r="G466" s="48">
        <v>3</v>
      </c>
      <c r="H466" s="48"/>
      <c r="I466" s="48"/>
      <c r="J466" s="48"/>
      <c r="K466" s="17"/>
      <c r="L466" s="17"/>
      <c r="M466" s="17"/>
      <c r="N466" s="17"/>
    </row>
    <row r="467" spans="1:14" ht="16.5">
      <c r="A467" s="48">
        <v>710</v>
      </c>
      <c r="B467" s="48">
        <v>2</v>
      </c>
      <c r="C467" s="48" t="s">
        <v>636</v>
      </c>
      <c r="D467" s="48" t="s">
        <v>301</v>
      </c>
      <c r="E467" s="48">
        <v>70</v>
      </c>
      <c r="F467" s="48">
        <v>7</v>
      </c>
      <c r="G467" s="48">
        <v>2</v>
      </c>
      <c r="H467" s="48"/>
      <c r="I467" s="48"/>
      <c r="J467" s="48"/>
      <c r="K467" s="17"/>
      <c r="L467" s="17"/>
      <c r="M467" s="17"/>
      <c r="N467" s="17"/>
    </row>
    <row r="468" spans="1:14" ht="16.5">
      <c r="A468" s="48">
        <v>710</v>
      </c>
      <c r="B468" s="48">
        <v>2</v>
      </c>
      <c r="C468" s="48" t="s">
        <v>292</v>
      </c>
      <c r="D468" s="48" t="s">
        <v>648</v>
      </c>
      <c r="E468" s="48">
        <v>70</v>
      </c>
      <c r="F468" s="48">
        <v>7</v>
      </c>
      <c r="G468" s="48">
        <v>2</v>
      </c>
      <c r="H468" s="48"/>
      <c r="I468" s="48"/>
      <c r="J468" s="48"/>
      <c r="K468" s="17"/>
      <c r="L468" s="17"/>
      <c r="M468" s="17"/>
      <c r="N468" s="17"/>
    </row>
    <row r="469" spans="1:14" ht="16.5">
      <c r="A469" s="48">
        <v>710</v>
      </c>
      <c r="B469" s="48">
        <v>3</v>
      </c>
      <c r="C469" s="48" t="s">
        <v>636</v>
      </c>
      <c r="D469" s="48" t="s">
        <v>303</v>
      </c>
      <c r="E469" s="48">
        <v>70</v>
      </c>
      <c r="F469" s="48">
        <v>7</v>
      </c>
      <c r="G469" s="48">
        <v>2</v>
      </c>
      <c r="H469" s="48"/>
      <c r="I469" s="48"/>
      <c r="J469" s="48"/>
      <c r="K469" s="17"/>
      <c r="L469" s="17"/>
      <c r="M469" s="17"/>
      <c r="N469" s="17"/>
    </row>
    <row r="470" spans="1:14" ht="16.5">
      <c r="A470" s="48">
        <v>710</v>
      </c>
      <c r="B470" s="48">
        <v>3</v>
      </c>
      <c r="C470" s="48" t="s">
        <v>292</v>
      </c>
      <c r="D470" s="48" t="s">
        <v>300</v>
      </c>
      <c r="E470" s="48">
        <v>70</v>
      </c>
      <c r="F470" s="48">
        <v>7</v>
      </c>
      <c r="G470" s="48">
        <v>2</v>
      </c>
      <c r="H470" s="48"/>
      <c r="I470" s="48"/>
      <c r="J470" s="48"/>
      <c r="K470" s="17"/>
      <c r="L470" s="17"/>
      <c r="M470" s="17"/>
      <c r="N470" s="17"/>
    </row>
    <row r="471" spans="1:14" ht="16.5">
      <c r="A471" s="48">
        <v>711</v>
      </c>
      <c r="B471" s="48">
        <v>1</v>
      </c>
      <c r="C471" s="48" t="s">
        <v>639</v>
      </c>
      <c r="D471" s="48" t="s">
        <v>302</v>
      </c>
      <c r="E471" s="48">
        <v>70</v>
      </c>
      <c r="F471" s="48">
        <v>7</v>
      </c>
      <c r="G471" s="48">
        <v>3</v>
      </c>
      <c r="H471" s="48"/>
      <c r="I471" s="48"/>
      <c r="J471" s="48"/>
      <c r="K471" s="17"/>
      <c r="L471" s="17"/>
      <c r="M471" s="17"/>
      <c r="N471" s="17"/>
    </row>
    <row r="472" spans="1:14" ht="16.5">
      <c r="A472" s="48">
        <v>711</v>
      </c>
      <c r="B472" s="48">
        <v>1</v>
      </c>
      <c r="C472" s="48" t="s">
        <v>292</v>
      </c>
      <c r="D472" s="48" t="s">
        <v>644</v>
      </c>
      <c r="E472" s="48">
        <v>70</v>
      </c>
      <c r="F472" s="48">
        <v>7</v>
      </c>
      <c r="G472" s="48">
        <v>3</v>
      </c>
      <c r="H472" s="48"/>
      <c r="I472" s="48"/>
      <c r="J472" s="48"/>
      <c r="K472" s="17"/>
      <c r="L472" s="17"/>
      <c r="M472" s="17"/>
      <c r="N472" s="17"/>
    </row>
    <row r="473" spans="1:14" ht="16.5">
      <c r="A473" s="48">
        <v>711</v>
      </c>
      <c r="B473" s="48">
        <v>2</v>
      </c>
      <c r="C473" s="48" t="s">
        <v>636</v>
      </c>
      <c r="D473" s="48" t="s">
        <v>301</v>
      </c>
      <c r="E473" s="48">
        <v>70</v>
      </c>
      <c r="F473" s="48">
        <v>7</v>
      </c>
      <c r="G473" s="48">
        <v>3</v>
      </c>
      <c r="H473" s="48"/>
      <c r="I473" s="48"/>
      <c r="J473" s="48"/>
      <c r="K473" s="17"/>
      <c r="L473" s="17"/>
      <c r="M473" s="17"/>
      <c r="N473" s="17"/>
    </row>
    <row r="474" spans="1:14" ht="16.5">
      <c r="A474" s="48">
        <v>711</v>
      </c>
      <c r="B474" s="48">
        <v>2</v>
      </c>
      <c r="C474" s="48" t="s">
        <v>637</v>
      </c>
      <c r="D474" s="48" t="s">
        <v>648</v>
      </c>
      <c r="E474" s="48">
        <v>70</v>
      </c>
      <c r="F474" s="48">
        <v>7</v>
      </c>
      <c r="G474" s="48">
        <v>2</v>
      </c>
      <c r="H474" s="48"/>
      <c r="I474" s="48"/>
      <c r="J474" s="48"/>
      <c r="K474" s="17"/>
      <c r="L474" s="17"/>
      <c r="M474" s="17"/>
      <c r="N474" s="17"/>
    </row>
    <row r="475" spans="1:14" ht="16.5">
      <c r="A475" s="48">
        <v>711</v>
      </c>
      <c r="B475" s="48">
        <v>3</v>
      </c>
      <c r="C475" s="48" t="s">
        <v>636</v>
      </c>
      <c r="D475" s="48" t="s">
        <v>303</v>
      </c>
      <c r="E475" s="48">
        <v>70</v>
      </c>
      <c r="F475" s="48">
        <v>7</v>
      </c>
      <c r="G475" s="48">
        <v>2</v>
      </c>
      <c r="H475" s="48"/>
      <c r="I475" s="48"/>
      <c r="J475" s="48"/>
      <c r="K475" s="17"/>
      <c r="L475" s="17"/>
      <c r="M475" s="17"/>
      <c r="N475" s="17"/>
    </row>
    <row r="476" spans="1:14" ht="16.5">
      <c r="A476" s="48">
        <v>711</v>
      </c>
      <c r="B476" s="48">
        <v>3</v>
      </c>
      <c r="C476" s="48" t="s">
        <v>292</v>
      </c>
      <c r="D476" s="48" t="s">
        <v>300</v>
      </c>
      <c r="E476" s="48">
        <v>70</v>
      </c>
      <c r="F476" s="48">
        <v>7</v>
      </c>
      <c r="G476" s="48">
        <v>2</v>
      </c>
      <c r="H476" s="48"/>
      <c r="I476" s="48"/>
      <c r="J476" s="48"/>
      <c r="K476" s="17"/>
      <c r="L476" s="17"/>
      <c r="M476" s="17"/>
      <c r="N476" s="17"/>
    </row>
    <row r="477" spans="1:14" ht="16.5">
      <c r="A477" s="48">
        <v>712</v>
      </c>
      <c r="B477" s="48">
        <v>1</v>
      </c>
      <c r="C477" s="48" t="s">
        <v>636</v>
      </c>
      <c r="D477" s="48" t="s">
        <v>302</v>
      </c>
      <c r="E477" s="48">
        <v>70</v>
      </c>
      <c r="F477" s="48">
        <v>7</v>
      </c>
      <c r="G477" s="48">
        <v>3</v>
      </c>
      <c r="H477" s="48"/>
      <c r="I477" s="48"/>
      <c r="J477" s="48"/>
      <c r="K477" s="17"/>
      <c r="L477" s="17"/>
      <c r="M477" s="17"/>
      <c r="N477" s="17"/>
    </row>
    <row r="478" spans="1:14" ht="16.5">
      <c r="A478" s="48">
        <v>712</v>
      </c>
      <c r="B478" s="48">
        <v>1</v>
      </c>
      <c r="C478" s="48" t="s">
        <v>292</v>
      </c>
      <c r="D478" s="48" t="s">
        <v>299</v>
      </c>
      <c r="E478" s="48">
        <v>70</v>
      </c>
      <c r="F478" s="48">
        <v>7</v>
      </c>
      <c r="G478" s="48">
        <v>3</v>
      </c>
      <c r="H478" s="48"/>
      <c r="I478" s="48"/>
      <c r="J478" s="48"/>
      <c r="K478" s="17"/>
      <c r="L478" s="17"/>
      <c r="M478" s="17"/>
      <c r="N478" s="17"/>
    </row>
    <row r="479" spans="1:14" ht="16.5">
      <c r="A479" s="48">
        <v>712</v>
      </c>
      <c r="B479" s="48">
        <v>2</v>
      </c>
      <c r="C479" s="48" t="s">
        <v>636</v>
      </c>
      <c r="D479" s="48" t="s">
        <v>301</v>
      </c>
      <c r="E479" s="48">
        <v>70</v>
      </c>
      <c r="F479" s="48">
        <v>7</v>
      </c>
      <c r="G479" s="48">
        <v>3</v>
      </c>
      <c r="H479" s="48"/>
      <c r="I479" s="48"/>
      <c r="J479" s="48"/>
      <c r="K479" s="17"/>
      <c r="L479" s="17"/>
      <c r="M479" s="17"/>
      <c r="N479" s="17"/>
    </row>
    <row r="480" spans="1:14" ht="16.5">
      <c r="A480" s="48">
        <v>712</v>
      </c>
      <c r="B480" s="48">
        <v>2</v>
      </c>
      <c r="C480" s="48" t="s">
        <v>292</v>
      </c>
      <c r="D480" s="48" t="s">
        <v>648</v>
      </c>
      <c r="E480" s="48">
        <v>70</v>
      </c>
      <c r="F480" s="48">
        <v>7</v>
      </c>
      <c r="G480" s="48">
        <v>3</v>
      </c>
      <c r="H480" s="48"/>
      <c r="I480" s="48"/>
      <c r="J480" s="48"/>
      <c r="K480" s="17"/>
      <c r="L480" s="17"/>
      <c r="M480" s="17"/>
      <c r="N480" s="17"/>
    </row>
    <row r="481" spans="1:14" ht="16.5">
      <c r="A481" s="48">
        <v>712</v>
      </c>
      <c r="B481" s="48">
        <v>3</v>
      </c>
      <c r="C481" s="48" t="s">
        <v>636</v>
      </c>
      <c r="D481" s="48" t="s">
        <v>303</v>
      </c>
      <c r="E481" s="48">
        <v>70</v>
      </c>
      <c r="F481" s="48">
        <v>7</v>
      </c>
      <c r="G481" s="48">
        <v>2</v>
      </c>
      <c r="H481" s="48"/>
      <c r="I481" s="48"/>
      <c r="J481" s="48"/>
      <c r="K481" s="17"/>
      <c r="L481" s="17"/>
      <c r="M481" s="17"/>
      <c r="N481" s="17"/>
    </row>
    <row r="482" spans="1:14" ht="16.5">
      <c r="A482" s="48">
        <v>712</v>
      </c>
      <c r="B482" s="48">
        <v>3</v>
      </c>
      <c r="C482" s="48" t="s">
        <v>292</v>
      </c>
      <c r="D482" s="48" t="s">
        <v>300</v>
      </c>
      <c r="E482" s="48">
        <v>70</v>
      </c>
      <c r="F482" s="48">
        <v>7</v>
      </c>
      <c r="G482" s="48">
        <v>2</v>
      </c>
      <c r="H482" s="48"/>
      <c r="I482" s="48"/>
      <c r="J482" s="48"/>
      <c r="K482" s="17"/>
      <c r="L482" s="17"/>
      <c r="M482" s="17"/>
      <c r="N482" s="17"/>
    </row>
    <row r="483" spans="1:14" ht="16.5">
      <c r="A483" s="48">
        <v>713</v>
      </c>
      <c r="B483" s="48">
        <v>1</v>
      </c>
      <c r="C483" s="48" t="s">
        <v>636</v>
      </c>
      <c r="D483" s="48" t="s">
        <v>302</v>
      </c>
      <c r="E483" s="48">
        <v>70</v>
      </c>
      <c r="F483" s="48">
        <v>7</v>
      </c>
      <c r="G483" s="48">
        <v>3</v>
      </c>
      <c r="H483" s="48"/>
      <c r="I483" s="48"/>
      <c r="J483" s="48"/>
      <c r="K483" s="17"/>
      <c r="L483" s="17"/>
      <c r="M483" s="17"/>
      <c r="N483" s="17"/>
    </row>
    <row r="484" spans="1:14" ht="16.5">
      <c r="A484" s="48">
        <v>713</v>
      </c>
      <c r="B484" s="48">
        <v>1</v>
      </c>
      <c r="C484" s="48" t="s">
        <v>292</v>
      </c>
      <c r="D484" s="48" t="s">
        <v>299</v>
      </c>
      <c r="E484" s="48">
        <v>70</v>
      </c>
      <c r="F484" s="48">
        <v>7</v>
      </c>
      <c r="G484" s="48">
        <v>3</v>
      </c>
      <c r="H484" s="48"/>
      <c r="I484" s="48"/>
      <c r="J484" s="48"/>
      <c r="K484" s="17"/>
      <c r="L484" s="17"/>
      <c r="M484" s="17"/>
      <c r="N484" s="17"/>
    </row>
    <row r="485" spans="1:14" ht="16.5">
      <c r="A485" s="48">
        <v>713</v>
      </c>
      <c r="B485" s="48">
        <v>2</v>
      </c>
      <c r="C485" s="48" t="s">
        <v>636</v>
      </c>
      <c r="D485" s="48" t="s">
        <v>301</v>
      </c>
      <c r="E485" s="48">
        <v>70</v>
      </c>
      <c r="F485" s="48">
        <v>7</v>
      </c>
      <c r="G485" s="48">
        <v>3</v>
      </c>
      <c r="H485" s="48"/>
      <c r="I485" s="48"/>
      <c r="J485" s="48"/>
      <c r="K485" s="17"/>
      <c r="L485" s="17"/>
      <c r="M485" s="17"/>
      <c r="N485" s="17"/>
    </row>
    <row r="486" spans="1:14" ht="16.5">
      <c r="A486" s="48">
        <v>713</v>
      </c>
      <c r="B486" s="48">
        <v>2</v>
      </c>
      <c r="C486" s="48" t="s">
        <v>292</v>
      </c>
      <c r="D486" s="48" t="s">
        <v>651</v>
      </c>
      <c r="E486" s="48">
        <v>70</v>
      </c>
      <c r="F486" s="48">
        <v>7</v>
      </c>
      <c r="G486" s="48">
        <v>3</v>
      </c>
      <c r="H486" s="48"/>
      <c r="I486" s="48"/>
      <c r="J486" s="48"/>
      <c r="K486" s="17"/>
      <c r="L486" s="17"/>
      <c r="M486" s="17"/>
      <c r="N486" s="17"/>
    </row>
    <row r="487" spans="1:14" ht="16.5">
      <c r="A487" s="48">
        <v>713</v>
      </c>
      <c r="B487" s="48">
        <v>3</v>
      </c>
      <c r="C487" s="48" t="s">
        <v>640</v>
      </c>
      <c r="D487" s="48" t="s">
        <v>303</v>
      </c>
      <c r="E487" s="48">
        <v>70</v>
      </c>
      <c r="F487" s="48">
        <v>7</v>
      </c>
      <c r="G487" s="48">
        <v>3</v>
      </c>
      <c r="H487" s="48"/>
      <c r="I487" s="48"/>
      <c r="J487" s="48"/>
      <c r="K487" s="17"/>
      <c r="L487" s="17"/>
      <c r="M487" s="17"/>
      <c r="N487" s="17"/>
    </row>
    <row r="488" spans="1:14" ht="16.5">
      <c r="A488" s="48">
        <v>713</v>
      </c>
      <c r="B488" s="48">
        <v>3</v>
      </c>
      <c r="C488" s="48" t="s">
        <v>292</v>
      </c>
      <c r="D488" s="48" t="s">
        <v>300</v>
      </c>
      <c r="E488" s="48">
        <v>70</v>
      </c>
      <c r="F488" s="48">
        <v>7</v>
      </c>
      <c r="G488" s="48">
        <v>2</v>
      </c>
      <c r="H488" s="48"/>
      <c r="I488" s="48"/>
      <c r="J488" s="48"/>
      <c r="K488" s="17"/>
      <c r="L488" s="17"/>
      <c r="M488" s="17"/>
      <c r="N488" s="17"/>
    </row>
    <row r="489" spans="1:14" ht="16.5">
      <c r="A489" s="48">
        <v>714</v>
      </c>
      <c r="B489" s="48">
        <v>1</v>
      </c>
      <c r="C489" s="48" t="s">
        <v>636</v>
      </c>
      <c r="D489" s="48" t="s">
        <v>302</v>
      </c>
      <c r="E489" s="48">
        <v>70</v>
      </c>
      <c r="F489" s="48">
        <v>7</v>
      </c>
      <c r="G489" s="48">
        <v>3</v>
      </c>
      <c r="H489" s="48"/>
      <c r="I489" s="48"/>
      <c r="J489" s="48"/>
      <c r="K489" s="17"/>
      <c r="L489" s="17"/>
      <c r="M489" s="17"/>
      <c r="N489" s="17"/>
    </row>
    <row r="490" spans="1:14" ht="16.5">
      <c r="A490" s="48">
        <v>714</v>
      </c>
      <c r="B490" s="48">
        <v>1</v>
      </c>
      <c r="C490" s="48" t="s">
        <v>292</v>
      </c>
      <c r="D490" s="48" t="s">
        <v>299</v>
      </c>
      <c r="E490" s="48">
        <v>70</v>
      </c>
      <c r="F490" s="48">
        <v>7</v>
      </c>
      <c r="G490" s="48">
        <v>3</v>
      </c>
      <c r="H490" s="48"/>
      <c r="I490" s="48"/>
      <c r="J490" s="48"/>
      <c r="K490" s="17"/>
      <c r="L490" s="17"/>
      <c r="M490" s="17"/>
      <c r="N490" s="17"/>
    </row>
    <row r="491" spans="1:14" ht="16.5">
      <c r="A491" s="48">
        <v>714</v>
      </c>
      <c r="B491" s="48">
        <v>2</v>
      </c>
      <c r="C491" s="48" t="s">
        <v>639</v>
      </c>
      <c r="D491" s="48" t="s">
        <v>655</v>
      </c>
      <c r="E491" s="48">
        <v>70</v>
      </c>
      <c r="F491" s="48">
        <v>7</v>
      </c>
      <c r="G491" s="48">
        <v>3</v>
      </c>
      <c r="H491" s="48"/>
      <c r="I491" s="48"/>
      <c r="J491" s="48"/>
      <c r="K491" s="17"/>
      <c r="L491" s="17"/>
      <c r="M491" s="17"/>
      <c r="N491" s="17"/>
    </row>
    <row r="492" spans="1:14" ht="16.5">
      <c r="A492" s="48">
        <v>714</v>
      </c>
      <c r="B492" s="48">
        <v>2</v>
      </c>
      <c r="C492" s="48" t="s">
        <v>292</v>
      </c>
      <c r="D492" s="48" t="s">
        <v>648</v>
      </c>
      <c r="E492" s="48">
        <v>70</v>
      </c>
      <c r="F492" s="48">
        <v>7</v>
      </c>
      <c r="G492" s="48">
        <v>3</v>
      </c>
      <c r="H492" s="48"/>
      <c r="I492" s="48"/>
      <c r="J492" s="48"/>
      <c r="K492" s="17"/>
      <c r="L492" s="17"/>
      <c r="M492" s="17"/>
      <c r="N492" s="17"/>
    </row>
    <row r="493" spans="1:14" ht="16.5">
      <c r="A493" s="48">
        <v>714</v>
      </c>
      <c r="B493" s="48">
        <v>3</v>
      </c>
      <c r="C493" s="48" t="s">
        <v>636</v>
      </c>
      <c r="D493" s="48" t="s">
        <v>303</v>
      </c>
      <c r="E493" s="48">
        <v>70</v>
      </c>
      <c r="F493" s="48">
        <v>7</v>
      </c>
      <c r="G493" s="48">
        <v>3</v>
      </c>
      <c r="H493" s="48"/>
      <c r="I493" s="48"/>
      <c r="J493" s="48"/>
      <c r="K493" s="17"/>
      <c r="L493" s="17"/>
      <c r="M493" s="17"/>
      <c r="N493" s="17"/>
    </row>
    <row r="494" spans="1:14" ht="16.5">
      <c r="A494" s="48">
        <v>714</v>
      </c>
      <c r="B494" s="48">
        <v>3</v>
      </c>
      <c r="C494" s="48" t="s">
        <v>292</v>
      </c>
      <c r="D494" s="48" t="s">
        <v>300</v>
      </c>
      <c r="E494" s="48">
        <v>70</v>
      </c>
      <c r="F494" s="48">
        <v>7</v>
      </c>
      <c r="G494" s="48">
        <v>3</v>
      </c>
      <c r="H494" s="48"/>
      <c r="I494" s="48"/>
      <c r="J494" s="48"/>
      <c r="K494" s="17"/>
      <c r="L494" s="17"/>
      <c r="M494" s="17"/>
      <c r="N494" s="17"/>
    </row>
    <row r="495" spans="1:14" ht="16.5">
      <c r="A495" s="48">
        <v>715</v>
      </c>
      <c r="B495" s="48">
        <v>1</v>
      </c>
      <c r="C495" s="48" t="s">
        <v>636</v>
      </c>
      <c r="D495" s="48" t="s">
        <v>302</v>
      </c>
      <c r="E495" s="48">
        <v>70</v>
      </c>
      <c r="F495" s="48">
        <v>7</v>
      </c>
      <c r="G495" s="48">
        <v>3</v>
      </c>
      <c r="H495" s="48"/>
      <c r="I495" s="48"/>
      <c r="J495" s="48"/>
      <c r="K495" s="17"/>
      <c r="L495" s="17"/>
      <c r="M495" s="17"/>
      <c r="N495" s="17"/>
    </row>
    <row r="496" spans="1:14" ht="16.5">
      <c r="A496" s="48">
        <v>715</v>
      </c>
      <c r="B496" s="48">
        <v>1</v>
      </c>
      <c r="C496" s="48" t="s">
        <v>292</v>
      </c>
      <c r="D496" s="48" t="s">
        <v>644</v>
      </c>
      <c r="E496" s="48">
        <v>70</v>
      </c>
      <c r="F496" s="48">
        <v>7</v>
      </c>
      <c r="G496" s="48">
        <v>3</v>
      </c>
      <c r="H496" s="48"/>
      <c r="I496" s="48"/>
      <c r="J496" s="48"/>
      <c r="K496" s="17"/>
      <c r="L496" s="17"/>
      <c r="M496" s="17"/>
      <c r="N496" s="17"/>
    </row>
    <row r="497" spans="1:14" ht="16.5">
      <c r="A497" s="48">
        <v>715</v>
      </c>
      <c r="B497" s="48">
        <v>2</v>
      </c>
      <c r="C497" s="48" t="s">
        <v>636</v>
      </c>
      <c r="D497" s="48" t="s">
        <v>301</v>
      </c>
      <c r="E497" s="48">
        <v>70</v>
      </c>
      <c r="F497" s="48">
        <v>7</v>
      </c>
      <c r="G497" s="48">
        <v>3</v>
      </c>
      <c r="H497" s="48"/>
      <c r="I497" s="48"/>
      <c r="J497" s="48"/>
      <c r="K497" s="17"/>
      <c r="L497" s="17"/>
      <c r="M497" s="17"/>
      <c r="N497" s="17"/>
    </row>
    <row r="498" spans="1:14" ht="16.5">
      <c r="A498" s="48">
        <v>715</v>
      </c>
      <c r="B498" s="48">
        <v>2</v>
      </c>
      <c r="C498" s="48" t="s">
        <v>292</v>
      </c>
      <c r="D498" s="48" t="s">
        <v>648</v>
      </c>
      <c r="E498" s="48">
        <v>70</v>
      </c>
      <c r="F498" s="48">
        <v>7</v>
      </c>
      <c r="G498" s="48">
        <v>3</v>
      </c>
      <c r="H498" s="48"/>
      <c r="I498" s="48"/>
      <c r="J498" s="48"/>
      <c r="K498" s="17"/>
      <c r="L498" s="17"/>
      <c r="M498" s="17"/>
      <c r="N498" s="17"/>
    </row>
    <row r="499" spans="1:14" ht="16.5">
      <c r="A499" s="48">
        <v>715</v>
      </c>
      <c r="B499" s="48">
        <v>3</v>
      </c>
      <c r="C499" s="48" t="s">
        <v>636</v>
      </c>
      <c r="D499" s="48" t="s">
        <v>303</v>
      </c>
      <c r="E499" s="48">
        <v>70</v>
      </c>
      <c r="F499" s="48">
        <v>7</v>
      </c>
      <c r="G499" s="48">
        <v>3</v>
      </c>
      <c r="H499" s="48"/>
      <c r="I499" s="48"/>
      <c r="J499" s="48"/>
      <c r="K499" s="17"/>
      <c r="L499" s="17"/>
      <c r="M499" s="17"/>
      <c r="N499" s="17"/>
    </row>
    <row r="500" spans="1:14" ht="16.5">
      <c r="A500" s="48">
        <v>715</v>
      </c>
      <c r="B500" s="48">
        <v>3</v>
      </c>
      <c r="C500" s="48" t="s">
        <v>637</v>
      </c>
      <c r="D500" s="48" t="s">
        <v>300</v>
      </c>
      <c r="E500" s="48">
        <v>70</v>
      </c>
      <c r="F500" s="48">
        <v>7</v>
      </c>
      <c r="G500" s="48">
        <v>3</v>
      </c>
      <c r="H500" s="48"/>
      <c r="I500" s="48"/>
      <c r="J500" s="48"/>
      <c r="K500" s="17"/>
      <c r="L500" s="17"/>
      <c r="M500" s="17"/>
      <c r="N500" s="17"/>
    </row>
    <row r="501" spans="1:14" ht="16.5">
      <c r="A501" s="48">
        <v>801</v>
      </c>
      <c r="B501" s="48">
        <v>1</v>
      </c>
      <c r="C501" s="48" t="s">
        <v>636</v>
      </c>
      <c r="D501" s="48" t="s">
        <v>302</v>
      </c>
      <c r="E501" s="48">
        <v>71</v>
      </c>
      <c r="F501" s="48">
        <v>7</v>
      </c>
      <c r="G501" s="48">
        <v>3</v>
      </c>
      <c r="H501" s="48"/>
      <c r="I501" s="48"/>
      <c r="J501" s="48"/>
      <c r="K501" s="17"/>
      <c r="L501" s="17"/>
      <c r="M501" s="17"/>
      <c r="N501" s="17"/>
    </row>
    <row r="502" spans="1:14" ht="16.5">
      <c r="A502" s="48">
        <v>801</v>
      </c>
      <c r="B502" s="48">
        <v>1</v>
      </c>
      <c r="C502" s="48" t="s">
        <v>292</v>
      </c>
      <c r="D502" s="48" t="s">
        <v>299</v>
      </c>
      <c r="E502" s="48">
        <v>71</v>
      </c>
      <c r="F502" s="48">
        <v>7</v>
      </c>
      <c r="G502" s="48">
        <v>3</v>
      </c>
      <c r="H502" s="48"/>
      <c r="I502" s="48"/>
      <c r="J502" s="48"/>
      <c r="K502" s="17"/>
      <c r="L502" s="17"/>
      <c r="M502" s="17"/>
      <c r="N502" s="17"/>
    </row>
    <row r="503" spans="1:14" ht="16.5">
      <c r="A503" s="48">
        <v>801</v>
      </c>
      <c r="B503" s="48">
        <v>2</v>
      </c>
      <c r="C503" s="48" t="s">
        <v>636</v>
      </c>
      <c r="D503" s="48" t="s">
        <v>655</v>
      </c>
      <c r="E503" s="48">
        <v>71</v>
      </c>
      <c r="F503" s="48">
        <v>7</v>
      </c>
      <c r="G503" s="48">
        <v>3</v>
      </c>
      <c r="H503" s="48"/>
      <c r="I503" s="48"/>
      <c r="J503" s="48"/>
      <c r="K503" s="17"/>
      <c r="L503" s="17"/>
      <c r="M503" s="17"/>
      <c r="N503" s="17"/>
    </row>
    <row r="504" spans="1:14" ht="16.5">
      <c r="A504" s="48">
        <v>801</v>
      </c>
      <c r="B504" s="48">
        <v>2</v>
      </c>
      <c r="C504" s="48" t="s">
        <v>637</v>
      </c>
      <c r="D504" s="48" t="s">
        <v>651</v>
      </c>
      <c r="E504" s="48">
        <v>71</v>
      </c>
      <c r="F504" s="48">
        <v>7</v>
      </c>
      <c r="G504" s="48">
        <v>3</v>
      </c>
      <c r="H504" s="48"/>
      <c r="I504" s="48"/>
      <c r="J504" s="48"/>
      <c r="K504" s="17"/>
      <c r="L504" s="17"/>
      <c r="M504" s="17"/>
      <c r="N504" s="17"/>
    </row>
    <row r="505" spans="1:14" ht="16.5">
      <c r="A505" s="48">
        <v>801</v>
      </c>
      <c r="B505" s="48">
        <v>3</v>
      </c>
      <c r="C505" s="48" t="s">
        <v>639</v>
      </c>
      <c r="D505" s="48" t="s">
        <v>303</v>
      </c>
      <c r="E505" s="48">
        <v>71</v>
      </c>
      <c r="F505" s="48">
        <v>7</v>
      </c>
      <c r="G505" s="48">
        <v>3</v>
      </c>
      <c r="H505" s="48"/>
      <c r="I505" s="48"/>
      <c r="J505" s="48"/>
      <c r="K505" s="17"/>
      <c r="L505" s="17"/>
      <c r="M505" s="17"/>
      <c r="N505" s="17"/>
    </row>
    <row r="506" spans="1:14" ht="16.5">
      <c r="A506" s="48">
        <v>801</v>
      </c>
      <c r="B506" s="48">
        <v>3</v>
      </c>
      <c r="C506" s="48" t="s">
        <v>292</v>
      </c>
      <c r="D506" s="48" t="s">
        <v>646</v>
      </c>
      <c r="E506" s="48">
        <v>71</v>
      </c>
      <c r="F506" s="48">
        <v>7</v>
      </c>
      <c r="G506" s="48">
        <v>3</v>
      </c>
      <c r="H506" s="48"/>
      <c r="I506" s="48"/>
      <c r="J506" s="48"/>
      <c r="K506" s="17"/>
      <c r="L506" s="17"/>
      <c r="M506" s="17"/>
      <c r="N506" s="17"/>
    </row>
    <row r="507" spans="1:14" ht="16.5">
      <c r="A507" s="48">
        <v>802</v>
      </c>
      <c r="B507" s="48">
        <v>1</v>
      </c>
      <c r="C507" s="48" t="s">
        <v>636</v>
      </c>
      <c r="D507" s="48" t="s">
        <v>302</v>
      </c>
      <c r="E507" s="48">
        <v>72</v>
      </c>
      <c r="F507" s="48">
        <v>7</v>
      </c>
      <c r="G507" s="48">
        <v>3</v>
      </c>
      <c r="H507" s="48"/>
      <c r="I507" s="48"/>
      <c r="J507" s="48"/>
      <c r="K507" s="17"/>
      <c r="L507" s="17"/>
      <c r="M507" s="17"/>
      <c r="N507" s="17"/>
    </row>
    <row r="508" spans="1:14" ht="16.5">
      <c r="A508" s="48">
        <v>802</v>
      </c>
      <c r="B508" s="48">
        <v>1</v>
      </c>
      <c r="C508" s="48" t="s">
        <v>292</v>
      </c>
      <c r="D508" s="48" t="s">
        <v>299</v>
      </c>
      <c r="E508" s="48">
        <v>72</v>
      </c>
      <c r="F508" s="48">
        <v>7</v>
      </c>
      <c r="G508" s="48">
        <v>3</v>
      </c>
      <c r="H508" s="48"/>
      <c r="I508" s="48"/>
      <c r="J508" s="48"/>
      <c r="K508" s="17"/>
      <c r="L508" s="17"/>
      <c r="M508" s="17"/>
      <c r="N508" s="17"/>
    </row>
    <row r="509" spans="1:14" ht="16.5">
      <c r="A509" s="48">
        <v>802</v>
      </c>
      <c r="B509" s="48">
        <v>2</v>
      </c>
      <c r="C509" s="48" t="s">
        <v>636</v>
      </c>
      <c r="D509" s="48" t="s">
        <v>301</v>
      </c>
      <c r="E509" s="48">
        <v>72</v>
      </c>
      <c r="F509" s="48">
        <v>7</v>
      </c>
      <c r="G509" s="48">
        <v>3</v>
      </c>
      <c r="H509" s="48"/>
      <c r="I509" s="48"/>
      <c r="J509" s="48"/>
      <c r="K509" s="17"/>
      <c r="L509" s="17"/>
      <c r="M509" s="17"/>
      <c r="N509" s="17"/>
    </row>
    <row r="510" spans="1:14" ht="16.5">
      <c r="A510" s="48">
        <v>802</v>
      </c>
      <c r="B510" s="48">
        <v>2</v>
      </c>
      <c r="C510" s="48" t="s">
        <v>292</v>
      </c>
      <c r="D510" s="48" t="s">
        <v>648</v>
      </c>
      <c r="E510" s="48">
        <v>72</v>
      </c>
      <c r="F510" s="48">
        <v>7</v>
      </c>
      <c r="G510" s="48">
        <v>3</v>
      </c>
      <c r="H510" s="48"/>
      <c r="I510" s="48"/>
      <c r="J510" s="48"/>
      <c r="K510" s="17"/>
      <c r="L510" s="17"/>
      <c r="M510" s="17"/>
      <c r="N510" s="17"/>
    </row>
    <row r="511" spans="1:14" ht="16.5">
      <c r="A511" s="48">
        <v>802</v>
      </c>
      <c r="B511" s="48">
        <v>3</v>
      </c>
      <c r="C511" s="48" t="s">
        <v>636</v>
      </c>
      <c r="D511" s="48" t="s">
        <v>303</v>
      </c>
      <c r="E511" s="48">
        <v>72</v>
      </c>
      <c r="F511" s="48">
        <v>7</v>
      </c>
      <c r="G511" s="48">
        <v>3</v>
      </c>
      <c r="H511" s="48"/>
      <c r="I511" s="48"/>
      <c r="J511" s="48"/>
      <c r="K511" s="17"/>
      <c r="L511" s="17"/>
      <c r="M511" s="17"/>
      <c r="N511" s="17"/>
    </row>
    <row r="512" spans="1:14" ht="16.5">
      <c r="A512" s="48">
        <v>802</v>
      </c>
      <c r="B512" s="48">
        <v>3</v>
      </c>
      <c r="C512" s="48" t="s">
        <v>292</v>
      </c>
      <c r="D512" s="48" t="s">
        <v>300</v>
      </c>
      <c r="E512" s="48">
        <v>72</v>
      </c>
      <c r="F512" s="48">
        <v>7</v>
      </c>
      <c r="G512" s="48">
        <v>3</v>
      </c>
      <c r="H512" s="48"/>
      <c r="I512" s="48"/>
      <c r="J512" s="48"/>
      <c r="K512" s="17"/>
      <c r="L512" s="17"/>
      <c r="M512" s="17"/>
      <c r="N512" s="17"/>
    </row>
    <row r="513" spans="1:14" ht="16.5">
      <c r="A513" s="48">
        <v>803</v>
      </c>
      <c r="B513" s="48">
        <v>1</v>
      </c>
      <c r="C513" s="48" t="s">
        <v>639</v>
      </c>
      <c r="D513" s="48" t="s">
        <v>302</v>
      </c>
      <c r="E513" s="48">
        <v>73</v>
      </c>
      <c r="F513" s="48">
        <v>7</v>
      </c>
      <c r="G513" s="48">
        <v>3</v>
      </c>
      <c r="H513" s="48"/>
      <c r="I513" s="48"/>
      <c r="J513" s="48"/>
      <c r="K513" s="17"/>
      <c r="L513" s="17"/>
      <c r="M513" s="17"/>
      <c r="N513" s="17"/>
    </row>
    <row r="514" spans="1:14" ht="16.5">
      <c r="A514" s="48">
        <v>803</v>
      </c>
      <c r="B514" s="48">
        <v>1</v>
      </c>
      <c r="C514" s="48" t="s">
        <v>292</v>
      </c>
      <c r="D514" s="48" t="s">
        <v>299</v>
      </c>
      <c r="E514" s="48">
        <v>73</v>
      </c>
      <c r="F514" s="48">
        <v>7</v>
      </c>
      <c r="G514" s="48">
        <v>3</v>
      </c>
      <c r="H514" s="48"/>
      <c r="I514" s="48"/>
      <c r="J514" s="48"/>
      <c r="K514" s="17"/>
      <c r="L514" s="17"/>
      <c r="M514" s="17"/>
      <c r="N514" s="17"/>
    </row>
    <row r="515" spans="1:14" ht="16.5">
      <c r="A515" s="48">
        <v>803</v>
      </c>
      <c r="B515" s="48">
        <v>2</v>
      </c>
      <c r="C515" s="48" t="s">
        <v>636</v>
      </c>
      <c r="D515" s="48" t="s">
        <v>301</v>
      </c>
      <c r="E515" s="48">
        <v>73</v>
      </c>
      <c r="F515" s="48">
        <v>7</v>
      </c>
      <c r="G515" s="48">
        <v>3</v>
      </c>
      <c r="H515" s="48"/>
      <c r="I515" s="48"/>
      <c r="J515" s="48"/>
      <c r="K515" s="17"/>
      <c r="L515" s="17"/>
      <c r="M515" s="17"/>
      <c r="N515" s="17"/>
    </row>
    <row r="516" spans="1:14" ht="16.5">
      <c r="A516" s="48">
        <v>803</v>
      </c>
      <c r="B516" s="48">
        <v>2</v>
      </c>
      <c r="C516" s="48" t="s">
        <v>292</v>
      </c>
      <c r="D516" s="48" t="s">
        <v>648</v>
      </c>
      <c r="E516" s="48">
        <v>73</v>
      </c>
      <c r="F516" s="48">
        <v>7</v>
      </c>
      <c r="G516" s="48">
        <v>3</v>
      </c>
      <c r="H516" s="48"/>
      <c r="I516" s="48"/>
      <c r="J516" s="48"/>
      <c r="K516" s="17"/>
      <c r="L516" s="17"/>
      <c r="M516" s="17"/>
      <c r="N516" s="17"/>
    </row>
    <row r="517" spans="1:14" ht="16.5">
      <c r="A517" s="48">
        <v>803</v>
      </c>
      <c r="B517" s="48">
        <v>3</v>
      </c>
      <c r="C517" s="48" t="s">
        <v>636</v>
      </c>
      <c r="D517" s="48" t="s">
        <v>303</v>
      </c>
      <c r="E517" s="48">
        <v>73</v>
      </c>
      <c r="F517" s="48">
        <v>7</v>
      </c>
      <c r="G517" s="48">
        <v>3</v>
      </c>
      <c r="H517" s="48"/>
      <c r="I517" s="48"/>
      <c r="J517" s="48"/>
      <c r="K517" s="17"/>
      <c r="L517" s="17"/>
      <c r="M517" s="17"/>
      <c r="N517" s="17"/>
    </row>
    <row r="518" spans="1:14" ht="16.5">
      <c r="A518" s="48">
        <v>803</v>
      </c>
      <c r="B518" s="48">
        <v>3</v>
      </c>
      <c r="C518" s="48" t="s">
        <v>637</v>
      </c>
      <c r="D518" s="48" t="s">
        <v>646</v>
      </c>
      <c r="E518" s="48">
        <v>73</v>
      </c>
      <c r="F518" s="48">
        <v>7</v>
      </c>
      <c r="G518" s="48">
        <v>3</v>
      </c>
      <c r="H518" s="48"/>
      <c r="I518" s="48"/>
      <c r="J518" s="48"/>
      <c r="K518" s="17"/>
      <c r="L518" s="17"/>
      <c r="M518" s="17"/>
      <c r="N518" s="17"/>
    </row>
    <row r="519" spans="1:14" ht="16.5">
      <c r="A519" s="48">
        <v>804</v>
      </c>
      <c r="B519" s="48">
        <v>1</v>
      </c>
      <c r="C519" s="48" t="s">
        <v>636</v>
      </c>
      <c r="D519" s="48" t="s">
        <v>302</v>
      </c>
      <c r="E519" s="48">
        <v>74</v>
      </c>
      <c r="F519" s="48">
        <v>7</v>
      </c>
      <c r="G519" s="48">
        <v>3</v>
      </c>
      <c r="H519" s="48"/>
      <c r="I519" s="48"/>
      <c r="J519" s="48"/>
      <c r="K519" s="17"/>
      <c r="L519" s="17"/>
      <c r="M519" s="17"/>
      <c r="N519" s="17"/>
    </row>
    <row r="520" spans="1:14" ht="16.5">
      <c r="A520" s="48">
        <v>804</v>
      </c>
      <c r="B520" s="48">
        <v>1</v>
      </c>
      <c r="C520" s="48" t="s">
        <v>292</v>
      </c>
      <c r="D520" s="48" t="s">
        <v>299</v>
      </c>
      <c r="E520" s="48">
        <v>74</v>
      </c>
      <c r="F520" s="48">
        <v>7</v>
      </c>
      <c r="G520" s="48">
        <v>3</v>
      </c>
      <c r="H520" s="48"/>
      <c r="I520" s="48"/>
      <c r="J520" s="48"/>
      <c r="K520" s="17"/>
      <c r="L520" s="17"/>
      <c r="M520" s="17"/>
      <c r="N520" s="17"/>
    </row>
    <row r="521" spans="1:14" ht="16.5">
      <c r="A521" s="48">
        <v>804</v>
      </c>
      <c r="B521" s="48">
        <v>2</v>
      </c>
      <c r="C521" s="48" t="s">
        <v>636</v>
      </c>
      <c r="D521" s="48" t="s">
        <v>301</v>
      </c>
      <c r="E521" s="48">
        <v>74</v>
      </c>
      <c r="F521" s="48">
        <v>7</v>
      </c>
      <c r="G521" s="48">
        <v>3</v>
      </c>
      <c r="H521" s="48"/>
      <c r="I521" s="48"/>
      <c r="J521" s="48"/>
      <c r="K521" s="17"/>
      <c r="L521" s="17"/>
      <c r="M521" s="17"/>
      <c r="N521" s="17"/>
    </row>
    <row r="522" spans="1:14" ht="16.5">
      <c r="A522" s="48">
        <v>804</v>
      </c>
      <c r="B522" s="48">
        <v>2</v>
      </c>
      <c r="C522" s="48" t="s">
        <v>292</v>
      </c>
      <c r="D522" s="48" t="s">
        <v>648</v>
      </c>
      <c r="E522" s="48">
        <v>74</v>
      </c>
      <c r="F522" s="48">
        <v>7</v>
      </c>
      <c r="G522" s="48">
        <v>3</v>
      </c>
      <c r="H522" s="48"/>
      <c r="I522" s="48"/>
      <c r="J522" s="48"/>
      <c r="K522" s="17"/>
      <c r="L522" s="17"/>
      <c r="M522" s="17"/>
      <c r="N522" s="17"/>
    </row>
    <row r="523" spans="1:14" ht="16.5">
      <c r="A523" s="48">
        <v>804</v>
      </c>
      <c r="B523" s="48">
        <v>3</v>
      </c>
      <c r="C523" s="48" t="s">
        <v>636</v>
      </c>
      <c r="D523" s="48" t="s">
        <v>303</v>
      </c>
      <c r="E523" s="48">
        <v>74</v>
      </c>
      <c r="F523" s="48">
        <v>7</v>
      </c>
      <c r="G523" s="48">
        <v>3</v>
      </c>
      <c r="H523" s="48"/>
      <c r="I523" s="48"/>
      <c r="J523" s="48"/>
      <c r="K523" s="17"/>
      <c r="L523" s="17"/>
      <c r="M523" s="17"/>
      <c r="N523" s="17"/>
    </row>
    <row r="524" spans="1:14" ht="16.5">
      <c r="A524" s="48">
        <v>804</v>
      </c>
      <c r="B524" s="48">
        <v>3</v>
      </c>
      <c r="C524" s="48" t="s">
        <v>292</v>
      </c>
      <c r="D524" s="48" t="s">
        <v>300</v>
      </c>
      <c r="E524" s="48">
        <v>74</v>
      </c>
      <c r="F524" s="48">
        <v>7</v>
      </c>
      <c r="G524" s="48">
        <v>3</v>
      </c>
      <c r="H524" s="48"/>
      <c r="I524" s="48"/>
      <c r="J524" s="48"/>
      <c r="K524" s="17"/>
      <c r="L524" s="17"/>
      <c r="M524" s="17"/>
      <c r="N524" s="17"/>
    </row>
    <row r="525" spans="1:14" ht="16.5">
      <c r="A525" s="48">
        <v>805</v>
      </c>
      <c r="B525" s="48">
        <v>1</v>
      </c>
      <c r="C525" s="48" t="s">
        <v>636</v>
      </c>
      <c r="D525" s="48" t="s">
        <v>302</v>
      </c>
      <c r="E525" s="48">
        <v>75</v>
      </c>
      <c r="F525" s="48">
        <v>7</v>
      </c>
      <c r="G525" s="48">
        <v>3</v>
      </c>
      <c r="H525" s="48"/>
      <c r="I525" s="48"/>
      <c r="J525" s="48"/>
      <c r="K525" s="17"/>
      <c r="L525" s="17"/>
      <c r="M525" s="17"/>
      <c r="N525" s="17"/>
    </row>
    <row r="526" spans="1:14" ht="16.5">
      <c r="A526" s="48">
        <v>805</v>
      </c>
      <c r="B526" s="48">
        <v>1</v>
      </c>
      <c r="C526" s="48" t="s">
        <v>292</v>
      </c>
      <c r="D526" s="48" t="s">
        <v>299</v>
      </c>
      <c r="E526" s="48">
        <v>75</v>
      </c>
      <c r="F526" s="48">
        <v>7</v>
      </c>
      <c r="G526" s="48">
        <v>3</v>
      </c>
      <c r="H526" s="48"/>
      <c r="I526" s="48"/>
      <c r="J526" s="48"/>
      <c r="K526" s="17"/>
      <c r="L526" s="17"/>
      <c r="M526" s="17"/>
      <c r="N526" s="17"/>
    </row>
    <row r="527" spans="1:14" ht="16.5">
      <c r="A527" s="48">
        <v>805</v>
      </c>
      <c r="B527" s="48">
        <v>2</v>
      </c>
      <c r="C527" s="48" t="s">
        <v>640</v>
      </c>
      <c r="D527" s="48" t="s">
        <v>301</v>
      </c>
      <c r="E527" s="48">
        <v>75</v>
      </c>
      <c r="F527" s="48">
        <v>7</v>
      </c>
      <c r="G527" s="48">
        <v>3</v>
      </c>
      <c r="H527" s="48"/>
      <c r="I527" s="48"/>
      <c r="J527" s="48"/>
      <c r="K527" s="17"/>
      <c r="L527" s="17"/>
      <c r="M527" s="17"/>
      <c r="N527" s="17"/>
    </row>
    <row r="528" spans="1:14" ht="16.5">
      <c r="A528" s="48">
        <v>805</v>
      </c>
      <c r="B528" s="48">
        <v>2</v>
      </c>
      <c r="C528" s="48" t="s">
        <v>292</v>
      </c>
      <c r="D528" s="48" t="s">
        <v>648</v>
      </c>
      <c r="E528" s="48">
        <v>75</v>
      </c>
      <c r="F528" s="48">
        <v>7</v>
      </c>
      <c r="G528" s="48">
        <v>3</v>
      </c>
      <c r="H528" s="48"/>
      <c r="I528" s="48"/>
      <c r="J528" s="48"/>
      <c r="K528" s="17"/>
      <c r="L528" s="17"/>
      <c r="M528" s="17"/>
      <c r="N528" s="17"/>
    </row>
    <row r="529" spans="1:14" ht="16.5">
      <c r="A529" s="48">
        <v>805</v>
      </c>
      <c r="B529" s="48">
        <v>3</v>
      </c>
      <c r="C529" s="48" t="s">
        <v>636</v>
      </c>
      <c r="D529" s="48" t="s">
        <v>303</v>
      </c>
      <c r="E529" s="48">
        <v>75</v>
      </c>
      <c r="F529" s="48">
        <v>7</v>
      </c>
      <c r="G529" s="48">
        <v>3</v>
      </c>
      <c r="H529" s="48"/>
      <c r="I529" s="48"/>
      <c r="J529" s="48"/>
      <c r="K529" s="17"/>
      <c r="L529" s="17"/>
      <c r="M529" s="17"/>
      <c r="N529" s="17"/>
    </row>
    <row r="530" spans="1:14" ht="16.5">
      <c r="A530" s="48">
        <v>805</v>
      </c>
      <c r="B530" s="48">
        <v>3</v>
      </c>
      <c r="C530" s="48" t="s">
        <v>292</v>
      </c>
      <c r="D530" s="48" t="s">
        <v>300</v>
      </c>
      <c r="E530" s="48">
        <v>75</v>
      </c>
      <c r="F530" s="48">
        <v>7</v>
      </c>
      <c r="G530" s="48">
        <v>3</v>
      </c>
      <c r="H530" s="48"/>
      <c r="I530" s="48"/>
      <c r="J530" s="48"/>
      <c r="K530" s="17"/>
      <c r="L530" s="17"/>
      <c r="M530" s="17"/>
      <c r="N530" s="17"/>
    </row>
    <row r="531" spans="1:14" ht="16.5">
      <c r="A531" s="48">
        <v>806</v>
      </c>
      <c r="B531" s="48">
        <v>1</v>
      </c>
      <c r="C531" s="48" t="s">
        <v>636</v>
      </c>
      <c r="D531" s="48" t="s">
        <v>302</v>
      </c>
      <c r="E531" s="48">
        <v>76</v>
      </c>
      <c r="F531" s="48">
        <v>7</v>
      </c>
      <c r="G531" s="48">
        <v>3</v>
      </c>
      <c r="H531" s="48"/>
      <c r="I531" s="48"/>
      <c r="J531" s="48"/>
      <c r="K531" s="17"/>
      <c r="L531" s="17"/>
      <c r="M531" s="17"/>
      <c r="N531" s="17"/>
    </row>
    <row r="532" spans="1:14" ht="16.5">
      <c r="A532" s="48">
        <v>806</v>
      </c>
      <c r="B532" s="48">
        <v>1</v>
      </c>
      <c r="C532" s="48" t="s">
        <v>637</v>
      </c>
      <c r="D532" s="48" t="s">
        <v>299</v>
      </c>
      <c r="E532" s="48">
        <v>76</v>
      </c>
      <c r="F532" s="48">
        <v>7</v>
      </c>
      <c r="G532" s="48">
        <v>3</v>
      </c>
      <c r="H532" s="48"/>
      <c r="I532" s="48"/>
      <c r="J532" s="48"/>
      <c r="K532" s="17"/>
      <c r="L532" s="17"/>
      <c r="M532" s="17"/>
      <c r="N532" s="17"/>
    </row>
    <row r="533" spans="1:14" ht="16.5">
      <c r="A533" s="48">
        <v>806</v>
      </c>
      <c r="B533" s="48">
        <v>2</v>
      </c>
      <c r="C533" s="48" t="s">
        <v>636</v>
      </c>
      <c r="D533" s="48" t="s">
        <v>301</v>
      </c>
      <c r="E533" s="48">
        <v>76</v>
      </c>
      <c r="F533" s="48">
        <v>7</v>
      </c>
      <c r="G533" s="48">
        <v>3</v>
      </c>
      <c r="H533" s="48"/>
      <c r="I533" s="48"/>
      <c r="J533" s="48"/>
      <c r="K533" s="17"/>
      <c r="L533" s="17"/>
      <c r="M533" s="17"/>
      <c r="N533" s="17"/>
    </row>
    <row r="534" spans="1:14" ht="16.5">
      <c r="A534" s="48">
        <v>806</v>
      </c>
      <c r="B534" s="48">
        <v>2</v>
      </c>
      <c r="C534" s="48" t="s">
        <v>292</v>
      </c>
      <c r="D534" s="48" t="s">
        <v>650</v>
      </c>
      <c r="E534" s="48">
        <v>76</v>
      </c>
      <c r="F534" s="48">
        <v>7</v>
      </c>
      <c r="G534" s="48">
        <v>3</v>
      </c>
      <c r="H534" s="48"/>
      <c r="I534" s="48"/>
      <c r="J534" s="48"/>
      <c r="K534" s="17"/>
      <c r="L534" s="17"/>
      <c r="M534" s="17"/>
      <c r="N534" s="17"/>
    </row>
    <row r="535" spans="1:14" ht="16.5">
      <c r="A535" s="48">
        <v>806</v>
      </c>
      <c r="B535" s="48">
        <v>3</v>
      </c>
      <c r="C535" s="48" t="s">
        <v>640</v>
      </c>
      <c r="D535" s="48" t="s">
        <v>303</v>
      </c>
      <c r="E535" s="48">
        <v>76</v>
      </c>
      <c r="F535" s="48">
        <v>7</v>
      </c>
      <c r="G535" s="48">
        <v>3</v>
      </c>
      <c r="H535" s="48"/>
      <c r="I535" s="48"/>
      <c r="J535" s="48"/>
      <c r="K535" s="17"/>
      <c r="L535" s="17"/>
      <c r="M535" s="17"/>
      <c r="N535" s="17"/>
    </row>
    <row r="536" spans="1:14" ht="16.5">
      <c r="A536" s="48">
        <v>806</v>
      </c>
      <c r="B536" s="48">
        <v>3</v>
      </c>
      <c r="C536" s="48" t="s">
        <v>292</v>
      </c>
      <c r="D536" s="48" t="s">
        <v>646</v>
      </c>
      <c r="E536" s="48">
        <v>76</v>
      </c>
      <c r="F536" s="48">
        <v>7</v>
      </c>
      <c r="G536" s="48">
        <v>3</v>
      </c>
      <c r="H536" s="48"/>
      <c r="I536" s="48"/>
      <c r="J536" s="48"/>
      <c r="K536" s="17"/>
      <c r="L536" s="17"/>
      <c r="M536" s="17"/>
      <c r="N536" s="17"/>
    </row>
    <row r="537" spans="1:14" ht="16.5">
      <c r="A537" s="48">
        <v>807</v>
      </c>
      <c r="B537" s="48">
        <v>1</v>
      </c>
      <c r="C537" s="48" t="s">
        <v>636</v>
      </c>
      <c r="D537" s="48" t="s">
        <v>302</v>
      </c>
      <c r="E537" s="48">
        <v>77</v>
      </c>
      <c r="F537" s="48">
        <v>7</v>
      </c>
      <c r="G537" s="48">
        <v>3</v>
      </c>
      <c r="H537" s="48"/>
      <c r="I537" s="48"/>
      <c r="J537" s="48"/>
      <c r="K537" s="17"/>
      <c r="L537" s="17"/>
      <c r="M537" s="17"/>
      <c r="N537" s="17"/>
    </row>
    <row r="538" spans="1:14" ht="16.5">
      <c r="A538" s="48">
        <v>807</v>
      </c>
      <c r="B538" s="48">
        <v>1</v>
      </c>
      <c r="C538" s="48" t="s">
        <v>292</v>
      </c>
      <c r="D538" s="48" t="s">
        <v>299</v>
      </c>
      <c r="E538" s="48">
        <v>77</v>
      </c>
      <c r="F538" s="48">
        <v>7</v>
      </c>
      <c r="G538" s="48">
        <v>3</v>
      </c>
      <c r="H538" s="48"/>
      <c r="I538" s="48"/>
      <c r="J538" s="48"/>
      <c r="K538" s="17"/>
      <c r="L538" s="17"/>
      <c r="M538" s="17"/>
      <c r="N538" s="17"/>
    </row>
    <row r="539" spans="1:14" ht="16.5">
      <c r="A539" s="48">
        <v>807</v>
      </c>
      <c r="B539" s="48">
        <v>2</v>
      </c>
      <c r="C539" s="48" t="s">
        <v>636</v>
      </c>
      <c r="D539" s="48" t="s">
        <v>301</v>
      </c>
      <c r="E539" s="48">
        <v>77</v>
      </c>
      <c r="F539" s="48">
        <v>7</v>
      </c>
      <c r="G539" s="48">
        <v>3</v>
      </c>
      <c r="H539" s="48"/>
      <c r="I539" s="48"/>
      <c r="J539" s="48"/>
      <c r="K539" s="17"/>
      <c r="L539" s="17"/>
      <c r="M539" s="17"/>
      <c r="N539" s="17"/>
    </row>
    <row r="540" spans="1:14" ht="16.5">
      <c r="A540" s="48">
        <v>807</v>
      </c>
      <c r="B540" s="48">
        <v>2</v>
      </c>
      <c r="C540" s="48" t="s">
        <v>292</v>
      </c>
      <c r="D540" s="48" t="s">
        <v>648</v>
      </c>
      <c r="E540" s="48">
        <v>77</v>
      </c>
      <c r="F540" s="48">
        <v>7</v>
      </c>
      <c r="G540" s="48">
        <v>3</v>
      </c>
      <c r="H540" s="48"/>
      <c r="I540" s="48"/>
      <c r="J540" s="48"/>
      <c r="K540" s="17"/>
      <c r="L540" s="17"/>
      <c r="M540" s="17"/>
      <c r="N540" s="17"/>
    </row>
    <row r="541" spans="1:14" ht="16.5">
      <c r="A541" s="48">
        <v>807</v>
      </c>
      <c r="B541" s="48">
        <v>3</v>
      </c>
      <c r="C541" s="48" t="s">
        <v>636</v>
      </c>
      <c r="D541" s="48" t="s">
        <v>303</v>
      </c>
      <c r="E541" s="48">
        <v>77</v>
      </c>
      <c r="F541" s="48">
        <v>7</v>
      </c>
      <c r="G541" s="48">
        <v>3</v>
      </c>
      <c r="H541" s="48"/>
      <c r="I541" s="48"/>
      <c r="J541" s="48"/>
      <c r="K541" s="17"/>
      <c r="L541" s="17"/>
      <c r="M541" s="17"/>
      <c r="N541" s="17"/>
    </row>
    <row r="542" spans="1:14" ht="16.5">
      <c r="A542" s="48">
        <v>807</v>
      </c>
      <c r="B542" s="48">
        <v>3</v>
      </c>
      <c r="C542" s="48" t="s">
        <v>292</v>
      </c>
      <c r="D542" s="48" t="s">
        <v>300</v>
      </c>
      <c r="E542" s="48">
        <v>77</v>
      </c>
      <c r="F542" s="48">
        <v>7</v>
      </c>
      <c r="G542" s="48">
        <v>3</v>
      </c>
      <c r="H542" s="48"/>
      <c r="I542" s="48"/>
      <c r="J542" s="48"/>
      <c r="K542" s="17"/>
      <c r="L542" s="17"/>
      <c r="M542" s="17"/>
      <c r="N542" s="17"/>
    </row>
    <row r="543" spans="1:14" ht="16.5">
      <c r="A543" s="48">
        <v>808</v>
      </c>
      <c r="B543" s="48">
        <v>1</v>
      </c>
      <c r="C543" s="48" t="s">
        <v>640</v>
      </c>
      <c r="D543" s="48" t="s">
        <v>302</v>
      </c>
      <c r="E543" s="48">
        <v>78</v>
      </c>
      <c r="F543" s="48">
        <v>7</v>
      </c>
      <c r="G543" s="48">
        <v>3</v>
      </c>
      <c r="H543" s="48"/>
      <c r="I543" s="48"/>
      <c r="J543" s="48"/>
      <c r="K543" s="17"/>
      <c r="L543" s="17"/>
      <c r="M543" s="17"/>
      <c r="N543" s="17"/>
    </row>
    <row r="544" spans="1:14" ht="16.5">
      <c r="A544" s="48">
        <v>808</v>
      </c>
      <c r="B544" s="48">
        <v>1</v>
      </c>
      <c r="C544" s="48" t="s">
        <v>637</v>
      </c>
      <c r="D544" s="48" t="s">
        <v>299</v>
      </c>
      <c r="E544" s="48">
        <v>78</v>
      </c>
      <c r="F544" s="48">
        <v>7</v>
      </c>
      <c r="G544" s="48">
        <v>3</v>
      </c>
      <c r="H544" s="48"/>
      <c r="I544" s="48"/>
      <c r="J544" s="48"/>
      <c r="K544" s="17"/>
      <c r="L544" s="17"/>
      <c r="M544" s="17"/>
      <c r="N544" s="17"/>
    </row>
    <row r="545" spans="1:14" ht="16.5">
      <c r="A545" s="48">
        <v>808</v>
      </c>
      <c r="B545" s="48">
        <v>2</v>
      </c>
      <c r="C545" s="48" t="s">
        <v>636</v>
      </c>
      <c r="D545" s="48" t="s">
        <v>301</v>
      </c>
      <c r="E545" s="48">
        <v>78</v>
      </c>
      <c r="F545" s="48">
        <v>7</v>
      </c>
      <c r="G545" s="48">
        <v>3</v>
      </c>
      <c r="H545" s="48"/>
      <c r="I545" s="48"/>
      <c r="J545" s="48"/>
      <c r="K545" s="17"/>
      <c r="L545" s="17"/>
      <c r="M545" s="17"/>
      <c r="N545" s="17"/>
    </row>
    <row r="546" spans="1:14" ht="16.5">
      <c r="A546" s="48">
        <v>808</v>
      </c>
      <c r="B546" s="48">
        <v>2</v>
      </c>
      <c r="C546" s="48" t="s">
        <v>292</v>
      </c>
      <c r="D546" s="48" t="s">
        <v>651</v>
      </c>
      <c r="E546" s="48">
        <v>78</v>
      </c>
      <c r="F546" s="48">
        <v>7</v>
      </c>
      <c r="G546" s="48">
        <v>3</v>
      </c>
      <c r="H546" s="48"/>
      <c r="I546" s="48"/>
      <c r="J546" s="48"/>
      <c r="K546" s="17"/>
      <c r="L546" s="17"/>
      <c r="M546" s="17"/>
      <c r="N546" s="17"/>
    </row>
    <row r="547" spans="1:14" ht="16.5">
      <c r="A547" s="48">
        <v>808</v>
      </c>
      <c r="B547" s="48">
        <v>3</v>
      </c>
      <c r="C547" s="48" t="s">
        <v>639</v>
      </c>
      <c r="D547" s="48" t="s">
        <v>303</v>
      </c>
      <c r="E547" s="48">
        <v>78</v>
      </c>
      <c r="F547" s="48">
        <v>7</v>
      </c>
      <c r="G547" s="48">
        <v>3</v>
      </c>
      <c r="H547" s="48"/>
      <c r="I547" s="48"/>
      <c r="J547" s="48"/>
      <c r="K547" s="17"/>
      <c r="L547" s="17"/>
      <c r="M547" s="17"/>
      <c r="N547" s="17"/>
    </row>
    <row r="548" spans="1:14" ht="16.5">
      <c r="A548" s="48">
        <v>808</v>
      </c>
      <c r="B548" s="48">
        <v>3</v>
      </c>
      <c r="C548" s="48" t="s">
        <v>292</v>
      </c>
      <c r="D548" s="48" t="s">
        <v>300</v>
      </c>
      <c r="E548" s="48">
        <v>78</v>
      </c>
      <c r="F548" s="48">
        <v>7</v>
      </c>
      <c r="G548" s="48">
        <v>3</v>
      </c>
      <c r="H548" s="48"/>
      <c r="I548" s="48"/>
      <c r="J548" s="48"/>
      <c r="K548" s="17"/>
      <c r="L548" s="17"/>
      <c r="M548" s="17"/>
      <c r="N548" s="17"/>
    </row>
    <row r="549" spans="1:14" ht="16.5">
      <c r="A549" s="48">
        <v>809</v>
      </c>
      <c r="B549" s="48">
        <v>1</v>
      </c>
      <c r="C549" s="48" t="s">
        <v>640</v>
      </c>
      <c r="D549" s="48" t="s">
        <v>302</v>
      </c>
      <c r="E549" s="48">
        <v>79</v>
      </c>
      <c r="F549" s="48">
        <v>7</v>
      </c>
      <c r="G549" s="48">
        <v>3</v>
      </c>
      <c r="H549" s="48"/>
      <c r="I549" s="48"/>
      <c r="J549" s="48"/>
      <c r="K549" s="17"/>
      <c r="L549" s="17"/>
      <c r="M549" s="17"/>
      <c r="N549" s="17"/>
    </row>
    <row r="550" spans="1:14" ht="16.5">
      <c r="A550" s="48">
        <v>809</v>
      </c>
      <c r="B550" s="48">
        <v>1</v>
      </c>
      <c r="C550" s="48" t="s">
        <v>652</v>
      </c>
      <c r="D550" s="48" t="s">
        <v>299</v>
      </c>
      <c r="E550" s="48">
        <v>79</v>
      </c>
      <c r="F550" s="48">
        <v>7</v>
      </c>
      <c r="G550" s="48">
        <v>3</v>
      </c>
      <c r="H550" s="48"/>
      <c r="I550" s="48"/>
      <c r="J550" s="48"/>
      <c r="K550" s="17"/>
      <c r="L550" s="17"/>
      <c r="M550" s="17"/>
      <c r="N550" s="17"/>
    </row>
    <row r="551" spans="1:14" ht="16.5">
      <c r="A551" s="48">
        <v>809</v>
      </c>
      <c r="B551" s="48">
        <v>2</v>
      </c>
      <c r="C551" s="48" t="s">
        <v>640</v>
      </c>
      <c r="D551" s="48" t="s">
        <v>301</v>
      </c>
      <c r="E551" s="48">
        <v>79</v>
      </c>
      <c r="F551" s="48">
        <v>7</v>
      </c>
      <c r="G551" s="48">
        <v>3</v>
      </c>
      <c r="H551" s="48"/>
      <c r="I551" s="48"/>
      <c r="J551" s="48"/>
      <c r="K551" s="17"/>
      <c r="L551" s="17"/>
      <c r="M551" s="17"/>
      <c r="N551" s="17"/>
    </row>
    <row r="552" spans="1:14" ht="16.5">
      <c r="A552" s="48">
        <v>809</v>
      </c>
      <c r="B552" s="48">
        <v>2</v>
      </c>
      <c r="C552" s="48" t="s">
        <v>643</v>
      </c>
      <c r="D552" s="48" t="s">
        <v>648</v>
      </c>
      <c r="E552" s="48">
        <v>79</v>
      </c>
      <c r="F552" s="48">
        <v>7</v>
      </c>
      <c r="G552" s="48">
        <v>3</v>
      </c>
      <c r="H552" s="48"/>
      <c r="I552" s="48"/>
      <c r="J552" s="48"/>
      <c r="K552" s="17"/>
      <c r="L552" s="17"/>
      <c r="M552" s="17"/>
      <c r="N552" s="17"/>
    </row>
    <row r="553" spans="1:14" ht="16.5">
      <c r="A553" s="48">
        <v>809</v>
      </c>
      <c r="B553" s="48">
        <v>3</v>
      </c>
      <c r="C553" s="48" t="s">
        <v>639</v>
      </c>
      <c r="D553" s="48" t="s">
        <v>303</v>
      </c>
      <c r="E553" s="48">
        <v>79</v>
      </c>
      <c r="F553" s="48">
        <v>7</v>
      </c>
      <c r="G553" s="48">
        <v>3</v>
      </c>
      <c r="H553" s="48"/>
      <c r="I553" s="48"/>
      <c r="J553" s="48"/>
      <c r="K553" s="17"/>
      <c r="L553" s="17"/>
      <c r="M553" s="17"/>
      <c r="N553" s="17"/>
    </row>
    <row r="554" spans="1:14" ht="16.5">
      <c r="A554" s="48">
        <v>809</v>
      </c>
      <c r="B554" s="48">
        <v>3</v>
      </c>
      <c r="C554" s="48" t="s">
        <v>292</v>
      </c>
      <c r="D554" s="48" t="s">
        <v>300</v>
      </c>
      <c r="E554" s="48">
        <v>79</v>
      </c>
      <c r="F554" s="48">
        <v>7</v>
      </c>
      <c r="G554" s="48">
        <v>3</v>
      </c>
      <c r="H554" s="48"/>
      <c r="I554" s="48"/>
      <c r="J554" s="48"/>
      <c r="K554" s="17"/>
      <c r="L554" s="17"/>
      <c r="M554" s="17"/>
      <c r="N554" s="17"/>
    </row>
    <row r="555" spans="1:14" ht="16.5">
      <c r="A555" s="48">
        <v>810</v>
      </c>
      <c r="B555" s="48">
        <v>1</v>
      </c>
      <c r="C555" s="48" t="s">
        <v>636</v>
      </c>
      <c r="D555" s="48" t="s">
        <v>302</v>
      </c>
      <c r="E555" s="48">
        <v>80</v>
      </c>
      <c r="F555" s="48">
        <v>7</v>
      </c>
      <c r="G555" s="48">
        <v>3</v>
      </c>
      <c r="H555" s="48"/>
      <c r="I555" s="48"/>
      <c r="J555" s="48"/>
      <c r="K555" s="17"/>
      <c r="L555" s="17"/>
      <c r="M555" s="17"/>
      <c r="N555" s="17"/>
    </row>
    <row r="556" spans="1:14" ht="16.5">
      <c r="A556" s="48">
        <v>810</v>
      </c>
      <c r="B556" s="48">
        <v>1</v>
      </c>
      <c r="C556" s="48" t="s">
        <v>292</v>
      </c>
      <c r="D556" s="48" t="s">
        <v>299</v>
      </c>
      <c r="E556" s="48">
        <v>80</v>
      </c>
      <c r="F556" s="48">
        <v>7</v>
      </c>
      <c r="G556" s="48">
        <v>3</v>
      </c>
      <c r="H556" s="48"/>
      <c r="I556" s="48"/>
      <c r="J556" s="48"/>
      <c r="K556" s="17"/>
      <c r="L556" s="17"/>
      <c r="M556" s="17"/>
      <c r="N556" s="17"/>
    </row>
    <row r="557" spans="1:14" ht="16.5">
      <c r="A557" s="48">
        <v>810</v>
      </c>
      <c r="B557" s="48">
        <v>2</v>
      </c>
      <c r="C557" s="48" t="s">
        <v>640</v>
      </c>
      <c r="D557" s="48" t="s">
        <v>301</v>
      </c>
      <c r="E557" s="48">
        <v>80</v>
      </c>
      <c r="F557" s="48">
        <v>7</v>
      </c>
      <c r="G557" s="48">
        <v>3</v>
      </c>
      <c r="H557" s="48"/>
      <c r="I557" s="48"/>
      <c r="J557" s="48"/>
      <c r="K557" s="17"/>
      <c r="L557" s="17"/>
      <c r="M557" s="17"/>
      <c r="N557" s="17"/>
    </row>
    <row r="558" spans="1:14" ht="16.5">
      <c r="A558" s="48">
        <v>810</v>
      </c>
      <c r="B558" s="48">
        <v>2</v>
      </c>
      <c r="C558" s="48" t="s">
        <v>292</v>
      </c>
      <c r="D558" s="48" t="s">
        <v>648</v>
      </c>
      <c r="E558" s="48">
        <v>80</v>
      </c>
      <c r="F558" s="48">
        <v>7</v>
      </c>
      <c r="G558" s="48">
        <v>3</v>
      </c>
      <c r="H558" s="48"/>
      <c r="I558" s="48"/>
      <c r="J558" s="48"/>
      <c r="K558" s="17"/>
      <c r="L558" s="17"/>
      <c r="M558" s="17"/>
      <c r="N558" s="17"/>
    </row>
    <row r="559" spans="1:14" ht="16.5">
      <c r="A559" s="48">
        <v>810</v>
      </c>
      <c r="B559" s="48">
        <v>3</v>
      </c>
      <c r="C559" s="48" t="s">
        <v>636</v>
      </c>
      <c r="D559" s="48" t="s">
        <v>303</v>
      </c>
      <c r="E559" s="48">
        <v>80</v>
      </c>
      <c r="F559" s="48">
        <v>7</v>
      </c>
      <c r="G559" s="48">
        <v>3</v>
      </c>
      <c r="H559" s="48"/>
      <c r="I559" s="48"/>
      <c r="J559" s="48"/>
      <c r="K559" s="17"/>
      <c r="L559" s="17"/>
      <c r="M559" s="17"/>
      <c r="N559" s="17"/>
    </row>
    <row r="560" spans="1:14" ht="16.5">
      <c r="A560" s="48">
        <v>810</v>
      </c>
      <c r="B560" s="48">
        <v>3</v>
      </c>
      <c r="C560" s="48" t="s">
        <v>292</v>
      </c>
      <c r="D560" s="48" t="s">
        <v>300</v>
      </c>
      <c r="E560" s="48">
        <v>80</v>
      </c>
      <c r="F560" s="48">
        <v>7</v>
      </c>
      <c r="G560" s="48">
        <v>3</v>
      </c>
      <c r="H560" s="48"/>
      <c r="I560" s="48"/>
      <c r="J560" s="48"/>
      <c r="K560" s="17"/>
      <c r="L560" s="17"/>
      <c r="M560" s="17"/>
      <c r="N560" s="17"/>
    </row>
    <row r="561" spans="1:14" ht="16.5">
      <c r="A561" s="48">
        <v>811</v>
      </c>
      <c r="B561" s="48">
        <v>1</v>
      </c>
      <c r="C561" s="48" t="s">
        <v>639</v>
      </c>
      <c r="D561" s="48" t="s">
        <v>302</v>
      </c>
      <c r="E561" s="48">
        <v>82</v>
      </c>
      <c r="F561" s="48">
        <v>8</v>
      </c>
      <c r="G561" s="48">
        <v>3</v>
      </c>
      <c r="H561" s="48"/>
      <c r="I561" s="48"/>
      <c r="J561" s="48"/>
      <c r="K561" s="17"/>
      <c r="L561" s="17"/>
      <c r="M561" s="17"/>
      <c r="N561" s="17"/>
    </row>
    <row r="562" spans="1:14" ht="16.5">
      <c r="A562" s="48">
        <v>811</v>
      </c>
      <c r="B562" s="48">
        <v>1</v>
      </c>
      <c r="C562" s="48" t="s">
        <v>292</v>
      </c>
      <c r="D562" s="48" t="s">
        <v>299</v>
      </c>
      <c r="E562" s="48">
        <v>80</v>
      </c>
      <c r="F562" s="48">
        <v>7</v>
      </c>
      <c r="G562" s="48">
        <v>3</v>
      </c>
      <c r="H562" s="48"/>
      <c r="I562" s="48"/>
      <c r="J562" s="48"/>
      <c r="K562" s="17"/>
      <c r="L562" s="17"/>
      <c r="M562" s="17"/>
      <c r="N562" s="17"/>
    </row>
    <row r="563" spans="1:14" ht="16.5">
      <c r="A563" s="48">
        <v>811</v>
      </c>
      <c r="B563" s="48">
        <v>2</v>
      </c>
      <c r="C563" s="48" t="s">
        <v>636</v>
      </c>
      <c r="D563" s="48" t="s">
        <v>301</v>
      </c>
      <c r="E563" s="48">
        <v>80</v>
      </c>
      <c r="F563" s="48">
        <v>7</v>
      </c>
      <c r="G563" s="48">
        <v>3</v>
      </c>
      <c r="H563" s="48"/>
      <c r="I563" s="48"/>
      <c r="J563" s="48"/>
      <c r="K563" s="17"/>
      <c r="L563" s="17"/>
      <c r="M563" s="17"/>
      <c r="N563" s="17"/>
    </row>
    <row r="564" spans="1:14" ht="16.5">
      <c r="A564" s="48">
        <v>811</v>
      </c>
      <c r="B564" s="48">
        <v>2</v>
      </c>
      <c r="C564" s="48" t="s">
        <v>292</v>
      </c>
      <c r="D564" s="48" t="s">
        <v>648</v>
      </c>
      <c r="E564" s="48">
        <v>80</v>
      </c>
      <c r="F564" s="48">
        <v>7</v>
      </c>
      <c r="G564" s="48">
        <v>3</v>
      </c>
      <c r="H564" s="48"/>
      <c r="I564" s="48"/>
      <c r="J564" s="48"/>
      <c r="K564" s="17"/>
      <c r="L564" s="17"/>
      <c r="M564" s="17"/>
      <c r="N564" s="17"/>
    </row>
    <row r="565" spans="1:14" ht="16.5">
      <c r="A565" s="48">
        <v>811</v>
      </c>
      <c r="B565" s="48">
        <v>3</v>
      </c>
      <c r="C565" s="48" t="s">
        <v>640</v>
      </c>
      <c r="D565" s="48" t="s">
        <v>303</v>
      </c>
      <c r="E565" s="48">
        <v>80</v>
      </c>
      <c r="F565" s="48">
        <v>7</v>
      </c>
      <c r="G565" s="48">
        <v>3</v>
      </c>
      <c r="H565" s="48"/>
      <c r="I565" s="48"/>
      <c r="J565" s="48"/>
      <c r="K565" s="17"/>
      <c r="L565" s="17"/>
      <c r="M565" s="17"/>
      <c r="N565" s="17"/>
    </row>
    <row r="566" spans="1:14" ht="16.5">
      <c r="A566" s="48">
        <v>811</v>
      </c>
      <c r="B566" s="48">
        <v>3</v>
      </c>
      <c r="C566" s="48" t="s">
        <v>292</v>
      </c>
      <c r="D566" s="48" t="s">
        <v>300</v>
      </c>
      <c r="E566" s="48">
        <v>80</v>
      </c>
      <c r="F566" s="48">
        <v>7</v>
      </c>
      <c r="G566" s="48">
        <v>3</v>
      </c>
      <c r="H566" s="48"/>
      <c r="I566" s="48"/>
      <c r="J566" s="48"/>
      <c r="K566" s="17"/>
      <c r="L566" s="17"/>
      <c r="M566" s="17"/>
      <c r="N566" s="17"/>
    </row>
    <row r="567" spans="1:14" ht="16.5">
      <c r="A567" s="48">
        <v>812</v>
      </c>
      <c r="B567" s="48">
        <v>1</v>
      </c>
      <c r="C567" s="48" t="s">
        <v>636</v>
      </c>
      <c r="D567" s="48" t="s">
        <v>302</v>
      </c>
      <c r="E567" s="48">
        <v>82</v>
      </c>
      <c r="F567" s="48">
        <v>8</v>
      </c>
      <c r="G567" s="48">
        <v>3</v>
      </c>
      <c r="H567" s="48"/>
      <c r="I567" s="48"/>
      <c r="J567" s="48"/>
      <c r="K567" s="17"/>
      <c r="L567" s="17"/>
      <c r="M567" s="17"/>
      <c r="N567" s="17"/>
    </row>
    <row r="568" spans="1:14" ht="16.5">
      <c r="A568" s="48">
        <v>812</v>
      </c>
      <c r="B568" s="48">
        <v>1</v>
      </c>
      <c r="C568" s="48" t="s">
        <v>292</v>
      </c>
      <c r="D568" s="48" t="s">
        <v>299</v>
      </c>
      <c r="E568" s="48">
        <v>82</v>
      </c>
      <c r="F568" s="48">
        <v>8</v>
      </c>
      <c r="G568" s="48">
        <v>3</v>
      </c>
      <c r="H568" s="48"/>
      <c r="I568" s="48"/>
      <c r="J568" s="48"/>
      <c r="K568" s="17"/>
      <c r="L568" s="17"/>
      <c r="M568" s="17"/>
      <c r="N568" s="17"/>
    </row>
    <row r="569" spans="1:14" ht="16.5">
      <c r="A569" s="48">
        <v>812</v>
      </c>
      <c r="B569" s="48">
        <v>2</v>
      </c>
      <c r="C569" s="48" t="s">
        <v>636</v>
      </c>
      <c r="D569" s="48" t="s">
        <v>653</v>
      </c>
      <c r="E569" s="48">
        <v>80</v>
      </c>
      <c r="F569" s="48">
        <v>7</v>
      </c>
      <c r="G569" s="48">
        <v>3</v>
      </c>
      <c r="H569" s="48"/>
      <c r="I569" s="48"/>
      <c r="J569" s="48"/>
      <c r="K569" s="17"/>
      <c r="L569" s="17"/>
      <c r="M569" s="17"/>
      <c r="N569" s="17"/>
    </row>
    <row r="570" spans="1:14" ht="16.5">
      <c r="A570" s="48">
        <v>812</v>
      </c>
      <c r="B570" s="48">
        <v>2</v>
      </c>
      <c r="C570" s="48" t="s">
        <v>292</v>
      </c>
      <c r="D570" s="48" t="s">
        <v>648</v>
      </c>
      <c r="E570" s="48">
        <v>80</v>
      </c>
      <c r="F570" s="48">
        <v>7</v>
      </c>
      <c r="G570" s="48">
        <v>3</v>
      </c>
      <c r="H570" s="48"/>
      <c r="I570" s="48"/>
      <c r="J570" s="48"/>
      <c r="K570" s="17"/>
      <c r="L570" s="17"/>
      <c r="M570" s="17"/>
      <c r="N570" s="17"/>
    </row>
    <row r="571" spans="1:14" ht="16.5">
      <c r="A571" s="48">
        <v>812</v>
      </c>
      <c r="B571" s="48">
        <v>3</v>
      </c>
      <c r="C571" s="48" t="s">
        <v>636</v>
      </c>
      <c r="D571" s="48" t="s">
        <v>303</v>
      </c>
      <c r="E571" s="48">
        <v>80</v>
      </c>
      <c r="F571" s="48">
        <v>7</v>
      </c>
      <c r="G571" s="48">
        <v>3</v>
      </c>
      <c r="H571" s="48"/>
      <c r="I571" s="48"/>
      <c r="J571" s="48"/>
      <c r="K571" s="17"/>
      <c r="L571" s="17"/>
      <c r="M571" s="17"/>
      <c r="N571" s="17"/>
    </row>
    <row r="572" spans="1:14" ht="16.5">
      <c r="A572" s="48">
        <v>812</v>
      </c>
      <c r="B572" s="48">
        <v>3</v>
      </c>
      <c r="C572" s="48" t="s">
        <v>292</v>
      </c>
      <c r="D572" s="48" t="s">
        <v>300</v>
      </c>
      <c r="E572" s="48">
        <v>80</v>
      </c>
      <c r="F572" s="48">
        <v>7</v>
      </c>
      <c r="G572" s="48">
        <v>3</v>
      </c>
      <c r="H572" s="48"/>
      <c r="I572" s="48"/>
      <c r="J572" s="48"/>
      <c r="K572" s="17"/>
      <c r="L572" s="17"/>
      <c r="M572" s="17"/>
      <c r="N572" s="17"/>
    </row>
    <row r="573" spans="1:14" ht="16.5">
      <c r="A573" s="48">
        <v>813</v>
      </c>
      <c r="B573" s="48">
        <v>1</v>
      </c>
      <c r="C573" s="48" t="s">
        <v>640</v>
      </c>
      <c r="D573" s="48" t="s">
        <v>302</v>
      </c>
      <c r="E573" s="48">
        <v>82</v>
      </c>
      <c r="F573" s="48">
        <v>8</v>
      </c>
      <c r="G573" s="48">
        <v>3</v>
      </c>
      <c r="H573" s="48"/>
      <c r="I573" s="48"/>
      <c r="J573" s="48"/>
      <c r="K573" s="17"/>
      <c r="L573" s="17"/>
      <c r="M573" s="17"/>
      <c r="N573" s="17"/>
    </row>
    <row r="574" spans="1:14" ht="16.5">
      <c r="A574" s="48">
        <v>813</v>
      </c>
      <c r="B574" s="48">
        <v>1</v>
      </c>
      <c r="C574" s="48" t="s">
        <v>292</v>
      </c>
      <c r="D574" s="48" t="s">
        <v>299</v>
      </c>
      <c r="E574" s="48">
        <v>82</v>
      </c>
      <c r="F574" s="48">
        <v>8</v>
      </c>
      <c r="G574" s="48">
        <v>3</v>
      </c>
      <c r="H574" s="48"/>
      <c r="I574" s="48"/>
      <c r="J574" s="48"/>
      <c r="K574" s="17"/>
      <c r="L574" s="17"/>
      <c r="M574" s="17"/>
      <c r="N574" s="17"/>
    </row>
    <row r="575" spans="1:14" ht="16.5">
      <c r="A575" s="48">
        <v>813</v>
      </c>
      <c r="B575" s="48">
        <v>2</v>
      </c>
      <c r="C575" s="48" t="s">
        <v>636</v>
      </c>
      <c r="D575" s="48" t="s">
        <v>301</v>
      </c>
      <c r="E575" s="48">
        <v>82</v>
      </c>
      <c r="F575" s="48">
        <v>8</v>
      </c>
      <c r="G575" s="48">
        <v>3</v>
      </c>
      <c r="H575" s="48"/>
      <c r="I575" s="48"/>
      <c r="J575" s="48"/>
      <c r="K575" s="17"/>
      <c r="L575" s="17"/>
      <c r="M575" s="17"/>
      <c r="N575" s="17"/>
    </row>
    <row r="576" spans="1:14" ht="16.5">
      <c r="A576" s="48">
        <v>813</v>
      </c>
      <c r="B576" s="48">
        <v>2</v>
      </c>
      <c r="C576" s="48" t="s">
        <v>292</v>
      </c>
      <c r="D576" s="48" t="s">
        <v>648</v>
      </c>
      <c r="E576" s="48">
        <v>80</v>
      </c>
      <c r="F576" s="48">
        <v>7</v>
      </c>
      <c r="G576" s="48">
        <v>3</v>
      </c>
      <c r="H576" s="48"/>
      <c r="I576" s="48"/>
      <c r="J576" s="48"/>
      <c r="K576" s="17"/>
      <c r="L576" s="17"/>
      <c r="M576" s="17"/>
      <c r="N576" s="17"/>
    </row>
    <row r="577" spans="1:14" ht="16.5">
      <c r="A577" s="48">
        <v>813</v>
      </c>
      <c r="B577" s="48">
        <v>3</v>
      </c>
      <c r="C577" s="48" t="s">
        <v>636</v>
      </c>
      <c r="D577" s="48" t="s">
        <v>303</v>
      </c>
      <c r="E577" s="48">
        <v>80</v>
      </c>
      <c r="F577" s="48">
        <v>7</v>
      </c>
      <c r="G577" s="48">
        <v>3</v>
      </c>
      <c r="H577" s="48"/>
      <c r="I577" s="48"/>
      <c r="J577" s="48"/>
      <c r="K577" s="17"/>
      <c r="L577" s="17"/>
      <c r="M577" s="17"/>
      <c r="N577" s="17"/>
    </row>
    <row r="578" spans="1:14" ht="16.5">
      <c r="A578" s="48">
        <v>813</v>
      </c>
      <c r="B578" s="48">
        <v>3</v>
      </c>
      <c r="C578" s="48" t="s">
        <v>637</v>
      </c>
      <c r="D578" s="48" t="s">
        <v>300</v>
      </c>
      <c r="E578" s="48">
        <v>80</v>
      </c>
      <c r="F578" s="48">
        <v>7</v>
      </c>
      <c r="G578" s="48">
        <v>3</v>
      </c>
      <c r="H578" s="48"/>
      <c r="I578" s="48"/>
      <c r="J578" s="48"/>
      <c r="K578" s="17"/>
      <c r="L578" s="17"/>
      <c r="M578" s="17"/>
      <c r="N578" s="17"/>
    </row>
    <row r="579" spans="1:14" ht="16.5">
      <c r="A579" s="48">
        <v>814</v>
      </c>
      <c r="B579" s="48">
        <v>1</v>
      </c>
      <c r="C579" s="48" t="s">
        <v>636</v>
      </c>
      <c r="D579" s="48" t="s">
        <v>302</v>
      </c>
      <c r="E579" s="48">
        <v>82</v>
      </c>
      <c r="F579" s="48">
        <v>8</v>
      </c>
      <c r="G579" s="48">
        <v>3</v>
      </c>
      <c r="H579" s="48"/>
      <c r="I579" s="48"/>
      <c r="J579" s="48"/>
      <c r="K579" s="17"/>
      <c r="L579" s="17"/>
      <c r="M579" s="17"/>
      <c r="N579" s="17"/>
    </row>
    <row r="580" spans="1:14" ht="16.5">
      <c r="A580" s="48">
        <v>814</v>
      </c>
      <c r="B580" s="48">
        <v>1</v>
      </c>
      <c r="C580" s="48" t="s">
        <v>292</v>
      </c>
      <c r="D580" s="48" t="s">
        <v>299</v>
      </c>
      <c r="E580" s="48">
        <v>82</v>
      </c>
      <c r="F580" s="48">
        <v>8</v>
      </c>
      <c r="G580" s="48">
        <v>3</v>
      </c>
      <c r="H580" s="48"/>
      <c r="I580" s="48"/>
      <c r="J580" s="48"/>
      <c r="K580" s="17"/>
      <c r="L580" s="17"/>
      <c r="M580" s="17"/>
      <c r="N580" s="17"/>
    </row>
    <row r="581" spans="1:14" ht="16.5">
      <c r="A581" s="48">
        <v>814</v>
      </c>
      <c r="B581" s="48">
        <v>2</v>
      </c>
      <c r="C581" s="48" t="s">
        <v>636</v>
      </c>
      <c r="D581" s="48" t="s">
        <v>301</v>
      </c>
      <c r="E581" s="48">
        <v>82</v>
      </c>
      <c r="F581" s="48">
        <v>8</v>
      </c>
      <c r="G581" s="48">
        <v>3</v>
      </c>
      <c r="H581" s="48"/>
      <c r="I581" s="48"/>
      <c r="J581" s="48"/>
      <c r="K581" s="17"/>
      <c r="L581" s="17"/>
      <c r="M581" s="17"/>
      <c r="N581" s="17"/>
    </row>
    <row r="582" spans="1:14" ht="16.5">
      <c r="A582" s="48">
        <v>814</v>
      </c>
      <c r="B582" s="48">
        <v>2</v>
      </c>
      <c r="C582" s="48" t="s">
        <v>292</v>
      </c>
      <c r="D582" s="48" t="s">
        <v>648</v>
      </c>
      <c r="E582" s="48">
        <v>82</v>
      </c>
      <c r="F582" s="48">
        <v>8</v>
      </c>
      <c r="G582" s="48">
        <v>3</v>
      </c>
      <c r="H582" s="48"/>
      <c r="I582" s="48"/>
      <c r="J582" s="48"/>
      <c r="K582" s="17"/>
      <c r="L582" s="17"/>
      <c r="M582" s="17"/>
      <c r="N582" s="17"/>
    </row>
    <row r="583" spans="1:14" ht="16.5">
      <c r="A583" s="48">
        <v>814</v>
      </c>
      <c r="B583" s="48">
        <v>3</v>
      </c>
      <c r="C583" s="48" t="s">
        <v>636</v>
      </c>
      <c r="D583" s="48" t="s">
        <v>303</v>
      </c>
      <c r="E583" s="48">
        <v>80</v>
      </c>
      <c r="F583" s="48">
        <v>7</v>
      </c>
      <c r="G583" s="48">
        <v>3</v>
      </c>
      <c r="H583" s="48"/>
      <c r="I583" s="48"/>
      <c r="J583" s="48"/>
      <c r="K583" s="17"/>
      <c r="L583" s="17"/>
      <c r="M583" s="17"/>
      <c r="N583" s="17"/>
    </row>
    <row r="584" spans="1:14" ht="16.5">
      <c r="A584" s="48">
        <v>814</v>
      </c>
      <c r="B584" s="48">
        <v>3</v>
      </c>
      <c r="C584" s="48" t="s">
        <v>292</v>
      </c>
      <c r="D584" s="48" t="s">
        <v>300</v>
      </c>
      <c r="E584" s="48">
        <v>80</v>
      </c>
      <c r="F584" s="48">
        <v>7</v>
      </c>
      <c r="G584" s="48">
        <v>3</v>
      </c>
      <c r="H584" s="48"/>
      <c r="I584" s="48"/>
      <c r="J584" s="48"/>
      <c r="K584" s="17"/>
      <c r="L584" s="17"/>
      <c r="M584" s="17"/>
      <c r="N584" s="17"/>
    </row>
    <row r="585" spans="1:14" ht="16.5">
      <c r="A585" s="48">
        <v>815</v>
      </c>
      <c r="B585" s="48">
        <v>1</v>
      </c>
      <c r="C585" s="48" t="s">
        <v>636</v>
      </c>
      <c r="D585" s="48" t="s">
        <v>302</v>
      </c>
      <c r="E585" s="48">
        <v>82</v>
      </c>
      <c r="F585" s="48">
        <v>8</v>
      </c>
      <c r="G585" s="48">
        <v>3</v>
      </c>
      <c r="H585" s="48"/>
      <c r="I585" s="48"/>
      <c r="J585" s="48"/>
      <c r="K585" s="17"/>
      <c r="L585" s="17"/>
      <c r="M585" s="17"/>
      <c r="N585" s="17"/>
    </row>
    <row r="586" spans="1:14" ht="16.5">
      <c r="A586" s="48">
        <v>815</v>
      </c>
      <c r="B586" s="48">
        <v>1</v>
      </c>
      <c r="C586" s="48" t="s">
        <v>637</v>
      </c>
      <c r="D586" s="48" t="s">
        <v>654</v>
      </c>
      <c r="E586" s="48">
        <v>82</v>
      </c>
      <c r="F586" s="48">
        <v>8</v>
      </c>
      <c r="G586" s="48">
        <v>3</v>
      </c>
      <c r="H586" s="48"/>
      <c r="I586" s="48"/>
      <c r="J586" s="48"/>
      <c r="K586" s="17"/>
      <c r="L586" s="17"/>
      <c r="M586" s="17"/>
      <c r="N586" s="17"/>
    </row>
    <row r="587" spans="1:14" ht="16.5">
      <c r="A587" s="48">
        <v>815</v>
      </c>
      <c r="B587" s="48">
        <v>2</v>
      </c>
      <c r="C587" s="48" t="s">
        <v>636</v>
      </c>
      <c r="D587" s="48" t="s">
        <v>301</v>
      </c>
      <c r="E587" s="48">
        <v>82</v>
      </c>
      <c r="F587" s="48">
        <v>8</v>
      </c>
      <c r="G587" s="48">
        <v>3</v>
      </c>
      <c r="H587" s="48"/>
      <c r="I587" s="48"/>
      <c r="J587" s="48"/>
      <c r="K587" s="17"/>
      <c r="L587" s="17"/>
      <c r="M587" s="17"/>
      <c r="N587" s="17"/>
    </row>
    <row r="588" spans="1:14" ht="16.5">
      <c r="A588" s="48">
        <v>815</v>
      </c>
      <c r="B588" s="48">
        <v>2</v>
      </c>
      <c r="C588" s="48" t="s">
        <v>292</v>
      </c>
      <c r="D588" s="48" t="s">
        <v>648</v>
      </c>
      <c r="E588" s="48">
        <v>82</v>
      </c>
      <c r="F588" s="48">
        <v>8</v>
      </c>
      <c r="G588" s="48">
        <v>3</v>
      </c>
      <c r="H588" s="48"/>
      <c r="I588" s="48"/>
      <c r="J588" s="48"/>
      <c r="K588" s="17"/>
      <c r="L588" s="17"/>
      <c r="M588" s="17"/>
      <c r="N588" s="17"/>
    </row>
    <row r="589" spans="1:14" ht="16.5">
      <c r="A589" s="48">
        <v>815</v>
      </c>
      <c r="B589" s="48">
        <v>3</v>
      </c>
      <c r="C589" s="48" t="s">
        <v>636</v>
      </c>
      <c r="D589" s="48" t="s">
        <v>303</v>
      </c>
      <c r="E589" s="48">
        <v>82</v>
      </c>
      <c r="F589" s="48">
        <v>8</v>
      </c>
      <c r="G589" s="48">
        <v>3</v>
      </c>
      <c r="H589" s="48"/>
      <c r="I589" s="48"/>
      <c r="J589" s="48"/>
      <c r="K589" s="17"/>
      <c r="L589" s="17"/>
      <c r="M589" s="17"/>
      <c r="N589" s="17"/>
    </row>
    <row r="590" spans="1:14" ht="16.5">
      <c r="A590" s="48">
        <v>815</v>
      </c>
      <c r="B590" s="48">
        <v>3</v>
      </c>
      <c r="C590" s="48" t="s">
        <v>292</v>
      </c>
      <c r="D590" s="48" t="s">
        <v>300</v>
      </c>
      <c r="E590" s="48">
        <v>82</v>
      </c>
      <c r="F590" s="48">
        <v>8</v>
      </c>
      <c r="G590" s="48">
        <v>3</v>
      </c>
      <c r="H590" s="48"/>
      <c r="I590" s="48"/>
      <c r="J590" s="48"/>
      <c r="K590" s="17"/>
      <c r="L590" s="17"/>
      <c r="M590" s="17"/>
      <c r="N590" s="17"/>
    </row>
    <row r="591" spans="1:14" ht="16.5">
      <c r="A591" s="48">
        <v>901</v>
      </c>
      <c r="B591" s="48">
        <v>1</v>
      </c>
      <c r="C591" s="48" t="s">
        <v>636</v>
      </c>
      <c r="D591" s="48" t="s">
        <v>302</v>
      </c>
      <c r="E591" s="48">
        <v>83</v>
      </c>
      <c r="F591" s="48">
        <v>8</v>
      </c>
      <c r="G591" s="48">
        <v>3</v>
      </c>
      <c r="H591" s="48"/>
      <c r="I591" s="48"/>
      <c r="J591" s="48"/>
      <c r="K591" s="17"/>
      <c r="L591" s="17"/>
      <c r="M591" s="17"/>
      <c r="N591" s="17"/>
    </row>
    <row r="592" spans="1:14" ht="16.5">
      <c r="A592" s="48">
        <v>901</v>
      </c>
      <c r="B592" s="48">
        <v>1</v>
      </c>
      <c r="C592" s="48" t="s">
        <v>292</v>
      </c>
      <c r="D592" s="48" t="s">
        <v>299</v>
      </c>
      <c r="E592" s="48">
        <v>83</v>
      </c>
      <c r="F592" s="48">
        <v>8</v>
      </c>
      <c r="G592" s="48">
        <v>3</v>
      </c>
      <c r="H592" s="48"/>
      <c r="I592" s="48"/>
      <c r="J592" s="48"/>
      <c r="K592" s="17"/>
      <c r="L592" s="17"/>
      <c r="M592" s="17"/>
      <c r="N592" s="17"/>
    </row>
    <row r="593" spans="1:14" ht="16.5">
      <c r="A593" s="48">
        <v>901</v>
      </c>
      <c r="B593" s="48">
        <v>2</v>
      </c>
      <c r="C593" s="48" t="s">
        <v>636</v>
      </c>
      <c r="D593" s="48" t="s">
        <v>301</v>
      </c>
      <c r="E593" s="48">
        <v>82</v>
      </c>
      <c r="F593" s="48">
        <v>8</v>
      </c>
      <c r="G593" s="48">
        <v>3</v>
      </c>
      <c r="H593" s="48"/>
      <c r="I593" s="48"/>
      <c r="J593" s="48"/>
      <c r="K593" s="17"/>
      <c r="L593" s="17"/>
      <c r="M593" s="17"/>
      <c r="N593" s="17"/>
    </row>
    <row r="594" spans="1:14" ht="16.5">
      <c r="A594" s="48">
        <v>901</v>
      </c>
      <c r="B594" s="48">
        <v>2</v>
      </c>
      <c r="C594" s="48" t="s">
        <v>292</v>
      </c>
      <c r="D594" s="48" t="s">
        <v>651</v>
      </c>
      <c r="E594" s="48">
        <v>82</v>
      </c>
      <c r="F594" s="48">
        <v>8</v>
      </c>
      <c r="G594" s="48">
        <v>3</v>
      </c>
      <c r="H594" s="48"/>
      <c r="I594" s="48"/>
      <c r="J594" s="48"/>
      <c r="K594" s="17"/>
      <c r="L594" s="17"/>
      <c r="M594" s="17"/>
      <c r="N594" s="17"/>
    </row>
    <row r="595" spans="1:14" ht="16.5">
      <c r="A595" s="48">
        <v>901</v>
      </c>
      <c r="B595" s="48">
        <v>3</v>
      </c>
      <c r="C595" s="48" t="s">
        <v>640</v>
      </c>
      <c r="D595" s="48" t="s">
        <v>303</v>
      </c>
      <c r="E595" s="48">
        <v>82</v>
      </c>
      <c r="F595" s="48">
        <v>8</v>
      </c>
      <c r="G595" s="48">
        <v>3</v>
      </c>
      <c r="H595" s="48"/>
      <c r="I595" s="48"/>
      <c r="J595" s="48"/>
      <c r="K595" s="17"/>
      <c r="L595" s="17"/>
      <c r="M595" s="17"/>
      <c r="N595" s="17"/>
    </row>
    <row r="596" spans="1:14" ht="16.5">
      <c r="A596" s="48">
        <v>901</v>
      </c>
      <c r="B596" s="48">
        <v>3</v>
      </c>
      <c r="C596" s="48" t="s">
        <v>292</v>
      </c>
      <c r="D596" s="48" t="s">
        <v>300</v>
      </c>
      <c r="E596" s="48">
        <v>82</v>
      </c>
      <c r="F596" s="48">
        <v>8</v>
      </c>
      <c r="G596" s="48">
        <v>3</v>
      </c>
      <c r="H596" s="48"/>
      <c r="I596" s="48"/>
      <c r="J596" s="48"/>
      <c r="K596" s="17"/>
      <c r="L596" s="17"/>
      <c r="M596" s="17"/>
      <c r="N596" s="17"/>
    </row>
    <row r="597" spans="1:14" ht="16.5">
      <c r="A597" s="48">
        <v>902</v>
      </c>
      <c r="B597" s="48">
        <v>1</v>
      </c>
      <c r="C597" s="48" t="s">
        <v>636</v>
      </c>
      <c r="D597" s="48" t="s">
        <v>302</v>
      </c>
      <c r="E597" s="48">
        <v>83</v>
      </c>
      <c r="F597" s="48">
        <v>8</v>
      </c>
      <c r="G597" s="48">
        <v>3</v>
      </c>
      <c r="H597" s="48"/>
      <c r="I597" s="48"/>
      <c r="J597" s="48"/>
      <c r="K597" s="17"/>
      <c r="L597" s="17"/>
      <c r="M597" s="17"/>
      <c r="N597" s="17"/>
    </row>
    <row r="598" spans="1:14" ht="16.5">
      <c r="A598" s="48">
        <v>902</v>
      </c>
      <c r="B598" s="48">
        <v>1</v>
      </c>
      <c r="C598" s="48" t="s">
        <v>292</v>
      </c>
      <c r="D598" s="48" t="s">
        <v>299</v>
      </c>
      <c r="E598" s="48">
        <v>83</v>
      </c>
      <c r="F598" s="48">
        <v>8</v>
      </c>
      <c r="G598" s="48">
        <v>3</v>
      </c>
      <c r="H598" s="48"/>
      <c r="I598" s="48"/>
      <c r="J598" s="48"/>
      <c r="K598" s="17"/>
      <c r="L598" s="17"/>
      <c r="M598" s="17"/>
      <c r="N598" s="17"/>
    </row>
    <row r="599" spans="1:14" ht="16.5">
      <c r="A599" s="48">
        <v>902</v>
      </c>
      <c r="B599" s="48">
        <v>2</v>
      </c>
      <c r="C599" s="48" t="s">
        <v>636</v>
      </c>
      <c r="D599" s="48" t="s">
        <v>301</v>
      </c>
      <c r="E599" s="48">
        <v>83</v>
      </c>
      <c r="F599" s="48">
        <v>8</v>
      </c>
      <c r="G599" s="48">
        <v>3</v>
      </c>
      <c r="H599" s="48"/>
      <c r="I599" s="48"/>
      <c r="J599" s="48"/>
      <c r="K599" s="17"/>
      <c r="L599" s="17"/>
      <c r="M599" s="17"/>
      <c r="N599" s="17"/>
    </row>
    <row r="600" spans="1:14" ht="16.5">
      <c r="A600" s="48">
        <v>902</v>
      </c>
      <c r="B600" s="48">
        <v>2</v>
      </c>
      <c r="C600" s="48" t="s">
        <v>292</v>
      </c>
      <c r="D600" s="48" t="s">
        <v>648</v>
      </c>
      <c r="E600" s="48">
        <v>83</v>
      </c>
      <c r="F600" s="48">
        <v>8</v>
      </c>
      <c r="G600" s="48">
        <v>3</v>
      </c>
      <c r="H600" s="48"/>
      <c r="I600" s="48"/>
      <c r="J600" s="48"/>
      <c r="K600" s="17"/>
      <c r="L600" s="17"/>
      <c r="M600" s="17"/>
      <c r="N600" s="17"/>
    </row>
    <row r="601" spans="1:14" ht="16.5">
      <c r="A601" s="48">
        <v>902</v>
      </c>
      <c r="B601" s="48">
        <v>3</v>
      </c>
      <c r="C601" s="48" t="s">
        <v>636</v>
      </c>
      <c r="D601" s="48" t="s">
        <v>303</v>
      </c>
      <c r="E601" s="48">
        <v>82</v>
      </c>
      <c r="F601" s="48">
        <v>8</v>
      </c>
      <c r="G601" s="48">
        <v>3</v>
      </c>
      <c r="H601" s="48"/>
      <c r="I601" s="48"/>
      <c r="J601" s="48"/>
      <c r="K601" s="17"/>
      <c r="L601" s="17"/>
      <c r="M601" s="17"/>
      <c r="N601" s="17"/>
    </row>
    <row r="602" spans="1:14" ht="16.5">
      <c r="A602" s="48">
        <v>902</v>
      </c>
      <c r="B602" s="48">
        <v>3</v>
      </c>
      <c r="C602" s="48" t="s">
        <v>292</v>
      </c>
      <c r="D602" s="48" t="s">
        <v>300</v>
      </c>
      <c r="E602" s="48">
        <v>82</v>
      </c>
      <c r="F602" s="48">
        <v>8</v>
      </c>
      <c r="G602" s="48">
        <v>3</v>
      </c>
      <c r="H602" s="48"/>
      <c r="I602" s="48"/>
      <c r="J602" s="48"/>
      <c r="K602" s="17"/>
      <c r="L602" s="17"/>
      <c r="M602" s="17"/>
      <c r="N602" s="17"/>
    </row>
    <row r="603" spans="1:14" ht="16.5">
      <c r="A603" s="48">
        <v>903</v>
      </c>
      <c r="B603" s="48">
        <v>1</v>
      </c>
      <c r="C603" s="48" t="s">
        <v>636</v>
      </c>
      <c r="D603" s="48" t="s">
        <v>302</v>
      </c>
      <c r="E603" s="48">
        <v>83</v>
      </c>
      <c r="F603" s="48">
        <v>8</v>
      </c>
      <c r="G603" s="48">
        <v>3</v>
      </c>
      <c r="H603" s="48"/>
      <c r="I603" s="48"/>
      <c r="J603" s="48"/>
      <c r="K603" s="17"/>
      <c r="L603" s="17"/>
      <c r="M603" s="17"/>
      <c r="N603" s="17"/>
    </row>
    <row r="604" spans="1:14" ht="16.5">
      <c r="A604" s="48">
        <v>903</v>
      </c>
      <c r="B604" s="48">
        <v>1</v>
      </c>
      <c r="C604" s="48" t="s">
        <v>637</v>
      </c>
      <c r="D604" s="48" t="s">
        <v>299</v>
      </c>
      <c r="E604" s="48">
        <v>83</v>
      </c>
      <c r="F604" s="48">
        <v>8</v>
      </c>
      <c r="G604" s="48">
        <v>3</v>
      </c>
      <c r="H604" s="48"/>
      <c r="I604" s="48"/>
      <c r="J604" s="48"/>
      <c r="K604" s="17"/>
      <c r="L604" s="17"/>
      <c r="M604" s="17"/>
      <c r="N604" s="17"/>
    </row>
    <row r="605" spans="1:14" ht="16.5">
      <c r="A605" s="48">
        <v>903</v>
      </c>
      <c r="B605" s="48">
        <v>2</v>
      </c>
      <c r="C605" s="48" t="s">
        <v>636</v>
      </c>
      <c r="D605" s="48" t="s">
        <v>301</v>
      </c>
      <c r="E605" s="48">
        <v>83</v>
      </c>
      <c r="F605" s="48">
        <v>8</v>
      </c>
      <c r="G605" s="48">
        <v>3</v>
      </c>
      <c r="H605" s="48"/>
      <c r="I605" s="48"/>
      <c r="J605" s="48"/>
      <c r="K605" s="17"/>
      <c r="L605" s="17"/>
      <c r="M605" s="17"/>
      <c r="N605" s="17"/>
    </row>
    <row r="606" spans="1:14" ht="16.5">
      <c r="A606" s="48">
        <v>903</v>
      </c>
      <c r="B606" s="48">
        <v>2</v>
      </c>
      <c r="C606" s="48" t="s">
        <v>292</v>
      </c>
      <c r="D606" s="48" t="s">
        <v>648</v>
      </c>
      <c r="E606" s="48">
        <v>83</v>
      </c>
      <c r="F606" s="48">
        <v>8</v>
      </c>
      <c r="G606" s="48">
        <v>3</v>
      </c>
      <c r="H606" s="48"/>
      <c r="I606" s="48"/>
      <c r="J606" s="48"/>
      <c r="K606" s="17"/>
      <c r="L606" s="17"/>
      <c r="M606" s="17"/>
      <c r="N606" s="17"/>
    </row>
    <row r="607" spans="1:14" ht="16.5">
      <c r="A607" s="48">
        <v>903</v>
      </c>
      <c r="B607" s="48">
        <v>3</v>
      </c>
      <c r="C607" s="48" t="s">
        <v>636</v>
      </c>
      <c r="D607" s="48" t="s">
        <v>303</v>
      </c>
      <c r="E607" s="48">
        <v>83</v>
      </c>
      <c r="F607" s="48">
        <v>8</v>
      </c>
      <c r="G607" s="48">
        <v>3</v>
      </c>
      <c r="H607" s="48"/>
      <c r="I607" s="48"/>
      <c r="J607" s="48"/>
      <c r="K607" s="17"/>
      <c r="L607" s="17"/>
      <c r="M607" s="17"/>
      <c r="N607" s="17"/>
    </row>
    <row r="608" spans="1:14" ht="16.5">
      <c r="A608" s="48">
        <v>903</v>
      </c>
      <c r="B608" s="48">
        <v>3</v>
      </c>
      <c r="C608" s="48" t="s">
        <v>292</v>
      </c>
      <c r="D608" s="48" t="s">
        <v>646</v>
      </c>
      <c r="E608" s="48">
        <v>83</v>
      </c>
      <c r="F608" s="48">
        <v>8</v>
      </c>
      <c r="G608" s="48">
        <v>3</v>
      </c>
      <c r="H608" s="48"/>
      <c r="I608" s="48"/>
      <c r="J608" s="48"/>
      <c r="K608" s="17"/>
      <c r="L608" s="17"/>
      <c r="M608" s="17"/>
      <c r="N608" s="17"/>
    </row>
    <row r="609" spans="1:14" ht="16.5">
      <c r="A609" s="48">
        <v>904</v>
      </c>
      <c r="B609" s="48">
        <v>1</v>
      </c>
      <c r="C609" s="48" t="s">
        <v>636</v>
      </c>
      <c r="D609" s="48" t="s">
        <v>302</v>
      </c>
      <c r="E609" s="48">
        <v>84</v>
      </c>
      <c r="F609" s="48">
        <v>8</v>
      </c>
      <c r="G609" s="48">
        <v>3</v>
      </c>
      <c r="H609" s="48"/>
      <c r="I609" s="48"/>
      <c r="J609" s="48"/>
      <c r="K609" s="17"/>
      <c r="L609" s="17"/>
      <c r="M609" s="17"/>
      <c r="N609" s="17"/>
    </row>
    <row r="610" spans="1:14" ht="16.5">
      <c r="A610" s="48">
        <v>904</v>
      </c>
      <c r="B610" s="48">
        <v>1</v>
      </c>
      <c r="C610" s="48" t="s">
        <v>292</v>
      </c>
      <c r="D610" s="48" t="s">
        <v>299</v>
      </c>
      <c r="E610" s="48">
        <v>84</v>
      </c>
      <c r="F610" s="48">
        <v>8</v>
      </c>
      <c r="G610" s="48">
        <v>3</v>
      </c>
      <c r="H610" s="48"/>
      <c r="I610" s="48"/>
      <c r="J610" s="48"/>
      <c r="K610" s="17"/>
      <c r="L610" s="17"/>
      <c r="M610" s="17"/>
      <c r="N610" s="17"/>
    </row>
    <row r="611" spans="1:14" ht="16.5">
      <c r="A611" s="48">
        <v>904</v>
      </c>
      <c r="B611" s="48">
        <v>2</v>
      </c>
      <c r="C611" s="48" t="s">
        <v>636</v>
      </c>
      <c r="D611" s="48" t="s">
        <v>653</v>
      </c>
      <c r="E611" s="48">
        <v>84</v>
      </c>
      <c r="F611" s="48">
        <v>8</v>
      </c>
      <c r="G611" s="48">
        <v>3</v>
      </c>
      <c r="H611" s="48"/>
      <c r="I611" s="48"/>
      <c r="J611" s="48"/>
      <c r="K611" s="17"/>
      <c r="L611" s="17"/>
      <c r="M611" s="17"/>
      <c r="N611" s="17"/>
    </row>
    <row r="612" spans="1:14" ht="16.5">
      <c r="A612" s="48">
        <v>904</v>
      </c>
      <c r="B612" s="48">
        <v>2</v>
      </c>
      <c r="C612" s="48" t="s">
        <v>637</v>
      </c>
      <c r="D612" s="48" t="s">
        <v>648</v>
      </c>
      <c r="E612" s="48">
        <v>84</v>
      </c>
      <c r="F612" s="48">
        <v>8</v>
      </c>
      <c r="G612" s="48">
        <v>3</v>
      </c>
      <c r="H612" s="48"/>
      <c r="I612" s="48"/>
      <c r="J612" s="48"/>
      <c r="K612" s="17"/>
      <c r="L612" s="17"/>
      <c r="M612" s="17"/>
      <c r="N612" s="17"/>
    </row>
    <row r="613" spans="1:14" ht="16.5">
      <c r="A613" s="48">
        <v>904</v>
      </c>
      <c r="B613" s="48">
        <v>3</v>
      </c>
      <c r="C613" s="48" t="s">
        <v>640</v>
      </c>
      <c r="D613" s="48" t="s">
        <v>303</v>
      </c>
      <c r="E613" s="48">
        <v>84</v>
      </c>
      <c r="F613" s="48">
        <v>8</v>
      </c>
      <c r="G613" s="48">
        <v>3</v>
      </c>
      <c r="H613" s="48"/>
      <c r="I613" s="48"/>
      <c r="J613" s="48"/>
      <c r="K613" s="17"/>
      <c r="L613" s="17"/>
      <c r="M613" s="17"/>
      <c r="N613" s="17"/>
    </row>
    <row r="614" spans="1:14" ht="16.5">
      <c r="A614" s="48">
        <v>904</v>
      </c>
      <c r="B614" s="48">
        <v>3</v>
      </c>
      <c r="C614" s="48" t="s">
        <v>292</v>
      </c>
      <c r="D614" s="48" t="s">
        <v>300</v>
      </c>
      <c r="E614" s="48">
        <v>84</v>
      </c>
      <c r="F614" s="48">
        <v>8</v>
      </c>
      <c r="G614" s="48">
        <v>3</v>
      </c>
      <c r="H614" s="48"/>
      <c r="I614" s="48"/>
      <c r="J614" s="48"/>
      <c r="K614" s="17"/>
      <c r="L614" s="17"/>
      <c r="M614" s="17"/>
      <c r="N614" s="17"/>
    </row>
    <row r="615" spans="1:14" ht="16.5">
      <c r="A615" s="48">
        <v>905</v>
      </c>
      <c r="B615" s="48">
        <v>1</v>
      </c>
      <c r="C615" s="48" t="s">
        <v>636</v>
      </c>
      <c r="D615" s="48" t="s">
        <v>302</v>
      </c>
      <c r="E615" s="48">
        <v>85</v>
      </c>
      <c r="F615" s="48">
        <v>8</v>
      </c>
      <c r="G615" s="48">
        <v>3</v>
      </c>
      <c r="H615" s="48"/>
      <c r="I615" s="48"/>
      <c r="J615" s="48"/>
      <c r="K615" s="17"/>
      <c r="L615" s="17"/>
      <c r="M615" s="17"/>
      <c r="N615" s="17"/>
    </row>
    <row r="616" spans="1:14" ht="16.5">
      <c r="A616" s="48">
        <v>905</v>
      </c>
      <c r="B616" s="48">
        <v>1</v>
      </c>
      <c r="C616" s="48" t="s">
        <v>292</v>
      </c>
      <c r="D616" s="48" t="s">
        <v>299</v>
      </c>
      <c r="E616" s="48">
        <v>85</v>
      </c>
      <c r="F616" s="48">
        <v>8</v>
      </c>
      <c r="G616" s="48">
        <v>3</v>
      </c>
      <c r="H616" s="48"/>
      <c r="I616" s="48"/>
      <c r="J616" s="48"/>
      <c r="K616" s="17"/>
      <c r="L616" s="17"/>
      <c r="M616" s="17"/>
      <c r="N616" s="17"/>
    </row>
    <row r="617" spans="1:14" ht="16.5">
      <c r="A617" s="48">
        <v>905</v>
      </c>
      <c r="B617" s="48">
        <v>2</v>
      </c>
      <c r="C617" s="48" t="s">
        <v>636</v>
      </c>
      <c r="D617" s="48" t="s">
        <v>301</v>
      </c>
      <c r="E617" s="48">
        <v>85</v>
      </c>
      <c r="F617" s="48">
        <v>8</v>
      </c>
      <c r="G617" s="48">
        <v>3</v>
      </c>
      <c r="H617" s="48"/>
      <c r="I617" s="48"/>
      <c r="J617" s="48"/>
      <c r="K617" s="17"/>
      <c r="L617" s="17"/>
      <c r="M617" s="17"/>
      <c r="N617" s="17"/>
    </row>
    <row r="618" spans="1:14" ht="16.5">
      <c r="A618" s="48">
        <v>905</v>
      </c>
      <c r="B618" s="48">
        <v>2</v>
      </c>
      <c r="C618" s="48" t="s">
        <v>292</v>
      </c>
      <c r="D618" s="48" t="s">
        <v>648</v>
      </c>
      <c r="E618" s="48">
        <v>85</v>
      </c>
      <c r="F618" s="48">
        <v>8</v>
      </c>
      <c r="G618" s="48">
        <v>3</v>
      </c>
      <c r="H618" s="48"/>
      <c r="I618" s="48"/>
      <c r="J618" s="48"/>
      <c r="K618" s="17"/>
      <c r="L618" s="17"/>
      <c r="M618" s="17"/>
      <c r="N618" s="17"/>
    </row>
    <row r="619" spans="1:14" ht="16.5">
      <c r="A619" s="48">
        <v>905</v>
      </c>
      <c r="B619" s="48">
        <v>3</v>
      </c>
      <c r="C619" s="48" t="s">
        <v>636</v>
      </c>
      <c r="D619" s="48" t="s">
        <v>303</v>
      </c>
      <c r="E619" s="48">
        <v>85</v>
      </c>
      <c r="F619" s="48">
        <v>8</v>
      </c>
      <c r="G619" s="48">
        <v>3</v>
      </c>
      <c r="H619" s="48"/>
      <c r="I619" s="48"/>
      <c r="J619" s="48"/>
      <c r="K619" s="17"/>
      <c r="L619" s="17"/>
      <c r="M619" s="17"/>
      <c r="N619" s="17"/>
    </row>
    <row r="620" spans="1:14" ht="16.5">
      <c r="A620" s="48">
        <v>905</v>
      </c>
      <c r="B620" s="48">
        <v>3</v>
      </c>
      <c r="C620" s="48" t="s">
        <v>292</v>
      </c>
      <c r="D620" s="48" t="s">
        <v>300</v>
      </c>
      <c r="E620" s="48">
        <v>85</v>
      </c>
      <c r="F620" s="48">
        <v>8</v>
      </c>
      <c r="G620" s="48">
        <v>3</v>
      </c>
      <c r="H620" s="48"/>
      <c r="I620" s="48"/>
      <c r="J620" s="48"/>
      <c r="K620" s="17"/>
      <c r="L620" s="17"/>
      <c r="M620" s="17"/>
      <c r="N620" s="17"/>
    </row>
    <row r="621" spans="1:14" ht="16.5">
      <c r="A621" s="48">
        <v>906</v>
      </c>
      <c r="B621" s="48">
        <v>1</v>
      </c>
      <c r="C621" s="48" t="s">
        <v>636</v>
      </c>
      <c r="D621" s="48" t="s">
        <v>302</v>
      </c>
      <c r="E621" s="48">
        <v>86</v>
      </c>
      <c r="F621" s="48">
        <v>8</v>
      </c>
      <c r="G621" s="48">
        <v>3</v>
      </c>
      <c r="H621" s="48"/>
      <c r="I621" s="48"/>
      <c r="J621" s="48"/>
      <c r="K621" s="17"/>
      <c r="L621" s="17"/>
      <c r="M621" s="17"/>
      <c r="N621" s="17"/>
    </row>
    <row r="622" spans="1:14" ht="16.5">
      <c r="A622" s="48">
        <v>906</v>
      </c>
      <c r="B622" s="48">
        <v>1</v>
      </c>
      <c r="C622" s="48" t="s">
        <v>292</v>
      </c>
      <c r="D622" s="48" t="s">
        <v>299</v>
      </c>
      <c r="E622" s="48">
        <v>86</v>
      </c>
      <c r="F622" s="48">
        <v>8</v>
      </c>
      <c r="G622" s="48">
        <v>3</v>
      </c>
      <c r="H622" s="48"/>
      <c r="I622" s="48"/>
      <c r="J622" s="48"/>
      <c r="K622" s="17"/>
      <c r="L622" s="17"/>
      <c r="M622" s="17"/>
      <c r="N622" s="17"/>
    </row>
    <row r="623" spans="1:14" ht="16.5">
      <c r="A623" s="48">
        <v>906</v>
      </c>
      <c r="B623" s="48">
        <v>2</v>
      </c>
      <c r="C623" s="48" t="s">
        <v>636</v>
      </c>
      <c r="D623" s="48" t="s">
        <v>653</v>
      </c>
      <c r="E623" s="48">
        <v>86</v>
      </c>
      <c r="F623" s="48">
        <v>8</v>
      </c>
      <c r="G623" s="48">
        <v>3</v>
      </c>
      <c r="H623" s="48"/>
      <c r="I623" s="48"/>
      <c r="J623" s="48"/>
      <c r="K623" s="17"/>
      <c r="L623" s="17"/>
      <c r="M623" s="17"/>
      <c r="N623" s="17"/>
    </row>
    <row r="624" spans="1:14" ht="16.5">
      <c r="A624" s="48">
        <v>906</v>
      </c>
      <c r="B624" s="48">
        <v>2</v>
      </c>
      <c r="C624" s="48" t="s">
        <v>292</v>
      </c>
      <c r="D624" s="48" t="s">
        <v>651</v>
      </c>
      <c r="E624" s="48">
        <v>86</v>
      </c>
      <c r="F624" s="48">
        <v>8</v>
      </c>
      <c r="G624" s="48">
        <v>3</v>
      </c>
      <c r="H624" s="48"/>
      <c r="I624" s="48"/>
      <c r="J624" s="48"/>
      <c r="K624" s="17"/>
      <c r="L624" s="17"/>
      <c r="M624" s="17"/>
      <c r="N624" s="17"/>
    </row>
    <row r="625" spans="1:14" ht="16.5">
      <c r="A625" s="48">
        <v>906</v>
      </c>
      <c r="B625" s="48">
        <v>3</v>
      </c>
      <c r="C625" s="48" t="s">
        <v>636</v>
      </c>
      <c r="D625" s="48" t="s">
        <v>303</v>
      </c>
      <c r="E625" s="48">
        <v>86</v>
      </c>
      <c r="F625" s="48">
        <v>8</v>
      </c>
      <c r="G625" s="48">
        <v>3</v>
      </c>
      <c r="H625" s="48"/>
      <c r="I625" s="48"/>
      <c r="J625" s="48"/>
      <c r="K625" s="17"/>
      <c r="L625" s="17"/>
      <c r="M625" s="17"/>
      <c r="N625" s="17"/>
    </row>
    <row r="626" spans="1:14" ht="16.5">
      <c r="A626" s="48">
        <v>906</v>
      </c>
      <c r="B626" s="48">
        <v>3</v>
      </c>
      <c r="C626" s="48" t="s">
        <v>292</v>
      </c>
      <c r="D626" s="48" t="s">
        <v>646</v>
      </c>
      <c r="E626" s="48">
        <v>86</v>
      </c>
      <c r="F626" s="48">
        <v>8</v>
      </c>
      <c r="G626" s="48">
        <v>3</v>
      </c>
      <c r="H626" s="48"/>
      <c r="I626" s="48"/>
      <c r="J626" s="48"/>
      <c r="K626" s="17"/>
      <c r="L626" s="17"/>
      <c r="M626" s="17"/>
      <c r="N626" s="17"/>
    </row>
    <row r="627" spans="1:14" ht="16.5">
      <c r="A627" s="48">
        <v>907</v>
      </c>
      <c r="B627" s="48">
        <v>1</v>
      </c>
      <c r="C627" s="48" t="s">
        <v>636</v>
      </c>
      <c r="D627" s="48" t="s">
        <v>302</v>
      </c>
      <c r="E627" s="48">
        <v>87</v>
      </c>
      <c r="F627" s="48">
        <v>8</v>
      </c>
      <c r="G627" s="48">
        <v>3</v>
      </c>
      <c r="H627" s="48"/>
      <c r="I627" s="48"/>
      <c r="J627" s="48"/>
      <c r="K627" s="17"/>
      <c r="L627" s="17"/>
      <c r="M627" s="17"/>
      <c r="N627" s="17"/>
    </row>
    <row r="628" spans="1:14" ht="16.5">
      <c r="A628" s="48">
        <v>907</v>
      </c>
      <c r="B628" s="48">
        <v>1</v>
      </c>
      <c r="C628" s="48" t="s">
        <v>292</v>
      </c>
      <c r="D628" s="48" t="s">
        <v>299</v>
      </c>
      <c r="E628" s="48">
        <v>87</v>
      </c>
      <c r="F628" s="48">
        <v>8</v>
      </c>
      <c r="G628" s="48">
        <v>3</v>
      </c>
      <c r="H628" s="48"/>
      <c r="I628" s="48"/>
      <c r="J628" s="48"/>
      <c r="K628" s="17"/>
      <c r="L628" s="17"/>
      <c r="M628" s="17"/>
      <c r="N628" s="17"/>
    </row>
    <row r="629" spans="1:14" ht="16.5">
      <c r="A629" s="48">
        <v>907</v>
      </c>
      <c r="B629" s="48">
        <v>2</v>
      </c>
      <c r="C629" s="48" t="s">
        <v>636</v>
      </c>
      <c r="D629" s="48" t="s">
        <v>301</v>
      </c>
      <c r="E629" s="48">
        <v>87</v>
      </c>
      <c r="F629" s="48">
        <v>8</v>
      </c>
      <c r="G629" s="48">
        <v>3</v>
      </c>
      <c r="H629" s="48"/>
      <c r="I629" s="48"/>
      <c r="J629" s="48"/>
      <c r="K629" s="17"/>
      <c r="L629" s="17"/>
      <c r="M629" s="17"/>
      <c r="N629" s="17"/>
    </row>
    <row r="630" spans="1:14" ht="16.5">
      <c r="A630" s="48">
        <v>907</v>
      </c>
      <c r="B630" s="48">
        <v>2</v>
      </c>
      <c r="C630" s="48" t="s">
        <v>292</v>
      </c>
      <c r="D630" s="48" t="s">
        <v>648</v>
      </c>
      <c r="E630" s="48">
        <v>87</v>
      </c>
      <c r="F630" s="48">
        <v>8</v>
      </c>
      <c r="G630" s="48">
        <v>3</v>
      </c>
      <c r="H630" s="48"/>
      <c r="I630" s="48"/>
      <c r="J630" s="48"/>
      <c r="K630" s="17"/>
      <c r="L630" s="17"/>
      <c r="M630" s="17"/>
      <c r="N630" s="17"/>
    </row>
    <row r="631" spans="1:14" ht="16.5">
      <c r="A631" s="48">
        <v>907</v>
      </c>
      <c r="B631" s="48">
        <v>3</v>
      </c>
      <c r="C631" s="48" t="s">
        <v>636</v>
      </c>
      <c r="D631" s="48" t="s">
        <v>303</v>
      </c>
      <c r="E631" s="48">
        <v>87</v>
      </c>
      <c r="F631" s="48">
        <v>8</v>
      </c>
      <c r="G631" s="48">
        <v>3</v>
      </c>
      <c r="H631" s="48"/>
      <c r="I631" s="48"/>
      <c r="J631" s="48"/>
      <c r="K631" s="17"/>
      <c r="L631" s="17"/>
      <c r="M631" s="17"/>
      <c r="N631" s="17"/>
    </row>
    <row r="632" spans="1:14" ht="16.5">
      <c r="A632" s="48">
        <v>907</v>
      </c>
      <c r="B632" s="48">
        <v>3</v>
      </c>
      <c r="C632" s="48" t="s">
        <v>292</v>
      </c>
      <c r="D632" s="48" t="s">
        <v>300</v>
      </c>
      <c r="E632" s="48">
        <v>87</v>
      </c>
      <c r="F632" s="48">
        <v>8</v>
      </c>
      <c r="G632" s="48">
        <v>3</v>
      </c>
      <c r="H632" s="48"/>
      <c r="I632" s="48"/>
      <c r="J632" s="48"/>
      <c r="K632" s="17"/>
      <c r="L632" s="17"/>
      <c r="M632" s="17"/>
      <c r="N632" s="17"/>
    </row>
    <row r="633" spans="1:14" ht="16.5">
      <c r="A633" s="48">
        <v>908</v>
      </c>
      <c r="B633" s="48">
        <v>1</v>
      </c>
      <c r="C633" s="48" t="s">
        <v>636</v>
      </c>
      <c r="D633" s="48" t="s">
        <v>302</v>
      </c>
      <c r="E633" s="48">
        <v>88</v>
      </c>
      <c r="F633" s="48">
        <v>8</v>
      </c>
      <c r="G633" s="48">
        <v>3</v>
      </c>
      <c r="H633" s="48"/>
      <c r="I633" s="48"/>
      <c r="J633" s="48"/>
      <c r="K633" s="17"/>
      <c r="L633" s="17"/>
      <c r="M633" s="17"/>
      <c r="N633" s="17"/>
    </row>
    <row r="634" spans="1:14" ht="16.5">
      <c r="A634" s="48">
        <v>908</v>
      </c>
      <c r="B634" s="48">
        <v>1</v>
      </c>
      <c r="C634" s="48" t="s">
        <v>292</v>
      </c>
      <c r="D634" s="48" t="s">
        <v>299</v>
      </c>
      <c r="E634" s="48">
        <v>88</v>
      </c>
      <c r="F634" s="48">
        <v>8</v>
      </c>
      <c r="G634" s="48">
        <v>3</v>
      </c>
      <c r="H634" s="48"/>
      <c r="I634" s="48"/>
      <c r="J634" s="48"/>
      <c r="K634" s="17"/>
      <c r="L634" s="17"/>
      <c r="M634" s="17"/>
      <c r="N634" s="17"/>
    </row>
    <row r="635" spans="1:14" ht="16.5">
      <c r="A635" s="48">
        <v>908</v>
      </c>
      <c r="B635" s="48">
        <v>2</v>
      </c>
      <c r="C635" s="48" t="s">
        <v>636</v>
      </c>
      <c r="D635" s="48" t="s">
        <v>301</v>
      </c>
      <c r="E635" s="48">
        <v>88</v>
      </c>
      <c r="F635" s="48">
        <v>8</v>
      </c>
      <c r="G635" s="48">
        <v>3</v>
      </c>
      <c r="H635" s="48"/>
      <c r="I635" s="48"/>
      <c r="J635" s="48"/>
      <c r="K635" s="17"/>
      <c r="L635" s="17"/>
      <c r="M635" s="17"/>
      <c r="N635" s="17"/>
    </row>
    <row r="636" spans="1:14" ht="16.5">
      <c r="A636" s="48">
        <v>908</v>
      </c>
      <c r="B636" s="48">
        <v>2</v>
      </c>
      <c r="C636" s="48" t="s">
        <v>292</v>
      </c>
      <c r="D636" s="48" t="s">
        <v>648</v>
      </c>
      <c r="E636" s="48">
        <v>88</v>
      </c>
      <c r="F636" s="48">
        <v>8</v>
      </c>
      <c r="G636" s="48">
        <v>3</v>
      </c>
      <c r="H636" s="48"/>
      <c r="I636" s="48"/>
      <c r="J636" s="48"/>
      <c r="K636" s="17"/>
      <c r="L636" s="17"/>
      <c r="M636" s="17"/>
      <c r="N636" s="17"/>
    </row>
    <row r="637" spans="1:14" ht="16.5">
      <c r="A637" s="48">
        <v>908</v>
      </c>
      <c r="B637" s="48">
        <v>3</v>
      </c>
      <c r="C637" s="48" t="s">
        <v>636</v>
      </c>
      <c r="D637" s="48" t="s">
        <v>303</v>
      </c>
      <c r="E637" s="48">
        <v>88</v>
      </c>
      <c r="F637" s="48">
        <v>8</v>
      </c>
      <c r="G637" s="48">
        <v>3</v>
      </c>
      <c r="H637" s="48"/>
      <c r="I637" s="48"/>
      <c r="J637" s="48"/>
      <c r="K637" s="17"/>
      <c r="L637" s="17"/>
      <c r="M637" s="17"/>
      <c r="N637" s="17"/>
    </row>
    <row r="638" spans="1:14" ht="16.5">
      <c r="A638" s="48">
        <v>908</v>
      </c>
      <c r="B638" s="48">
        <v>3</v>
      </c>
      <c r="C638" s="48" t="s">
        <v>292</v>
      </c>
      <c r="D638" s="48" t="s">
        <v>300</v>
      </c>
      <c r="E638" s="48">
        <v>88</v>
      </c>
      <c r="F638" s="48">
        <v>8</v>
      </c>
      <c r="G638" s="48">
        <v>3</v>
      </c>
      <c r="H638" s="48"/>
      <c r="I638" s="48"/>
      <c r="J638" s="48"/>
      <c r="K638" s="17"/>
      <c r="L638" s="17"/>
      <c r="M638" s="17"/>
      <c r="N638" s="17"/>
    </row>
    <row r="639" spans="1:14" ht="16.5">
      <c r="A639" s="48">
        <v>909</v>
      </c>
      <c r="B639" s="48">
        <v>1</v>
      </c>
      <c r="C639" s="48" t="s">
        <v>640</v>
      </c>
      <c r="D639" s="48" t="s">
        <v>302</v>
      </c>
      <c r="E639" s="48">
        <v>89</v>
      </c>
      <c r="F639" s="48">
        <v>8</v>
      </c>
      <c r="G639" s="48">
        <v>3</v>
      </c>
      <c r="H639" s="48"/>
      <c r="I639" s="48"/>
      <c r="J639" s="48"/>
      <c r="K639" s="17"/>
      <c r="L639" s="17"/>
      <c r="M639" s="17"/>
      <c r="N639" s="17"/>
    </row>
    <row r="640" spans="1:14" ht="16.5">
      <c r="A640" s="48">
        <v>909</v>
      </c>
      <c r="B640" s="48">
        <v>1</v>
      </c>
      <c r="C640" s="48" t="s">
        <v>637</v>
      </c>
      <c r="D640" s="48" t="s">
        <v>299</v>
      </c>
      <c r="E640" s="48">
        <v>89</v>
      </c>
      <c r="F640" s="48">
        <v>8</v>
      </c>
      <c r="G640" s="48">
        <v>3</v>
      </c>
      <c r="H640" s="48"/>
      <c r="I640" s="48"/>
      <c r="J640" s="48"/>
      <c r="K640" s="17"/>
      <c r="L640" s="17"/>
      <c r="M640" s="17"/>
      <c r="N640" s="17"/>
    </row>
    <row r="641" spans="1:14" ht="16.5">
      <c r="A641" s="48">
        <v>909</v>
      </c>
      <c r="B641" s="48">
        <v>2</v>
      </c>
      <c r="C641" s="48" t="s">
        <v>636</v>
      </c>
      <c r="D641" s="48" t="s">
        <v>301</v>
      </c>
      <c r="E641" s="48">
        <v>89</v>
      </c>
      <c r="F641" s="48">
        <v>8</v>
      </c>
      <c r="G641" s="48">
        <v>3</v>
      </c>
      <c r="H641" s="48"/>
      <c r="I641" s="48"/>
      <c r="J641" s="48"/>
      <c r="K641" s="17"/>
      <c r="L641" s="17"/>
      <c r="M641" s="17"/>
      <c r="N641" s="17"/>
    </row>
    <row r="642" spans="1:14" ht="16.5">
      <c r="A642" s="48">
        <v>909</v>
      </c>
      <c r="B642" s="48">
        <v>2</v>
      </c>
      <c r="C642" s="48" t="s">
        <v>292</v>
      </c>
      <c r="D642" s="48" t="s">
        <v>648</v>
      </c>
      <c r="E642" s="48">
        <v>89</v>
      </c>
      <c r="F642" s="48">
        <v>8</v>
      </c>
      <c r="G642" s="48">
        <v>3</v>
      </c>
      <c r="H642" s="48"/>
      <c r="I642" s="48"/>
      <c r="J642" s="48"/>
      <c r="K642" s="17"/>
      <c r="L642" s="17"/>
      <c r="M642" s="17"/>
      <c r="N642" s="17"/>
    </row>
    <row r="643" spans="1:14" ht="16.5">
      <c r="A643" s="48">
        <v>909</v>
      </c>
      <c r="B643" s="48">
        <v>3</v>
      </c>
      <c r="C643" s="48" t="s">
        <v>640</v>
      </c>
      <c r="D643" s="48" t="s">
        <v>303</v>
      </c>
      <c r="E643" s="48">
        <v>89</v>
      </c>
      <c r="F643" s="48">
        <v>8</v>
      </c>
      <c r="G643" s="48">
        <v>3</v>
      </c>
      <c r="H643" s="48"/>
      <c r="I643" s="48"/>
      <c r="J643" s="48"/>
      <c r="K643" s="17"/>
      <c r="L643" s="17"/>
      <c r="M643" s="17"/>
      <c r="N643" s="17"/>
    </row>
    <row r="644" spans="1:14" ht="16.5">
      <c r="A644" s="48">
        <v>909</v>
      </c>
      <c r="B644" s="48">
        <v>3</v>
      </c>
      <c r="C644" s="48" t="s">
        <v>292</v>
      </c>
      <c r="D644" s="48" t="s">
        <v>300</v>
      </c>
      <c r="E644" s="48">
        <v>89</v>
      </c>
      <c r="F644" s="48">
        <v>8</v>
      </c>
      <c r="G644" s="48">
        <v>3</v>
      </c>
      <c r="H644" s="48"/>
      <c r="I644" s="48"/>
      <c r="J644" s="48"/>
      <c r="K644" s="17"/>
      <c r="L644" s="17"/>
      <c r="M644" s="17"/>
      <c r="N644" s="17"/>
    </row>
    <row r="645" spans="1:14" ht="16.5">
      <c r="A645" s="48">
        <v>910</v>
      </c>
      <c r="B645" s="48">
        <v>1</v>
      </c>
      <c r="C645" s="48" t="s">
        <v>636</v>
      </c>
      <c r="D645" s="48" t="s">
        <v>302</v>
      </c>
      <c r="E645" s="48">
        <v>90</v>
      </c>
      <c r="F645" s="48">
        <v>8</v>
      </c>
      <c r="G645" s="48">
        <v>3</v>
      </c>
      <c r="H645" s="48"/>
      <c r="I645" s="48"/>
      <c r="J645" s="48"/>
      <c r="K645" s="17"/>
      <c r="L645" s="17"/>
      <c r="M645" s="17"/>
      <c r="N645" s="17"/>
    </row>
    <row r="646" spans="1:14" ht="16.5">
      <c r="A646" s="48">
        <v>910</v>
      </c>
      <c r="B646" s="48">
        <v>1</v>
      </c>
      <c r="C646" s="48" t="s">
        <v>292</v>
      </c>
      <c r="D646" s="48" t="s">
        <v>299</v>
      </c>
      <c r="E646" s="48">
        <v>90</v>
      </c>
      <c r="F646" s="48">
        <v>8</v>
      </c>
      <c r="G646" s="48">
        <v>3</v>
      </c>
      <c r="H646" s="48"/>
      <c r="I646" s="48"/>
      <c r="J646" s="48"/>
      <c r="K646" s="17"/>
      <c r="L646" s="17"/>
      <c r="M646" s="17"/>
      <c r="N646" s="17"/>
    </row>
    <row r="647" spans="1:14" ht="16.5">
      <c r="A647" s="48">
        <v>910</v>
      </c>
      <c r="B647" s="48">
        <v>2</v>
      </c>
      <c r="C647" s="48" t="s">
        <v>640</v>
      </c>
      <c r="D647" s="48" t="s">
        <v>655</v>
      </c>
      <c r="E647" s="48">
        <v>90</v>
      </c>
      <c r="F647" s="48">
        <v>8</v>
      </c>
      <c r="G647" s="48">
        <v>3</v>
      </c>
      <c r="H647" s="48"/>
      <c r="I647" s="48"/>
      <c r="J647" s="48"/>
      <c r="K647" s="17"/>
      <c r="L647" s="17"/>
      <c r="M647" s="17"/>
      <c r="N647" s="17"/>
    </row>
    <row r="648" spans="1:14" ht="16.5">
      <c r="A648" s="48">
        <v>910</v>
      </c>
      <c r="B648" s="48">
        <v>2</v>
      </c>
      <c r="C648" s="48" t="s">
        <v>637</v>
      </c>
      <c r="D648" s="48" t="s">
        <v>650</v>
      </c>
      <c r="E648" s="48">
        <v>90</v>
      </c>
      <c r="F648" s="48">
        <v>8</v>
      </c>
      <c r="G648" s="48">
        <v>3</v>
      </c>
      <c r="H648" s="48"/>
      <c r="I648" s="48"/>
      <c r="J648" s="48"/>
      <c r="K648" s="17"/>
      <c r="L648" s="17"/>
      <c r="M648" s="17"/>
      <c r="N648" s="17"/>
    </row>
    <row r="649" spans="1:14" ht="16.5">
      <c r="A649" s="48">
        <v>910</v>
      </c>
      <c r="B649" s="48">
        <v>3</v>
      </c>
      <c r="C649" s="48" t="s">
        <v>636</v>
      </c>
      <c r="D649" s="48" t="s">
        <v>303</v>
      </c>
      <c r="E649" s="48">
        <v>90</v>
      </c>
      <c r="F649" s="48">
        <v>8</v>
      </c>
      <c r="G649" s="48">
        <v>3</v>
      </c>
      <c r="H649" s="48"/>
      <c r="I649" s="48"/>
      <c r="J649" s="48"/>
      <c r="K649" s="17"/>
      <c r="L649" s="17"/>
      <c r="M649" s="17"/>
      <c r="N649" s="17"/>
    </row>
    <row r="650" spans="1:14" ht="16.5">
      <c r="A650" s="48">
        <v>910</v>
      </c>
      <c r="B650" s="48">
        <v>3</v>
      </c>
      <c r="C650" s="48" t="s">
        <v>637</v>
      </c>
      <c r="D650" s="48" t="s">
        <v>300</v>
      </c>
      <c r="E650" s="48">
        <v>90</v>
      </c>
      <c r="F650" s="48">
        <v>8</v>
      </c>
      <c r="G650" s="48">
        <v>3</v>
      </c>
      <c r="H650" s="48"/>
      <c r="I650" s="48"/>
      <c r="J650" s="48"/>
      <c r="K650" s="17"/>
      <c r="L650" s="17"/>
      <c r="M650" s="17"/>
      <c r="N650" s="17"/>
    </row>
    <row r="651" spans="1:14" ht="16.5">
      <c r="A651" s="48">
        <v>911</v>
      </c>
      <c r="B651" s="48">
        <v>1</v>
      </c>
      <c r="C651" s="48" t="s">
        <v>636</v>
      </c>
      <c r="D651" s="48" t="s">
        <v>302</v>
      </c>
      <c r="E651" s="48">
        <v>92</v>
      </c>
      <c r="F651" s="48">
        <v>9</v>
      </c>
      <c r="G651" s="48">
        <v>3</v>
      </c>
      <c r="H651" s="48"/>
      <c r="I651" s="48"/>
      <c r="J651" s="48"/>
      <c r="K651" s="17"/>
      <c r="L651" s="17"/>
      <c r="M651" s="17"/>
      <c r="N651" s="17"/>
    </row>
    <row r="652" spans="1:14" ht="16.5">
      <c r="A652" s="48">
        <v>911</v>
      </c>
      <c r="B652" s="48">
        <v>1</v>
      </c>
      <c r="C652" s="48" t="s">
        <v>292</v>
      </c>
      <c r="D652" s="48" t="s">
        <v>299</v>
      </c>
      <c r="E652" s="48">
        <v>90</v>
      </c>
      <c r="F652" s="48">
        <v>8</v>
      </c>
      <c r="G652" s="48">
        <v>3</v>
      </c>
      <c r="H652" s="48"/>
      <c r="I652" s="48"/>
      <c r="J652" s="48"/>
      <c r="K652" s="17"/>
      <c r="L652" s="17"/>
      <c r="M652" s="17"/>
      <c r="N652" s="17"/>
    </row>
    <row r="653" spans="1:14" ht="16.5">
      <c r="A653" s="48">
        <v>911</v>
      </c>
      <c r="B653" s="48">
        <v>2</v>
      </c>
      <c r="C653" s="48" t="s">
        <v>636</v>
      </c>
      <c r="D653" s="48" t="s">
        <v>301</v>
      </c>
      <c r="E653" s="48">
        <v>90</v>
      </c>
      <c r="F653" s="48">
        <v>8</v>
      </c>
      <c r="G653" s="48">
        <v>3</v>
      </c>
      <c r="H653" s="48"/>
      <c r="I653" s="48"/>
      <c r="J653" s="48"/>
      <c r="K653" s="17"/>
      <c r="L653" s="17"/>
      <c r="M653" s="17"/>
      <c r="N653" s="17"/>
    </row>
    <row r="654" spans="1:14" ht="16.5">
      <c r="A654" s="48">
        <v>911</v>
      </c>
      <c r="B654" s="48">
        <v>2</v>
      </c>
      <c r="C654" s="48" t="s">
        <v>292</v>
      </c>
      <c r="D654" s="48" t="s">
        <v>648</v>
      </c>
      <c r="E654" s="48">
        <v>90</v>
      </c>
      <c r="F654" s="48">
        <v>8</v>
      </c>
      <c r="G654" s="48">
        <v>3</v>
      </c>
      <c r="H654" s="48"/>
      <c r="I654" s="48"/>
      <c r="J654" s="48"/>
      <c r="K654" s="17"/>
      <c r="L654" s="17"/>
      <c r="M654" s="17"/>
      <c r="N654" s="17"/>
    </row>
    <row r="655" spans="1:14" ht="16.5">
      <c r="A655" s="48">
        <v>911</v>
      </c>
      <c r="B655" s="48">
        <v>3</v>
      </c>
      <c r="C655" s="48" t="s">
        <v>636</v>
      </c>
      <c r="D655" s="48" t="s">
        <v>303</v>
      </c>
      <c r="E655" s="48">
        <v>90</v>
      </c>
      <c r="F655" s="48">
        <v>8</v>
      </c>
      <c r="G655" s="48">
        <v>3</v>
      </c>
      <c r="H655" s="48"/>
      <c r="I655" s="48"/>
      <c r="J655" s="48"/>
      <c r="K655" s="17"/>
      <c r="L655" s="17"/>
      <c r="M655" s="17"/>
      <c r="N655" s="17"/>
    </row>
    <row r="656" spans="1:14" ht="16.5">
      <c r="A656" s="48">
        <v>911</v>
      </c>
      <c r="B656" s="48">
        <v>3</v>
      </c>
      <c r="C656" s="48" t="s">
        <v>292</v>
      </c>
      <c r="D656" s="48" t="s">
        <v>656</v>
      </c>
      <c r="E656" s="48">
        <v>90</v>
      </c>
      <c r="F656" s="48">
        <v>8</v>
      </c>
      <c r="G656" s="48">
        <v>3</v>
      </c>
      <c r="H656" s="48"/>
      <c r="I656" s="48"/>
      <c r="J656" s="48"/>
      <c r="K656" s="17"/>
      <c r="L656" s="17"/>
      <c r="M656" s="17"/>
      <c r="N656" s="17"/>
    </row>
    <row r="657" spans="1:14" ht="16.5">
      <c r="A657" s="48">
        <v>912</v>
      </c>
      <c r="B657" s="48">
        <v>1</v>
      </c>
      <c r="C657" s="48" t="s">
        <v>636</v>
      </c>
      <c r="D657" s="48" t="s">
        <v>302</v>
      </c>
      <c r="E657" s="48">
        <v>92</v>
      </c>
      <c r="F657" s="48">
        <v>9</v>
      </c>
      <c r="G657" s="48">
        <v>3</v>
      </c>
      <c r="H657" s="48"/>
      <c r="I657" s="48"/>
      <c r="J657" s="48"/>
      <c r="K657" s="17"/>
      <c r="L657" s="17"/>
      <c r="M657" s="17"/>
      <c r="N657" s="17"/>
    </row>
    <row r="658" spans="1:14" ht="16.5">
      <c r="A658" s="48">
        <v>912</v>
      </c>
      <c r="B658" s="48">
        <v>1</v>
      </c>
      <c r="C658" s="48" t="s">
        <v>292</v>
      </c>
      <c r="D658" s="48" t="s">
        <v>299</v>
      </c>
      <c r="E658" s="48">
        <v>92</v>
      </c>
      <c r="F658" s="48">
        <v>9</v>
      </c>
      <c r="G658" s="48">
        <v>3</v>
      </c>
      <c r="H658" s="48"/>
      <c r="I658" s="48"/>
      <c r="J658" s="48"/>
      <c r="K658" s="17"/>
      <c r="L658" s="17"/>
      <c r="M658" s="17"/>
      <c r="N658" s="17"/>
    </row>
    <row r="659" spans="1:14" ht="16.5">
      <c r="A659" s="48">
        <v>912</v>
      </c>
      <c r="B659" s="48">
        <v>2</v>
      </c>
      <c r="C659" s="48" t="s">
        <v>636</v>
      </c>
      <c r="D659" s="48" t="s">
        <v>301</v>
      </c>
      <c r="E659" s="48">
        <v>90</v>
      </c>
      <c r="F659" s="48">
        <v>8</v>
      </c>
      <c r="G659" s="48">
        <v>3</v>
      </c>
      <c r="H659" s="48"/>
      <c r="I659" s="48"/>
      <c r="J659" s="48"/>
      <c r="K659" s="17"/>
      <c r="L659" s="17"/>
      <c r="M659" s="17"/>
      <c r="N659" s="17"/>
    </row>
    <row r="660" spans="1:14" ht="16.5">
      <c r="A660" s="48">
        <v>912</v>
      </c>
      <c r="B660" s="48">
        <v>2</v>
      </c>
      <c r="C660" s="48" t="s">
        <v>292</v>
      </c>
      <c r="D660" s="48" t="s">
        <v>648</v>
      </c>
      <c r="E660" s="48">
        <v>90</v>
      </c>
      <c r="F660" s="48">
        <v>8</v>
      </c>
      <c r="G660" s="48">
        <v>3</v>
      </c>
      <c r="H660" s="48"/>
      <c r="I660" s="48"/>
      <c r="J660" s="48"/>
      <c r="K660" s="17"/>
      <c r="L660" s="17"/>
      <c r="M660" s="17"/>
      <c r="N660" s="17"/>
    </row>
    <row r="661" spans="1:14" ht="16.5">
      <c r="A661" s="48">
        <v>912</v>
      </c>
      <c r="B661" s="48">
        <v>3</v>
      </c>
      <c r="C661" s="48" t="s">
        <v>640</v>
      </c>
      <c r="D661" s="48" t="s">
        <v>303</v>
      </c>
      <c r="E661" s="48">
        <v>90</v>
      </c>
      <c r="F661" s="48">
        <v>8</v>
      </c>
      <c r="G661" s="48">
        <v>3</v>
      </c>
      <c r="H661" s="48"/>
      <c r="I661" s="48"/>
      <c r="J661" s="48"/>
      <c r="K661" s="17"/>
      <c r="L661" s="17"/>
      <c r="M661" s="17"/>
      <c r="N661" s="17"/>
    </row>
    <row r="662" spans="1:14" ht="16.5">
      <c r="A662" s="48">
        <v>912</v>
      </c>
      <c r="B662" s="48">
        <v>3</v>
      </c>
      <c r="C662" s="48" t="s">
        <v>637</v>
      </c>
      <c r="D662" s="48" t="s">
        <v>300</v>
      </c>
      <c r="E662" s="48">
        <v>90</v>
      </c>
      <c r="F662" s="48">
        <v>8</v>
      </c>
      <c r="G662" s="48">
        <v>3</v>
      </c>
      <c r="H662" s="48"/>
      <c r="I662" s="48"/>
      <c r="J662" s="48"/>
      <c r="K662" s="17"/>
      <c r="L662" s="17"/>
      <c r="M662" s="17"/>
      <c r="N662" s="17"/>
    </row>
    <row r="663" spans="1:14" ht="16.5">
      <c r="A663" s="48">
        <v>913</v>
      </c>
      <c r="B663" s="48">
        <v>1</v>
      </c>
      <c r="C663" s="48" t="s">
        <v>636</v>
      </c>
      <c r="D663" s="48" t="s">
        <v>302</v>
      </c>
      <c r="E663" s="48">
        <v>92</v>
      </c>
      <c r="F663" s="48">
        <v>9</v>
      </c>
      <c r="G663" s="48">
        <v>3</v>
      </c>
      <c r="H663" s="48"/>
      <c r="I663" s="48"/>
      <c r="J663" s="48"/>
      <c r="K663" s="17"/>
      <c r="L663" s="17"/>
      <c r="M663" s="17"/>
      <c r="N663" s="17"/>
    </row>
    <row r="664" spans="1:14" ht="16.5">
      <c r="A664" s="48">
        <v>913</v>
      </c>
      <c r="B664" s="48">
        <v>1</v>
      </c>
      <c r="C664" s="48" t="s">
        <v>292</v>
      </c>
      <c r="D664" s="48" t="s">
        <v>299</v>
      </c>
      <c r="E664" s="48">
        <v>92</v>
      </c>
      <c r="F664" s="48">
        <v>9</v>
      </c>
      <c r="G664" s="48">
        <v>3</v>
      </c>
      <c r="H664" s="48"/>
      <c r="I664" s="48"/>
      <c r="J664" s="48"/>
      <c r="K664" s="17"/>
      <c r="L664" s="17"/>
      <c r="M664" s="17"/>
      <c r="N664" s="17"/>
    </row>
    <row r="665" spans="1:14" ht="16.5">
      <c r="A665" s="48">
        <v>913</v>
      </c>
      <c r="B665" s="48">
        <v>2</v>
      </c>
      <c r="C665" s="48" t="s">
        <v>636</v>
      </c>
      <c r="D665" s="48" t="s">
        <v>301</v>
      </c>
      <c r="E665" s="48">
        <v>92</v>
      </c>
      <c r="F665" s="48">
        <v>9</v>
      </c>
      <c r="G665" s="48">
        <v>3</v>
      </c>
      <c r="H665" s="48"/>
      <c r="I665" s="48"/>
      <c r="J665" s="48"/>
      <c r="K665" s="17"/>
      <c r="L665" s="17"/>
      <c r="M665" s="17"/>
      <c r="N665" s="17"/>
    </row>
    <row r="666" spans="1:14" ht="16.5">
      <c r="A666" s="48">
        <v>913</v>
      </c>
      <c r="B666" s="48">
        <v>2</v>
      </c>
      <c r="C666" s="48" t="s">
        <v>292</v>
      </c>
      <c r="D666" s="48" t="s">
        <v>648</v>
      </c>
      <c r="E666" s="48">
        <v>90</v>
      </c>
      <c r="F666" s="48">
        <v>8</v>
      </c>
      <c r="G666" s="48">
        <v>3</v>
      </c>
      <c r="H666" s="48"/>
      <c r="I666" s="48"/>
      <c r="J666" s="48"/>
      <c r="K666" s="17"/>
      <c r="L666" s="17"/>
      <c r="M666" s="17"/>
      <c r="N666" s="17"/>
    </row>
    <row r="667" spans="1:14" ht="16.5">
      <c r="A667" s="48">
        <v>913</v>
      </c>
      <c r="B667" s="48">
        <v>3</v>
      </c>
      <c r="C667" s="48" t="s">
        <v>636</v>
      </c>
      <c r="D667" s="48" t="s">
        <v>303</v>
      </c>
      <c r="E667" s="48">
        <v>90</v>
      </c>
      <c r="F667" s="48">
        <v>8</v>
      </c>
      <c r="G667" s="48">
        <v>3</v>
      </c>
      <c r="H667" s="48"/>
      <c r="I667" s="48"/>
      <c r="J667" s="48"/>
      <c r="K667" s="17"/>
      <c r="L667" s="17"/>
      <c r="M667" s="17"/>
      <c r="N667" s="17"/>
    </row>
    <row r="668" spans="1:14" ht="16.5">
      <c r="A668" s="48">
        <v>913</v>
      </c>
      <c r="B668" s="48">
        <v>3</v>
      </c>
      <c r="C668" s="48" t="s">
        <v>292</v>
      </c>
      <c r="D668" s="48" t="s">
        <v>300</v>
      </c>
      <c r="E668" s="48">
        <v>90</v>
      </c>
      <c r="F668" s="48">
        <v>8</v>
      </c>
      <c r="G668" s="48">
        <v>3</v>
      </c>
      <c r="H668" s="48"/>
      <c r="I668" s="48"/>
      <c r="J668" s="48"/>
      <c r="K668" s="17"/>
      <c r="L668" s="17"/>
      <c r="M668" s="17"/>
      <c r="N668" s="17"/>
    </row>
    <row r="669" spans="1:14" ht="16.5">
      <c r="A669" s="48">
        <v>914</v>
      </c>
      <c r="B669" s="48">
        <v>1</v>
      </c>
      <c r="C669" s="48" t="s">
        <v>636</v>
      </c>
      <c r="D669" s="48" t="s">
        <v>302</v>
      </c>
      <c r="E669" s="48">
        <v>92</v>
      </c>
      <c r="F669" s="48">
        <v>9</v>
      </c>
      <c r="G669" s="48">
        <v>3</v>
      </c>
      <c r="H669" s="48"/>
      <c r="I669" s="48"/>
      <c r="J669" s="48"/>
      <c r="K669" s="17"/>
      <c r="L669" s="17"/>
      <c r="M669" s="17"/>
      <c r="N669" s="17"/>
    </row>
    <row r="670" spans="1:14" ht="16.5">
      <c r="A670" s="48">
        <v>914</v>
      </c>
      <c r="B670" s="48">
        <v>1</v>
      </c>
      <c r="C670" s="48" t="s">
        <v>292</v>
      </c>
      <c r="D670" s="48" t="s">
        <v>644</v>
      </c>
      <c r="E670" s="48">
        <v>92</v>
      </c>
      <c r="F670" s="48">
        <v>9</v>
      </c>
      <c r="G670" s="48">
        <v>3</v>
      </c>
      <c r="H670" s="48"/>
      <c r="I670" s="48"/>
      <c r="J670" s="48"/>
      <c r="K670" s="17"/>
      <c r="L670" s="17"/>
      <c r="M670" s="17"/>
      <c r="N670" s="17"/>
    </row>
    <row r="671" spans="1:14" ht="16.5">
      <c r="A671" s="48">
        <v>914</v>
      </c>
      <c r="B671" s="48">
        <v>2</v>
      </c>
      <c r="C671" s="48" t="s">
        <v>636</v>
      </c>
      <c r="D671" s="48" t="s">
        <v>301</v>
      </c>
      <c r="E671" s="48">
        <v>92</v>
      </c>
      <c r="F671" s="48">
        <v>9</v>
      </c>
      <c r="G671" s="48">
        <v>3</v>
      </c>
      <c r="H671" s="48"/>
      <c r="I671" s="48"/>
      <c r="J671" s="48"/>
      <c r="K671" s="17"/>
      <c r="L671" s="17"/>
      <c r="M671" s="17"/>
      <c r="N671" s="17"/>
    </row>
    <row r="672" spans="1:14" ht="16.5">
      <c r="A672" s="48">
        <v>914</v>
      </c>
      <c r="B672" s="48">
        <v>2</v>
      </c>
      <c r="C672" s="48" t="s">
        <v>292</v>
      </c>
      <c r="D672" s="48" t="s">
        <v>648</v>
      </c>
      <c r="E672" s="48">
        <v>92</v>
      </c>
      <c r="F672" s="48">
        <v>9</v>
      </c>
      <c r="G672" s="48">
        <v>3</v>
      </c>
      <c r="H672" s="48"/>
      <c r="I672" s="48"/>
      <c r="J672" s="48"/>
      <c r="K672" s="17"/>
      <c r="L672" s="17"/>
      <c r="M672" s="17"/>
      <c r="N672" s="17"/>
    </row>
    <row r="673" spans="1:14" ht="16.5">
      <c r="A673" s="48">
        <v>914</v>
      </c>
      <c r="B673" s="48">
        <v>3</v>
      </c>
      <c r="C673" s="48" t="s">
        <v>636</v>
      </c>
      <c r="D673" s="48" t="s">
        <v>303</v>
      </c>
      <c r="E673" s="48">
        <v>90</v>
      </c>
      <c r="F673" s="48">
        <v>8</v>
      </c>
      <c r="G673" s="48">
        <v>3</v>
      </c>
      <c r="H673" s="48"/>
      <c r="I673" s="48"/>
      <c r="J673" s="48"/>
      <c r="K673" s="17"/>
      <c r="L673" s="17"/>
      <c r="M673" s="17"/>
      <c r="N673" s="17"/>
    </row>
    <row r="674" spans="1:14" ht="16.5">
      <c r="A674" s="48">
        <v>914</v>
      </c>
      <c r="B674" s="48">
        <v>3</v>
      </c>
      <c r="C674" s="48" t="s">
        <v>292</v>
      </c>
      <c r="D674" s="48" t="s">
        <v>300</v>
      </c>
      <c r="E674" s="48">
        <v>90</v>
      </c>
      <c r="F674" s="48">
        <v>8</v>
      </c>
      <c r="G674" s="48">
        <v>3</v>
      </c>
      <c r="H674" s="48"/>
      <c r="I674" s="48"/>
      <c r="J674" s="48"/>
      <c r="K674" s="17"/>
      <c r="L674" s="17"/>
      <c r="M674" s="17"/>
      <c r="N674" s="17"/>
    </row>
    <row r="675" spans="1:14" ht="16.5">
      <c r="A675" s="48">
        <v>915</v>
      </c>
      <c r="B675" s="48">
        <v>1</v>
      </c>
      <c r="C675" s="48" t="s">
        <v>640</v>
      </c>
      <c r="D675" s="48" t="s">
        <v>302</v>
      </c>
      <c r="E675" s="48">
        <v>92</v>
      </c>
      <c r="F675" s="48">
        <v>9</v>
      </c>
      <c r="G675" s="48">
        <v>3</v>
      </c>
      <c r="H675" s="48"/>
      <c r="I675" s="48"/>
      <c r="J675" s="48"/>
      <c r="K675" s="17"/>
      <c r="L675" s="17"/>
      <c r="M675" s="17"/>
      <c r="N675" s="17"/>
    </row>
    <row r="676" spans="1:14" ht="16.5">
      <c r="A676" s="48">
        <v>915</v>
      </c>
      <c r="B676" s="48">
        <v>1</v>
      </c>
      <c r="C676" s="48" t="s">
        <v>292</v>
      </c>
      <c r="D676" s="48" t="s">
        <v>299</v>
      </c>
      <c r="E676" s="48">
        <v>92</v>
      </c>
      <c r="F676" s="48">
        <v>9</v>
      </c>
      <c r="G676" s="48">
        <v>3</v>
      </c>
      <c r="H676" s="48"/>
      <c r="I676" s="48"/>
      <c r="J676" s="48"/>
      <c r="K676" s="17"/>
      <c r="L676" s="17"/>
      <c r="M676" s="17"/>
      <c r="N676" s="17"/>
    </row>
    <row r="677" spans="1:14" ht="16.5">
      <c r="A677" s="48">
        <v>915</v>
      </c>
      <c r="B677" s="48">
        <v>2</v>
      </c>
      <c r="C677" s="48" t="s">
        <v>636</v>
      </c>
      <c r="D677" s="48" t="s">
        <v>301</v>
      </c>
      <c r="E677" s="48">
        <v>92</v>
      </c>
      <c r="F677" s="48">
        <v>9</v>
      </c>
      <c r="G677" s="48">
        <v>3</v>
      </c>
      <c r="H677" s="48"/>
      <c r="I677" s="48"/>
      <c r="J677" s="48"/>
      <c r="K677" s="17"/>
      <c r="L677" s="17"/>
      <c r="M677" s="17"/>
      <c r="N677" s="17"/>
    </row>
    <row r="678" spans="1:14" ht="16.5">
      <c r="A678" s="48">
        <v>915</v>
      </c>
      <c r="B678" s="48">
        <v>2</v>
      </c>
      <c r="C678" s="48" t="s">
        <v>643</v>
      </c>
      <c r="D678" s="48" t="s">
        <v>651</v>
      </c>
      <c r="E678" s="48">
        <v>92</v>
      </c>
      <c r="F678" s="48">
        <v>9</v>
      </c>
      <c r="G678" s="48">
        <v>3</v>
      </c>
      <c r="H678" s="48"/>
      <c r="I678" s="48"/>
      <c r="J678" s="48"/>
      <c r="K678" s="17"/>
      <c r="L678" s="17"/>
      <c r="M678" s="17"/>
      <c r="N678" s="17"/>
    </row>
    <row r="679" spans="1:14" ht="16.5">
      <c r="A679" s="48">
        <v>915</v>
      </c>
      <c r="B679" s="48">
        <v>3</v>
      </c>
      <c r="C679" s="48" t="s">
        <v>636</v>
      </c>
      <c r="D679" s="48" t="s">
        <v>303</v>
      </c>
      <c r="E679" s="48">
        <v>92</v>
      </c>
      <c r="F679" s="48">
        <v>9</v>
      </c>
      <c r="G679" s="48">
        <v>3</v>
      </c>
      <c r="H679" s="48"/>
      <c r="I679" s="48"/>
      <c r="J679" s="48"/>
      <c r="K679" s="17"/>
      <c r="L679" s="17"/>
      <c r="M679" s="17"/>
      <c r="N679" s="17"/>
    </row>
    <row r="680" spans="1:14" ht="16.5">
      <c r="A680" s="48">
        <v>915</v>
      </c>
      <c r="B680" s="48">
        <v>3</v>
      </c>
      <c r="C680" s="48" t="s">
        <v>637</v>
      </c>
      <c r="D680" s="48" t="s">
        <v>300</v>
      </c>
      <c r="E680" s="48">
        <v>92</v>
      </c>
      <c r="F680" s="48">
        <v>9</v>
      </c>
      <c r="G680" s="48">
        <v>3</v>
      </c>
      <c r="H680" s="48"/>
      <c r="I680" s="48"/>
      <c r="J680" s="48"/>
      <c r="K680" s="17"/>
      <c r="L680" s="17"/>
      <c r="M680" s="17"/>
      <c r="N680" s="17"/>
    </row>
  </sheetData>
  <printOptions/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27"/>
  <sheetViews>
    <sheetView workbookViewId="0" topLeftCell="A1">
      <pane xSplit="2" ySplit="3" topLeftCell="C4" activePane="bottomRight" state="frozen"/>
      <selection pane="topRight" activeCell="C1" sqref="C1"/>
      <selection pane="bottomLeft" activeCell="A4" sqref="A4"/>
      <selection pane="bottomRight" activeCell="D29" sqref="D29"/>
    </sheetView>
  </sheetViews>
  <sheetFormatPr defaultColWidth="9" defaultRowHeight="14.25"/>
  <cols>
    <col min="2" max="2" width="15" customWidth="1"/>
    <col min="3" max="3" width="11" customWidth="1"/>
    <col min="4" max="4" width="16.75" customWidth="1"/>
    <col min="5" max="5" width="15.875" customWidth="1"/>
    <col min="6" max="6" width="11.25" customWidth="1"/>
    <col min="7" max="7" width="16" customWidth="1"/>
    <col min="8" max="8" width="16.375" customWidth="1"/>
    <col min="9" max="9" width="12.25" customWidth="1"/>
    <col min="10" max="11" width="14" customWidth="1"/>
    <col min="12" max="12" width="14.25" customWidth="1"/>
    <col min="13" max="13" width="15.25" customWidth="1"/>
    <col min="14" max="14" width="11.875" customWidth="1"/>
    <col min="15" max="15" width="17.875" customWidth="1"/>
    <col min="16" max="16" width="19.625" customWidth="1"/>
    <col min="17" max="17" width="16.75" customWidth="1"/>
    <col min="18" max="18" width="19" customWidth="1"/>
    <col min="19" max="19" width="10.75" customWidth="1"/>
    <col min="20" max="21" width="14.625" customWidth="1"/>
    <col min="22" max="22" width="14.25" customWidth="1"/>
    <col min="23" max="23" width="14.375" customWidth="1"/>
    <col min="24" max="24" width="14" customWidth="1"/>
    <col min="25" max="25" width="14.375" customWidth="1"/>
    <col min="26" max="26" width="11" customWidth="1"/>
    <col min="27" max="39" width="10.625" customWidth="1"/>
  </cols>
  <sheetData>
    <row r="1" spans="1:39" ht="15">
      <c r="A1" s="4" t="s">
        <v>117</v>
      </c>
      <c r="B1" s="4" t="s">
        <v>81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4" t="s">
        <v>27</v>
      </c>
      <c r="L1" s="4" t="s">
        <v>28</v>
      </c>
      <c r="M1" s="4" t="s">
        <v>29</v>
      </c>
      <c r="N1" s="4" t="s">
        <v>30</v>
      </c>
      <c r="O1" s="4" t="s">
        <v>31</v>
      </c>
      <c r="P1" s="4" t="s">
        <v>32</v>
      </c>
      <c r="Q1" s="4" t="s">
        <v>33</v>
      </c>
      <c r="R1" s="4" t="s">
        <v>34</v>
      </c>
      <c r="S1" s="4" t="s">
        <v>35</v>
      </c>
      <c r="T1" s="4" t="s">
        <v>36</v>
      </c>
      <c r="U1" s="4" t="s">
        <v>37</v>
      </c>
      <c r="V1" s="4" t="s">
        <v>38</v>
      </c>
      <c r="W1" s="4" t="s">
        <v>39</v>
      </c>
      <c r="X1" s="4" t="s">
        <v>40</v>
      </c>
      <c r="Y1" s="4" t="s">
        <v>41</v>
      </c>
      <c r="Z1" s="4" t="s">
        <v>42</v>
      </c>
      <c r="AA1" s="4" t="s">
        <v>43</v>
      </c>
      <c r="AB1" s="4" t="s">
        <v>44</v>
      </c>
      <c r="AC1" s="4" t="s">
        <v>45</v>
      </c>
      <c r="AD1" s="4" t="s">
        <v>46</v>
      </c>
      <c r="AE1" s="4" t="s">
        <v>47</v>
      </c>
      <c r="AF1" s="4" t="s">
        <v>48</v>
      </c>
      <c r="AG1" s="4" t="s">
        <v>277</v>
      </c>
      <c r="AH1" s="4" t="s">
        <v>278</v>
      </c>
      <c r="AI1" s="4" t="s">
        <v>279</v>
      </c>
      <c r="AJ1" s="4" t="s">
        <v>280</v>
      </c>
      <c r="AK1" s="4" t="s">
        <v>281</v>
      </c>
      <c r="AL1" s="4" t="s">
        <v>282</v>
      </c>
      <c r="AM1" s="4" t="s">
        <v>283</v>
      </c>
    </row>
    <row r="2" spans="1:39" ht="14.25">
      <c r="A2" t="s">
        <v>49</v>
      </c>
      <c r="B2" t="s">
        <v>82</v>
      </c>
      <c r="C2" t="s">
        <v>49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</row>
    <row r="3" spans="1:39" ht="30">
      <c r="A3" s="1" t="s">
        <v>50</v>
      </c>
      <c r="B3" s="1" t="s">
        <v>83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62</v>
      </c>
      <c r="O3" s="1" t="s">
        <v>63</v>
      </c>
      <c r="P3" s="1" t="s">
        <v>64</v>
      </c>
      <c r="Q3" s="1" t="s">
        <v>65</v>
      </c>
      <c r="R3" s="1" t="s">
        <v>66</v>
      </c>
      <c r="S3" s="1" t="s">
        <v>67</v>
      </c>
      <c r="T3" s="1" t="s">
        <v>68</v>
      </c>
      <c r="U3" s="1" t="s">
        <v>69</v>
      </c>
      <c r="V3" s="1" t="s">
        <v>70</v>
      </c>
      <c r="W3" s="1" t="s">
        <v>71</v>
      </c>
      <c r="X3" s="1" t="s">
        <v>72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D3" s="1" t="s">
        <v>78</v>
      </c>
      <c r="AE3" s="1" t="s">
        <v>79</v>
      </c>
      <c r="AF3" s="1" t="s">
        <v>80</v>
      </c>
      <c r="AG3" s="1" t="s">
        <v>284</v>
      </c>
      <c r="AH3" s="1" t="s">
        <v>285</v>
      </c>
      <c r="AI3" s="1" t="s">
        <v>286</v>
      </c>
      <c r="AJ3" s="1" t="s">
        <v>287</v>
      </c>
      <c r="AK3" s="1" t="s">
        <v>288</v>
      </c>
      <c r="AL3" s="1" t="s">
        <v>289</v>
      </c>
      <c r="AM3" s="1" t="s">
        <v>290</v>
      </c>
    </row>
    <row r="4" spans="1:39" ht="16.5">
      <c r="A4" s="2">
        <v>1</v>
      </c>
      <c r="B4" s="3" t="s">
        <v>186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</row>
    <row r="5" spans="1:39" ht="16.5">
      <c r="A5" s="2">
        <v>3002</v>
      </c>
      <c r="B5" s="11" t="s">
        <v>160</v>
      </c>
      <c r="C5" s="2">
        <v>0</v>
      </c>
      <c r="D5" s="2">
        <v>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</row>
    <row r="6" spans="1:39" ht="16.5">
      <c r="A6" s="2">
        <v>3003</v>
      </c>
      <c r="B6" s="11" t="s">
        <v>161</v>
      </c>
      <c r="C6" s="11">
        <v>0</v>
      </c>
      <c r="D6" s="11">
        <v>1</v>
      </c>
      <c r="E6" s="11">
        <v>1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</row>
    <row r="7" spans="1:39" ht="16.5">
      <c r="A7" s="2">
        <v>3004</v>
      </c>
      <c r="B7" s="11" t="s">
        <v>162</v>
      </c>
      <c r="C7" s="11">
        <v>1</v>
      </c>
      <c r="D7" s="11">
        <v>1</v>
      </c>
      <c r="E7" s="11">
        <v>1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</row>
    <row r="8" spans="1:39" ht="16.5">
      <c r="A8" s="2">
        <v>3005</v>
      </c>
      <c r="B8" s="11" t="s">
        <v>163</v>
      </c>
      <c r="C8" s="11">
        <v>1</v>
      </c>
      <c r="D8" s="11">
        <v>1</v>
      </c>
      <c r="E8" s="11">
        <v>1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</row>
    <row r="9" spans="1:39" ht="16.5">
      <c r="A9" s="11">
        <v>3006</v>
      </c>
      <c r="B9" s="11" t="s">
        <v>164</v>
      </c>
      <c r="C9" s="11">
        <v>1</v>
      </c>
      <c r="D9" s="11">
        <v>1</v>
      </c>
      <c r="E9" s="11">
        <v>1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</row>
    <row r="10" spans="1:39" ht="16.5">
      <c r="A10" s="11">
        <v>3007</v>
      </c>
      <c r="B10" s="11" t="s">
        <v>165</v>
      </c>
      <c r="C10" s="2">
        <v>1</v>
      </c>
      <c r="D10" s="2">
        <v>1</v>
      </c>
      <c r="E10" s="2">
        <v>1</v>
      </c>
      <c r="F10" s="2">
        <v>1</v>
      </c>
      <c r="G10" s="2">
        <v>1</v>
      </c>
      <c r="H10" s="2">
        <v>1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</row>
    <row r="11" spans="1:39" ht="16.5">
      <c r="A11" s="11">
        <v>3008</v>
      </c>
      <c r="B11" s="11" t="s">
        <v>166</v>
      </c>
      <c r="C11" s="11">
        <v>1</v>
      </c>
      <c r="D11" s="11">
        <v>2</v>
      </c>
      <c r="E11" s="11">
        <v>2</v>
      </c>
      <c r="F11" s="11">
        <v>1</v>
      </c>
      <c r="G11" s="11">
        <v>1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</row>
    <row r="12" spans="1:39" ht="16.5">
      <c r="A12" s="11">
        <v>3009</v>
      </c>
      <c r="B12" s="11" t="s">
        <v>167</v>
      </c>
      <c r="C12" s="11">
        <v>1</v>
      </c>
      <c r="D12" s="11">
        <v>2</v>
      </c>
      <c r="E12" s="11">
        <v>2</v>
      </c>
      <c r="F12" s="11">
        <v>1</v>
      </c>
      <c r="G12" s="11">
        <v>2</v>
      </c>
      <c r="H12" s="11">
        <v>2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</row>
    <row r="13" spans="1:39" ht="16.5">
      <c r="A13" s="11">
        <v>3010</v>
      </c>
      <c r="B13" s="11" t="s">
        <v>168</v>
      </c>
      <c r="C13" s="11">
        <v>2</v>
      </c>
      <c r="D13" s="11">
        <v>2</v>
      </c>
      <c r="E13" s="11">
        <v>2</v>
      </c>
      <c r="F13" s="11">
        <v>2</v>
      </c>
      <c r="G13" s="11">
        <v>2</v>
      </c>
      <c r="H13" s="11">
        <v>2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</row>
    <row r="14" spans="1:39" ht="16.5">
      <c r="A14" s="11">
        <v>3011</v>
      </c>
      <c r="B14" s="11" t="s">
        <v>169</v>
      </c>
      <c r="C14" s="11">
        <v>2</v>
      </c>
      <c r="D14" s="11">
        <v>3</v>
      </c>
      <c r="E14" s="11">
        <v>3</v>
      </c>
      <c r="F14" s="11">
        <v>2</v>
      </c>
      <c r="G14" s="11">
        <v>3</v>
      </c>
      <c r="H14" s="11">
        <v>3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</row>
    <row r="15" spans="1:39" ht="16.5">
      <c r="A15" s="11">
        <v>3012</v>
      </c>
      <c r="B15" s="11" t="s">
        <v>170</v>
      </c>
      <c r="C15" s="11">
        <v>2</v>
      </c>
      <c r="D15" s="11">
        <v>3</v>
      </c>
      <c r="E15" s="11">
        <v>3</v>
      </c>
      <c r="F15" s="11">
        <v>2</v>
      </c>
      <c r="G15" s="11">
        <v>3</v>
      </c>
      <c r="H15" s="11">
        <v>3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</row>
    <row r="16" spans="1:39" ht="16.5">
      <c r="A16" s="11">
        <v>3013</v>
      </c>
      <c r="B16" s="11" t="s">
        <v>171</v>
      </c>
      <c r="C16" s="11">
        <v>3</v>
      </c>
      <c r="D16" s="11">
        <v>3</v>
      </c>
      <c r="E16" s="11">
        <v>3</v>
      </c>
      <c r="F16" s="11">
        <v>3</v>
      </c>
      <c r="G16" s="11">
        <v>3</v>
      </c>
      <c r="H16" s="11">
        <v>3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</row>
    <row r="17" spans="1:39" ht="16.5">
      <c r="A17" s="11">
        <v>3014</v>
      </c>
      <c r="B17" s="11" t="s">
        <v>187</v>
      </c>
      <c r="C17" s="11">
        <v>3</v>
      </c>
      <c r="D17" s="11">
        <v>3</v>
      </c>
      <c r="E17" s="11">
        <v>3</v>
      </c>
      <c r="F17" s="11">
        <v>3</v>
      </c>
      <c r="G17" s="11">
        <v>3</v>
      </c>
      <c r="H17" s="11">
        <v>3</v>
      </c>
      <c r="I17" s="11">
        <v>0</v>
      </c>
      <c r="J17" s="11">
        <v>1</v>
      </c>
      <c r="K17" s="11">
        <v>1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</row>
    <row r="18" spans="1:39" ht="16.5">
      <c r="A18" s="11">
        <v>3015</v>
      </c>
      <c r="B18" s="11" t="s">
        <v>188</v>
      </c>
      <c r="C18" s="11">
        <v>3</v>
      </c>
      <c r="D18" s="11">
        <v>3</v>
      </c>
      <c r="E18" s="11">
        <v>3</v>
      </c>
      <c r="F18" s="11">
        <v>3</v>
      </c>
      <c r="G18" s="11">
        <v>3</v>
      </c>
      <c r="H18" s="11">
        <v>3</v>
      </c>
      <c r="I18" s="11">
        <v>0</v>
      </c>
      <c r="J18" s="11">
        <v>1</v>
      </c>
      <c r="K18" s="11">
        <v>1</v>
      </c>
      <c r="L18" s="11">
        <v>1</v>
      </c>
      <c r="M18" s="11">
        <v>1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</row>
    <row r="19" spans="1:39" ht="16.5">
      <c r="A19" s="11">
        <v>3016</v>
      </c>
      <c r="B19" s="11" t="s">
        <v>189</v>
      </c>
      <c r="C19" s="11">
        <v>3</v>
      </c>
      <c r="D19" s="11">
        <v>3</v>
      </c>
      <c r="E19" s="11">
        <v>3</v>
      </c>
      <c r="F19" s="11">
        <v>3</v>
      </c>
      <c r="G19" s="11">
        <v>3</v>
      </c>
      <c r="H19" s="11">
        <v>3</v>
      </c>
      <c r="I19" s="11">
        <v>1</v>
      </c>
      <c r="J19" s="11">
        <v>1</v>
      </c>
      <c r="K19" s="11">
        <v>1</v>
      </c>
      <c r="L19" s="11">
        <v>1</v>
      </c>
      <c r="M19" s="11">
        <v>1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</row>
    <row r="20" spans="1:39" ht="16.5">
      <c r="A20" s="11">
        <v>3017</v>
      </c>
      <c r="B20" s="11" t="s">
        <v>190</v>
      </c>
      <c r="C20" s="11">
        <v>3</v>
      </c>
      <c r="D20" s="11">
        <v>3</v>
      </c>
      <c r="E20" s="11">
        <v>3</v>
      </c>
      <c r="F20" s="11">
        <v>3</v>
      </c>
      <c r="G20" s="11">
        <v>3</v>
      </c>
      <c r="H20" s="11">
        <v>3</v>
      </c>
      <c r="I20" s="11">
        <v>1</v>
      </c>
      <c r="J20" s="11">
        <v>2</v>
      </c>
      <c r="K20" s="11">
        <v>2</v>
      </c>
      <c r="L20" s="11">
        <v>1</v>
      </c>
      <c r="M20" s="11">
        <v>1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</row>
    <row r="21" spans="1:39" ht="16.5">
      <c r="A21" s="11">
        <v>3018</v>
      </c>
      <c r="B21" s="11" t="s">
        <v>191</v>
      </c>
      <c r="C21" s="11">
        <v>3</v>
      </c>
      <c r="D21" s="11">
        <v>3</v>
      </c>
      <c r="E21" s="11">
        <v>3</v>
      </c>
      <c r="F21" s="11">
        <v>3</v>
      </c>
      <c r="G21" s="11">
        <v>3</v>
      </c>
      <c r="H21" s="11">
        <v>3</v>
      </c>
      <c r="I21" s="11">
        <v>1</v>
      </c>
      <c r="J21" s="11">
        <v>2</v>
      </c>
      <c r="K21" s="11">
        <v>2</v>
      </c>
      <c r="L21" s="11">
        <v>2</v>
      </c>
      <c r="M21" s="11">
        <v>2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</row>
    <row r="22" spans="1:39" ht="16.5">
      <c r="A22" s="11">
        <v>3019</v>
      </c>
      <c r="B22" s="11" t="s">
        <v>192</v>
      </c>
      <c r="C22" s="11">
        <v>3</v>
      </c>
      <c r="D22" s="11">
        <v>4</v>
      </c>
      <c r="E22" s="11">
        <v>3</v>
      </c>
      <c r="F22" s="11">
        <v>3</v>
      </c>
      <c r="G22" s="11">
        <v>3</v>
      </c>
      <c r="H22" s="11">
        <v>3</v>
      </c>
      <c r="I22" s="11">
        <v>2</v>
      </c>
      <c r="J22" s="11">
        <v>2</v>
      </c>
      <c r="K22" s="11">
        <v>2</v>
      </c>
      <c r="L22" s="11">
        <v>2</v>
      </c>
      <c r="M22" s="11">
        <v>2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</row>
    <row r="23" spans="1:39" ht="16.5">
      <c r="A23" s="11">
        <v>3020</v>
      </c>
      <c r="B23" s="11" t="s">
        <v>193</v>
      </c>
      <c r="C23" s="11">
        <v>3</v>
      </c>
      <c r="D23" s="11">
        <v>4</v>
      </c>
      <c r="E23" s="11">
        <v>4</v>
      </c>
      <c r="F23" s="11">
        <v>3</v>
      </c>
      <c r="G23" s="11">
        <v>3</v>
      </c>
      <c r="H23" s="11">
        <v>3</v>
      </c>
      <c r="I23" s="11">
        <v>2</v>
      </c>
      <c r="J23" s="11">
        <v>3</v>
      </c>
      <c r="K23" s="11">
        <v>3</v>
      </c>
      <c r="L23" s="11">
        <v>2</v>
      </c>
      <c r="M23" s="11">
        <v>2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</row>
    <row r="24" spans="1:39" ht="16.5">
      <c r="A24" s="11">
        <v>3021</v>
      </c>
      <c r="B24" s="11" t="s">
        <v>194</v>
      </c>
      <c r="C24" s="11">
        <v>3</v>
      </c>
      <c r="D24" s="11">
        <v>4</v>
      </c>
      <c r="E24" s="11">
        <v>4</v>
      </c>
      <c r="F24" s="11">
        <v>3</v>
      </c>
      <c r="G24" s="11">
        <v>4</v>
      </c>
      <c r="H24" s="11">
        <v>3</v>
      </c>
      <c r="I24" s="11">
        <v>2</v>
      </c>
      <c r="J24" s="11">
        <v>3</v>
      </c>
      <c r="K24" s="11">
        <v>3</v>
      </c>
      <c r="L24" s="11">
        <v>3</v>
      </c>
      <c r="M24" s="11">
        <v>3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</row>
    <row r="25" spans="1:39" ht="16.5">
      <c r="A25" s="11">
        <v>3022</v>
      </c>
      <c r="B25" s="11" t="s">
        <v>195</v>
      </c>
      <c r="C25" s="11">
        <v>3</v>
      </c>
      <c r="D25" s="11">
        <v>4</v>
      </c>
      <c r="E25" s="11">
        <v>4</v>
      </c>
      <c r="F25" s="11">
        <v>3</v>
      </c>
      <c r="G25" s="11">
        <v>4</v>
      </c>
      <c r="H25" s="11">
        <v>4</v>
      </c>
      <c r="I25" s="11">
        <v>3</v>
      </c>
      <c r="J25" s="11">
        <v>3</v>
      </c>
      <c r="K25" s="11">
        <v>3</v>
      </c>
      <c r="L25" s="11">
        <v>3</v>
      </c>
      <c r="M25" s="11">
        <v>3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</row>
    <row r="26" spans="1:39" ht="16.5">
      <c r="A26" s="11">
        <v>3023</v>
      </c>
      <c r="B26" s="11" t="s">
        <v>196</v>
      </c>
      <c r="C26" s="11">
        <v>4</v>
      </c>
      <c r="D26" s="11">
        <v>4</v>
      </c>
      <c r="E26" s="11">
        <v>4</v>
      </c>
      <c r="F26" s="11">
        <v>3</v>
      </c>
      <c r="G26" s="11">
        <v>4</v>
      </c>
      <c r="H26" s="11">
        <v>4</v>
      </c>
      <c r="I26" s="11">
        <v>3</v>
      </c>
      <c r="J26" s="11">
        <v>4</v>
      </c>
      <c r="K26" s="11">
        <v>4</v>
      </c>
      <c r="L26" s="11">
        <v>3</v>
      </c>
      <c r="M26" s="11">
        <v>3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</row>
    <row r="27" spans="1:39" ht="16.5">
      <c r="A27" s="11">
        <v>3024</v>
      </c>
      <c r="B27" s="11" t="s">
        <v>197</v>
      </c>
      <c r="C27" s="11">
        <v>4</v>
      </c>
      <c r="D27" s="11">
        <v>4</v>
      </c>
      <c r="E27" s="11">
        <v>4</v>
      </c>
      <c r="F27" s="11">
        <v>4</v>
      </c>
      <c r="G27" s="11">
        <v>4</v>
      </c>
      <c r="H27" s="11">
        <v>4</v>
      </c>
      <c r="I27" s="11">
        <v>3</v>
      </c>
      <c r="J27" s="11">
        <v>4</v>
      </c>
      <c r="K27" s="11">
        <v>4</v>
      </c>
      <c r="L27" s="11">
        <v>4</v>
      </c>
      <c r="M27" s="11">
        <v>4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</row>
    <row r="28" spans="1:39" ht="16.5">
      <c r="A28" s="11">
        <v>3025</v>
      </c>
      <c r="B28" s="11" t="s">
        <v>198</v>
      </c>
      <c r="C28" s="11">
        <v>4</v>
      </c>
      <c r="D28" s="11">
        <v>5</v>
      </c>
      <c r="E28" s="11">
        <v>5</v>
      </c>
      <c r="F28" s="11">
        <v>4</v>
      </c>
      <c r="G28" s="11">
        <v>4</v>
      </c>
      <c r="H28" s="11">
        <v>4</v>
      </c>
      <c r="I28" s="11">
        <v>4</v>
      </c>
      <c r="J28" s="11">
        <v>4</v>
      </c>
      <c r="K28" s="11">
        <v>4</v>
      </c>
      <c r="L28" s="11">
        <v>4</v>
      </c>
      <c r="M28" s="11">
        <v>4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</row>
    <row r="29" spans="1:39" ht="16.5">
      <c r="A29" s="11">
        <v>3026</v>
      </c>
      <c r="B29" s="11" t="s">
        <v>199</v>
      </c>
      <c r="C29" s="11">
        <v>4</v>
      </c>
      <c r="D29" s="11">
        <v>5</v>
      </c>
      <c r="E29" s="11">
        <v>5</v>
      </c>
      <c r="F29" s="11">
        <v>4</v>
      </c>
      <c r="G29" s="11">
        <v>5</v>
      </c>
      <c r="H29" s="11">
        <v>5</v>
      </c>
      <c r="I29" s="11">
        <v>4</v>
      </c>
      <c r="J29" s="11">
        <v>4</v>
      </c>
      <c r="K29" s="11">
        <v>4</v>
      </c>
      <c r="L29" s="11">
        <v>5</v>
      </c>
      <c r="M29" s="11">
        <v>5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</row>
    <row r="30" spans="1:39" ht="16.5">
      <c r="A30" s="11">
        <v>3027</v>
      </c>
      <c r="B30" s="11" t="s">
        <v>200</v>
      </c>
      <c r="C30" s="11">
        <v>5</v>
      </c>
      <c r="D30" s="11">
        <v>5</v>
      </c>
      <c r="E30" s="11">
        <v>5</v>
      </c>
      <c r="F30" s="11">
        <v>4</v>
      </c>
      <c r="G30" s="11">
        <v>5</v>
      </c>
      <c r="H30" s="11">
        <v>5</v>
      </c>
      <c r="I30" s="11">
        <v>4</v>
      </c>
      <c r="J30" s="11">
        <v>5</v>
      </c>
      <c r="K30" s="11">
        <v>5</v>
      </c>
      <c r="L30" s="11">
        <v>5</v>
      </c>
      <c r="M30" s="11">
        <v>5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</row>
    <row r="31" spans="1:39" ht="16.5">
      <c r="A31" s="11">
        <v>3028</v>
      </c>
      <c r="B31" s="11" t="s">
        <v>201</v>
      </c>
      <c r="C31" s="11">
        <v>5</v>
      </c>
      <c r="D31" s="11">
        <v>5</v>
      </c>
      <c r="E31" s="11">
        <v>5</v>
      </c>
      <c r="F31" s="11">
        <v>5</v>
      </c>
      <c r="G31" s="11">
        <v>5</v>
      </c>
      <c r="H31" s="11">
        <v>5</v>
      </c>
      <c r="I31" s="11">
        <v>5</v>
      </c>
      <c r="J31" s="11">
        <v>5</v>
      </c>
      <c r="K31" s="11">
        <v>5</v>
      </c>
      <c r="L31" s="11">
        <v>5</v>
      </c>
      <c r="M31" s="11">
        <v>5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</row>
    <row r="32" spans="1:39" ht="16.5">
      <c r="A32" s="11">
        <v>3029</v>
      </c>
      <c r="B32" s="11" t="s">
        <v>202</v>
      </c>
      <c r="C32" s="11">
        <v>5</v>
      </c>
      <c r="D32" s="11">
        <v>5</v>
      </c>
      <c r="E32" s="11">
        <v>5</v>
      </c>
      <c r="F32" s="11">
        <v>5</v>
      </c>
      <c r="G32" s="11">
        <v>5</v>
      </c>
      <c r="H32" s="11">
        <v>5</v>
      </c>
      <c r="I32" s="11">
        <v>5</v>
      </c>
      <c r="J32" s="11">
        <v>5</v>
      </c>
      <c r="K32" s="11">
        <v>5</v>
      </c>
      <c r="L32" s="11">
        <v>5</v>
      </c>
      <c r="M32" s="11">
        <v>5</v>
      </c>
      <c r="N32" s="11">
        <v>0</v>
      </c>
      <c r="O32" s="11">
        <v>1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</row>
    <row r="33" spans="1:39" ht="16.5">
      <c r="A33" s="11">
        <v>3030</v>
      </c>
      <c r="B33" s="11" t="s">
        <v>203</v>
      </c>
      <c r="C33" s="11">
        <v>5</v>
      </c>
      <c r="D33" s="11">
        <v>5</v>
      </c>
      <c r="E33" s="11">
        <v>5</v>
      </c>
      <c r="F33" s="11">
        <v>5</v>
      </c>
      <c r="G33" s="11">
        <v>5</v>
      </c>
      <c r="H33" s="11">
        <v>5</v>
      </c>
      <c r="I33" s="11">
        <v>5</v>
      </c>
      <c r="J33" s="11">
        <v>5</v>
      </c>
      <c r="K33" s="11">
        <v>5</v>
      </c>
      <c r="L33" s="11">
        <v>5</v>
      </c>
      <c r="M33" s="11">
        <v>5</v>
      </c>
      <c r="N33" s="11">
        <v>0</v>
      </c>
      <c r="O33" s="11">
        <v>1</v>
      </c>
      <c r="P33" s="11">
        <v>1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</row>
    <row r="34" spans="1:39" ht="16.5">
      <c r="A34" s="11">
        <v>3031</v>
      </c>
      <c r="B34" s="11" t="s">
        <v>204</v>
      </c>
      <c r="C34" s="11">
        <v>5</v>
      </c>
      <c r="D34" s="11">
        <v>5</v>
      </c>
      <c r="E34" s="11">
        <v>5</v>
      </c>
      <c r="F34" s="11">
        <v>5</v>
      </c>
      <c r="G34" s="11">
        <v>5</v>
      </c>
      <c r="H34" s="11">
        <v>5</v>
      </c>
      <c r="I34" s="11">
        <v>5</v>
      </c>
      <c r="J34" s="11">
        <v>5</v>
      </c>
      <c r="K34" s="11">
        <v>5</v>
      </c>
      <c r="L34" s="11">
        <v>5</v>
      </c>
      <c r="M34" s="11">
        <v>5</v>
      </c>
      <c r="N34" s="11">
        <v>1</v>
      </c>
      <c r="O34" s="11">
        <v>1</v>
      </c>
      <c r="P34" s="11">
        <v>1</v>
      </c>
      <c r="Q34" s="11">
        <v>1</v>
      </c>
      <c r="R34" s="11">
        <v>1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</row>
    <row r="35" spans="1:39" ht="16.5">
      <c r="A35" s="11">
        <v>3032</v>
      </c>
      <c r="B35" s="11" t="s">
        <v>205</v>
      </c>
      <c r="C35" s="11">
        <v>5</v>
      </c>
      <c r="D35" s="11">
        <v>6</v>
      </c>
      <c r="E35" s="11">
        <v>5</v>
      </c>
      <c r="F35" s="11">
        <v>5</v>
      </c>
      <c r="G35" s="11">
        <v>5</v>
      </c>
      <c r="H35" s="11">
        <v>5</v>
      </c>
      <c r="I35" s="11">
        <v>6</v>
      </c>
      <c r="J35" s="11">
        <v>5</v>
      </c>
      <c r="K35" s="11">
        <v>5</v>
      </c>
      <c r="L35" s="11">
        <v>5</v>
      </c>
      <c r="M35" s="11">
        <v>5</v>
      </c>
      <c r="N35" s="11">
        <v>1</v>
      </c>
      <c r="O35" s="11">
        <v>2</v>
      </c>
      <c r="P35" s="11">
        <v>2</v>
      </c>
      <c r="Q35" s="11">
        <v>2</v>
      </c>
      <c r="R35" s="11">
        <v>2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</row>
    <row r="36" spans="1:39" ht="16.5">
      <c r="A36" s="11">
        <v>3033</v>
      </c>
      <c r="B36" s="11" t="s">
        <v>206</v>
      </c>
      <c r="C36" s="11">
        <v>5</v>
      </c>
      <c r="D36" s="11">
        <v>6</v>
      </c>
      <c r="E36" s="11">
        <v>6</v>
      </c>
      <c r="F36" s="11">
        <v>5</v>
      </c>
      <c r="G36" s="11">
        <v>5</v>
      </c>
      <c r="H36" s="11">
        <v>5</v>
      </c>
      <c r="I36" s="11">
        <v>6</v>
      </c>
      <c r="J36" s="11">
        <v>6</v>
      </c>
      <c r="K36" s="11">
        <v>5</v>
      </c>
      <c r="L36" s="11">
        <v>5</v>
      </c>
      <c r="M36" s="11">
        <v>5</v>
      </c>
      <c r="N36" s="11">
        <v>2</v>
      </c>
      <c r="O36" s="11">
        <v>2</v>
      </c>
      <c r="P36" s="11">
        <v>2</v>
      </c>
      <c r="Q36" s="11">
        <v>2</v>
      </c>
      <c r="R36" s="11">
        <v>2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</row>
    <row r="37" spans="1:39" ht="16.5">
      <c r="A37" s="11">
        <v>3034</v>
      </c>
      <c r="B37" s="11" t="s">
        <v>207</v>
      </c>
      <c r="C37" s="11">
        <v>5</v>
      </c>
      <c r="D37" s="11">
        <v>6</v>
      </c>
      <c r="E37" s="11">
        <v>6</v>
      </c>
      <c r="F37" s="11">
        <v>5</v>
      </c>
      <c r="G37" s="11">
        <v>6</v>
      </c>
      <c r="H37" s="11">
        <v>5</v>
      </c>
      <c r="I37" s="11">
        <v>6</v>
      </c>
      <c r="J37" s="11">
        <v>6</v>
      </c>
      <c r="K37" s="11">
        <v>5</v>
      </c>
      <c r="L37" s="11">
        <v>6</v>
      </c>
      <c r="M37" s="11">
        <v>5</v>
      </c>
      <c r="N37" s="11">
        <v>2</v>
      </c>
      <c r="O37" s="11">
        <v>3</v>
      </c>
      <c r="P37" s="11">
        <v>3</v>
      </c>
      <c r="Q37" s="11">
        <v>3</v>
      </c>
      <c r="R37" s="11">
        <v>3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</row>
    <row r="38" spans="1:39" ht="16.5">
      <c r="A38" s="11">
        <v>3035</v>
      </c>
      <c r="B38" s="11" t="s">
        <v>208</v>
      </c>
      <c r="C38" s="11">
        <v>5</v>
      </c>
      <c r="D38" s="11">
        <v>6</v>
      </c>
      <c r="E38" s="11">
        <v>6</v>
      </c>
      <c r="F38" s="11">
        <v>5</v>
      </c>
      <c r="G38" s="11">
        <v>6</v>
      </c>
      <c r="H38" s="11">
        <v>6</v>
      </c>
      <c r="I38" s="11">
        <v>6</v>
      </c>
      <c r="J38" s="11">
        <v>6</v>
      </c>
      <c r="K38" s="11">
        <v>5</v>
      </c>
      <c r="L38" s="11">
        <v>6</v>
      </c>
      <c r="M38" s="11">
        <v>6</v>
      </c>
      <c r="N38" s="11">
        <v>3</v>
      </c>
      <c r="O38" s="11">
        <v>3</v>
      </c>
      <c r="P38" s="11">
        <v>3</v>
      </c>
      <c r="Q38" s="11">
        <v>3</v>
      </c>
      <c r="R38" s="11">
        <v>3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</row>
    <row r="39" spans="1:39" ht="16.5">
      <c r="A39" s="11">
        <v>3036</v>
      </c>
      <c r="B39" s="11" t="s">
        <v>209</v>
      </c>
      <c r="C39" s="11">
        <v>6</v>
      </c>
      <c r="D39" s="11">
        <v>6</v>
      </c>
      <c r="E39" s="11">
        <v>6</v>
      </c>
      <c r="F39" s="11">
        <v>5</v>
      </c>
      <c r="G39" s="11">
        <v>6</v>
      </c>
      <c r="H39" s="11">
        <v>6</v>
      </c>
      <c r="I39" s="11">
        <v>6</v>
      </c>
      <c r="J39" s="11">
        <v>6</v>
      </c>
      <c r="K39" s="11">
        <v>5</v>
      </c>
      <c r="L39" s="11">
        <v>6</v>
      </c>
      <c r="M39" s="11">
        <v>6</v>
      </c>
      <c r="N39" s="11">
        <v>3</v>
      </c>
      <c r="O39" s="11">
        <v>4</v>
      </c>
      <c r="P39" s="11">
        <v>4</v>
      </c>
      <c r="Q39" s="11">
        <v>4</v>
      </c>
      <c r="R39" s="11">
        <v>4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</row>
    <row r="40" spans="1:39" ht="16.5">
      <c r="A40" s="11">
        <v>3037</v>
      </c>
      <c r="B40" s="11" t="s">
        <v>210</v>
      </c>
      <c r="C40" s="11">
        <v>6</v>
      </c>
      <c r="D40" s="11">
        <v>6</v>
      </c>
      <c r="E40" s="11">
        <v>6</v>
      </c>
      <c r="F40" s="11">
        <v>6</v>
      </c>
      <c r="G40" s="11">
        <v>6</v>
      </c>
      <c r="H40" s="11">
        <v>6</v>
      </c>
      <c r="I40" s="11">
        <v>6</v>
      </c>
      <c r="J40" s="11">
        <v>6</v>
      </c>
      <c r="K40" s="11">
        <v>6</v>
      </c>
      <c r="L40" s="11">
        <v>6</v>
      </c>
      <c r="M40" s="11">
        <v>6</v>
      </c>
      <c r="N40" s="11">
        <v>4</v>
      </c>
      <c r="O40" s="11">
        <v>4</v>
      </c>
      <c r="P40" s="11">
        <v>4</v>
      </c>
      <c r="Q40" s="11">
        <v>4</v>
      </c>
      <c r="R40" s="11">
        <v>4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</row>
    <row r="41" spans="1:39" ht="16.5">
      <c r="A41" s="11">
        <v>3038</v>
      </c>
      <c r="B41" s="11" t="s">
        <v>211</v>
      </c>
      <c r="C41" s="11">
        <v>6</v>
      </c>
      <c r="D41" s="11">
        <v>7</v>
      </c>
      <c r="E41" s="11">
        <v>6</v>
      </c>
      <c r="F41" s="11">
        <v>6</v>
      </c>
      <c r="G41" s="11">
        <v>6</v>
      </c>
      <c r="H41" s="11">
        <v>6</v>
      </c>
      <c r="I41" s="11">
        <v>7</v>
      </c>
      <c r="J41" s="11">
        <v>6</v>
      </c>
      <c r="K41" s="11">
        <v>6</v>
      </c>
      <c r="L41" s="11">
        <v>6</v>
      </c>
      <c r="M41" s="11">
        <v>6</v>
      </c>
      <c r="N41" s="11">
        <v>4</v>
      </c>
      <c r="O41" s="11">
        <v>5</v>
      </c>
      <c r="P41" s="11">
        <v>5</v>
      </c>
      <c r="Q41" s="11">
        <v>5</v>
      </c>
      <c r="R41" s="11">
        <v>5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</row>
    <row r="42" spans="1:39" ht="16.5">
      <c r="A42" s="11">
        <v>3039</v>
      </c>
      <c r="B42" s="11" t="s">
        <v>212</v>
      </c>
      <c r="C42" s="11">
        <v>6</v>
      </c>
      <c r="D42" s="11">
        <v>7</v>
      </c>
      <c r="E42" s="11">
        <v>7</v>
      </c>
      <c r="F42" s="11">
        <v>6</v>
      </c>
      <c r="G42" s="11">
        <v>6</v>
      </c>
      <c r="H42" s="11">
        <v>6</v>
      </c>
      <c r="I42" s="11">
        <v>7</v>
      </c>
      <c r="J42" s="11">
        <v>7</v>
      </c>
      <c r="K42" s="11">
        <v>6</v>
      </c>
      <c r="L42" s="11">
        <v>6</v>
      </c>
      <c r="M42" s="11">
        <v>6</v>
      </c>
      <c r="N42" s="11">
        <v>5</v>
      </c>
      <c r="O42" s="11">
        <v>5</v>
      </c>
      <c r="P42" s="11">
        <v>5</v>
      </c>
      <c r="Q42" s="11">
        <v>5</v>
      </c>
      <c r="R42" s="11">
        <v>5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</row>
    <row r="43" spans="1:39" ht="16.5">
      <c r="A43" s="11">
        <v>3040</v>
      </c>
      <c r="B43" s="11" t="s">
        <v>213</v>
      </c>
      <c r="C43" s="11">
        <v>6</v>
      </c>
      <c r="D43" s="11">
        <v>7</v>
      </c>
      <c r="E43" s="11">
        <v>7</v>
      </c>
      <c r="F43" s="11">
        <v>6</v>
      </c>
      <c r="G43" s="11">
        <v>7</v>
      </c>
      <c r="H43" s="11">
        <v>6</v>
      </c>
      <c r="I43" s="11">
        <v>7</v>
      </c>
      <c r="J43" s="11">
        <v>7</v>
      </c>
      <c r="K43" s="11">
        <v>6</v>
      </c>
      <c r="L43" s="11">
        <v>7</v>
      </c>
      <c r="M43" s="11">
        <v>6</v>
      </c>
      <c r="N43" s="11">
        <v>5</v>
      </c>
      <c r="O43" s="11">
        <v>6</v>
      </c>
      <c r="P43" s="11">
        <v>6</v>
      </c>
      <c r="Q43" s="11">
        <v>6</v>
      </c>
      <c r="R43" s="11">
        <v>6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</row>
    <row r="44" spans="1:39" ht="16.5">
      <c r="A44" s="11">
        <v>3041</v>
      </c>
      <c r="B44" s="11" t="s">
        <v>214</v>
      </c>
      <c r="C44" s="11">
        <v>6</v>
      </c>
      <c r="D44" s="11">
        <v>7</v>
      </c>
      <c r="E44" s="11">
        <v>7</v>
      </c>
      <c r="F44" s="11">
        <v>6</v>
      </c>
      <c r="G44" s="11">
        <v>7</v>
      </c>
      <c r="H44" s="11">
        <v>7</v>
      </c>
      <c r="I44" s="11">
        <v>7</v>
      </c>
      <c r="J44" s="11">
        <v>7</v>
      </c>
      <c r="K44" s="11">
        <v>6</v>
      </c>
      <c r="L44" s="11">
        <v>7</v>
      </c>
      <c r="M44" s="11">
        <v>7</v>
      </c>
      <c r="N44" s="11">
        <v>6</v>
      </c>
      <c r="O44" s="11">
        <v>6</v>
      </c>
      <c r="P44" s="11">
        <v>6</v>
      </c>
      <c r="Q44" s="11">
        <v>6</v>
      </c>
      <c r="R44" s="11">
        <v>6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</row>
    <row r="45" spans="1:39" ht="16.5">
      <c r="A45" s="11">
        <v>3042</v>
      </c>
      <c r="B45" s="11" t="s">
        <v>215</v>
      </c>
      <c r="C45" s="11">
        <v>7</v>
      </c>
      <c r="D45" s="11">
        <v>7</v>
      </c>
      <c r="E45" s="11">
        <v>7</v>
      </c>
      <c r="F45" s="11">
        <v>6</v>
      </c>
      <c r="G45" s="11">
        <v>7</v>
      </c>
      <c r="H45" s="11">
        <v>7</v>
      </c>
      <c r="I45" s="11">
        <v>7</v>
      </c>
      <c r="J45" s="11">
        <v>7</v>
      </c>
      <c r="K45" s="11">
        <v>6</v>
      </c>
      <c r="L45" s="11">
        <v>7</v>
      </c>
      <c r="M45" s="11">
        <v>7</v>
      </c>
      <c r="N45" s="11">
        <v>6</v>
      </c>
      <c r="O45" s="11">
        <v>7</v>
      </c>
      <c r="P45" s="11">
        <v>7</v>
      </c>
      <c r="Q45" s="11">
        <v>7</v>
      </c>
      <c r="R45" s="11">
        <v>7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</row>
    <row r="46" spans="1:39" ht="16.5">
      <c r="A46" s="11">
        <v>3043</v>
      </c>
      <c r="B46" s="11" t="s">
        <v>216</v>
      </c>
      <c r="C46" s="11">
        <v>7</v>
      </c>
      <c r="D46" s="11">
        <v>7</v>
      </c>
      <c r="E46" s="11">
        <v>7</v>
      </c>
      <c r="F46" s="11">
        <v>7</v>
      </c>
      <c r="G46" s="11">
        <v>7</v>
      </c>
      <c r="H46" s="11">
        <v>7</v>
      </c>
      <c r="I46" s="11">
        <v>7</v>
      </c>
      <c r="J46" s="11">
        <v>7</v>
      </c>
      <c r="K46" s="11">
        <v>7</v>
      </c>
      <c r="L46" s="11">
        <v>7</v>
      </c>
      <c r="M46" s="11">
        <v>7</v>
      </c>
      <c r="N46" s="11">
        <v>7</v>
      </c>
      <c r="O46" s="11">
        <v>7</v>
      </c>
      <c r="P46" s="11">
        <v>7</v>
      </c>
      <c r="Q46" s="11">
        <v>7</v>
      </c>
      <c r="R46" s="11">
        <v>7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</row>
    <row r="47" spans="1:39" ht="16.5">
      <c r="A47" s="11">
        <v>3044</v>
      </c>
      <c r="B47" s="11" t="s">
        <v>217</v>
      </c>
      <c r="C47" s="11">
        <v>7</v>
      </c>
      <c r="D47" s="11">
        <v>8</v>
      </c>
      <c r="E47" s="11">
        <v>8</v>
      </c>
      <c r="F47" s="11">
        <v>7</v>
      </c>
      <c r="G47" s="11">
        <v>8</v>
      </c>
      <c r="H47" s="11">
        <v>8</v>
      </c>
      <c r="I47" s="11">
        <v>7</v>
      </c>
      <c r="J47" s="11">
        <v>8</v>
      </c>
      <c r="K47" s="11">
        <v>8</v>
      </c>
      <c r="L47" s="11">
        <v>8</v>
      </c>
      <c r="M47" s="11">
        <v>8</v>
      </c>
      <c r="N47" s="11">
        <v>7</v>
      </c>
      <c r="O47" s="11">
        <v>7</v>
      </c>
      <c r="P47" s="11">
        <v>7</v>
      </c>
      <c r="Q47" s="11">
        <v>7</v>
      </c>
      <c r="R47" s="11">
        <v>7</v>
      </c>
      <c r="S47" s="11">
        <v>0</v>
      </c>
      <c r="T47" s="11">
        <v>1</v>
      </c>
      <c r="U47" s="11">
        <v>1</v>
      </c>
      <c r="V47" s="11">
        <v>1</v>
      </c>
      <c r="W47" s="11">
        <v>1</v>
      </c>
      <c r="X47" s="11">
        <v>1</v>
      </c>
      <c r="Y47" s="11">
        <v>1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</row>
    <row r="48" spans="1:39" ht="16.5">
      <c r="A48" s="11">
        <v>3045</v>
      </c>
      <c r="B48" s="11" t="s">
        <v>218</v>
      </c>
      <c r="C48" s="11">
        <v>8</v>
      </c>
      <c r="D48" s="11">
        <v>8</v>
      </c>
      <c r="E48" s="11">
        <v>8</v>
      </c>
      <c r="F48" s="11">
        <v>8</v>
      </c>
      <c r="G48" s="11">
        <v>8</v>
      </c>
      <c r="H48" s="11">
        <v>8</v>
      </c>
      <c r="I48" s="11">
        <v>7</v>
      </c>
      <c r="J48" s="11">
        <v>8</v>
      </c>
      <c r="K48" s="11">
        <v>8</v>
      </c>
      <c r="L48" s="11">
        <v>8</v>
      </c>
      <c r="M48" s="11">
        <v>8</v>
      </c>
      <c r="N48" s="11">
        <v>7</v>
      </c>
      <c r="O48" s="11">
        <v>8</v>
      </c>
      <c r="P48" s="11">
        <v>8</v>
      </c>
      <c r="Q48" s="11">
        <v>7</v>
      </c>
      <c r="R48" s="11">
        <v>7</v>
      </c>
      <c r="S48" s="11">
        <v>1</v>
      </c>
      <c r="T48" s="70">
        <v>2</v>
      </c>
      <c r="U48" s="70">
        <v>2</v>
      </c>
      <c r="V48" s="70">
        <v>1</v>
      </c>
      <c r="W48" s="70">
        <v>1</v>
      </c>
      <c r="X48" s="70">
        <v>1</v>
      </c>
      <c r="Y48" s="70">
        <v>1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</row>
    <row r="49" spans="1:39" ht="16.5">
      <c r="A49" s="11">
        <v>3046</v>
      </c>
      <c r="B49" s="11" t="s">
        <v>219</v>
      </c>
      <c r="C49" s="11">
        <v>8</v>
      </c>
      <c r="D49" s="11">
        <v>9</v>
      </c>
      <c r="E49" s="11">
        <v>9</v>
      </c>
      <c r="F49" s="11">
        <v>8</v>
      </c>
      <c r="G49" s="11">
        <v>9</v>
      </c>
      <c r="H49" s="11">
        <v>9</v>
      </c>
      <c r="I49" s="11">
        <v>7</v>
      </c>
      <c r="J49" s="11">
        <v>8</v>
      </c>
      <c r="K49" s="11">
        <v>8</v>
      </c>
      <c r="L49" s="11">
        <v>8</v>
      </c>
      <c r="M49" s="11">
        <v>8</v>
      </c>
      <c r="N49" s="11">
        <v>7</v>
      </c>
      <c r="O49" s="11">
        <v>8</v>
      </c>
      <c r="P49" s="11">
        <v>8</v>
      </c>
      <c r="Q49" s="11">
        <v>8</v>
      </c>
      <c r="R49" s="11">
        <v>8</v>
      </c>
      <c r="S49" s="70">
        <v>1</v>
      </c>
      <c r="T49" s="70">
        <v>2</v>
      </c>
      <c r="U49" s="70">
        <v>2</v>
      </c>
      <c r="V49" s="70">
        <v>2</v>
      </c>
      <c r="W49" s="70">
        <v>2</v>
      </c>
      <c r="X49" s="70">
        <v>1</v>
      </c>
      <c r="Y49" s="70">
        <v>1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</row>
    <row r="50" spans="1:39" ht="16.5">
      <c r="A50" s="11">
        <v>3047</v>
      </c>
      <c r="B50" s="11" t="s">
        <v>220</v>
      </c>
      <c r="C50" s="11">
        <v>9</v>
      </c>
      <c r="D50" s="11">
        <v>9</v>
      </c>
      <c r="E50" s="11">
        <v>9</v>
      </c>
      <c r="F50" s="11">
        <v>9</v>
      </c>
      <c r="G50" s="11">
        <v>9</v>
      </c>
      <c r="H50" s="11">
        <v>9</v>
      </c>
      <c r="I50" s="11">
        <v>8</v>
      </c>
      <c r="J50" s="11">
        <v>8</v>
      </c>
      <c r="K50" s="11">
        <v>8</v>
      </c>
      <c r="L50" s="11">
        <v>8</v>
      </c>
      <c r="M50" s="11">
        <v>8</v>
      </c>
      <c r="N50" s="11">
        <v>8</v>
      </c>
      <c r="O50" s="11">
        <v>8</v>
      </c>
      <c r="P50" s="11">
        <v>8</v>
      </c>
      <c r="Q50" s="11">
        <v>8</v>
      </c>
      <c r="R50" s="11">
        <v>8</v>
      </c>
      <c r="S50" s="70">
        <v>1</v>
      </c>
      <c r="T50" s="70">
        <v>2</v>
      </c>
      <c r="U50" s="70">
        <v>2</v>
      </c>
      <c r="V50" s="70">
        <v>2</v>
      </c>
      <c r="W50" s="70">
        <v>2</v>
      </c>
      <c r="X50" s="70">
        <v>2</v>
      </c>
      <c r="Y50" s="70">
        <v>2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</row>
    <row r="51" spans="1:39" ht="16.5">
      <c r="A51" s="11">
        <v>3048</v>
      </c>
      <c r="B51" s="11" t="s">
        <v>221</v>
      </c>
      <c r="C51" s="11">
        <v>9</v>
      </c>
      <c r="D51" s="11">
        <v>9</v>
      </c>
      <c r="E51" s="11">
        <v>9</v>
      </c>
      <c r="F51" s="11">
        <v>9</v>
      </c>
      <c r="G51" s="11">
        <v>10</v>
      </c>
      <c r="H51" s="11">
        <v>10</v>
      </c>
      <c r="I51" s="11">
        <v>8</v>
      </c>
      <c r="J51" s="11">
        <v>9</v>
      </c>
      <c r="K51" s="11">
        <v>9</v>
      </c>
      <c r="L51" s="11">
        <v>8</v>
      </c>
      <c r="M51" s="11">
        <v>8</v>
      </c>
      <c r="N51" s="11">
        <v>8</v>
      </c>
      <c r="O51" s="11">
        <v>8</v>
      </c>
      <c r="P51" s="11">
        <v>8</v>
      </c>
      <c r="Q51" s="11">
        <v>8</v>
      </c>
      <c r="R51" s="11">
        <v>8</v>
      </c>
      <c r="S51" s="70">
        <v>2</v>
      </c>
      <c r="T51" s="70">
        <v>3</v>
      </c>
      <c r="U51" s="70">
        <v>3</v>
      </c>
      <c r="V51" s="70">
        <v>2</v>
      </c>
      <c r="W51" s="70">
        <v>2</v>
      </c>
      <c r="X51" s="70">
        <v>2</v>
      </c>
      <c r="Y51" s="70">
        <v>2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</row>
    <row r="52" spans="1:39" ht="16.5">
      <c r="A52" s="11">
        <v>3049</v>
      </c>
      <c r="B52" s="11" t="s">
        <v>222</v>
      </c>
      <c r="C52" s="11">
        <v>9</v>
      </c>
      <c r="D52" s="11">
        <v>10</v>
      </c>
      <c r="E52" s="11">
        <v>10</v>
      </c>
      <c r="F52" s="11">
        <v>9</v>
      </c>
      <c r="G52" s="11">
        <v>10</v>
      </c>
      <c r="H52" s="11">
        <v>10</v>
      </c>
      <c r="I52" s="11">
        <v>8</v>
      </c>
      <c r="J52" s="11">
        <v>9</v>
      </c>
      <c r="K52" s="11">
        <v>9</v>
      </c>
      <c r="L52" s="11">
        <v>9</v>
      </c>
      <c r="M52" s="11">
        <v>9</v>
      </c>
      <c r="N52" s="11">
        <v>8</v>
      </c>
      <c r="O52" s="11">
        <v>8</v>
      </c>
      <c r="P52" s="11">
        <v>8</v>
      </c>
      <c r="Q52" s="11">
        <v>8</v>
      </c>
      <c r="R52" s="11">
        <v>8</v>
      </c>
      <c r="S52" s="70">
        <v>2</v>
      </c>
      <c r="T52" s="70">
        <v>3</v>
      </c>
      <c r="U52" s="70">
        <v>3</v>
      </c>
      <c r="V52" s="70">
        <v>3</v>
      </c>
      <c r="W52" s="70">
        <v>3</v>
      </c>
      <c r="X52" s="70">
        <v>2</v>
      </c>
      <c r="Y52" s="70">
        <v>2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</row>
    <row r="53" spans="1:39" ht="16.5">
      <c r="A53" s="11">
        <v>3050</v>
      </c>
      <c r="B53" s="11" t="s">
        <v>223</v>
      </c>
      <c r="C53" s="11">
        <v>9</v>
      </c>
      <c r="D53" s="11">
        <v>10</v>
      </c>
      <c r="E53" s="11">
        <v>10</v>
      </c>
      <c r="F53" s="11">
        <v>10</v>
      </c>
      <c r="G53" s="11">
        <v>10</v>
      </c>
      <c r="H53" s="11">
        <v>10</v>
      </c>
      <c r="I53" s="11">
        <v>8</v>
      </c>
      <c r="J53" s="11">
        <v>9</v>
      </c>
      <c r="K53" s="11">
        <v>9</v>
      </c>
      <c r="L53" s="11">
        <v>9</v>
      </c>
      <c r="M53" s="11">
        <v>9</v>
      </c>
      <c r="N53" s="11">
        <v>8</v>
      </c>
      <c r="O53" s="11">
        <v>9</v>
      </c>
      <c r="P53" s="11">
        <v>9</v>
      </c>
      <c r="Q53" s="11">
        <v>8</v>
      </c>
      <c r="R53" s="11">
        <v>8</v>
      </c>
      <c r="S53" s="70">
        <v>2</v>
      </c>
      <c r="T53" s="70">
        <v>3</v>
      </c>
      <c r="U53" s="70">
        <v>3</v>
      </c>
      <c r="V53" s="70">
        <v>3</v>
      </c>
      <c r="W53" s="70">
        <v>3</v>
      </c>
      <c r="X53" s="70">
        <v>3</v>
      </c>
      <c r="Y53" s="70">
        <v>3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</row>
    <row r="54" spans="1:39" ht="16.5">
      <c r="A54" s="11">
        <v>3051</v>
      </c>
      <c r="B54" s="11" t="s">
        <v>224</v>
      </c>
      <c r="C54" s="11">
        <v>10</v>
      </c>
      <c r="D54" s="11">
        <v>10</v>
      </c>
      <c r="E54" s="11">
        <v>10</v>
      </c>
      <c r="F54" s="11">
        <v>10</v>
      </c>
      <c r="G54" s="11">
        <v>10</v>
      </c>
      <c r="H54" s="11">
        <v>10</v>
      </c>
      <c r="I54" s="11">
        <v>8</v>
      </c>
      <c r="J54" s="11">
        <v>9</v>
      </c>
      <c r="K54" s="11">
        <v>9</v>
      </c>
      <c r="L54" s="11">
        <v>9</v>
      </c>
      <c r="M54" s="11">
        <v>9</v>
      </c>
      <c r="N54" s="11">
        <v>8</v>
      </c>
      <c r="O54" s="11">
        <v>9</v>
      </c>
      <c r="P54" s="11">
        <v>9</v>
      </c>
      <c r="Q54" s="11">
        <v>9</v>
      </c>
      <c r="R54" s="11">
        <v>9</v>
      </c>
      <c r="S54" s="70">
        <v>3</v>
      </c>
      <c r="T54" s="70">
        <v>4</v>
      </c>
      <c r="U54" s="70">
        <v>4</v>
      </c>
      <c r="V54" s="70">
        <v>3</v>
      </c>
      <c r="W54" s="70">
        <v>3</v>
      </c>
      <c r="X54" s="70">
        <v>3</v>
      </c>
      <c r="Y54" s="70">
        <v>3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</row>
    <row r="55" spans="1:39" ht="16.5">
      <c r="A55" s="11">
        <v>3052</v>
      </c>
      <c r="B55" s="11" t="s">
        <v>225</v>
      </c>
      <c r="C55" s="11">
        <v>10</v>
      </c>
      <c r="D55" s="11">
        <v>10</v>
      </c>
      <c r="E55" s="11">
        <v>10</v>
      </c>
      <c r="F55" s="11">
        <v>10</v>
      </c>
      <c r="G55" s="11">
        <v>10</v>
      </c>
      <c r="H55" s="11">
        <v>10</v>
      </c>
      <c r="I55" s="11">
        <v>9</v>
      </c>
      <c r="J55" s="11">
        <v>9</v>
      </c>
      <c r="K55" s="11">
        <v>9</v>
      </c>
      <c r="L55" s="11">
        <v>9</v>
      </c>
      <c r="M55" s="11">
        <v>9</v>
      </c>
      <c r="N55" s="11">
        <v>9</v>
      </c>
      <c r="O55" s="11">
        <v>9</v>
      </c>
      <c r="P55" s="11">
        <v>9</v>
      </c>
      <c r="Q55" s="11">
        <v>9</v>
      </c>
      <c r="R55" s="11">
        <v>9</v>
      </c>
      <c r="S55" s="70">
        <v>3</v>
      </c>
      <c r="T55" s="70">
        <v>4</v>
      </c>
      <c r="U55" s="70">
        <v>4</v>
      </c>
      <c r="V55" s="70">
        <v>4</v>
      </c>
      <c r="W55" s="70">
        <v>4</v>
      </c>
      <c r="X55" s="70">
        <v>3</v>
      </c>
      <c r="Y55" s="70">
        <v>3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</row>
    <row r="56" spans="1:39" ht="16.5">
      <c r="A56" s="11">
        <v>3053</v>
      </c>
      <c r="B56" s="11" t="s">
        <v>226</v>
      </c>
      <c r="C56" s="11">
        <v>10</v>
      </c>
      <c r="D56" s="11">
        <v>10</v>
      </c>
      <c r="E56" s="11">
        <v>10</v>
      </c>
      <c r="F56" s="11">
        <v>10</v>
      </c>
      <c r="G56" s="11">
        <v>10</v>
      </c>
      <c r="H56" s="11">
        <v>10</v>
      </c>
      <c r="I56" s="11">
        <v>9</v>
      </c>
      <c r="J56" s="11">
        <v>10</v>
      </c>
      <c r="K56" s="11">
        <v>10</v>
      </c>
      <c r="L56" s="11">
        <v>9</v>
      </c>
      <c r="M56" s="11">
        <v>9</v>
      </c>
      <c r="N56" s="11">
        <v>9</v>
      </c>
      <c r="O56" s="11">
        <v>9</v>
      </c>
      <c r="P56" s="11">
        <v>9</v>
      </c>
      <c r="Q56" s="11">
        <v>9</v>
      </c>
      <c r="R56" s="11">
        <v>9</v>
      </c>
      <c r="S56" s="70">
        <v>3</v>
      </c>
      <c r="T56" s="70">
        <v>4</v>
      </c>
      <c r="U56" s="70">
        <v>4</v>
      </c>
      <c r="V56" s="70">
        <v>4</v>
      </c>
      <c r="W56" s="70">
        <v>4</v>
      </c>
      <c r="X56" s="70">
        <v>4</v>
      </c>
      <c r="Y56" s="70">
        <v>4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</row>
    <row r="57" spans="1:39" ht="16.5">
      <c r="A57" s="11">
        <v>3054</v>
      </c>
      <c r="B57" s="11" t="s">
        <v>227</v>
      </c>
      <c r="C57" s="11">
        <v>10</v>
      </c>
      <c r="D57" s="11">
        <v>10</v>
      </c>
      <c r="E57" s="11">
        <v>10</v>
      </c>
      <c r="F57" s="11">
        <v>10</v>
      </c>
      <c r="G57" s="11">
        <v>10</v>
      </c>
      <c r="H57" s="11">
        <v>10</v>
      </c>
      <c r="I57" s="11">
        <v>9</v>
      </c>
      <c r="J57" s="11">
        <v>10</v>
      </c>
      <c r="K57" s="11">
        <v>10</v>
      </c>
      <c r="L57" s="11">
        <v>10</v>
      </c>
      <c r="M57" s="11">
        <v>10</v>
      </c>
      <c r="N57" s="11">
        <v>9</v>
      </c>
      <c r="O57" s="11">
        <v>9</v>
      </c>
      <c r="P57" s="11">
        <v>9</v>
      </c>
      <c r="Q57" s="11">
        <v>9</v>
      </c>
      <c r="R57" s="11">
        <v>9</v>
      </c>
      <c r="S57" s="70">
        <v>4</v>
      </c>
      <c r="T57" s="70">
        <v>5</v>
      </c>
      <c r="U57" s="70">
        <v>5</v>
      </c>
      <c r="V57" s="70">
        <v>4</v>
      </c>
      <c r="W57" s="70">
        <v>4</v>
      </c>
      <c r="X57" s="70">
        <v>4</v>
      </c>
      <c r="Y57" s="70">
        <v>4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</row>
    <row r="58" spans="1:39" ht="16.5">
      <c r="A58" s="11">
        <v>3055</v>
      </c>
      <c r="B58" s="11" t="s">
        <v>228</v>
      </c>
      <c r="C58" s="11">
        <v>10</v>
      </c>
      <c r="D58" s="11">
        <v>10</v>
      </c>
      <c r="E58" s="11">
        <v>10</v>
      </c>
      <c r="F58" s="11">
        <v>10</v>
      </c>
      <c r="G58" s="11">
        <v>10</v>
      </c>
      <c r="H58" s="11">
        <v>10</v>
      </c>
      <c r="I58" s="11">
        <v>9</v>
      </c>
      <c r="J58" s="11">
        <v>10</v>
      </c>
      <c r="K58" s="11">
        <v>10</v>
      </c>
      <c r="L58" s="11">
        <v>10</v>
      </c>
      <c r="M58" s="11">
        <v>10</v>
      </c>
      <c r="N58" s="11">
        <v>9</v>
      </c>
      <c r="O58" s="11">
        <v>10</v>
      </c>
      <c r="P58" s="11">
        <v>10</v>
      </c>
      <c r="Q58" s="11">
        <v>9</v>
      </c>
      <c r="R58" s="11">
        <v>9</v>
      </c>
      <c r="S58" s="70">
        <v>4</v>
      </c>
      <c r="T58" s="70">
        <v>5</v>
      </c>
      <c r="U58" s="70">
        <v>5</v>
      </c>
      <c r="V58" s="70">
        <v>5</v>
      </c>
      <c r="W58" s="70">
        <v>5</v>
      </c>
      <c r="X58" s="70">
        <v>4</v>
      </c>
      <c r="Y58" s="70">
        <v>4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</row>
    <row r="59" spans="1:39" ht="16.5">
      <c r="A59" s="11">
        <v>3056</v>
      </c>
      <c r="B59" s="11" t="s">
        <v>229</v>
      </c>
      <c r="C59" s="11">
        <v>10</v>
      </c>
      <c r="D59" s="11">
        <v>10</v>
      </c>
      <c r="E59" s="11">
        <v>10</v>
      </c>
      <c r="F59" s="11">
        <v>10</v>
      </c>
      <c r="G59" s="11">
        <v>10</v>
      </c>
      <c r="H59" s="11">
        <v>10</v>
      </c>
      <c r="I59" s="11">
        <v>9</v>
      </c>
      <c r="J59" s="11">
        <v>10</v>
      </c>
      <c r="K59" s="11">
        <v>10</v>
      </c>
      <c r="L59" s="11">
        <v>10</v>
      </c>
      <c r="M59" s="11">
        <v>10</v>
      </c>
      <c r="N59" s="11">
        <v>9</v>
      </c>
      <c r="O59" s="11">
        <v>10</v>
      </c>
      <c r="P59" s="11">
        <v>10</v>
      </c>
      <c r="Q59" s="11">
        <v>10</v>
      </c>
      <c r="R59" s="11">
        <v>10</v>
      </c>
      <c r="S59" s="70">
        <v>4</v>
      </c>
      <c r="T59" s="70">
        <v>5</v>
      </c>
      <c r="U59" s="70">
        <v>5</v>
      </c>
      <c r="V59" s="70">
        <v>5</v>
      </c>
      <c r="W59" s="70">
        <v>5</v>
      </c>
      <c r="X59" s="70">
        <v>5</v>
      </c>
      <c r="Y59" s="70">
        <v>5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</row>
    <row r="60" spans="1:39" ht="16.5">
      <c r="A60" s="11">
        <v>3057</v>
      </c>
      <c r="B60" s="11" t="s">
        <v>230</v>
      </c>
      <c r="C60" s="11">
        <v>10</v>
      </c>
      <c r="D60" s="11">
        <v>10</v>
      </c>
      <c r="E60" s="11">
        <v>10</v>
      </c>
      <c r="F60" s="11">
        <v>10</v>
      </c>
      <c r="G60" s="11">
        <v>10</v>
      </c>
      <c r="H60" s="11">
        <v>10</v>
      </c>
      <c r="I60" s="11">
        <v>10</v>
      </c>
      <c r="J60" s="11">
        <v>10</v>
      </c>
      <c r="K60" s="11">
        <v>10</v>
      </c>
      <c r="L60" s="11">
        <v>10</v>
      </c>
      <c r="M60" s="11">
        <v>10</v>
      </c>
      <c r="N60" s="11">
        <v>9</v>
      </c>
      <c r="O60" s="11">
        <v>10</v>
      </c>
      <c r="P60" s="11">
        <v>10</v>
      </c>
      <c r="Q60" s="11">
        <v>10</v>
      </c>
      <c r="R60" s="11">
        <v>10</v>
      </c>
      <c r="S60" s="70">
        <v>5</v>
      </c>
      <c r="T60" s="70">
        <v>6</v>
      </c>
      <c r="U60" s="70">
        <v>6</v>
      </c>
      <c r="V60" s="70">
        <v>5</v>
      </c>
      <c r="W60" s="70">
        <v>5</v>
      </c>
      <c r="X60" s="70">
        <v>5</v>
      </c>
      <c r="Y60" s="70">
        <v>5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</row>
    <row r="61" spans="1:39" ht="16.5">
      <c r="A61" s="11">
        <v>3058</v>
      </c>
      <c r="B61" s="11" t="s">
        <v>231</v>
      </c>
      <c r="C61" s="11">
        <v>10</v>
      </c>
      <c r="D61" s="11">
        <v>10</v>
      </c>
      <c r="E61" s="11">
        <v>10</v>
      </c>
      <c r="F61" s="11">
        <v>10</v>
      </c>
      <c r="G61" s="11">
        <v>10</v>
      </c>
      <c r="H61" s="11">
        <v>10</v>
      </c>
      <c r="I61" s="11">
        <v>10</v>
      </c>
      <c r="J61" s="11">
        <v>10</v>
      </c>
      <c r="K61" s="11">
        <v>10</v>
      </c>
      <c r="L61" s="11">
        <v>10</v>
      </c>
      <c r="M61" s="11">
        <v>10</v>
      </c>
      <c r="N61" s="11">
        <v>10</v>
      </c>
      <c r="O61" s="11">
        <v>10</v>
      </c>
      <c r="P61" s="11">
        <v>10</v>
      </c>
      <c r="Q61" s="11">
        <v>10</v>
      </c>
      <c r="R61" s="11">
        <v>10</v>
      </c>
      <c r="S61" s="70">
        <v>5</v>
      </c>
      <c r="T61" s="70">
        <v>6</v>
      </c>
      <c r="U61" s="70">
        <v>6</v>
      </c>
      <c r="V61" s="70">
        <v>6</v>
      </c>
      <c r="W61" s="70">
        <v>6</v>
      </c>
      <c r="X61" s="70">
        <v>5</v>
      </c>
      <c r="Y61" s="70">
        <v>5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</row>
    <row r="62" spans="1:39" ht="16.5">
      <c r="A62" s="11">
        <v>3059</v>
      </c>
      <c r="B62" s="11" t="s">
        <v>232</v>
      </c>
      <c r="C62" s="11">
        <v>11</v>
      </c>
      <c r="D62" s="11">
        <v>12</v>
      </c>
      <c r="E62" s="11">
        <v>12</v>
      </c>
      <c r="F62" s="11">
        <v>11</v>
      </c>
      <c r="G62" s="11">
        <v>12</v>
      </c>
      <c r="H62" s="11">
        <v>12</v>
      </c>
      <c r="I62" s="11">
        <v>11</v>
      </c>
      <c r="J62" s="11">
        <v>12</v>
      </c>
      <c r="K62" s="11">
        <v>12</v>
      </c>
      <c r="L62" s="11">
        <v>12</v>
      </c>
      <c r="M62" s="11">
        <v>12</v>
      </c>
      <c r="N62" s="11">
        <v>11</v>
      </c>
      <c r="O62" s="11">
        <v>11</v>
      </c>
      <c r="P62" s="11">
        <v>11</v>
      </c>
      <c r="Q62" s="11">
        <v>11</v>
      </c>
      <c r="R62" s="11">
        <v>11</v>
      </c>
      <c r="S62" s="70">
        <v>5</v>
      </c>
      <c r="T62" s="70">
        <v>6</v>
      </c>
      <c r="U62" s="70">
        <v>6</v>
      </c>
      <c r="V62" s="70">
        <v>6</v>
      </c>
      <c r="W62" s="70">
        <v>6</v>
      </c>
      <c r="X62" s="70">
        <v>6</v>
      </c>
      <c r="Y62" s="70">
        <v>6</v>
      </c>
      <c r="Z62" s="11">
        <v>0</v>
      </c>
      <c r="AA62" s="70">
        <v>1</v>
      </c>
      <c r="AB62" s="70">
        <v>1</v>
      </c>
      <c r="AC62" s="70">
        <v>1</v>
      </c>
      <c r="AD62" s="70">
        <v>1</v>
      </c>
      <c r="AE62" s="70">
        <v>1</v>
      </c>
      <c r="AF62" s="70">
        <v>1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</row>
    <row r="63" spans="1:39" ht="16.5">
      <c r="A63" s="11">
        <v>3060</v>
      </c>
      <c r="B63" s="11" t="s">
        <v>233</v>
      </c>
      <c r="C63" s="11">
        <v>12</v>
      </c>
      <c r="D63" s="11">
        <v>12</v>
      </c>
      <c r="E63" s="11">
        <v>12</v>
      </c>
      <c r="F63" s="11">
        <v>12</v>
      </c>
      <c r="G63" s="11">
        <v>12</v>
      </c>
      <c r="H63" s="11">
        <v>12</v>
      </c>
      <c r="I63" s="11">
        <v>11</v>
      </c>
      <c r="J63" s="11">
        <v>12</v>
      </c>
      <c r="K63" s="11">
        <v>12</v>
      </c>
      <c r="L63" s="11">
        <v>12</v>
      </c>
      <c r="M63" s="11">
        <v>12</v>
      </c>
      <c r="N63" s="11">
        <v>11</v>
      </c>
      <c r="O63" s="11">
        <v>12</v>
      </c>
      <c r="P63" s="11">
        <v>12</v>
      </c>
      <c r="Q63" s="11">
        <v>11</v>
      </c>
      <c r="R63" s="11">
        <v>11</v>
      </c>
      <c r="S63" s="70">
        <v>6</v>
      </c>
      <c r="T63" s="70">
        <v>7</v>
      </c>
      <c r="U63" s="70">
        <v>7</v>
      </c>
      <c r="V63" s="70">
        <v>6</v>
      </c>
      <c r="W63" s="70">
        <v>6</v>
      </c>
      <c r="X63" s="70">
        <v>6</v>
      </c>
      <c r="Y63" s="70">
        <v>6</v>
      </c>
      <c r="Z63" s="70">
        <v>1</v>
      </c>
      <c r="AA63" s="70">
        <v>2</v>
      </c>
      <c r="AB63" s="70">
        <v>2</v>
      </c>
      <c r="AC63" s="70">
        <v>1</v>
      </c>
      <c r="AD63" s="70">
        <v>1</v>
      </c>
      <c r="AE63" s="70">
        <v>1</v>
      </c>
      <c r="AF63" s="70">
        <v>1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</row>
    <row r="64" spans="1:39" ht="16.5">
      <c r="A64" s="11">
        <v>3061</v>
      </c>
      <c r="B64" s="11" t="s">
        <v>234</v>
      </c>
      <c r="C64" s="11">
        <v>12</v>
      </c>
      <c r="D64" s="11">
        <v>13</v>
      </c>
      <c r="E64" s="11">
        <v>13</v>
      </c>
      <c r="F64" s="11">
        <v>12</v>
      </c>
      <c r="G64" s="11">
        <v>13</v>
      </c>
      <c r="H64" s="11">
        <v>13</v>
      </c>
      <c r="I64" s="11">
        <v>11</v>
      </c>
      <c r="J64" s="11">
        <v>12</v>
      </c>
      <c r="K64" s="11">
        <v>12</v>
      </c>
      <c r="L64" s="11">
        <v>12</v>
      </c>
      <c r="M64" s="11">
        <v>12</v>
      </c>
      <c r="N64" s="11">
        <v>11</v>
      </c>
      <c r="O64" s="11">
        <v>12</v>
      </c>
      <c r="P64" s="11">
        <v>12</v>
      </c>
      <c r="Q64" s="11">
        <v>12</v>
      </c>
      <c r="R64" s="11">
        <v>12</v>
      </c>
      <c r="S64" s="70">
        <v>6</v>
      </c>
      <c r="T64" s="70">
        <v>7</v>
      </c>
      <c r="U64" s="70">
        <v>7</v>
      </c>
      <c r="V64" s="70">
        <v>7</v>
      </c>
      <c r="W64" s="70">
        <v>7</v>
      </c>
      <c r="X64" s="70">
        <v>6</v>
      </c>
      <c r="Y64" s="70">
        <v>6</v>
      </c>
      <c r="Z64" s="70">
        <v>1</v>
      </c>
      <c r="AA64" s="70">
        <v>2</v>
      </c>
      <c r="AB64" s="70">
        <v>2</v>
      </c>
      <c r="AC64" s="70">
        <v>2</v>
      </c>
      <c r="AD64" s="70">
        <v>2</v>
      </c>
      <c r="AE64" s="70">
        <v>1</v>
      </c>
      <c r="AF64" s="70">
        <v>1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</row>
    <row r="65" spans="1:39" ht="16.5">
      <c r="A65" s="11">
        <v>3062</v>
      </c>
      <c r="B65" s="11" t="s">
        <v>235</v>
      </c>
      <c r="C65" s="11">
        <v>13</v>
      </c>
      <c r="D65" s="11">
        <v>13</v>
      </c>
      <c r="E65" s="11">
        <v>13</v>
      </c>
      <c r="F65" s="11">
        <v>13</v>
      </c>
      <c r="G65" s="11">
        <v>13</v>
      </c>
      <c r="H65" s="11">
        <v>13</v>
      </c>
      <c r="I65" s="11">
        <v>12</v>
      </c>
      <c r="J65" s="11">
        <v>12</v>
      </c>
      <c r="K65" s="11">
        <v>12</v>
      </c>
      <c r="L65" s="11">
        <v>12</v>
      </c>
      <c r="M65" s="11">
        <v>12</v>
      </c>
      <c r="N65" s="11">
        <v>12</v>
      </c>
      <c r="O65" s="11">
        <v>12</v>
      </c>
      <c r="P65" s="11">
        <v>12</v>
      </c>
      <c r="Q65" s="11">
        <v>12</v>
      </c>
      <c r="R65" s="11">
        <v>12</v>
      </c>
      <c r="S65" s="70">
        <v>6</v>
      </c>
      <c r="T65" s="70">
        <v>7</v>
      </c>
      <c r="U65" s="70">
        <v>7</v>
      </c>
      <c r="V65" s="70">
        <v>7</v>
      </c>
      <c r="W65" s="70">
        <v>7</v>
      </c>
      <c r="X65" s="70">
        <v>7</v>
      </c>
      <c r="Y65" s="70">
        <v>7</v>
      </c>
      <c r="Z65" s="70">
        <v>1</v>
      </c>
      <c r="AA65" s="70">
        <v>2</v>
      </c>
      <c r="AB65" s="70">
        <v>2</v>
      </c>
      <c r="AC65" s="70">
        <v>2</v>
      </c>
      <c r="AD65" s="70">
        <v>2</v>
      </c>
      <c r="AE65" s="70">
        <v>2</v>
      </c>
      <c r="AF65" s="70">
        <v>2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</row>
    <row r="66" spans="1:39" ht="16.5">
      <c r="A66" s="11">
        <v>3063</v>
      </c>
      <c r="B66" s="11" t="s">
        <v>236</v>
      </c>
      <c r="C66" s="11">
        <v>13</v>
      </c>
      <c r="D66" s="11">
        <v>13</v>
      </c>
      <c r="E66" s="11">
        <v>13</v>
      </c>
      <c r="F66" s="11">
        <v>13</v>
      </c>
      <c r="G66" s="11">
        <v>14</v>
      </c>
      <c r="H66" s="11">
        <v>14</v>
      </c>
      <c r="I66" s="11">
        <v>12</v>
      </c>
      <c r="J66" s="11">
        <v>13</v>
      </c>
      <c r="K66" s="11">
        <v>13</v>
      </c>
      <c r="L66" s="11">
        <v>12</v>
      </c>
      <c r="M66" s="11">
        <v>12</v>
      </c>
      <c r="N66" s="11">
        <v>12</v>
      </c>
      <c r="O66" s="11">
        <v>12</v>
      </c>
      <c r="P66" s="11">
        <v>12</v>
      </c>
      <c r="Q66" s="11">
        <v>12</v>
      </c>
      <c r="R66" s="11">
        <v>12</v>
      </c>
      <c r="S66" s="70">
        <v>7</v>
      </c>
      <c r="T66" s="70">
        <v>8</v>
      </c>
      <c r="U66" s="70">
        <v>8</v>
      </c>
      <c r="V66" s="70">
        <v>7</v>
      </c>
      <c r="W66" s="70">
        <v>7</v>
      </c>
      <c r="X66" s="70">
        <v>7</v>
      </c>
      <c r="Y66" s="70">
        <v>7</v>
      </c>
      <c r="Z66" s="70">
        <v>2</v>
      </c>
      <c r="AA66" s="70">
        <v>3</v>
      </c>
      <c r="AB66" s="70">
        <v>3</v>
      </c>
      <c r="AC66" s="70">
        <v>2</v>
      </c>
      <c r="AD66" s="70">
        <v>2</v>
      </c>
      <c r="AE66" s="70">
        <v>2</v>
      </c>
      <c r="AF66" s="70">
        <v>2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</row>
    <row r="67" spans="1:39" ht="16.5">
      <c r="A67" s="11">
        <v>3064</v>
      </c>
      <c r="B67" s="11" t="s">
        <v>237</v>
      </c>
      <c r="C67" s="11">
        <v>13</v>
      </c>
      <c r="D67" s="11">
        <v>14</v>
      </c>
      <c r="E67" s="11">
        <v>14</v>
      </c>
      <c r="F67" s="11">
        <v>13</v>
      </c>
      <c r="G67" s="11">
        <v>14</v>
      </c>
      <c r="H67" s="11">
        <v>14</v>
      </c>
      <c r="I67" s="11">
        <v>12</v>
      </c>
      <c r="J67" s="11">
        <v>13</v>
      </c>
      <c r="K67" s="11">
        <v>13</v>
      </c>
      <c r="L67" s="11">
        <v>13</v>
      </c>
      <c r="M67" s="11">
        <v>13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70">
        <v>7</v>
      </c>
      <c r="T67" s="70">
        <v>8</v>
      </c>
      <c r="U67" s="70">
        <v>8</v>
      </c>
      <c r="V67" s="70">
        <v>8</v>
      </c>
      <c r="W67" s="70">
        <v>8</v>
      </c>
      <c r="X67" s="70">
        <v>7</v>
      </c>
      <c r="Y67" s="70">
        <v>7</v>
      </c>
      <c r="Z67" s="70">
        <v>2</v>
      </c>
      <c r="AA67" s="70">
        <v>3</v>
      </c>
      <c r="AB67" s="70">
        <v>3</v>
      </c>
      <c r="AC67" s="70">
        <v>3</v>
      </c>
      <c r="AD67" s="70">
        <v>3</v>
      </c>
      <c r="AE67" s="70">
        <v>2</v>
      </c>
      <c r="AF67" s="70">
        <v>2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</row>
    <row r="68" spans="1:39" ht="16.5">
      <c r="A68" s="11">
        <v>3065</v>
      </c>
      <c r="B68" s="11" t="s">
        <v>238</v>
      </c>
      <c r="C68" s="11">
        <v>13</v>
      </c>
      <c r="D68" s="11">
        <v>14</v>
      </c>
      <c r="E68" s="11">
        <v>14</v>
      </c>
      <c r="F68" s="11">
        <v>14</v>
      </c>
      <c r="G68" s="11">
        <v>14</v>
      </c>
      <c r="H68" s="11">
        <v>14</v>
      </c>
      <c r="I68" s="11">
        <v>12</v>
      </c>
      <c r="J68" s="11">
        <v>13</v>
      </c>
      <c r="K68" s="11">
        <v>13</v>
      </c>
      <c r="L68" s="11">
        <v>13</v>
      </c>
      <c r="M68" s="11">
        <v>13</v>
      </c>
      <c r="N68" s="11">
        <v>12</v>
      </c>
      <c r="O68" s="11">
        <v>13</v>
      </c>
      <c r="P68" s="11">
        <v>13</v>
      </c>
      <c r="Q68" s="11">
        <v>12</v>
      </c>
      <c r="R68" s="11">
        <v>12</v>
      </c>
      <c r="S68" s="70">
        <v>7</v>
      </c>
      <c r="T68" s="70">
        <v>8</v>
      </c>
      <c r="U68" s="70">
        <v>8</v>
      </c>
      <c r="V68" s="70">
        <v>8</v>
      </c>
      <c r="W68" s="70">
        <v>8</v>
      </c>
      <c r="X68" s="70">
        <v>8</v>
      </c>
      <c r="Y68" s="70">
        <v>8</v>
      </c>
      <c r="Z68" s="70">
        <v>2</v>
      </c>
      <c r="AA68" s="70">
        <v>3</v>
      </c>
      <c r="AB68" s="70">
        <v>3</v>
      </c>
      <c r="AC68" s="70">
        <v>3</v>
      </c>
      <c r="AD68" s="70">
        <v>3</v>
      </c>
      <c r="AE68" s="70">
        <v>3</v>
      </c>
      <c r="AF68" s="70">
        <v>3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</row>
    <row r="69" spans="1:39" ht="16.5">
      <c r="A69" s="11">
        <v>3066</v>
      </c>
      <c r="B69" s="11" t="s">
        <v>239</v>
      </c>
      <c r="C69" s="11">
        <v>14</v>
      </c>
      <c r="D69" s="11">
        <v>14</v>
      </c>
      <c r="E69" s="11">
        <v>14</v>
      </c>
      <c r="F69" s="11">
        <v>14</v>
      </c>
      <c r="G69" s="11">
        <v>14</v>
      </c>
      <c r="H69" s="11">
        <v>14</v>
      </c>
      <c r="I69" s="11">
        <v>12</v>
      </c>
      <c r="J69" s="11">
        <v>13</v>
      </c>
      <c r="K69" s="11">
        <v>13</v>
      </c>
      <c r="L69" s="11">
        <v>13</v>
      </c>
      <c r="M69" s="11">
        <v>13</v>
      </c>
      <c r="N69" s="11">
        <v>12</v>
      </c>
      <c r="O69" s="11">
        <v>13</v>
      </c>
      <c r="P69" s="11">
        <v>13</v>
      </c>
      <c r="Q69" s="11">
        <v>13</v>
      </c>
      <c r="R69" s="11">
        <v>13</v>
      </c>
      <c r="S69" s="70">
        <v>8</v>
      </c>
      <c r="T69" s="70">
        <v>9</v>
      </c>
      <c r="U69" s="70">
        <v>9</v>
      </c>
      <c r="V69" s="70">
        <v>8</v>
      </c>
      <c r="W69" s="70">
        <v>8</v>
      </c>
      <c r="X69" s="70">
        <v>8</v>
      </c>
      <c r="Y69" s="70">
        <v>8</v>
      </c>
      <c r="Z69" s="70">
        <v>3</v>
      </c>
      <c r="AA69" s="70">
        <v>4</v>
      </c>
      <c r="AB69" s="70">
        <v>4</v>
      </c>
      <c r="AC69" s="70">
        <v>3</v>
      </c>
      <c r="AD69" s="70">
        <v>3</v>
      </c>
      <c r="AE69" s="70">
        <v>3</v>
      </c>
      <c r="AF69" s="70">
        <v>3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</row>
    <row r="70" spans="1:39" ht="16.5">
      <c r="A70" s="11">
        <v>3067</v>
      </c>
      <c r="B70" s="11" t="s">
        <v>240</v>
      </c>
      <c r="C70" s="11">
        <v>14</v>
      </c>
      <c r="D70" s="11">
        <v>14</v>
      </c>
      <c r="E70" s="11">
        <v>14</v>
      </c>
      <c r="F70" s="11">
        <v>14</v>
      </c>
      <c r="G70" s="11">
        <v>14</v>
      </c>
      <c r="H70" s="11">
        <v>14</v>
      </c>
      <c r="I70" s="11">
        <v>13</v>
      </c>
      <c r="J70" s="11">
        <v>13</v>
      </c>
      <c r="K70" s="11">
        <v>13</v>
      </c>
      <c r="L70" s="11">
        <v>13</v>
      </c>
      <c r="M70" s="11">
        <v>13</v>
      </c>
      <c r="N70" s="11">
        <v>13</v>
      </c>
      <c r="O70" s="11">
        <v>13</v>
      </c>
      <c r="P70" s="11">
        <v>13</v>
      </c>
      <c r="Q70" s="11">
        <v>13</v>
      </c>
      <c r="R70" s="11">
        <v>13</v>
      </c>
      <c r="S70" s="70">
        <v>8</v>
      </c>
      <c r="T70" s="70">
        <v>9</v>
      </c>
      <c r="U70" s="70">
        <v>9</v>
      </c>
      <c r="V70" s="70">
        <v>9</v>
      </c>
      <c r="W70" s="70">
        <v>9</v>
      </c>
      <c r="X70" s="70">
        <v>8</v>
      </c>
      <c r="Y70" s="70">
        <v>8</v>
      </c>
      <c r="Z70" s="70">
        <v>3</v>
      </c>
      <c r="AA70" s="70">
        <v>4</v>
      </c>
      <c r="AB70" s="70">
        <v>4</v>
      </c>
      <c r="AC70" s="70">
        <v>4</v>
      </c>
      <c r="AD70" s="70">
        <v>4</v>
      </c>
      <c r="AE70" s="70">
        <v>3</v>
      </c>
      <c r="AF70" s="70">
        <v>3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</row>
    <row r="71" spans="1:39" ht="16.5">
      <c r="A71" s="11">
        <v>3068</v>
      </c>
      <c r="B71" s="11" t="s">
        <v>241</v>
      </c>
      <c r="C71" s="11">
        <v>14</v>
      </c>
      <c r="D71" s="11">
        <v>14</v>
      </c>
      <c r="E71" s="11">
        <v>14</v>
      </c>
      <c r="F71" s="11">
        <v>14</v>
      </c>
      <c r="G71" s="11">
        <v>14</v>
      </c>
      <c r="H71" s="11">
        <v>14</v>
      </c>
      <c r="I71" s="11">
        <v>13</v>
      </c>
      <c r="J71" s="11">
        <v>14</v>
      </c>
      <c r="K71" s="11">
        <v>14</v>
      </c>
      <c r="L71" s="11">
        <v>13</v>
      </c>
      <c r="M71" s="11">
        <v>13</v>
      </c>
      <c r="N71" s="11">
        <v>13</v>
      </c>
      <c r="O71" s="11">
        <v>13</v>
      </c>
      <c r="P71" s="11">
        <v>13</v>
      </c>
      <c r="Q71" s="11">
        <v>13</v>
      </c>
      <c r="R71" s="11">
        <v>13</v>
      </c>
      <c r="S71" s="70">
        <v>8</v>
      </c>
      <c r="T71" s="70">
        <v>9</v>
      </c>
      <c r="U71" s="70">
        <v>9</v>
      </c>
      <c r="V71" s="70">
        <v>9</v>
      </c>
      <c r="W71" s="70">
        <v>9</v>
      </c>
      <c r="X71" s="70">
        <v>9</v>
      </c>
      <c r="Y71" s="70">
        <v>9</v>
      </c>
      <c r="Z71" s="70">
        <v>3</v>
      </c>
      <c r="AA71" s="70">
        <v>4</v>
      </c>
      <c r="AB71" s="70">
        <v>4</v>
      </c>
      <c r="AC71" s="70">
        <v>4</v>
      </c>
      <c r="AD71" s="70">
        <v>4</v>
      </c>
      <c r="AE71" s="70">
        <v>4</v>
      </c>
      <c r="AF71" s="70">
        <v>4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</row>
    <row r="72" spans="1:39" ht="16.5">
      <c r="A72" s="11">
        <v>3069</v>
      </c>
      <c r="B72" s="11" t="s">
        <v>242</v>
      </c>
      <c r="C72" s="11">
        <v>14</v>
      </c>
      <c r="D72" s="11">
        <v>14</v>
      </c>
      <c r="E72" s="11">
        <v>14</v>
      </c>
      <c r="F72" s="11">
        <v>14</v>
      </c>
      <c r="G72" s="11">
        <v>14</v>
      </c>
      <c r="H72" s="11">
        <v>14</v>
      </c>
      <c r="I72" s="11">
        <v>13</v>
      </c>
      <c r="J72" s="11">
        <v>14</v>
      </c>
      <c r="K72" s="11">
        <v>14</v>
      </c>
      <c r="L72" s="11">
        <v>14</v>
      </c>
      <c r="M72" s="11">
        <v>14</v>
      </c>
      <c r="N72" s="11">
        <v>13</v>
      </c>
      <c r="O72" s="11">
        <v>13</v>
      </c>
      <c r="P72" s="11">
        <v>13</v>
      </c>
      <c r="Q72" s="11">
        <v>13</v>
      </c>
      <c r="R72" s="11">
        <v>13</v>
      </c>
      <c r="S72" s="70">
        <v>9</v>
      </c>
      <c r="T72" s="70">
        <v>10</v>
      </c>
      <c r="U72" s="70">
        <v>10</v>
      </c>
      <c r="V72" s="70">
        <v>9</v>
      </c>
      <c r="W72" s="70">
        <v>9</v>
      </c>
      <c r="X72" s="70">
        <v>9</v>
      </c>
      <c r="Y72" s="70">
        <v>9</v>
      </c>
      <c r="Z72" s="70">
        <v>4</v>
      </c>
      <c r="AA72" s="70">
        <v>5</v>
      </c>
      <c r="AB72" s="70">
        <v>5</v>
      </c>
      <c r="AC72" s="70">
        <v>4</v>
      </c>
      <c r="AD72" s="70">
        <v>4</v>
      </c>
      <c r="AE72" s="70">
        <v>4</v>
      </c>
      <c r="AF72" s="70">
        <v>4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</row>
    <row r="73" spans="1:39" ht="16.5">
      <c r="A73" s="11">
        <v>3070</v>
      </c>
      <c r="B73" s="11" t="s">
        <v>243</v>
      </c>
      <c r="C73" s="11">
        <v>14</v>
      </c>
      <c r="D73" s="11">
        <v>14</v>
      </c>
      <c r="E73" s="11">
        <v>14</v>
      </c>
      <c r="F73" s="11">
        <v>14</v>
      </c>
      <c r="G73" s="11">
        <v>14</v>
      </c>
      <c r="H73" s="11">
        <v>14</v>
      </c>
      <c r="I73" s="11">
        <v>13</v>
      </c>
      <c r="J73" s="11">
        <v>14</v>
      </c>
      <c r="K73" s="11">
        <v>14</v>
      </c>
      <c r="L73" s="11">
        <v>14</v>
      </c>
      <c r="M73" s="11">
        <v>14</v>
      </c>
      <c r="N73" s="11">
        <v>13</v>
      </c>
      <c r="O73" s="11">
        <v>14</v>
      </c>
      <c r="P73" s="11">
        <v>14</v>
      </c>
      <c r="Q73" s="11">
        <v>13</v>
      </c>
      <c r="R73" s="11">
        <v>13</v>
      </c>
      <c r="S73" s="70">
        <v>9</v>
      </c>
      <c r="T73" s="70">
        <v>10</v>
      </c>
      <c r="U73" s="70">
        <v>10</v>
      </c>
      <c r="V73" s="70">
        <v>10</v>
      </c>
      <c r="W73" s="70">
        <v>10</v>
      </c>
      <c r="X73" s="70">
        <v>9</v>
      </c>
      <c r="Y73" s="70">
        <v>9</v>
      </c>
      <c r="Z73" s="70">
        <v>4</v>
      </c>
      <c r="AA73" s="70">
        <v>5</v>
      </c>
      <c r="AB73" s="70">
        <v>5</v>
      </c>
      <c r="AC73" s="70">
        <v>5</v>
      </c>
      <c r="AD73" s="70">
        <v>5</v>
      </c>
      <c r="AE73" s="70">
        <v>4</v>
      </c>
      <c r="AF73" s="70">
        <v>4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</row>
    <row r="74" spans="1:39" ht="16.5">
      <c r="A74" s="11">
        <v>3071</v>
      </c>
      <c r="B74" s="11" t="s">
        <v>244</v>
      </c>
      <c r="C74" s="11">
        <v>14</v>
      </c>
      <c r="D74" s="11">
        <v>14</v>
      </c>
      <c r="E74" s="11">
        <v>14</v>
      </c>
      <c r="F74" s="11">
        <v>14</v>
      </c>
      <c r="G74" s="11">
        <v>14</v>
      </c>
      <c r="H74" s="11">
        <v>14</v>
      </c>
      <c r="I74" s="11">
        <v>13</v>
      </c>
      <c r="J74" s="11">
        <v>14</v>
      </c>
      <c r="K74" s="11">
        <v>14</v>
      </c>
      <c r="L74" s="11">
        <v>14</v>
      </c>
      <c r="M74" s="11">
        <v>14</v>
      </c>
      <c r="N74" s="11">
        <v>13</v>
      </c>
      <c r="O74" s="11">
        <v>14</v>
      </c>
      <c r="P74" s="11">
        <v>14</v>
      </c>
      <c r="Q74" s="11">
        <v>14</v>
      </c>
      <c r="R74" s="11">
        <v>14</v>
      </c>
      <c r="S74" s="70">
        <v>9</v>
      </c>
      <c r="T74" s="70">
        <v>10</v>
      </c>
      <c r="U74" s="70">
        <v>10</v>
      </c>
      <c r="V74" s="70">
        <v>10</v>
      </c>
      <c r="W74" s="70">
        <v>10</v>
      </c>
      <c r="X74" s="70">
        <v>10</v>
      </c>
      <c r="Y74" s="70">
        <v>10</v>
      </c>
      <c r="Z74" s="70">
        <v>4</v>
      </c>
      <c r="AA74" s="70">
        <v>5</v>
      </c>
      <c r="AB74" s="70">
        <v>5</v>
      </c>
      <c r="AC74" s="70">
        <v>5</v>
      </c>
      <c r="AD74" s="70">
        <v>5</v>
      </c>
      <c r="AE74" s="70">
        <v>5</v>
      </c>
      <c r="AF74" s="70">
        <v>5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</row>
    <row r="75" spans="1:39" ht="16.5">
      <c r="A75" s="11">
        <v>3072</v>
      </c>
      <c r="B75" s="11" t="s">
        <v>245</v>
      </c>
      <c r="C75" s="11">
        <v>14</v>
      </c>
      <c r="D75" s="11">
        <v>14</v>
      </c>
      <c r="E75" s="11">
        <v>14</v>
      </c>
      <c r="F75" s="11">
        <v>14</v>
      </c>
      <c r="G75" s="11">
        <v>14</v>
      </c>
      <c r="H75" s="11">
        <v>14</v>
      </c>
      <c r="I75" s="11">
        <v>14</v>
      </c>
      <c r="J75" s="11">
        <v>14</v>
      </c>
      <c r="K75" s="11">
        <v>14</v>
      </c>
      <c r="L75" s="11">
        <v>14</v>
      </c>
      <c r="M75" s="11">
        <v>14</v>
      </c>
      <c r="N75" s="11">
        <v>13</v>
      </c>
      <c r="O75" s="11">
        <v>14</v>
      </c>
      <c r="P75" s="11">
        <v>14</v>
      </c>
      <c r="Q75" s="11">
        <v>14</v>
      </c>
      <c r="R75" s="11">
        <v>14</v>
      </c>
      <c r="S75" s="70">
        <v>10</v>
      </c>
      <c r="T75" s="70">
        <v>11</v>
      </c>
      <c r="U75" s="70">
        <v>11</v>
      </c>
      <c r="V75" s="70">
        <v>10</v>
      </c>
      <c r="W75" s="70">
        <v>10</v>
      </c>
      <c r="X75" s="70">
        <v>10</v>
      </c>
      <c r="Y75" s="70">
        <v>10</v>
      </c>
      <c r="Z75" s="70">
        <v>4</v>
      </c>
      <c r="AA75" s="70">
        <v>5</v>
      </c>
      <c r="AB75" s="70">
        <v>5</v>
      </c>
      <c r="AC75" s="70">
        <v>5</v>
      </c>
      <c r="AD75" s="70">
        <v>5</v>
      </c>
      <c r="AE75" s="70">
        <v>5</v>
      </c>
      <c r="AF75" s="70">
        <v>5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</row>
    <row r="76" spans="1:39" ht="16.5">
      <c r="A76" s="11">
        <v>3073</v>
      </c>
      <c r="B76" s="11" t="s">
        <v>246</v>
      </c>
      <c r="C76" s="11">
        <v>14</v>
      </c>
      <c r="D76" s="11">
        <v>14</v>
      </c>
      <c r="E76" s="11">
        <v>14</v>
      </c>
      <c r="F76" s="11">
        <v>14</v>
      </c>
      <c r="G76" s="11">
        <v>14</v>
      </c>
      <c r="H76" s="11">
        <v>14</v>
      </c>
      <c r="I76" s="11">
        <v>14</v>
      </c>
      <c r="J76" s="11">
        <v>14</v>
      </c>
      <c r="K76" s="11">
        <v>14</v>
      </c>
      <c r="L76" s="11">
        <v>14</v>
      </c>
      <c r="M76" s="11">
        <v>14</v>
      </c>
      <c r="N76" s="11">
        <v>14</v>
      </c>
      <c r="O76" s="11">
        <v>14</v>
      </c>
      <c r="P76" s="11">
        <v>14</v>
      </c>
      <c r="Q76" s="11">
        <v>14</v>
      </c>
      <c r="R76" s="11">
        <v>14</v>
      </c>
      <c r="S76" s="70">
        <v>10</v>
      </c>
      <c r="T76" s="70">
        <v>11</v>
      </c>
      <c r="U76" s="70">
        <v>11</v>
      </c>
      <c r="V76" s="70">
        <v>11</v>
      </c>
      <c r="W76" s="70">
        <v>11</v>
      </c>
      <c r="X76" s="70">
        <v>10</v>
      </c>
      <c r="Y76" s="70">
        <v>10</v>
      </c>
      <c r="Z76" s="70">
        <v>5</v>
      </c>
      <c r="AA76" s="70">
        <v>6</v>
      </c>
      <c r="AB76" s="70">
        <v>6</v>
      </c>
      <c r="AC76" s="70">
        <v>5</v>
      </c>
      <c r="AD76" s="70">
        <v>5</v>
      </c>
      <c r="AE76" s="70">
        <v>5</v>
      </c>
      <c r="AF76" s="70">
        <v>5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</row>
    <row r="77" spans="1:39" ht="16.5">
      <c r="A77" s="11">
        <v>3074</v>
      </c>
      <c r="B77" s="11" t="s">
        <v>247</v>
      </c>
      <c r="C77" s="11">
        <v>15</v>
      </c>
      <c r="D77" s="11">
        <v>16</v>
      </c>
      <c r="E77" s="11">
        <v>16</v>
      </c>
      <c r="F77" s="11">
        <v>15</v>
      </c>
      <c r="G77" s="11">
        <v>16</v>
      </c>
      <c r="H77" s="11">
        <v>16</v>
      </c>
      <c r="I77" s="11">
        <v>15</v>
      </c>
      <c r="J77" s="11">
        <v>16</v>
      </c>
      <c r="K77" s="11">
        <v>16</v>
      </c>
      <c r="L77" s="11">
        <v>16</v>
      </c>
      <c r="M77" s="11">
        <v>16</v>
      </c>
      <c r="N77" s="11">
        <v>15</v>
      </c>
      <c r="O77" s="11">
        <v>15</v>
      </c>
      <c r="P77" s="11">
        <v>15</v>
      </c>
      <c r="Q77" s="11">
        <v>15</v>
      </c>
      <c r="R77" s="11">
        <v>15</v>
      </c>
      <c r="S77" s="70">
        <v>10</v>
      </c>
      <c r="T77" s="70">
        <v>11</v>
      </c>
      <c r="U77" s="70">
        <v>11</v>
      </c>
      <c r="V77" s="70">
        <v>11</v>
      </c>
      <c r="W77" s="70">
        <v>11</v>
      </c>
      <c r="X77" s="70">
        <v>11</v>
      </c>
      <c r="Y77" s="70">
        <v>11</v>
      </c>
      <c r="Z77" s="70">
        <v>5</v>
      </c>
      <c r="AA77" s="70">
        <v>6</v>
      </c>
      <c r="AB77" s="70">
        <v>6</v>
      </c>
      <c r="AC77" s="70">
        <v>6</v>
      </c>
      <c r="AD77" s="70">
        <v>6</v>
      </c>
      <c r="AE77" s="70">
        <v>5</v>
      </c>
      <c r="AF77" s="70">
        <v>5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</row>
    <row r="78" spans="1:39" ht="16.5">
      <c r="A78" s="11">
        <v>3075</v>
      </c>
      <c r="B78" s="11" t="s">
        <v>248</v>
      </c>
      <c r="C78" s="11">
        <v>16</v>
      </c>
      <c r="D78" s="11">
        <v>16</v>
      </c>
      <c r="E78" s="11">
        <v>16</v>
      </c>
      <c r="F78" s="11">
        <v>16</v>
      </c>
      <c r="G78" s="11">
        <v>16</v>
      </c>
      <c r="H78" s="11">
        <v>16</v>
      </c>
      <c r="I78" s="11">
        <v>15</v>
      </c>
      <c r="J78" s="11">
        <v>16</v>
      </c>
      <c r="K78" s="11">
        <v>16</v>
      </c>
      <c r="L78" s="11">
        <v>16</v>
      </c>
      <c r="M78" s="11">
        <v>16</v>
      </c>
      <c r="N78" s="11">
        <v>15</v>
      </c>
      <c r="O78" s="11">
        <v>16</v>
      </c>
      <c r="P78" s="11">
        <v>16</v>
      </c>
      <c r="Q78" s="11">
        <v>15</v>
      </c>
      <c r="R78" s="11">
        <v>15</v>
      </c>
      <c r="S78" s="70">
        <v>11</v>
      </c>
      <c r="T78" s="70">
        <v>12</v>
      </c>
      <c r="U78" s="70">
        <v>12</v>
      </c>
      <c r="V78" s="70">
        <v>11</v>
      </c>
      <c r="W78" s="70">
        <v>11</v>
      </c>
      <c r="X78" s="70">
        <v>11</v>
      </c>
      <c r="Y78" s="70">
        <v>11</v>
      </c>
      <c r="Z78" s="70">
        <v>5</v>
      </c>
      <c r="AA78" s="70">
        <v>6</v>
      </c>
      <c r="AB78" s="70">
        <v>6</v>
      </c>
      <c r="AC78" s="70">
        <v>6</v>
      </c>
      <c r="AD78" s="70">
        <v>6</v>
      </c>
      <c r="AE78" s="70">
        <v>6</v>
      </c>
      <c r="AF78" s="70">
        <v>6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</row>
    <row r="79" spans="1:39" ht="16.5">
      <c r="A79" s="11">
        <v>3076</v>
      </c>
      <c r="B79" s="11" t="s">
        <v>249</v>
      </c>
      <c r="C79" s="11">
        <v>16</v>
      </c>
      <c r="D79" s="11">
        <v>17</v>
      </c>
      <c r="E79" s="11">
        <v>17</v>
      </c>
      <c r="F79" s="11">
        <v>16</v>
      </c>
      <c r="G79" s="11">
        <v>17</v>
      </c>
      <c r="H79" s="11">
        <v>17</v>
      </c>
      <c r="I79" s="11">
        <v>15</v>
      </c>
      <c r="J79" s="11">
        <v>16</v>
      </c>
      <c r="K79" s="11">
        <v>16</v>
      </c>
      <c r="L79" s="11">
        <v>16</v>
      </c>
      <c r="M79" s="11">
        <v>16</v>
      </c>
      <c r="N79" s="11">
        <v>15</v>
      </c>
      <c r="O79" s="11">
        <v>16</v>
      </c>
      <c r="P79" s="11">
        <v>16</v>
      </c>
      <c r="Q79" s="11">
        <v>16</v>
      </c>
      <c r="R79" s="11">
        <v>16</v>
      </c>
      <c r="S79" s="70">
        <v>11</v>
      </c>
      <c r="T79" s="70">
        <v>12</v>
      </c>
      <c r="U79" s="70">
        <v>12</v>
      </c>
      <c r="V79" s="70">
        <v>12</v>
      </c>
      <c r="W79" s="70">
        <v>12</v>
      </c>
      <c r="X79" s="70">
        <v>11</v>
      </c>
      <c r="Y79" s="70">
        <v>11</v>
      </c>
      <c r="Z79" s="70">
        <v>6</v>
      </c>
      <c r="AA79" s="70">
        <v>7</v>
      </c>
      <c r="AB79" s="70">
        <v>7</v>
      </c>
      <c r="AC79" s="70">
        <v>6</v>
      </c>
      <c r="AD79" s="70">
        <v>6</v>
      </c>
      <c r="AE79" s="70">
        <v>6</v>
      </c>
      <c r="AF79" s="70">
        <v>6</v>
      </c>
      <c r="AG79" s="70">
        <v>0</v>
      </c>
      <c r="AH79" s="70">
        <v>0</v>
      </c>
      <c r="AI79" s="70">
        <v>0</v>
      </c>
      <c r="AJ79" s="70">
        <v>0</v>
      </c>
      <c r="AK79" s="70">
        <v>0</v>
      </c>
      <c r="AL79" s="70">
        <v>0</v>
      </c>
      <c r="AM79" s="70">
        <v>0</v>
      </c>
    </row>
    <row r="80" spans="1:39" ht="16.5">
      <c r="A80" s="11">
        <v>3077</v>
      </c>
      <c r="B80" s="11" t="s">
        <v>250</v>
      </c>
      <c r="C80" s="11">
        <v>17</v>
      </c>
      <c r="D80" s="11">
        <v>17</v>
      </c>
      <c r="E80" s="11">
        <v>17</v>
      </c>
      <c r="F80" s="11">
        <v>17</v>
      </c>
      <c r="G80" s="11">
        <v>17</v>
      </c>
      <c r="H80" s="11">
        <v>17</v>
      </c>
      <c r="I80" s="11">
        <v>16</v>
      </c>
      <c r="J80" s="11">
        <v>16</v>
      </c>
      <c r="K80" s="11">
        <v>16</v>
      </c>
      <c r="L80" s="11">
        <v>16</v>
      </c>
      <c r="M80" s="11">
        <v>16</v>
      </c>
      <c r="N80" s="11">
        <v>16</v>
      </c>
      <c r="O80" s="11">
        <v>16</v>
      </c>
      <c r="P80" s="11">
        <v>16</v>
      </c>
      <c r="Q80" s="11">
        <v>16</v>
      </c>
      <c r="R80" s="11">
        <v>16</v>
      </c>
      <c r="S80" s="70">
        <v>11</v>
      </c>
      <c r="T80" s="70">
        <v>12</v>
      </c>
      <c r="U80" s="70">
        <v>12</v>
      </c>
      <c r="V80" s="70">
        <v>12</v>
      </c>
      <c r="W80" s="70">
        <v>12</v>
      </c>
      <c r="X80" s="70">
        <v>12</v>
      </c>
      <c r="Y80" s="70">
        <v>12</v>
      </c>
      <c r="Z80" s="70">
        <v>6</v>
      </c>
      <c r="AA80" s="70">
        <v>7</v>
      </c>
      <c r="AB80" s="70">
        <v>7</v>
      </c>
      <c r="AC80" s="70">
        <v>7</v>
      </c>
      <c r="AD80" s="70">
        <v>7</v>
      </c>
      <c r="AE80" s="70">
        <v>6</v>
      </c>
      <c r="AF80" s="70">
        <v>6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</row>
    <row r="81" spans="1:39" ht="16.5">
      <c r="A81" s="11">
        <v>3078</v>
      </c>
      <c r="B81" s="11" t="s">
        <v>251</v>
      </c>
      <c r="C81" s="11">
        <v>17</v>
      </c>
      <c r="D81" s="11">
        <v>17</v>
      </c>
      <c r="E81" s="11">
        <v>17</v>
      </c>
      <c r="F81" s="11">
        <v>17</v>
      </c>
      <c r="G81" s="11">
        <v>18</v>
      </c>
      <c r="H81" s="11">
        <v>18</v>
      </c>
      <c r="I81" s="11">
        <v>16</v>
      </c>
      <c r="J81" s="11">
        <v>17</v>
      </c>
      <c r="K81" s="11">
        <v>17</v>
      </c>
      <c r="L81" s="11">
        <v>16</v>
      </c>
      <c r="M81" s="11">
        <v>16</v>
      </c>
      <c r="N81" s="11">
        <v>16</v>
      </c>
      <c r="O81" s="11">
        <v>16</v>
      </c>
      <c r="P81" s="11">
        <v>16</v>
      </c>
      <c r="Q81" s="11">
        <v>16</v>
      </c>
      <c r="R81" s="11">
        <v>16</v>
      </c>
      <c r="S81" s="70">
        <v>12</v>
      </c>
      <c r="T81" s="70">
        <v>13</v>
      </c>
      <c r="U81" s="70">
        <v>13</v>
      </c>
      <c r="V81" s="70">
        <v>12</v>
      </c>
      <c r="W81" s="70">
        <v>12</v>
      </c>
      <c r="X81" s="70">
        <v>12</v>
      </c>
      <c r="Y81" s="70">
        <v>12</v>
      </c>
      <c r="Z81" s="70">
        <v>6</v>
      </c>
      <c r="AA81" s="70">
        <v>7</v>
      </c>
      <c r="AB81" s="70">
        <v>7</v>
      </c>
      <c r="AC81" s="70">
        <v>7</v>
      </c>
      <c r="AD81" s="70">
        <v>7</v>
      </c>
      <c r="AE81" s="70">
        <v>7</v>
      </c>
      <c r="AF81" s="70">
        <v>7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</row>
    <row r="82" spans="1:39" ht="16.5">
      <c r="A82" s="11">
        <v>3079</v>
      </c>
      <c r="B82" s="11" t="s">
        <v>252</v>
      </c>
      <c r="C82" s="11">
        <v>17</v>
      </c>
      <c r="D82" s="11">
        <v>18</v>
      </c>
      <c r="E82" s="11">
        <v>18</v>
      </c>
      <c r="F82" s="11">
        <v>17</v>
      </c>
      <c r="G82" s="11">
        <v>18</v>
      </c>
      <c r="H82" s="11">
        <v>18</v>
      </c>
      <c r="I82" s="11">
        <v>16</v>
      </c>
      <c r="J82" s="11">
        <v>17</v>
      </c>
      <c r="K82" s="11">
        <v>17</v>
      </c>
      <c r="L82" s="11">
        <v>17</v>
      </c>
      <c r="M82" s="11">
        <v>17</v>
      </c>
      <c r="N82" s="11">
        <v>16</v>
      </c>
      <c r="O82" s="11">
        <v>16</v>
      </c>
      <c r="P82" s="11">
        <v>16</v>
      </c>
      <c r="Q82" s="11">
        <v>16</v>
      </c>
      <c r="R82" s="11">
        <v>16</v>
      </c>
      <c r="S82" s="70">
        <v>12</v>
      </c>
      <c r="T82" s="70">
        <v>13</v>
      </c>
      <c r="U82" s="70">
        <v>13</v>
      </c>
      <c r="V82" s="70">
        <v>13</v>
      </c>
      <c r="W82" s="70">
        <v>13</v>
      </c>
      <c r="X82" s="70">
        <v>12</v>
      </c>
      <c r="Y82" s="70">
        <v>12</v>
      </c>
      <c r="Z82" s="70">
        <v>7</v>
      </c>
      <c r="AA82" s="70">
        <v>8</v>
      </c>
      <c r="AB82" s="70">
        <v>8</v>
      </c>
      <c r="AC82" s="70">
        <v>7</v>
      </c>
      <c r="AD82" s="70">
        <v>7</v>
      </c>
      <c r="AE82" s="70">
        <v>7</v>
      </c>
      <c r="AF82" s="70">
        <v>7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</row>
    <row r="83" spans="1:39" ht="16.5">
      <c r="A83" s="11">
        <v>3080</v>
      </c>
      <c r="B83" s="11" t="s">
        <v>253</v>
      </c>
      <c r="C83" s="11">
        <v>17</v>
      </c>
      <c r="D83" s="11">
        <v>18</v>
      </c>
      <c r="E83" s="11">
        <v>18</v>
      </c>
      <c r="F83" s="11">
        <v>18</v>
      </c>
      <c r="G83" s="11">
        <v>18</v>
      </c>
      <c r="H83" s="11">
        <v>18</v>
      </c>
      <c r="I83" s="11">
        <v>16</v>
      </c>
      <c r="J83" s="11">
        <v>17</v>
      </c>
      <c r="K83" s="11">
        <v>17</v>
      </c>
      <c r="L83" s="11">
        <v>17</v>
      </c>
      <c r="M83" s="11">
        <v>17</v>
      </c>
      <c r="N83" s="11">
        <v>16</v>
      </c>
      <c r="O83" s="11">
        <v>17</v>
      </c>
      <c r="P83" s="11">
        <v>17</v>
      </c>
      <c r="Q83" s="11">
        <v>16</v>
      </c>
      <c r="R83" s="11">
        <v>16</v>
      </c>
      <c r="S83" s="70">
        <v>12</v>
      </c>
      <c r="T83" s="70">
        <v>13</v>
      </c>
      <c r="U83" s="70">
        <v>13</v>
      </c>
      <c r="V83" s="70">
        <v>13</v>
      </c>
      <c r="W83" s="70">
        <v>13</v>
      </c>
      <c r="X83" s="70">
        <v>13</v>
      </c>
      <c r="Y83" s="70">
        <v>13</v>
      </c>
      <c r="Z83" s="70">
        <v>7</v>
      </c>
      <c r="AA83" s="70">
        <v>8</v>
      </c>
      <c r="AB83" s="70">
        <v>8</v>
      </c>
      <c r="AC83" s="70">
        <v>8</v>
      </c>
      <c r="AD83" s="70">
        <v>8</v>
      </c>
      <c r="AE83" s="70">
        <v>7</v>
      </c>
      <c r="AF83" s="70">
        <v>7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</row>
    <row r="84" spans="1:39" ht="16.5">
      <c r="A84" s="11">
        <v>3081</v>
      </c>
      <c r="B84" s="11" t="s">
        <v>254</v>
      </c>
      <c r="C84" s="11">
        <v>18</v>
      </c>
      <c r="D84" s="11">
        <v>18</v>
      </c>
      <c r="E84" s="11">
        <v>18</v>
      </c>
      <c r="F84" s="11">
        <v>18</v>
      </c>
      <c r="G84" s="11">
        <v>18</v>
      </c>
      <c r="H84" s="11">
        <v>18</v>
      </c>
      <c r="I84" s="11">
        <v>16</v>
      </c>
      <c r="J84" s="11">
        <v>17</v>
      </c>
      <c r="K84" s="11">
        <v>17</v>
      </c>
      <c r="L84" s="11">
        <v>17</v>
      </c>
      <c r="M84" s="11">
        <v>17</v>
      </c>
      <c r="N84" s="11">
        <v>16</v>
      </c>
      <c r="O84" s="11">
        <v>17</v>
      </c>
      <c r="P84" s="11">
        <v>17</v>
      </c>
      <c r="Q84" s="11">
        <v>17</v>
      </c>
      <c r="R84" s="11">
        <v>17</v>
      </c>
      <c r="S84" s="70">
        <v>13</v>
      </c>
      <c r="T84" s="70">
        <v>13</v>
      </c>
      <c r="U84" s="70">
        <v>13</v>
      </c>
      <c r="V84" s="70">
        <v>13</v>
      </c>
      <c r="W84" s="70">
        <v>13</v>
      </c>
      <c r="X84" s="70">
        <v>13</v>
      </c>
      <c r="Y84" s="70">
        <v>13</v>
      </c>
      <c r="Z84" s="70">
        <v>7</v>
      </c>
      <c r="AA84" s="70">
        <v>8</v>
      </c>
      <c r="AB84" s="70">
        <v>8</v>
      </c>
      <c r="AC84" s="70">
        <v>8</v>
      </c>
      <c r="AD84" s="70">
        <v>8</v>
      </c>
      <c r="AE84" s="70">
        <v>8</v>
      </c>
      <c r="AF84" s="70">
        <v>8</v>
      </c>
      <c r="AG84" s="70">
        <v>0</v>
      </c>
      <c r="AH84" s="70">
        <v>0</v>
      </c>
      <c r="AI84" s="70">
        <v>0</v>
      </c>
      <c r="AJ84" s="70">
        <v>0</v>
      </c>
      <c r="AK84" s="70">
        <v>0</v>
      </c>
      <c r="AL84" s="70">
        <v>0</v>
      </c>
      <c r="AM84" s="70">
        <v>0</v>
      </c>
    </row>
    <row r="85" spans="1:39" ht="16.5">
      <c r="A85" s="11">
        <v>3082</v>
      </c>
      <c r="B85" s="11" t="s">
        <v>255</v>
      </c>
      <c r="C85" s="11">
        <v>18</v>
      </c>
      <c r="D85" s="11">
        <v>18</v>
      </c>
      <c r="E85" s="11">
        <v>18</v>
      </c>
      <c r="F85" s="11">
        <v>18</v>
      </c>
      <c r="G85" s="11">
        <v>18</v>
      </c>
      <c r="H85" s="11">
        <v>18</v>
      </c>
      <c r="I85" s="11">
        <v>17</v>
      </c>
      <c r="J85" s="11">
        <v>17</v>
      </c>
      <c r="K85" s="11">
        <v>17</v>
      </c>
      <c r="L85" s="11">
        <v>17</v>
      </c>
      <c r="M85" s="11">
        <v>17</v>
      </c>
      <c r="N85" s="11">
        <v>17</v>
      </c>
      <c r="O85" s="11">
        <v>17</v>
      </c>
      <c r="P85" s="11">
        <v>17</v>
      </c>
      <c r="Q85" s="11">
        <v>17</v>
      </c>
      <c r="R85" s="11">
        <v>17</v>
      </c>
      <c r="S85" s="70">
        <v>13</v>
      </c>
      <c r="T85" s="70">
        <v>14</v>
      </c>
      <c r="U85" s="70">
        <v>14</v>
      </c>
      <c r="V85" s="70">
        <v>13</v>
      </c>
      <c r="W85" s="70">
        <v>13</v>
      </c>
      <c r="X85" s="70">
        <v>13</v>
      </c>
      <c r="Y85" s="70">
        <v>13</v>
      </c>
      <c r="Z85" s="70">
        <v>8</v>
      </c>
      <c r="AA85" s="70">
        <v>8</v>
      </c>
      <c r="AB85" s="70">
        <v>8</v>
      </c>
      <c r="AC85" s="70">
        <v>8</v>
      </c>
      <c r="AD85" s="70">
        <v>8</v>
      </c>
      <c r="AE85" s="70">
        <v>8</v>
      </c>
      <c r="AF85" s="70">
        <v>8</v>
      </c>
      <c r="AG85" s="70">
        <v>0</v>
      </c>
      <c r="AH85" s="70">
        <v>0</v>
      </c>
      <c r="AI85" s="70">
        <v>0</v>
      </c>
      <c r="AJ85" s="70">
        <v>0</v>
      </c>
      <c r="AK85" s="70">
        <v>0</v>
      </c>
      <c r="AL85" s="70">
        <v>0</v>
      </c>
      <c r="AM85" s="70">
        <v>0</v>
      </c>
    </row>
    <row r="86" spans="1:39" ht="16.5">
      <c r="A86" s="11">
        <v>3083</v>
      </c>
      <c r="B86" s="11" t="s">
        <v>256</v>
      </c>
      <c r="C86" s="11">
        <v>18</v>
      </c>
      <c r="D86" s="11">
        <v>18</v>
      </c>
      <c r="E86" s="11">
        <v>18</v>
      </c>
      <c r="F86" s="11">
        <v>18</v>
      </c>
      <c r="G86" s="11">
        <v>18</v>
      </c>
      <c r="H86" s="11">
        <v>18</v>
      </c>
      <c r="I86" s="11">
        <v>17</v>
      </c>
      <c r="J86" s="11">
        <v>18</v>
      </c>
      <c r="K86" s="11">
        <v>18</v>
      </c>
      <c r="L86" s="11">
        <v>17</v>
      </c>
      <c r="M86" s="11">
        <v>17</v>
      </c>
      <c r="N86" s="11">
        <v>17</v>
      </c>
      <c r="O86" s="11">
        <v>17</v>
      </c>
      <c r="P86" s="11">
        <v>17</v>
      </c>
      <c r="Q86" s="11">
        <v>17</v>
      </c>
      <c r="R86" s="11">
        <v>17</v>
      </c>
      <c r="S86" s="70">
        <v>13</v>
      </c>
      <c r="T86" s="70">
        <v>14</v>
      </c>
      <c r="U86" s="70">
        <v>14</v>
      </c>
      <c r="V86" s="70">
        <v>14</v>
      </c>
      <c r="W86" s="70">
        <v>14</v>
      </c>
      <c r="X86" s="70">
        <v>13</v>
      </c>
      <c r="Y86" s="70">
        <v>13</v>
      </c>
      <c r="Z86" s="70">
        <v>8</v>
      </c>
      <c r="AA86" s="70">
        <v>9</v>
      </c>
      <c r="AB86" s="70">
        <v>9</v>
      </c>
      <c r="AC86" s="70">
        <v>8</v>
      </c>
      <c r="AD86" s="70">
        <v>8</v>
      </c>
      <c r="AE86" s="70">
        <v>8</v>
      </c>
      <c r="AF86" s="70">
        <v>8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</row>
    <row r="87" spans="1:39" ht="16.5">
      <c r="A87" s="11">
        <v>3084</v>
      </c>
      <c r="B87" s="11" t="s">
        <v>257</v>
      </c>
      <c r="C87" s="11">
        <v>18</v>
      </c>
      <c r="D87" s="11">
        <v>18</v>
      </c>
      <c r="E87" s="11">
        <v>18</v>
      </c>
      <c r="F87" s="11">
        <v>18</v>
      </c>
      <c r="G87" s="11">
        <v>18</v>
      </c>
      <c r="H87" s="11">
        <v>18</v>
      </c>
      <c r="I87" s="11">
        <v>17</v>
      </c>
      <c r="J87" s="11">
        <v>18</v>
      </c>
      <c r="K87" s="11">
        <v>18</v>
      </c>
      <c r="L87" s="11">
        <v>18</v>
      </c>
      <c r="M87" s="11">
        <v>18</v>
      </c>
      <c r="N87" s="11">
        <v>17</v>
      </c>
      <c r="O87" s="11">
        <v>17</v>
      </c>
      <c r="P87" s="11">
        <v>17</v>
      </c>
      <c r="Q87" s="11">
        <v>17</v>
      </c>
      <c r="R87" s="11">
        <v>17</v>
      </c>
      <c r="S87" s="70">
        <v>13</v>
      </c>
      <c r="T87" s="70">
        <v>14</v>
      </c>
      <c r="U87" s="70">
        <v>14</v>
      </c>
      <c r="V87" s="70">
        <v>14</v>
      </c>
      <c r="W87" s="70">
        <v>14</v>
      </c>
      <c r="X87" s="70">
        <v>14</v>
      </c>
      <c r="Y87" s="70">
        <v>14</v>
      </c>
      <c r="Z87" s="70">
        <v>8</v>
      </c>
      <c r="AA87" s="70">
        <v>9</v>
      </c>
      <c r="AB87" s="70">
        <v>9</v>
      </c>
      <c r="AC87" s="70">
        <v>9</v>
      </c>
      <c r="AD87" s="70">
        <v>9</v>
      </c>
      <c r="AE87" s="70">
        <v>8</v>
      </c>
      <c r="AF87" s="70">
        <v>8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</row>
    <row r="88" spans="1:39" ht="16.5">
      <c r="A88" s="11">
        <v>3085</v>
      </c>
      <c r="B88" s="11" t="s">
        <v>258</v>
      </c>
      <c r="C88" s="11">
        <v>18</v>
      </c>
      <c r="D88" s="11">
        <v>18</v>
      </c>
      <c r="E88" s="11">
        <v>18</v>
      </c>
      <c r="F88" s="11">
        <v>18</v>
      </c>
      <c r="G88" s="11">
        <v>18</v>
      </c>
      <c r="H88" s="11">
        <v>18</v>
      </c>
      <c r="I88" s="11">
        <v>17</v>
      </c>
      <c r="J88" s="11">
        <v>18</v>
      </c>
      <c r="K88" s="11">
        <v>18</v>
      </c>
      <c r="L88" s="11">
        <v>18</v>
      </c>
      <c r="M88" s="11">
        <v>18</v>
      </c>
      <c r="N88" s="11">
        <v>17</v>
      </c>
      <c r="O88" s="11">
        <v>18</v>
      </c>
      <c r="P88" s="11">
        <v>18</v>
      </c>
      <c r="Q88" s="11">
        <v>17</v>
      </c>
      <c r="R88" s="11">
        <v>17</v>
      </c>
      <c r="S88" s="70">
        <v>14</v>
      </c>
      <c r="T88" s="70">
        <v>14</v>
      </c>
      <c r="U88" s="70">
        <v>14</v>
      </c>
      <c r="V88" s="70">
        <v>14</v>
      </c>
      <c r="W88" s="70">
        <v>14</v>
      </c>
      <c r="X88" s="70">
        <v>14</v>
      </c>
      <c r="Y88" s="70">
        <v>14</v>
      </c>
      <c r="Z88" s="70">
        <v>8</v>
      </c>
      <c r="AA88" s="70">
        <v>9</v>
      </c>
      <c r="AB88" s="70">
        <v>9</v>
      </c>
      <c r="AC88" s="70">
        <v>9</v>
      </c>
      <c r="AD88" s="70">
        <v>9</v>
      </c>
      <c r="AE88" s="70">
        <v>9</v>
      </c>
      <c r="AF88" s="70">
        <v>9</v>
      </c>
      <c r="AG88" s="70">
        <v>0</v>
      </c>
      <c r="AH88" s="70">
        <v>0</v>
      </c>
      <c r="AI88" s="70">
        <v>0</v>
      </c>
      <c r="AJ88" s="70">
        <v>0</v>
      </c>
      <c r="AK88" s="70">
        <v>0</v>
      </c>
      <c r="AL88" s="70">
        <v>0</v>
      </c>
      <c r="AM88" s="70">
        <v>0</v>
      </c>
    </row>
    <row r="89" spans="1:39" ht="16.5">
      <c r="A89" s="11">
        <v>3086</v>
      </c>
      <c r="B89" s="11" t="s">
        <v>259</v>
      </c>
      <c r="C89" s="11">
        <v>18</v>
      </c>
      <c r="D89" s="11">
        <v>18</v>
      </c>
      <c r="E89" s="11">
        <v>18</v>
      </c>
      <c r="F89" s="11">
        <v>18</v>
      </c>
      <c r="G89" s="11">
        <v>18</v>
      </c>
      <c r="H89" s="11">
        <v>18</v>
      </c>
      <c r="I89" s="11">
        <v>17</v>
      </c>
      <c r="J89" s="11">
        <v>18</v>
      </c>
      <c r="K89" s="11">
        <v>18</v>
      </c>
      <c r="L89" s="11">
        <v>18</v>
      </c>
      <c r="M89" s="11">
        <v>18</v>
      </c>
      <c r="N89" s="11">
        <v>17</v>
      </c>
      <c r="O89" s="11">
        <v>18</v>
      </c>
      <c r="P89" s="11">
        <v>18</v>
      </c>
      <c r="Q89" s="11">
        <v>18</v>
      </c>
      <c r="R89" s="11">
        <v>18</v>
      </c>
      <c r="S89" s="70">
        <v>14</v>
      </c>
      <c r="T89" s="70">
        <v>15</v>
      </c>
      <c r="U89" s="70">
        <v>15</v>
      </c>
      <c r="V89" s="70">
        <v>14</v>
      </c>
      <c r="W89" s="70">
        <v>14</v>
      </c>
      <c r="X89" s="70">
        <v>14</v>
      </c>
      <c r="Y89" s="70">
        <v>14</v>
      </c>
      <c r="Z89" s="70">
        <v>9</v>
      </c>
      <c r="AA89" s="70">
        <v>9</v>
      </c>
      <c r="AB89" s="70">
        <v>9</v>
      </c>
      <c r="AC89" s="70">
        <v>9</v>
      </c>
      <c r="AD89" s="70">
        <v>9</v>
      </c>
      <c r="AE89" s="70">
        <v>9</v>
      </c>
      <c r="AF89" s="70">
        <v>9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</row>
    <row r="90" spans="1:39" ht="16.5">
      <c r="A90" s="11">
        <v>3087</v>
      </c>
      <c r="B90" s="11" t="s">
        <v>260</v>
      </c>
      <c r="C90" s="11">
        <v>18</v>
      </c>
      <c r="D90" s="11">
        <v>18</v>
      </c>
      <c r="E90" s="11">
        <v>18</v>
      </c>
      <c r="F90" s="11">
        <v>18</v>
      </c>
      <c r="G90" s="11">
        <v>18</v>
      </c>
      <c r="H90" s="11">
        <v>18</v>
      </c>
      <c r="I90" s="11">
        <v>18</v>
      </c>
      <c r="J90" s="11">
        <v>18</v>
      </c>
      <c r="K90" s="11">
        <v>18</v>
      </c>
      <c r="L90" s="11">
        <v>18</v>
      </c>
      <c r="M90" s="11">
        <v>18</v>
      </c>
      <c r="N90" s="11">
        <v>17</v>
      </c>
      <c r="O90" s="11">
        <v>18</v>
      </c>
      <c r="P90" s="11">
        <v>18</v>
      </c>
      <c r="Q90" s="11">
        <v>18</v>
      </c>
      <c r="R90" s="11">
        <v>18</v>
      </c>
      <c r="S90" s="70">
        <v>14</v>
      </c>
      <c r="T90" s="70">
        <v>15</v>
      </c>
      <c r="U90" s="70">
        <v>15</v>
      </c>
      <c r="V90" s="70">
        <v>15</v>
      </c>
      <c r="W90" s="70">
        <v>15</v>
      </c>
      <c r="X90" s="70">
        <v>14</v>
      </c>
      <c r="Y90" s="70">
        <v>14</v>
      </c>
      <c r="Z90" s="70">
        <v>9</v>
      </c>
      <c r="AA90" s="70">
        <v>10</v>
      </c>
      <c r="AB90" s="70">
        <v>9</v>
      </c>
      <c r="AC90" s="70">
        <v>9</v>
      </c>
      <c r="AD90" s="70">
        <v>9</v>
      </c>
      <c r="AE90" s="70">
        <v>9</v>
      </c>
      <c r="AF90" s="70">
        <v>9</v>
      </c>
      <c r="AG90" s="70">
        <v>0</v>
      </c>
      <c r="AH90" s="70">
        <v>0</v>
      </c>
      <c r="AI90" s="70">
        <v>0</v>
      </c>
      <c r="AJ90" s="70">
        <v>0</v>
      </c>
      <c r="AK90" s="70">
        <v>0</v>
      </c>
      <c r="AL90" s="70">
        <v>0</v>
      </c>
      <c r="AM90" s="70">
        <v>0</v>
      </c>
    </row>
    <row r="91" spans="1:39" ht="16.5">
      <c r="A91" s="11">
        <v>3088</v>
      </c>
      <c r="B91" s="11" t="s">
        <v>261</v>
      </c>
      <c r="C91" s="11">
        <v>18</v>
      </c>
      <c r="D91" s="11">
        <v>18</v>
      </c>
      <c r="E91" s="11">
        <v>18</v>
      </c>
      <c r="F91" s="11">
        <v>18</v>
      </c>
      <c r="G91" s="11">
        <v>18</v>
      </c>
      <c r="H91" s="11">
        <v>18</v>
      </c>
      <c r="I91" s="11">
        <v>18</v>
      </c>
      <c r="J91" s="11">
        <v>18</v>
      </c>
      <c r="K91" s="11">
        <v>18</v>
      </c>
      <c r="L91" s="11">
        <v>18</v>
      </c>
      <c r="M91" s="11">
        <v>18</v>
      </c>
      <c r="N91" s="11">
        <v>18</v>
      </c>
      <c r="O91" s="11">
        <v>18</v>
      </c>
      <c r="P91" s="11">
        <v>18</v>
      </c>
      <c r="Q91" s="11">
        <v>18</v>
      </c>
      <c r="R91" s="11">
        <v>18</v>
      </c>
      <c r="S91" s="70">
        <v>14</v>
      </c>
      <c r="T91" s="70">
        <v>15</v>
      </c>
      <c r="U91" s="70">
        <v>15</v>
      </c>
      <c r="V91" s="70">
        <v>15</v>
      </c>
      <c r="W91" s="70">
        <v>15</v>
      </c>
      <c r="X91" s="70">
        <v>15</v>
      </c>
      <c r="Y91" s="70">
        <v>15</v>
      </c>
      <c r="Z91" s="70">
        <v>9</v>
      </c>
      <c r="AA91" s="70">
        <v>10</v>
      </c>
      <c r="AB91" s="70">
        <v>10</v>
      </c>
      <c r="AC91" s="70">
        <v>9</v>
      </c>
      <c r="AD91" s="70">
        <v>9</v>
      </c>
      <c r="AE91" s="70">
        <v>9</v>
      </c>
      <c r="AF91" s="70">
        <v>9</v>
      </c>
      <c r="AG91" s="70">
        <v>0</v>
      </c>
      <c r="AH91" s="70">
        <v>0</v>
      </c>
      <c r="AI91" s="70">
        <v>0</v>
      </c>
      <c r="AJ91" s="70">
        <v>0</v>
      </c>
      <c r="AK91" s="70">
        <v>0</v>
      </c>
      <c r="AL91" s="70">
        <v>0</v>
      </c>
      <c r="AM91" s="70">
        <v>0</v>
      </c>
    </row>
    <row r="92" spans="1:39" ht="16.5">
      <c r="A92" s="11">
        <v>3089</v>
      </c>
      <c r="B92" s="11" t="s">
        <v>262</v>
      </c>
      <c r="C92" s="11">
        <v>19</v>
      </c>
      <c r="D92" s="11">
        <v>20</v>
      </c>
      <c r="E92" s="11">
        <v>20</v>
      </c>
      <c r="F92" s="11">
        <v>19</v>
      </c>
      <c r="G92" s="11">
        <v>20</v>
      </c>
      <c r="H92" s="11">
        <v>20</v>
      </c>
      <c r="I92" s="11">
        <v>19</v>
      </c>
      <c r="J92" s="11">
        <v>20</v>
      </c>
      <c r="K92" s="11">
        <v>20</v>
      </c>
      <c r="L92" s="11">
        <v>20</v>
      </c>
      <c r="M92" s="11">
        <v>20</v>
      </c>
      <c r="N92" s="11">
        <v>19</v>
      </c>
      <c r="O92" s="11">
        <v>19</v>
      </c>
      <c r="P92" s="11">
        <v>19</v>
      </c>
      <c r="Q92" s="11">
        <v>19</v>
      </c>
      <c r="R92" s="11">
        <v>19</v>
      </c>
      <c r="S92" s="70">
        <v>15</v>
      </c>
      <c r="T92" s="70">
        <v>15</v>
      </c>
      <c r="U92" s="70">
        <v>15</v>
      </c>
      <c r="V92" s="70">
        <v>15</v>
      </c>
      <c r="W92" s="70">
        <v>15</v>
      </c>
      <c r="X92" s="70">
        <v>15</v>
      </c>
      <c r="Y92" s="70">
        <v>15</v>
      </c>
      <c r="Z92" s="70">
        <v>9</v>
      </c>
      <c r="AA92" s="70">
        <v>10</v>
      </c>
      <c r="AB92" s="70">
        <v>10</v>
      </c>
      <c r="AC92" s="70">
        <v>10</v>
      </c>
      <c r="AD92" s="70">
        <v>9</v>
      </c>
      <c r="AE92" s="70">
        <v>9</v>
      </c>
      <c r="AF92" s="70">
        <v>9</v>
      </c>
      <c r="AG92" s="70">
        <v>0</v>
      </c>
      <c r="AH92" s="70">
        <v>1</v>
      </c>
      <c r="AI92" s="70">
        <v>1</v>
      </c>
      <c r="AJ92" s="70">
        <v>1</v>
      </c>
      <c r="AK92" s="70">
        <v>1</v>
      </c>
      <c r="AL92" s="70">
        <v>1</v>
      </c>
      <c r="AM92" s="70">
        <v>1</v>
      </c>
    </row>
    <row r="93" spans="1:39" ht="16.5">
      <c r="A93" s="11">
        <v>3090</v>
      </c>
      <c r="B93" s="11" t="s">
        <v>263</v>
      </c>
      <c r="C93" s="11">
        <v>20</v>
      </c>
      <c r="D93" s="11">
        <v>20</v>
      </c>
      <c r="E93" s="11">
        <v>20</v>
      </c>
      <c r="F93" s="11">
        <v>20</v>
      </c>
      <c r="G93" s="11">
        <v>20</v>
      </c>
      <c r="H93" s="11">
        <v>20</v>
      </c>
      <c r="I93" s="11">
        <v>19</v>
      </c>
      <c r="J93" s="11">
        <v>20</v>
      </c>
      <c r="K93" s="11">
        <v>20</v>
      </c>
      <c r="L93" s="11">
        <v>20</v>
      </c>
      <c r="M93" s="11">
        <v>20</v>
      </c>
      <c r="N93" s="11">
        <v>19</v>
      </c>
      <c r="O93" s="11">
        <v>20</v>
      </c>
      <c r="P93" s="11">
        <v>20</v>
      </c>
      <c r="Q93" s="11">
        <v>19</v>
      </c>
      <c r="R93" s="11">
        <v>19</v>
      </c>
      <c r="S93" s="70">
        <v>15</v>
      </c>
      <c r="T93" s="70">
        <v>15</v>
      </c>
      <c r="U93" s="70">
        <v>15</v>
      </c>
      <c r="V93" s="70">
        <v>15</v>
      </c>
      <c r="W93" s="70">
        <v>15</v>
      </c>
      <c r="X93" s="70">
        <v>15</v>
      </c>
      <c r="Y93" s="70">
        <v>15</v>
      </c>
      <c r="Z93" s="70">
        <v>9</v>
      </c>
      <c r="AA93" s="70">
        <v>10</v>
      </c>
      <c r="AB93" s="70">
        <v>10</v>
      </c>
      <c r="AC93" s="70">
        <v>10</v>
      </c>
      <c r="AD93" s="70">
        <v>10</v>
      </c>
      <c r="AE93" s="70">
        <v>9</v>
      </c>
      <c r="AF93" s="70">
        <v>9</v>
      </c>
      <c r="AG93" s="70">
        <v>1</v>
      </c>
      <c r="AH93" s="70">
        <v>2</v>
      </c>
      <c r="AI93" s="70">
        <v>2</v>
      </c>
      <c r="AJ93" s="70">
        <v>1</v>
      </c>
      <c r="AK93" s="70">
        <v>1</v>
      </c>
      <c r="AL93" s="70">
        <v>1</v>
      </c>
      <c r="AM93" s="70">
        <v>1</v>
      </c>
    </row>
    <row r="94" spans="1:39" ht="16.5">
      <c r="A94" s="11">
        <v>3091</v>
      </c>
      <c r="B94" s="11" t="s">
        <v>264</v>
      </c>
      <c r="C94" s="11">
        <v>20</v>
      </c>
      <c r="D94" s="11">
        <v>21</v>
      </c>
      <c r="E94" s="11">
        <v>21</v>
      </c>
      <c r="F94" s="11">
        <v>20</v>
      </c>
      <c r="G94" s="11">
        <v>21</v>
      </c>
      <c r="H94" s="11">
        <v>21</v>
      </c>
      <c r="I94" s="11">
        <v>19</v>
      </c>
      <c r="J94" s="11">
        <v>20</v>
      </c>
      <c r="K94" s="11">
        <v>20</v>
      </c>
      <c r="L94" s="11">
        <v>20</v>
      </c>
      <c r="M94" s="11">
        <v>20</v>
      </c>
      <c r="N94" s="11">
        <v>19</v>
      </c>
      <c r="O94" s="11">
        <v>20</v>
      </c>
      <c r="P94" s="11">
        <v>20</v>
      </c>
      <c r="Q94" s="11">
        <v>20</v>
      </c>
      <c r="R94" s="11">
        <v>20</v>
      </c>
      <c r="S94" s="70">
        <v>15</v>
      </c>
      <c r="T94" s="70">
        <v>15</v>
      </c>
      <c r="U94" s="70">
        <v>15</v>
      </c>
      <c r="V94" s="70">
        <v>15</v>
      </c>
      <c r="W94" s="70">
        <v>15</v>
      </c>
      <c r="X94" s="70">
        <v>15</v>
      </c>
      <c r="Y94" s="70">
        <v>15</v>
      </c>
      <c r="Z94" s="70">
        <v>9</v>
      </c>
      <c r="AA94" s="70">
        <v>10</v>
      </c>
      <c r="AB94" s="70">
        <v>10</v>
      </c>
      <c r="AC94" s="70">
        <v>10</v>
      </c>
      <c r="AD94" s="70">
        <v>10</v>
      </c>
      <c r="AE94" s="70">
        <v>10</v>
      </c>
      <c r="AF94" s="70">
        <v>9</v>
      </c>
      <c r="AG94" s="70">
        <v>1</v>
      </c>
      <c r="AH94" s="70">
        <v>2</v>
      </c>
      <c r="AI94" s="70">
        <v>2</v>
      </c>
      <c r="AJ94" s="70">
        <v>2</v>
      </c>
      <c r="AK94" s="70">
        <v>2</v>
      </c>
      <c r="AL94" s="70">
        <v>1</v>
      </c>
      <c r="AM94" s="70">
        <v>1</v>
      </c>
    </row>
    <row r="95" spans="1:39" ht="16.5">
      <c r="A95" s="11">
        <v>3092</v>
      </c>
      <c r="B95" s="11" t="s">
        <v>265</v>
      </c>
      <c r="C95" s="11">
        <v>21</v>
      </c>
      <c r="D95" s="11">
        <v>21</v>
      </c>
      <c r="E95" s="11">
        <v>21</v>
      </c>
      <c r="F95" s="11">
        <v>21</v>
      </c>
      <c r="G95" s="11">
        <v>21</v>
      </c>
      <c r="H95" s="11">
        <v>21</v>
      </c>
      <c r="I95" s="11">
        <v>20</v>
      </c>
      <c r="J95" s="11">
        <v>20</v>
      </c>
      <c r="K95" s="11">
        <v>20</v>
      </c>
      <c r="L95" s="11">
        <v>20</v>
      </c>
      <c r="M95" s="11">
        <v>20</v>
      </c>
      <c r="N95" s="11">
        <v>20</v>
      </c>
      <c r="O95" s="11">
        <v>20</v>
      </c>
      <c r="P95" s="11">
        <v>20</v>
      </c>
      <c r="Q95" s="11">
        <v>20</v>
      </c>
      <c r="R95" s="11">
        <v>20</v>
      </c>
      <c r="S95" s="70">
        <v>15</v>
      </c>
      <c r="T95" s="70">
        <v>15</v>
      </c>
      <c r="U95" s="70">
        <v>15</v>
      </c>
      <c r="V95" s="70">
        <v>15</v>
      </c>
      <c r="W95" s="70">
        <v>15</v>
      </c>
      <c r="X95" s="70">
        <v>15</v>
      </c>
      <c r="Y95" s="70">
        <v>15</v>
      </c>
      <c r="Z95" s="70">
        <v>9</v>
      </c>
      <c r="AA95" s="70">
        <v>10</v>
      </c>
      <c r="AB95" s="70">
        <v>10</v>
      </c>
      <c r="AC95" s="70">
        <v>10</v>
      </c>
      <c r="AD95" s="70">
        <v>10</v>
      </c>
      <c r="AE95" s="70">
        <v>10</v>
      </c>
      <c r="AF95" s="70">
        <v>10</v>
      </c>
      <c r="AG95" s="70">
        <v>1</v>
      </c>
      <c r="AH95" s="70">
        <v>2</v>
      </c>
      <c r="AI95" s="70">
        <v>2</v>
      </c>
      <c r="AJ95" s="70">
        <v>2</v>
      </c>
      <c r="AK95" s="70">
        <v>2</v>
      </c>
      <c r="AL95" s="70">
        <v>2</v>
      </c>
      <c r="AM95" s="70">
        <v>2</v>
      </c>
    </row>
    <row r="96" spans="1:39" ht="16.5">
      <c r="A96" s="11">
        <v>3093</v>
      </c>
      <c r="B96" s="11" t="s">
        <v>266</v>
      </c>
      <c r="C96" s="11">
        <v>21</v>
      </c>
      <c r="D96" s="11">
        <v>21</v>
      </c>
      <c r="E96" s="11">
        <v>21</v>
      </c>
      <c r="F96" s="11">
        <v>21</v>
      </c>
      <c r="G96" s="11">
        <v>22</v>
      </c>
      <c r="H96" s="11">
        <v>22</v>
      </c>
      <c r="I96" s="11">
        <v>20</v>
      </c>
      <c r="J96" s="11">
        <v>21</v>
      </c>
      <c r="K96" s="11">
        <v>21</v>
      </c>
      <c r="L96" s="11">
        <v>20</v>
      </c>
      <c r="M96" s="11">
        <v>20</v>
      </c>
      <c r="N96" s="11">
        <v>20</v>
      </c>
      <c r="O96" s="11">
        <v>20</v>
      </c>
      <c r="P96" s="11">
        <v>20</v>
      </c>
      <c r="Q96" s="11">
        <v>20</v>
      </c>
      <c r="R96" s="11">
        <v>20</v>
      </c>
      <c r="S96" s="70">
        <v>15</v>
      </c>
      <c r="T96" s="70">
        <v>15</v>
      </c>
      <c r="U96" s="70">
        <v>15</v>
      </c>
      <c r="V96" s="70">
        <v>15</v>
      </c>
      <c r="W96" s="70">
        <v>15</v>
      </c>
      <c r="X96" s="70">
        <v>15</v>
      </c>
      <c r="Y96" s="70">
        <v>15</v>
      </c>
      <c r="Z96" s="70">
        <v>10</v>
      </c>
      <c r="AA96" s="70">
        <v>10</v>
      </c>
      <c r="AB96" s="70">
        <v>10</v>
      </c>
      <c r="AC96" s="70">
        <v>10</v>
      </c>
      <c r="AD96" s="70">
        <v>10</v>
      </c>
      <c r="AE96" s="70">
        <v>10</v>
      </c>
      <c r="AF96" s="70">
        <v>10</v>
      </c>
      <c r="AG96" s="70">
        <v>2</v>
      </c>
      <c r="AH96" s="70">
        <v>3</v>
      </c>
      <c r="AI96" s="70">
        <v>3</v>
      </c>
      <c r="AJ96" s="70">
        <v>2</v>
      </c>
      <c r="AK96" s="70">
        <v>2</v>
      </c>
      <c r="AL96" s="70">
        <v>2</v>
      </c>
      <c r="AM96" s="70">
        <v>2</v>
      </c>
    </row>
    <row r="97" spans="1:39" ht="16.5">
      <c r="A97" s="11">
        <v>3094</v>
      </c>
      <c r="B97" s="11" t="s">
        <v>267</v>
      </c>
      <c r="C97" s="11">
        <v>21</v>
      </c>
      <c r="D97" s="11">
        <v>22</v>
      </c>
      <c r="E97" s="11">
        <v>22</v>
      </c>
      <c r="F97" s="11">
        <v>21</v>
      </c>
      <c r="G97" s="11">
        <v>22</v>
      </c>
      <c r="H97" s="11">
        <v>22</v>
      </c>
      <c r="I97" s="11">
        <v>20</v>
      </c>
      <c r="J97" s="11">
        <v>21</v>
      </c>
      <c r="K97" s="11">
        <v>21</v>
      </c>
      <c r="L97" s="11">
        <v>21</v>
      </c>
      <c r="M97" s="11">
        <v>21</v>
      </c>
      <c r="N97" s="11">
        <v>20</v>
      </c>
      <c r="O97" s="11">
        <v>20</v>
      </c>
      <c r="P97" s="11">
        <v>20</v>
      </c>
      <c r="Q97" s="11">
        <v>20</v>
      </c>
      <c r="R97" s="11">
        <v>20</v>
      </c>
      <c r="S97" s="70">
        <v>15</v>
      </c>
      <c r="T97" s="70">
        <v>15</v>
      </c>
      <c r="U97" s="70">
        <v>15</v>
      </c>
      <c r="V97" s="70">
        <v>15</v>
      </c>
      <c r="W97" s="70">
        <v>15</v>
      </c>
      <c r="X97" s="70">
        <v>15</v>
      </c>
      <c r="Y97" s="70">
        <v>15</v>
      </c>
      <c r="Z97" s="70">
        <v>10</v>
      </c>
      <c r="AA97" s="70">
        <v>11</v>
      </c>
      <c r="AB97" s="70">
        <v>11</v>
      </c>
      <c r="AC97" s="70">
        <v>10</v>
      </c>
      <c r="AD97" s="70">
        <v>10</v>
      </c>
      <c r="AE97" s="70">
        <v>10</v>
      </c>
      <c r="AF97" s="70">
        <v>10</v>
      </c>
      <c r="AG97" s="70">
        <v>2</v>
      </c>
      <c r="AH97" s="70">
        <v>3</v>
      </c>
      <c r="AI97" s="70">
        <v>3</v>
      </c>
      <c r="AJ97" s="70">
        <v>3</v>
      </c>
      <c r="AK97" s="70">
        <v>3</v>
      </c>
      <c r="AL97" s="70">
        <v>2</v>
      </c>
      <c r="AM97" s="70">
        <v>2</v>
      </c>
    </row>
    <row r="98" spans="1:39" ht="16.5">
      <c r="A98" s="11">
        <v>3095</v>
      </c>
      <c r="B98" s="11" t="s">
        <v>268</v>
      </c>
      <c r="C98" s="11">
        <v>21</v>
      </c>
      <c r="D98" s="11">
        <v>22</v>
      </c>
      <c r="E98" s="11">
        <v>22</v>
      </c>
      <c r="F98" s="11">
        <v>22</v>
      </c>
      <c r="G98" s="11">
        <v>22</v>
      </c>
      <c r="H98" s="11">
        <v>22</v>
      </c>
      <c r="I98" s="11">
        <v>20</v>
      </c>
      <c r="J98" s="11">
        <v>21</v>
      </c>
      <c r="K98" s="11">
        <v>21</v>
      </c>
      <c r="L98" s="11">
        <v>21</v>
      </c>
      <c r="M98" s="11">
        <v>21</v>
      </c>
      <c r="N98" s="11">
        <v>20</v>
      </c>
      <c r="O98" s="11">
        <v>21</v>
      </c>
      <c r="P98" s="11">
        <v>21</v>
      </c>
      <c r="Q98" s="11">
        <v>20</v>
      </c>
      <c r="R98" s="11">
        <v>20</v>
      </c>
      <c r="S98" s="70">
        <v>15</v>
      </c>
      <c r="T98" s="70">
        <v>15</v>
      </c>
      <c r="U98" s="70">
        <v>15</v>
      </c>
      <c r="V98" s="70">
        <v>15</v>
      </c>
      <c r="W98" s="70">
        <v>15</v>
      </c>
      <c r="X98" s="70">
        <v>15</v>
      </c>
      <c r="Y98" s="70">
        <v>15</v>
      </c>
      <c r="Z98" s="70">
        <v>10</v>
      </c>
      <c r="AA98" s="70">
        <v>11</v>
      </c>
      <c r="AB98" s="70">
        <v>11</v>
      </c>
      <c r="AC98" s="70">
        <v>11</v>
      </c>
      <c r="AD98" s="70">
        <v>11</v>
      </c>
      <c r="AE98" s="70">
        <v>10</v>
      </c>
      <c r="AF98" s="70">
        <v>10</v>
      </c>
      <c r="AG98" s="70">
        <v>2</v>
      </c>
      <c r="AH98" s="70">
        <v>3</v>
      </c>
      <c r="AI98" s="70">
        <v>3</v>
      </c>
      <c r="AJ98" s="70">
        <v>3</v>
      </c>
      <c r="AK98" s="70">
        <v>3</v>
      </c>
      <c r="AL98" s="70">
        <v>3</v>
      </c>
      <c r="AM98" s="70">
        <v>3</v>
      </c>
    </row>
    <row r="99" spans="1:39" ht="16.5">
      <c r="A99" s="11">
        <v>3096</v>
      </c>
      <c r="B99" s="11" t="s">
        <v>269</v>
      </c>
      <c r="C99" s="11">
        <v>22</v>
      </c>
      <c r="D99" s="11">
        <v>22</v>
      </c>
      <c r="E99" s="11">
        <v>22</v>
      </c>
      <c r="F99" s="11">
        <v>22</v>
      </c>
      <c r="G99" s="11">
        <v>22</v>
      </c>
      <c r="H99" s="11">
        <v>22</v>
      </c>
      <c r="I99" s="11">
        <v>20</v>
      </c>
      <c r="J99" s="11">
        <v>21</v>
      </c>
      <c r="K99" s="11">
        <v>21</v>
      </c>
      <c r="L99" s="11">
        <v>21</v>
      </c>
      <c r="M99" s="11">
        <v>21</v>
      </c>
      <c r="N99" s="11">
        <v>20</v>
      </c>
      <c r="O99" s="11">
        <v>21</v>
      </c>
      <c r="P99" s="11">
        <v>21</v>
      </c>
      <c r="Q99" s="11">
        <v>21</v>
      </c>
      <c r="R99" s="11">
        <v>21</v>
      </c>
      <c r="S99" s="70">
        <v>15</v>
      </c>
      <c r="T99" s="70">
        <v>15</v>
      </c>
      <c r="U99" s="70">
        <v>15</v>
      </c>
      <c r="V99" s="70">
        <v>15</v>
      </c>
      <c r="W99" s="70">
        <v>15</v>
      </c>
      <c r="X99" s="70">
        <v>15</v>
      </c>
      <c r="Y99" s="70">
        <v>15</v>
      </c>
      <c r="Z99" s="70">
        <v>10</v>
      </c>
      <c r="AA99" s="70">
        <v>11</v>
      </c>
      <c r="AB99" s="70">
        <v>11</v>
      </c>
      <c r="AC99" s="70">
        <v>11</v>
      </c>
      <c r="AD99" s="70">
        <v>11</v>
      </c>
      <c r="AE99" s="70">
        <v>11</v>
      </c>
      <c r="AF99" s="70">
        <v>11</v>
      </c>
      <c r="AG99" s="70">
        <v>3</v>
      </c>
      <c r="AH99" s="70">
        <v>4</v>
      </c>
      <c r="AI99" s="70">
        <v>4</v>
      </c>
      <c r="AJ99" s="70">
        <v>3</v>
      </c>
      <c r="AK99" s="70">
        <v>3</v>
      </c>
      <c r="AL99" s="70">
        <v>3</v>
      </c>
      <c r="AM99" s="70">
        <v>3</v>
      </c>
    </row>
    <row r="100" spans="1:39" ht="16.5">
      <c r="A100" s="11">
        <v>3097</v>
      </c>
      <c r="B100" s="11" t="s">
        <v>270</v>
      </c>
      <c r="C100" s="11">
        <v>22</v>
      </c>
      <c r="D100" s="11">
        <v>22</v>
      </c>
      <c r="E100" s="11">
        <v>22</v>
      </c>
      <c r="F100" s="11">
        <v>22</v>
      </c>
      <c r="G100" s="11">
        <v>22</v>
      </c>
      <c r="H100" s="11">
        <v>22</v>
      </c>
      <c r="I100" s="11">
        <v>21</v>
      </c>
      <c r="J100" s="11">
        <v>21</v>
      </c>
      <c r="K100" s="11">
        <v>21</v>
      </c>
      <c r="L100" s="11">
        <v>21</v>
      </c>
      <c r="M100" s="11">
        <v>21</v>
      </c>
      <c r="N100" s="11">
        <v>21</v>
      </c>
      <c r="O100" s="11">
        <v>21</v>
      </c>
      <c r="P100" s="11">
        <v>21</v>
      </c>
      <c r="Q100" s="11">
        <v>21</v>
      </c>
      <c r="R100" s="11">
        <v>21</v>
      </c>
      <c r="S100" s="70">
        <v>15</v>
      </c>
      <c r="T100" s="70">
        <v>15</v>
      </c>
      <c r="U100" s="70">
        <v>15</v>
      </c>
      <c r="V100" s="70">
        <v>15</v>
      </c>
      <c r="W100" s="70">
        <v>15</v>
      </c>
      <c r="X100" s="70">
        <v>15</v>
      </c>
      <c r="Y100" s="70">
        <v>15</v>
      </c>
      <c r="Z100" s="70">
        <v>11</v>
      </c>
      <c r="AA100" s="70">
        <v>11</v>
      </c>
      <c r="AB100" s="70">
        <v>11</v>
      </c>
      <c r="AC100" s="70">
        <v>11</v>
      </c>
      <c r="AD100" s="70">
        <v>11</v>
      </c>
      <c r="AE100" s="70">
        <v>11</v>
      </c>
      <c r="AF100" s="70">
        <v>11</v>
      </c>
      <c r="AG100" s="70">
        <v>3</v>
      </c>
      <c r="AH100" s="70">
        <v>4</v>
      </c>
      <c r="AI100" s="70">
        <v>4</v>
      </c>
      <c r="AJ100" s="70">
        <v>4</v>
      </c>
      <c r="AK100" s="70">
        <v>4</v>
      </c>
      <c r="AL100" s="70">
        <v>3</v>
      </c>
      <c r="AM100" s="70">
        <v>3</v>
      </c>
    </row>
    <row r="101" spans="1:39" ht="16.5">
      <c r="A101" s="11">
        <v>3098</v>
      </c>
      <c r="B101" s="11" t="s">
        <v>271</v>
      </c>
      <c r="C101" s="11">
        <v>22</v>
      </c>
      <c r="D101" s="11">
        <v>22</v>
      </c>
      <c r="E101" s="11">
        <v>22</v>
      </c>
      <c r="F101" s="11">
        <v>22</v>
      </c>
      <c r="G101" s="11">
        <v>22</v>
      </c>
      <c r="H101" s="11">
        <v>22</v>
      </c>
      <c r="I101" s="11">
        <v>21</v>
      </c>
      <c r="J101" s="11">
        <v>22</v>
      </c>
      <c r="K101" s="11">
        <v>22</v>
      </c>
      <c r="L101" s="11">
        <v>21</v>
      </c>
      <c r="M101" s="11">
        <v>21</v>
      </c>
      <c r="N101" s="11">
        <v>21</v>
      </c>
      <c r="O101" s="11">
        <v>21</v>
      </c>
      <c r="P101" s="11">
        <v>21</v>
      </c>
      <c r="Q101" s="11">
        <v>21</v>
      </c>
      <c r="R101" s="11">
        <v>21</v>
      </c>
      <c r="S101" s="70">
        <v>15</v>
      </c>
      <c r="T101" s="70">
        <v>15</v>
      </c>
      <c r="U101" s="70">
        <v>15</v>
      </c>
      <c r="V101" s="70">
        <v>15</v>
      </c>
      <c r="W101" s="70">
        <v>15</v>
      </c>
      <c r="X101" s="70">
        <v>15</v>
      </c>
      <c r="Y101" s="70">
        <v>15</v>
      </c>
      <c r="Z101" s="70">
        <v>11</v>
      </c>
      <c r="AA101" s="70">
        <v>12</v>
      </c>
      <c r="AB101" s="70">
        <v>12</v>
      </c>
      <c r="AC101" s="70">
        <v>11</v>
      </c>
      <c r="AD101" s="70">
        <v>11</v>
      </c>
      <c r="AE101" s="70">
        <v>11</v>
      </c>
      <c r="AF101" s="70">
        <v>11</v>
      </c>
      <c r="AG101" s="70">
        <v>3</v>
      </c>
      <c r="AH101" s="70">
        <v>4</v>
      </c>
      <c r="AI101" s="70">
        <v>4</v>
      </c>
      <c r="AJ101" s="70">
        <v>4</v>
      </c>
      <c r="AK101" s="70">
        <v>4</v>
      </c>
      <c r="AL101" s="70">
        <v>4</v>
      </c>
      <c r="AM101" s="70">
        <v>4</v>
      </c>
    </row>
    <row r="102" spans="1:39" ht="16.5">
      <c r="A102" s="11">
        <v>3099</v>
      </c>
      <c r="B102" s="11" t="s">
        <v>272</v>
      </c>
      <c r="C102" s="11">
        <v>22</v>
      </c>
      <c r="D102" s="11">
        <v>22</v>
      </c>
      <c r="E102" s="11">
        <v>22</v>
      </c>
      <c r="F102" s="11">
        <v>22</v>
      </c>
      <c r="G102" s="11">
        <v>22</v>
      </c>
      <c r="H102" s="11">
        <v>22</v>
      </c>
      <c r="I102" s="11">
        <v>21</v>
      </c>
      <c r="J102" s="11">
        <v>22</v>
      </c>
      <c r="K102" s="11">
        <v>22</v>
      </c>
      <c r="L102" s="11">
        <v>22</v>
      </c>
      <c r="M102" s="11">
        <v>22</v>
      </c>
      <c r="N102" s="11">
        <v>21</v>
      </c>
      <c r="O102" s="11">
        <v>21</v>
      </c>
      <c r="P102" s="11">
        <v>21</v>
      </c>
      <c r="Q102" s="11">
        <v>21</v>
      </c>
      <c r="R102" s="11">
        <v>21</v>
      </c>
      <c r="S102" s="70">
        <v>15</v>
      </c>
      <c r="T102" s="70">
        <v>15</v>
      </c>
      <c r="U102" s="70">
        <v>15</v>
      </c>
      <c r="V102" s="70">
        <v>15</v>
      </c>
      <c r="W102" s="70">
        <v>15</v>
      </c>
      <c r="X102" s="70">
        <v>15</v>
      </c>
      <c r="Y102" s="70">
        <v>15</v>
      </c>
      <c r="Z102" s="70">
        <v>11</v>
      </c>
      <c r="AA102" s="70">
        <v>12</v>
      </c>
      <c r="AB102" s="70">
        <v>12</v>
      </c>
      <c r="AC102" s="70">
        <v>12</v>
      </c>
      <c r="AD102" s="70">
        <v>12</v>
      </c>
      <c r="AE102" s="70">
        <v>11</v>
      </c>
      <c r="AF102" s="70">
        <v>11</v>
      </c>
      <c r="AG102" s="70">
        <v>4</v>
      </c>
      <c r="AH102" s="70">
        <v>4</v>
      </c>
      <c r="AI102" s="70">
        <v>4</v>
      </c>
      <c r="AJ102" s="70">
        <v>4</v>
      </c>
      <c r="AK102" s="70">
        <v>4</v>
      </c>
      <c r="AL102" s="70">
        <v>4</v>
      </c>
      <c r="AM102" s="70">
        <v>4</v>
      </c>
    </row>
    <row r="103" spans="1:39" ht="16.5">
      <c r="A103" s="11">
        <v>3100</v>
      </c>
      <c r="B103" s="11" t="s">
        <v>273</v>
      </c>
      <c r="C103" s="11">
        <v>22</v>
      </c>
      <c r="D103" s="11">
        <v>22</v>
      </c>
      <c r="E103" s="11">
        <v>22</v>
      </c>
      <c r="F103" s="11">
        <v>22</v>
      </c>
      <c r="G103" s="11">
        <v>22</v>
      </c>
      <c r="H103" s="11">
        <v>22</v>
      </c>
      <c r="I103" s="11">
        <v>21</v>
      </c>
      <c r="J103" s="11">
        <v>22</v>
      </c>
      <c r="K103" s="11">
        <v>22</v>
      </c>
      <c r="L103" s="11">
        <v>22</v>
      </c>
      <c r="M103" s="11">
        <v>22</v>
      </c>
      <c r="N103" s="11">
        <v>21</v>
      </c>
      <c r="O103" s="11">
        <v>22</v>
      </c>
      <c r="P103" s="11">
        <v>22</v>
      </c>
      <c r="Q103" s="11">
        <v>21</v>
      </c>
      <c r="R103" s="11">
        <v>21</v>
      </c>
      <c r="S103" s="70">
        <v>15</v>
      </c>
      <c r="T103" s="70">
        <v>15</v>
      </c>
      <c r="U103" s="70">
        <v>15</v>
      </c>
      <c r="V103" s="70">
        <v>15</v>
      </c>
      <c r="W103" s="70">
        <v>15</v>
      </c>
      <c r="X103" s="70">
        <v>15</v>
      </c>
      <c r="Y103" s="70">
        <v>15</v>
      </c>
      <c r="Z103" s="70">
        <v>11</v>
      </c>
      <c r="AA103" s="70">
        <v>12</v>
      </c>
      <c r="AB103" s="70">
        <v>12</v>
      </c>
      <c r="AC103" s="70">
        <v>12</v>
      </c>
      <c r="AD103" s="70">
        <v>12</v>
      </c>
      <c r="AE103" s="70">
        <v>12</v>
      </c>
      <c r="AF103" s="70">
        <v>12</v>
      </c>
      <c r="AG103" s="70">
        <v>5</v>
      </c>
      <c r="AH103" s="70">
        <v>5</v>
      </c>
      <c r="AI103" s="70">
        <v>5</v>
      </c>
      <c r="AJ103" s="70">
        <v>5</v>
      </c>
      <c r="AK103" s="70">
        <v>5</v>
      </c>
      <c r="AL103" s="70">
        <v>5</v>
      </c>
      <c r="AM103" s="70">
        <v>5</v>
      </c>
    </row>
    <row r="104" spans="1:39" ht="16.5">
      <c r="A104" s="11">
        <v>3101</v>
      </c>
      <c r="B104" s="11" t="s">
        <v>274</v>
      </c>
      <c r="C104" s="11">
        <v>22</v>
      </c>
      <c r="D104" s="11">
        <v>22</v>
      </c>
      <c r="E104" s="11">
        <v>22</v>
      </c>
      <c r="F104" s="11">
        <v>22</v>
      </c>
      <c r="G104" s="11">
        <v>22</v>
      </c>
      <c r="H104" s="11">
        <v>22</v>
      </c>
      <c r="I104" s="11">
        <v>21</v>
      </c>
      <c r="J104" s="11">
        <v>22</v>
      </c>
      <c r="K104" s="11">
        <v>22</v>
      </c>
      <c r="L104" s="11">
        <v>22</v>
      </c>
      <c r="M104" s="11">
        <v>22</v>
      </c>
      <c r="N104" s="11">
        <v>21</v>
      </c>
      <c r="O104" s="11">
        <v>22</v>
      </c>
      <c r="P104" s="11">
        <v>22</v>
      </c>
      <c r="Q104" s="11">
        <v>22</v>
      </c>
      <c r="R104" s="11">
        <v>22</v>
      </c>
      <c r="S104" s="70">
        <v>15</v>
      </c>
      <c r="T104" s="70">
        <v>15</v>
      </c>
      <c r="U104" s="70">
        <v>15</v>
      </c>
      <c r="V104" s="70">
        <v>15</v>
      </c>
      <c r="W104" s="70">
        <v>15</v>
      </c>
      <c r="X104" s="70">
        <v>15</v>
      </c>
      <c r="Y104" s="70">
        <v>15</v>
      </c>
      <c r="Z104" s="70">
        <v>12</v>
      </c>
      <c r="AA104" s="70">
        <v>12</v>
      </c>
      <c r="AB104" s="70">
        <v>12</v>
      </c>
      <c r="AC104" s="70">
        <v>12</v>
      </c>
      <c r="AD104" s="70">
        <v>12</v>
      </c>
      <c r="AE104" s="70">
        <v>12</v>
      </c>
      <c r="AF104" s="70">
        <v>12</v>
      </c>
      <c r="AG104" s="70">
        <v>6</v>
      </c>
      <c r="AH104" s="70">
        <v>6</v>
      </c>
      <c r="AI104" s="70">
        <v>6</v>
      </c>
      <c r="AJ104" s="70">
        <v>6</v>
      </c>
      <c r="AK104" s="70">
        <v>6</v>
      </c>
      <c r="AL104" s="70">
        <v>6</v>
      </c>
      <c r="AM104" s="70">
        <v>6</v>
      </c>
    </row>
    <row r="105" spans="1:39" ht="16.5">
      <c r="A105" s="11">
        <v>3102</v>
      </c>
      <c r="B105" s="11" t="s">
        <v>275</v>
      </c>
      <c r="C105" s="11">
        <v>22</v>
      </c>
      <c r="D105" s="11">
        <v>22</v>
      </c>
      <c r="E105" s="11">
        <v>22</v>
      </c>
      <c r="F105" s="11">
        <v>22</v>
      </c>
      <c r="G105" s="11">
        <v>22</v>
      </c>
      <c r="H105" s="11">
        <v>22</v>
      </c>
      <c r="I105" s="11">
        <v>22</v>
      </c>
      <c r="J105" s="11">
        <v>22</v>
      </c>
      <c r="K105" s="11">
        <v>22</v>
      </c>
      <c r="L105" s="11">
        <v>22</v>
      </c>
      <c r="M105" s="11">
        <v>22</v>
      </c>
      <c r="N105" s="11">
        <v>21</v>
      </c>
      <c r="O105" s="11">
        <v>22</v>
      </c>
      <c r="P105" s="11">
        <v>22</v>
      </c>
      <c r="Q105" s="11">
        <v>22</v>
      </c>
      <c r="R105" s="11">
        <v>22</v>
      </c>
      <c r="S105" s="70">
        <v>15</v>
      </c>
      <c r="T105" s="70">
        <v>15</v>
      </c>
      <c r="U105" s="70">
        <v>15</v>
      </c>
      <c r="V105" s="70">
        <v>15</v>
      </c>
      <c r="W105" s="70">
        <v>15</v>
      </c>
      <c r="X105" s="70">
        <v>15</v>
      </c>
      <c r="Y105" s="70">
        <v>15</v>
      </c>
      <c r="Z105" s="70">
        <v>12</v>
      </c>
      <c r="AA105" s="70">
        <v>13</v>
      </c>
      <c r="AB105" s="70">
        <v>13</v>
      </c>
      <c r="AC105" s="70">
        <v>13</v>
      </c>
      <c r="AD105" s="70">
        <v>12</v>
      </c>
      <c r="AE105" s="70">
        <v>12</v>
      </c>
      <c r="AF105" s="70">
        <v>12</v>
      </c>
      <c r="AG105" s="70">
        <v>8</v>
      </c>
      <c r="AH105" s="70">
        <v>8</v>
      </c>
      <c r="AI105" s="70">
        <v>8</v>
      </c>
      <c r="AJ105" s="70">
        <v>8</v>
      </c>
      <c r="AK105" s="70">
        <v>8</v>
      </c>
      <c r="AL105" s="70">
        <v>8</v>
      </c>
      <c r="AM105" s="70">
        <v>8</v>
      </c>
    </row>
    <row r="106" spans="1:39" ht="16.5">
      <c r="A106" s="11">
        <v>3103</v>
      </c>
      <c r="B106" s="11" t="s">
        <v>276</v>
      </c>
      <c r="C106" s="11">
        <v>22</v>
      </c>
      <c r="D106" s="11">
        <v>22</v>
      </c>
      <c r="E106" s="11">
        <v>22</v>
      </c>
      <c r="F106" s="11">
        <v>22</v>
      </c>
      <c r="G106" s="11">
        <v>22</v>
      </c>
      <c r="H106" s="11">
        <v>22</v>
      </c>
      <c r="I106" s="11">
        <v>22</v>
      </c>
      <c r="J106" s="11">
        <v>22</v>
      </c>
      <c r="K106" s="11">
        <v>22</v>
      </c>
      <c r="L106" s="11">
        <v>22</v>
      </c>
      <c r="M106" s="11">
        <v>22</v>
      </c>
      <c r="N106" s="11">
        <v>22</v>
      </c>
      <c r="O106" s="11">
        <v>22</v>
      </c>
      <c r="P106" s="11">
        <v>22</v>
      </c>
      <c r="Q106" s="11">
        <v>22</v>
      </c>
      <c r="R106" s="11">
        <v>22</v>
      </c>
      <c r="S106" s="70">
        <v>15</v>
      </c>
      <c r="T106" s="70">
        <v>15</v>
      </c>
      <c r="U106" s="70">
        <v>15</v>
      </c>
      <c r="V106" s="70">
        <v>15</v>
      </c>
      <c r="W106" s="70">
        <v>15</v>
      </c>
      <c r="X106" s="70">
        <v>15</v>
      </c>
      <c r="Y106" s="70">
        <v>15</v>
      </c>
      <c r="Z106" s="70">
        <v>13</v>
      </c>
      <c r="AA106" s="70">
        <v>13</v>
      </c>
      <c r="AB106" s="70">
        <v>13</v>
      </c>
      <c r="AC106" s="70">
        <v>13</v>
      </c>
      <c r="AD106" s="70">
        <v>13</v>
      </c>
      <c r="AE106" s="70">
        <v>13</v>
      </c>
      <c r="AF106" s="70">
        <v>13</v>
      </c>
      <c r="AG106" s="70">
        <v>10</v>
      </c>
      <c r="AH106" s="70">
        <v>10</v>
      </c>
      <c r="AI106" s="70">
        <v>10</v>
      </c>
      <c r="AJ106" s="70">
        <v>10</v>
      </c>
      <c r="AK106" s="70">
        <v>10</v>
      </c>
      <c r="AL106" s="70">
        <v>10</v>
      </c>
      <c r="AM106" s="70">
        <v>10</v>
      </c>
    </row>
    <row r="107" spans="1:39" ht="16.5">
      <c r="A107" s="23">
        <v>1301</v>
      </c>
      <c r="B107" s="24" t="s">
        <v>575</v>
      </c>
      <c r="C107" s="23">
        <v>0</v>
      </c>
      <c r="D107" s="23">
        <v>1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</row>
    <row r="108" spans="1:39" ht="16.5">
      <c r="A108" s="23">
        <v>1302</v>
      </c>
      <c r="B108" s="24" t="s">
        <v>576</v>
      </c>
      <c r="C108" s="23">
        <v>0</v>
      </c>
      <c r="D108" s="23">
        <v>1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</row>
    <row r="109" spans="1:39" ht="16.5">
      <c r="A109" s="23">
        <v>1303</v>
      </c>
      <c r="B109" s="24" t="s">
        <v>577</v>
      </c>
      <c r="C109" s="23">
        <v>0</v>
      </c>
      <c r="D109" s="23">
        <v>1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</row>
    <row r="110" spans="1:39" ht="16.5">
      <c r="A110" s="23">
        <v>1304</v>
      </c>
      <c r="B110" s="24" t="s">
        <v>578</v>
      </c>
      <c r="C110" s="23">
        <v>0</v>
      </c>
      <c r="D110" s="23">
        <v>1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</row>
    <row r="111" spans="1:39" ht="16.5">
      <c r="A111" s="23">
        <v>1305</v>
      </c>
      <c r="B111" s="24" t="s">
        <v>579</v>
      </c>
      <c r="C111" s="23">
        <v>0</v>
      </c>
      <c r="D111" s="23">
        <v>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</row>
    <row r="112" spans="1:39" ht="16.5">
      <c r="A112" s="23">
        <v>1306</v>
      </c>
      <c r="B112" s="24" t="s">
        <v>580</v>
      </c>
      <c r="C112" s="23">
        <v>0</v>
      </c>
      <c r="D112" s="23">
        <v>2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</row>
    <row r="113" spans="1:39" ht="16.5">
      <c r="A113" s="23">
        <v>1307</v>
      </c>
      <c r="B113" s="24" t="s">
        <v>581</v>
      </c>
      <c r="C113" s="23">
        <v>0</v>
      </c>
      <c r="D113" s="23">
        <v>3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</row>
    <row r="114" spans="1:39" ht="16.5">
      <c r="A114" s="23">
        <v>1308</v>
      </c>
      <c r="B114" s="24" t="s">
        <v>582</v>
      </c>
      <c r="C114" s="23">
        <v>0</v>
      </c>
      <c r="D114" s="23">
        <v>3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</row>
    <row r="115" spans="1:39" ht="16.5">
      <c r="A115" s="23">
        <v>1309</v>
      </c>
      <c r="B115" s="24" t="s">
        <v>583</v>
      </c>
      <c r="C115" s="23">
        <v>0</v>
      </c>
      <c r="D115" s="23">
        <v>4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</row>
    <row r="116" spans="1:39" ht="16.5">
      <c r="A116" s="23">
        <v>1310</v>
      </c>
      <c r="B116" s="24" t="s">
        <v>584</v>
      </c>
      <c r="C116" s="23">
        <v>0</v>
      </c>
      <c r="D116" s="23">
        <v>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</row>
    <row r="117" spans="1:39" ht="16.5">
      <c r="A117" s="23">
        <v>1311</v>
      </c>
      <c r="B117" s="24" t="s">
        <v>585</v>
      </c>
      <c r="C117" s="23">
        <v>0</v>
      </c>
      <c r="D117" s="23">
        <v>4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</row>
    <row r="118" spans="1:39" ht="16.5">
      <c r="A118" s="23">
        <v>1312</v>
      </c>
      <c r="B118" s="24" t="s">
        <v>586</v>
      </c>
      <c r="C118" s="23">
        <v>0</v>
      </c>
      <c r="D118" s="23">
        <v>4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</row>
    <row r="119" spans="1:39" ht="16.5">
      <c r="A119" s="23">
        <v>1313</v>
      </c>
      <c r="B119" s="24" t="s">
        <v>587</v>
      </c>
      <c r="C119" s="23">
        <v>0</v>
      </c>
      <c r="D119" s="23">
        <v>4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</row>
    <row r="120" spans="1:39" ht="16.5">
      <c r="A120" s="23">
        <v>1314</v>
      </c>
      <c r="B120" s="24" t="s">
        <v>588</v>
      </c>
      <c r="C120" s="23">
        <v>0</v>
      </c>
      <c r="D120" s="23">
        <v>4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</row>
    <row r="121" spans="1:39" ht="16.5">
      <c r="A121" s="23">
        <v>1315</v>
      </c>
      <c r="B121" s="24" t="s">
        <v>589</v>
      </c>
      <c r="C121" s="23">
        <v>0</v>
      </c>
      <c r="D121" s="23">
        <v>4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</row>
    <row r="122" spans="1:39" ht="16.5">
      <c r="A122" s="23">
        <v>1401</v>
      </c>
      <c r="B122" s="24" t="s">
        <v>590</v>
      </c>
      <c r="C122" s="23">
        <v>0</v>
      </c>
      <c r="D122" s="23">
        <v>4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</row>
    <row r="123" spans="1:39" ht="16.5">
      <c r="A123" s="23">
        <v>1402</v>
      </c>
      <c r="B123" s="24" t="s">
        <v>591</v>
      </c>
      <c r="C123" s="23">
        <v>0</v>
      </c>
      <c r="D123" s="23">
        <v>4</v>
      </c>
      <c r="E123" s="23">
        <v>2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</row>
    <row r="124" spans="1:39" ht="16.5">
      <c r="A124" s="23">
        <v>1403</v>
      </c>
      <c r="B124" s="24" t="s">
        <v>592</v>
      </c>
      <c r="C124" s="23">
        <v>0</v>
      </c>
      <c r="D124" s="23">
        <v>4</v>
      </c>
      <c r="E124" s="23">
        <v>2</v>
      </c>
      <c r="F124" s="23">
        <v>0</v>
      </c>
      <c r="G124" s="23">
        <v>1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</row>
    <row r="125" spans="1:39" ht="16.5">
      <c r="A125" s="23">
        <v>1404</v>
      </c>
      <c r="B125" s="24" t="s">
        <v>593</v>
      </c>
      <c r="C125" s="23">
        <v>1</v>
      </c>
      <c r="D125" s="23">
        <v>4</v>
      </c>
      <c r="E125" s="23">
        <v>2</v>
      </c>
      <c r="F125" s="23">
        <v>0</v>
      </c>
      <c r="G125" s="23">
        <v>1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</row>
    <row r="126" spans="1:39" ht="16.5">
      <c r="A126" s="23">
        <v>1405</v>
      </c>
      <c r="B126" s="24" t="s">
        <v>594</v>
      </c>
      <c r="C126" s="23">
        <v>1</v>
      </c>
      <c r="D126" s="23">
        <v>4</v>
      </c>
      <c r="E126" s="23">
        <v>3</v>
      </c>
      <c r="F126" s="23">
        <v>0</v>
      </c>
      <c r="G126" s="23">
        <v>1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</row>
    <row r="127" spans="1:39" ht="16.5">
      <c r="A127" s="23">
        <v>1406</v>
      </c>
      <c r="B127" s="24" t="s">
        <v>595</v>
      </c>
      <c r="C127" s="23">
        <v>1</v>
      </c>
      <c r="D127" s="23">
        <v>4</v>
      </c>
      <c r="E127" s="23">
        <v>3</v>
      </c>
      <c r="F127" s="23">
        <v>0</v>
      </c>
      <c r="G127" s="23">
        <v>1</v>
      </c>
      <c r="H127" s="23">
        <v>1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</row>
    <row r="128" spans="1:39" ht="16.5">
      <c r="A128" s="23">
        <v>1407</v>
      </c>
      <c r="B128" s="24" t="s">
        <v>596</v>
      </c>
      <c r="C128" s="23">
        <v>1</v>
      </c>
      <c r="D128" s="23">
        <v>4</v>
      </c>
      <c r="E128" s="23">
        <v>3</v>
      </c>
      <c r="F128" s="23">
        <v>1</v>
      </c>
      <c r="G128" s="23">
        <v>1</v>
      </c>
      <c r="H128" s="23">
        <v>1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</row>
    <row r="129" spans="1:39" ht="16.5">
      <c r="A129" s="23">
        <v>1408</v>
      </c>
      <c r="B129" s="24" t="s">
        <v>597</v>
      </c>
      <c r="C129" s="23">
        <v>1</v>
      </c>
      <c r="D129" s="23">
        <v>4</v>
      </c>
      <c r="E129" s="23">
        <v>3</v>
      </c>
      <c r="F129" s="23">
        <v>1</v>
      </c>
      <c r="G129" s="23">
        <v>2</v>
      </c>
      <c r="H129" s="23">
        <v>1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</row>
    <row r="130" spans="1:39" ht="16.5">
      <c r="A130" s="23">
        <v>1409</v>
      </c>
      <c r="B130" s="24" t="s">
        <v>598</v>
      </c>
      <c r="C130" s="23">
        <v>1</v>
      </c>
      <c r="D130" s="23">
        <v>4</v>
      </c>
      <c r="E130" s="23">
        <v>3</v>
      </c>
      <c r="F130" s="23">
        <v>1</v>
      </c>
      <c r="G130" s="23">
        <v>2</v>
      </c>
      <c r="H130" s="23">
        <v>2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</row>
    <row r="131" spans="1:39" ht="16.5">
      <c r="A131" s="23">
        <v>1410</v>
      </c>
      <c r="B131" s="24" t="s">
        <v>599</v>
      </c>
      <c r="C131" s="23">
        <v>2</v>
      </c>
      <c r="D131" s="23">
        <v>4</v>
      </c>
      <c r="E131" s="23">
        <v>3</v>
      </c>
      <c r="F131" s="23">
        <v>1</v>
      </c>
      <c r="G131" s="23">
        <v>2</v>
      </c>
      <c r="H131" s="23">
        <v>2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</row>
    <row r="132" spans="1:39" ht="16.5">
      <c r="A132" s="23">
        <v>1411</v>
      </c>
      <c r="B132" s="24" t="s">
        <v>600</v>
      </c>
      <c r="C132" s="23">
        <v>2</v>
      </c>
      <c r="D132" s="23">
        <v>4</v>
      </c>
      <c r="E132" s="23">
        <v>3</v>
      </c>
      <c r="F132" s="23">
        <v>2</v>
      </c>
      <c r="G132" s="23">
        <v>2</v>
      </c>
      <c r="H132" s="23">
        <v>2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</row>
    <row r="133" spans="1:39" ht="16.5">
      <c r="A133" s="23">
        <v>1412</v>
      </c>
      <c r="B133" s="24" t="s">
        <v>601</v>
      </c>
      <c r="C133" s="23">
        <v>2</v>
      </c>
      <c r="D133" s="23">
        <v>4</v>
      </c>
      <c r="E133" s="23">
        <v>3</v>
      </c>
      <c r="F133" s="23">
        <v>2</v>
      </c>
      <c r="G133" s="23">
        <v>3</v>
      </c>
      <c r="H133" s="23">
        <v>2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</row>
    <row r="134" spans="1:39" ht="16.5">
      <c r="A134" s="23">
        <v>1413</v>
      </c>
      <c r="B134" s="24" t="s">
        <v>602</v>
      </c>
      <c r="C134" s="23">
        <v>2</v>
      </c>
      <c r="D134" s="23">
        <v>4</v>
      </c>
      <c r="E134" s="23">
        <v>3</v>
      </c>
      <c r="F134" s="23">
        <v>2</v>
      </c>
      <c r="G134" s="23">
        <v>3</v>
      </c>
      <c r="H134" s="23">
        <v>3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</row>
    <row r="135" spans="1:39" ht="16.5">
      <c r="A135" s="23">
        <v>1414</v>
      </c>
      <c r="B135" s="24" t="s">
        <v>603</v>
      </c>
      <c r="C135" s="23">
        <v>2</v>
      </c>
      <c r="D135" s="23">
        <v>4</v>
      </c>
      <c r="E135" s="23">
        <v>4</v>
      </c>
      <c r="F135" s="23">
        <v>2</v>
      </c>
      <c r="G135" s="23">
        <v>3</v>
      </c>
      <c r="H135" s="23">
        <v>3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</row>
    <row r="136" spans="1:39" ht="16.5">
      <c r="A136" s="23">
        <v>1415</v>
      </c>
      <c r="B136" s="24" t="s">
        <v>604</v>
      </c>
      <c r="C136" s="23">
        <v>2</v>
      </c>
      <c r="D136" s="23">
        <v>4</v>
      </c>
      <c r="E136" s="23">
        <v>4</v>
      </c>
      <c r="F136" s="23">
        <v>2</v>
      </c>
      <c r="G136" s="23">
        <v>4</v>
      </c>
      <c r="H136" s="23">
        <v>4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</row>
    <row r="137" spans="1:39" ht="16.5">
      <c r="A137" s="23">
        <v>1501</v>
      </c>
      <c r="B137" s="24" t="s">
        <v>605</v>
      </c>
      <c r="C137" s="23">
        <v>2</v>
      </c>
      <c r="D137" s="23">
        <v>4</v>
      </c>
      <c r="E137" s="23">
        <v>4</v>
      </c>
      <c r="F137" s="23">
        <v>2</v>
      </c>
      <c r="G137" s="23">
        <v>4</v>
      </c>
      <c r="H137" s="23">
        <v>4</v>
      </c>
      <c r="I137" s="23">
        <v>0</v>
      </c>
      <c r="J137" s="23">
        <v>1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</row>
    <row r="138" spans="1:39" ht="16.5">
      <c r="A138" s="23">
        <v>1502</v>
      </c>
      <c r="B138" s="24" t="s">
        <v>606</v>
      </c>
      <c r="C138" s="23">
        <v>2</v>
      </c>
      <c r="D138" s="23">
        <v>4</v>
      </c>
      <c r="E138" s="23">
        <v>4</v>
      </c>
      <c r="F138" s="23">
        <v>2</v>
      </c>
      <c r="G138" s="23">
        <v>4</v>
      </c>
      <c r="H138" s="23">
        <v>4</v>
      </c>
      <c r="I138" s="23">
        <v>0</v>
      </c>
      <c r="J138" s="23">
        <v>2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</row>
    <row r="139" spans="1:39" ht="16.5">
      <c r="A139" s="23">
        <v>1503</v>
      </c>
      <c r="B139" s="24" t="s">
        <v>607</v>
      </c>
      <c r="C139" s="23">
        <v>2</v>
      </c>
      <c r="D139" s="23">
        <v>4</v>
      </c>
      <c r="E139" s="23">
        <v>4</v>
      </c>
      <c r="F139" s="23">
        <v>2</v>
      </c>
      <c r="G139" s="23">
        <v>4</v>
      </c>
      <c r="H139" s="23">
        <v>4</v>
      </c>
      <c r="I139" s="23">
        <v>0</v>
      </c>
      <c r="J139" s="23">
        <v>3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</row>
    <row r="140" spans="1:39" ht="16.5">
      <c r="A140" s="23">
        <v>1504</v>
      </c>
      <c r="B140" s="24" t="s">
        <v>608</v>
      </c>
      <c r="C140" s="23">
        <v>2</v>
      </c>
      <c r="D140" s="23">
        <v>4</v>
      </c>
      <c r="E140" s="23">
        <v>4</v>
      </c>
      <c r="F140" s="23">
        <v>2</v>
      </c>
      <c r="G140" s="23">
        <v>4</v>
      </c>
      <c r="H140" s="23">
        <v>4</v>
      </c>
      <c r="I140" s="23">
        <v>0</v>
      </c>
      <c r="J140" s="23">
        <v>3</v>
      </c>
      <c r="K140" s="23">
        <v>0</v>
      </c>
      <c r="L140" s="23">
        <v>0</v>
      </c>
      <c r="M140" s="23">
        <v>0</v>
      </c>
      <c r="N140" s="23">
        <v>0</v>
      </c>
      <c r="O140" s="23">
        <v>1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</row>
    <row r="141" spans="1:39" ht="16.5">
      <c r="A141" s="23">
        <v>1505</v>
      </c>
      <c r="B141" s="24" t="s">
        <v>609</v>
      </c>
      <c r="C141" s="23">
        <v>2</v>
      </c>
      <c r="D141" s="23">
        <v>4</v>
      </c>
      <c r="E141" s="23">
        <v>4</v>
      </c>
      <c r="F141" s="23">
        <v>2</v>
      </c>
      <c r="G141" s="23">
        <v>4</v>
      </c>
      <c r="H141" s="23">
        <v>4</v>
      </c>
      <c r="I141" s="23">
        <v>0</v>
      </c>
      <c r="J141" s="23">
        <v>3</v>
      </c>
      <c r="K141" s="23">
        <v>0</v>
      </c>
      <c r="L141" s="23">
        <v>0</v>
      </c>
      <c r="M141" s="23">
        <v>0</v>
      </c>
      <c r="N141" s="23">
        <v>0</v>
      </c>
      <c r="O141" s="23">
        <v>2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</row>
    <row r="142" spans="1:39" ht="16.5">
      <c r="A142" s="23">
        <v>1506</v>
      </c>
      <c r="B142" s="24" t="s">
        <v>610</v>
      </c>
      <c r="C142" s="23">
        <v>2</v>
      </c>
      <c r="D142" s="23">
        <v>4</v>
      </c>
      <c r="E142" s="23">
        <v>4</v>
      </c>
      <c r="F142" s="23">
        <v>2</v>
      </c>
      <c r="G142" s="23">
        <v>4</v>
      </c>
      <c r="H142" s="23">
        <v>4</v>
      </c>
      <c r="I142" s="23">
        <v>0</v>
      </c>
      <c r="J142" s="23">
        <v>3</v>
      </c>
      <c r="K142" s="23">
        <v>0</v>
      </c>
      <c r="L142" s="23">
        <v>0</v>
      </c>
      <c r="M142" s="23">
        <v>0</v>
      </c>
      <c r="N142" s="23">
        <v>0</v>
      </c>
      <c r="O142" s="23">
        <v>2</v>
      </c>
      <c r="P142" s="23">
        <v>1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</row>
    <row r="143" spans="1:39" ht="16.5">
      <c r="A143" s="23">
        <v>1507</v>
      </c>
      <c r="B143" s="24" t="s">
        <v>611</v>
      </c>
      <c r="C143" s="23">
        <v>2</v>
      </c>
      <c r="D143" s="23">
        <v>4</v>
      </c>
      <c r="E143" s="23">
        <v>4</v>
      </c>
      <c r="F143" s="23">
        <v>2</v>
      </c>
      <c r="G143" s="23">
        <v>4</v>
      </c>
      <c r="H143" s="23">
        <v>4</v>
      </c>
      <c r="I143" s="23">
        <v>0</v>
      </c>
      <c r="J143" s="23">
        <v>3</v>
      </c>
      <c r="K143" s="23">
        <v>0</v>
      </c>
      <c r="L143" s="23">
        <v>0</v>
      </c>
      <c r="M143" s="23">
        <v>0</v>
      </c>
      <c r="N143" s="23">
        <v>0</v>
      </c>
      <c r="O143" s="23">
        <v>2</v>
      </c>
      <c r="P143" s="23">
        <v>2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</row>
    <row r="144" spans="1:39" ht="16.5">
      <c r="A144" s="23">
        <v>1508</v>
      </c>
      <c r="B144" s="24" t="s">
        <v>612</v>
      </c>
      <c r="C144" s="23">
        <v>2</v>
      </c>
      <c r="D144" s="23">
        <v>4</v>
      </c>
      <c r="E144" s="23">
        <v>4</v>
      </c>
      <c r="F144" s="23">
        <v>2</v>
      </c>
      <c r="G144" s="23">
        <v>4</v>
      </c>
      <c r="H144" s="23">
        <v>4</v>
      </c>
      <c r="I144" s="23">
        <v>0</v>
      </c>
      <c r="J144" s="23">
        <v>3</v>
      </c>
      <c r="K144" s="23">
        <v>0</v>
      </c>
      <c r="L144" s="23">
        <v>0</v>
      </c>
      <c r="M144" s="23">
        <v>0</v>
      </c>
      <c r="N144" s="23">
        <v>0</v>
      </c>
      <c r="O144" s="23">
        <v>2</v>
      </c>
      <c r="P144" s="23">
        <v>2</v>
      </c>
      <c r="Q144" s="23">
        <v>1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</row>
    <row r="145" spans="1:39" ht="16.5">
      <c r="A145" s="23">
        <v>1509</v>
      </c>
      <c r="B145" s="24" t="s">
        <v>613</v>
      </c>
      <c r="C145" s="23">
        <v>2</v>
      </c>
      <c r="D145" s="23">
        <v>4</v>
      </c>
      <c r="E145" s="23">
        <v>4</v>
      </c>
      <c r="F145" s="23">
        <v>2</v>
      </c>
      <c r="G145" s="23">
        <v>4</v>
      </c>
      <c r="H145" s="23">
        <v>4</v>
      </c>
      <c r="I145" s="23">
        <v>0</v>
      </c>
      <c r="J145" s="23">
        <v>3</v>
      </c>
      <c r="K145" s="23">
        <v>0</v>
      </c>
      <c r="L145" s="23">
        <v>0</v>
      </c>
      <c r="M145" s="23">
        <v>0</v>
      </c>
      <c r="N145" s="23">
        <v>0</v>
      </c>
      <c r="O145" s="23">
        <v>2</v>
      </c>
      <c r="P145" s="23">
        <v>2</v>
      </c>
      <c r="Q145" s="23">
        <v>2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</row>
    <row r="146" spans="1:39" ht="16.5">
      <c r="A146" s="23">
        <v>1510</v>
      </c>
      <c r="B146" s="24" t="s">
        <v>614</v>
      </c>
      <c r="C146" s="23">
        <v>2</v>
      </c>
      <c r="D146" s="23">
        <v>4</v>
      </c>
      <c r="E146" s="23">
        <v>4</v>
      </c>
      <c r="F146" s="23">
        <v>2</v>
      </c>
      <c r="G146" s="23">
        <v>4</v>
      </c>
      <c r="H146" s="23">
        <v>4</v>
      </c>
      <c r="I146" s="23">
        <v>0</v>
      </c>
      <c r="J146" s="23">
        <v>3</v>
      </c>
      <c r="K146" s="23">
        <v>0</v>
      </c>
      <c r="L146" s="23">
        <v>0</v>
      </c>
      <c r="M146" s="23">
        <v>0</v>
      </c>
      <c r="N146" s="23">
        <v>0</v>
      </c>
      <c r="O146" s="23">
        <v>2</v>
      </c>
      <c r="P146" s="23">
        <v>2</v>
      </c>
      <c r="Q146" s="23">
        <v>2</v>
      </c>
      <c r="R146" s="23">
        <v>1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</row>
    <row r="147" spans="1:39" ht="16.5">
      <c r="A147" s="23">
        <v>1511</v>
      </c>
      <c r="B147" s="24" t="s">
        <v>615</v>
      </c>
      <c r="C147" s="23">
        <v>2</v>
      </c>
      <c r="D147" s="23">
        <v>4</v>
      </c>
      <c r="E147" s="23">
        <v>4</v>
      </c>
      <c r="F147" s="23">
        <v>2</v>
      </c>
      <c r="G147" s="23">
        <v>4</v>
      </c>
      <c r="H147" s="23">
        <v>4</v>
      </c>
      <c r="I147" s="23">
        <v>0</v>
      </c>
      <c r="J147" s="23">
        <v>3</v>
      </c>
      <c r="K147" s="23">
        <v>0</v>
      </c>
      <c r="L147" s="23">
        <v>1</v>
      </c>
      <c r="M147" s="23">
        <v>0</v>
      </c>
      <c r="N147" s="23">
        <v>0</v>
      </c>
      <c r="O147" s="23">
        <v>2</v>
      </c>
      <c r="P147" s="23">
        <v>2</v>
      </c>
      <c r="Q147" s="23">
        <v>2</v>
      </c>
      <c r="R147" s="23">
        <v>2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</row>
    <row r="148" spans="1:39" ht="16.5">
      <c r="A148" s="23">
        <v>1512</v>
      </c>
      <c r="B148" s="24" t="s">
        <v>616</v>
      </c>
      <c r="C148" s="23">
        <v>2</v>
      </c>
      <c r="D148" s="23">
        <v>4</v>
      </c>
      <c r="E148" s="23">
        <v>4</v>
      </c>
      <c r="F148" s="23">
        <v>2</v>
      </c>
      <c r="G148" s="23">
        <v>4</v>
      </c>
      <c r="H148" s="23">
        <v>4</v>
      </c>
      <c r="I148" s="23">
        <v>0</v>
      </c>
      <c r="J148" s="23">
        <v>3</v>
      </c>
      <c r="K148" s="23">
        <v>0</v>
      </c>
      <c r="L148" s="23">
        <v>1</v>
      </c>
      <c r="M148" s="23">
        <v>0</v>
      </c>
      <c r="N148" s="23">
        <v>0</v>
      </c>
      <c r="O148" s="23">
        <v>2</v>
      </c>
      <c r="P148" s="23">
        <v>2</v>
      </c>
      <c r="Q148" s="23">
        <v>2</v>
      </c>
      <c r="R148" s="23">
        <v>2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</row>
    <row r="149" spans="1:39" ht="16.5">
      <c r="A149" s="23">
        <v>1513</v>
      </c>
      <c r="B149" s="24" t="s">
        <v>617</v>
      </c>
      <c r="C149" s="23">
        <v>2</v>
      </c>
      <c r="D149" s="23">
        <v>4</v>
      </c>
      <c r="E149" s="23">
        <v>4</v>
      </c>
      <c r="F149" s="23">
        <v>2</v>
      </c>
      <c r="G149" s="23">
        <v>4</v>
      </c>
      <c r="H149" s="23">
        <v>4</v>
      </c>
      <c r="I149" s="23">
        <v>0</v>
      </c>
      <c r="J149" s="23">
        <v>3</v>
      </c>
      <c r="K149" s="23">
        <v>0</v>
      </c>
      <c r="L149" s="23">
        <v>1</v>
      </c>
      <c r="M149" s="23">
        <v>0</v>
      </c>
      <c r="N149" s="23">
        <v>1</v>
      </c>
      <c r="O149" s="23">
        <v>2</v>
      </c>
      <c r="P149" s="23">
        <v>2</v>
      </c>
      <c r="Q149" s="23">
        <v>2</v>
      </c>
      <c r="R149" s="23">
        <v>2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</row>
    <row r="150" spans="1:39" ht="16.5">
      <c r="A150" s="23">
        <v>1514</v>
      </c>
      <c r="B150" s="24" t="s">
        <v>618</v>
      </c>
      <c r="C150" s="23">
        <v>2</v>
      </c>
      <c r="D150" s="23">
        <v>4</v>
      </c>
      <c r="E150" s="23">
        <v>4</v>
      </c>
      <c r="F150" s="23">
        <v>2</v>
      </c>
      <c r="G150" s="23">
        <v>4</v>
      </c>
      <c r="H150" s="23">
        <v>4</v>
      </c>
      <c r="I150" s="23">
        <v>0</v>
      </c>
      <c r="J150" s="23">
        <v>3</v>
      </c>
      <c r="K150" s="23">
        <v>0</v>
      </c>
      <c r="L150" s="23">
        <v>2</v>
      </c>
      <c r="M150" s="23">
        <v>0</v>
      </c>
      <c r="N150" s="23">
        <v>1</v>
      </c>
      <c r="O150" s="23">
        <v>2</v>
      </c>
      <c r="P150" s="23">
        <v>2</v>
      </c>
      <c r="Q150" s="23">
        <v>2</v>
      </c>
      <c r="R150" s="23">
        <v>2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</row>
    <row r="151" spans="1:39" ht="16.5">
      <c r="A151" s="23">
        <v>1515</v>
      </c>
      <c r="B151" s="24" t="s">
        <v>619</v>
      </c>
      <c r="C151" s="23">
        <v>2</v>
      </c>
      <c r="D151" s="23">
        <v>4</v>
      </c>
      <c r="E151" s="23">
        <v>4</v>
      </c>
      <c r="F151" s="23">
        <v>2</v>
      </c>
      <c r="G151" s="23">
        <v>4</v>
      </c>
      <c r="H151" s="23">
        <v>4</v>
      </c>
      <c r="I151" s="23">
        <v>0</v>
      </c>
      <c r="J151" s="23">
        <v>3</v>
      </c>
      <c r="K151" s="23">
        <v>0</v>
      </c>
      <c r="L151" s="23">
        <v>2</v>
      </c>
      <c r="M151" s="23">
        <v>0</v>
      </c>
      <c r="N151" s="23">
        <v>2</v>
      </c>
      <c r="O151" s="23">
        <v>2</v>
      </c>
      <c r="P151" s="23">
        <v>2</v>
      </c>
      <c r="Q151" s="23">
        <v>2</v>
      </c>
      <c r="R151" s="23">
        <v>2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</row>
    <row r="152" spans="1:39" ht="16.5">
      <c r="A152" s="23">
        <v>1601</v>
      </c>
      <c r="B152" s="24" t="s">
        <v>620</v>
      </c>
      <c r="C152" s="23">
        <v>2</v>
      </c>
      <c r="D152" s="23">
        <v>4</v>
      </c>
      <c r="E152" s="23">
        <v>4</v>
      </c>
      <c r="F152" s="23">
        <v>2</v>
      </c>
      <c r="G152" s="23">
        <v>4</v>
      </c>
      <c r="H152" s="23">
        <v>4</v>
      </c>
      <c r="I152" s="23">
        <v>0</v>
      </c>
      <c r="J152" s="23">
        <v>3</v>
      </c>
      <c r="K152" s="23">
        <v>1</v>
      </c>
      <c r="L152" s="23">
        <v>2</v>
      </c>
      <c r="M152" s="23">
        <v>0</v>
      </c>
      <c r="N152" s="23">
        <v>2</v>
      </c>
      <c r="O152" s="23">
        <v>2</v>
      </c>
      <c r="P152" s="23">
        <v>2</v>
      </c>
      <c r="Q152" s="23">
        <v>2</v>
      </c>
      <c r="R152" s="23">
        <v>2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</row>
    <row r="153" spans="1:39" ht="16.5">
      <c r="A153" s="23">
        <v>1602</v>
      </c>
      <c r="B153" s="24" t="s">
        <v>621</v>
      </c>
      <c r="C153" s="23">
        <v>2</v>
      </c>
      <c r="D153" s="23">
        <v>4</v>
      </c>
      <c r="E153" s="23">
        <v>4</v>
      </c>
      <c r="F153" s="23">
        <v>2</v>
      </c>
      <c r="G153" s="23">
        <v>4</v>
      </c>
      <c r="H153" s="23">
        <v>4</v>
      </c>
      <c r="I153" s="23">
        <v>0</v>
      </c>
      <c r="J153" s="23">
        <v>3</v>
      </c>
      <c r="K153" s="23">
        <v>2</v>
      </c>
      <c r="L153" s="23">
        <v>2</v>
      </c>
      <c r="M153" s="23">
        <v>0</v>
      </c>
      <c r="N153" s="23">
        <v>2</v>
      </c>
      <c r="O153" s="23">
        <v>2</v>
      </c>
      <c r="P153" s="23">
        <v>2</v>
      </c>
      <c r="Q153" s="23">
        <v>2</v>
      </c>
      <c r="R153" s="23">
        <v>2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</row>
    <row r="154" spans="1:39" ht="16.5">
      <c r="A154" s="23">
        <v>1603</v>
      </c>
      <c r="B154" s="24" t="s">
        <v>622</v>
      </c>
      <c r="C154" s="23">
        <v>2</v>
      </c>
      <c r="D154" s="23">
        <v>4</v>
      </c>
      <c r="E154" s="23">
        <v>4</v>
      </c>
      <c r="F154" s="23">
        <v>2</v>
      </c>
      <c r="G154" s="23">
        <v>4</v>
      </c>
      <c r="H154" s="23">
        <v>4</v>
      </c>
      <c r="I154" s="23">
        <v>0</v>
      </c>
      <c r="J154" s="23">
        <v>3</v>
      </c>
      <c r="K154" s="23">
        <v>2</v>
      </c>
      <c r="L154" s="23">
        <v>2</v>
      </c>
      <c r="M154" s="23">
        <v>0</v>
      </c>
      <c r="N154" s="23">
        <v>2</v>
      </c>
      <c r="O154" s="23">
        <v>2</v>
      </c>
      <c r="P154" s="23">
        <v>2</v>
      </c>
      <c r="Q154" s="23">
        <v>2</v>
      </c>
      <c r="R154" s="23">
        <v>2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</row>
    <row r="155" spans="1:39" ht="16.5">
      <c r="A155" s="23">
        <v>1604</v>
      </c>
      <c r="B155" s="24" t="s">
        <v>623</v>
      </c>
      <c r="C155" s="23">
        <v>2</v>
      </c>
      <c r="D155" s="23">
        <v>4</v>
      </c>
      <c r="E155" s="23">
        <v>4</v>
      </c>
      <c r="F155" s="23">
        <v>2</v>
      </c>
      <c r="G155" s="23">
        <v>4</v>
      </c>
      <c r="H155" s="23">
        <v>4</v>
      </c>
      <c r="I155" s="23">
        <v>0</v>
      </c>
      <c r="J155" s="23">
        <v>3</v>
      </c>
      <c r="K155" s="23">
        <v>2</v>
      </c>
      <c r="L155" s="23">
        <v>2</v>
      </c>
      <c r="M155" s="23">
        <v>0</v>
      </c>
      <c r="N155" s="23">
        <v>2</v>
      </c>
      <c r="O155" s="23">
        <v>2</v>
      </c>
      <c r="P155" s="23">
        <v>2</v>
      </c>
      <c r="Q155" s="23">
        <v>2</v>
      </c>
      <c r="R155" s="23">
        <v>2</v>
      </c>
      <c r="S155" s="23">
        <v>0</v>
      </c>
      <c r="T155" s="23">
        <v>1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</row>
    <row r="156" spans="1:39" ht="16.5">
      <c r="A156" s="23">
        <v>1605</v>
      </c>
      <c r="B156" s="24" t="s">
        <v>624</v>
      </c>
      <c r="C156" s="23">
        <v>2</v>
      </c>
      <c r="D156" s="23">
        <v>4</v>
      </c>
      <c r="E156" s="23">
        <v>4</v>
      </c>
      <c r="F156" s="23">
        <v>2</v>
      </c>
      <c r="G156" s="23">
        <v>4</v>
      </c>
      <c r="H156" s="23">
        <v>4</v>
      </c>
      <c r="I156" s="23">
        <v>0</v>
      </c>
      <c r="J156" s="23">
        <v>3</v>
      </c>
      <c r="K156" s="23">
        <v>2</v>
      </c>
      <c r="L156" s="23">
        <v>2</v>
      </c>
      <c r="M156" s="23">
        <v>0</v>
      </c>
      <c r="N156" s="23">
        <v>2</v>
      </c>
      <c r="O156" s="23">
        <v>2</v>
      </c>
      <c r="P156" s="23">
        <v>2</v>
      </c>
      <c r="Q156" s="23">
        <v>2</v>
      </c>
      <c r="R156" s="23">
        <v>2</v>
      </c>
      <c r="S156" s="23">
        <v>0</v>
      </c>
      <c r="T156" s="23">
        <v>1</v>
      </c>
      <c r="U156" s="23">
        <v>1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</row>
    <row r="157" spans="1:39" ht="16.5">
      <c r="A157" s="23">
        <v>1606</v>
      </c>
      <c r="B157" s="24" t="s">
        <v>625</v>
      </c>
      <c r="C157" s="23">
        <v>2</v>
      </c>
      <c r="D157" s="23">
        <v>4</v>
      </c>
      <c r="E157" s="23">
        <v>4</v>
      </c>
      <c r="F157" s="23">
        <v>2</v>
      </c>
      <c r="G157" s="23">
        <v>4</v>
      </c>
      <c r="H157" s="23">
        <v>4</v>
      </c>
      <c r="I157" s="23">
        <v>0</v>
      </c>
      <c r="J157" s="23">
        <v>3</v>
      </c>
      <c r="K157" s="23">
        <v>2</v>
      </c>
      <c r="L157" s="23">
        <v>2</v>
      </c>
      <c r="M157" s="23">
        <v>0</v>
      </c>
      <c r="N157" s="23">
        <v>2</v>
      </c>
      <c r="O157" s="23">
        <v>2</v>
      </c>
      <c r="P157" s="23">
        <v>2</v>
      </c>
      <c r="Q157" s="23">
        <v>2</v>
      </c>
      <c r="R157" s="23">
        <v>2</v>
      </c>
      <c r="S157" s="23">
        <v>0</v>
      </c>
      <c r="T157" s="23">
        <v>1</v>
      </c>
      <c r="U157" s="23">
        <v>1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1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</row>
    <row r="158" spans="1:39" ht="16.5">
      <c r="A158" s="23">
        <v>1607</v>
      </c>
      <c r="B158" s="24" t="s">
        <v>626</v>
      </c>
      <c r="C158" s="23">
        <v>2</v>
      </c>
      <c r="D158" s="23">
        <v>4</v>
      </c>
      <c r="E158" s="23">
        <v>4</v>
      </c>
      <c r="F158" s="23">
        <v>2</v>
      </c>
      <c r="G158" s="23">
        <v>4</v>
      </c>
      <c r="H158" s="23">
        <v>4</v>
      </c>
      <c r="I158" s="23">
        <v>0</v>
      </c>
      <c r="J158" s="23">
        <v>3</v>
      </c>
      <c r="K158" s="23">
        <v>2</v>
      </c>
      <c r="L158" s="23">
        <v>2</v>
      </c>
      <c r="M158" s="23">
        <v>0</v>
      </c>
      <c r="N158" s="23">
        <v>2</v>
      </c>
      <c r="O158" s="23">
        <v>2</v>
      </c>
      <c r="P158" s="23">
        <v>2</v>
      </c>
      <c r="Q158" s="23">
        <v>2</v>
      </c>
      <c r="R158" s="23">
        <v>2</v>
      </c>
      <c r="S158" s="23">
        <v>0</v>
      </c>
      <c r="T158" s="23">
        <v>1</v>
      </c>
      <c r="U158" s="23">
        <v>1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1</v>
      </c>
      <c r="AB158" s="23">
        <v>1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</row>
    <row r="159" spans="1:39" ht="16.5">
      <c r="A159" s="23">
        <v>1608</v>
      </c>
      <c r="B159" s="24" t="s">
        <v>627</v>
      </c>
      <c r="C159" s="23">
        <v>2</v>
      </c>
      <c r="D159" s="23">
        <v>4</v>
      </c>
      <c r="E159" s="23">
        <v>4</v>
      </c>
      <c r="F159" s="23">
        <v>2</v>
      </c>
      <c r="G159" s="23">
        <v>4</v>
      </c>
      <c r="H159" s="23">
        <v>4</v>
      </c>
      <c r="I159" s="23">
        <v>0</v>
      </c>
      <c r="J159" s="23">
        <v>3</v>
      </c>
      <c r="K159" s="23">
        <v>2</v>
      </c>
      <c r="L159" s="23">
        <v>2</v>
      </c>
      <c r="M159" s="23">
        <v>0</v>
      </c>
      <c r="N159" s="23">
        <v>2</v>
      </c>
      <c r="O159" s="23">
        <v>2</v>
      </c>
      <c r="P159" s="23">
        <v>2</v>
      </c>
      <c r="Q159" s="23">
        <v>2</v>
      </c>
      <c r="R159" s="23">
        <v>2</v>
      </c>
      <c r="S159" s="23">
        <v>0</v>
      </c>
      <c r="T159" s="23">
        <v>1</v>
      </c>
      <c r="U159" s="23">
        <v>1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1</v>
      </c>
      <c r="AB159" s="23">
        <v>1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1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</row>
    <row r="160" spans="1:39" ht="16.5">
      <c r="A160" s="23">
        <v>1609</v>
      </c>
      <c r="B160" s="24" t="s">
        <v>628</v>
      </c>
      <c r="C160" s="23">
        <v>2</v>
      </c>
      <c r="D160" s="23">
        <v>4</v>
      </c>
      <c r="E160" s="23">
        <v>4</v>
      </c>
      <c r="F160" s="23">
        <v>2</v>
      </c>
      <c r="G160" s="23">
        <v>4</v>
      </c>
      <c r="H160" s="23">
        <v>4</v>
      </c>
      <c r="I160" s="23">
        <v>0</v>
      </c>
      <c r="J160" s="23">
        <v>3</v>
      </c>
      <c r="K160" s="23">
        <v>2</v>
      </c>
      <c r="L160" s="23">
        <v>2</v>
      </c>
      <c r="M160" s="23">
        <v>0</v>
      </c>
      <c r="N160" s="23">
        <v>2</v>
      </c>
      <c r="O160" s="23">
        <v>2</v>
      </c>
      <c r="P160" s="23">
        <v>2</v>
      </c>
      <c r="Q160" s="23">
        <v>2</v>
      </c>
      <c r="R160" s="23">
        <v>2</v>
      </c>
      <c r="S160" s="23">
        <v>0</v>
      </c>
      <c r="T160" s="23">
        <v>1</v>
      </c>
      <c r="U160" s="23">
        <v>1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1</v>
      </c>
      <c r="AB160" s="23">
        <v>1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1</v>
      </c>
      <c r="AI160" s="23">
        <v>1</v>
      </c>
      <c r="AJ160" s="23">
        <v>0</v>
      </c>
      <c r="AK160" s="23">
        <v>0</v>
      </c>
      <c r="AL160" s="23">
        <v>0</v>
      </c>
      <c r="AM160" s="23">
        <v>0</v>
      </c>
    </row>
    <row r="161" spans="1:39" ht="16.5">
      <c r="A161" s="23">
        <v>1610</v>
      </c>
      <c r="B161" s="24" t="s">
        <v>629</v>
      </c>
      <c r="C161" s="23">
        <v>2</v>
      </c>
      <c r="D161" s="23">
        <v>4</v>
      </c>
      <c r="E161" s="23">
        <v>4</v>
      </c>
      <c r="F161" s="23">
        <v>2</v>
      </c>
      <c r="G161" s="23">
        <v>4</v>
      </c>
      <c r="H161" s="23">
        <v>4</v>
      </c>
      <c r="I161" s="23">
        <v>0</v>
      </c>
      <c r="J161" s="23">
        <v>3</v>
      </c>
      <c r="K161" s="23">
        <v>2</v>
      </c>
      <c r="L161" s="23">
        <v>2</v>
      </c>
      <c r="M161" s="23">
        <v>0</v>
      </c>
      <c r="N161" s="23">
        <v>2</v>
      </c>
      <c r="O161" s="23">
        <v>2</v>
      </c>
      <c r="P161" s="23">
        <v>2</v>
      </c>
      <c r="Q161" s="23">
        <v>2</v>
      </c>
      <c r="R161" s="23">
        <v>2</v>
      </c>
      <c r="S161" s="23">
        <v>0</v>
      </c>
      <c r="T161" s="23">
        <v>1</v>
      </c>
      <c r="U161" s="23">
        <v>1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1</v>
      </c>
      <c r="AB161" s="23">
        <v>1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1</v>
      </c>
      <c r="AI161" s="23">
        <v>1</v>
      </c>
      <c r="AJ161" s="23">
        <v>0</v>
      </c>
      <c r="AK161" s="23">
        <v>0</v>
      </c>
      <c r="AL161" s="23">
        <v>0</v>
      </c>
      <c r="AM161" s="23">
        <v>0</v>
      </c>
    </row>
    <row r="162" spans="1:39" ht="16.5">
      <c r="A162" s="23">
        <v>1611</v>
      </c>
      <c r="B162" s="24" t="s">
        <v>630</v>
      </c>
      <c r="C162" s="23">
        <v>2</v>
      </c>
      <c r="D162" s="23">
        <v>4</v>
      </c>
      <c r="E162" s="23">
        <v>4</v>
      </c>
      <c r="F162" s="23">
        <v>2</v>
      </c>
      <c r="G162" s="23">
        <v>4</v>
      </c>
      <c r="H162" s="23">
        <v>4</v>
      </c>
      <c r="I162" s="23">
        <v>0</v>
      </c>
      <c r="J162" s="23">
        <v>3</v>
      </c>
      <c r="K162" s="23">
        <v>2</v>
      </c>
      <c r="L162" s="23">
        <v>2</v>
      </c>
      <c r="M162" s="23">
        <v>0</v>
      </c>
      <c r="N162" s="23">
        <v>2</v>
      </c>
      <c r="O162" s="23">
        <v>2</v>
      </c>
      <c r="P162" s="23">
        <v>2</v>
      </c>
      <c r="Q162" s="23">
        <v>2</v>
      </c>
      <c r="R162" s="23">
        <v>2</v>
      </c>
      <c r="S162" s="23">
        <v>0</v>
      </c>
      <c r="T162" s="23">
        <v>1</v>
      </c>
      <c r="U162" s="23">
        <v>1</v>
      </c>
      <c r="V162" s="23">
        <v>1</v>
      </c>
      <c r="W162" s="23">
        <v>0</v>
      </c>
      <c r="X162" s="23">
        <v>0</v>
      </c>
      <c r="Y162" s="23">
        <v>0</v>
      </c>
      <c r="Z162" s="23">
        <v>0</v>
      </c>
      <c r="AA162" s="23">
        <v>1</v>
      </c>
      <c r="AB162" s="23">
        <v>1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1</v>
      </c>
      <c r="AI162" s="23">
        <v>1</v>
      </c>
      <c r="AJ162" s="23">
        <v>0</v>
      </c>
      <c r="AK162" s="23">
        <v>0</v>
      </c>
      <c r="AL162" s="23">
        <v>0</v>
      </c>
      <c r="AM162" s="23">
        <v>0</v>
      </c>
    </row>
    <row r="163" spans="1:39" ht="16.5">
      <c r="A163" s="23">
        <v>1612</v>
      </c>
      <c r="B163" s="24" t="s">
        <v>631</v>
      </c>
      <c r="C163" s="23">
        <v>2</v>
      </c>
      <c r="D163" s="23">
        <v>4</v>
      </c>
      <c r="E163" s="23">
        <v>4</v>
      </c>
      <c r="F163" s="23">
        <v>2</v>
      </c>
      <c r="G163" s="23">
        <v>4</v>
      </c>
      <c r="H163" s="23">
        <v>4</v>
      </c>
      <c r="I163" s="23">
        <v>0</v>
      </c>
      <c r="J163" s="23">
        <v>3</v>
      </c>
      <c r="K163" s="23">
        <v>2</v>
      </c>
      <c r="L163" s="23">
        <v>2</v>
      </c>
      <c r="M163" s="23">
        <v>0</v>
      </c>
      <c r="N163" s="23">
        <v>2</v>
      </c>
      <c r="O163" s="23">
        <v>2</v>
      </c>
      <c r="P163" s="23">
        <v>2</v>
      </c>
      <c r="Q163" s="23">
        <v>2</v>
      </c>
      <c r="R163" s="23">
        <v>2</v>
      </c>
      <c r="S163" s="23">
        <v>0</v>
      </c>
      <c r="T163" s="23">
        <v>1</v>
      </c>
      <c r="U163" s="23">
        <v>1</v>
      </c>
      <c r="V163" s="23">
        <v>1</v>
      </c>
      <c r="W163" s="23">
        <v>1</v>
      </c>
      <c r="X163" s="23">
        <v>0</v>
      </c>
      <c r="Y163" s="23">
        <v>0</v>
      </c>
      <c r="Z163" s="23">
        <v>0</v>
      </c>
      <c r="AA163" s="23">
        <v>1</v>
      </c>
      <c r="AB163" s="23">
        <v>1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1</v>
      </c>
      <c r="AI163" s="23">
        <v>1</v>
      </c>
      <c r="AJ163" s="23">
        <v>0</v>
      </c>
      <c r="AK163" s="23">
        <v>0</v>
      </c>
      <c r="AL163" s="23">
        <v>0</v>
      </c>
      <c r="AM163" s="23">
        <v>0</v>
      </c>
    </row>
    <row r="164" spans="1:39" ht="16.5">
      <c r="A164" s="23">
        <v>1613</v>
      </c>
      <c r="B164" s="24" t="s">
        <v>632</v>
      </c>
      <c r="C164" s="23">
        <v>2</v>
      </c>
      <c r="D164" s="23">
        <v>4</v>
      </c>
      <c r="E164" s="23">
        <v>4</v>
      </c>
      <c r="F164" s="23">
        <v>2</v>
      </c>
      <c r="G164" s="23">
        <v>4</v>
      </c>
      <c r="H164" s="23">
        <v>4</v>
      </c>
      <c r="I164" s="23">
        <v>0</v>
      </c>
      <c r="J164" s="23">
        <v>3</v>
      </c>
      <c r="K164" s="23">
        <v>2</v>
      </c>
      <c r="L164" s="23">
        <v>2</v>
      </c>
      <c r="M164" s="23">
        <v>0</v>
      </c>
      <c r="N164" s="23">
        <v>2</v>
      </c>
      <c r="O164" s="23">
        <v>2</v>
      </c>
      <c r="P164" s="23">
        <v>2</v>
      </c>
      <c r="Q164" s="23">
        <v>2</v>
      </c>
      <c r="R164" s="23">
        <v>2</v>
      </c>
      <c r="S164" s="23">
        <v>0</v>
      </c>
      <c r="T164" s="23">
        <v>1</v>
      </c>
      <c r="U164" s="23">
        <v>1</v>
      </c>
      <c r="V164" s="23">
        <v>1</v>
      </c>
      <c r="W164" s="23">
        <v>1</v>
      </c>
      <c r="X164" s="23">
        <v>1</v>
      </c>
      <c r="Y164" s="23">
        <v>0</v>
      </c>
      <c r="Z164" s="23">
        <v>0</v>
      </c>
      <c r="AA164" s="23">
        <v>1</v>
      </c>
      <c r="AB164" s="23">
        <v>1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1</v>
      </c>
      <c r="AI164" s="23">
        <v>1</v>
      </c>
      <c r="AJ164" s="23">
        <v>0</v>
      </c>
      <c r="AK164" s="23">
        <v>0</v>
      </c>
      <c r="AL164" s="23">
        <v>0</v>
      </c>
      <c r="AM164" s="23">
        <v>0</v>
      </c>
    </row>
    <row r="165" spans="1:39" ht="16.5">
      <c r="A165" s="23">
        <v>1614</v>
      </c>
      <c r="B165" s="24" t="s">
        <v>633</v>
      </c>
      <c r="C165" s="23">
        <v>2</v>
      </c>
      <c r="D165" s="23">
        <v>4</v>
      </c>
      <c r="E165" s="23">
        <v>4</v>
      </c>
      <c r="F165" s="23">
        <v>2</v>
      </c>
      <c r="G165" s="23">
        <v>4</v>
      </c>
      <c r="H165" s="23">
        <v>4</v>
      </c>
      <c r="I165" s="23">
        <v>0</v>
      </c>
      <c r="J165" s="23">
        <v>3</v>
      </c>
      <c r="K165" s="23">
        <v>2</v>
      </c>
      <c r="L165" s="23">
        <v>2</v>
      </c>
      <c r="M165" s="23">
        <v>1</v>
      </c>
      <c r="N165" s="23">
        <v>2</v>
      </c>
      <c r="O165" s="23">
        <v>2</v>
      </c>
      <c r="P165" s="23">
        <v>2</v>
      </c>
      <c r="Q165" s="23">
        <v>2</v>
      </c>
      <c r="R165" s="23">
        <v>2</v>
      </c>
      <c r="S165" s="23">
        <v>0</v>
      </c>
      <c r="T165" s="23">
        <v>1</v>
      </c>
      <c r="U165" s="23">
        <v>1</v>
      </c>
      <c r="V165" s="23">
        <v>1</v>
      </c>
      <c r="W165" s="23">
        <v>1</v>
      </c>
      <c r="X165" s="23">
        <v>1</v>
      </c>
      <c r="Y165" s="23">
        <v>1</v>
      </c>
      <c r="Z165" s="23">
        <v>0</v>
      </c>
      <c r="AA165" s="23">
        <v>1</v>
      </c>
      <c r="AB165" s="23">
        <v>1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1</v>
      </c>
      <c r="AI165" s="23">
        <v>1</v>
      </c>
      <c r="AJ165" s="23">
        <v>0</v>
      </c>
      <c r="AK165" s="23">
        <v>0</v>
      </c>
      <c r="AL165" s="23">
        <v>0</v>
      </c>
      <c r="AM165" s="23">
        <v>0</v>
      </c>
    </row>
    <row r="166" spans="1:39" ht="16.5">
      <c r="A166" s="23">
        <v>1615</v>
      </c>
      <c r="B166" s="24" t="s">
        <v>634</v>
      </c>
      <c r="C166" s="23">
        <v>2</v>
      </c>
      <c r="D166" s="23">
        <v>4</v>
      </c>
      <c r="E166" s="23">
        <v>4</v>
      </c>
      <c r="F166" s="23">
        <v>2</v>
      </c>
      <c r="G166" s="23">
        <v>4</v>
      </c>
      <c r="H166" s="23">
        <v>4</v>
      </c>
      <c r="I166" s="23">
        <v>1</v>
      </c>
      <c r="J166" s="23">
        <v>3</v>
      </c>
      <c r="K166" s="23">
        <v>2</v>
      </c>
      <c r="L166" s="23">
        <v>2</v>
      </c>
      <c r="M166" s="23">
        <v>1</v>
      </c>
      <c r="N166" s="23">
        <v>2</v>
      </c>
      <c r="O166" s="23">
        <v>2</v>
      </c>
      <c r="P166" s="23">
        <v>2</v>
      </c>
      <c r="Q166" s="23">
        <v>2</v>
      </c>
      <c r="R166" s="23">
        <v>2</v>
      </c>
      <c r="S166" s="23">
        <v>0</v>
      </c>
      <c r="T166" s="23">
        <v>1</v>
      </c>
      <c r="U166" s="23">
        <v>1</v>
      </c>
      <c r="V166" s="23">
        <v>1</v>
      </c>
      <c r="W166" s="23">
        <v>1</v>
      </c>
      <c r="X166" s="23">
        <v>1</v>
      </c>
      <c r="Y166" s="23">
        <v>1</v>
      </c>
      <c r="Z166" s="23">
        <v>0</v>
      </c>
      <c r="AA166" s="23">
        <v>1</v>
      </c>
      <c r="AB166" s="23">
        <v>1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1</v>
      </c>
      <c r="AI166" s="23">
        <v>1</v>
      </c>
      <c r="AJ166" s="23">
        <v>0</v>
      </c>
      <c r="AK166" s="23">
        <v>0</v>
      </c>
      <c r="AL166" s="23">
        <v>0</v>
      </c>
      <c r="AM166" s="23">
        <v>0</v>
      </c>
    </row>
    <row r="167" spans="1:39" ht="16.5">
      <c r="A167" s="23">
        <v>2301</v>
      </c>
      <c r="B167" s="23" t="s">
        <v>1004</v>
      </c>
      <c r="C167" s="23">
        <v>0</v>
      </c>
      <c r="D167" s="29">
        <v>2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</row>
    <row r="168" spans="1:39" ht="16.5">
      <c r="A168" s="23">
        <v>2302</v>
      </c>
      <c r="B168" s="23" t="s">
        <v>1005</v>
      </c>
      <c r="C168" s="29">
        <v>0</v>
      </c>
      <c r="D168" s="29">
        <v>2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</row>
    <row r="169" spans="1:39" ht="16.5">
      <c r="A169" s="23">
        <v>2303</v>
      </c>
      <c r="B169" s="23" t="s">
        <v>1006</v>
      </c>
      <c r="C169" s="29">
        <v>0</v>
      </c>
      <c r="D169" s="29">
        <v>2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</row>
    <row r="170" spans="1:39" ht="16.5">
      <c r="A170" s="23">
        <v>2304</v>
      </c>
      <c r="B170" s="23" t="s">
        <v>1007</v>
      </c>
      <c r="C170" s="29">
        <v>0</v>
      </c>
      <c r="D170" s="29">
        <v>2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</row>
    <row r="171" spans="1:39" ht="16.5">
      <c r="A171" s="23">
        <v>2305</v>
      </c>
      <c r="B171" s="23" t="s">
        <v>1008</v>
      </c>
      <c r="C171" s="29">
        <v>0</v>
      </c>
      <c r="D171" s="29">
        <v>4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</row>
    <row r="172" spans="1:39" ht="16.5">
      <c r="A172" s="23">
        <v>2306</v>
      </c>
      <c r="B172" s="23" t="s">
        <v>1009</v>
      </c>
      <c r="C172" s="29">
        <v>0</v>
      </c>
      <c r="D172" s="29">
        <v>4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</row>
    <row r="173" spans="1:39" ht="16.5">
      <c r="A173" s="23">
        <v>2307</v>
      </c>
      <c r="B173" s="23" t="s">
        <v>1010</v>
      </c>
      <c r="C173" s="29">
        <v>0</v>
      </c>
      <c r="D173" s="29">
        <v>6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</row>
    <row r="174" spans="1:39" ht="16.5">
      <c r="A174" s="23">
        <v>2308</v>
      </c>
      <c r="B174" s="23" t="s">
        <v>1011</v>
      </c>
      <c r="C174" s="29">
        <v>0</v>
      </c>
      <c r="D174" s="29">
        <v>6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</row>
    <row r="175" spans="1:39" ht="16.5">
      <c r="A175" s="23">
        <v>2309</v>
      </c>
      <c r="B175" s="23" t="s">
        <v>1012</v>
      </c>
      <c r="C175" s="29">
        <v>0</v>
      </c>
      <c r="D175" s="29">
        <v>8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</row>
    <row r="176" spans="1:39" ht="16.5">
      <c r="A176" s="23">
        <v>2310</v>
      </c>
      <c r="B176" s="23" t="s">
        <v>1013</v>
      </c>
      <c r="C176" s="29">
        <v>0</v>
      </c>
      <c r="D176" s="29">
        <v>8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0</v>
      </c>
    </row>
    <row r="177" spans="1:39" ht="16.5">
      <c r="A177" s="23">
        <v>2311</v>
      </c>
      <c r="B177" s="23" t="s">
        <v>1014</v>
      </c>
      <c r="C177" s="29">
        <v>0</v>
      </c>
      <c r="D177" s="29">
        <v>8</v>
      </c>
      <c r="E177" s="29">
        <v>2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</row>
    <row r="178" spans="1:39" ht="16.5">
      <c r="A178" s="23">
        <v>2312</v>
      </c>
      <c r="B178" s="23" t="s">
        <v>1015</v>
      </c>
      <c r="C178" s="29">
        <v>0</v>
      </c>
      <c r="D178" s="29">
        <v>8</v>
      </c>
      <c r="E178" s="29">
        <v>2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0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0</v>
      </c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0</v>
      </c>
    </row>
    <row r="179" spans="1:39" ht="16.5">
      <c r="A179" s="23">
        <v>2313</v>
      </c>
      <c r="B179" s="23" t="s">
        <v>1016</v>
      </c>
      <c r="C179" s="29">
        <v>0</v>
      </c>
      <c r="D179" s="29">
        <v>8</v>
      </c>
      <c r="E179" s="29">
        <v>2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</row>
    <row r="180" spans="1:39" ht="16.5">
      <c r="A180" s="23">
        <v>2314</v>
      </c>
      <c r="B180" s="23" t="s">
        <v>1017</v>
      </c>
      <c r="C180" s="29">
        <v>0</v>
      </c>
      <c r="D180" s="29">
        <v>8</v>
      </c>
      <c r="E180" s="29">
        <v>2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29">
        <v>0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</row>
    <row r="181" spans="1:39" ht="16.5">
      <c r="A181" s="23">
        <v>2315</v>
      </c>
      <c r="B181" s="23" t="s">
        <v>1018</v>
      </c>
      <c r="C181" s="29">
        <v>0</v>
      </c>
      <c r="D181" s="29">
        <v>8</v>
      </c>
      <c r="E181" s="29">
        <v>2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</row>
    <row r="182" spans="1:39" ht="16.5">
      <c r="A182" s="23">
        <v>2401</v>
      </c>
      <c r="B182" s="23" t="s">
        <v>1019</v>
      </c>
      <c r="C182" s="29">
        <v>0</v>
      </c>
      <c r="D182" s="29">
        <v>8</v>
      </c>
      <c r="E182" s="29">
        <v>2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</row>
    <row r="183" spans="1:39" ht="16.5">
      <c r="A183" s="23">
        <v>2402</v>
      </c>
      <c r="B183" s="23" t="s">
        <v>1020</v>
      </c>
      <c r="C183" s="29">
        <v>0</v>
      </c>
      <c r="D183" s="29">
        <v>8</v>
      </c>
      <c r="E183" s="29">
        <v>4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29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0</v>
      </c>
      <c r="AD183" s="29">
        <v>0</v>
      </c>
      <c r="AE183" s="29">
        <v>0</v>
      </c>
      <c r="AF183" s="29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</row>
    <row r="184" spans="1:39" ht="16.5">
      <c r="A184" s="23">
        <v>2403</v>
      </c>
      <c r="B184" s="23" t="s">
        <v>1021</v>
      </c>
      <c r="C184" s="29">
        <v>0</v>
      </c>
      <c r="D184" s="29">
        <v>8</v>
      </c>
      <c r="E184" s="29">
        <v>4</v>
      </c>
      <c r="F184" s="29">
        <v>0</v>
      </c>
      <c r="G184" s="29">
        <v>2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</row>
    <row r="185" spans="1:39" ht="16.5">
      <c r="A185" s="23">
        <v>2404</v>
      </c>
      <c r="B185" s="23" t="s">
        <v>1022</v>
      </c>
      <c r="C185" s="29">
        <v>2</v>
      </c>
      <c r="D185" s="29">
        <v>8</v>
      </c>
      <c r="E185" s="29">
        <v>4</v>
      </c>
      <c r="F185" s="29">
        <v>0</v>
      </c>
      <c r="G185" s="29">
        <v>2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</row>
    <row r="186" spans="1:39" ht="16.5">
      <c r="A186" s="23">
        <v>2405</v>
      </c>
      <c r="B186" s="23" t="s">
        <v>1023</v>
      </c>
      <c r="C186" s="29">
        <v>2</v>
      </c>
      <c r="D186" s="29">
        <v>8</v>
      </c>
      <c r="E186" s="29">
        <v>6</v>
      </c>
      <c r="F186" s="29">
        <v>0</v>
      </c>
      <c r="G186" s="29">
        <v>2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0</v>
      </c>
      <c r="AD186" s="29">
        <v>0</v>
      </c>
      <c r="AE186" s="29">
        <v>0</v>
      </c>
      <c r="AF186" s="29">
        <v>0</v>
      </c>
      <c r="AG186" s="29">
        <v>0</v>
      </c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0</v>
      </c>
    </row>
    <row r="187" spans="1:39" ht="16.5">
      <c r="A187" s="23">
        <v>2406</v>
      </c>
      <c r="B187" s="23" t="s">
        <v>1024</v>
      </c>
      <c r="C187" s="29">
        <v>2</v>
      </c>
      <c r="D187" s="29">
        <v>8</v>
      </c>
      <c r="E187" s="29">
        <v>6</v>
      </c>
      <c r="F187" s="29">
        <v>0</v>
      </c>
      <c r="G187" s="29">
        <v>2</v>
      </c>
      <c r="H187" s="29">
        <v>2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0</v>
      </c>
      <c r="AF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</row>
    <row r="188" spans="1:39" ht="16.5">
      <c r="A188" s="23">
        <v>2407</v>
      </c>
      <c r="B188" s="23" t="s">
        <v>1025</v>
      </c>
      <c r="C188" s="29">
        <v>2</v>
      </c>
      <c r="D188" s="29">
        <v>8</v>
      </c>
      <c r="E188" s="29">
        <v>6</v>
      </c>
      <c r="F188" s="29">
        <v>2</v>
      </c>
      <c r="G188" s="29">
        <v>2</v>
      </c>
      <c r="H188" s="29">
        <v>2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</v>
      </c>
      <c r="Y188" s="29">
        <v>0</v>
      </c>
      <c r="Z188" s="29">
        <v>0</v>
      </c>
      <c r="AA188" s="29">
        <v>0</v>
      </c>
      <c r="AB188" s="29">
        <v>0</v>
      </c>
      <c r="AC188" s="29">
        <v>0</v>
      </c>
      <c r="AD188" s="29">
        <v>0</v>
      </c>
      <c r="AE188" s="29">
        <v>0</v>
      </c>
      <c r="AF188" s="29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0</v>
      </c>
    </row>
    <row r="189" spans="1:39" ht="16.5">
      <c r="A189" s="23">
        <v>2408</v>
      </c>
      <c r="B189" s="23" t="s">
        <v>1026</v>
      </c>
      <c r="C189" s="29">
        <v>2</v>
      </c>
      <c r="D189" s="29">
        <v>8</v>
      </c>
      <c r="E189" s="29">
        <v>6</v>
      </c>
      <c r="F189" s="29">
        <v>2</v>
      </c>
      <c r="G189" s="29">
        <v>4</v>
      </c>
      <c r="H189" s="29">
        <v>2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0</v>
      </c>
      <c r="AE189" s="29">
        <v>0</v>
      </c>
      <c r="AF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0</v>
      </c>
    </row>
    <row r="190" spans="1:39" ht="16.5">
      <c r="A190" s="23">
        <v>2409</v>
      </c>
      <c r="B190" s="23" t="s">
        <v>1027</v>
      </c>
      <c r="C190" s="29">
        <v>2</v>
      </c>
      <c r="D190" s="29">
        <v>8</v>
      </c>
      <c r="E190" s="29">
        <v>6</v>
      </c>
      <c r="F190" s="29">
        <v>2</v>
      </c>
      <c r="G190" s="29">
        <v>4</v>
      </c>
      <c r="H190" s="29">
        <v>4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29">
        <v>0</v>
      </c>
      <c r="V190" s="29">
        <v>0</v>
      </c>
      <c r="W190" s="29">
        <v>0</v>
      </c>
      <c r="X190" s="29">
        <v>0</v>
      </c>
      <c r="Y190" s="29">
        <v>0</v>
      </c>
      <c r="Z190" s="29">
        <v>0</v>
      </c>
      <c r="AA190" s="29">
        <v>0</v>
      </c>
      <c r="AB190" s="29">
        <v>0</v>
      </c>
      <c r="AC190" s="29">
        <v>0</v>
      </c>
      <c r="AD190" s="29">
        <v>0</v>
      </c>
      <c r="AE190" s="29">
        <v>0</v>
      </c>
      <c r="AF190" s="29">
        <v>0</v>
      </c>
      <c r="AG190" s="29">
        <v>0</v>
      </c>
      <c r="AH190" s="29"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0</v>
      </c>
    </row>
    <row r="191" spans="1:39" ht="16.5">
      <c r="A191" s="23">
        <v>2410</v>
      </c>
      <c r="B191" s="23" t="s">
        <v>1028</v>
      </c>
      <c r="C191" s="29">
        <v>4</v>
      </c>
      <c r="D191" s="29">
        <v>8</v>
      </c>
      <c r="E191" s="29">
        <v>6</v>
      </c>
      <c r="F191" s="29">
        <v>2</v>
      </c>
      <c r="G191" s="29">
        <v>4</v>
      </c>
      <c r="H191" s="29">
        <v>4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29">
        <v>0</v>
      </c>
      <c r="X191" s="29">
        <v>0</v>
      </c>
      <c r="Y191" s="29">
        <v>0</v>
      </c>
      <c r="Z191" s="29">
        <v>0</v>
      </c>
      <c r="AA191" s="29">
        <v>0</v>
      </c>
      <c r="AB191" s="29">
        <v>0</v>
      </c>
      <c r="AC191" s="29">
        <v>0</v>
      </c>
      <c r="AD191" s="29">
        <v>0</v>
      </c>
      <c r="AE191" s="29">
        <v>0</v>
      </c>
      <c r="AF191" s="29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29">
        <v>0</v>
      </c>
      <c r="AM191" s="29">
        <v>0</v>
      </c>
    </row>
    <row r="192" spans="1:39" ht="16.5">
      <c r="A192" s="23">
        <v>2411</v>
      </c>
      <c r="B192" s="23" t="s">
        <v>1029</v>
      </c>
      <c r="C192" s="29">
        <v>4</v>
      </c>
      <c r="D192" s="29">
        <v>8</v>
      </c>
      <c r="E192" s="29">
        <v>6</v>
      </c>
      <c r="F192" s="29">
        <v>4</v>
      </c>
      <c r="G192" s="29">
        <v>4</v>
      </c>
      <c r="H192" s="29">
        <v>4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0</v>
      </c>
      <c r="AD192" s="29">
        <v>0</v>
      </c>
      <c r="AE192" s="29">
        <v>0</v>
      </c>
      <c r="AF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0</v>
      </c>
    </row>
    <row r="193" spans="1:39" ht="16.5">
      <c r="A193" s="23">
        <v>2412</v>
      </c>
      <c r="B193" s="23" t="s">
        <v>1030</v>
      </c>
      <c r="C193" s="29">
        <v>4</v>
      </c>
      <c r="D193" s="29">
        <v>8</v>
      </c>
      <c r="E193" s="29">
        <v>6</v>
      </c>
      <c r="F193" s="29">
        <v>4</v>
      </c>
      <c r="G193" s="29">
        <v>6</v>
      </c>
      <c r="H193" s="29">
        <v>4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29">
        <v>0</v>
      </c>
      <c r="S193" s="29">
        <v>0</v>
      </c>
      <c r="T193" s="29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0</v>
      </c>
      <c r="AD193" s="29">
        <v>0</v>
      </c>
      <c r="AE193" s="29">
        <v>0</v>
      </c>
      <c r="AF193" s="29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0</v>
      </c>
    </row>
    <row r="194" spans="1:39" ht="16.5">
      <c r="A194" s="23">
        <v>2413</v>
      </c>
      <c r="B194" s="23" t="s">
        <v>1031</v>
      </c>
      <c r="C194" s="29">
        <v>4</v>
      </c>
      <c r="D194" s="29">
        <v>8</v>
      </c>
      <c r="E194" s="29">
        <v>6</v>
      </c>
      <c r="F194" s="29">
        <v>4</v>
      </c>
      <c r="G194" s="29">
        <v>6</v>
      </c>
      <c r="H194" s="29">
        <v>6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</row>
    <row r="195" spans="1:39" ht="16.5">
      <c r="A195" s="23">
        <v>2414</v>
      </c>
      <c r="B195" s="23" t="s">
        <v>1032</v>
      </c>
      <c r="C195" s="29">
        <v>4</v>
      </c>
      <c r="D195" s="29">
        <v>8</v>
      </c>
      <c r="E195" s="29">
        <v>8</v>
      </c>
      <c r="F195" s="29">
        <v>4</v>
      </c>
      <c r="G195" s="29">
        <v>6</v>
      </c>
      <c r="H195" s="29">
        <v>6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</v>
      </c>
      <c r="AF195" s="29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0</v>
      </c>
    </row>
    <row r="196" spans="1:39" ht="16.5">
      <c r="A196" s="23">
        <v>2415</v>
      </c>
      <c r="B196" s="23" t="s">
        <v>1033</v>
      </c>
      <c r="C196" s="29">
        <v>4</v>
      </c>
      <c r="D196" s="29">
        <v>8</v>
      </c>
      <c r="E196" s="29">
        <v>8</v>
      </c>
      <c r="F196" s="29">
        <v>4</v>
      </c>
      <c r="G196" s="29">
        <v>8</v>
      </c>
      <c r="H196" s="29">
        <v>8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</row>
    <row r="197" spans="1:39" ht="16.5">
      <c r="A197" s="23">
        <v>2501</v>
      </c>
      <c r="B197" s="23" t="s">
        <v>1034</v>
      </c>
      <c r="C197" s="29">
        <v>4</v>
      </c>
      <c r="D197" s="29">
        <v>8</v>
      </c>
      <c r="E197" s="29">
        <v>8</v>
      </c>
      <c r="F197" s="29">
        <v>4</v>
      </c>
      <c r="G197" s="29">
        <v>8</v>
      </c>
      <c r="H197" s="29">
        <v>8</v>
      </c>
      <c r="I197" s="29">
        <v>0</v>
      </c>
      <c r="J197" s="29">
        <v>2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</row>
    <row r="198" spans="1:39" ht="16.5">
      <c r="A198" s="23">
        <v>2502</v>
      </c>
      <c r="B198" s="23" t="s">
        <v>1035</v>
      </c>
      <c r="C198" s="29">
        <v>4</v>
      </c>
      <c r="D198" s="29">
        <v>8</v>
      </c>
      <c r="E198" s="29">
        <v>8</v>
      </c>
      <c r="F198" s="29">
        <v>4</v>
      </c>
      <c r="G198" s="29">
        <v>8</v>
      </c>
      <c r="H198" s="29">
        <v>8</v>
      </c>
      <c r="I198" s="29">
        <v>0</v>
      </c>
      <c r="J198" s="29">
        <v>4</v>
      </c>
      <c r="K198" s="29">
        <v>0</v>
      </c>
      <c r="L198" s="29">
        <v>0</v>
      </c>
      <c r="M198" s="29">
        <v>0</v>
      </c>
      <c r="N198" s="29">
        <v>0</v>
      </c>
      <c r="O198" s="29">
        <v>0</v>
      </c>
      <c r="P198" s="29">
        <v>0</v>
      </c>
      <c r="Q198" s="29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</row>
    <row r="199" spans="1:39" ht="16.5">
      <c r="A199" s="23">
        <v>2503</v>
      </c>
      <c r="B199" s="23" t="s">
        <v>1036</v>
      </c>
      <c r="C199" s="29">
        <v>4</v>
      </c>
      <c r="D199" s="29">
        <v>8</v>
      </c>
      <c r="E199" s="29">
        <v>8</v>
      </c>
      <c r="F199" s="29">
        <v>4</v>
      </c>
      <c r="G199" s="29">
        <v>8</v>
      </c>
      <c r="H199" s="29">
        <v>8</v>
      </c>
      <c r="I199" s="29">
        <v>0</v>
      </c>
      <c r="J199" s="29">
        <v>6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0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</row>
    <row r="200" spans="1:39" ht="16.5">
      <c r="A200" s="23">
        <v>2504</v>
      </c>
      <c r="B200" s="23" t="s">
        <v>1037</v>
      </c>
      <c r="C200" s="29">
        <v>4</v>
      </c>
      <c r="D200" s="29">
        <v>8</v>
      </c>
      <c r="E200" s="29">
        <v>8</v>
      </c>
      <c r="F200" s="29">
        <v>4</v>
      </c>
      <c r="G200" s="29">
        <v>8</v>
      </c>
      <c r="H200" s="29">
        <v>8</v>
      </c>
      <c r="I200" s="29">
        <v>0</v>
      </c>
      <c r="J200" s="29">
        <v>6</v>
      </c>
      <c r="K200" s="29">
        <v>0</v>
      </c>
      <c r="L200" s="29">
        <v>0</v>
      </c>
      <c r="M200" s="29">
        <v>0</v>
      </c>
      <c r="N200" s="29">
        <v>0</v>
      </c>
      <c r="O200" s="29">
        <v>2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</v>
      </c>
      <c r="Y200" s="29">
        <v>0</v>
      </c>
      <c r="Z200" s="29">
        <v>0</v>
      </c>
      <c r="AA200" s="29">
        <v>0</v>
      </c>
      <c r="AB200" s="29">
        <v>0</v>
      </c>
      <c r="AC200" s="29">
        <v>0</v>
      </c>
      <c r="AD200" s="29">
        <v>0</v>
      </c>
      <c r="AE200" s="29">
        <v>0</v>
      </c>
      <c r="AF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</row>
    <row r="201" spans="1:39" ht="16.5">
      <c r="A201" s="23">
        <v>2505</v>
      </c>
      <c r="B201" s="23" t="s">
        <v>1038</v>
      </c>
      <c r="C201" s="29">
        <v>4</v>
      </c>
      <c r="D201" s="29">
        <v>8</v>
      </c>
      <c r="E201" s="29">
        <v>8</v>
      </c>
      <c r="F201" s="29">
        <v>4</v>
      </c>
      <c r="G201" s="29">
        <v>8</v>
      </c>
      <c r="H201" s="29">
        <v>8</v>
      </c>
      <c r="I201" s="29">
        <v>0</v>
      </c>
      <c r="J201" s="29">
        <v>6</v>
      </c>
      <c r="K201" s="29">
        <v>0</v>
      </c>
      <c r="L201" s="29">
        <v>0</v>
      </c>
      <c r="M201" s="29">
        <v>0</v>
      </c>
      <c r="N201" s="29">
        <v>0</v>
      </c>
      <c r="O201" s="29">
        <v>4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0</v>
      </c>
      <c r="X201" s="29">
        <v>0</v>
      </c>
      <c r="Y201" s="29">
        <v>0</v>
      </c>
      <c r="Z201" s="29">
        <v>0</v>
      </c>
      <c r="AA201" s="29">
        <v>0</v>
      </c>
      <c r="AB201" s="29">
        <v>0</v>
      </c>
      <c r="AC201" s="29">
        <v>0</v>
      </c>
      <c r="AD201" s="29">
        <v>0</v>
      </c>
      <c r="AE201" s="29">
        <v>0</v>
      </c>
      <c r="AF201" s="29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0</v>
      </c>
    </row>
    <row r="202" spans="1:39" ht="16.5">
      <c r="A202" s="23">
        <v>2506</v>
      </c>
      <c r="B202" s="23" t="s">
        <v>1039</v>
      </c>
      <c r="C202" s="29">
        <v>4</v>
      </c>
      <c r="D202" s="29">
        <v>8</v>
      </c>
      <c r="E202" s="29">
        <v>8</v>
      </c>
      <c r="F202" s="29">
        <v>4</v>
      </c>
      <c r="G202" s="29">
        <v>8</v>
      </c>
      <c r="H202" s="29">
        <v>8</v>
      </c>
      <c r="I202" s="29">
        <v>0</v>
      </c>
      <c r="J202" s="29">
        <v>6</v>
      </c>
      <c r="K202" s="29">
        <v>0</v>
      </c>
      <c r="L202" s="29">
        <v>0</v>
      </c>
      <c r="M202" s="29">
        <v>0</v>
      </c>
      <c r="N202" s="29">
        <v>0</v>
      </c>
      <c r="O202" s="29">
        <v>4</v>
      </c>
      <c r="P202" s="29">
        <v>2</v>
      </c>
      <c r="Q202" s="29">
        <v>0</v>
      </c>
      <c r="R202" s="29">
        <v>0</v>
      </c>
      <c r="S202" s="29">
        <v>0</v>
      </c>
      <c r="T202" s="29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0</v>
      </c>
      <c r="Z202" s="29">
        <v>0</v>
      </c>
      <c r="AA202" s="29">
        <v>0</v>
      </c>
      <c r="AB202" s="29">
        <v>0</v>
      </c>
      <c r="AC202" s="29">
        <v>0</v>
      </c>
      <c r="AD202" s="29">
        <v>0</v>
      </c>
      <c r="AE202" s="29">
        <v>0</v>
      </c>
      <c r="AF202" s="29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0</v>
      </c>
    </row>
    <row r="203" spans="1:39" ht="16.5">
      <c r="A203" s="23">
        <v>2507</v>
      </c>
      <c r="B203" s="23" t="s">
        <v>1040</v>
      </c>
      <c r="C203" s="29">
        <v>4</v>
      </c>
      <c r="D203" s="29">
        <v>8</v>
      </c>
      <c r="E203" s="29">
        <v>8</v>
      </c>
      <c r="F203" s="29">
        <v>4</v>
      </c>
      <c r="G203" s="29">
        <v>8</v>
      </c>
      <c r="H203" s="29">
        <v>8</v>
      </c>
      <c r="I203" s="29">
        <v>0</v>
      </c>
      <c r="J203" s="29">
        <v>6</v>
      </c>
      <c r="K203" s="29">
        <v>0</v>
      </c>
      <c r="L203" s="29">
        <v>0</v>
      </c>
      <c r="M203" s="29">
        <v>0</v>
      </c>
      <c r="N203" s="29">
        <v>0</v>
      </c>
      <c r="O203" s="29">
        <v>4</v>
      </c>
      <c r="P203" s="29">
        <v>4</v>
      </c>
      <c r="Q203" s="29">
        <v>0</v>
      </c>
      <c r="R203" s="29">
        <v>0</v>
      </c>
      <c r="S203" s="29">
        <v>0</v>
      </c>
      <c r="T203" s="29">
        <v>0</v>
      </c>
      <c r="U203" s="29">
        <v>0</v>
      </c>
      <c r="V203" s="29">
        <v>0</v>
      </c>
      <c r="W203" s="29">
        <v>0</v>
      </c>
      <c r="X203" s="29">
        <v>0</v>
      </c>
      <c r="Y203" s="29">
        <v>0</v>
      </c>
      <c r="Z203" s="29">
        <v>0</v>
      </c>
      <c r="AA203" s="29">
        <v>0</v>
      </c>
      <c r="AB203" s="29">
        <v>0</v>
      </c>
      <c r="AC203" s="29">
        <v>0</v>
      </c>
      <c r="AD203" s="29">
        <v>0</v>
      </c>
      <c r="AE203" s="29">
        <v>0</v>
      </c>
      <c r="AF203" s="29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0</v>
      </c>
    </row>
    <row r="204" spans="1:39" ht="16.5">
      <c r="A204" s="23">
        <v>2508</v>
      </c>
      <c r="B204" s="23" t="s">
        <v>1041</v>
      </c>
      <c r="C204" s="29">
        <v>4</v>
      </c>
      <c r="D204" s="29">
        <v>8</v>
      </c>
      <c r="E204" s="29">
        <v>8</v>
      </c>
      <c r="F204" s="29">
        <v>4</v>
      </c>
      <c r="G204" s="29">
        <v>8</v>
      </c>
      <c r="H204" s="29">
        <v>8</v>
      </c>
      <c r="I204" s="29">
        <v>0</v>
      </c>
      <c r="J204" s="29">
        <v>6</v>
      </c>
      <c r="K204" s="29">
        <v>0</v>
      </c>
      <c r="L204" s="29">
        <v>0</v>
      </c>
      <c r="M204" s="29">
        <v>0</v>
      </c>
      <c r="N204" s="29">
        <v>0</v>
      </c>
      <c r="O204" s="29">
        <v>4</v>
      </c>
      <c r="P204" s="29">
        <v>4</v>
      </c>
      <c r="Q204" s="29">
        <v>2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  <c r="Z204" s="29">
        <v>0</v>
      </c>
      <c r="AA204" s="29">
        <v>0</v>
      </c>
      <c r="AB204" s="29">
        <v>0</v>
      </c>
      <c r="AC204" s="29">
        <v>0</v>
      </c>
      <c r="AD204" s="29">
        <v>0</v>
      </c>
      <c r="AE204" s="29">
        <v>0</v>
      </c>
      <c r="AF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0</v>
      </c>
    </row>
    <row r="205" spans="1:39" ht="16.5">
      <c r="A205" s="23">
        <v>2509</v>
      </c>
      <c r="B205" s="23" t="s">
        <v>1042</v>
      </c>
      <c r="C205" s="29">
        <v>4</v>
      </c>
      <c r="D205" s="29">
        <v>8</v>
      </c>
      <c r="E205" s="29">
        <v>8</v>
      </c>
      <c r="F205" s="29">
        <v>4</v>
      </c>
      <c r="G205" s="29">
        <v>8</v>
      </c>
      <c r="H205" s="29">
        <v>8</v>
      </c>
      <c r="I205" s="29">
        <v>0</v>
      </c>
      <c r="J205" s="29">
        <v>6</v>
      </c>
      <c r="K205" s="29">
        <v>0</v>
      </c>
      <c r="L205" s="29">
        <v>0</v>
      </c>
      <c r="M205" s="29">
        <v>0</v>
      </c>
      <c r="N205" s="29">
        <v>0</v>
      </c>
      <c r="O205" s="29">
        <v>4</v>
      </c>
      <c r="P205" s="29">
        <v>4</v>
      </c>
      <c r="Q205" s="29">
        <v>4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  <c r="Z205" s="29">
        <v>0</v>
      </c>
      <c r="AA205" s="29">
        <v>0</v>
      </c>
      <c r="AB205" s="29">
        <v>0</v>
      </c>
      <c r="AC205" s="29">
        <v>0</v>
      </c>
      <c r="AD205" s="29">
        <v>0</v>
      </c>
      <c r="AE205" s="29">
        <v>0</v>
      </c>
      <c r="AF205" s="29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0</v>
      </c>
    </row>
    <row r="206" spans="1:39" ht="16.5">
      <c r="A206" s="23">
        <v>2510</v>
      </c>
      <c r="B206" s="23" t="s">
        <v>1043</v>
      </c>
      <c r="C206" s="29">
        <v>4</v>
      </c>
      <c r="D206" s="29">
        <v>8</v>
      </c>
      <c r="E206" s="29">
        <v>8</v>
      </c>
      <c r="F206" s="29">
        <v>4</v>
      </c>
      <c r="G206" s="29">
        <v>8</v>
      </c>
      <c r="H206" s="29">
        <v>8</v>
      </c>
      <c r="I206" s="29">
        <v>0</v>
      </c>
      <c r="J206" s="29">
        <v>6</v>
      </c>
      <c r="K206" s="29">
        <v>0</v>
      </c>
      <c r="L206" s="29">
        <v>0</v>
      </c>
      <c r="M206" s="29">
        <v>0</v>
      </c>
      <c r="N206" s="29">
        <v>0</v>
      </c>
      <c r="O206" s="29">
        <v>4</v>
      </c>
      <c r="P206" s="29">
        <v>4</v>
      </c>
      <c r="Q206" s="29">
        <v>4</v>
      </c>
      <c r="R206" s="29">
        <v>2</v>
      </c>
      <c r="S206" s="29">
        <v>0</v>
      </c>
      <c r="T206" s="29">
        <v>0</v>
      </c>
      <c r="U206" s="29">
        <v>0</v>
      </c>
      <c r="V206" s="29">
        <v>0</v>
      </c>
      <c r="W206" s="29">
        <v>0</v>
      </c>
      <c r="X206" s="29">
        <v>0</v>
      </c>
      <c r="Y206" s="29">
        <v>0</v>
      </c>
      <c r="Z206" s="29">
        <v>0</v>
      </c>
      <c r="AA206" s="29">
        <v>0</v>
      </c>
      <c r="AB206" s="29">
        <v>0</v>
      </c>
      <c r="AC206" s="29">
        <v>0</v>
      </c>
      <c r="AD206" s="29">
        <v>0</v>
      </c>
      <c r="AE206" s="29">
        <v>0</v>
      </c>
      <c r="AF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0</v>
      </c>
    </row>
    <row r="207" spans="1:39" ht="16.5">
      <c r="A207" s="29">
        <v>2511</v>
      </c>
      <c r="B207" s="29" t="s">
        <v>1044</v>
      </c>
      <c r="C207" s="29">
        <v>4</v>
      </c>
      <c r="D207" s="29">
        <v>8</v>
      </c>
      <c r="E207" s="29">
        <v>8</v>
      </c>
      <c r="F207" s="29">
        <v>4</v>
      </c>
      <c r="G207" s="29">
        <v>8</v>
      </c>
      <c r="H207" s="29">
        <v>8</v>
      </c>
      <c r="I207" s="29">
        <v>0</v>
      </c>
      <c r="J207" s="29">
        <v>6</v>
      </c>
      <c r="K207" s="29">
        <v>0</v>
      </c>
      <c r="L207" s="29">
        <v>2</v>
      </c>
      <c r="M207" s="29">
        <v>0</v>
      </c>
      <c r="N207" s="29">
        <v>0</v>
      </c>
      <c r="O207" s="29">
        <v>4</v>
      </c>
      <c r="P207" s="29">
        <v>4</v>
      </c>
      <c r="Q207" s="29">
        <v>4</v>
      </c>
      <c r="R207" s="29">
        <v>4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0</v>
      </c>
      <c r="AD207" s="29">
        <v>0</v>
      </c>
      <c r="AE207" s="29">
        <v>0</v>
      </c>
      <c r="AF207" s="29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0</v>
      </c>
    </row>
    <row r="208" spans="1:39" ht="16.5">
      <c r="A208" s="29">
        <v>2512</v>
      </c>
      <c r="B208" s="29" t="s">
        <v>1045</v>
      </c>
      <c r="C208" s="29">
        <v>4</v>
      </c>
      <c r="D208" s="29">
        <v>8</v>
      </c>
      <c r="E208" s="29">
        <v>8</v>
      </c>
      <c r="F208" s="29">
        <v>4</v>
      </c>
      <c r="G208" s="29">
        <v>8</v>
      </c>
      <c r="H208" s="29">
        <v>8</v>
      </c>
      <c r="I208" s="29">
        <v>0</v>
      </c>
      <c r="J208" s="29">
        <v>6</v>
      </c>
      <c r="K208" s="29">
        <v>0</v>
      </c>
      <c r="L208" s="29">
        <v>2</v>
      </c>
      <c r="M208" s="29">
        <v>0</v>
      </c>
      <c r="N208" s="29">
        <v>0</v>
      </c>
      <c r="O208" s="29">
        <v>4</v>
      </c>
      <c r="P208" s="29">
        <v>4</v>
      </c>
      <c r="Q208" s="29">
        <v>4</v>
      </c>
      <c r="R208" s="29">
        <v>4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0</v>
      </c>
      <c r="AC208" s="29">
        <v>0</v>
      </c>
      <c r="AD208" s="29">
        <v>0</v>
      </c>
      <c r="AE208" s="29">
        <v>0</v>
      </c>
      <c r="AF208" s="29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0</v>
      </c>
    </row>
    <row r="209" spans="1:39" ht="16.5">
      <c r="A209" s="29">
        <v>2513</v>
      </c>
      <c r="B209" s="29" t="s">
        <v>1046</v>
      </c>
      <c r="C209" s="29">
        <v>4</v>
      </c>
      <c r="D209" s="29">
        <v>8</v>
      </c>
      <c r="E209" s="29">
        <v>8</v>
      </c>
      <c r="F209" s="29">
        <v>4</v>
      </c>
      <c r="G209" s="29">
        <v>8</v>
      </c>
      <c r="H209" s="29">
        <v>8</v>
      </c>
      <c r="I209" s="29">
        <v>0</v>
      </c>
      <c r="J209" s="29">
        <v>6</v>
      </c>
      <c r="K209" s="29">
        <v>0</v>
      </c>
      <c r="L209" s="29">
        <v>2</v>
      </c>
      <c r="M209" s="29">
        <v>0</v>
      </c>
      <c r="N209" s="29">
        <v>2</v>
      </c>
      <c r="O209" s="29">
        <v>4</v>
      </c>
      <c r="P209" s="29">
        <v>4</v>
      </c>
      <c r="Q209" s="29">
        <v>4</v>
      </c>
      <c r="R209" s="29">
        <v>4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0</v>
      </c>
      <c r="AD209" s="29">
        <v>0</v>
      </c>
      <c r="AE209" s="29">
        <v>0</v>
      </c>
      <c r="AF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0</v>
      </c>
    </row>
    <row r="210" spans="1:39" ht="16.5">
      <c r="A210" s="29">
        <v>2514</v>
      </c>
      <c r="B210" s="29" t="s">
        <v>1047</v>
      </c>
      <c r="C210" s="29">
        <v>4</v>
      </c>
      <c r="D210" s="29">
        <v>8</v>
      </c>
      <c r="E210" s="29">
        <v>8</v>
      </c>
      <c r="F210" s="29">
        <v>4</v>
      </c>
      <c r="G210" s="29">
        <v>8</v>
      </c>
      <c r="H210" s="29">
        <v>8</v>
      </c>
      <c r="I210" s="29">
        <v>0</v>
      </c>
      <c r="J210" s="29">
        <v>6</v>
      </c>
      <c r="K210" s="29">
        <v>0</v>
      </c>
      <c r="L210" s="29">
        <v>4</v>
      </c>
      <c r="M210" s="29">
        <v>0</v>
      </c>
      <c r="N210" s="29">
        <v>2</v>
      </c>
      <c r="O210" s="29">
        <v>4</v>
      </c>
      <c r="P210" s="29">
        <v>4</v>
      </c>
      <c r="Q210" s="29">
        <v>4</v>
      </c>
      <c r="R210" s="29">
        <v>4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0</v>
      </c>
      <c r="AD210" s="29">
        <v>0</v>
      </c>
      <c r="AE210" s="29">
        <v>0</v>
      </c>
      <c r="AF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0</v>
      </c>
    </row>
    <row r="211" spans="1:39" ht="16.5">
      <c r="A211" s="29">
        <v>2515</v>
      </c>
      <c r="B211" s="29" t="s">
        <v>1048</v>
      </c>
      <c r="C211" s="29">
        <v>4</v>
      </c>
      <c r="D211" s="29">
        <v>8</v>
      </c>
      <c r="E211" s="29">
        <v>8</v>
      </c>
      <c r="F211" s="29">
        <v>4</v>
      </c>
      <c r="G211" s="29">
        <v>8</v>
      </c>
      <c r="H211" s="29">
        <v>8</v>
      </c>
      <c r="I211" s="29">
        <v>0</v>
      </c>
      <c r="J211" s="29">
        <v>6</v>
      </c>
      <c r="K211" s="29">
        <v>0</v>
      </c>
      <c r="L211" s="29">
        <v>4</v>
      </c>
      <c r="M211" s="29">
        <v>0</v>
      </c>
      <c r="N211" s="29">
        <v>4</v>
      </c>
      <c r="O211" s="29">
        <v>4</v>
      </c>
      <c r="P211" s="29">
        <v>4</v>
      </c>
      <c r="Q211" s="29">
        <v>4</v>
      </c>
      <c r="R211" s="29">
        <v>4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0</v>
      </c>
      <c r="AD211" s="29">
        <v>0</v>
      </c>
      <c r="AE211" s="29">
        <v>0</v>
      </c>
      <c r="AF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0</v>
      </c>
    </row>
    <row r="212" spans="1:39" ht="16.5">
      <c r="A212" s="29">
        <v>2601</v>
      </c>
      <c r="B212" s="29" t="s">
        <v>1049</v>
      </c>
      <c r="C212" s="29">
        <v>4</v>
      </c>
      <c r="D212" s="29">
        <v>8</v>
      </c>
      <c r="E212" s="29">
        <v>8</v>
      </c>
      <c r="F212" s="29">
        <v>4</v>
      </c>
      <c r="G212" s="29">
        <v>8</v>
      </c>
      <c r="H212" s="29">
        <v>8</v>
      </c>
      <c r="I212" s="29">
        <v>2</v>
      </c>
      <c r="J212" s="29">
        <v>6</v>
      </c>
      <c r="K212" s="29">
        <v>2</v>
      </c>
      <c r="L212" s="29">
        <v>4</v>
      </c>
      <c r="M212" s="29">
        <v>2</v>
      </c>
      <c r="N212" s="29">
        <v>4</v>
      </c>
      <c r="O212" s="29">
        <v>4</v>
      </c>
      <c r="P212" s="29">
        <v>4</v>
      </c>
      <c r="Q212" s="29">
        <v>4</v>
      </c>
      <c r="R212" s="29">
        <v>4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0</v>
      </c>
      <c r="AE212" s="29">
        <v>0</v>
      </c>
      <c r="AF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0</v>
      </c>
    </row>
    <row r="213" spans="1:39" ht="16.5">
      <c r="A213" s="29">
        <v>2602</v>
      </c>
      <c r="B213" s="29" t="s">
        <v>1050</v>
      </c>
      <c r="C213" s="29">
        <v>4</v>
      </c>
      <c r="D213" s="29">
        <v>8</v>
      </c>
      <c r="E213" s="29">
        <v>8</v>
      </c>
      <c r="F213" s="29">
        <v>4</v>
      </c>
      <c r="G213" s="29">
        <v>8</v>
      </c>
      <c r="H213" s="29">
        <v>8</v>
      </c>
      <c r="I213" s="29">
        <v>2</v>
      </c>
      <c r="J213" s="29">
        <v>6</v>
      </c>
      <c r="K213" s="29">
        <v>4</v>
      </c>
      <c r="L213" s="29">
        <v>4</v>
      </c>
      <c r="M213" s="29">
        <v>2</v>
      </c>
      <c r="N213" s="29">
        <v>4</v>
      </c>
      <c r="O213" s="29">
        <v>4</v>
      </c>
      <c r="P213" s="29">
        <v>4</v>
      </c>
      <c r="Q213" s="29">
        <v>4</v>
      </c>
      <c r="R213" s="29">
        <v>4</v>
      </c>
      <c r="S213" s="29">
        <v>0</v>
      </c>
      <c r="T213" s="29">
        <v>0</v>
      </c>
      <c r="U213" s="29">
        <v>0</v>
      </c>
      <c r="V213" s="29">
        <v>0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0</v>
      </c>
      <c r="AD213" s="29">
        <v>0</v>
      </c>
      <c r="AE213" s="29">
        <v>0</v>
      </c>
      <c r="AF213" s="29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0</v>
      </c>
    </row>
    <row r="214" spans="1:39" ht="16.5">
      <c r="A214" s="29">
        <v>2603</v>
      </c>
      <c r="B214" s="29" t="s">
        <v>1051</v>
      </c>
      <c r="C214" s="29">
        <v>4</v>
      </c>
      <c r="D214" s="29">
        <v>8</v>
      </c>
      <c r="E214" s="29">
        <v>8</v>
      </c>
      <c r="F214" s="29">
        <v>4</v>
      </c>
      <c r="G214" s="29">
        <v>8</v>
      </c>
      <c r="H214" s="29">
        <v>8</v>
      </c>
      <c r="I214" s="29">
        <v>2</v>
      </c>
      <c r="J214" s="29">
        <v>6</v>
      </c>
      <c r="K214" s="29">
        <v>4</v>
      </c>
      <c r="L214" s="29">
        <v>4</v>
      </c>
      <c r="M214" s="29">
        <v>2</v>
      </c>
      <c r="N214" s="29">
        <v>4</v>
      </c>
      <c r="O214" s="29">
        <v>4</v>
      </c>
      <c r="P214" s="29">
        <v>4</v>
      </c>
      <c r="Q214" s="29">
        <v>4</v>
      </c>
      <c r="R214" s="29">
        <v>4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29">
        <v>0</v>
      </c>
      <c r="AA214" s="29">
        <v>0</v>
      </c>
      <c r="AB214" s="29">
        <v>0</v>
      </c>
      <c r="AC214" s="29">
        <v>0</v>
      </c>
      <c r="AD214" s="29">
        <v>0</v>
      </c>
      <c r="AE214" s="29">
        <v>0</v>
      </c>
      <c r="AF214" s="29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0</v>
      </c>
    </row>
    <row r="215" spans="1:39" ht="16.5">
      <c r="A215" s="29">
        <v>2604</v>
      </c>
      <c r="B215" s="29" t="s">
        <v>1052</v>
      </c>
      <c r="C215" s="29">
        <v>4</v>
      </c>
      <c r="D215" s="29">
        <v>8</v>
      </c>
      <c r="E215" s="29">
        <v>8</v>
      </c>
      <c r="F215" s="29">
        <v>4</v>
      </c>
      <c r="G215" s="29">
        <v>8</v>
      </c>
      <c r="H215" s="29">
        <v>8</v>
      </c>
      <c r="I215" s="29">
        <v>2</v>
      </c>
      <c r="J215" s="29">
        <v>6</v>
      </c>
      <c r="K215" s="29">
        <v>4</v>
      </c>
      <c r="L215" s="29">
        <v>4</v>
      </c>
      <c r="M215" s="29">
        <v>2</v>
      </c>
      <c r="N215" s="29">
        <v>4</v>
      </c>
      <c r="O215" s="29">
        <v>4</v>
      </c>
      <c r="P215" s="29">
        <v>4</v>
      </c>
      <c r="Q215" s="29">
        <v>4</v>
      </c>
      <c r="R215" s="29">
        <v>4</v>
      </c>
      <c r="S215" s="29">
        <v>0</v>
      </c>
      <c r="T215" s="29">
        <v>2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29">
        <v>0</v>
      </c>
      <c r="AB215" s="29">
        <v>0</v>
      </c>
      <c r="AC215" s="29">
        <v>0</v>
      </c>
      <c r="AD215" s="29">
        <v>0</v>
      </c>
      <c r="AE215" s="29">
        <v>0</v>
      </c>
      <c r="AF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0</v>
      </c>
    </row>
    <row r="216" spans="1:39" ht="16.5">
      <c r="A216" s="29">
        <v>2605</v>
      </c>
      <c r="B216" s="29" t="s">
        <v>1053</v>
      </c>
      <c r="C216" s="29">
        <v>4</v>
      </c>
      <c r="D216" s="29">
        <v>8</v>
      </c>
      <c r="E216" s="29">
        <v>8</v>
      </c>
      <c r="F216" s="29">
        <v>4</v>
      </c>
      <c r="G216" s="29">
        <v>8</v>
      </c>
      <c r="H216" s="29">
        <v>8</v>
      </c>
      <c r="I216" s="29">
        <v>2</v>
      </c>
      <c r="J216" s="29">
        <v>6</v>
      </c>
      <c r="K216" s="29">
        <v>4</v>
      </c>
      <c r="L216" s="29">
        <v>4</v>
      </c>
      <c r="M216" s="29">
        <v>2</v>
      </c>
      <c r="N216" s="29">
        <v>4</v>
      </c>
      <c r="O216" s="29">
        <v>4</v>
      </c>
      <c r="P216" s="29">
        <v>4</v>
      </c>
      <c r="Q216" s="29">
        <v>4</v>
      </c>
      <c r="R216" s="29">
        <v>4</v>
      </c>
      <c r="S216" s="29">
        <v>0</v>
      </c>
      <c r="T216" s="29">
        <v>2</v>
      </c>
      <c r="U216" s="29">
        <v>2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0</v>
      </c>
      <c r="AE216" s="29">
        <v>0</v>
      </c>
      <c r="AF216" s="29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</row>
    <row r="217" spans="1:39" ht="16.5">
      <c r="A217" s="29">
        <v>2606</v>
      </c>
      <c r="B217" s="29" t="s">
        <v>1054</v>
      </c>
      <c r="C217" s="29">
        <v>4</v>
      </c>
      <c r="D217" s="29">
        <v>8</v>
      </c>
      <c r="E217" s="29">
        <v>8</v>
      </c>
      <c r="F217" s="29">
        <v>4</v>
      </c>
      <c r="G217" s="29">
        <v>8</v>
      </c>
      <c r="H217" s="29">
        <v>8</v>
      </c>
      <c r="I217" s="29">
        <v>2</v>
      </c>
      <c r="J217" s="29">
        <v>6</v>
      </c>
      <c r="K217" s="29">
        <v>4</v>
      </c>
      <c r="L217" s="29">
        <v>4</v>
      </c>
      <c r="M217" s="29">
        <v>2</v>
      </c>
      <c r="N217" s="29">
        <v>4</v>
      </c>
      <c r="O217" s="29">
        <v>4</v>
      </c>
      <c r="P217" s="29">
        <v>4</v>
      </c>
      <c r="Q217" s="29">
        <v>4</v>
      </c>
      <c r="R217" s="29">
        <v>4</v>
      </c>
      <c r="S217" s="29">
        <v>0</v>
      </c>
      <c r="T217" s="29">
        <v>2</v>
      </c>
      <c r="U217" s="29">
        <v>2</v>
      </c>
      <c r="V217" s="29">
        <v>0</v>
      </c>
      <c r="W217" s="29">
        <v>0</v>
      </c>
      <c r="X217" s="29">
        <v>0</v>
      </c>
      <c r="Y217" s="29">
        <v>0</v>
      </c>
      <c r="Z217" s="29">
        <v>0</v>
      </c>
      <c r="AA217" s="29">
        <v>2</v>
      </c>
      <c r="AB217" s="29">
        <v>0</v>
      </c>
      <c r="AC217" s="29">
        <v>0</v>
      </c>
      <c r="AD217" s="29">
        <v>0</v>
      </c>
      <c r="AE217" s="29">
        <v>0</v>
      </c>
      <c r="AF217" s="29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0</v>
      </c>
    </row>
    <row r="218" spans="1:39" ht="16.5">
      <c r="A218" s="29">
        <v>2607</v>
      </c>
      <c r="B218" s="29" t="s">
        <v>1055</v>
      </c>
      <c r="C218" s="29">
        <v>4</v>
      </c>
      <c r="D218" s="29">
        <v>8</v>
      </c>
      <c r="E218" s="29">
        <v>8</v>
      </c>
      <c r="F218" s="29">
        <v>4</v>
      </c>
      <c r="G218" s="29">
        <v>8</v>
      </c>
      <c r="H218" s="29">
        <v>8</v>
      </c>
      <c r="I218" s="29">
        <v>2</v>
      </c>
      <c r="J218" s="29">
        <v>6</v>
      </c>
      <c r="K218" s="29">
        <v>4</v>
      </c>
      <c r="L218" s="29">
        <v>4</v>
      </c>
      <c r="M218" s="29">
        <v>2</v>
      </c>
      <c r="N218" s="29">
        <v>4</v>
      </c>
      <c r="O218" s="29">
        <v>4</v>
      </c>
      <c r="P218" s="29">
        <v>4</v>
      </c>
      <c r="Q218" s="29">
        <v>4</v>
      </c>
      <c r="R218" s="29">
        <v>4</v>
      </c>
      <c r="S218" s="29">
        <v>0</v>
      </c>
      <c r="T218" s="29">
        <v>2</v>
      </c>
      <c r="U218" s="29">
        <v>2</v>
      </c>
      <c r="V218" s="29">
        <v>0</v>
      </c>
      <c r="W218" s="29">
        <v>0</v>
      </c>
      <c r="X218" s="29">
        <v>0</v>
      </c>
      <c r="Y218" s="29">
        <v>0</v>
      </c>
      <c r="Z218" s="29">
        <v>0</v>
      </c>
      <c r="AA218" s="29">
        <v>2</v>
      </c>
      <c r="AB218" s="29">
        <v>2</v>
      </c>
      <c r="AC218" s="29">
        <v>0</v>
      </c>
      <c r="AD218" s="29">
        <v>0</v>
      </c>
      <c r="AE218" s="29">
        <v>0</v>
      </c>
      <c r="AF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0</v>
      </c>
    </row>
    <row r="219" spans="1:39" ht="16.5">
      <c r="A219" s="29">
        <v>2608</v>
      </c>
      <c r="B219" s="29" t="s">
        <v>1056</v>
      </c>
      <c r="C219" s="29">
        <v>4</v>
      </c>
      <c r="D219" s="29">
        <v>8</v>
      </c>
      <c r="E219" s="29">
        <v>8</v>
      </c>
      <c r="F219" s="29">
        <v>4</v>
      </c>
      <c r="G219" s="29">
        <v>8</v>
      </c>
      <c r="H219" s="29">
        <v>8</v>
      </c>
      <c r="I219" s="29">
        <v>3</v>
      </c>
      <c r="J219" s="29">
        <v>6</v>
      </c>
      <c r="K219" s="29">
        <v>4</v>
      </c>
      <c r="L219" s="29">
        <v>4</v>
      </c>
      <c r="M219" s="29">
        <v>3</v>
      </c>
      <c r="N219" s="29">
        <v>4</v>
      </c>
      <c r="O219" s="29">
        <v>4</v>
      </c>
      <c r="P219" s="29">
        <v>4</v>
      </c>
      <c r="Q219" s="29">
        <v>4</v>
      </c>
      <c r="R219" s="29">
        <v>4</v>
      </c>
      <c r="S219" s="29">
        <v>0</v>
      </c>
      <c r="T219" s="29">
        <v>2</v>
      </c>
      <c r="U219" s="29">
        <v>2</v>
      </c>
      <c r="V219" s="29">
        <v>0</v>
      </c>
      <c r="W219" s="29">
        <v>0</v>
      </c>
      <c r="X219" s="29">
        <v>0</v>
      </c>
      <c r="Y219" s="29">
        <v>0</v>
      </c>
      <c r="Z219" s="29">
        <v>0</v>
      </c>
      <c r="AA219" s="29">
        <v>2</v>
      </c>
      <c r="AB219" s="29">
        <v>2</v>
      </c>
      <c r="AC219" s="29">
        <v>0</v>
      </c>
      <c r="AD219" s="29">
        <v>0</v>
      </c>
      <c r="AE219" s="29">
        <v>0</v>
      </c>
      <c r="AF219" s="29">
        <v>0</v>
      </c>
      <c r="AG219" s="29">
        <v>0</v>
      </c>
      <c r="AH219" s="29">
        <v>2</v>
      </c>
      <c r="AI219" s="29">
        <v>0</v>
      </c>
      <c r="AJ219" s="29">
        <v>0</v>
      </c>
      <c r="AK219" s="29">
        <v>0</v>
      </c>
      <c r="AL219" s="29">
        <v>0</v>
      </c>
      <c r="AM219" s="29">
        <v>0</v>
      </c>
    </row>
    <row r="220" spans="1:39" ht="16.5">
      <c r="A220" s="29">
        <v>2609</v>
      </c>
      <c r="B220" s="29" t="s">
        <v>1057</v>
      </c>
      <c r="C220" s="29">
        <v>4</v>
      </c>
      <c r="D220" s="29">
        <v>8</v>
      </c>
      <c r="E220" s="29">
        <v>8</v>
      </c>
      <c r="F220" s="29">
        <v>4</v>
      </c>
      <c r="G220" s="29">
        <v>8</v>
      </c>
      <c r="H220" s="29">
        <v>8</v>
      </c>
      <c r="I220" s="29">
        <v>3</v>
      </c>
      <c r="J220" s="29">
        <v>6</v>
      </c>
      <c r="K220" s="29">
        <v>4</v>
      </c>
      <c r="L220" s="29">
        <v>4</v>
      </c>
      <c r="M220" s="29">
        <v>3</v>
      </c>
      <c r="N220" s="29">
        <v>4</v>
      </c>
      <c r="O220" s="29">
        <v>4</v>
      </c>
      <c r="P220" s="29">
        <v>4</v>
      </c>
      <c r="Q220" s="29">
        <v>4</v>
      </c>
      <c r="R220" s="29">
        <v>4</v>
      </c>
      <c r="S220" s="29">
        <v>0</v>
      </c>
      <c r="T220" s="29">
        <v>2</v>
      </c>
      <c r="U220" s="29">
        <v>2</v>
      </c>
      <c r="V220" s="29">
        <v>0</v>
      </c>
      <c r="W220" s="29">
        <v>0</v>
      </c>
      <c r="X220" s="29">
        <v>0</v>
      </c>
      <c r="Y220" s="29">
        <v>0</v>
      </c>
      <c r="Z220" s="29">
        <v>0</v>
      </c>
      <c r="AA220" s="29">
        <v>2</v>
      </c>
      <c r="AB220" s="29">
        <v>2</v>
      </c>
      <c r="AC220" s="29">
        <v>0</v>
      </c>
      <c r="AD220" s="29">
        <v>0</v>
      </c>
      <c r="AE220" s="29">
        <v>0</v>
      </c>
      <c r="AF220" s="29">
        <v>0</v>
      </c>
      <c r="AG220" s="29">
        <v>0</v>
      </c>
      <c r="AH220" s="29">
        <v>2</v>
      </c>
      <c r="AI220" s="29">
        <v>2</v>
      </c>
      <c r="AJ220" s="29">
        <v>0</v>
      </c>
      <c r="AK220" s="29">
        <v>0</v>
      </c>
      <c r="AL220" s="29">
        <v>0</v>
      </c>
      <c r="AM220" s="29">
        <v>0</v>
      </c>
    </row>
    <row r="221" spans="1:39" ht="16.5">
      <c r="A221" s="29">
        <v>2610</v>
      </c>
      <c r="B221" s="29" t="s">
        <v>1058</v>
      </c>
      <c r="C221" s="29">
        <v>4</v>
      </c>
      <c r="D221" s="29">
        <v>8</v>
      </c>
      <c r="E221" s="29">
        <v>8</v>
      </c>
      <c r="F221" s="29">
        <v>4</v>
      </c>
      <c r="G221" s="29">
        <v>8</v>
      </c>
      <c r="H221" s="29">
        <v>8</v>
      </c>
      <c r="I221" s="29">
        <v>3</v>
      </c>
      <c r="J221" s="29">
        <v>6</v>
      </c>
      <c r="K221" s="29">
        <v>4</v>
      </c>
      <c r="L221" s="29">
        <v>4</v>
      </c>
      <c r="M221" s="29">
        <v>3</v>
      </c>
      <c r="N221" s="29">
        <v>4</v>
      </c>
      <c r="O221" s="29">
        <v>4</v>
      </c>
      <c r="P221" s="29">
        <v>4</v>
      </c>
      <c r="Q221" s="29">
        <v>4</v>
      </c>
      <c r="R221" s="29">
        <v>4</v>
      </c>
      <c r="S221" s="29">
        <v>0</v>
      </c>
      <c r="T221" s="29">
        <v>2</v>
      </c>
      <c r="U221" s="29">
        <v>2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29">
        <v>2</v>
      </c>
      <c r="AB221" s="29">
        <v>2</v>
      </c>
      <c r="AC221" s="29">
        <v>0</v>
      </c>
      <c r="AD221" s="29">
        <v>0</v>
      </c>
      <c r="AE221" s="29">
        <v>0</v>
      </c>
      <c r="AF221" s="29">
        <v>0</v>
      </c>
      <c r="AG221" s="29">
        <v>0</v>
      </c>
      <c r="AH221" s="29">
        <v>2</v>
      </c>
      <c r="AI221" s="29">
        <v>2</v>
      </c>
      <c r="AJ221" s="29">
        <v>0</v>
      </c>
      <c r="AK221" s="29">
        <v>0</v>
      </c>
      <c r="AL221" s="29">
        <v>0</v>
      </c>
      <c r="AM221" s="29">
        <v>0</v>
      </c>
    </row>
    <row r="222" spans="1:39" ht="16.5">
      <c r="A222" s="29">
        <v>2611</v>
      </c>
      <c r="B222" s="29" t="s">
        <v>1059</v>
      </c>
      <c r="C222" s="29">
        <v>4</v>
      </c>
      <c r="D222" s="29">
        <v>8</v>
      </c>
      <c r="E222" s="29">
        <v>8</v>
      </c>
      <c r="F222" s="29">
        <v>4</v>
      </c>
      <c r="G222" s="29">
        <v>8</v>
      </c>
      <c r="H222" s="29">
        <v>8</v>
      </c>
      <c r="I222" s="29">
        <v>3</v>
      </c>
      <c r="J222" s="29">
        <v>6</v>
      </c>
      <c r="K222" s="29">
        <v>4</v>
      </c>
      <c r="L222" s="29">
        <v>4</v>
      </c>
      <c r="M222" s="29">
        <v>3</v>
      </c>
      <c r="N222" s="29">
        <v>4</v>
      </c>
      <c r="O222" s="29">
        <v>4</v>
      </c>
      <c r="P222" s="29">
        <v>4</v>
      </c>
      <c r="Q222" s="29">
        <v>4</v>
      </c>
      <c r="R222" s="29">
        <v>4</v>
      </c>
      <c r="S222" s="29">
        <v>0</v>
      </c>
      <c r="T222" s="29">
        <v>2</v>
      </c>
      <c r="U222" s="29">
        <v>2</v>
      </c>
      <c r="V222" s="29">
        <v>2</v>
      </c>
      <c r="W222" s="29">
        <v>2</v>
      </c>
      <c r="X222" s="29">
        <v>2</v>
      </c>
      <c r="Y222" s="29">
        <v>2</v>
      </c>
      <c r="Z222" s="29">
        <v>2</v>
      </c>
      <c r="AA222" s="29">
        <v>2</v>
      </c>
      <c r="AB222" s="29">
        <v>2</v>
      </c>
      <c r="AC222" s="29">
        <v>2</v>
      </c>
      <c r="AD222" s="29">
        <v>2</v>
      </c>
      <c r="AE222" s="29">
        <v>2</v>
      </c>
      <c r="AF222" s="29">
        <v>2</v>
      </c>
      <c r="AG222" s="29">
        <v>0</v>
      </c>
      <c r="AH222" s="29">
        <v>2</v>
      </c>
      <c r="AI222" s="29">
        <v>2</v>
      </c>
      <c r="AJ222" s="29">
        <v>0</v>
      </c>
      <c r="AK222" s="29">
        <v>0</v>
      </c>
      <c r="AL222" s="29">
        <v>0</v>
      </c>
      <c r="AM222" s="29">
        <v>0</v>
      </c>
    </row>
    <row r="223" spans="1:39" ht="16.5">
      <c r="A223" s="29">
        <v>2612</v>
      </c>
      <c r="B223" s="29" t="s">
        <v>1060</v>
      </c>
      <c r="C223" s="29">
        <v>4</v>
      </c>
      <c r="D223" s="29">
        <v>8</v>
      </c>
      <c r="E223" s="29">
        <v>8</v>
      </c>
      <c r="F223" s="29">
        <v>4</v>
      </c>
      <c r="G223" s="29">
        <v>8</v>
      </c>
      <c r="H223" s="29">
        <v>8</v>
      </c>
      <c r="I223" s="29">
        <v>3</v>
      </c>
      <c r="J223" s="29">
        <v>6</v>
      </c>
      <c r="K223" s="29">
        <v>4</v>
      </c>
      <c r="L223" s="29">
        <v>4</v>
      </c>
      <c r="M223" s="29">
        <v>3</v>
      </c>
      <c r="N223" s="29">
        <v>4</v>
      </c>
      <c r="O223" s="29">
        <v>4</v>
      </c>
      <c r="P223" s="29">
        <v>4</v>
      </c>
      <c r="Q223" s="29">
        <v>4</v>
      </c>
      <c r="R223" s="29">
        <v>4</v>
      </c>
      <c r="S223" s="29">
        <v>2</v>
      </c>
      <c r="T223" s="29">
        <v>2</v>
      </c>
      <c r="U223" s="29">
        <v>2</v>
      </c>
      <c r="V223" s="29">
        <v>2</v>
      </c>
      <c r="W223" s="29">
        <v>2</v>
      </c>
      <c r="X223" s="29">
        <v>2</v>
      </c>
      <c r="Y223" s="29">
        <v>2</v>
      </c>
      <c r="Z223" s="29">
        <v>2</v>
      </c>
      <c r="AA223" s="29">
        <v>2</v>
      </c>
      <c r="AB223" s="29">
        <v>2</v>
      </c>
      <c r="AC223" s="29">
        <v>2</v>
      </c>
      <c r="AD223" s="29">
        <v>2</v>
      </c>
      <c r="AE223" s="29">
        <v>2</v>
      </c>
      <c r="AF223" s="29">
        <v>2</v>
      </c>
      <c r="AG223" s="29">
        <v>0</v>
      </c>
      <c r="AH223" s="29">
        <v>2</v>
      </c>
      <c r="AI223" s="29">
        <v>2</v>
      </c>
      <c r="AJ223" s="29">
        <v>0</v>
      </c>
      <c r="AK223" s="29">
        <v>0</v>
      </c>
      <c r="AL223" s="29">
        <v>0</v>
      </c>
      <c r="AM223" s="29">
        <v>0</v>
      </c>
    </row>
    <row r="224" spans="1:39" ht="16.5">
      <c r="A224" s="29">
        <v>2613</v>
      </c>
      <c r="B224" s="29" t="s">
        <v>1061</v>
      </c>
      <c r="C224" s="29">
        <v>4</v>
      </c>
      <c r="D224" s="29">
        <v>8</v>
      </c>
      <c r="E224" s="29">
        <v>8</v>
      </c>
      <c r="F224" s="29">
        <v>4</v>
      </c>
      <c r="G224" s="29">
        <v>8</v>
      </c>
      <c r="H224" s="29">
        <v>8</v>
      </c>
      <c r="I224" s="29">
        <v>3</v>
      </c>
      <c r="J224" s="29">
        <v>6</v>
      </c>
      <c r="K224" s="29">
        <v>4</v>
      </c>
      <c r="L224" s="29">
        <v>4</v>
      </c>
      <c r="M224" s="29">
        <v>3</v>
      </c>
      <c r="N224" s="29">
        <v>4</v>
      </c>
      <c r="O224" s="29">
        <v>4</v>
      </c>
      <c r="P224" s="29">
        <v>4</v>
      </c>
      <c r="Q224" s="29">
        <v>4</v>
      </c>
      <c r="R224" s="29">
        <v>4</v>
      </c>
      <c r="S224" s="29">
        <v>2</v>
      </c>
      <c r="T224" s="29">
        <v>2</v>
      </c>
      <c r="U224" s="29">
        <v>2</v>
      </c>
      <c r="V224" s="29">
        <v>2</v>
      </c>
      <c r="W224" s="29">
        <v>2</v>
      </c>
      <c r="X224" s="29">
        <v>2</v>
      </c>
      <c r="Y224" s="29">
        <v>2</v>
      </c>
      <c r="Z224" s="29">
        <v>2</v>
      </c>
      <c r="AA224" s="29">
        <v>2</v>
      </c>
      <c r="AB224" s="29">
        <v>2</v>
      </c>
      <c r="AC224" s="29">
        <v>2</v>
      </c>
      <c r="AD224" s="29">
        <v>2</v>
      </c>
      <c r="AE224" s="29">
        <v>2</v>
      </c>
      <c r="AF224" s="29">
        <v>2</v>
      </c>
      <c r="AG224" s="29">
        <v>0</v>
      </c>
      <c r="AH224" s="29">
        <v>2</v>
      </c>
      <c r="AI224" s="29">
        <v>2</v>
      </c>
      <c r="AJ224" s="29">
        <v>0</v>
      </c>
      <c r="AK224" s="29">
        <v>0</v>
      </c>
      <c r="AL224" s="29">
        <v>0</v>
      </c>
      <c r="AM224" s="29">
        <v>0</v>
      </c>
    </row>
    <row r="225" spans="1:39" ht="16.5">
      <c r="A225" s="29">
        <v>2614</v>
      </c>
      <c r="B225" s="29" t="s">
        <v>1062</v>
      </c>
      <c r="C225" s="29">
        <v>4</v>
      </c>
      <c r="D225" s="29">
        <v>8</v>
      </c>
      <c r="E225" s="29">
        <v>8</v>
      </c>
      <c r="F225" s="29">
        <v>4</v>
      </c>
      <c r="G225" s="29">
        <v>8</v>
      </c>
      <c r="H225" s="29">
        <v>8</v>
      </c>
      <c r="I225" s="29">
        <v>3</v>
      </c>
      <c r="J225" s="29">
        <v>6</v>
      </c>
      <c r="K225" s="29">
        <v>4</v>
      </c>
      <c r="L225" s="29">
        <v>4</v>
      </c>
      <c r="M225" s="29">
        <v>3</v>
      </c>
      <c r="N225" s="29">
        <v>4</v>
      </c>
      <c r="O225" s="29">
        <v>4</v>
      </c>
      <c r="P225" s="29">
        <v>4</v>
      </c>
      <c r="Q225" s="29">
        <v>4</v>
      </c>
      <c r="R225" s="29">
        <v>4</v>
      </c>
      <c r="S225" s="29">
        <v>2</v>
      </c>
      <c r="T225" s="29">
        <v>2</v>
      </c>
      <c r="U225" s="29">
        <v>2</v>
      </c>
      <c r="V225" s="29">
        <v>2</v>
      </c>
      <c r="W225" s="29">
        <v>2</v>
      </c>
      <c r="X225" s="29">
        <v>2</v>
      </c>
      <c r="Y225" s="29">
        <v>2</v>
      </c>
      <c r="Z225" s="29">
        <v>2</v>
      </c>
      <c r="AA225" s="29">
        <v>2</v>
      </c>
      <c r="AB225" s="29">
        <v>2</v>
      </c>
      <c r="AC225" s="29">
        <v>2</v>
      </c>
      <c r="AD225" s="29">
        <v>2</v>
      </c>
      <c r="AE225" s="29">
        <v>2</v>
      </c>
      <c r="AF225" s="29">
        <v>2</v>
      </c>
      <c r="AG225" s="29">
        <v>0</v>
      </c>
      <c r="AH225" s="29">
        <v>2</v>
      </c>
      <c r="AI225" s="29">
        <v>2</v>
      </c>
      <c r="AJ225" s="29">
        <v>0</v>
      </c>
      <c r="AK225" s="29">
        <v>0</v>
      </c>
      <c r="AL225" s="29">
        <v>0</v>
      </c>
      <c r="AM225" s="29">
        <v>0</v>
      </c>
    </row>
    <row r="226" spans="1:39" ht="16.5">
      <c r="A226" s="29">
        <v>2615</v>
      </c>
      <c r="B226" s="29" t="s">
        <v>1063</v>
      </c>
      <c r="C226" s="29">
        <v>4</v>
      </c>
      <c r="D226" s="29">
        <v>8</v>
      </c>
      <c r="E226" s="29">
        <v>8</v>
      </c>
      <c r="F226" s="29">
        <v>4</v>
      </c>
      <c r="G226" s="29">
        <v>8</v>
      </c>
      <c r="H226" s="29">
        <v>8</v>
      </c>
      <c r="I226" s="29">
        <v>3</v>
      </c>
      <c r="J226" s="29">
        <v>6</v>
      </c>
      <c r="K226" s="29">
        <v>4</v>
      </c>
      <c r="L226" s="29">
        <v>4</v>
      </c>
      <c r="M226" s="29">
        <v>3</v>
      </c>
      <c r="N226" s="29">
        <v>4</v>
      </c>
      <c r="O226" s="29">
        <v>4</v>
      </c>
      <c r="P226" s="29">
        <v>4</v>
      </c>
      <c r="Q226" s="29">
        <v>4</v>
      </c>
      <c r="R226" s="29">
        <v>4</v>
      </c>
      <c r="S226" s="29">
        <v>2</v>
      </c>
      <c r="T226" s="29">
        <v>2</v>
      </c>
      <c r="U226" s="29">
        <v>2</v>
      </c>
      <c r="V226" s="29">
        <v>2</v>
      </c>
      <c r="W226" s="29">
        <v>2</v>
      </c>
      <c r="X226" s="29">
        <v>2</v>
      </c>
      <c r="Y226" s="29">
        <v>2</v>
      </c>
      <c r="Z226" s="29">
        <v>2</v>
      </c>
      <c r="AA226" s="29">
        <v>2</v>
      </c>
      <c r="AB226" s="29">
        <v>2</v>
      </c>
      <c r="AC226" s="29">
        <v>2</v>
      </c>
      <c r="AD226" s="29">
        <v>2</v>
      </c>
      <c r="AE226" s="29">
        <v>2</v>
      </c>
      <c r="AF226" s="29">
        <v>2</v>
      </c>
      <c r="AG226" s="29">
        <v>0</v>
      </c>
      <c r="AH226" s="29">
        <v>2</v>
      </c>
      <c r="AI226" s="29">
        <v>2</v>
      </c>
      <c r="AJ226" s="29">
        <v>0</v>
      </c>
      <c r="AK226" s="29">
        <v>0</v>
      </c>
      <c r="AL226" s="29">
        <v>0</v>
      </c>
      <c r="AM226" s="29">
        <v>0</v>
      </c>
    </row>
    <row r="227" spans="1:39" ht="16.5">
      <c r="A227" s="76">
        <v>4001</v>
      </c>
      <c r="B227" s="76" t="s">
        <v>1542</v>
      </c>
      <c r="C227" s="76">
        <v>0</v>
      </c>
      <c r="D227" s="76">
        <v>0</v>
      </c>
      <c r="E227" s="76">
        <v>0</v>
      </c>
      <c r="F227" s="76">
        <v>0</v>
      </c>
      <c r="G227" s="76">
        <v>0</v>
      </c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0</v>
      </c>
      <c r="O227" s="76">
        <v>0</v>
      </c>
      <c r="P227" s="76">
        <v>0</v>
      </c>
      <c r="Q227" s="76">
        <v>0</v>
      </c>
      <c r="R227" s="76">
        <v>0</v>
      </c>
      <c r="S227" s="76">
        <v>0</v>
      </c>
      <c r="T227" s="76">
        <v>0</v>
      </c>
      <c r="U227" s="76">
        <v>0</v>
      </c>
      <c r="V227" s="76">
        <v>0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6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6">
        <v>0</v>
      </c>
      <c r="AJ227" s="76">
        <v>0</v>
      </c>
      <c r="AK227" s="76">
        <v>0</v>
      </c>
      <c r="AL227" s="76">
        <v>0</v>
      </c>
      <c r="AM227" s="76">
        <v>0</v>
      </c>
    </row>
    <row r="228" spans="1:39" ht="16.5">
      <c r="A228" s="76">
        <v>4002</v>
      </c>
      <c r="B228" s="76" t="s">
        <v>1543</v>
      </c>
      <c r="C228" s="76">
        <v>0</v>
      </c>
      <c r="D228" s="76">
        <v>0</v>
      </c>
      <c r="E228" s="76">
        <v>0</v>
      </c>
      <c r="F228" s="76">
        <v>0</v>
      </c>
      <c r="G228" s="76">
        <v>0</v>
      </c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0</v>
      </c>
      <c r="O228" s="76">
        <v>0</v>
      </c>
      <c r="P228" s="76">
        <v>0</v>
      </c>
      <c r="Q228" s="76">
        <v>0</v>
      </c>
      <c r="R228" s="76">
        <v>0</v>
      </c>
      <c r="S228" s="76">
        <v>0</v>
      </c>
      <c r="T228" s="76">
        <v>0</v>
      </c>
      <c r="U228" s="76">
        <v>0</v>
      </c>
      <c r="V228" s="76">
        <v>0</v>
      </c>
      <c r="W228" s="76">
        <v>0</v>
      </c>
      <c r="X228" s="76">
        <v>0</v>
      </c>
      <c r="Y228" s="76">
        <v>0</v>
      </c>
      <c r="Z228" s="76">
        <v>0</v>
      </c>
      <c r="AA228" s="76">
        <v>0</v>
      </c>
      <c r="AB228" s="76">
        <v>0</v>
      </c>
      <c r="AC228" s="76">
        <v>0</v>
      </c>
      <c r="AD228" s="76">
        <v>0</v>
      </c>
      <c r="AE228" s="76">
        <v>0</v>
      </c>
      <c r="AF228" s="76">
        <v>0</v>
      </c>
      <c r="AG228" s="76">
        <v>0</v>
      </c>
      <c r="AH228" s="76">
        <v>0</v>
      </c>
      <c r="AI228" s="76">
        <v>0</v>
      </c>
      <c r="AJ228" s="76">
        <v>0</v>
      </c>
      <c r="AK228" s="76">
        <v>0</v>
      </c>
      <c r="AL228" s="76">
        <v>0</v>
      </c>
      <c r="AM228" s="76">
        <v>0</v>
      </c>
    </row>
    <row r="229" spans="1:39" ht="16.5">
      <c r="A229" s="78">
        <v>4003</v>
      </c>
      <c r="B229" s="76" t="s">
        <v>1544</v>
      </c>
      <c r="C229" s="76">
        <v>0</v>
      </c>
      <c r="D229" s="76">
        <v>0</v>
      </c>
      <c r="E229" s="76">
        <v>0</v>
      </c>
      <c r="F229" s="76">
        <v>0</v>
      </c>
      <c r="G229" s="76">
        <v>0</v>
      </c>
      <c r="H229" s="76">
        <v>0</v>
      </c>
      <c r="I229" s="76">
        <v>0</v>
      </c>
      <c r="J229" s="76">
        <v>0</v>
      </c>
      <c r="K229" s="76">
        <v>0</v>
      </c>
      <c r="L229" s="76">
        <v>0</v>
      </c>
      <c r="M229" s="76">
        <v>0</v>
      </c>
      <c r="N229" s="76">
        <v>0</v>
      </c>
      <c r="O229" s="76">
        <v>0</v>
      </c>
      <c r="P229" s="76">
        <v>0</v>
      </c>
      <c r="Q229" s="76">
        <v>0</v>
      </c>
      <c r="R229" s="76">
        <v>0</v>
      </c>
      <c r="S229" s="76">
        <v>0</v>
      </c>
      <c r="T229" s="76">
        <v>0</v>
      </c>
      <c r="U229" s="76">
        <v>0</v>
      </c>
      <c r="V229" s="76">
        <v>0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</v>
      </c>
      <c r="AC229" s="76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6">
        <v>0</v>
      </c>
      <c r="AJ229" s="76">
        <v>0</v>
      </c>
      <c r="AK229" s="76">
        <v>0</v>
      </c>
      <c r="AL229" s="76">
        <v>0</v>
      </c>
      <c r="AM229" s="76">
        <v>0</v>
      </c>
    </row>
    <row r="230" spans="1:39" ht="16.5">
      <c r="A230" s="78">
        <v>4004</v>
      </c>
      <c r="B230" s="76" t="s">
        <v>1545</v>
      </c>
      <c r="C230" s="76">
        <v>1</v>
      </c>
      <c r="D230" s="76">
        <v>1</v>
      </c>
      <c r="E230" s="76">
        <v>1</v>
      </c>
      <c r="F230" s="76">
        <v>0</v>
      </c>
      <c r="G230" s="76">
        <v>0</v>
      </c>
      <c r="H230" s="76">
        <v>0</v>
      </c>
      <c r="I230" s="76">
        <v>0</v>
      </c>
      <c r="J230" s="76">
        <v>0</v>
      </c>
      <c r="K230" s="76">
        <v>0</v>
      </c>
      <c r="L230" s="76">
        <v>0</v>
      </c>
      <c r="M230" s="76">
        <v>0</v>
      </c>
      <c r="N230" s="76">
        <v>0</v>
      </c>
      <c r="O230" s="76">
        <v>0</v>
      </c>
      <c r="P230" s="76">
        <v>0</v>
      </c>
      <c r="Q230" s="76">
        <v>0</v>
      </c>
      <c r="R230" s="76">
        <v>0</v>
      </c>
      <c r="S230" s="76">
        <v>0</v>
      </c>
      <c r="T230" s="76">
        <v>0</v>
      </c>
      <c r="U230" s="76">
        <v>0</v>
      </c>
      <c r="V230" s="76">
        <v>0</v>
      </c>
      <c r="W230" s="76">
        <v>0</v>
      </c>
      <c r="X230" s="76">
        <v>0</v>
      </c>
      <c r="Y230" s="76">
        <v>0</v>
      </c>
      <c r="Z230" s="76">
        <v>0</v>
      </c>
      <c r="AA230" s="76">
        <v>0</v>
      </c>
      <c r="AB230" s="76">
        <v>0</v>
      </c>
      <c r="AC230" s="76">
        <v>0</v>
      </c>
      <c r="AD230" s="76">
        <v>0</v>
      </c>
      <c r="AE230" s="76">
        <v>0</v>
      </c>
      <c r="AF230" s="76">
        <v>0</v>
      </c>
      <c r="AG230" s="76">
        <v>0</v>
      </c>
      <c r="AH230" s="76">
        <v>0</v>
      </c>
      <c r="AI230" s="76">
        <v>0</v>
      </c>
      <c r="AJ230" s="76">
        <v>0</v>
      </c>
      <c r="AK230" s="76">
        <v>0</v>
      </c>
      <c r="AL230" s="76">
        <v>0</v>
      </c>
      <c r="AM230" s="76">
        <v>0</v>
      </c>
    </row>
    <row r="231" spans="1:39" ht="16.5">
      <c r="A231" s="78">
        <v>4005</v>
      </c>
      <c r="B231" s="76" t="s">
        <v>1546</v>
      </c>
      <c r="C231" s="76">
        <v>1</v>
      </c>
      <c r="D231" s="76">
        <v>1</v>
      </c>
      <c r="E231" s="76">
        <v>1</v>
      </c>
      <c r="F231" s="76">
        <v>0</v>
      </c>
      <c r="G231" s="76">
        <v>0</v>
      </c>
      <c r="H231" s="76">
        <v>0</v>
      </c>
      <c r="I231" s="76">
        <v>0</v>
      </c>
      <c r="J231" s="76">
        <v>0</v>
      </c>
      <c r="K231" s="76">
        <v>0</v>
      </c>
      <c r="L231" s="76">
        <v>0</v>
      </c>
      <c r="M231" s="76">
        <v>0</v>
      </c>
      <c r="N231" s="76">
        <v>0</v>
      </c>
      <c r="O231" s="76">
        <v>0</v>
      </c>
      <c r="P231" s="76">
        <v>0</v>
      </c>
      <c r="Q231" s="76">
        <v>0</v>
      </c>
      <c r="R231" s="76">
        <v>0</v>
      </c>
      <c r="S231" s="76">
        <v>0</v>
      </c>
      <c r="T231" s="76">
        <v>0</v>
      </c>
      <c r="U231" s="76">
        <v>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6">
        <v>0</v>
      </c>
      <c r="AD231" s="76">
        <v>0</v>
      </c>
      <c r="AE231" s="76">
        <v>0</v>
      </c>
      <c r="AF231" s="76">
        <v>0</v>
      </c>
      <c r="AG231" s="76">
        <v>0</v>
      </c>
      <c r="AH231" s="76">
        <v>0</v>
      </c>
      <c r="AI231" s="76">
        <v>0</v>
      </c>
      <c r="AJ231" s="76">
        <v>0</v>
      </c>
      <c r="AK231" s="76">
        <v>0</v>
      </c>
      <c r="AL231" s="76">
        <v>0</v>
      </c>
      <c r="AM231" s="76">
        <v>0</v>
      </c>
    </row>
    <row r="232" spans="1:39" ht="16.5">
      <c r="A232" s="78">
        <v>4006</v>
      </c>
      <c r="B232" s="76" t="s">
        <v>1547</v>
      </c>
      <c r="C232" s="76">
        <v>1</v>
      </c>
      <c r="D232" s="76">
        <v>1</v>
      </c>
      <c r="E232" s="76">
        <v>1</v>
      </c>
      <c r="F232" s="76">
        <v>0</v>
      </c>
      <c r="G232" s="76">
        <v>0</v>
      </c>
      <c r="H232" s="76">
        <v>0</v>
      </c>
      <c r="I232" s="76">
        <v>0</v>
      </c>
      <c r="J232" s="76">
        <v>0</v>
      </c>
      <c r="K232" s="76">
        <v>0</v>
      </c>
      <c r="L232" s="76">
        <v>0</v>
      </c>
      <c r="M232" s="76">
        <v>0</v>
      </c>
      <c r="N232" s="76">
        <v>0</v>
      </c>
      <c r="O232" s="76">
        <v>0</v>
      </c>
      <c r="P232" s="76">
        <v>0</v>
      </c>
      <c r="Q232" s="76">
        <v>0</v>
      </c>
      <c r="R232" s="76">
        <v>0</v>
      </c>
      <c r="S232" s="76">
        <v>0</v>
      </c>
      <c r="T232" s="76">
        <v>0</v>
      </c>
      <c r="U232" s="76">
        <v>0</v>
      </c>
      <c r="V232" s="76">
        <v>0</v>
      </c>
      <c r="W232" s="76">
        <v>0</v>
      </c>
      <c r="X232" s="76">
        <v>0</v>
      </c>
      <c r="Y232" s="76">
        <v>0</v>
      </c>
      <c r="Z232" s="76">
        <v>0</v>
      </c>
      <c r="AA232" s="76">
        <v>0</v>
      </c>
      <c r="AB232" s="76">
        <v>0</v>
      </c>
      <c r="AC232" s="76">
        <v>0</v>
      </c>
      <c r="AD232" s="76">
        <v>0</v>
      </c>
      <c r="AE232" s="76">
        <v>0</v>
      </c>
      <c r="AF232" s="76">
        <v>0</v>
      </c>
      <c r="AG232" s="76">
        <v>0</v>
      </c>
      <c r="AH232" s="76">
        <v>0</v>
      </c>
      <c r="AI232" s="76">
        <v>0</v>
      </c>
      <c r="AJ232" s="76">
        <v>0</v>
      </c>
      <c r="AK232" s="76">
        <v>0</v>
      </c>
      <c r="AL232" s="76">
        <v>0</v>
      </c>
      <c r="AM232" s="76">
        <v>0</v>
      </c>
    </row>
    <row r="233" spans="1:39" ht="16.5">
      <c r="A233" s="78">
        <v>4007</v>
      </c>
      <c r="B233" s="76" t="s">
        <v>1548</v>
      </c>
      <c r="C233" s="76">
        <v>2</v>
      </c>
      <c r="D233" s="76">
        <v>2</v>
      </c>
      <c r="E233" s="76">
        <v>2</v>
      </c>
      <c r="F233" s="76">
        <v>0</v>
      </c>
      <c r="G233" s="76">
        <v>0</v>
      </c>
      <c r="H233" s="76">
        <v>0</v>
      </c>
      <c r="I233" s="76">
        <v>0</v>
      </c>
      <c r="J233" s="76">
        <v>0</v>
      </c>
      <c r="K233" s="76">
        <v>0</v>
      </c>
      <c r="L233" s="76">
        <v>0</v>
      </c>
      <c r="M233" s="76">
        <v>0</v>
      </c>
      <c r="N233" s="76">
        <v>0</v>
      </c>
      <c r="O233" s="76">
        <v>0</v>
      </c>
      <c r="P233" s="76">
        <v>0</v>
      </c>
      <c r="Q233" s="76">
        <v>0</v>
      </c>
      <c r="R233" s="76">
        <v>0</v>
      </c>
      <c r="S233" s="76">
        <v>0</v>
      </c>
      <c r="T233" s="76">
        <v>0</v>
      </c>
      <c r="U233" s="76">
        <v>0</v>
      </c>
      <c r="V233" s="76">
        <v>0</v>
      </c>
      <c r="W233" s="76">
        <v>0</v>
      </c>
      <c r="X233" s="76">
        <v>0</v>
      </c>
      <c r="Y233" s="76">
        <v>0</v>
      </c>
      <c r="Z233" s="76">
        <v>0</v>
      </c>
      <c r="AA233" s="76">
        <v>0</v>
      </c>
      <c r="AB233" s="76">
        <v>0</v>
      </c>
      <c r="AC233" s="76">
        <v>0</v>
      </c>
      <c r="AD233" s="76">
        <v>0</v>
      </c>
      <c r="AE233" s="76">
        <v>0</v>
      </c>
      <c r="AF233" s="76">
        <v>0</v>
      </c>
      <c r="AG233" s="76">
        <v>0</v>
      </c>
      <c r="AH233" s="76">
        <v>0</v>
      </c>
      <c r="AI233" s="76">
        <v>0</v>
      </c>
      <c r="AJ233" s="76">
        <v>0</v>
      </c>
      <c r="AK233" s="76">
        <v>0</v>
      </c>
      <c r="AL233" s="76">
        <v>0</v>
      </c>
      <c r="AM233" s="76">
        <v>0</v>
      </c>
    </row>
    <row r="234" spans="1:39" ht="16.5">
      <c r="A234" s="78">
        <v>4008</v>
      </c>
      <c r="B234" s="76" t="s">
        <v>1549</v>
      </c>
      <c r="C234" s="76">
        <v>2</v>
      </c>
      <c r="D234" s="76">
        <v>2</v>
      </c>
      <c r="E234" s="76">
        <v>2</v>
      </c>
      <c r="F234" s="76">
        <v>1</v>
      </c>
      <c r="G234" s="76">
        <v>1</v>
      </c>
      <c r="H234" s="76">
        <v>1</v>
      </c>
      <c r="I234" s="76">
        <v>0</v>
      </c>
      <c r="J234" s="76">
        <v>0</v>
      </c>
      <c r="K234" s="76">
        <v>0</v>
      </c>
      <c r="L234" s="76">
        <v>0</v>
      </c>
      <c r="M234" s="76">
        <v>0</v>
      </c>
      <c r="N234" s="76">
        <v>0</v>
      </c>
      <c r="O234" s="76">
        <v>0</v>
      </c>
      <c r="P234" s="76">
        <v>0</v>
      </c>
      <c r="Q234" s="76">
        <v>0</v>
      </c>
      <c r="R234" s="76">
        <v>0</v>
      </c>
      <c r="S234" s="76">
        <v>0</v>
      </c>
      <c r="T234" s="76">
        <v>0</v>
      </c>
      <c r="U234" s="76">
        <v>0</v>
      </c>
      <c r="V234" s="76">
        <v>0</v>
      </c>
      <c r="W234" s="76">
        <v>0</v>
      </c>
      <c r="X234" s="76">
        <v>0</v>
      </c>
      <c r="Y234" s="76">
        <v>0</v>
      </c>
      <c r="Z234" s="76">
        <v>0</v>
      </c>
      <c r="AA234" s="76">
        <v>0</v>
      </c>
      <c r="AB234" s="76">
        <v>0</v>
      </c>
      <c r="AC234" s="76">
        <v>0</v>
      </c>
      <c r="AD234" s="76">
        <v>0</v>
      </c>
      <c r="AE234" s="76">
        <v>0</v>
      </c>
      <c r="AF234" s="76">
        <v>0</v>
      </c>
      <c r="AG234" s="76">
        <v>0</v>
      </c>
      <c r="AH234" s="76">
        <v>0</v>
      </c>
      <c r="AI234" s="76">
        <v>0</v>
      </c>
      <c r="AJ234" s="76">
        <v>0</v>
      </c>
      <c r="AK234" s="76">
        <v>0</v>
      </c>
      <c r="AL234" s="76">
        <v>0</v>
      </c>
      <c r="AM234" s="76">
        <v>0</v>
      </c>
    </row>
    <row r="235" spans="1:39" ht="16.5">
      <c r="A235" s="78">
        <v>4009</v>
      </c>
      <c r="B235" s="76" t="s">
        <v>1550</v>
      </c>
      <c r="C235" s="76">
        <v>2</v>
      </c>
      <c r="D235" s="76">
        <v>2</v>
      </c>
      <c r="E235" s="76">
        <v>2</v>
      </c>
      <c r="F235" s="76">
        <v>1</v>
      </c>
      <c r="G235" s="76">
        <v>1</v>
      </c>
      <c r="H235" s="76">
        <v>1</v>
      </c>
      <c r="I235" s="76">
        <v>0</v>
      </c>
      <c r="J235" s="76">
        <v>0</v>
      </c>
      <c r="K235" s="76">
        <v>0</v>
      </c>
      <c r="L235" s="76">
        <v>0</v>
      </c>
      <c r="M235" s="76">
        <v>0</v>
      </c>
      <c r="N235" s="76">
        <v>0</v>
      </c>
      <c r="O235" s="76">
        <v>0</v>
      </c>
      <c r="P235" s="76">
        <v>0</v>
      </c>
      <c r="Q235" s="76">
        <v>0</v>
      </c>
      <c r="R235" s="76">
        <v>0</v>
      </c>
      <c r="S235" s="76">
        <v>0</v>
      </c>
      <c r="T235" s="76">
        <v>0</v>
      </c>
      <c r="U235" s="76">
        <v>0</v>
      </c>
      <c r="V235" s="76">
        <v>0</v>
      </c>
      <c r="W235" s="76">
        <v>0</v>
      </c>
      <c r="X235" s="76">
        <v>0</v>
      </c>
      <c r="Y235" s="76">
        <v>0</v>
      </c>
      <c r="Z235" s="76">
        <v>0</v>
      </c>
      <c r="AA235" s="76">
        <v>0</v>
      </c>
      <c r="AB235" s="76">
        <v>0</v>
      </c>
      <c r="AC235" s="76">
        <v>0</v>
      </c>
      <c r="AD235" s="76">
        <v>0</v>
      </c>
      <c r="AE235" s="76">
        <v>0</v>
      </c>
      <c r="AF235" s="76">
        <v>0</v>
      </c>
      <c r="AG235" s="76">
        <v>0</v>
      </c>
      <c r="AH235" s="76">
        <v>0</v>
      </c>
      <c r="AI235" s="76">
        <v>0</v>
      </c>
      <c r="AJ235" s="76">
        <v>0</v>
      </c>
      <c r="AK235" s="76">
        <v>0</v>
      </c>
      <c r="AL235" s="76">
        <v>0</v>
      </c>
      <c r="AM235" s="76">
        <v>0</v>
      </c>
    </row>
    <row r="236" spans="1:39" ht="16.5">
      <c r="A236" s="78">
        <v>4010</v>
      </c>
      <c r="B236" s="76" t="s">
        <v>1551</v>
      </c>
      <c r="C236" s="76">
        <v>3</v>
      </c>
      <c r="D236" s="76">
        <v>3</v>
      </c>
      <c r="E236" s="76">
        <v>3</v>
      </c>
      <c r="F236" s="76">
        <v>1</v>
      </c>
      <c r="G236" s="76">
        <v>1</v>
      </c>
      <c r="H236" s="76">
        <v>1</v>
      </c>
      <c r="I236" s="76">
        <v>1</v>
      </c>
      <c r="J236" s="76">
        <v>1</v>
      </c>
      <c r="K236" s="76">
        <v>1</v>
      </c>
      <c r="L236" s="76">
        <v>1</v>
      </c>
      <c r="M236" s="76">
        <v>1</v>
      </c>
      <c r="N236" s="76">
        <v>0</v>
      </c>
      <c r="O236" s="76">
        <v>0</v>
      </c>
      <c r="P236" s="76">
        <v>0</v>
      </c>
      <c r="Q236" s="76">
        <v>0</v>
      </c>
      <c r="R236" s="76">
        <v>0</v>
      </c>
      <c r="S236" s="76">
        <v>0</v>
      </c>
      <c r="T236" s="76">
        <v>0</v>
      </c>
      <c r="U236" s="76">
        <v>0</v>
      </c>
      <c r="V236" s="76">
        <v>0</v>
      </c>
      <c r="W236" s="76">
        <v>0</v>
      </c>
      <c r="X236" s="76">
        <v>0</v>
      </c>
      <c r="Y236" s="76">
        <v>0</v>
      </c>
      <c r="Z236" s="76">
        <v>0</v>
      </c>
      <c r="AA236" s="76">
        <v>0</v>
      </c>
      <c r="AB236" s="76">
        <v>0</v>
      </c>
      <c r="AC236" s="76">
        <v>0</v>
      </c>
      <c r="AD236" s="76">
        <v>0</v>
      </c>
      <c r="AE236" s="76">
        <v>0</v>
      </c>
      <c r="AF236" s="76">
        <v>0</v>
      </c>
      <c r="AG236" s="76">
        <v>0</v>
      </c>
      <c r="AH236" s="76">
        <v>0</v>
      </c>
      <c r="AI236" s="76">
        <v>0</v>
      </c>
      <c r="AJ236" s="76">
        <v>0</v>
      </c>
      <c r="AK236" s="76">
        <v>0</v>
      </c>
      <c r="AL236" s="76">
        <v>0</v>
      </c>
      <c r="AM236" s="76">
        <v>0</v>
      </c>
    </row>
    <row r="237" spans="1:39" ht="16.5">
      <c r="A237" s="78">
        <v>4011</v>
      </c>
      <c r="B237" s="76" t="s">
        <v>1552</v>
      </c>
      <c r="C237" s="76">
        <v>3</v>
      </c>
      <c r="D237" s="76">
        <v>4</v>
      </c>
      <c r="E237" s="76">
        <v>3</v>
      </c>
      <c r="F237" s="76">
        <v>2</v>
      </c>
      <c r="G237" s="76">
        <v>2</v>
      </c>
      <c r="H237" s="76">
        <v>2</v>
      </c>
      <c r="I237" s="76">
        <v>1</v>
      </c>
      <c r="J237" s="76">
        <v>2</v>
      </c>
      <c r="K237" s="76">
        <v>1</v>
      </c>
      <c r="L237" s="76">
        <v>1</v>
      </c>
      <c r="M237" s="76">
        <v>1</v>
      </c>
      <c r="N237" s="76">
        <v>0</v>
      </c>
      <c r="O237" s="76">
        <v>0</v>
      </c>
      <c r="P237" s="76">
        <v>0</v>
      </c>
      <c r="Q237" s="76">
        <v>0</v>
      </c>
      <c r="R237" s="76">
        <v>0</v>
      </c>
      <c r="S237" s="76">
        <v>0</v>
      </c>
      <c r="T237" s="76">
        <v>0</v>
      </c>
      <c r="U237" s="76">
        <v>0</v>
      </c>
      <c r="V237" s="76">
        <v>0</v>
      </c>
      <c r="W237" s="76">
        <v>0</v>
      </c>
      <c r="X237" s="76">
        <v>0</v>
      </c>
      <c r="Y237" s="76">
        <v>0</v>
      </c>
      <c r="Z237" s="76">
        <v>0</v>
      </c>
      <c r="AA237" s="76">
        <v>0</v>
      </c>
      <c r="AB237" s="76">
        <v>0</v>
      </c>
      <c r="AC237" s="76">
        <v>0</v>
      </c>
      <c r="AD237" s="76">
        <v>0</v>
      </c>
      <c r="AE237" s="76">
        <v>0</v>
      </c>
      <c r="AF237" s="76">
        <v>0</v>
      </c>
      <c r="AG237" s="76">
        <v>0</v>
      </c>
      <c r="AH237" s="76">
        <v>0</v>
      </c>
      <c r="AI237" s="76">
        <v>0</v>
      </c>
      <c r="AJ237" s="76">
        <v>0</v>
      </c>
      <c r="AK237" s="76">
        <v>0</v>
      </c>
      <c r="AL237" s="76">
        <v>0</v>
      </c>
      <c r="AM237" s="76">
        <v>0</v>
      </c>
    </row>
    <row r="238" spans="1:39" ht="16.5">
      <c r="A238" s="78">
        <v>4012</v>
      </c>
      <c r="B238" s="76" t="s">
        <v>1553</v>
      </c>
      <c r="C238" s="76">
        <v>3</v>
      </c>
      <c r="D238" s="76">
        <v>4</v>
      </c>
      <c r="E238" s="76">
        <v>4</v>
      </c>
      <c r="F238" s="76">
        <v>2</v>
      </c>
      <c r="G238" s="76">
        <v>2</v>
      </c>
      <c r="H238" s="76">
        <v>2</v>
      </c>
      <c r="I238" s="76">
        <v>1</v>
      </c>
      <c r="J238" s="76">
        <v>2</v>
      </c>
      <c r="K238" s="76">
        <v>2</v>
      </c>
      <c r="L238" s="76">
        <v>1</v>
      </c>
      <c r="M238" s="76">
        <v>1</v>
      </c>
      <c r="N238" s="76">
        <v>0</v>
      </c>
      <c r="O238" s="76">
        <v>0</v>
      </c>
      <c r="P238" s="76">
        <v>0</v>
      </c>
      <c r="Q238" s="76">
        <v>0</v>
      </c>
      <c r="R238" s="76">
        <v>0</v>
      </c>
      <c r="S238" s="76">
        <v>0</v>
      </c>
      <c r="T238" s="76">
        <v>0</v>
      </c>
      <c r="U238" s="76">
        <v>0</v>
      </c>
      <c r="V238" s="76">
        <v>0</v>
      </c>
      <c r="W238" s="76">
        <v>0</v>
      </c>
      <c r="X238" s="76">
        <v>0</v>
      </c>
      <c r="Y238" s="76">
        <v>0</v>
      </c>
      <c r="Z238" s="76">
        <v>0</v>
      </c>
      <c r="AA238" s="76">
        <v>0</v>
      </c>
      <c r="AB238" s="76">
        <v>0</v>
      </c>
      <c r="AC238" s="76">
        <v>0</v>
      </c>
      <c r="AD238" s="76">
        <v>0</v>
      </c>
      <c r="AE238" s="76">
        <v>0</v>
      </c>
      <c r="AF238" s="76">
        <v>0</v>
      </c>
      <c r="AG238" s="76">
        <v>0</v>
      </c>
      <c r="AH238" s="76">
        <v>0</v>
      </c>
      <c r="AI238" s="76">
        <v>0</v>
      </c>
      <c r="AJ238" s="76">
        <v>0</v>
      </c>
      <c r="AK238" s="76">
        <v>0</v>
      </c>
      <c r="AL238" s="76">
        <v>0</v>
      </c>
      <c r="AM238" s="76">
        <v>0</v>
      </c>
    </row>
    <row r="239" spans="1:39" ht="16.5">
      <c r="A239" s="78">
        <v>4013</v>
      </c>
      <c r="B239" s="76" t="s">
        <v>1554</v>
      </c>
      <c r="C239" s="76">
        <v>4</v>
      </c>
      <c r="D239" s="76">
        <v>4</v>
      </c>
      <c r="E239" s="76">
        <v>4</v>
      </c>
      <c r="F239" s="76">
        <v>2</v>
      </c>
      <c r="G239" s="76">
        <v>2</v>
      </c>
      <c r="H239" s="76">
        <v>2</v>
      </c>
      <c r="I239" s="76">
        <v>1</v>
      </c>
      <c r="J239" s="76">
        <v>2</v>
      </c>
      <c r="K239" s="76">
        <v>2</v>
      </c>
      <c r="L239" s="76">
        <v>2</v>
      </c>
      <c r="M239" s="76">
        <v>1</v>
      </c>
      <c r="N239" s="76">
        <v>0</v>
      </c>
      <c r="O239" s="76">
        <v>0</v>
      </c>
      <c r="P239" s="76">
        <v>0</v>
      </c>
      <c r="Q239" s="76">
        <v>0</v>
      </c>
      <c r="R239" s="76">
        <v>0</v>
      </c>
      <c r="S239" s="76">
        <v>0</v>
      </c>
      <c r="T239" s="76">
        <v>0</v>
      </c>
      <c r="U239" s="76">
        <v>0</v>
      </c>
      <c r="V239" s="76">
        <v>0</v>
      </c>
      <c r="W239" s="76">
        <v>0</v>
      </c>
      <c r="X239" s="76">
        <v>0</v>
      </c>
      <c r="Y239" s="76">
        <v>0</v>
      </c>
      <c r="Z239" s="76">
        <v>0</v>
      </c>
      <c r="AA239" s="76">
        <v>0</v>
      </c>
      <c r="AB239" s="76">
        <v>0</v>
      </c>
      <c r="AC239" s="76">
        <v>0</v>
      </c>
      <c r="AD239" s="76">
        <v>0</v>
      </c>
      <c r="AE239" s="76">
        <v>0</v>
      </c>
      <c r="AF239" s="76">
        <v>0</v>
      </c>
      <c r="AG239" s="76">
        <v>0</v>
      </c>
      <c r="AH239" s="76">
        <v>0</v>
      </c>
      <c r="AI239" s="76">
        <v>0</v>
      </c>
      <c r="AJ239" s="76">
        <v>0</v>
      </c>
      <c r="AK239" s="76">
        <v>0</v>
      </c>
      <c r="AL239" s="76">
        <v>0</v>
      </c>
      <c r="AM239" s="76">
        <v>0</v>
      </c>
    </row>
    <row r="240" spans="1:39" ht="16.5">
      <c r="A240" s="78">
        <v>4014</v>
      </c>
      <c r="B240" s="76" t="s">
        <v>1555</v>
      </c>
      <c r="C240" s="76">
        <v>4</v>
      </c>
      <c r="D240" s="76">
        <v>4</v>
      </c>
      <c r="E240" s="76">
        <v>4</v>
      </c>
      <c r="F240" s="76">
        <v>3</v>
      </c>
      <c r="G240" s="76">
        <v>3</v>
      </c>
      <c r="H240" s="76">
        <v>3</v>
      </c>
      <c r="I240" s="76">
        <v>1</v>
      </c>
      <c r="J240" s="76">
        <v>2</v>
      </c>
      <c r="K240" s="76">
        <v>2</v>
      </c>
      <c r="L240" s="76">
        <v>2</v>
      </c>
      <c r="M240" s="76">
        <v>2</v>
      </c>
      <c r="N240" s="76">
        <v>0</v>
      </c>
      <c r="O240" s="76">
        <v>0</v>
      </c>
      <c r="P240" s="76">
        <v>0</v>
      </c>
      <c r="Q240" s="76">
        <v>0</v>
      </c>
      <c r="R240" s="76">
        <v>0</v>
      </c>
      <c r="S240" s="76">
        <v>0</v>
      </c>
      <c r="T240" s="76">
        <v>0</v>
      </c>
      <c r="U240" s="76">
        <v>0</v>
      </c>
      <c r="V240" s="76">
        <v>0</v>
      </c>
      <c r="W240" s="76">
        <v>0</v>
      </c>
      <c r="X240" s="76">
        <v>0</v>
      </c>
      <c r="Y240" s="76">
        <v>0</v>
      </c>
      <c r="Z240" s="76">
        <v>0</v>
      </c>
      <c r="AA240" s="76">
        <v>0</v>
      </c>
      <c r="AB240" s="76">
        <v>0</v>
      </c>
      <c r="AC240" s="76">
        <v>0</v>
      </c>
      <c r="AD240" s="76">
        <v>0</v>
      </c>
      <c r="AE240" s="76">
        <v>0</v>
      </c>
      <c r="AF240" s="76">
        <v>0</v>
      </c>
      <c r="AG240" s="76">
        <v>0</v>
      </c>
      <c r="AH240" s="76">
        <v>0</v>
      </c>
      <c r="AI240" s="76">
        <v>0</v>
      </c>
      <c r="AJ240" s="76">
        <v>0</v>
      </c>
      <c r="AK240" s="76">
        <v>0</v>
      </c>
      <c r="AL240" s="76">
        <v>0</v>
      </c>
      <c r="AM240" s="76">
        <v>0</v>
      </c>
    </row>
    <row r="241" spans="1:39" ht="16.5">
      <c r="A241" s="78">
        <v>4015</v>
      </c>
      <c r="B241" s="76" t="s">
        <v>1556</v>
      </c>
      <c r="C241" s="76">
        <v>4</v>
      </c>
      <c r="D241" s="76">
        <v>5</v>
      </c>
      <c r="E241" s="76">
        <v>4</v>
      </c>
      <c r="F241" s="76">
        <v>3</v>
      </c>
      <c r="G241" s="76">
        <v>4</v>
      </c>
      <c r="H241" s="76">
        <v>3</v>
      </c>
      <c r="I241" s="76">
        <v>2</v>
      </c>
      <c r="J241" s="76">
        <v>2</v>
      </c>
      <c r="K241" s="76">
        <v>2</v>
      </c>
      <c r="L241" s="76">
        <v>2</v>
      </c>
      <c r="M241" s="76">
        <v>2</v>
      </c>
      <c r="N241" s="76">
        <v>0</v>
      </c>
      <c r="O241" s="76">
        <v>0</v>
      </c>
      <c r="P241" s="76">
        <v>0</v>
      </c>
      <c r="Q241" s="76">
        <v>0</v>
      </c>
      <c r="R241" s="76">
        <v>0</v>
      </c>
      <c r="S241" s="76">
        <v>0</v>
      </c>
      <c r="T241" s="76">
        <v>0</v>
      </c>
      <c r="U241" s="76">
        <v>0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6">
        <v>0</v>
      </c>
      <c r="AD241" s="76">
        <v>0</v>
      </c>
      <c r="AE241" s="76">
        <v>0</v>
      </c>
      <c r="AF241" s="76">
        <v>0</v>
      </c>
      <c r="AG241" s="76">
        <v>0</v>
      </c>
      <c r="AH241" s="76">
        <v>0</v>
      </c>
      <c r="AI241" s="76">
        <v>0</v>
      </c>
      <c r="AJ241" s="76">
        <v>0</v>
      </c>
      <c r="AK241" s="76">
        <v>0</v>
      </c>
      <c r="AL241" s="76">
        <v>0</v>
      </c>
      <c r="AM241" s="76">
        <v>0</v>
      </c>
    </row>
    <row r="242" spans="1:39" ht="16.5">
      <c r="A242" s="78">
        <v>4016</v>
      </c>
      <c r="B242" s="76" t="s">
        <v>1557</v>
      </c>
      <c r="C242" s="76">
        <v>4</v>
      </c>
      <c r="D242" s="76">
        <v>5</v>
      </c>
      <c r="E242" s="76">
        <v>5</v>
      </c>
      <c r="F242" s="76">
        <v>4</v>
      </c>
      <c r="G242" s="76">
        <v>4</v>
      </c>
      <c r="H242" s="76">
        <v>4</v>
      </c>
      <c r="I242" s="76">
        <v>2</v>
      </c>
      <c r="J242" s="76">
        <v>3</v>
      </c>
      <c r="K242" s="76">
        <v>2</v>
      </c>
      <c r="L242" s="76">
        <v>2</v>
      </c>
      <c r="M242" s="76">
        <v>2</v>
      </c>
      <c r="N242" s="76">
        <v>0</v>
      </c>
      <c r="O242" s="76">
        <v>0</v>
      </c>
      <c r="P242" s="76">
        <v>0</v>
      </c>
      <c r="Q242" s="76">
        <v>0</v>
      </c>
      <c r="R242" s="76">
        <v>0</v>
      </c>
      <c r="S242" s="76">
        <v>0</v>
      </c>
      <c r="T242" s="76">
        <v>0</v>
      </c>
      <c r="U242" s="76">
        <v>0</v>
      </c>
      <c r="V242" s="76">
        <v>0</v>
      </c>
      <c r="W242" s="76">
        <v>0</v>
      </c>
      <c r="X242" s="76">
        <v>0</v>
      </c>
      <c r="Y242" s="76">
        <v>0</v>
      </c>
      <c r="Z242" s="76">
        <v>0</v>
      </c>
      <c r="AA242" s="76">
        <v>0</v>
      </c>
      <c r="AB242" s="76">
        <v>0</v>
      </c>
      <c r="AC242" s="76">
        <v>0</v>
      </c>
      <c r="AD242" s="76">
        <v>0</v>
      </c>
      <c r="AE242" s="76">
        <v>0</v>
      </c>
      <c r="AF242" s="76">
        <v>0</v>
      </c>
      <c r="AG242" s="76">
        <v>0</v>
      </c>
      <c r="AH242" s="76">
        <v>0</v>
      </c>
      <c r="AI242" s="76">
        <v>0</v>
      </c>
      <c r="AJ242" s="76">
        <v>0</v>
      </c>
      <c r="AK242" s="76">
        <v>0</v>
      </c>
      <c r="AL242" s="76">
        <v>0</v>
      </c>
      <c r="AM242" s="76">
        <v>0</v>
      </c>
    </row>
    <row r="243" spans="1:39" ht="16.5">
      <c r="A243" s="78">
        <v>4017</v>
      </c>
      <c r="B243" s="76" t="s">
        <v>1558</v>
      </c>
      <c r="C243" s="76">
        <v>5</v>
      </c>
      <c r="D243" s="76">
        <v>5</v>
      </c>
      <c r="E243" s="76">
        <v>5</v>
      </c>
      <c r="F243" s="76">
        <v>4</v>
      </c>
      <c r="G243" s="76">
        <v>4</v>
      </c>
      <c r="H243" s="76">
        <v>4</v>
      </c>
      <c r="I243" s="76">
        <v>2</v>
      </c>
      <c r="J243" s="76">
        <v>3</v>
      </c>
      <c r="K243" s="76">
        <v>3</v>
      </c>
      <c r="L243" s="76">
        <v>2</v>
      </c>
      <c r="M243" s="76">
        <v>2</v>
      </c>
      <c r="N243" s="76">
        <v>0</v>
      </c>
      <c r="O243" s="76">
        <v>0</v>
      </c>
      <c r="P243" s="76">
        <v>0</v>
      </c>
      <c r="Q243" s="76">
        <v>0</v>
      </c>
      <c r="R243" s="76">
        <v>0</v>
      </c>
      <c r="S243" s="76">
        <v>0</v>
      </c>
      <c r="T243" s="76">
        <v>0</v>
      </c>
      <c r="U243" s="76">
        <v>0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6">
        <v>0</v>
      </c>
      <c r="AD243" s="76">
        <v>0</v>
      </c>
      <c r="AE243" s="76">
        <v>0</v>
      </c>
      <c r="AF243" s="76">
        <v>0</v>
      </c>
      <c r="AG243" s="76">
        <v>0</v>
      </c>
      <c r="AH243" s="76">
        <v>0</v>
      </c>
      <c r="AI243" s="76">
        <v>0</v>
      </c>
      <c r="AJ243" s="76">
        <v>0</v>
      </c>
      <c r="AK243" s="76">
        <v>0</v>
      </c>
      <c r="AL243" s="76">
        <v>0</v>
      </c>
      <c r="AM243" s="76">
        <v>0</v>
      </c>
    </row>
    <row r="244" spans="1:39" ht="16.5">
      <c r="A244" s="78">
        <v>4018</v>
      </c>
      <c r="B244" s="76" t="s">
        <v>1559</v>
      </c>
      <c r="C244" s="76">
        <v>5</v>
      </c>
      <c r="D244" s="76">
        <v>5</v>
      </c>
      <c r="E244" s="76">
        <v>5</v>
      </c>
      <c r="F244" s="76">
        <v>4</v>
      </c>
      <c r="G244" s="76">
        <v>4</v>
      </c>
      <c r="H244" s="76">
        <v>4</v>
      </c>
      <c r="I244" s="76">
        <v>2</v>
      </c>
      <c r="J244" s="76">
        <v>3</v>
      </c>
      <c r="K244" s="76">
        <v>3</v>
      </c>
      <c r="L244" s="76">
        <v>3</v>
      </c>
      <c r="M244" s="76">
        <v>2</v>
      </c>
      <c r="N244" s="76">
        <v>0</v>
      </c>
      <c r="O244" s="76">
        <v>0</v>
      </c>
      <c r="P244" s="76">
        <v>0</v>
      </c>
      <c r="Q244" s="76">
        <v>0</v>
      </c>
      <c r="R244" s="76">
        <v>0</v>
      </c>
      <c r="S244" s="76">
        <v>0</v>
      </c>
      <c r="T244" s="76">
        <v>0</v>
      </c>
      <c r="U244" s="76">
        <v>0</v>
      </c>
      <c r="V244" s="76">
        <v>0</v>
      </c>
      <c r="W244" s="76">
        <v>0</v>
      </c>
      <c r="X244" s="76">
        <v>0</v>
      </c>
      <c r="Y244" s="76">
        <v>0</v>
      </c>
      <c r="Z244" s="76">
        <v>0</v>
      </c>
      <c r="AA244" s="76">
        <v>0</v>
      </c>
      <c r="AB244" s="76">
        <v>0</v>
      </c>
      <c r="AC244" s="76">
        <v>0</v>
      </c>
      <c r="AD244" s="76">
        <v>0</v>
      </c>
      <c r="AE244" s="76">
        <v>0</v>
      </c>
      <c r="AF244" s="76">
        <v>0</v>
      </c>
      <c r="AG244" s="76">
        <v>0</v>
      </c>
      <c r="AH244" s="76">
        <v>0</v>
      </c>
      <c r="AI244" s="76">
        <v>0</v>
      </c>
      <c r="AJ244" s="76">
        <v>0</v>
      </c>
      <c r="AK244" s="76">
        <v>0</v>
      </c>
      <c r="AL244" s="76">
        <v>0</v>
      </c>
      <c r="AM244" s="76">
        <v>0</v>
      </c>
    </row>
    <row r="245" spans="1:39" ht="16.5">
      <c r="A245" s="78">
        <v>4019</v>
      </c>
      <c r="B245" s="76" t="s">
        <v>1560</v>
      </c>
      <c r="C245" s="76">
        <v>5</v>
      </c>
      <c r="D245" s="76">
        <v>6</v>
      </c>
      <c r="E245" s="76">
        <v>5</v>
      </c>
      <c r="F245" s="76">
        <v>4</v>
      </c>
      <c r="G245" s="76">
        <v>5</v>
      </c>
      <c r="H245" s="76">
        <v>4</v>
      </c>
      <c r="I245" s="76">
        <v>2</v>
      </c>
      <c r="J245" s="76">
        <v>3</v>
      </c>
      <c r="K245" s="76">
        <v>3</v>
      </c>
      <c r="L245" s="76">
        <v>3</v>
      </c>
      <c r="M245" s="76">
        <v>3</v>
      </c>
      <c r="N245" s="76">
        <v>0</v>
      </c>
      <c r="O245" s="76">
        <v>0</v>
      </c>
      <c r="P245" s="76">
        <v>0</v>
      </c>
      <c r="Q245" s="76">
        <v>0</v>
      </c>
      <c r="R245" s="76">
        <v>0</v>
      </c>
      <c r="S245" s="76">
        <v>0</v>
      </c>
      <c r="T245" s="76">
        <v>0</v>
      </c>
      <c r="U245" s="76">
        <v>0</v>
      </c>
      <c r="V245" s="76">
        <v>0</v>
      </c>
      <c r="W245" s="76">
        <v>0</v>
      </c>
      <c r="X245" s="76">
        <v>0</v>
      </c>
      <c r="Y245" s="76">
        <v>0</v>
      </c>
      <c r="Z245" s="76">
        <v>0</v>
      </c>
      <c r="AA245" s="76">
        <v>0</v>
      </c>
      <c r="AB245" s="76">
        <v>0</v>
      </c>
      <c r="AC245" s="76">
        <v>0</v>
      </c>
      <c r="AD245" s="76">
        <v>0</v>
      </c>
      <c r="AE245" s="76">
        <v>0</v>
      </c>
      <c r="AF245" s="76">
        <v>0</v>
      </c>
      <c r="AG245" s="76">
        <v>0</v>
      </c>
      <c r="AH245" s="76">
        <v>0</v>
      </c>
      <c r="AI245" s="76">
        <v>0</v>
      </c>
      <c r="AJ245" s="76">
        <v>0</v>
      </c>
      <c r="AK245" s="76">
        <v>0</v>
      </c>
      <c r="AL245" s="76">
        <v>0</v>
      </c>
      <c r="AM245" s="76">
        <v>0</v>
      </c>
    </row>
    <row r="246" spans="1:39" ht="16.5">
      <c r="A246" s="78">
        <v>4020</v>
      </c>
      <c r="B246" s="76" t="s">
        <v>1561</v>
      </c>
      <c r="C246" s="76">
        <v>5</v>
      </c>
      <c r="D246" s="76">
        <v>6</v>
      </c>
      <c r="E246" s="76">
        <v>6</v>
      </c>
      <c r="F246" s="76">
        <v>5</v>
      </c>
      <c r="G246" s="76">
        <v>5</v>
      </c>
      <c r="H246" s="76">
        <v>5</v>
      </c>
      <c r="I246" s="76">
        <v>3</v>
      </c>
      <c r="J246" s="76">
        <v>3</v>
      </c>
      <c r="K246" s="76">
        <v>3</v>
      </c>
      <c r="L246" s="76">
        <v>3</v>
      </c>
      <c r="M246" s="76">
        <v>3</v>
      </c>
      <c r="N246" s="76">
        <v>1</v>
      </c>
      <c r="O246" s="76">
        <v>1</v>
      </c>
      <c r="P246" s="76">
        <v>1</v>
      </c>
      <c r="Q246" s="76">
        <v>1</v>
      </c>
      <c r="R246" s="76">
        <v>1</v>
      </c>
      <c r="S246" s="76">
        <v>0</v>
      </c>
      <c r="T246" s="76">
        <v>0</v>
      </c>
      <c r="U246" s="76">
        <v>0</v>
      </c>
      <c r="V246" s="76">
        <v>0</v>
      </c>
      <c r="W246" s="76">
        <v>0</v>
      </c>
      <c r="X246" s="76">
        <v>0</v>
      </c>
      <c r="Y246" s="76">
        <v>0</v>
      </c>
      <c r="Z246" s="76">
        <v>0</v>
      </c>
      <c r="AA246" s="76">
        <v>0</v>
      </c>
      <c r="AB246" s="76">
        <v>0</v>
      </c>
      <c r="AC246" s="76">
        <v>0</v>
      </c>
      <c r="AD246" s="76">
        <v>0</v>
      </c>
      <c r="AE246" s="76">
        <v>0</v>
      </c>
      <c r="AF246" s="76">
        <v>0</v>
      </c>
      <c r="AG246" s="76">
        <v>0</v>
      </c>
      <c r="AH246" s="76">
        <v>0</v>
      </c>
      <c r="AI246" s="76">
        <v>0</v>
      </c>
      <c r="AJ246" s="76">
        <v>0</v>
      </c>
      <c r="AK246" s="76">
        <v>0</v>
      </c>
      <c r="AL246" s="76">
        <v>0</v>
      </c>
      <c r="AM246" s="76">
        <v>0</v>
      </c>
    </row>
    <row r="247" spans="1:39" ht="16.5">
      <c r="A247" s="78">
        <v>4021</v>
      </c>
      <c r="B247" s="76" t="s">
        <v>1562</v>
      </c>
      <c r="C247" s="76">
        <v>6</v>
      </c>
      <c r="D247" s="76">
        <v>6</v>
      </c>
      <c r="E247" s="76">
        <v>6</v>
      </c>
      <c r="F247" s="76">
        <v>5</v>
      </c>
      <c r="G247" s="76">
        <v>5</v>
      </c>
      <c r="H247" s="76">
        <v>5</v>
      </c>
      <c r="I247" s="76">
        <v>3</v>
      </c>
      <c r="J247" s="76">
        <v>4</v>
      </c>
      <c r="K247" s="76">
        <v>3</v>
      </c>
      <c r="L247" s="76">
        <v>3</v>
      </c>
      <c r="M247" s="76">
        <v>3</v>
      </c>
      <c r="N247" s="76">
        <v>1</v>
      </c>
      <c r="O247" s="76">
        <v>2</v>
      </c>
      <c r="P247" s="76">
        <v>1</v>
      </c>
      <c r="Q247" s="76">
        <v>1</v>
      </c>
      <c r="R247" s="76">
        <v>1</v>
      </c>
      <c r="S247" s="76">
        <v>0</v>
      </c>
      <c r="T247" s="76">
        <v>0</v>
      </c>
      <c r="U247" s="76">
        <v>0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</v>
      </c>
      <c r="AB247" s="76">
        <v>0</v>
      </c>
      <c r="AC247" s="76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6">
        <v>0</v>
      </c>
      <c r="AJ247" s="76">
        <v>0</v>
      </c>
      <c r="AK247" s="76">
        <v>0</v>
      </c>
      <c r="AL247" s="76">
        <v>0</v>
      </c>
      <c r="AM247" s="76">
        <v>0</v>
      </c>
    </row>
    <row r="248" spans="1:39" ht="16.5">
      <c r="A248" s="78">
        <v>4022</v>
      </c>
      <c r="B248" s="76" t="s">
        <v>1563</v>
      </c>
      <c r="C248" s="76">
        <v>6</v>
      </c>
      <c r="D248" s="76">
        <v>6</v>
      </c>
      <c r="E248" s="76">
        <v>6</v>
      </c>
      <c r="F248" s="76">
        <v>5</v>
      </c>
      <c r="G248" s="76">
        <v>5</v>
      </c>
      <c r="H248" s="76">
        <v>5</v>
      </c>
      <c r="I248" s="76">
        <v>3</v>
      </c>
      <c r="J248" s="76">
        <v>4</v>
      </c>
      <c r="K248" s="76">
        <v>4</v>
      </c>
      <c r="L248" s="76">
        <v>3</v>
      </c>
      <c r="M248" s="76">
        <v>3</v>
      </c>
      <c r="N248" s="76">
        <v>1</v>
      </c>
      <c r="O248" s="76">
        <v>2</v>
      </c>
      <c r="P248" s="76">
        <v>2</v>
      </c>
      <c r="Q248" s="76">
        <v>1</v>
      </c>
      <c r="R248" s="76">
        <v>1</v>
      </c>
      <c r="S248" s="76">
        <v>0</v>
      </c>
      <c r="T248" s="76">
        <v>0</v>
      </c>
      <c r="U248" s="76">
        <v>0</v>
      </c>
      <c r="V248" s="76">
        <v>0</v>
      </c>
      <c r="W248" s="76">
        <v>0</v>
      </c>
      <c r="X248" s="76">
        <v>0</v>
      </c>
      <c r="Y248" s="76">
        <v>0</v>
      </c>
      <c r="Z248" s="76">
        <v>0</v>
      </c>
      <c r="AA248" s="76">
        <v>0</v>
      </c>
      <c r="AB248" s="76">
        <v>0</v>
      </c>
      <c r="AC248" s="76">
        <v>0</v>
      </c>
      <c r="AD248" s="76">
        <v>0</v>
      </c>
      <c r="AE248" s="76">
        <v>0</v>
      </c>
      <c r="AF248" s="76">
        <v>0</v>
      </c>
      <c r="AG248" s="76">
        <v>0</v>
      </c>
      <c r="AH248" s="76">
        <v>0</v>
      </c>
      <c r="AI248" s="76">
        <v>0</v>
      </c>
      <c r="AJ248" s="76">
        <v>0</v>
      </c>
      <c r="AK248" s="76">
        <v>0</v>
      </c>
      <c r="AL248" s="76">
        <v>0</v>
      </c>
      <c r="AM248" s="76">
        <v>0</v>
      </c>
    </row>
    <row r="249" spans="1:39" ht="16.5">
      <c r="A249" s="78">
        <v>4023</v>
      </c>
      <c r="B249" s="76" t="s">
        <v>1564</v>
      </c>
      <c r="C249" s="76">
        <v>6</v>
      </c>
      <c r="D249" s="76">
        <v>7</v>
      </c>
      <c r="E249" s="76">
        <v>6</v>
      </c>
      <c r="F249" s="76">
        <v>5</v>
      </c>
      <c r="G249" s="76">
        <v>6</v>
      </c>
      <c r="H249" s="76">
        <v>5</v>
      </c>
      <c r="I249" s="76">
        <v>3</v>
      </c>
      <c r="J249" s="76">
        <v>4</v>
      </c>
      <c r="K249" s="76">
        <v>4</v>
      </c>
      <c r="L249" s="76">
        <v>4</v>
      </c>
      <c r="M249" s="76">
        <v>3</v>
      </c>
      <c r="N249" s="76">
        <v>1</v>
      </c>
      <c r="O249" s="76">
        <v>2</v>
      </c>
      <c r="P249" s="76">
        <v>2</v>
      </c>
      <c r="Q249" s="76">
        <v>2</v>
      </c>
      <c r="R249" s="76">
        <v>1</v>
      </c>
      <c r="S249" s="76">
        <v>0</v>
      </c>
      <c r="T249" s="76">
        <v>0</v>
      </c>
      <c r="U249" s="76">
        <v>0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6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6">
        <v>0</v>
      </c>
      <c r="AJ249" s="76">
        <v>0</v>
      </c>
      <c r="AK249" s="76">
        <v>0</v>
      </c>
      <c r="AL249" s="76">
        <v>0</v>
      </c>
      <c r="AM249" s="76">
        <v>0</v>
      </c>
    </row>
    <row r="250" spans="1:39" ht="16.5">
      <c r="A250" s="78">
        <v>4024</v>
      </c>
      <c r="B250" s="76" t="s">
        <v>1565</v>
      </c>
      <c r="C250" s="76">
        <v>6</v>
      </c>
      <c r="D250" s="76">
        <v>7</v>
      </c>
      <c r="E250" s="76">
        <v>7</v>
      </c>
      <c r="F250" s="76">
        <v>6</v>
      </c>
      <c r="G250" s="76">
        <v>6</v>
      </c>
      <c r="H250" s="76">
        <v>6</v>
      </c>
      <c r="I250" s="76">
        <v>3</v>
      </c>
      <c r="J250" s="76">
        <v>4</v>
      </c>
      <c r="K250" s="76">
        <v>4</v>
      </c>
      <c r="L250" s="76">
        <v>4</v>
      </c>
      <c r="M250" s="76">
        <v>4</v>
      </c>
      <c r="N250" s="76">
        <v>1</v>
      </c>
      <c r="O250" s="76">
        <v>2</v>
      </c>
      <c r="P250" s="76">
        <v>2</v>
      </c>
      <c r="Q250" s="76">
        <v>2</v>
      </c>
      <c r="R250" s="76">
        <v>2</v>
      </c>
      <c r="S250" s="76">
        <v>0</v>
      </c>
      <c r="T250" s="76">
        <v>0</v>
      </c>
      <c r="U250" s="76">
        <v>0</v>
      </c>
      <c r="V250" s="76">
        <v>0</v>
      </c>
      <c r="W250" s="76">
        <v>0</v>
      </c>
      <c r="X250" s="76">
        <v>0</v>
      </c>
      <c r="Y250" s="76">
        <v>0</v>
      </c>
      <c r="Z250" s="76">
        <v>0</v>
      </c>
      <c r="AA250" s="76">
        <v>0</v>
      </c>
      <c r="AB250" s="76">
        <v>0</v>
      </c>
      <c r="AC250" s="76">
        <v>0</v>
      </c>
      <c r="AD250" s="76">
        <v>0</v>
      </c>
      <c r="AE250" s="76">
        <v>0</v>
      </c>
      <c r="AF250" s="76">
        <v>0</v>
      </c>
      <c r="AG250" s="76">
        <v>0</v>
      </c>
      <c r="AH250" s="76">
        <v>0</v>
      </c>
      <c r="AI250" s="76">
        <v>0</v>
      </c>
      <c r="AJ250" s="76">
        <v>0</v>
      </c>
      <c r="AK250" s="76">
        <v>0</v>
      </c>
      <c r="AL250" s="76">
        <v>0</v>
      </c>
      <c r="AM250" s="76">
        <v>0</v>
      </c>
    </row>
    <row r="251" spans="1:39" ht="16.5">
      <c r="A251" s="78">
        <v>4025</v>
      </c>
      <c r="B251" s="76" t="s">
        <v>1566</v>
      </c>
      <c r="C251" s="76">
        <v>7</v>
      </c>
      <c r="D251" s="76">
        <v>7</v>
      </c>
      <c r="E251" s="76">
        <v>7</v>
      </c>
      <c r="F251" s="76">
        <v>6</v>
      </c>
      <c r="G251" s="76">
        <v>6</v>
      </c>
      <c r="H251" s="76">
        <v>6</v>
      </c>
      <c r="I251" s="76">
        <v>4</v>
      </c>
      <c r="J251" s="76">
        <v>4</v>
      </c>
      <c r="K251" s="76">
        <v>4</v>
      </c>
      <c r="L251" s="76">
        <v>4</v>
      </c>
      <c r="M251" s="76">
        <v>4</v>
      </c>
      <c r="N251" s="76">
        <v>2</v>
      </c>
      <c r="O251" s="76">
        <v>2</v>
      </c>
      <c r="P251" s="76">
        <v>2</v>
      </c>
      <c r="Q251" s="76">
        <v>2</v>
      </c>
      <c r="R251" s="76">
        <v>2</v>
      </c>
      <c r="S251" s="76">
        <v>1</v>
      </c>
      <c r="T251" s="76">
        <v>1</v>
      </c>
      <c r="U251" s="76">
        <v>1</v>
      </c>
      <c r="V251" s="76">
        <v>1</v>
      </c>
      <c r="W251" s="76">
        <v>1</v>
      </c>
      <c r="X251" s="76">
        <v>1</v>
      </c>
      <c r="Y251" s="76">
        <v>1</v>
      </c>
      <c r="Z251" s="76">
        <v>0</v>
      </c>
      <c r="AA251" s="76">
        <v>0</v>
      </c>
      <c r="AB251" s="76">
        <v>0</v>
      </c>
      <c r="AC251" s="76">
        <v>0</v>
      </c>
      <c r="AD251" s="76">
        <v>0</v>
      </c>
      <c r="AE251" s="76">
        <v>0</v>
      </c>
      <c r="AF251" s="76">
        <v>0</v>
      </c>
      <c r="AG251" s="76">
        <v>0</v>
      </c>
      <c r="AH251" s="76">
        <v>0</v>
      </c>
      <c r="AI251" s="76">
        <v>0</v>
      </c>
      <c r="AJ251" s="76">
        <v>0</v>
      </c>
      <c r="AK251" s="76">
        <v>0</v>
      </c>
      <c r="AL251" s="76">
        <v>0</v>
      </c>
      <c r="AM251" s="76">
        <v>0</v>
      </c>
    </row>
    <row r="252" spans="1:39" ht="16.5">
      <c r="A252" s="78">
        <v>4026</v>
      </c>
      <c r="B252" s="76" t="s">
        <v>1567</v>
      </c>
      <c r="C252" s="76">
        <v>7</v>
      </c>
      <c r="D252" s="76">
        <v>7</v>
      </c>
      <c r="E252" s="76">
        <v>7</v>
      </c>
      <c r="F252" s="76">
        <v>6</v>
      </c>
      <c r="G252" s="76">
        <v>6</v>
      </c>
      <c r="H252" s="76">
        <v>6</v>
      </c>
      <c r="I252" s="76">
        <v>4</v>
      </c>
      <c r="J252" s="76">
        <v>5</v>
      </c>
      <c r="K252" s="76">
        <v>4</v>
      </c>
      <c r="L252" s="76">
        <v>4</v>
      </c>
      <c r="M252" s="76">
        <v>4</v>
      </c>
      <c r="N252" s="76">
        <v>2</v>
      </c>
      <c r="O252" s="76">
        <v>3</v>
      </c>
      <c r="P252" s="76">
        <v>2</v>
      </c>
      <c r="Q252" s="76">
        <v>2</v>
      </c>
      <c r="R252" s="76">
        <v>2</v>
      </c>
      <c r="S252" s="76">
        <v>1</v>
      </c>
      <c r="T252" s="76">
        <v>2</v>
      </c>
      <c r="U252" s="76">
        <v>1</v>
      </c>
      <c r="V252" s="76">
        <v>1</v>
      </c>
      <c r="W252" s="76">
        <v>1</v>
      </c>
      <c r="X252" s="76">
        <v>1</v>
      </c>
      <c r="Y252" s="76">
        <v>1</v>
      </c>
      <c r="Z252" s="76">
        <v>1</v>
      </c>
      <c r="AA252" s="76">
        <v>1</v>
      </c>
      <c r="AB252" s="76">
        <v>1</v>
      </c>
      <c r="AC252" s="76">
        <v>1</v>
      </c>
      <c r="AD252" s="76">
        <v>1</v>
      </c>
      <c r="AE252" s="76">
        <v>1</v>
      </c>
      <c r="AF252" s="76">
        <v>1</v>
      </c>
      <c r="AG252" s="76">
        <v>0</v>
      </c>
      <c r="AH252" s="76">
        <v>0</v>
      </c>
      <c r="AI252" s="76">
        <v>0</v>
      </c>
      <c r="AJ252" s="76">
        <v>0</v>
      </c>
      <c r="AK252" s="76">
        <v>0</v>
      </c>
      <c r="AL252" s="76">
        <v>0</v>
      </c>
      <c r="AM252" s="76">
        <v>0</v>
      </c>
    </row>
    <row r="253" spans="1:39" ht="16.5">
      <c r="A253" s="78">
        <v>4027</v>
      </c>
      <c r="B253" s="76" t="s">
        <v>1568</v>
      </c>
      <c r="C253" s="76">
        <v>7</v>
      </c>
      <c r="D253" s="76">
        <v>8</v>
      </c>
      <c r="E253" s="76">
        <v>7</v>
      </c>
      <c r="F253" s="76">
        <v>6</v>
      </c>
      <c r="G253" s="76">
        <v>7</v>
      </c>
      <c r="H253" s="76">
        <v>6</v>
      </c>
      <c r="I253" s="76">
        <v>4</v>
      </c>
      <c r="J253" s="76">
        <v>5</v>
      </c>
      <c r="K253" s="76">
        <v>5</v>
      </c>
      <c r="L253" s="76">
        <v>4</v>
      </c>
      <c r="M253" s="76">
        <v>4</v>
      </c>
      <c r="N253" s="76">
        <v>2</v>
      </c>
      <c r="O253" s="76">
        <v>3</v>
      </c>
      <c r="P253" s="76">
        <v>3</v>
      </c>
      <c r="Q253" s="76">
        <v>2</v>
      </c>
      <c r="R253" s="76">
        <v>2</v>
      </c>
      <c r="S253" s="76">
        <v>1</v>
      </c>
      <c r="T253" s="76">
        <v>2</v>
      </c>
      <c r="U253" s="76">
        <v>2</v>
      </c>
      <c r="V253" s="76">
        <v>1</v>
      </c>
      <c r="W253" s="76">
        <v>1</v>
      </c>
      <c r="X253" s="76">
        <v>1</v>
      </c>
      <c r="Y253" s="76">
        <v>1</v>
      </c>
      <c r="Z253" s="76">
        <v>1</v>
      </c>
      <c r="AA253" s="76">
        <v>2</v>
      </c>
      <c r="AB253" s="76">
        <v>1</v>
      </c>
      <c r="AC253" s="76">
        <v>1</v>
      </c>
      <c r="AD253" s="76">
        <v>1</v>
      </c>
      <c r="AE253" s="76">
        <v>1</v>
      </c>
      <c r="AF253" s="76">
        <v>1</v>
      </c>
      <c r="AG253" s="76">
        <v>1</v>
      </c>
      <c r="AH253" s="76">
        <v>1</v>
      </c>
      <c r="AI253" s="76">
        <v>1</v>
      </c>
      <c r="AJ253" s="76">
        <v>1</v>
      </c>
      <c r="AK253" s="76">
        <v>1</v>
      </c>
      <c r="AL253" s="76">
        <v>1</v>
      </c>
      <c r="AM253" s="76">
        <v>1</v>
      </c>
    </row>
    <row r="254" spans="1:39" ht="16.5">
      <c r="A254" s="78">
        <v>4028</v>
      </c>
      <c r="B254" s="76" t="s">
        <v>1569</v>
      </c>
      <c r="C254" s="76">
        <v>7</v>
      </c>
      <c r="D254" s="76">
        <v>8</v>
      </c>
      <c r="E254" s="76">
        <v>8</v>
      </c>
      <c r="F254" s="76">
        <v>7</v>
      </c>
      <c r="G254" s="76">
        <v>7</v>
      </c>
      <c r="H254" s="76">
        <v>7</v>
      </c>
      <c r="I254" s="76">
        <v>4</v>
      </c>
      <c r="J254" s="76">
        <v>5</v>
      </c>
      <c r="K254" s="76">
        <v>5</v>
      </c>
      <c r="L254" s="76">
        <v>5</v>
      </c>
      <c r="M254" s="76">
        <v>4</v>
      </c>
      <c r="N254" s="76">
        <v>2</v>
      </c>
      <c r="O254" s="76">
        <v>3</v>
      </c>
      <c r="P254" s="76">
        <v>3</v>
      </c>
      <c r="Q254" s="76">
        <v>3</v>
      </c>
      <c r="R254" s="76">
        <v>2</v>
      </c>
      <c r="S254" s="76">
        <v>1</v>
      </c>
      <c r="T254" s="76">
        <v>2</v>
      </c>
      <c r="U254" s="76">
        <v>2</v>
      </c>
      <c r="V254" s="76">
        <v>2</v>
      </c>
      <c r="W254" s="76">
        <v>1</v>
      </c>
      <c r="X254" s="76">
        <v>1</v>
      </c>
      <c r="Y254" s="76">
        <v>1</v>
      </c>
      <c r="Z254" s="76">
        <v>1</v>
      </c>
      <c r="AA254" s="76">
        <v>2</v>
      </c>
      <c r="AB254" s="76">
        <v>2</v>
      </c>
      <c r="AC254" s="76">
        <v>1</v>
      </c>
      <c r="AD254" s="76">
        <v>1</v>
      </c>
      <c r="AE254" s="76">
        <v>1</v>
      </c>
      <c r="AF254" s="76">
        <v>1</v>
      </c>
      <c r="AG254" s="76">
        <v>1</v>
      </c>
      <c r="AH254" s="76">
        <v>2</v>
      </c>
      <c r="AI254" s="76">
        <v>1</v>
      </c>
      <c r="AJ254" s="76">
        <v>1</v>
      </c>
      <c r="AK254" s="76">
        <v>1</v>
      </c>
      <c r="AL254" s="76">
        <v>1</v>
      </c>
      <c r="AM254" s="76">
        <v>1</v>
      </c>
    </row>
    <row r="255" spans="1:39" ht="16.5">
      <c r="A255" s="78">
        <v>4029</v>
      </c>
      <c r="B255" s="76" t="s">
        <v>1570</v>
      </c>
      <c r="C255" s="76">
        <v>8</v>
      </c>
      <c r="D255" s="76">
        <v>8</v>
      </c>
      <c r="E255" s="76">
        <v>8</v>
      </c>
      <c r="F255" s="76">
        <v>7</v>
      </c>
      <c r="G255" s="76">
        <v>7</v>
      </c>
      <c r="H255" s="76">
        <v>7</v>
      </c>
      <c r="I255" s="76">
        <v>4</v>
      </c>
      <c r="J255" s="76">
        <v>5</v>
      </c>
      <c r="K255" s="76">
        <v>5</v>
      </c>
      <c r="L255" s="76">
        <v>5</v>
      </c>
      <c r="M255" s="76">
        <v>5</v>
      </c>
      <c r="N255" s="76">
        <v>2</v>
      </c>
      <c r="O255" s="76">
        <v>3</v>
      </c>
      <c r="P255" s="76">
        <v>3</v>
      </c>
      <c r="Q255" s="76">
        <v>3</v>
      </c>
      <c r="R255" s="76">
        <v>3</v>
      </c>
      <c r="S255" s="76">
        <v>1</v>
      </c>
      <c r="T255" s="76">
        <v>2</v>
      </c>
      <c r="U255" s="76">
        <v>2</v>
      </c>
      <c r="V255" s="76">
        <v>2</v>
      </c>
      <c r="W255" s="76">
        <v>2</v>
      </c>
      <c r="X255" s="76">
        <v>1</v>
      </c>
      <c r="Y255" s="76">
        <v>1</v>
      </c>
      <c r="Z255" s="76">
        <v>1</v>
      </c>
      <c r="AA255" s="76">
        <v>2</v>
      </c>
      <c r="AB255" s="76">
        <v>2</v>
      </c>
      <c r="AC255" s="76">
        <v>2</v>
      </c>
      <c r="AD255" s="76">
        <v>1</v>
      </c>
      <c r="AE255" s="76">
        <v>1</v>
      </c>
      <c r="AF255" s="76">
        <v>1</v>
      </c>
      <c r="AG255" s="76">
        <v>1</v>
      </c>
      <c r="AH255" s="76">
        <v>2</v>
      </c>
      <c r="AI255" s="76">
        <v>2</v>
      </c>
      <c r="AJ255" s="76">
        <v>1</v>
      </c>
      <c r="AK255" s="76">
        <v>1</v>
      </c>
      <c r="AL255" s="76">
        <v>1</v>
      </c>
      <c r="AM255" s="76">
        <v>1</v>
      </c>
    </row>
    <row r="256" spans="1:39" ht="16.5">
      <c r="A256" s="78">
        <v>4030</v>
      </c>
      <c r="B256" s="76" t="s">
        <v>1571</v>
      </c>
      <c r="C256" s="76">
        <v>8</v>
      </c>
      <c r="D256" s="76">
        <v>8</v>
      </c>
      <c r="E256" s="76">
        <v>8</v>
      </c>
      <c r="F256" s="76">
        <v>7</v>
      </c>
      <c r="G256" s="76">
        <v>7</v>
      </c>
      <c r="H256" s="76">
        <v>7</v>
      </c>
      <c r="I256" s="76">
        <v>5</v>
      </c>
      <c r="J256" s="76">
        <v>5</v>
      </c>
      <c r="K256" s="76">
        <v>5</v>
      </c>
      <c r="L256" s="76">
        <v>5</v>
      </c>
      <c r="M256" s="76">
        <v>5</v>
      </c>
      <c r="N256" s="76">
        <v>3</v>
      </c>
      <c r="O256" s="76">
        <v>3</v>
      </c>
      <c r="P256" s="76">
        <v>3</v>
      </c>
      <c r="Q256" s="76">
        <v>3</v>
      </c>
      <c r="R256" s="76">
        <v>3</v>
      </c>
      <c r="S256" s="76">
        <v>1</v>
      </c>
      <c r="T256" s="76">
        <v>2</v>
      </c>
      <c r="U256" s="76">
        <v>2</v>
      </c>
      <c r="V256" s="76">
        <v>2</v>
      </c>
      <c r="W256" s="76">
        <v>2</v>
      </c>
      <c r="X256" s="76">
        <v>2</v>
      </c>
      <c r="Y256" s="76">
        <v>1</v>
      </c>
      <c r="Z256" s="76">
        <v>1</v>
      </c>
      <c r="AA256" s="76">
        <v>2</v>
      </c>
      <c r="AB256" s="76">
        <v>2</v>
      </c>
      <c r="AC256" s="76">
        <v>2</v>
      </c>
      <c r="AD256" s="76">
        <v>2</v>
      </c>
      <c r="AE256" s="76">
        <v>1</v>
      </c>
      <c r="AF256" s="76">
        <v>1</v>
      </c>
      <c r="AG256" s="76">
        <v>1</v>
      </c>
      <c r="AH256" s="76">
        <v>2</v>
      </c>
      <c r="AI256" s="76">
        <v>2</v>
      </c>
      <c r="AJ256" s="76">
        <v>2</v>
      </c>
      <c r="AK256" s="76">
        <v>1</v>
      </c>
      <c r="AL256" s="76">
        <v>1</v>
      </c>
      <c r="AM256" s="76">
        <v>1</v>
      </c>
    </row>
    <row r="257" spans="1:39" ht="16.5">
      <c r="A257" s="78">
        <v>4031</v>
      </c>
      <c r="B257" s="76" t="s">
        <v>1572</v>
      </c>
      <c r="C257" s="76">
        <v>8</v>
      </c>
      <c r="D257" s="76">
        <v>9</v>
      </c>
      <c r="E257" s="76">
        <v>8</v>
      </c>
      <c r="F257" s="76">
        <v>7</v>
      </c>
      <c r="G257" s="76">
        <v>8</v>
      </c>
      <c r="H257" s="76">
        <v>7</v>
      </c>
      <c r="I257" s="76">
        <v>5</v>
      </c>
      <c r="J257" s="76">
        <v>6</v>
      </c>
      <c r="K257" s="76">
        <v>5</v>
      </c>
      <c r="L257" s="76">
        <v>5</v>
      </c>
      <c r="M257" s="76">
        <v>5</v>
      </c>
      <c r="N257" s="76">
        <v>3</v>
      </c>
      <c r="O257" s="76">
        <v>4</v>
      </c>
      <c r="P257" s="76">
        <v>3</v>
      </c>
      <c r="Q257" s="76">
        <v>3</v>
      </c>
      <c r="R257" s="76">
        <v>3</v>
      </c>
      <c r="S257" s="76">
        <v>1</v>
      </c>
      <c r="T257" s="76">
        <v>2</v>
      </c>
      <c r="U257" s="76">
        <v>2</v>
      </c>
      <c r="V257" s="76">
        <v>2</v>
      </c>
      <c r="W257" s="76">
        <v>2</v>
      </c>
      <c r="X257" s="76">
        <v>2</v>
      </c>
      <c r="Y257" s="76">
        <v>2</v>
      </c>
      <c r="Z257" s="76">
        <v>1</v>
      </c>
      <c r="AA257" s="76">
        <v>2</v>
      </c>
      <c r="AB257" s="76">
        <v>2</v>
      </c>
      <c r="AC257" s="76">
        <v>2</v>
      </c>
      <c r="AD257" s="76">
        <v>2</v>
      </c>
      <c r="AE257" s="76">
        <v>2</v>
      </c>
      <c r="AF257" s="76">
        <v>1</v>
      </c>
      <c r="AG257" s="76">
        <v>1</v>
      </c>
      <c r="AH257" s="76">
        <v>2</v>
      </c>
      <c r="AI257" s="76">
        <v>2</v>
      </c>
      <c r="AJ257" s="76">
        <v>2</v>
      </c>
      <c r="AK257" s="76">
        <v>2</v>
      </c>
      <c r="AL257" s="76">
        <v>1</v>
      </c>
      <c r="AM257" s="76">
        <v>1</v>
      </c>
    </row>
    <row r="258" spans="1:39" ht="16.5">
      <c r="A258" s="78">
        <v>4032</v>
      </c>
      <c r="B258" s="76" t="s">
        <v>1573</v>
      </c>
      <c r="C258" s="76">
        <v>8</v>
      </c>
      <c r="D258" s="76">
        <v>9</v>
      </c>
      <c r="E258" s="76">
        <v>9</v>
      </c>
      <c r="F258" s="76">
        <v>8</v>
      </c>
      <c r="G258" s="76">
        <v>8</v>
      </c>
      <c r="H258" s="76">
        <v>8</v>
      </c>
      <c r="I258" s="76">
        <v>5</v>
      </c>
      <c r="J258" s="76">
        <v>6</v>
      </c>
      <c r="K258" s="76">
        <v>6</v>
      </c>
      <c r="L258" s="76">
        <v>5</v>
      </c>
      <c r="M258" s="76">
        <v>5</v>
      </c>
      <c r="N258" s="76">
        <v>3</v>
      </c>
      <c r="O258" s="76">
        <v>4</v>
      </c>
      <c r="P258" s="76">
        <v>4</v>
      </c>
      <c r="Q258" s="76">
        <v>3</v>
      </c>
      <c r="R258" s="76">
        <v>3</v>
      </c>
      <c r="S258" s="76">
        <v>2</v>
      </c>
      <c r="T258" s="76">
        <v>2</v>
      </c>
      <c r="U258" s="76">
        <v>2</v>
      </c>
      <c r="V258" s="76">
        <v>2</v>
      </c>
      <c r="W258" s="76">
        <v>2</v>
      </c>
      <c r="X258" s="76">
        <v>2</v>
      </c>
      <c r="Y258" s="76">
        <v>2</v>
      </c>
      <c r="Z258" s="76">
        <v>1</v>
      </c>
      <c r="AA258" s="76">
        <v>2</v>
      </c>
      <c r="AB258" s="76">
        <v>2</v>
      </c>
      <c r="AC258" s="76">
        <v>2</v>
      </c>
      <c r="AD258" s="76">
        <v>2</v>
      </c>
      <c r="AE258" s="76">
        <v>2</v>
      </c>
      <c r="AF258" s="76">
        <v>2</v>
      </c>
      <c r="AG258" s="76">
        <v>1</v>
      </c>
      <c r="AH258" s="76">
        <v>2</v>
      </c>
      <c r="AI258" s="76">
        <v>2</v>
      </c>
      <c r="AJ258" s="76">
        <v>2</v>
      </c>
      <c r="AK258" s="76">
        <v>2</v>
      </c>
      <c r="AL258" s="76">
        <v>2</v>
      </c>
      <c r="AM258" s="76">
        <v>1</v>
      </c>
    </row>
    <row r="259" spans="1:39" ht="16.5">
      <c r="A259" s="78">
        <v>4033</v>
      </c>
      <c r="B259" s="76" t="s">
        <v>1574</v>
      </c>
      <c r="C259" s="76">
        <v>9</v>
      </c>
      <c r="D259" s="76">
        <v>9</v>
      </c>
      <c r="E259" s="76">
        <v>9</v>
      </c>
      <c r="F259" s="76">
        <v>8</v>
      </c>
      <c r="G259" s="76">
        <v>8</v>
      </c>
      <c r="H259" s="76">
        <v>8</v>
      </c>
      <c r="I259" s="76">
        <v>5</v>
      </c>
      <c r="J259" s="76">
        <v>6</v>
      </c>
      <c r="K259" s="76">
        <v>6</v>
      </c>
      <c r="L259" s="76">
        <v>6</v>
      </c>
      <c r="M259" s="76">
        <v>5</v>
      </c>
      <c r="N259" s="76">
        <v>3</v>
      </c>
      <c r="O259" s="76">
        <v>4</v>
      </c>
      <c r="P259" s="76">
        <v>4</v>
      </c>
      <c r="Q259" s="76">
        <v>4</v>
      </c>
      <c r="R259" s="76">
        <v>3</v>
      </c>
      <c r="S259" s="76">
        <v>2</v>
      </c>
      <c r="T259" s="76">
        <v>3</v>
      </c>
      <c r="U259" s="76">
        <v>2</v>
      </c>
      <c r="V259" s="76">
        <v>2</v>
      </c>
      <c r="W259" s="76">
        <v>2</v>
      </c>
      <c r="X259" s="76">
        <v>2</v>
      </c>
      <c r="Y259" s="76">
        <v>2</v>
      </c>
      <c r="Z259" s="76">
        <v>2</v>
      </c>
      <c r="AA259" s="76">
        <v>2</v>
      </c>
      <c r="AB259" s="76">
        <v>2</v>
      </c>
      <c r="AC259" s="76">
        <v>2</v>
      </c>
      <c r="AD259" s="76">
        <v>2</v>
      </c>
      <c r="AE259" s="76">
        <v>2</v>
      </c>
      <c r="AF259" s="76">
        <v>2</v>
      </c>
      <c r="AG259" s="76">
        <v>1</v>
      </c>
      <c r="AH259" s="76">
        <v>2</v>
      </c>
      <c r="AI259" s="76">
        <v>2</v>
      </c>
      <c r="AJ259" s="76">
        <v>2</v>
      </c>
      <c r="AK259" s="76">
        <v>2</v>
      </c>
      <c r="AL259" s="76">
        <v>2</v>
      </c>
      <c r="AM259" s="76">
        <v>2</v>
      </c>
    </row>
    <row r="260" spans="1:39" ht="16.5">
      <c r="A260" s="78">
        <v>4034</v>
      </c>
      <c r="B260" s="76" t="s">
        <v>1575</v>
      </c>
      <c r="C260" s="76">
        <v>9</v>
      </c>
      <c r="D260" s="76">
        <v>9</v>
      </c>
      <c r="E260" s="76">
        <v>9</v>
      </c>
      <c r="F260" s="76">
        <v>8</v>
      </c>
      <c r="G260" s="76">
        <v>8</v>
      </c>
      <c r="H260" s="76">
        <v>8</v>
      </c>
      <c r="I260" s="76">
        <v>5</v>
      </c>
      <c r="J260" s="76">
        <v>6</v>
      </c>
      <c r="K260" s="76">
        <v>6</v>
      </c>
      <c r="L260" s="76">
        <v>6</v>
      </c>
      <c r="M260" s="76">
        <v>6</v>
      </c>
      <c r="N260" s="76">
        <v>3</v>
      </c>
      <c r="O260" s="76">
        <v>4</v>
      </c>
      <c r="P260" s="76">
        <v>4</v>
      </c>
      <c r="Q260" s="76">
        <v>4</v>
      </c>
      <c r="R260" s="76">
        <v>4</v>
      </c>
      <c r="S260" s="76">
        <v>2</v>
      </c>
      <c r="T260" s="76">
        <v>3</v>
      </c>
      <c r="U260" s="76">
        <v>3</v>
      </c>
      <c r="V260" s="76">
        <v>2</v>
      </c>
      <c r="W260" s="76">
        <v>2</v>
      </c>
      <c r="X260" s="76">
        <v>2</v>
      </c>
      <c r="Y260" s="76">
        <v>2</v>
      </c>
      <c r="Z260" s="76">
        <v>2</v>
      </c>
      <c r="AA260" s="76">
        <v>3</v>
      </c>
      <c r="AB260" s="76">
        <v>2</v>
      </c>
      <c r="AC260" s="76">
        <v>2</v>
      </c>
      <c r="AD260" s="76">
        <v>2</v>
      </c>
      <c r="AE260" s="76">
        <v>2</v>
      </c>
      <c r="AF260" s="76">
        <v>2</v>
      </c>
      <c r="AG260" s="76">
        <v>2</v>
      </c>
      <c r="AH260" s="76">
        <v>2</v>
      </c>
      <c r="AI260" s="76">
        <v>2</v>
      </c>
      <c r="AJ260" s="76">
        <v>2</v>
      </c>
      <c r="AK260" s="76">
        <v>2</v>
      </c>
      <c r="AL260" s="76">
        <v>2</v>
      </c>
      <c r="AM260" s="76">
        <v>2</v>
      </c>
    </row>
    <row r="261" spans="1:39" ht="16.5">
      <c r="A261" s="78">
        <v>4035</v>
      </c>
      <c r="B261" s="76" t="s">
        <v>1576</v>
      </c>
      <c r="C261" s="76">
        <v>9</v>
      </c>
      <c r="D261" s="76">
        <v>10</v>
      </c>
      <c r="E261" s="76">
        <v>9</v>
      </c>
      <c r="F261" s="76">
        <v>8</v>
      </c>
      <c r="G261" s="76">
        <v>9</v>
      </c>
      <c r="H261" s="76">
        <v>8</v>
      </c>
      <c r="I261" s="76">
        <v>6</v>
      </c>
      <c r="J261" s="76">
        <v>6</v>
      </c>
      <c r="K261" s="76">
        <v>6</v>
      </c>
      <c r="L261" s="76">
        <v>6</v>
      </c>
      <c r="M261" s="76">
        <v>6</v>
      </c>
      <c r="N261" s="76">
        <v>4</v>
      </c>
      <c r="O261" s="76">
        <v>4</v>
      </c>
      <c r="P261" s="76">
        <v>4</v>
      </c>
      <c r="Q261" s="76">
        <v>4</v>
      </c>
      <c r="R261" s="76">
        <v>4</v>
      </c>
      <c r="S261" s="76">
        <v>2</v>
      </c>
      <c r="T261" s="76">
        <v>3</v>
      </c>
      <c r="U261" s="76">
        <v>3</v>
      </c>
      <c r="V261" s="76">
        <v>3</v>
      </c>
      <c r="W261" s="76">
        <v>2</v>
      </c>
      <c r="X261" s="76">
        <v>2</v>
      </c>
      <c r="Y261" s="76">
        <v>2</v>
      </c>
      <c r="Z261" s="76">
        <v>2</v>
      </c>
      <c r="AA261" s="76">
        <v>3</v>
      </c>
      <c r="AB261" s="76">
        <v>3</v>
      </c>
      <c r="AC261" s="76">
        <v>2</v>
      </c>
      <c r="AD261" s="76">
        <v>2</v>
      </c>
      <c r="AE261" s="76">
        <v>2</v>
      </c>
      <c r="AF261" s="76">
        <v>2</v>
      </c>
      <c r="AG261" s="76">
        <v>2</v>
      </c>
      <c r="AH261" s="76">
        <v>3</v>
      </c>
      <c r="AI261" s="76">
        <v>2</v>
      </c>
      <c r="AJ261" s="76">
        <v>2</v>
      </c>
      <c r="AK261" s="76">
        <v>2</v>
      </c>
      <c r="AL261" s="76">
        <v>2</v>
      </c>
      <c r="AM261" s="76">
        <v>2</v>
      </c>
    </row>
    <row r="262" spans="1:39" ht="16.5">
      <c r="A262" s="78">
        <v>4036</v>
      </c>
      <c r="B262" s="76" t="s">
        <v>1577</v>
      </c>
      <c r="C262" s="76">
        <v>9</v>
      </c>
      <c r="D262" s="76">
        <v>10</v>
      </c>
      <c r="E262" s="76">
        <v>10</v>
      </c>
      <c r="F262" s="76">
        <v>9</v>
      </c>
      <c r="G262" s="76">
        <v>9</v>
      </c>
      <c r="H262" s="76">
        <v>9</v>
      </c>
      <c r="I262" s="76">
        <v>6</v>
      </c>
      <c r="J262" s="76">
        <v>7</v>
      </c>
      <c r="K262" s="76">
        <v>6</v>
      </c>
      <c r="L262" s="76">
        <v>6</v>
      </c>
      <c r="M262" s="76">
        <v>6</v>
      </c>
      <c r="N262" s="76">
        <v>4</v>
      </c>
      <c r="O262" s="76">
        <v>5</v>
      </c>
      <c r="P262" s="76">
        <v>4</v>
      </c>
      <c r="Q262" s="76">
        <v>4</v>
      </c>
      <c r="R262" s="76">
        <v>4</v>
      </c>
      <c r="S262" s="76">
        <v>2</v>
      </c>
      <c r="T262" s="76">
        <v>3</v>
      </c>
      <c r="U262" s="76">
        <v>3</v>
      </c>
      <c r="V262" s="76">
        <v>3</v>
      </c>
      <c r="W262" s="76">
        <v>3</v>
      </c>
      <c r="X262" s="76">
        <v>2</v>
      </c>
      <c r="Y262" s="76">
        <v>2</v>
      </c>
      <c r="Z262" s="76">
        <v>2</v>
      </c>
      <c r="AA262" s="76">
        <v>3</v>
      </c>
      <c r="AB262" s="76">
        <v>3</v>
      </c>
      <c r="AC262" s="76">
        <v>3</v>
      </c>
      <c r="AD262" s="76">
        <v>2</v>
      </c>
      <c r="AE262" s="76">
        <v>2</v>
      </c>
      <c r="AF262" s="76">
        <v>2</v>
      </c>
      <c r="AG262" s="76">
        <v>2</v>
      </c>
      <c r="AH262" s="76">
        <v>3</v>
      </c>
      <c r="AI262" s="76">
        <v>3</v>
      </c>
      <c r="AJ262" s="76">
        <v>2</v>
      </c>
      <c r="AK262" s="76">
        <v>2</v>
      </c>
      <c r="AL262" s="76">
        <v>2</v>
      </c>
      <c r="AM262" s="76">
        <v>2</v>
      </c>
    </row>
    <row r="263" spans="1:39" ht="16.5">
      <c r="A263" s="78">
        <v>4037</v>
      </c>
      <c r="B263" s="76" t="s">
        <v>1578</v>
      </c>
      <c r="C263" s="76">
        <v>10</v>
      </c>
      <c r="D263" s="76">
        <v>10</v>
      </c>
      <c r="E263" s="76">
        <v>10</v>
      </c>
      <c r="F263" s="76">
        <v>9</v>
      </c>
      <c r="G263" s="76">
        <v>9</v>
      </c>
      <c r="H263" s="76">
        <v>9</v>
      </c>
      <c r="I263" s="76">
        <v>6</v>
      </c>
      <c r="J263" s="76">
        <v>7</v>
      </c>
      <c r="K263" s="76">
        <v>7</v>
      </c>
      <c r="L263" s="76">
        <v>6</v>
      </c>
      <c r="M263" s="76">
        <v>6</v>
      </c>
      <c r="N263" s="76">
        <v>4</v>
      </c>
      <c r="O263" s="76">
        <v>5</v>
      </c>
      <c r="P263" s="76">
        <v>5</v>
      </c>
      <c r="Q263" s="76">
        <v>4</v>
      </c>
      <c r="R263" s="76">
        <v>4</v>
      </c>
      <c r="S263" s="76">
        <v>2</v>
      </c>
      <c r="T263" s="76">
        <v>3</v>
      </c>
      <c r="U263" s="76">
        <v>3</v>
      </c>
      <c r="V263" s="76">
        <v>3</v>
      </c>
      <c r="W263" s="76">
        <v>3</v>
      </c>
      <c r="X263" s="76">
        <v>3</v>
      </c>
      <c r="Y263" s="76">
        <v>2</v>
      </c>
      <c r="Z263" s="76">
        <v>2</v>
      </c>
      <c r="AA263" s="76">
        <v>3</v>
      </c>
      <c r="AB263" s="76">
        <v>3</v>
      </c>
      <c r="AC263" s="76">
        <v>3</v>
      </c>
      <c r="AD263" s="76">
        <v>3</v>
      </c>
      <c r="AE263" s="76">
        <v>2</v>
      </c>
      <c r="AF263" s="76">
        <v>2</v>
      </c>
      <c r="AG263" s="76">
        <v>2</v>
      </c>
      <c r="AH263" s="76">
        <v>3</v>
      </c>
      <c r="AI263" s="76">
        <v>3</v>
      </c>
      <c r="AJ263" s="76">
        <v>3</v>
      </c>
      <c r="AK263" s="76">
        <v>2</v>
      </c>
      <c r="AL263" s="76">
        <v>2</v>
      </c>
      <c r="AM263" s="76">
        <v>2</v>
      </c>
    </row>
    <row r="264" spans="1:39" ht="16.5">
      <c r="A264" s="78">
        <v>4038</v>
      </c>
      <c r="B264" s="76" t="s">
        <v>1579</v>
      </c>
      <c r="C264" s="76">
        <v>10</v>
      </c>
      <c r="D264" s="76">
        <v>10</v>
      </c>
      <c r="E264" s="76">
        <v>10</v>
      </c>
      <c r="F264" s="76">
        <v>9</v>
      </c>
      <c r="G264" s="76">
        <v>9</v>
      </c>
      <c r="H264" s="76">
        <v>9</v>
      </c>
      <c r="I264" s="76">
        <v>6</v>
      </c>
      <c r="J264" s="76">
        <v>7</v>
      </c>
      <c r="K264" s="76">
        <v>7</v>
      </c>
      <c r="L264" s="76">
        <v>7</v>
      </c>
      <c r="M264" s="76">
        <v>6</v>
      </c>
      <c r="N264" s="76">
        <v>4</v>
      </c>
      <c r="O264" s="76">
        <v>5</v>
      </c>
      <c r="P264" s="76">
        <v>5</v>
      </c>
      <c r="Q264" s="76">
        <v>5</v>
      </c>
      <c r="R264" s="76">
        <v>4</v>
      </c>
      <c r="S264" s="76">
        <v>2</v>
      </c>
      <c r="T264" s="76">
        <v>3</v>
      </c>
      <c r="U264" s="76">
        <v>3</v>
      </c>
      <c r="V264" s="76">
        <v>3</v>
      </c>
      <c r="W264" s="76">
        <v>3</v>
      </c>
      <c r="X264" s="76">
        <v>3</v>
      </c>
      <c r="Y264" s="76">
        <v>3</v>
      </c>
      <c r="Z264" s="76">
        <v>2</v>
      </c>
      <c r="AA264" s="76">
        <v>3</v>
      </c>
      <c r="AB264" s="76">
        <v>3</v>
      </c>
      <c r="AC264" s="76">
        <v>3</v>
      </c>
      <c r="AD264" s="76">
        <v>3</v>
      </c>
      <c r="AE264" s="76">
        <v>3</v>
      </c>
      <c r="AF264" s="76">
        <v>2</v>
      </c>
      <c r="AG264" s="76">
        <v>2</v>
      </c>
      <c r="AH264" s="76">
        <v>3</v>
      </c>
      <c r="AI264" s="76">
        <v>3</v>
      </c>
      <c r="AJ264" s="76">
        <v>3</v>
      </c>
      <c r="AK264" s="76">
        <v>3</v>
      </c>
      <c r="AL264" s="76">
        <v>2</v>
      </c>
      <c r="AM264" s="76">
        <v>2</v>
      </c>
    </row>
    <row r="265" spans="1:39" ht="16.5">
      <c r="A265" s="78">
        <v>4039</v>
      </c>
      <c r="B265" s="76" t="s">
        <v>1580</v>
      </c>
      <c r="C265" s="76">
        <v>10</v>
      </c>
      <c r="D265" s="76">
        <v>11</v>
      </c>
      <c r="E265" s="76">
        <v>10</v>
      </c>
      <c r="F265" s="76">
        <v>9</v>
      </c>
      <c r="G265" s="76">
        <v>10</v>
      </c>
      <c r="H265" s="76">
        <v>9</v>
      </c>
      <c r="I265" s="76">
        <v>6</v>
      </c>
      <c r="J265" s="76">
        <v>7</v>
      </c>
      <c r="K265" s="76">
        <v>7</v>
      </c>
      <c r="L265" s="76">
        <v>7</v>
      </c>
      <c r="M265" s="76">
        <v>7</v>
      </c>
      <c r="N265" s="76">
        <v>4</v>
      </c>
      <c r="O265" s="76">
        <v>5</v>
      </c>
      <c r="P265" s="76">
        <v>5</v>
      </c>
      <c r="Q265" s="76">
        <v>5</v>
      </c>
      <c r="R265" s="76">
        <v>5</v>
      </c>
      <c r="S265" s="76">
        <v>3</v>
      </c>
      <c r="T265" s="76">
        <v>3</v>
      </c>
      <c r="U265" s="76">
        <v>3</v>
      </c>
      <c r="V265" s="76">
        <v>3</v>
      </c>
      <c r="W265" s="76">
        <v>3</v>
      </c>
      <c r="X265" s="76">
        <v>3</v>
      </c>
      <c r="Y265" s="76">
        <v>3</v>
      </c>
      <c r="Z265" s="76">
        <v>2</v>
      </c>
      <c r="AA265" s="76">
        <v>3</v>
      </c>
      <c r="AB265" s="76">
        <v>3</v>
      </c>
      <c r="AC265" s="76">
        <v>3</v>
      </c>
      <c r="AD265" s="76">
        <v>3</v>
      </c>
      <c r="AE265" s="76">
        <v>3</v>
      </c>
      <c r="AF265" s="76">
        <v>3</v>
      </c>
      <c r="AG265" s="76">
        <v>2</v>
      </c>
      <c r="AH265" s="76">
        <v>3</v>
      </c>
      <c r="AI265" s="76">
        <v>3</v>
      </c>
      <c r="AJ265" s="76">
        <v>3</v>
      </c>
      <c r="AK265" s="76">
        <v>3</v>
      </c>
      <c r="AL265" s="76">
        <v>3</v>
      </c>
      <c r="AM265" s="76">
        <v>2</v>
      </c>
    </row>
    <row r="266" spans="1:39" ht="16.5">
      <c r="A266" s="78">
        <v>4040</v>
      </c>
      <c r="B266" s="76" t="s">
        <v>1581</v>
      </c>
      <c r="C266" s="76">
        <v>10</v>
      </c>
      <c r="D266" s="76">
        <v>11</v>
      </c>
      <c r="E266" s="76">
        <v>11</v>
      </c>
      <c r="F266" s="76">
        <v>10</v>
      </c>
      <c r="G266" s="76">
        <v>10</v>
      </c>
      <c r="H266" s="76">
        <v>10</v>
      </c>
      <c r="I266" s="76">
        <v>7</v>
      </c>
      <c r="J266" s="76">
        <v>7</v>
      </c>
      <c r="K266" s="76">
        <v>7</v>
      </c>
      <c r="L266" s="76">
        <v>7</v>
      </c>
      <c r="M266" s="76">
        <v>7</v>
      </c>
      <c r="N266" s="76">
        <v>5</v>
      </c>
      <c r="O266" s="76">
        <v>5</v>
      </c>
      <c r="P266" s="76">
        <v>5</v>
      </c>
      <c r="Q266" s="76">
        <v>5</v>
      </c>
      <c r="R266" s="76">
        <v>5</v>
      </c>
      <c r="S266" s="76">
        <v>3</v>
      </c>
      <c r="T266" s="76">
        <v>4</v>
      </c>
      <c r="U266" s="76">
        <v>3</v>
      </c>
      <c r="V266" s="76">
        <v>3</v>
      </c>
      <c r="W266" s="76">
        <v>3</v>
      </c>
      <c r="X266" s="76">
        <v>3</v>
      </c>
      <c r="Y266" s="76">
        <v>3</v>
      </c>
      <c r="Z266" s="76">
        <v>3</v>
      </c>
      <c r="AA266" s="76">
        <v>3</v>
      </c>
      <c r="AB266" s="76">
        <v>3</v>
      </c>
      <c r="AC266" s="76">
        <v>3</v>
      </c>
      <c r="AD266" s="76">
        <v>3</v>
      </c>
      <c r="AE266" s="76">
        <v>3</v>
      </c>
      <c r="AF266" s="76">
        <v>3</v>
      </c>
      <c r="AG266" s="76">
        <v>2</v>
      </c>
      <c r="AH266" s="76">
        <v>3</v>
      </c>
      <c r="AI266" s="76">
        <v>3</v>
      </c>
      <c r="AJ266" s="76">
        <v>3</v>
      </c>
      <c r="AK266" s="76">
        <v>3</v>
      </c>
      <c r="AL266" s="76">
        <v>3</v>
      </c>
      <c r="AM266" s="76">
        <v>3</v>
      </c>
    </row>
    <row r="267" spans="1:39" ht="16.5">
      <c r="A267" s="78">
        <v>4041</v>
      </c>
      <c r="B267" s="76" t="s">
        <v>1582</v>
      </c>
      <c r="C267" s="76">
        <v>11</v>
      </c>
      <c r="D267" s="76">
        <v>11</v>
      </c>
      <c r="E267" s="76">
        <v>11</v>
      </c>
      <c r="F267" s="76">
        <v>10</v>
      </c>
      <c r="G267" s="76">
        <v>10</v>
      </c>
      <c r="H267" s="76">
        <v>10</v>
      </c>
      <c r="I267" s="76">
        <v>7</v>
      </c>
      <c r="J267" s="76">
        <v>8</v>
      </c>
      <c r="K267" s="76">
        <v>7</v>
      </c>
      <c r="L267" s="76">
        <v>7</v>
      </c>
      <c r="M267" s="76">
        <v>7</v>
      </c>
      <c r="N267" s="76">
        <v>5</v>
      </c>
      <c r="O267" s="76">
        <v>6</v>
      </c>
      <c r="P267" s="76">
        <v>5</v>
      </c>
      <c r="Q267" s="76">
        <v>5</v>
      </c>
      <c r="R267" s="76">
        <v>5</v>
      </c>
      <c r="S267" s="76">
        <v>3</v>
      </c>
      <c r="T267" s="76">
        <v>4</v>
      </c>
      <c r="U267" s="76">
        <v>4</v>
      </c>
      <c r="V267" s="76">
        <v>3</v>
      </c>
      <c r="W267" s="76">
        <v>3</v>
      </c>
      <c r="X267" s="76">
        <v>3</v>
      </c>
      <c r="Y267" s="76">
        <v>3</v>
      </c>
      <c r="Z267" s="76">
        <v>3</v>
      </c>
      <c r="AA267" s="76">
        <v>4</v>
      </c>
      <c r="AB267" s="76">
        <v>3</v>
      </c>
      <c r="AC267" s="76">
        <v>3</v>
      </c>
      <c r="AD267" s="76">
        <v>3</v>
      </c>
      <c r="AE267" s="76">
        <v>3</v>
      </c>
      <c r="AF267" s="76">
        <v>3</v>
      </c>
      <c r="AG267" s="76">
        <v>3</v>
      </c>
      <c r="AH267" s="76">
        <v>3</v>
      </c>
      <c r="AI267" s="76">
        <v>3</v>
      </c>
      <c r="AJ267" s="76">
        <v>3</v>
      </c>
      <c r="AK267" s="76">
        <v>3</v>
      </c>
      <c r="AL267" s="76">
        <v>3</v>
      </c>
      <c r="AM267" s="76">
        <v>3</v>
      </c>
    </row>
    <row r="268" spans="1:39" ht="16.5">
      <c r="A268" s="78">
        <v>4042</v>
      </c>
      <c r="B268" s="76" t="s">
        <v>1583</v>
      </c>
      <c r="C268" s="76">
        <v>11</v>
      </c>
      <c r="D268" s="76">
        <v>11</v>
      </c>
      <c r="E268" s="76">
        <v>11</v>
      </c>
      <c r="F268" s="76">
        <v>10</v>
      </c>
      <c r="G268" s="76">
        <v>10</v>
      </c>
      <c r="H268" s="76">
        <v>10</v>
      </c>
      <c r="I268" s="76">
        <v>7</v>
      </c>
      <c r="J268" s="76">
        <v>8</v>
      </c>
      <c r="K268" s="76">
        <v>8</v>
      </c>
      <c r="L268" s="76">
        <v>7</v>
      </c>
      <c r="M268" s="76">
        <v>7</v>
      </c>
      <c r="N268" s="76">
        <v>5</v>
      </c>
      <c r="O268" s="76">
        <v>6</v>
      </c>
      <c r="P268" s="76">
        <v>6</v>
      </c>
      <c r="Q268" s="76">
        <v>5</v>
      </c>
      <c r="R268" s="76">
        <v>5</v>
      </c>
      <c r="S268" s="76">
        <v>3</v>
      </c>
      <c r="T268" s="76">
        <v>4</v>
      </c>
      <c r="U268" s="76">
        <v>4</v>
      </c>
      <c r="V268" s="76">
        <v>4</v>
      </c>
      <c r="W268" s="76">
        <v>3</v>
      </c>
      <c r="X268" s="76">
        <v>3</v>
      </c>
      <c r="Y268" s="76">
        <v>3</v>
      </c>
      <c r="Z268" s="76">
        <v>3</v>
      </c>
      <c r="AA268" s="76">
        <v>4</v>
      </c>
      <c r="AB268" s="76">
        <v>4</v>
      </c>
      <c r="AC268" s="76">
        <v>3</v>
      </c>
      <c r="AD268" s="76">
        <v>3</v>
      </c>
      <c r="AE268" s="76">
        <v>3</v>
      </c>
      <c r="AF268" s="76">
        <v>3</v>
      </c>
      <c r="AG268" s="76">
        <v>3</v>
      </c>
      <c r="AH268" s="76">
        <v>4</v>
      </c>
      <c r="AI268" s="76">
        <v>3</v>
      </c>
      <c r="AJ268" s="76">
        <v>3</v>
      </c>
      <c r="AK268" s="76">
        <v>3</v>
      </c>
      <c r="AL268" s="76">
        <v>3</v>
      </c>
      <c r="AM268" s="76">
        <v>3</v>
      </c>
    </row>
    <row r="269" spans="1:39" ht="16.5">
      <c r="A269" s="78">
        <v>4043</v>
      </c>
      <c r="B269" s="76" t="s">
        <v>1584</v>
      </c>
      <c r="C269" s="76">
        <v>11</v>
      </c>
      <c r="D269" s="76">
        <v>12</v>
      </c>
      <c r="E269" s="76">
        <v>11</v>
      </c>
      <c r="F269" s="76">
        <v>10</v>
      </c>
      <c r="G269" s="76">
        <v>11</v>
      </c>
      <c r="H269" s="76">
        <v>10</v>
      </c>
      <c r="I269" s="76">
        <v>7</v>
      </c>
      <c r="J269" s="76">
        <v>8</v>
      </c>
      <c r="K269" s="76">
        <v>8</v>
      </c>
      <c r="L269" s="76">
        <v>8</v>
      </c>
      <c r="M269" s="76">
        <v>7</v>
      </c>
      <c r="N269" s="76">
        <v>5</v>
      </c>
      <c r="O269" s="76">
        <v>6</v>
      </c>
      <c r="P269" s="76">
        <v>6</v>
      </c>
      <c r="Q269" s="76">
        <v>6</v>
      </c>
      <c r="R269" s="76">
        <v>5</v>
      </c>
      <c r="S269" s="76">
        <v>3</v>
      </c>
      <c r="T269" s="76">
        <v>4</v>
      </c>
      <c r="U269" s="76">
        <v>4</v>
      </c>
      <c r="V269" s="76">
        <v>4</v>
      </c>
      <c r="W269" s="76">
        <v>4</v>
      </c>
      <c r="X269" s="76">
        <v>3</v>
      </c>
      <c r="Y269" s="76">
        <v>3</v>
      </c>
      <c r="Z269" s="76">
        <v>3</v>
      </c>
      <c r="AA269" s="76">
        <v>4</v>
      </c>
      <c r="AB269" s="76">
        <v>4</v>
      </c>
      <c r="AC269" s="76">
        <v>4</v>
      </c>
      <c r="AD269" s="76">
        <v>3</v>
      </c>
      <c r="AE269" s="76">
        <v>3</v>
      </c>
      <c r="AF269" s="76">
        <v>3</v>
      </c>
      <c r="AG269" s="76">
        <v>3</v>
      </c>
      <c r="AH269" s="76">
        <v>4</v>
      </c>
      <c r="AI269" s="76">
        <v>4</v>
      </c>
      <c r="AJ269" s="76">
        <v>3</v>
      </c>
      <c r="AK269" s="76">
        <v>3</v>
      </c>
      <c r="AL269" s="76">
        <v>3</v>
      </c>
      <c r="AM269" s="76">
        <v>3</v>
      </c>
    </row>
    <row r="270" spans="1:39" ht="16.5">
      <c r="A270" s="78">
        <v>4044</v>
      </c>
      <c r="B270" s="76" t="s">
        <v>1585</v>
      </c>
      <c r="C270" s="76">
        <v>11</v>
      </c>
      <c r="D270" s="76">
        <v>12</v>
      </c>
      <c r="E270" s="76">
        <v>12</v>
      </c>
      <c r="F270" s="76">
        <v>11</v>
      </c>
      <c r="G270" s="76">
        <v>11</v>
      </c>
      <c r="H270" s="76">
        <v>11</v>
      </c>
      <c r="I270" s="76">
        <v>7</v>
      </c>
      <c r="J270" s="76">
        <v>8</v>
      </c>
      <c r="K270" s="76">
        <v>8</v>
      </c>
      <c r="L270" s="76">
        <v>8</v>
      </c>
      <c r="M270" s="76">
        <v>8</v>
      </c>
      <c r="N270" s="76">
        <v>5</v>
      </c>
      <c r="O270" s="76">
        <v>6</v>
      </c>
      <c r="P270" s="76">
        <v>6</v>
      </c>
      <c r="Q270" s="76">
        <v>6</v>
      </c>
      <c r="R270" s="76">
        <v>6</v>
      </c>
      <c r="S270" s="76">
        <v>3</v>
      </c>
      <c r="T270" s="76">
        <v>4</v>
      </c>
      <c r="U270" s="76">
        <v>4</v>
      </c>
      <c r="V270" s="76">
        <v>4</v>
      </c>
      <c r="W270" s="76">
        <v>4</v>
      </c>
      <c r="X270" s="76">
        <v>4</v>
      </c>
      <c r="Y270" s="76">
        <v>3</v>
      </c>
      <c r="Z270" s="76">
        <v>3</v>
      </c>
      <c r="AA270" s="76">
        <v>4</v>
      </c>
      <c r="AB270" s="76">
        <v>4</v>
      </c>
      <c r="AC270" s="76">
        <v>4</v>
      </c>
      <c r="AD270" s="76">
        <v>4</v>
      </c>
      <c r="AE270" s="76">
        <v>3</v>
      </c>
      <c r="AF270" s="76">
        <v>3</v>
      </c>
      <c r="AG270" s="76">
        <v>3</v>
      </c>
      <c r="AH270" s="76">
        <v>4</v>
      </c>
      <c r="AI270" s="76">
        <v>4</v>
      </c>
      <c r="AJ270" s="76">
        <v>4</v>
      </c>
      <c r="AK270" s="76">
        <v>3</v>
      </c>
      <c r="AL270" s="76">
        <v>3</v>
      </c>
      <c r="AM270" s="76">
        <v>3</v>
      </c>
    </row>
    <row r="271" spans="1:39" ht="16.5">
      <c r="A271" s="78">
        <v>4045</v>
      </c>
      <c r="B271" s="76" t="s">
        <v>1586</v>
      </c>
      <c r="C271" s="76">
        <v>12</v>
      </c>
      <c r="D271" s="76">
        <v>12</v>
      </c>
      <c r="E271" s="76">
        <v>12</v>
      </c>
      <c r="F271" s="76">
        <v>11</v>
      </c>
      <c r="G271" s="76">
        <v>11</v>
      </c>
      <c r="H271" s="76">
        <v>11</v>
      </c>
      <c r="I271" s="76">
        <v>8</v>
      </c>
      <c r="J271" s="76">
        <v>8</v>
      </c>
      <c r="K271" s="76">
        <v>8</v>
      </c>
      <c r="L271" s="76">
        <v>8</v>
      </c>
      <c r="M271" s="76">
        <v>8</v>
      </c>
      <c r="N271" s="76">
        <v>6</v>
      </c>
      <c r="O271" s="76">
        <v>6</v>
      </c>
      <c r="P271" s="76">
        <v>6</v>
      </c>
      <c r="Q271" s="76">
        <v>6</v>
      </c>
      <c r="R271" s="76">
        <v>6</v>
      </c>
      <c r="S271" s="76">
        <v>3</v>
      </c>
      <c r="T271" s="76">
        <v>4</v>
      </c>
      <c r="U271" s="76">
        <v>4</v>
      </c>
      <c r="V271" s="76">
        <v>4</v>
      </c>
      <c r="W271" s="76">
        <v>4</v>
      </c>
      <c r="X271" s="76">
        <v>4</v>
      </c>
      <c r="Y271" s="76">
        <v>4</v>
      </c>
      <c r="Z271" s="76">
        <v>3</v>
      </c>
      <c r="AA271" s="76">
        <v>4</v>
      </c>
      <c r="AB271" s="76">
        <v>4</v>
      </c>
      <c r="AC271" s="76">
        <v>4</v>
      </c>
      <c r="AD271" s="76">
        <v>4</v>
      </c>
      <c r="AE271" s="76">
        <v>4</v>
      </c>
      <c r="AF271" s="76">
        <v>3</v>
      </c>
      <c r="AG271" s="76">
        <v>3</v>
      </c>
      <c r="AH271" s="76">
        <v>4</v>
      </c>
      <c r="AI271" s="76">
        <v>4</v>
      </c>
      <c r="AJ271" s="76">
        <v>4</v>
      </c>
      <c r="AK271" s="76">
        <v>4</v>
      </c>
      <c r="AL271" s="76">
        <v>3</v>
      </c>
      <c r="AM271" s="76">
        <v>3</v>
      </c>
    </row>
    <row r="272" spans="1:39" ht="16.5">
      <c r="A272" s="78">
        <v>4046</v>
      </c>
      <c r="B272" s="76" t="s">
        <v>1587</v>
      </c>
      <c r="C272" s="76">
        <v>12</v>
      </c>
      <c r="D272" s="76">
        <v>12</v>
      </c>
      <c r="E272" s="76">
        <v>12</v>
      </c>
      <c r="F272" s="76">
        <v>11</v>
      </c>
      <c r="G272" s="76">
        <v>11</v>
      </c>
      <c r="H272" s="76">
        <v>11</v>
      </c>
      <c r="I272" s="76">
        <v>8</v>
      </c>
      <c r="J272" s="76">
        <v>9</v>
      </c>
      <c r="K272" s="76">
        <v>8</v>
      </c>
      <c r="L272" s="76">
        <v>8</v>
      </c>
      <c r="M272" s="76">
        <v>8</v>
      </c>
      <c r="N272" s="76">
        <v>6</v>
      </c>
      <c r="O272" s="76">
        <v>7</v>
      </c>
      <c r="P272" s="76">
        <v>6</v>
      </c>
      <c r="Q272" s="76">
        <v>6</v>
      </c>
      <c r="R272" s="76">
        <v>6</v>
      </c>
      <c r="S272" s="76">
        <v>4</v>
      </c>
      <c r="T272" s="76">
        <v>4</v>
      </c>
      <c r="U272" s="76">
        <v>4</v>
      </c>
      <c r="V272" s="76">
        <v>4</v>
      </c>
      <c r="W272" s="76">
        <v>4</v>
      </c>
      <c r="X272" s="76">
        <v>4</v>
      </c>
      <c r="Y272" s="76">
        <v>4</v>
      </c>
      <c r="Z272" s="76">
        <v>3</v>
      </c>
      <c r="AA272" s="76">
        <v>4</v>
      </c>
      <c r="AB272" s="76">
        <v>4</v>
      </c>
      <c r="AC272" s="76">
        <v>4</v>
      </c>
      <c r="AD272" s="76">
        <v>4</v>
      </c>
      <c r="AE272" s="76">
        <v>4</v>
      </c>
      <c r="AF272" s="76">
        <v>4</v>
      </c>
      <c r="AG272" s="76">
        <v>3</v>
      </c>
      <c r="AH272" s="76">
        <v>4</v>
      </c>
      <c r="AI272" s="76">
        <v>4</v>
      </c>
      <c r="AJ272" s="76">
        <v>4</v>
      </c>
      <c r="AK272" s="76">
        <v>4</v>
      </c>
      <c r="AL272" s="76">
        <v>4</v>
      </c>
      <c r="AM272" s="76">
        <v>3</v>
      </c>
    </row>
    <row r="273" spans="1:39" ht="16.5">
      <c r="A273" s="78">
        <v>4047</v>
      </c>
      <c r="B273" s="76" t="s">
        <v>1588</v>
      </c>
      <c r="C273" s="76">
        <v>12</v>
      </c>
      <c r="D273" s="76">
        <v>13</v>
      </c>
      <c r="E273" s="76">
        <v>12</v>
      </c>
      <c r="F273" s="76">
        <v>11</v>
      </c>
      <c r="G273" s="76">
        <v>12</v>
      </c>
      <c r="H273" s="76">
        <v>11</v>
      </c>
      <c r="I273" s="76">
        <v>8</v>
      </c>
      <c r="J273" s="76">
        <v>9</v>
      </c>
      <c r="K273" s="76">
        <v>9</v>
      </c>
      <c r="L273" s="76">
        <v>8</v>
      </c>
      <c r="M273" s="76">
        <v>8</v>
      </c>
      <c r="N273" s="76">
        <v>6</v>
      </c>
      <c r="O273" s="76">
        <v>7</v>
      </c>
      <c r="P273" s="76">
        <v>7</v>
      </c>
      <c r="Q273" s="76">
        <v>6</v>
      </c>
      <c r="R273" s="76">
        <v>6</v>
      </c>
      <c r="S273" s="76">
        <v>4</v>
      </c>
      <c r="T273" s="76">
        <v>5</v>
      </c>
      <c r="U273" s="76">
        <v>4</v>
      </c>
      <c r="V273" s="76">
        <v>4</v>
      </c>
      <c r="W273" s="76">
        <v>4</v>
      </c>
      <c r="X273" s="76">
        <v>4</v>
      </c>
      <c r="Y273" s="76">
        <v>4</v>
      </c>
      <c r="Z273" s="76">
        <v>4</v>
      </c>
      <c r="AA273" s="76">
        <v>4</v>
      </c>
      <c r="AB273" s="76">
        <v>4</v>
      </c>
      <c r="AC273" s="76">
        <v>4</v>
      </c>
      <c r="AD273" s="76">
        <v>4</v>
      </c>
      <c r="AE273" s="76">
        <v>4</v>
      </c>
      <c r="AF273" s="76">
        <v>4</v>
      </c>
      <c r="AG273" s="76">
        <v>3</v>
      </c>
      <c r="AH273" s="76">
        <v>4</v>
      </c>
      <c r="AI273" s="76">
        <v>4</v>
      </c>
      <c r="AJ273" s="76">
        <v>4</v>
      </c>
      <c r="AK273" s="76">
        <v>4</v>
      </c>
      <c r="AL273" s="76">
        <v>4</v>
      </c>
      <c r="AM273" s="76">
        <v>4</v>
      </c>
    </row>
    <row r="274" spans="1:39" ht="16.5">
      <c r="A274" s="78">
        <v>4048</v>
      </c>
      <c r="B274" s="76" t="s">
        <v>1589</v>
      </c>
      <c r="C274" s="76">
        <v>12</v>
      </c>
      <c r="D274" s="76">
        <v>13</v>
      </c>
      <c r="E274" s="76">
        <v>13</v>
      </c>
      <c r="F274" s="76">
        <v>12</v>
      </c>
      <c r="G274" s="76">
        <v>12</v>
      </c>
      <c r="H274" s="76">
        <v>12</v>
      </c>
      <c r="I274" s="76">
        <v>8</v>
      </c>
      <c r="J274" s="76">
        <v>9</v>
      </c>
      <c r="K274" s="76">
        <v>9</v>
      </c>
      <c r="L274" s="76">
        <v>9</v>
      </c>
      <c r="M274" s="76">
        <v>8</v>
      </c>
      <c r="N274" s="76">
        <v>6</v>
      </c>
      <c r="O274" s="76">
        <v>7</v>
      </c>
      <c r="P274" s="76">
        <v>7</v>
      </c>
      <c r="Q274" s="76">
        <v>7</v>
      </c>
      <c r="R274" s="76">
        <v>6</v>
      </c>
      <c r="S274" s="76">
        <v>4</v>
      </c>
      <c r="T274" s="76">
        <v>5</v>
      </c>
      <c r="U274" s="76">
        <v>5</v>
      </c>
      <c r="V274" s="76">
        <v>4</v>
      </c>
      <c r="W274" s="76">
        <v>4</v>
      </c>
      <c r="X274" s="76">
        <v>4</v>
      </c>
      <c r="Y274" s="76">
        <v>4</v>
      </c>
      <c r="Z274" s="76">
        <v>4</v>
      </c>
      <c r="AA274" s="76">
        <v>5</v>
      </c>
      <c r="AB274" s="76">
        <v>4</v>
      </c>
      <c r="AC274" s="76">
        <v>4</v>
      </c>
      <c r="AD274" s="76">
        <v>4</v>
      </c>
      <c r="AE274" s="76">
        <v>4</v>
      </c>
      <c r="AF274" s="76">
        <v>4</v>
      </c>
      <c r="AG274" s="76">
        <v>4</v>
      </c>
      <c r="AH274" s="76">
        <v>4</v>
      </c>
      <c r="AI274" s="76">
        <v>4</v>
      </c>
      <c r="AJ274" s="76">
        <v>4</v>
      </c>
      <c r="AK274" s="76">
        <v>4</v>
      </c>
      <c r="AL274" s="76">
        <v>4</v>
      </c>
      <c r="AM274" s="76">
        <v>4</v>
      </c>
    </row>
    <row r="275" spans="1:39" ht="16.5">
      <c r="A275" s="78">
        <v>4049</v>
      </c>
      <c r="B275" s="76" t="s">
        <v>1590</v>
      </c>
      <c r="C275" s="76">
        <v>13</v>
      </c>
      <c r="D275" s="76">
        <v>13</v>
      </c>
      <c r="E275" s="76">
        <v>13</v>
      </c>
      <c r="F275" s="76">
        <v>12</v>
      </c>
      <c r="G275" s="76">
        <v>12</v>
      </c>
      <c r="H275" s="76">
        <v>12</v>
      </c>
      <c r="I275" s="76">
        <v>8</v>
      </c>
      <c r="J275" s="76">
        <v>9</v>
      </c>
      <c r="K275" s="76">
        <v>9</v>
      </c>
      <c r="L275" s="76">
        <v>9</v>
      </c>
      <c r="M275" s="76">
        <v>9</v>
      </c>
      <c r="N275" s="76">
        <v>6</v>
      </c>
      <c r="O275" s="76">
        <v>7</v>
      </c>
      <c r="P275" s="76">
        <v>7</v>
      </c>
      <c r="Q275" s="76">
        <v>7</v>
      </c>
      <c r="R275" s="76">
        <v>7</v>
      </c>
      <c r="S275" s="76">
        <v>4</v>
      </c>
      <c r="T275" s="76">
        <v>5</v>
      </c>
      <c r="U275" s="76">
        <v>5</v>
      </c>
      <c r="V275" s="76">
        <v>5</v>
      </c>
      <c r="W275" s="76">
        <v>4</v>
      </c>
      <c r="X275" s="76">
        <v>4</v>
      </c>
      <c r="Y275" s="76">
        <v>4</v>
      </c>
      <c r="Z275" s="76">
        <v>4</v>
      </c>
      <c r="AA275" s="76">
        <v>5</v>
      </c>
      <c r="AB275" s="76">
        <v>5</v>
      </c>
      <c r="AC275" s="76">
        <v>4</v>
      </c>
      <c r="AD275" s="76">
        <v>4</v>
      </c>
      <c r="AE275" s="76">
        <v>4</v>
      </c>
      <c r="AF275" s="76">
        <v>4</v>
      </c>
      <c r="AG275" s="76">
        <v>4</v>
      </c>
      <c r="AH275" s="76">
        <v>5</v>
      </c>
      <c r="AI275" s="76">
        <v>4</v>
      </c>
      <c r="AJ275" s="76">
        <v>4</v>
      </c>
      <c r="AK275" s="76">
        <v>4</v>
      </c>
      <c r="AL275" s="76">
        <v>4</v>
      </c>
      <c r="AM275" s="76">
        <v>4</v>
      </c>
    </row>
    <row r="276" spans="1:39" ht="16.5">
      <c r="A276" s="78">
        <v>4050</v>
      </c>
      <c r="B276" s="76" t="s">
        <v>1591</v>
      </c>
      <c r="C276" s="76">
        <v>13</v>
      </c>
      <c r="D276" s="76">
        <v>13</v>
      </c>
      <c r="E276" s="76">
        <v>13</v>
      </c>
      <c r="F276" s="76">
        <v>12</v>
      </c>
      <c r="G276" s="76">
        <v>12</v>
      </c>
      <c r="H276" s="76">
        <v>12</v>
      </c>
      <c r="I276" s="76">
        <v>9</v>
      </c>
      <c r="J276" s="76">
        <v>9</v>
      </c>
      <c r="K276" s="76">
        <v>9</v>
      </c>
      <c r="L276" s="76">
        <v>9</v>
      </c>
      <c r="M276" s="76">
        <v>9</v>
      </c>
      <c r="N276" s="76">
        <v>7</v>
      </c>
      <c r="O276" s="76">
        <v>7</v>
      </c>
      <c r="P276" s="76">
        <v>7</v>
      </c>
      <c r="Q276" s="76">
        <v>7</v>
      </c>
      <c r="R276" s="76">
        <v>7</v>
      </c>
      <c r="S276" s="76">
        <v>4</v>
      </c>
      <c r="T276" s="76">
        <v>5</v>
      </c>
      <c r="U276" s="76">
        <v>5</v>
      </c>
      <c r="V276" s="76">
        <v>5</v>
      </c>
      <c r="W276" s="76">
        <v>5</v>
      </c>
      <c r="X276" s="76">
        <v>4</v>
      </c>
      <c r="Y276" s="76">
        <v>4</v>
      </c>
      <c r="Z276" s="76">
        <v>4</v>
      </c>
      <c r="AA276" s="76">
        <v>5</v>
      </c>
      <c r="AB276" s="76">
        <v>5</v>
      </c>
      <c r="AC276" s="76">
        <v>5</v>
      </c>
      <c r="AD276" s="76">
        <v>4</v>
      </c>
      <c r="AE276" s="76">
        <v>4</v>
      </c>
      <c r="AF276" s="76">
        <v>4</v>
      </c>
      <c r="AG276" s="76">
        <v>4</v>
      </c>
      <c r="AH276" s="76">
        <v>5</v>
      </c>
      <c r="AI276" s="76">
        <v>5</v>
      </c>
      <c r="AJ276" s="76">
        <v>4</v>
      </c>
      <c r="AK276" s="76">
        <v>4</v>
      </c>
      <c r="AL276" s="76">
        <v>4</v>
      </c>
      <c r="AM276" s="76">
        <v>4</v>
      </c>
    </row>
    <row r="277" spans="1:39" ht="16.5">
      <c r="A277" s="78">
        <v>4051</v>
      </c>
      <c r="B277" s="76" t="s">
        <v>1592</v>
      </c>
      <c r="C277" s="76">
        <v>13</v>
      </c>
      <c r="D277" s="76">
        <v>14</v>
      </c>
      <c r="E277" s="76">
        <v>13</v>
      </c>
      <c r="F277" s="76">
        <v>12</v>
      </c>
      <c r="G277" s="76">
        <v>13</v>
      </c>
      <c r="H277" s="76">
        <v>12</v>
      </c>
      <c r="I277" s="76">
        <v>9</v>
      </c>
      <c r="J277" s="76">
        <v>10</v>
      </c>
      <c r="K277" s="76">
        <v>9</v>
      </c>
      <c r="L277" s="76">
        <v>9</v>
      </c>
      <c r="M277" s="76">
        <v>9</v>
      </c>
      <c r="N277" s="76">
        <v>7</v>
      </c>
      <c r="O277" s="76">
        <v>8</v>
      </c>
      <c r="P277" s="76">
        <v>7</v>
      </c>
      <c r="Q277" s="76">
        <v>7</v>
      </c>
      <c r="R277" s="76">
        <v>7</v>
      </c>
      <c r="S277" s="76">
        <v>4</v>
      </c>
      <c r="T277" s="76">
        <v>5</v>
      </c>
      <c r="U277" s="76">
        <v>5</v>
      </c>
      <c r="V277" s="76">
        <v>5</v>
      </c>
      <c r="W277" s="76">
        <v>5</v>
      </c>
      <c r="X277" s="76">
        <v>5</v>
      </c>
      <c r="Y277" s="76">
        <v>4</v>
      </c>
      <c r="Z277" s="76">
        <v>4</v>
      </c>
      <c r="AA277" s="76">
        <v>5</v>
      </c>
      <c r="AB277" s="76">
        <v>5</v>
      </c>
      <c r="AC277" s="76">
        <v>5</v>
      </c>
      <c r="AD277" s="76">
        <v>5</v>
      </c>
      <c r="AE277" s="76">
        <v>4</v>
      </c>
      <c r="AF277" s="76">
        <v>4</v>
      </c>
      <c r="AG277" s="76">
        <v>4</v>
      </c>
      <c r="AH277" s="76">
        <v>5</v>
      </c>
      <c r="AI277" s="76">
        <v>5</v>
      </c>
      <c r="AJ277" s="76">
        <v>5</v>
      </c>
      <c r="AK277" s="76">
        <v>4</v>
      </c>
      <c r="AL277" s="76">
        <v>4</v>
      </c>
      <c r="AM277" s="76">
        <v>4</v>
      </c>
    </row>
    <row r="278" spans="1:39" ht="16.5">
      <c r="A278" s="78">
        <v>4052</v>
      </c>
      <c r="B278" s="76" t="s">
        <v>1593</v>
      </c>
      <c r="C278" s="76">
        <v>13</v>
      </c>
      <c r="D278" s="76">
        <v>14</v>
      </c>
      <c r="E278" s="76">
        <v>14</v>
      </c>
      <c r="F278" s="76">
        <v>13</v>
      </c>
      <c r="G278" s="76">
        <v>13</v>
      </c>
      <c r="H278" s="76">
        <v>13</v>
      </c>
      <c r="I278" s="76">
        <v>9</v>
      </c>
      <c r="J278" s="76">
        <v>10</v>
      </c>
      <c r="K278" s="76">
        <v>10</v>
      </c>
      <c r="L278" s="76">
        <v>9</v>
      </c>
      <c r="M278" s="76">
        <v>9</v>
      </c>
      <c r="N278" s="76">
        <v>7</v>
      </c>
      <c r="O278" s="76">
        <v>8</v>
      </c>
      <c r="P278" s="76">
        <v>8</v>
      </c>
      <c r="Q278" s="76">
        <v>7</v>
      </c>
      <c r="R278" s="76">
        <v>7</v>
      </c>
      <c r="S278" s="76">
        <v>4</v>
      </c>
      <c r="T278" s="76">
        <v>5</v>
      </c>
      <c r="U278" s="76">
        <v>5</v>
      </c>
      <c r="V278" s="76">
        <v>5</v>
      </c>
      <c r="W278" s="76">
        <v>5</v>
      </c>
      <c r="X278" s="76">
        <v>5</v>
      </c>
      <c r="Y278" s="76">
        <v>5</v>
      </c>
      <c r="Z278" s="76">
        <v>4</v>
      </c>
      <c r="AA278" s="76">
        <v>5</v>
      </c>
      <c r="AB278" s="76">
        <v>5</v>
      </c>
      <c r="AC278" s="76">
        <v>5</v>
      </c>
      <c r="AD278" s="76">
        <v>5</v>
      </c>
      <c r="AE278" s="76">
        <v>5</v>
      </c>
      <c r="AF278" s="76">
        <v>4</v>
      </c>
      <c r="AG278" s="76">
        <v>4</v>
      </c>
      <c r="AH278" s="76">
        <v>5</v>
      </c>
      <c r="AI278" s="76">
        <v>5</v>
      </c>
      <c r="AJ278" s="76">
        <v>5</v>
      </c>
      <c r="AK278" s="76">
        <v>5</v>
      </c>
      <c r="AL278" s="76">
        <v>4</v>
      </c>
      <c r="AM278" s="76">
        <v>4</v>
      </c>
    </row>
    <row r="279" spans="1:39" ht="16.5">
      <c r="A279" s="78">
        <v>4053</v>
      </c>
      <c r="B279" s="76" t="s">
        <v>1594</v>
      </c>
      <c r="C279" s="76">
        <v>14</v>
      </c>
      <c r="D279" s="76">
        <v>14</v>
      </c>
      <c r="E279" s="76">
        <v>14</v>
      </c>
      <c r="F279" s="76">
        <v>13</v>
      </c>
      <c r="G279" s="76">
        <v>13</v>
      </c>
      <c r="H279" s="76">
        <v>13</v>
      </c>
      <c r="I279" s="76">
        <v>9</v>
      </c>
      <c r="J279" s="76">
        <v>10</v>
      </c>
      <c r="K279" s="76">
        <v>10</v>
      </c>
      <c r="L279" s="76">
        <v>10</v>
      </c>
      <c r="M279" s="76">
        <v>9</v>
      </c>
      <c r="N279" s="76">
        <v>7</v>
      </c>
      <c r="O279" s="76">
        <v>8</v>
      </c>
      <c r="P279" s="76">
        <v>8</v>
      </c>
      <c r="Q279" s="76">
        <v>8</v>
      </c>
      <c r="R279" s="76">
        <v>7</v>
      </c>
      <c r="S279" s="76">
        <v>5</v>
      </c>
      <c r="T279" s="76">
        <v>5</v>
      </c>
      <c r="U279" s="76">
        <v>5</v>
      </c>
      <c r="V279" s="76">
        <v>5</v>
      </c>
      <c r="W279" s="76">
        <v>5</v>
      </c>
      <c r="X279" s="76">
        <v>5</v>
      </c>
      <c r="Y279" s="76">
        <v>5</v>
      </c>
      <c r="Z279" s="76">
        <v>4</v>
      </c>
      <c r="AA279" s="76">
        <v>5</v>
      </c>
      <c r="AB279" s="76">
        <v>5</v>
      </c>
      <c r="AC279" s="76">
        <v>5</v>
      </c>
      <c r="AD279" s="76">
        <v>5</v>
      </c>
      <c r="AE279" s="76">
        <v>5</v>
      </c>
      <c r="AF279" s="76">
        <v>5</v>
      </c>
      <c r="AG279" s="76">
        <v>4</v>
      </c>
      <c r="AH279" s="76">
        <v>5</v>
      </c>
      <c r="AI279" s="76">
        <v>5</v>
      </c>
      <c r="AJ279" s="76">
        <v>5</v>
      </c>
      <c r="AK279" s="76">
        <v>5</v>
      </c>
      <c r="AL279" s="76">
        <v>5</v>
      </c>
      <c r="AM279" s="76">
        <v>4</v>
      </c>
    </row>
    <row r="280" spans="1:39" ht="16.5">
      <c r="A280" s="78">
        <v>4054</v>
      </c>
      <c r="B280" s="76" t="s">
        <v>1595</v>
      </c>
      <c r="C280" s="76">
        <v>14</v>
      </c>
      <c r="D280" s="76">
        <v>14</v>
      </c>
      <c r="E280" s="76">
        <v>14</v>
      </c>
      <c r="F280" s="76">
        <v>13</v>
      </c>
      <c r="G280" s="76">
        <v>13</v>
      </c>
      <c r="H280" s="76">
        <v>13</v>
      </c>
      <c r="I280" s="76">
        <v>9</v>
      </c>
      <c r="J280" s="76">
        <v>10</v>
      </c>
      <c r="K280" s="76">
        <v>10</v>
      </c>
      <c r="L280" s="76">
        <v>10</v>
      </c>
      <c r="M280" s="76">
        <v>10</v>
      </c>
      <c r="N280" s="76">
        <v>7</v>
      </c>
      <c r="O280" s="76">
        <v>8</v>
      </c>
      <c r="P280" s="76">
        <v>8</v>
      </c>
      <c r="Q280" s="76">
        <v>8</v>
      </c>
      <c r="R280" s="76">
        <v>8</v>
      </c>
      <c r="S280" s="76">
        <v>5</v>
      </c>
      <c r="T280" s="76">
        <v>6</v>
      </c>
      <c r="U280" s="76">
        <v>5</v>
      </c>
      <c r="V280" s="76">
        <v>5</v>
      </c>
      <c r="W280" s="76">
        <v>5</v>
      </c>
      <c r="X280" s="76">
        <v>5</v>
      </c>
      <c r="Y280" s="76">
        <v>5</v>
      </c>
      <c r="Z280" s="76">
        <v>5</v>
      </c>
      <c r="AA280" s="76">
        <v>5</v>
      </c>
      <c r="AB280" s="76">
        <v>5</v>
      </c>
      <c r="AC280" s="76">
        <v>5</v>
      </c>
      <c r="AD280" s="76">
        <v>5</v>
      </c>
      <c r="AE280" s="76">
        <v>5</v>
      </c>
      <c r="AF280" s="76">
        <v>5</v>
      </c>
      <c r="AG280" s="76">
        <v>4</v>
      </c>
      <c r="AH280" s="76">
        <v>5</v>
      </c>
      <c r="AI280" s="76">
        <v>5</v>
      </c>
      <c r="AJ280" s="76">
        <v>5</v>
      </c>
      <c r="AK280" s="76">
        <v>5</v>
      </c>
      <c r="AL280" s="76">
        <v>5</v>
      </c>
      <c r="AM280" s="76">
        <v>5</v>
      </c>
    </row>
    <row r="281" spans="1:39" ht="16.5">
      <c r="A281" s="78">
        <v>4055</v>
      </c>
      <c r="B281" s="76" t="s">
        <v>1596</v>
      </c>
      <c r="C281" s="76">
        <v>14</v>
      </c>
      <c r="D281" s="76">
        <v>15</v>
      </c>
      <c r="E281" s="76">
        <v>14</v>
      </c>
      <c r="F281" s="76">
        <v>13</v>
      </c>
      <c r="G281" s="76">
        <v>14</v>
      </c>
      <c r="H281" s="76">
        <v>13</v>
      </c>
      <c r="I281" s="76">
        <v>10</v>
      </c>
      <c r="J281" s="76">
        <v>10</v>
      </c>
      <c r="K281" s="76">
        <v>10</v>
      </c>
      <c r="L281" s="76">
        <v>10</v>
      </c>
      <c r="M281" s="76">
        <v>10</v>
      </c>
      <c r="N281" s="76">
        <v>8</v>
      </c>
      <c r="O281" s="76">
        <v>8</v>
      </c>
      <c r="P281" s="76">
        <v>8</v>
      </c>
      <c r="Q281" s="76">
        <v>8</v>
      </c>
      <c r="R281" s="76">
        <v>8</v>
      </c>
      <c r="S281" s="76">
        <v>5</v>
      </c>
      <c r="T281" s="76">
        <v>6</v>
      </c>
      <c r="U281" s="76">
        <v>6</v>
      </c>
      <c r="V281" s="76">
        <v>5</v>
      </c>
      <c r="W281" s="76">
        <v>5</v>
      </c>
      <c r="X281" s="76">
        <v>5</v>
      </c>
      <c r="Y281" s="76">
        <v>5</v>
      </c>
      <c r="Z281" s="76">
        <v>5</v>
      </c>
      <c r="AA281" s="76">
        <v>6</v>
      </c>
      <c r="AB281" s="76">
        <v>5</v>
      </c>
      <c r="AC281" s="76">
        <v>5</v>
      </c>
      <c r="AD281" s="76">
        <v>5</v>
      </c>
      <c r="AE281" s="76">
        <v>5</v>
      </c>
      <c r="AF281" s="76">
        <v>5</v>
      </c>
      <c r="AG281" s="76">
        <v>5</v>
      </c>
      <c r="AH281" s="76">
        <v>5</v>
      </c>
      <c r="AI281" s="76">
        <v>5</v>
      </c>
      <c r="AJ281" s="76">
        <v>5</v>
      </c>
      <c r="AK281" s="76">
        <v>5</v>
      </c>
      <c r="AL281" s="76">
        <v>5</v>
      </c>
      <c r="AM281" s="76">
        <v>5</v>
      </c>
    </row>
    <row r="282" spans="1:39" ht="16.5">
      <c r="A282" s="78">
        <v>4056</v>
      </c>
      <c r="B282" s="76" t="s">
        <v>1597</v>
      </c>
      <c r="C282" s="76">
        <v>14</v>
      </c>
      <c r="D282" s="76">
        <v>15</v>
      </c>
      <c r="E282" s="76">
        <v>15</v>
      </c>
      <c r="F282" s="76">
        <v>14</v>
      </c>
      <c r="G282" s="76">
        <v>14</v>
      </c>
      <c r="H282" s="76">
        <v>14</v>
      </c>
      <c r="I282" s="76">
        <v>10</v>
      </c>
      <c r="J282" s="76">
        <v>11</v>
      </c>
      <c r="K282" s="76">
        <v>10</v>
      </c>
      <c r="L282" s="76">
        <v>10</v>
      </c>
      <c r="M282" s="76">
        <v>10</v>
      </c>
      <c r="N282" s="76">
        <v>8</v>
      </c>
      <c r="O282" s="76">
        <v>9</v>
      </c>
      <c r="P282" s="76">
        <v>8</v>
      </c>
      <c r="Q282" s="76">
        <v>8</v>
      </c>
      <c r="R282" s="76">
        <v>8</v>
      </c>
      <c r="S282" s="76">
        <v>5</v>
      </c>
      <c r="T282" s="76">
        <v>6</v>
      </c>
      <c r="U282" s="76">
        <v>6</v>
      </c>
      <c r="V282" s="76">
        <v>6</v>
      </c>
      <c r="W282" s="76">
        <v>5</v>
      </c>
      <c r="X282" s="76">
        <v>5</v>
      </c>
      <c r="Y282" s="76">
        <v>5</v>
      </c>
      <c r="Z282" s="76">
        <v>5</v>
      </c>
      <c r="AA282" s="76">
        <v>6</v>
      </c>
      <c r="AB282" s="76">
        <v>6</v>
      </c>
      <c r="AC282" s="76">
        <v>5</v>
      </c>
      <c r="AD282" s="76">
        <v>5</v>
      </c>
      <c r="AE282" s="76">
        <v>5</v>
      </c>
      <c r="AF282" s="76">
        <v>5</v>
      </c>
      <c r="AG282" s="76">
        <v>5</v>
      </c>
      <c r="AH282" s="76">
        <v>6</v>
      </c>
      <c r="AI282" s="76">
        <v>5</v>
      </c>
      <c r="AJ282" s="76">
        <v>5</v>
      </c>
      <c r="AK282" s="76">
        <v>5</v>
      </c>
      <c r="AL282" s="76">
        <v>5</v>
      </c>
      <c r="AM282" s="76">
        <v>5</v>
      </c>
    </row>
    <row r="283" spans="1:39" ht="16.5">
      <c r="A283" s="78">
        <v>4057</v>
      </c>
      <c r="B283" s="76" t="s">
        <v>1598</v>
      </c>
      <c r="C283" s="76">
        <v>15</v>
      </c>
      <c r="D283" s="76">
        <v>15</v>
      </c>
      <c r="E283" s="76">
        <v>15</v>
      </c>
      <c r="F283" s="76">
        <v>14</v>
      </c>
      <c r="G283" s="76">
        <v>14</v>
      </c>
      <c r="H283" s="76">
        <v>14</v>
      </c>
      <c r="I283" s="76">
        <v>10</v>
      </c>
      <c r="J283" s="76">
        <v>11</v>
      </c>
      <c r="K283" s="76">
        <v>11</v>
      </c>
      <c r="L283" s="76">
        <v>10</v>
      </c>
      <c r="M283" s="76">
        <v>10</v>
      </c>
      <c r="N283" s="76">
        <v>8</v>
      </c>
      <c r="O283" s="76">
        <v>9</v>
      </c>
      <c r="P283" s="76">
        <v>9</v>
      </c>
      <c r="Q283" s="76">
        <v>8</v>
      </c>
      <c r="R283" s="76">
        <v>8</v>
      </c>
      <c r="S283" s="76">
        <v>5</v>
      </c>
      <c r="T283" s="76">
        <v>6</v>
      </c>
      <c r="U283" s="76">
        <v>6</v>
      </c>
      <c r="V283" s="76">
        <v>6</v>
      </c>
      <c r="W283" s="76">
        <v>6</v>
      </c>
      <c r="X283" s="76">
        <v>5</v>
      </c>
      <c r="Y283" s="76">
        <v>5</v>
      </c>
      <c r="Z283" s="76">
        <v>5</v>
      </c>
      <c r="AA283" s="76">
        <v>6</v>
      </c>
      <c r="AB283" s="76">
        <v>6</v>
      </c>
      <c r="AC283" s="76">
        <v>6</v>
      </c>
      <c r="AD283" s="76">
        <v>5</v>
      </c>
      <c r="AE283" s="76">
        <v>5</v>
      </c>
      <c r="AF283" s="76">
        <v>5</v>
      </c>
      <c r="AG283" s="76">
        <v>5</v>
      </c>
      <c r="AH283" s="76">
        <v>6</v>
      </c>
      <c r="AI283" s="76">
        <v>6</v>
      </c>
      <c r="AJ283" s="76">
        <v>5</v>
      </c>
      <c r="AK283" s="76">
        <v>5</v>
      </c>
      <c r="AL283" s="76">
        <v>5</v>
      </c>
      <c r="AM283" s="76">
        <v>5</v>
      </c>
    </row>
    <row r="284" spans="1:39" ht="16.5">
      <c r="A284" s="78">
        <v>4058</v>
      </c>
      <c r="B284" s="76" t="s">
        <v>1599</v>
      </c>
      <c r="C284" s="76">
        <v>15</v>
      </c>
      <c r="D284" s="76">
        <v>15</v>
      </c>
      <c r="E284" s="76">
        <v>15</v>
      </c>
      <c r="F284" s="76">
        <v>14</v>
      </c>
      <c r="G284" s="76">
        <v>14</v>
      </c>
      <c r="H284" s="76">
        <v>14</v>
      </c>
      <c r="I284" s="76">
        <v>10</v>
      </c>
      <c r="J284" s="76">
        <v>11</v>
      </c>
      <c r="K284" s="76">
        <v>11</v>
      </c>
      <c r="L284" s="76">
        <v>11</v>
      </c>
      <c r="M284" s="76">
        <v>10</v>
      </c>
      <c r="N284" s="76">
        <v>8</v>
      </c>
      <c r="O284" s="76">
        <v>9</v>
      </c>
      <c r="P284" s="76">
        <v>9</v>
      </c>
      <c r="Q284" s="76">
        <v>9</v>
      </c>
      <c r="R284" s="76">
        <v>8</v>
      </c>
      <c r="S284" s="76">
        <v>5</v>
      </c>
      <c r="T284" s="76">
        <v>6</v>
      </c>
      <c r="U284" s="76">
        <v>6</v>
      </c>
      <c r="V284" s="76">
        <v>6</v>
      </c>
      <c r="W284" s="76">
        <v>6</v>
      </c>
      <c r="X284" s="76">
        <v>6</v>
      </c>
      <c r="Y284" s="76">
        <v>5</v>
      </c>
      <c r="Z284" s="76">
        <v>5</v>
      </c>
      <c r="AA284" s="76">
        <v>6</v>
      </c>
      <c r="AB284" s="76">
        <v>6</v>
      </c>
      <c r="AC284" s="76">
        <v>6</v>
      </c>
      <c r="AD284" s="76">
        <v>6</v>
      </c>
      <c r="AE284" s="76">
        <v>5</v>
      </c>
      <c r="AF284" s="76">
        <v>5</v>
      </c>
      <c r="AG284" s="76">
        <v>5</v>
      </c>
      <c r="AH284" s="76">
        <v>6</v>
      </c>
      <c r="AI284" s="76">
        <v>6</v>
      </c>
      <c r="AJ284" s="76">
        <v>6</v>
      </c>
      <c r="AK284" s="76">
        <v>5</v>
      </c>
      <c r="AL284" s="76">
        <v>5</v>
      </c>
      <c r="AM284" s="76">
        <v>5</v>
      </c>
    </row>
    <row r="285" spans="1:39" ht="16.5">
      <c r="A285" s="78">
        <v>4059</v>
      </c>
      <c r="B285" s="76" t="s">
        <v>1600</v>
      </c>
      <c r="C285" s="76">
        <v>15</v>
      </c>
      <c r="D285" s="76">
        <v>16</v>
      </c>
      <c r="E285" s="76">
        <v>15</v>
      </c>
      <c r="F285" s="76">
        <v>14</v>
      </c>
      <c r="G285" s="76">
        <v>15</v>
      </c>
      <c r="H285" s="76">
        <v>14</v>
      </c>
      <c r="I285" s="76">
        <v>10</v>
      </c>
      <c r="J285" s="76">
        <v>11</v>
      </c>
      <c r="K285" s="76">
        <v>11</v>
      </c>
      <c r="L285" s="76">
        <v>11</v>
      </c>
      <c r="M285" s="76">
        <v>11</v>
      </c>
      <c r="N285" s="76">
        <v>8</v>
      </c>
      <c r="O285" s="76">
        <v>9</v>
      </c>
      <c r="P285" s="76">
        <v>9</v>
      </c>
      <c r="Q285" s="76">
        <v>9</v>
      </c>
      <c r="R285" s="76">
        <v>9</v>
      </c>
      <c r="S285" s="76">
        <v>5</v>
      </c>
      <c r="T285" s="76">
        <v>6</v>
      </c>
      <c r="U285" s="76">
        <v>6</v>
      </c>
      <c r="V285" s="76">
        <v>6</v>
      </c>
      <c r="W285" s="76">
        <v>6</v>
      </c>
      <c r="X285" s="76">
        <v>6</v>
      </c>
      <c r="Y285" s="76">
        <v>6</v>
      </c>
      <c r="Z285" s="76">
        <v>5</v>
      </c>
      <c r="AA285" s="76">
        <v>6</v>
      </c>
      <c r="AB285" s="76">
        <v>6</v>
      </c>
      <c r="AC285" s="76">
        <v>6</v>
      </c>
      <c r="AD285" s="76">
        <v>6</v>
      </c>
      <c r="AE285" s="76">
        <v>6</v>
      </c>
      <c r="AF285" s="76">
        <v>5</v>
      </c>
      <c r="AG285" s="76">
        <v>5</v>
      </c>
      <c r="AH285" s="76">
        <v>6</v>
      </c>
      <c r="AI285" s="76">
        <v>6</v>
      </c>
      <c r="AJ285" s="76">
        <v>6</v>
      </c>
      <c r="AK285" s="76">
        <v>6</v>
      </c>
      <c r="AL285" s="76">
        <v>5</v>
      </c>
      <c r="AM285" s="76">
        <v>5</v>
      </c>
    </row>
    <row r="286" spans="1:39" ht="16.5">
      <c r="A286" s="78">
        <v>4060</v>
      </c>
      <c r="B286" s="76" t="s">
        <v>1601</v>
      </c>
      <c r="C286" s="76">
        <v>15</v>
      </c>
      <c r="D286" s="76">
        <v>16</v>
      </c>
      <c r="E286" s="76">
        <v>16</v>
      </c>
      <c r="F286" s="76">
        <v>15</v>
      </c>
      <c r="G286" s="76">
        <v>15</v>
      </c>
      <c r="H286" s="76">
        <v>15</v>
      </c>
      <c r="I286" s="76">
        <v>11</v>
      </c>
      <c r="J286" s="76">
        <v>11</v>
      </c>
      <c r="K286" s="76">
        <v>11</v>
      </c>
      <c r="L286" s="76">
        <v>11</v>
      </c>
      <c r="M286" s="76">
        <v>11</v>
      </c>
      <c r="N286" s="76">
        <v>9</v>
      </c>
      <c r="O286" s="76">
        <v>9</v>
      </c>
      <c r="P286" s="76">
        <v>9</v>
      </c>
      <c r="Q286" s="76">
        <v>9</v>
      </c>
      <c r="R286" s="76">
        <v>9</v>
      </c>
      <c r="S286" s="76">
        <v>6</v>
      </c>
      <c r="T286" s="76">
        <v>6</v>
      </c>
      <c r="U286" s="76">
        <v>6</v>
      </c>
      <c r="V286" s="76">
        <v>6</v>
      </c>
      <c r="W286" s="76">
        <v>6</v>
      </c>
      <c r="X286" s="76">
        <v>6</v>
      </c>
      <c r="Y286" s="76">
        <v>6</v>
      </c>
      <c r="Z286" s="76">
        <v>5</v>
      </c>
      <c r="AA286" s="76">
        <v>6</v>
      </c>
      <c r="AB286" s="76">
        <v>6</v>
      </c>
      <c r="AC286" s="76">
        <v>6</v>
      </c>
      <c r="AD286" s="76">
        <v>6</v>
      </c>
      <c r="AE286" s="76">
        <v>6</v>
      </c>
      <c r="AF286" s="76">
        <v>6</v>
      </c>
      <c r="AG286" s="76">
        <v>5</v>
      </c>
      <c r="AH286" s="76">
        <v>6</v>
      </c>
      <c r="AI286" s="76">
        <v>6</v>
      </c>
      <c r="AJ286" s="76">
        <v>6</v>
      </c>
      <c r="AK286" s="76">
        <v>6</v>
      </c>
      <c r="AL286" s="76">
        <v>6</v>
      </c>
      <c r="AM286" s="76">
        <v>5</v>
      </c>
    </row>
    <row r="287" spans="1:39" ht="16.5">
      <c r="A287" s="78">
        <v>4061</v>
      </c>
      <c r="B287" s="76" t="s">
        <v>1602</v>
      </c>
      <c r="C287" s="76">
        <v>16</v>
      </c>
      <c r="D287" s="76">
        <v>16</v>
      </c>
      <c r="E287" s="76">
        <v>16</v>
      </c>
      <c r="F287" s="76">
        <v>15</v>
      </c>
      <c r="G287" s="76">
        <v>15</v>
      </c>
      <c r="H287" s="76">
        <v>15</v>
      </c>
      <c r="I287" s="76">
        <v>11</v>
      </c>
      <c r="J287" s="76">
        <v>12</v>
      </c>
      <c r="K287" s="76">
        <v>11</v>
      </c>
      <c r="L287" s="76">
        <v>11</v>
      </c>
      <c r="M287" s="76">
        <v>11</v>
      </c>
      <c r="N287" s="76">
        <v>9</v>
      </c>
      <c r="O287" s="76">
        <v>10</v>
      </c>
      <c r="P287" s="76">
        <v>9</v>
      </c>
      <c r="Q287" s="76">
        <v>9</v>
      </c>
      <c r="R287" s="76">
        <v>9</v>
      </c>
      <c r="S287" s="76">
        <v>6</v>
      </c>
      <c r="T287" s="76">
        <v>7</v>
      </c>
      <c r="U287" s="76">
        <v>6</v>
      </c>
      <c r="V287" s="76">
        <v>6</v>
      </c>
      <c r="W287" s="76">
        <v>6</v>
      </c>
      <c r="X287" s="76">
        <v>6</v>
      </c>
      <c r="Y287" s="76">
        <v>6</v>
      </c>
      <c r="Z287" s="76">
        <v>6</v>
      </c>
      <c r="AA287" s="76">
        <v>6</v>
      </c>
      <c r="AB287" s="76">
        <v>6</v>
      </c>
      <c r="AC287" s="76">
        <v>6</v>
      </c>
      <c r="AD287" s="76">
        <v>6</v>
      </c>
      <c r="AE287" s="76">
        <v>6</v>
      </c>
      <c r="AF287" s="76">
        <v>6</v>
      </c>
      <c r="AG287" s="76">
        <v>5</v>
      </c>
      <c r="AH287" s="76">
        <v>6</v>
      </c>
      <c r="AI287" s="76">
        <v>6</v>
      </c>
      <c r="AJ287" s="76">
        <v>6</v>
      </c>
      <c r="AK287" s="76">
        <v>6</v>
      </c>
      <c r="AL287" s="76">
        <v>6</v>
      </c>
      <c r="AM287" s="76">
        <v>6</v>
      </c>
    </row>
    <row r="288" spans="1:39" ht="16.5">
      <c r="A288" s="78">
        <v>4062</v>
      </c>
      <c r="B288" s="76" t="s">
        <v>1603</v>
      </c>
      <c r="C288" s="76">
        <v>16</v>
      </c>
      <c r="D288" s="76">
        <v>16</v>
      </c>
      <c r="E288" s="76">
        <v>16</v>
      </c>
      <c r="F288" s="76">
        <v>15</v>
      </c>
      <c r="G288" s="76">
        <v>15</v>
      </c>
      <c r="H288" s="76">
        <v>15</v>
      </c>
      <c r="I288" s="76">
        <v>11</v>
      </c>
      <c r="J288" s="76">
        <v>12</v>
      </c>
      <c r="K288" s="76">
        <v>12</v>
      </c>
      <c r="L288" s="76">
        <v>11</v>
      </c>
      <c r="M288" s="76">
        <v>11</v>
      </c>
      <c r="N288" s="76">
        <v>9</v>
      </c>
      <c r="O288" s="76">
        <v>10</v>
      </c>
      <c r="P288" s="76">
        <v>10</v>
      </c>
      <c r="Q288" s="76">
        <v>9</v>
      </c>
      <c r="R288" s="76">
        <v>9</v>
      </c>
      <c r="S288" s="76">
        <v>6</v>
      </c>
      <c r="T288" s="76">
        <v>7</v>
      </c>
      <c r="U288" s="76">
        <v>7</v>
      </c>
      <c r="V288" s="76">
        <v>6</v>
      </c>
      <c r="W288" s="76">
        <v>6</v>
      </c>
      <c r="X288" s="76">
        <v>6</v>
      </c>
      <c r="Y288" s="76">
        <v>6</v>
      </c>
      <c r="Z288" s="76">
        <v>6</v>
      </c>
      <c r="AA288" s="76">
        <v>7</v>
      </c>
      <c r="AB288" s="76">
        <v>6</v>
      </c>
      <c r="AC288" s="76">
        <v>6</v>
      </c>
      <c r="AD288" s="76">
        <v>6</v>
      </c>
      <c r="AE288" s="76">
        <v>6</v>
      </c>
      <c r="AF288" s="76">
        <v>6</v>
      </c>
      <c r="AG288" s="76">
        <v>6</v>
      </c>
      <c r="AH288" s="76">
        <v>6</v>
      </c>
      <c r="AI288" s="76">
        <v>6</v>
      </c>
      <c r="AJ288" s="76">
        <v>6</v>
      </c>
      <c r="AK288" s="76">
        <v>6</v>
      </c>
      <c r="AL288" s="76">
        <v>6</v>
      </c>
      <c r="AM288" s="76">
        <v>6</v>
      </c>
    </row>
    <row r="289" spans="1:39" ht="16.5">
      <c r="A289" s="78">
        <v>4063</v>
      </c>
      <c r="B289" s="76" t="s">
        <v>1604</v>
      </c>
      <c r="C289" s="76">
        <v>16</v>
      </c>
      <c r="D289" s="76">
        <v>17</v>
      </c>
      <c r="E289" s="76">
        <v>16</v>
      </c>
      <c r="F289" s="76">
        <v>15</v>
      </c>
      <c r="G289" s="76">
        <v>16</v>
      </c>
      <c r="H289" s="76">
        <v>15</v>
      </c>
      <c r="I289" s="76">
        <v>11</v>
      </c>
      <c r="J289" s="76">
        <v>12</v>
      </c>
      <c r="K289" s="76">
        <v>12</v>
      </c>
      <c r="L289" s="76">
        <v>12</v>
      </c>
      <c r="M289" s="76">
        <v>11</v>
      </c>
      <c r="N289" s="76">
        <v>9</v>
      </c>
      <c r="O289" s="76">
        <v>10</v>
      </c>
      <c r="P289" s="76">
        <v>10</v>
      </c>
      <c r="Q289" s="76">
        <v>10</v>
      </c>
      <c r="R289" s="76">
        <v>9</v>
      </c>
      <c r="S289" s="76">
        <v>6</v>
      </c>
      <c r="T289" s="76">
        <v>7</v>
      </c>
      <c r="U289" s="76">
        <v>7</v>
      </c>
      <c r="V289" s="76">
        <v>7</v>
      </c>
      <c r="W289" s="76">
        <v>6</v>
      </c>
      <c r="X289" s="76">
        <v>6</v>
      </c>
      <c r="Y289" s="76">
        <v>6</v>
      </c>
      <c r="Z289" s="76">
        <v>6</v>
      </c>
      <c r="AA289" s="76">
        <v>7</v>
      </c>
      <c r="AB289" s="76">
        <v>7</v>
      </c>
      <c r="AC289" s="76">
        <v>6</v>
      </c>
      <c r="AD289" s="76">
        <v>6</v>
      </c>
      <c r="AE289" s="76">
        <v>6</v>
      </c>
      <c r="AF289" s="76">
        <v>6</v>
      </c>
      <c r="AG289" s="76">
        <v>6</v>
      </c>
      <c r="AH289" s="76">
        <v>7</v>
      </c>
      <c r="AI289" s="76">
        <v>6</v>
      </c>
      <c r="AJ289" s="76">
        <v>6</v>
      </c>
      <c r="AK289" s="76">
        <v>6</v>
      </c>
      <c r="AL289" s="76">
        <v>6</v>
      </c>
      <c r="AM289" s="76">
        <v>6</v>
      </c>
    </row>
    <row r="290" spans="1:39" ht="16.5">
      <c r="A290" s="78">
        <v>4064</v>
      </c>
      <c r="B290" s="76" t="s">
        <v>1605</v>
      </c>
      <c r="C290" s="76">
        <v>16</v>
      </c>
      <c r="D290" s="76">
        <v>17</v>
      </c>
      <c r="E290" s="76">
        <v>17</v>
      </c>
      <c r="F290" s="76">
        <v>16</v>
      </c>
      <c r="G290" s="76">
        <v>16</v>
      </c>
      <c r="H290" s="76">
        <v>16</v>
      </c>
      <c r="I290" s="76">
        <v>11</v>
      </c>
      <c r="J290" s="76">
        <v>12</v>
      </c>
      <c r="K290" s="76">
        <v>12</v>
      </c>
      <c r="L290" s="76">
        <v>12</v>
      </c>
      <c r="M290" s="76">
        <v>12</v>
      </c>
      <c r="N290" s="76">
        <v>9</v>
      </c>
      <c r="O290" s="76">
        <v>10</v>
      </c>
      <c r="P290" s="76">
        <v>10</v>
      </c>
      <c r="Q290" s="76">
        <v>10</v>
      </c>
      <c r="R290" s="76">
        <v>10</v>
      </c>
      <c r="S290" s="76">
        <v>6</v>
      </c>
      <c r="T290" s="76">
        <v>7</v>
      </c>
      <c r="U290" s="76">
        <v>7</v>
      </c>
      <c r="V290" s="76">
        <v>7</v>
      </c>
      <c r="W290" s="76">
        <v>7</v>
      </c>
      <c r="X290" s="76">
        <v>6</v>
      </c>
      <c r="Y290" s="76">
        <v>6</v>
      </c>
      <c r="Z290" s="76">
        <v>6</v>
      </c>
      <c r="AA290" s="76">
        <v>7</v>
      </c>
      <c r="AB290" s="76">
        <v>7</v>
      </c>
      <c r="AC290" s="76">
        <v>7</v>
      </c>
      <c r="AD290" s="76">
        <v>6</v>
      </c>
      <c r="AE290" s="76">
        <v>6</v>
      </c>
      <c r="AF290" s="76">
        <v>6</v>
      </c>
      <c r="AG290" s="76">
        <v>6</v>
      </c>
      <c r="AH290" s="76">
        <v>7</v>
      </c>
      <c r="AI290" s="76">
        <v>7</v>
      </c>
      <c r="AJ290" s="76">
        <v>6</v>
      </c>
      <c r="AK290" s="76">
        <v>6</v>
      </c>
      <c r="AL290" s="76">
        <v>6</v>
      </c>
      <c r="AM290" s="76">
        <v>6</v>
      </c>
    </row>
    <row r="291" spans="1:39" ht="16.5">
      <c r="A291" s="78">
        <v>4065</v>
      </c>
      <c r="B291" s="76" t="s">
        <v>1606</v>
      </c>
      <c r="C291" s="76">
        <v>17</v>
      </c>
      <c r="D291" s="76">
        <v>17</v>
      </c>
      <c r="E291" s="76">
        <v>17</v>
      </c>
      <c r="F291" s="76">
        <v>16</v>
      </c>
      <c r="G291" s="76">
        <v>16</v>
      </c>
      <c r="H291" s="76">
        <v>16</v>
      </c>
      <c r="I291" s="76">
        <v>12</v>
      </c>
      <c r="J291" s="76">
        <v>12</v>
      </c>
      <c r="K291" s="76">
        <v>12</v>
      </c>
      <c r="L291" s="76">
        <v>12</v>
      </c>
      <c r="M291" s="76">
        <v>12</v>
      </c>
      <c r="N291" s="76">
        <v>10</v>
      </c>
      <c r="O291" s="76">
        <v>10</v>
      </c>
      <c r="P291" s="76">
        <v>10</v>
      </c>
      <c r="Q291" s="76">
        <v>10</v>
      </c>
      <c r="R291" s="76">
        <v>10</v>
      </c>
      <c r="S291" s="76">
        <v>6</v>
      </c>
      <c r="T291" s="76">
        <v>7</v>
      </c>
      <c r="U291" s="76">
        <v>7</v>
      </c>
      <c r="V291" s="76">
        <v>7</v>
      </c>
      <c r="W291" s="76">
        <v>7</v>
      </c>
      <c r="X291" s="76">
        <v>7</v>
      </c>
      <c r="Y291" s="76">
        <v>6</v>
      </c>
      <c r="Z291" s="76">
        <v>6</v>
      </c>
      <c r="AA291" s="76">
        <v>7</v>
      </c>
      <c r="AB291" s="76">
        <v>7</v>
      </c>
      <c r="AC291" s="76">
        <v>7</v>
      </c>
      <c r="AD291" s="76">
        <v>7</v>
      </c>
      <c r="AE291" s="76">
        <v>6</v>
      </c>
      <c r="AF291" s="76">
        <v>6</v>
      </c>
      <c r="AG291" s="76">
        <v>6</v>
      </c>
      <c r="AH291" s="76">
        <v>7</v>
      </c>
      <c r="AI291" s="76">
        <v>7</v>
      </c>
      <c r="AJ291" s="76">
        <v>7</v>
      </c>
      <c r="AK291" s="76">
        <v>6</v>
      </c>
      <c r="AL291" s="76">
        <v>6</v>
      </c>
      <c r="AM291" s="76">
        <v>6</v>
      </c>
    </row>
    <row r="292" spans="1:39" ht="16.5">
      <c r="A292" s="78">
        <v>4066</v>
      </c>
      <c r="B292" s="76" t="s">
        <v>1607</v>
      </c>
      <c r="C292" s="76">
        <v>17</v>
      </c>
      <c r="D292" s="76">
        <v>17</v>
      </c>
      <c r="E292" s="76">
        <v>17</v>
      </c>
      <c r="F292" s="76">
        <v>16</v>
      </c>
      <c r="G292" s="76">
        <v>16</v>
      </c>
      <c r="H292" s="76">
        <v>16</v>
      </c>
      <c r="I292" s="76">
        <v>12</v>
      </c>
      <c r="J292" s="76">
        <v>13</v>
      </c>
      <c r="K292" s="76">
        <v>12</v>
      </c>
      <c r="L292" s="76">
        <v>12</v>
      </c>
      <c r="M292" s="76">
        <v>12</v>
      </c>
      <c r="N292" s="76">
        <v>10</v>
      </c>
      <c r="O292" s="76">
        <v>11</v>
      </c>
      <c r="P292" s="76">
        <v>10</v>
      </c>
      <c r="Q292" s="76">
        <v>10</v>
      </c>
      <c r="R292" s="76">
        <v>10</v>
      </c>
      <c r="S292" s="76">
        <v>6</v>
      </c>
      <c r="T292" s="76">
        <v>7</v>
      </c>
      <c r="U292" s="76">
        <v>7</v>
      </c>
      <c r="V292" s="76">
        <v>7</v>
      </c>
      <c r="W292" s="76">
        <v>7</v>
      </c>
      <c r="X292" s="76">
        <v>7</v>
      </c>
      <c r="Y292" s="76">
        <v>7</v>
      </c>
      <c r="Z292" s="76">
        <v>6</v>
      </c>
      <c r="AA292" s="76">
        <v>7</v>
      </c>
      <c r="AB292" s="76">
        <v>7</v>
      </c>
      <c r="AC292" s="76">
        <v>7</v>
      </c>
      <c r="AD292" s="76">
        <v>7</v>
      </c>
      <c r="AE292" s="76">
        <v>7</v>
      </c>
      <c r="AF292" s="76">
        <v>6</v>
      </c>
      <c r="AG292" s="76">
        <v>6</v>
      </c>
      <c r="AH292" s="76">
        <v>7</v>
      </c>
      <c r="AI292" s="76">
        <v>7</v>
      </c>
      <c r="AJ292" s="76">
        <v>7</v>
      </c>
      <c r="AK292" s="76">
        <v>7</v>
      </c>
      <c r="AL292" s="76">
        <v>6</v>
      </c>
      <c r="AM292" s="76">
        <v>6</v>
      </c>
    </row>
    <row r="293" spans="1:39" ht="16.5">
      <c r="A293" s="78">
        <v>4067</v>
      </c>
      <c r="B293" s="76" t="s">
        <v>1608</v>
      </c>
      <c r="C293" s="76">
        <v>17</v>
      </c>
      <c r="D293" s="76">
        <v>18</v>
      </c>
      <c r="E293" s="76">
        <v>17</v>
      </c>
      <c r="F293" s="76">
        <v>16</v>
      </c>
      <c r="G293" s="76">
        <v>17</v>
      </c>
      <c r="H293" s="76">
        <v>16</v>
      </c>
      <c r="I293" s="76">
        <v>12</v>
      </c>
      <c r="J293" s="76">
        <v>13</v>
      </c>
      <c r="K293" s="76">
        <v>13</v>
      </c>
      <c r="L293" s="76">
        <v>12</v>
      </c>
      <c r="M293" s="76">
        <v>12</v>
      </c>
      <c r="N293" s="76">
        <v>10</v>
      </c>
      <c r="O293" s="76">
        <v>11</v>
      </c>
      <c r="P293" s="76">
        <v>11</v>
      </c>
      <c r="Q293" s="76">
        <v>10</v>
      </c>
      <c r="R293" s="76">
        <v>10</v>
      </c>
      <c r="S293" s="76">
        <v>7</v>
      </c>
      <c r="T293" s="76">
        <v>7</v>
      </c>
      <c r="U293" s="76">
        <v>7</v>
      </c>
      <c r="V293" s="76">
        <v>7</v>
      </c>
      <c r="W293" s="76">
        <v>7</v>
      </c>
      <c r="X293" s="76">
        <v>7</v>
      </c>
      <c r="Y293" s="76">
        <v>7</v>
      </c>
      <c r="Z293" s="76">
        <v>6</v>
      </c>
      <c r="AA293" s="76">
        <v>7</v>
      </c>
      <c r="AB293" s="76">
        <v>7</v>
      </c>
      <c r="AC293" s="76">
        <v>7</v>
      </c>
      <c r="AD293" s="76">
        <v>7</v>
      </c>
      <c r="AE293" s="76">
        <v>7</v>
      </c>
      <c r="AF293" s="76">
        <v>7</v>
      </c>
      <c r="AG293" s="76">
        <v>6</v>
      </c>
      <c r="AH293" s="76">
        <v>7</v>
      </c>
      <c r="AI293" s="76">
        <v>7</v>
      </c>
      <c r="AJ293" s="76">
        <v>7</v>
      </c>
      <c r="AK293" s="76">
        <v>7</v>
      </c>
      <c r="AL293" s="76">
        <v>7</v>
      </c>
      <c r="AM293" s="76">
        <v>6</v>
      </c>
    </row>
    <row r="294" spans="1:39" ht="16.5">
      <c r="A294" s="78">
        <v>4068</v>
      </c>
      <c r="B294" s="76" t="s">
        <v>1609</v>
      </c>
      <c r="C294" s="76">
        <v>17</v>
      </c>
      <c r="D294" s="76">
        <v>18</v>
      </c>
      <c r="E294" s="76">
        <v>18</v>
      </c>
      <c r="F294" s="76">
        <v>17</v>
      </c>
      <c r="G294" s="76">
        <v>17</v>
      </c>
      <c r="H294" s="76">
        <v>17</v>
      </c>
      <c r="I294" s="76">
        <v>12</v>
      </c>
      <c r="J294" s="76">
        <v>13</v>
      </c>
      <c r="K294" s="76">
        <v>13</v>
      </c>
      <c r="L294" s="76">
        <v>13</v>
      </c>
      <c r="M294" s="76">
        <v>12</v>
      </c>
      <c r="N294" s="76">
        <v>10</v>
      </c>
      <c r="O294" s="76">
        <v>11</v>
      </c>
      <c r="P294" s="76">
        <v>11</v>
      </c>
      <c r="Q294" s="76">
        <v>11</v>
      </c>
      <c r="R294" s="76">
        <v>10</v>
      </c>
      <c r="S294" s="76">
        <v>7</v>
      </c>
      <c r="T294" s="76">
        <v>8</v>
      </c>
      <c r="U294" s="76">
        <v>7</v>
      </c>
      <c r="V294" s="76">
        <v>7</v>
      </c>
      <c r="W294" s="76">
        <v>7</v>
      </c>
      <c r="X294" s="76">
        <v>7</v>
      </c>
      <c r="Y294" s="76">
        <v>7</v>
      </c>
      <c r="Z294" s="76">
        <v>7</v>
      </c>
      <c r="AA294" s="76">
        <v>7</v>
      </c>
      <c r="AB294" s="76">
        <v>7</v>
      </c>
      <c r="AC294" s="76">
        <v>7</v>
      </c>
      <c r="AD294" s="76">
        <v>7</v>
      </c>
      <c r="AE294" s="76">
        <v>7</v>
      </c>
      <c r="AF294" s="76">
        <v>7</v>
      </c>
      <c r="AG294" s="76">
        <v>6</v>
      </c>
      <c r="AH294" s="76">
        <v>7</v>
      </c>
      <c r="AI294" s="76">
        <v>7</v>
      </c>
      <c r="AJ294" s="76">
        <v>7</v>
      </c>
      <c r="AK294" s="76">
        <v>7</v>
      </c>
      <c r="AL294" s="76">
        <v>7</v>
      </c>
      <c r="AM294" s="76">
        <v>7</v>
      </c>
    </row>
    <row r="295" spans="1:39" ht="16.5">
      <c r="A295" s="78">
        <v>4069</v>
      </c>
      <c r="B295" s="76" t="s">
        <v>1610</v>
      </c>
      <c r="C295" s="76">
        <v>18</v>
      </c>
      <c r="D295" s="76">
        <v>18</v>
      </c>
      <c r="E295" s="76">
        <v>18</v>
      </c>
      <c r="F295" s="76">
        <v>17</v>
      </c>
      <c r="G295" s="76">
        <v>17</v>
      </c>
      <c r="H295" s="76">
        <v>17</v>
      </c>
      <c r="I295" s="76">
        <v>12</v>
      </c>
      <c r="J295" s="76">
        <v>13</v>
      </c>
      <c r="K295" s="76">
        <v>13</v>
      </c>
      <c r="L295" s="76">
        <v>13</v>
      </c>
      <c r="M295" s="76">
        <v>13</v>
      </c>
      <c r="N295" s="76">
        <v>10</v>
      </c>
      <c r="O295" s="76">
        <v>11</v>
      </c>
      <c r="P295" s="76">
        <v>11</v>
      </c>
      <c r="Q295" s="76">
        <v>11</v>
      </c>
      <c r="R295" s="76">
        <v>11</v>
      </c>
      <c r="S295" s="76">
        <v>7</v>
      </c>
      <c r="T295" s="76">
        <v>8</v>
      </c>
      <c r="U295" s="76">
        <v>8</v>
      </c>
      <c r="V295" s="76">
        <v>7</v>
      </c>
      <c r="W295" s="76">
        <v>7</v>
      </c>
      <c r="X295" s="76">
        <v>7</v>
      </c>
      <c r="Y295" s="76">
        <v>7</v>
      </c>
      <c r="Z295" s="76">
        <v>7</v>
      </c>
      <c r="AA295" s="76">
        <v>8</v>
      </c>
      <c r="AB295" s="76">
        <v>7</v>
      </c>
      <c r="AC295" s="76">
        <v>7</v>
      </c>
      <c r="AD295" s="76">
        <v>7</v>
      </c>
      <c r="AE295" s="76">
        <v>7</v>
      </c>
      <c r="AF295" s="76">
        <v>7</v>
      </c>
      <c r="AG295" s="76">
        <v>7</v>
      </c>
      <c r="AH295" s="76">
        <v>7</v>
      </c>
      <c r="AI295" s="76">
        <v>7</v>
      </c>
      <c r="AJ295" s="76">
        <v>7</v>
      </c>
      <c r="AK295" s="76">
        <v>7</v>
      </c>
      <c r="AL295" s="76">
        <v>7</v>
      </c>
      <c r="AM295" s="76">
        <v>7</v>
      </c>
    </row>
    <row r="296" spans="1:39" ht="16.5">
      <c r="A296" s="78">
        <v>4070</v>
      </c>
      <c r="B296" s="76" t="s">
        <v>1611</v>
      </c>
      <c r="C296" s="76">
        <v>18</v>
      </c>
      <c r="D296" s="76">
        <v>18</v>
      </c>
      <c r="E296" s="76">
        <v>18</v>
      </c>
      <c r="F296" s="76">
        <v>17</v>
      </c>
      <c r="G296" s="76">
        <v>17</v>
      </c>
      <c r="H296" s="76">
        <v>17</v>
      </c>
      <c r="I296" s="76">
        <v>13</v>
      </c>
      <c r="J296" s="76">
        <v>13</v>
      </c>
      <c r="K296" s="76">
        <v>13</v>
      </c>
      <c r="L296" s="76">
        <v>13</v>
      </c>
      <c r="M296" s="76">
        <v>13</v>
      </c>
      <c r="N296" s="76">
        <v>11</v>
      </c>
      <c r="O296" s="76">
        <v>11</v>
      </c>
      <c r="P296" s="76">
        <v>11</v>
      </c>
      <c r="Q296" s="76">
        <v>11</v>
      </c>
      <c r="R296" s="76">
        <v>11</v>
      </c>
      <c r="S296" s="76">
        <v>7</v>
      </c>
      <c r="T296" s="76">
        <v>8</v>
      </c>
      <c r="U296" s="76">
        <v>8</v>
      </c>
      <c r="V296" s="76">
        <v>8</v>
      </c>
      <c r="W296" s="76">
        <v>7</v>
      </c>
      <c r="X296" s="76">
        <v>7</v>
      </c>
      <c r="Y296" s="76">
        <v>7</v>
      </c>
      <c r="Z296" s="76">
        <v>7</v>
      </c>
      <c r="AA296" s="76">
        <v>8</v>
      </c>
      <c r="AB296" s="76">
        <v>8</v>
      </c>
      <c r="AC296" s="76">
        <v>7</v>
      </c>
      <c r="AD296" s="76">
        <v>7</v>
      </c>
      <c r="AE296" s="76">
        <v>7</v>
      </c>
      <c r="AF296" s="76">
        <v>7</v>
      </c>
      <c r="AG296" s="76">
        <v>7</v>
      </c>
      <c r="AH296" s="76">
        <v>8</v>
      </c>
      <c r="AI296" s="76">
        <v>7</v>
      </c>
      <c r="AJ296" s="76">
        <v>7</v>
      </c>
      <c r="AK296" s="76">
        <v>7</v>
      </c>
      <c r="AL296" s="76">
        <v>7</v>
      </c>
      <c r="AM296" s="76">
        <v>7</v>
      </c>
    </row>
    <row r="297" spans="1:39" ht="16.5">
      <c r="A297" s="78">
        <v>4071</v>
      </c>
      <c r="B297" s="76" t="s">
        <v>1612</v>
      </c>
      <c r="C297" s="76">
        <v>18</v>
      </c>
      <c r="D297" s="76">
        <v>19</v>
      </c>
      <c r="E297" s="76">
        <v>18</v>
      </c>
      <c r="F297" s="76">
        <v>17</v>
      </c>
      <c r="G297" s="76">
        <v>18</v>
      </c>
      <c r="H297" s="76">
        <v>17</v>
      </c>
      <c r="I297" s="76">
        <v>13</v>
      </c>
      <c r="J297" s="76">
        <v>14</v>
      </c>
      <c r="K297" s="76">
        <v>13</v>
      </c>
      <c r="L297" s="76">
        <v>13</v>
      </c>
      <c r="M297" s="76">
        <v>13</v>
      </c>
      <c r="N297" s="76">
        <v>11</v>
      </c>
      <c r="O297" s="76">
        <v>12</v>
      </c>
      <c r="P297" s="76">
        <v>11</v>
      </c>
      <c r="Q297" s="76">
        <v>11</v>
      </c>
      <c r="R297" s="76">
        <v>11</v>
      </c>
      <c r="S297" s="76">
        <v>7</v>
      </c>
      <c r="T297" s="76">
        <v>8</v>
      </c>
      <c r="U297" s="76">
        <v>8</v>
      </c>
      <c r="V297" s="76">
        <v>8</v>
      </c>
      <c r="W297" s="76">
        <v>8</v>
      </c>
      <c r="X297" s="76">
        <v>7</v>
      </c>
      <c r="Y297" s="76">
        <v>7</v>
      </c>
      <c r="Z297" s="76">
        <v>7</v>
      </c>
      <c r="AA297" s="76">
        <v>8</v>
      </c>
      <c r="AB297" s="76">
        <v>8</v>
      </c>
      <c r="AC297" s="76">
        <v>8</v>
      </c>
      <c r="AD297" s="76">
        <v>7</v>
      </c>
      <c r="AE297" s="76">
        <v>7</v>
      </c>
      <c r="AF297" s="76">
        <v>7</v>
      </c>
      <c r="AG297" s="76">
        <v>7</v>
      </c>
      <c r="AH297" s="76">
        <v>8</v>
      </c>
      <c r="AI297" s="76">
        <v>8</v>
      </c>
      <c r="AJ297" s="76">
        <v>7</v>
      </c>
      <c r="AK297" s="76">
        <v>7</v>
      </c>
      <c r="AL297" s="76">
        <v>7</v>
      </c>
      <c r="AM297" s="76">
        <v>7</v>
      </c>
    </row>
    <row r="298" spans="1:39" ht="16.5">
      <c r="A298" s="78">
        <v>4072</v>
      </c>
      <c r="B298" s="76" t="s">
        <v>1613</v>
      </c>
      <c r="C298" s="76">
        <v>18</v>
      </c>
      <c r="D298" s="76">
        <v>19</v>
      </c>
      <c r="E298" s="76">
        <v>19</v>
      </c>
      <c r="F298" s="76">
        <v>18</v>
      </c>
      <c r="G298" s="76">
        <v>18</v>
      </c>
      <c r="H298" s="76">
        <v>18</v>
      </c>
      <c r="I298" s="76">
        <v>13</v>
      </c>
      <c r="J298" s="76">
        <v>14</v>
      </c>
      <c r="K298" s="76">
        <v>14</v>
      </c>
      <c r="L298" s="76">
        <v>13</v>
      </c>
      <c r="M298" s="76">
        <v>13</v>
      </c>
      <c r="N298" s="76">
        <v>11</v>
      </c>
      <c r="O298" s="76">
        <v>12</v>
      </c>
      <c r="P298" s="76">
        <v>12</v>
      </c>
      <c r="Q298" s="76">
        <v>11</v>
      </c>
      <c r="R298" s="76">
        <v>11</v>
      </c>
      <c r="S298" s="76">
        <v>7</v>
      </c>
      <c r="T298" s="76">
        <v>8</v>
      </c>
      <c r="U298" s="76">
        <v>8</v>
      </c>
      <c r="V298" s="76">
        <v>8</v>
      </c>
      <c r="W298" s="76">
        <v>8</v>
      </c>
      <c r="X298" s="76">
        <v>8</v>
      </c>
      <c r="Y298" s="76">
        <v>7</v>
      </c>
      <c r="Z298" s="76">
        <v>7</v>
      </c>
      <c r="AA298" s="76">
        <v>8</v>
      </c>
      <c r="AB298" s="76">
        <v>8</v>
      </c>
      <c r="AC298" s="76">
        <v>8</v>
      </c>
      <c r="AD298" s="76">
        <v>8</v>
      </c>
      <c r="AE298" s="76">
        <v>7</v>
      </c>
      <c r="AF298" s="76">
        <v>7</v>
      </c>
      <c r="AG298" s="76">
        <v>7</v>
      </c>
      <c r="AH298" s="76">
        <v>8</v>
      </c>
      <c r="AI298" s="76">
        <v>8</v>
      </c>
      <c r="AJ298" s="76">
        <v>8</v>
      </c>
      <c r="AK298" s="76">
        <v>7</v>
      </c>
      <c r="AL298" s="76">
        <v>7</v>
      </c>
      <c r="AM298" s="76">
        <v>7</v>
      </c>
    </row>
    <row r="299" spans="1:39" ht="16.5">
      <c r="A299" s="78">
        <v>4073</v>
      </c>
      <c r="B299" s="76" t="s">
        <v>1614</v>
      </c>
      <c r="C299" s="76">
        <v>19</v>
      </c>
      <c r="D299" s="76">
        <v>19</v>
      </c>
      <c r="E299" s="76">
        <v>19</v>
      </c>
      <c r="F299" s="76">
        <v>18</v>
      </c>
      <c r="G299" s="76">
        <v>18</v>
      </c>
      <c r="H299" s="76">
        <v>18</v>
      </c>
      <c r="I299" s="76">
        <v>13</v>
      </c>
      <c r="J299" s="76">
        <v>14</v>
      </c>
      <c r="K299" s="76">
        <v>14</v>
      </c>
      <c r="L299" s="76">
        <v>14</v>
      </c>
      <c r="M299" s="76">
        <v>13</v>
      </c>
      <c r="N299" s="76">
        <v>11</v>
      </c>
      <c r="O299" s="76">
        <v>12</v>
      </c>
      <c r="P299" s="76">
        <v>12</v>
      </c>
      <c r="Q299" s="76">
        <v>12</v>
      </c>
      <c r="R299" s="76">
        <v>11</v>
      </c>
      <c r="S299" s="76">
        <v>7</v>
      </c>
      <c r="T299" s="76">
        <v>8</v>
      </c>
      <c r="U299" s="76">
        <v>8</v>
      </c>
      <c r="V299" s="76">
        <v>8</v>
      </c>
      <c r="W299" s="76">
        <v>8</v>
      </c>
      <c r="X299" s="76">
        <v>8</v>
      </c>
      <c r="Y299" s="76">
        <v>8</v>
      </c>
      <c r="Z299" s="76">
        <v>7</v>
      </c>
      <c r="AA299" s="76">
        <v>8</v>
      </c>
      <c r="AB299" s="76">
        <v>8</v>
      </c>
      <c r="AC299" s="76">
        <v>8</v>
      </c>
      <c r="AD299" s="76">
        <v>8</v>
      </c>
      <c r="AE299" s="76">
        <v>8</v>
      </c>
      <c r="AF299" s="76">
        <v>7</v>
      </c>
      <c r="AG299" s="76">
        <v>7</v>
      </c>
      <c r="AH299" s="76">
        <v>8</v>
      </c>
      <c r="AI299" s="76">
        <v>8</v>
      </c>
      <c r="AJ299" s="76">
        <v>8</v>
      </c>
      <c r="AK299" s="76">
        <v>8</v>
      </c>
      <c r="AL299" s="76">
        <v>7</v>
      </c>
      <c r="AM299" s="76">
        <v>7</v>
      </c>
    </row>
    <row r="300" spans="1:39" ht="16.5">
      <c r="A300" s="78">
        <v>4074</v>
      </c>
      <c r="B300" s="76" t="s">
        <v>1615</v>
      </c>
      <c r="C300" s="76">
        <v>19</v>
      </c>
      <c r="D300" s="76">
        <v>19</v>
      </c>
      <c r="E300" s="76">
        <v>19</v>
      </c>
      <c r="F300" s="76">
        <v>18</v>
      </c>
      <c r="G300" s="76">
        <v>18</v>
      </c>
      <c r="H300" s="76">
        <v>18</v>
      </c>
      <c r="I300" s="76">
        <v>13</v>
      </c>
      <c r="J300" s="76">
        <v>14</v>
      </c>
      <c r="K300" s="76">
        <v>14</v>
      </c>
      <c r="L300" s="76">
        <v>14</v>
      </c>
      <c r="M300" s="76">
        <v>14</v>
      </c>
      <c r="N300" s="76">
        <v>11</v>
      </c>
      <c r="O300" s="76">
        <v>12</v>
      </c>
      <c r="P300" s="76">
        <v>12</v>
      </c>
      <c r="Q300" s="76">
        <v>12</v>
      </c>
      <c r="R300" s="76">
        <v>12</v>
      </c>
      <c r="S300" s="76">
        <v>8</v>
      </c>
      <c r="T300" s="76">
        <v>8</v>
      </c>
      <c r="U300" s="76">
        <v>8</v>
      </c>
      <c r="V300" s="76">
        <v>8</v>
      </c>
      <c r="W300" s="76">
        <v>8</v>
      </c>
      <c r="X300" s="76">
        <v>8</v>
      </c>
      <c r="Y300" s="76">
        <v>8</v>
      </c>
      <c r="Z300" s="76">
        <v>7</v>
      </c>
      <c r="AA300" s="76">
        <v>8</v>
      </c>
      <c r="AB300" s="76">
        <v>8</v>
      </c>
      <c r="AC300" s="76">
        <v>8</v>
      </c>
      <c r="AD300" s="76">
        <v>8</v>
      </c>
      <c r="AE300" s="76">
        <v>8</v>
      </c>
      <c r="AF300" s="76">
        <v>8</v>
      </c>
      <c r="AG300" s="76">
        <v>7</v>
      </c>
      <c r="AH300" s="76">
        <v>8</v>
      </c>
      <c r="AI300" s="76">
        <v>8</v>
      </c>
      <c r="AJ300" s="76">
        <v>8</v>
      </c>
      <c r="AK300" s="76">
        <v>8</v>
      </c>
      <c r="AL300" s="76">
        <v>8</v>
      </c>
      <c r="AM300" s="76">
        <v>7</v>
      </c>
    </row>
    <row r="301" spans="1:39" ht="16.5">
      <c r="A301" s="78">
        <v>4075</v>
      </c>
      <c r="B301" s="76" t="s">
        <v>1616</v>
      </c>
      <c r="C301" s="76">
        <v>19</v>
      </c>
      <c r="D301" s="76">
        <v>20</v>
      </c>
      <c r="E301" s="76">
        <v>19</v>
      </c>
      <c r="F301" s="76">
        <v>18</v>
      </c>
      <c r="G301" s="76">
        <v>19</v>
      </c>
      <c r="H301" s="76">
        <v>18</v>
      </c>
      <c r="I301" s="76">
        <v>14</v>
      </c>
      <c r="J301" s="76">
        <v>14</v>
      </c>
      <c r="K301" s="76">
        <v>14</v>
      </c>
      <c r="L301" s="76">
        <v>14</v>
      </c>
      <c r="M301" s="76">
        <v>14</v>
      </c>
      <c r="N301" s="76">
        <v>12</v>
      </c>
      <c r="O301" s="76">
        <v>12</v>
      </c>
      <c r="P301" s="76">
        <v>12</v>
      </c>
      <c r="Q301" s="76">
        <v>12</v>
      </c>
      <c r="R301" s="76">
        <v>12</v>
      </c>
      <c r="S301" s="76">
        <v>8</v>
      </c>
      <c r="T301" s="76">
        <v>9</v>
      </c>
      <c r="U301" s="76">
        <v>8</v>
      </c>
      <c r="V301" s="76">
        <v>8</v>
      </c>
      <c r="W301" s="76">
        <v>8</v>
      </c>
      <c r="X301" s="76">
        <v>8</v>
      </c>
      <c r="Y301" s="76">
        <v>8</v>
      </c>
      <c r="Z301" s="76">
        <v>8</v>
      </c>
      <c r="AA301" s="76">
        <v>8</v>
      </c>
      <c r="AB301" s="76">
        <v>8</v>
      </c>
      <c r="AC301" s="76">
        <v>8</v>
      </c>
      <c r="AD301" s="76">
        <v>8</v>
      </c>
      <c r="AE301" s="76">
        <v>8</v>
      </c>
      <c r="AF301" s="76">
        <v>8</v>
      </c>
      <c r="AG301" s="76">
        <v>7</v>
      </c>
      <c r="AH301" s="76">
        <v>8</v>
      </c>
      <c r="AI301" s="76">
        <v>8</v>
      </c>
      <c r="AJ301" s="76">
        <v>8</v>
      </c>
      <c r="AK301" s="76">
        <v>8</v>
      </c>
      <c r="AL301" s="76">
        <v>8</v>
      </c>
      <c r="AM301" s="76">
        <v>8</v>
      </c>
    </row>
    <row r="302" spans="1:39" ht="16.5">
      <c r="A302" s="78">
        <v>4076</v>
      </c>
      <c r="B302" s="76" t="s">
        <v>1617</v>
      </c>
      <c r="C302" s="76">
        <v>19</v>
      </c>
      <c r="D302" s="76">
        <v>20</v>
      </c>
      <c r="E302" s="76">
        <v>20</v>
      </c>
      <c r="F302" s="76">
        <v>19</v>
      </c>
      <c r="G302" s="76">
        <v>19</v>
      </c>
      <c r="H302" s="76">
        <v>19</v>
      </c>
      <c r="I302" s="76">
        <v>14</v>
      </c>
      <c r="J302" s="76">
        <v>15</v>
      </c>
      <c r="K302" s="76">
        <v>14</v>
      </c>
      <c r="L302" s="76">
        <v>14</v>
      </c>
      <c r="M302" s="76">
        <v>14</v>
      </c>
      <c r="N302" s="76">
        <v>12</v>
      </c>
      <c r="O302" s="76">
        <v>13</v>
      </c>
      <c r="P302" s="76">
        <v>12</v>
      </c>
      <c r="Q302" s="76">
        <v>12</v>
      </c>
      <c r="R302" s="76">
        <v>12</v>
      </c>
      <c r="S302" s="76">
        <v>8</v>
      </c>
      <c r="T302" s="76">
        <v>9</v>
      </c>
      <c r="U302" s="76">
        <v>9</v>
      </c>
      <c r="V302" s="76">
        <v>8</v>
      </c>
      <c r="W302" s="76">
        <v>8</v>
      </c>
      <c r="X302" s="76">
        <v>8</v>
      </c>
      <c r="Y302" s="76">
        <v>8</v>
      </c>
      <c r="Z302" s="76">
        <v>8</v>
      </c>
      <c r="AA302" s="76">
        <v>9</v>
      </c>
      <c r="AB302" s="76">
        <v>8</v>
      </c>
      <c r="AC302" s="76">
        <v>8</v>
      </c>
      <c r="AD302" s="76">
        <v>8</v>
      </c>
      <c r="AE302" s="76">
        <v>8</v>
      </c>
      <c r="AF302" s="76">
        <v>8</v>
      </c>
      <c r="AG302" s="76">
        <v>8</v>
      </c>
      <c r="AH302" s="76">
        <v>8</v>
      </c>
      <c r="AI302" s="76">
        <v>8</v>
      </c>
      <c r="AJ302" s="76">
        <v>8</v>
      </c>
      <c r="AK302" s="76">
        <v>8</v>
      </c>
      <c r="AL302" s="76">
        <v>8</v>
      </c>
      <c r="AM302" s="76">
        <v>8</v>
      </c>
    </row>
    <row r="303" spans="1:39" ht="16.5">
      <c r="A303" s="78">
        <v>4077</v>
      </c>
      <c r="B303" s="76" t="s">
        <v>1618</v>
      </c>
      <c r="C303" s="76">
        <v>20</v>
      </c>
      <c r="D303" s="76">
        <v>20</v>
      </c>
      <c r="E303" s="76">
        <v>20</v>
      </c>
      <c r="F303" s="76">
        <v>19</v>
      </c>
      <c r="G303" s="76">
        <v>19</v>
      </c>
      <c r="H303" s="76">
        <v>19</v>
      </c>
      <c r="I303" s="76">
        <v>14</v>
      </c>
      <c r="J303" s="76">
        <v>15</v>
      </c>
      <c r="K303" s="76">
        <v>15</v>
      </c>
      <c r="L303" s="76">
        <v>14</v>
      </c>
      <c r="M303" s="76">
        <v>14</v>
      </c>
      <c r="N303" s="76">
        <v>12</v>
      </c>
      <c r="O303" s="76">
        <v>13</v>
      </c>
      <c r="P303" s="76">
        <v>13</v>
      </c>
      <c r="Q303" s="76">
        <v>12</v>
      </c>
      <c r="R303" s="76">
        <v>12</v>
      </c>
      <c r="S303" s="76">
        <v>8</v>
      </c>
      <c r="T303" s="76">
        <v>9</v>
      </c>
      <c r="U303" s="76">
        <v>9</v>
      </c>
      <c r="V303" s="76">
        <v>9</v>
      </c>
      <c r="W303" s="76">
        <v>8</v>
      </c>
      <c r="X303" s="76">
        <v>8</v>
      </c>
      <c r="Y303" s="76">
        <v>8</v>
      </c>
      <c r="Z303" s="76">
        <v>8</v>
      </c>
      <c r="AA303" s="76">
        <v>9</v>
      </c>
      <c r="AB303" s="76">
        <v>9</v>
      </c>
      <c r="AC303" s="76">
        <v>8</v>
      </c>
      <c r="AD303" s="76">
        <v>8</v>
      </c>
      <c r="AE303" s="76">
        <v>8</v>
      </c>
      <c r="AF303" s="76">
        <v>8</v>
      </c>
      <c r="AG303" s="76">
        <v>8</v>
      </c>
      <c r="AH303" s="76">
        <v>9</v>
      </c>
      <c r="AI303" s="76">
        <v>8</v>
      </c>
      <c r="AJ303" s="76">
        <v>8</v>
      </c>
      <c r="AK303" s="76">
        <v>8</v>
      </c>
      <c r="AL303" s="76">
        <v>8</v>
      </c>
      <c r="AM303" s="76">
        <v>8</v>
      </c>
    </row>
    <row r="304" spans="1:39" ht="16.5">
      <c r="A304" s="78">
        <v>4078</v>
      </c>
      <c r="B304" s="76" t="s">
        <v>1619</v>
      </c>
      <c r="C304" s="76">
        <v>20</v>
      </c>
      <c r="D304" s="76">
        <v>20</v>
      </c>
      <c r="E304" s="76">
        <v>20</v>
      </c>
      <c r="F304" s="76">
        <v>19</v>
      </c>
      <c r="G304" s="76">
        <v>19</v>
      </c>
      <c r="H304" s="76">
        <v>19</v>
      </c>
      <c r="I304" s="76">
        <v>14</v>
      </c>
      <c r="J304" s="76">
        <v>15</v>
      </c>
      <c r="K304" s="76">
        <v>15</v>
      </c>
      <c r="L304" s="76">
        <v>15</v>
      </c>
      <c r="M304" s="76">
        <v>14</v>
      </c>
      <c r="N304" s="76">
        <v>12</v>
      </c>
      <c r="O304" s="76">
        <v>13</v>
      </c>
      <c r="P304" s="76">
        <v>13</v>
      </c>
      <c r="Q304" s="76">
        <v>13</v>
      </c>
      <c r="R304" s="76">
        <v>12</v>
      </c>
      <c r="S304" s="76">
        <v>8</v>
      </c>
      <c r="T304" s="76">
        <v>9</v>
      </c>
      <c r="U304" s="76">
        <v>9</v>
      </c>
      <c r="V304" s="76">
        <v>9</v>
      </c>
      <c r="W304" s="76">
        <v>9</v>
      </c>
      <c r="X304" s="76">
        <v>8</v>
      </c>
      <c r="Y304" s="76">
        <v>8</v>
      </c>
      <c r="Z304" s="76">
        <v>8</v>
      </c>
      <c r="AA304" s="76">
        <v>9</v>
      </c>
      <c r="AB304" s="76">
        <v>9</v>
      </c>
      <c r="AC304" s="76">
        <v>9</v>
      </c>
      <c r="AD304" s="76">
        <v>8</v>
      </c>
      <c r="AE304" s="76">
        <v>8</v>
      </c>
      <c r="AF304" s="76">
        <v>8</v>
      </c>
      <c r="AG304" s="76">
        <v>8</v>
      </c>
      <c r="AH304" s="76">
        <v>9</v>
      </c>
      <c r="AI304" s="76">
        <v>9</v>
      </c>
      <c r="AJ304" s="76">
        <v>8</v>
      </c>
      <c r="AK304" s="76">
        <v>8</v>
      </c>
      <c r="AL304" s="76">
        <v>8</v>
      </c>
      <c r="AM304" s="76">
        <v>8</v>
      </c>
    </row>
    <row r="305" spans="1:39" ht="16.5">
      <c r="A305" s="78">
        <v>4079</v>
      </c>
      <c r="B305" s="76" t="s">
        <v>1620</v>
      </c>
      <c r="C305" s="76">
        <v>20</v>
      </c>
      <c r="D305" s="76">
        <v>21</v>
      </c>
      <c r="E305" s="76">
        <v>20</v>
      </c>
      <c r="F305" s="76">
        <v>19</v>
      </c>
      <c r="G305" s="76">
        <v>20</v>
      </c>
      <c r="H305" s="76">
        <v>19</v>
      </c>
      <c r="I305" s="76">
        <v>14</v>
      </c>
      <c r="J305" s="76">
        <v>15</v>
      </c>
      <c r="K305" s="76">
        <v>15</v>
      </c>
      <c r="L305" s="76">
        <v>15</v>
      </c>
      <c r="M305" s="76">
        <v>15</v>
      </c>
      <c r="N305" s="76">
        <v>12</v>
      </c>
      <c r="O305" s="76">
        <v>13</v>
      </c>
      <c r="P305" s="76">
        <v>13</v>
      </c>
      <c r="Q305" s="76">
        <v>13</v>
      </c>
      <c r="R305" s="76">
        <v>13</v>
      </c>
      <c r="S305" s="76">
        <v>8</v>
      </c>
      <c r="T305" s="76">
        <v>9</v>
      </c>
      <c r="U305" s="76">
        <v>9</v>
      </c>
      <c r="V305" s="76">
        <v>9</v>
      </c>
      <c r="W305" s="76">
        <v>9</v>
      </c>
      <c r="X305" s="76">
        <v>9</v>
      </c>
      <c r="Y305" s="76">
        <v>8</v>
      </c>
      <c r="Z305" s="76">
        <v>8</v>
      </c>
      <c r="AA305" s="76">
        <v>9</v>
      </c>
      <c r="AB305" s="76">
        <v>9</v>
      </c>
      <c r="AC305" s="76">
        <v>9</v>
      </c>
      <c r="AD305" s="76">
        <v>9</v>
      </c>
      <c r="AE305" s="76">
        <v>8</v>
      </c>
      <c r="AF305" s="76">
        <v>8</v>
      </c>
      <c r="AG305" s="76">
        <v>8</v>
      </c>
      <c r="AH305" s="76">
        <v>9</v>
      </c>
      <c r="AI305" s="76">
        <v>9</v>
      </c>
      <c r="AJ305" s="76">
        <v>9</v>
      </c>
      <c r="AK305" s="76">
        <v>8</v>
      </c>
      <c r="AL305" s="76">
        <v>8</v>
      </c>
      <c r="AM305" s="76">
        <v>8</v>
      </c>
    </row>
    <row r="306" spans="1:39" ht="16.5">
      <c r="A306" s="78">
        <v>4080</v>
      </c>
      <c r="B306" s="76" t="s">
        <v>1621</v>
      </c>
      <c r="C306" s="76">
        <v>20</v>
      </c>
      <c r="D306" s="76">
        <v>21</v>
      </c>
      <c r="E306" s="76">
        <v>21</v>
      </c>
      <c r="F306" s="76">
        <v>20</v>
      </c>
      <c r="G306" s="76">
        <v>20</v>
      </c>
      <c r="H306" s="76">
        <v>20</v>
      </c>
      <c r="I306" s="76">
        <v>15</v>
      </c>
      <c r="J306" s="76">
        <v>15</v>
      </c>
      <c r="K306" s="76">
        <v>15</v>
      </c>
      <c r="L306" s="76">
        <v>15</v>
      </c>
      <c r="M306" s="76">
        <v>15</v>
      </c>
      <c r="N306" s="76">
        <v>13</v>
      </c>
      <c r="O306" s="76">
        <v>13</v>
      </c>
      <c r="P306" s="76">
        <v>13</v>
      </c>
      <c r="Q306" s="76">
        <v>13</v>
      </c>
      <c r="R306" s="76">
        <v>13</v>
      </c>
      <c r="S306" s="76">
        <v>8</v>
      </c>
      <c r="T306" s="76">
        <v>9</v>
      </c>
      <c r="U306" s="76">
        <v>9</v>
      </c>
      <c r="V306" s="76">
        <v>9</v>
      </c>
      <c r="W306" s="76">
        <v>9</v>
      </c>
      <c r="X306" s="76">
        <v>9</v>
      </c>
      <c r="Y306" s="76">
        <v>9</v>
      </c>
      <c r="Z306" s="76">
        <v>8</v>
      </c>
      <c r="AA306" s="76">
        <v>9</v>
      </c>
      <c r="AB306" s="76">
        <v>9</v>
      </c>
      <c r="AC306" s="76">
        <v>9</v>
      </c>
      <c r="AD306" s="76">
        <v>9</v>
      </c>
      <c r="AE306" s="76">
        <v>9</v>
      </c>
      <c r="AF306" s="76">
        <v>8</v>
      </c>
      <c r="AG306" s="76">
        <v>8</v>
      </c>
      <c r="AH306" s="76">
        <v>9</v>
      </c>
      <c r="AI306" s="76">
        <v>9</v>
      </c>
      <c r="AJ306" s="76">
        <v>9</v>
      </c>
      <c r="AK306" s="76">
        <v>9</v>
      </c>
      <c r="AL306" s="76">
        <v>8</v>
      </c>
      <c r="AM306" s="76">
        <v>8</v>
      </c>
    </row>
    <row r="307" spans="1:39" ht="16.5">
      <c r="A307" s="78">
        <v>4081</v>
      </c>
      <c r="B307" s="76" t="s">
        <v>1622</v>
      </c>
      <c r="C307" s="76">
        <v>21</v>
      </c>
      <c r="D307" s="76">
        <v>21</v>
      </c>
      <c r="E307" s="76">
        <v>21</v>
      </c>
      <c r="F307" s="76">
        <v>20</v>
      </c>
      <c r="G307" s="76">
        <v>20</v>
      </c>
      <c r="H307" s="76">
        <v>20</v>
      </c>
      <c r="I307" s="76">
        <v>15</v>
      </c>
      <c r="J307" s="76">
        <v>16</v>
      </c>
      <c r="K307" s="76">
        <v>15</v>
      </c>
      <c r="L307" s="76">
        <v>15</v>
      </c>
      <c r="M307" s="76">
        <v>15</v>
      </c>
      <c r="N307" s="76">
        <v>13</v>
      </c>
      <c r="O307" s="76">
        <v>14</v>
      </c>
      <c r="P307" s="76">
        <v>13</v>
      </c>
      <c r="Q307" s="76">
        <v>13</v>
      </c>
      <c r="R307" s="76">
        <v>13</v>
      </c>
      <c r="S307" s="76">
        <v>9</v>
      </c>
      <c r="T307" s="76">
        <v>9</v>
      </c>
      <c r="U307" s="76">
        <v>9</v>
      </c>
      <c r="V307" s="76">
        <v>9</v>
      </c>
      <c r="W307" s="76">
        <v>9</v>
      </c>
      <c r="X307" s="76">
        <v>9</v>
      </c>
      <c r="Y307" s="76">
        <v>9</v>
      </c>
      <c r="Z307" s="76">
        <v>8</v>
      </c>
      <c r="AA307" s="76">
        <v>9</v>
      </c>
      <c r="AB307" s="76">
        <v>9</v>
      </c>
      <c r="AC307" s="76">
        <v>9</v>
      </c>
      <c r="AD307" s="76">
        <v>9</v>
      </c>
      <c r="AE307" s="76">
        <v>9</v>
      </c>
      <c r="AF307" s="76">
        <v>9</v>
      </c>
      <c r="AG307" s="76">
        <v>8</v>
      </c>
      <c r="AH307" s="76">
        <v>9</v>
      </c>
      <c r="AI307" s="76">
        <v>9</v>
      </c>
      <c r="AJ307" s="76">
        <v>9</v>
      </c>
      <c r="AK307" s="76">
        <v>9</v>
      </c>
      <c r="AL307" s="76">
        <v>9</v>
      </c>
      <c r="AM307" s="76">
        <v>8</v>
      </c>
    </row>
    <row r="308" spans="1:39" ht="16.5">
      <c r="A308" s="78">
        <v>4082</v>
      </c>
      <c r="B308" s="76" t="s">
        <v>1623</v>
      </c>
      <c r="C308" s="76">
        <v>21</v>
      </c>
      <c r="D308" s="76">
        <v>21</v>
      </c>
      <c r="E308" s="76">
        <v>21</v>
      </c>
      <c r="F308" s="76">
        <v>20</v>
      </c>
      <c r="G308" s="76">
        <v>20</v>
      </c>
      <c r="H308" s="76">
        <v>20</v>
      </c>
      <c r="I308" s="76">
        <v>15</v>
      </c>
      <c r="J308" s="76">
        <v>16</v>
      </c>
      <c r="K308" s="76">
        <v>16</v>
      </c>
      <c r="L308" s="76">
        <v>15</v>
      </c>
      <c r="M308" s="76">
        <v>15</v>
      </c>
      <c r="N308" s="76">
        <v>13</v>
      </c>
      <c r="O308" s="76">
        <v>14</v>
      </c>
      <c r="P308" s="76">
        <v>14</v>
      </c>
      <c r="Q308" s="76">
        <v>13</v>
      </c>
      <c r="R308" s="76">
        <v>13</v>
      </c>
      <c r="S308" s="76">
        <v>9</v>
      </c>
      <c r="T308" s="76">
        <v>10</v>
      </c>
      <c r="U308" s="76">
        <v>9</v>
      </c>
      <c r="V308" s="76">
        <v>9</v>
      </c>
      <c r="W308" s="76">
        <v>9</v>
      </c>
      <c r="X308" s="76">
        <v>9</v>
      </c>
      <c r="Y308" s="76">
        <v>9</v>
      </c>
      <c r="Z308" s="76">
        <v>9</v>
      </c>
      <c r="AA308" s="76">
        <v>9</v>
      </c>
      <c r="AB308" s="76">
        <v>9</v>
      </c>
      <c r="AC308" s="76">
        <v>9</v>
      </c>
      <c r="AD308" s="76">
        <v>9</v>
      </c>
      <c r="AE308" s="76">
        <v>9</v>
      </c>
      <c r="AF308" s="76">
        <v>9</v>
      </c>
      <c r="AG308" s="76">
        <v>8</v>
      </c>
      <c r="AH308" s="76">
        <v>9</v>
      </c>
      <c r="AI308" s="76">
        <v>9</v>
      </c>
      <c r="AJ308" s="76">
        <v>9</v>
      </c>
      <c r="AK308" s="76">
        <v>9</v>
      </c>
      <c r="AL308" s="76">
        <v>9</v>
      </c>
      <c r="AM308" s="76">
        <v>9</v>
      </c>
    </row>
    <row r="309" spans="1:39" ht="16.5">
      <c r="A309" s="78">
        <v>4083</v>
      </c>
      <c r="B309" s="76" t="s">
        <v>1624</v>
      </c>
      <c r="C309" s="76">
        <v>21</v>
      </c>
      <c r="D309" s="76">
        <v>22</v>
      </c>
      <c r="E309" s="76">
        <v>21</v>
      </c>
      <c r="F309" s="76">
        <v>20</v>
      </c>
      <c r="G309" s="76">
        <v>21</v>
      </c>
      <c r="H309" s="76">
        <v>20</v>
      </c>
      <c r="I309" s="76">
        <v>15</v>
      </c>
      <c r="J309" s="76">
        <v>16</v>
      </c>
      <c r="K309" s="76">
        <v>16</v>
      </c>
      <c r="L309" s="76">
        <v>16</v>
      </c>
      <c r="M309" s="76">
        <v>15</v>
      </c>
      <c r="N309" s="76">
        <v>13</v>
      </c>
      <c r="O309" s="76">
        <v>14</v>
      </c>
      <c r="P309" s="76">
        <v>14</v>
      </c>
      <c r="Q309" s="76">
        <v>14</v>
      </c>
      <c r="R309" s="76">
        <v>13</v>
      </c>
      <c r="S309" s="76">
        <v>9</v>
      </c>
      <c r="T309" s="76">
        <v>10</v>
      </c>
      <c r="U309" s="76">
        <v>10</v>
      </c>
      <c r="V309" s="76">
        <v>9</v>
      </c>
      <c r="W309" s="76">
        <v>9</v>
      </c>
      <c r="X309" s="76">
        <v>9</v>
      </c>
      <c r="Y309" s="76">
        <v>9</v>
      </c>
      <c r="Z309" s="76">
        <v>9</v>
      </c>
      <c r="AA309" s="76">
        <v>10</v>
      </c>
      <c r="AB309" s="76">
        <v>9</v>
      </c>
      <c r="AC309" s="76">
        <v>9</v>
      </c>
      <c r="AD309" s="76">
        <v>9</v>
      </c>
      <c r="AE309" s="76">
        <v>9</v>
      </c>
      <c r="AF309" s="76">
        <v>9</v>
      </c>
      <c r="AG309" s="76">
        <v>9</v>
      </c>
      <c r="AH309" s="76">
        <v>9</v>
      </c>
      <c r="AI309" s="76">
        <v>9</v>
      </c>
      <c r="AJ309" s="76">
        <v>9</v>
      </c>
      <c r="AK309" s="76">
        <v>9</v>
      </c>
      <c r="AL309" s="76">
        <v>9</v>
      </c>
      <c r="AM309" s="76">
        <v>9</v>
      </c>
    </row>
    <row r="310" spans="1:39" ht="16.5">
      <c r="A310" s="78">
        <v>4084</v>
      </c>
      <c r="B310" s="76" t="s">
        <v>1625</v>
      </c>
      <c r="C310" s="76">
        <v>21</v>
      </c>
      <c r="D310" s="76">
        <v>22</v>
      </c>
      <c r="E310" s="76">
        <v>22</v>
      </c>
      <c r="F310" s="76">
        <v>21</v>
      </c>
      <c r="G310" s="76">
        <v>21</v>
      </c>
      <c r="H310" s="76">
        <v>21</v>
      </c>
      <c r="I310" s="76">
        <v>15</v>
      </c>
      <c r="J310" s="76">
        <v>16</v>
      </c>
      <c r="K310" s="76">
        <v>16</v>
      </c>
      <c r="L310" s="76">
        <v>16</v>
      </c>
      <c r="M310" s="76">
        <v>16</v>
      </c>
      <c r="N310" s="76">
        <v>13</v>
      </c>
      <c r="O310" s="76">
        <v>14</v>
      </c>
      <c r="P310" s="76">
        <v>14</v>
      </c>
      <c r="Q310" s="76">
        <v>14</v>
      </c>
      <c r="R310" s="76">
        <v>14</v>
      </c>
      <c r="S310" s="76">
        <v>9</v>
      </c>
      <c r="T310" s="76">
        <v>10</v>
      </c>
      <c r="U310" s="76">
        <v>10</v>
      </c>
      <c r="V310" s="76">
        <v>10</v>
      </c>
      <c r="W310" s="76">
        <v>9</v>
      </c>
      <c r="X310" s="76">
        <v>9</v>
      </c>
      <c r="Y310" s="76">
        <v>9</v>
      </c>
      <c r="Z310" s="76">
        <v>9</v>
      </c>
      <c r="AA310" s="76">
        <v>10</v>
      </c>
      <c r="AB310" s="76">
        <v>10</v>
      </c>
      <c r="AC310" s="76">
        <v>9</v>
      </c>
      <c r="AD310" s="76">
        <v>9</v>
      </c>
      <c r="AE310" s="76">
        <v>9</v>
      </c>
      <c r="AF310" s="76">
        <v>9</v>
      </c>
      <c r="AG310" s="76">
        <v>9</v>
      </c>
      <c r="AH310" s="76">
        <v>10</v>
      </c>
      <c r="AI310" s="76">
        <v>9</v>
      </c>
      <c r="AJ310" s="76">
        <v>9</v>
      </c>
      <c r="AK310" s="76">
        <v>9</v>
      </c>
      <c r="AL310" s="76">
        <v>9</v>
      </c>
      <c r="AM310" s="76">
        <v>9</v>
      </c>
    </row>
    <row r="311" spans="1:39" ht="16.5">
      <c r="A311" s="78">
        <v>4085</v>
      </c>
      <c r="B311" s="76" t="s">
        <v>1626</v>
      </c>
      <c r="C311" s="76">
        <v>22</v>
      </c>
      <c r="D311" s="76">
        <v>22</v>
      </c>
      <c r="E311" s="76">
        <v>22</v>
      </c>
      <c r="F311" s="76">
        <v>21</v>
      </c>
      <c r="G311" s="76">
        <v>21</v>
      </c>
      <c r="H311" s="76">
        <v>21</v>
      </c>
      <c r="I311" s="76">
        <v>16</v>
      </c>
      <c r="J311" s="76">
        <v>16</v>
      </c>
      <c r="K311" s="76">
        <v>16</v>
      </c>
      <c r="L311" s="76">
        <v>16</v>
      </c>
      <c r="M311" s="76">
        <v>16</v>
      </c>
      <c r="N311" s="76">
        <v>14</v>
      </c>
      <c r="O311" s="76">
        <v>14</v>
      </c>
      <c r="P311" s="76">
        <v>14</v>
      </c>
      <c r="Q311" s="76">
        <v>14</v>
      </c>
      <c r="R311" s="76">
        <v>14</v>
      </c>
      <c r="S311" s="76">
        <v>9</v>
      </c>
      <c r="T311" s="76">
        <v>10</v>
      </c>
      <c r="U311" s="76">
        <v>10</v>
      </c>
      <c r="V311" s="76">
        <v>10</v>
      </c>
      <c r="W311" s="76">
        <v>10</v>
      </c>
      <c r="X311" s="76">
        <v>9</v>
      </c>
      <c r="Y311" s="76">
        <v>9</v>
      </c>
      <c r="Z311" s="76">
        <v>9</v>
      </c>
      <c r="AA311" s="76">
        <v>10</v>
      </c>
      <c r="AB311" s="76">
        <v>10</v>
      </c>
      <c r="AC311" s="76">
        <v>10</v>
      </c>
      <c r="AD311" s="76">
        <v>9</v>
      </c>
      <c r="AE311" s="76">
        <v>9</v>
      </c>
      <c r="AF311" s="76">
        <v>9</v>
      </c>
      <c r="AG311" s="76">
        <v>9</v>
      </c>
      <c r="AH311" s="76">
        <v>10</v>
      </c>
      <c r="AI311" s="76">
        <v>10</v>
      </c>
      <c r="AJ311" s="76">
        <v>9</v>
      </c>
      <c r="AK311" s="76">
        <v>9</v>
      </c>
      <c r="AL311" s="76">
        <v>9</v>
      </c>
      <c r="AM311" s="76">
        <v>9</v>
      </c>
    </row>
    <row r="312" spans="1:39" ht="16.5">
      <c r="A312" s="78">
        <v>4086</v>
      </c>
      <c r="B312" s="76" t="s">
        <v>1627</v>
      </c>
      <c r="C312" s="76">
        <v>22</v>
      </c>
      <c r="D312" s="76">
        <v>22</v>
      </c>
      <c r="E312" s="76">
        <v>22</v>
      </c>
      <c r="F312" s="76">
        <v>21</v>
      </c>
      <c r="G312" s="76">
        <v>21</v>
      </c>
      <c r="H312" s="76">
        <v>21</v>
      </c>
      <c r="I312" s="76">
        <v>16</v>
      </c>
      <c r="J312" s="76">
        <v>17</v>
      </c>
      <c r="K312" s="76">
        <v>16</v>
      </c>
      <c r="L312" s="76">
        <v>16</v>
      </c>
      <c r="M312" s="76">
        <v>16</v>
      </c>
      <c r="N312" s="76">
        <v>14</v>
      </c>
      <c r="O312" s="76">
        <v>15</v>
      </c>
      <c r="P312" s="76">
        <v>14</v>
      </c>
      <c r="Q312" s="76">
        <v>14</v>
      </c>
      <c r="R312" s="76">
        <v>14</v>
      </c>
      <c r="S312" s="76">
        <v>9</v>
      </c>
      <c r="T312" s="76">
        <v>10</v>
      </c>
      <c r="U312" s="76">
        <v>10</v>
      </c>
      <c r="V312" s="76">
        <v>10</v>
      </c>
      <c r="W312" s="76">
        <v>10</v>
      </c>
      <c r="X312" s="76">
        <v>10</v>
      </c>
      <c r="Y312" s="76">
        <v>9</v>
      </c>
      <c r="Z312" s="76">
        <v>9</v>
      </c>
      <c r="AA312" s="76">
        <v>10</v>
      </c>
      <c r="AB312" s="76">
        <v>10</v>
      </c>
      <c r="AC312" s="76">
        <v>10</v>
      </c>
      <c r="AD312" s="76">
        <v>10</v>
      </c>
      <c r="AE312" s="76">
        <v>9</v>
      </c>
      <c r="AF312" s="76">
        <v>9</v>
      </c>
      <c r="AG312" s="76">
        <v>9</v>
      </c>
      <c r="AH312" s="76">
        <v>10</v>
      </c>
      <c r="AI312" s="76">
        <v>10</v>
      </c>
      <c r="AJ312" s="76">
        <v>10</v>
      </c>
      <c r="AK312" s="76">
        <v>9</v>
      </c>
      <c r="AL312" s="76">
        <v>9</v>
      </c>
      <c r="AM312" s="76">
        <v>9</v>
      </c>
    </row>
    <row r="313" spans="1:39" ht="16.5">
      <c r="A313" s="78">
        <v>4087</v>
      </c>
      <c r="B313" s="76" t="s">
        <v>1628</v>
      </c>
      <c r="C313" s="76">
        <v>22</v>
      </c>
      <c r="D313" s="76">
        <v>23</v>
      </c>
      <c r="E313" s="76">
        <v>22</v>
      </c>
      <c r="F313" s="76">
        <v>21</v>
      </c>
      <c r="G313" s="76">
        <v>22</v>
      </c>
      <c r="H313" s="76">
        <v>21</v>
      </c>
      <c r="I313" s="76">
        <v>16</v>
      </c>
      <c r="J313" s="76">
        <v>17</v>
      </c>
      <c r="K313" s="76">
        <v>17</v>
      </c>
      <c r="L313" s="76">
        <v>16</v>
      </c>
      <c r="M313" s="76">
        <v>16</v>
      </c>
      <c r="N313" s="76">
        <v>14</v>
      </c>
      <c r="O313" s="76">
        <v>15</v>
      </c>
      <c r="P313" s="76">
        <v>15</v>
      </c>
      <c r="Q313" s="76">
        <v>14</v>
      </c>
      <c r="R313" s="76">
        <v>14</v>
      </c>
      <c r="S313" s="76">
        <v>9</v>
      </c>
      <c r="T313" s="76">
        <v>10</v>
      </c>
      <c r="U313" s="76">
        <v>10</v>
      </c>
      <c r="V313" s="76">
        <v>10</v>
      </c>
      <c r="W313" s="76">
        <v>10</v>
      </c>
      <c r="X313" s="76">
        <v>10</v>
      </c>
      <c r="Y313" s="76">
        <v>10</v>
      </c>
      <c r="Z313" s="76">
        <v>9</v>
      </c>
      <c r="AA313" s="76">
        <v>10</v>
      </c>
      <c r="AB313" s="76">
        <v>10</v>
      </c>
      <c r="AC313" s="76">
        <v>10</v>
      </c>
      <c r="AD313" s="76">
        <v>10</v>
      </c>
      <c r="AE313" s="76">
        <v>10</v>
      </c>
      <c r="AF313" s="76">
        <v>9</v>
      </c>
      <c r="AG313" s="76">
        <v>9</v>
      </c>
      <c r="AH313" s="76">
        <v>10</v>
      </c>
      <c r="AI313" s="76">
        <v>10</v>
      </c>
      <c r="AJ313" s="76">
        <v>10</v>
      </c>
      <c r="AK313" s="76">
        <v>10</v>
      </c>
      <c r="AL313" s="76">
        <v>9</v>
      </c>
      <c r="AM313" s="76">
        <v>9</v>
      </c>
    </row>
    <row r="314" spans="1:39" ht="16.5">
      <c r="A314" s="78">
        <v>4088</v>
      </c>
      <c r="B314" s="76" t="s">
        <v>1629</v>
      </c>
      <c r="C314" s="76">
        <v>22</v>
      </c>
      <c r="D314" s="76">
        <v>23</v>
      </c>
      <c r="E314" s="76">
        <v>23</v>
      </c>
      <c r="F314" s="76">
        <v>22</v>
      </c>
      <c r="G314" s="76">
        <v>22</v>
      </c>
      <c r="H314" s="76">
        <v>22</v>
      </c>
      <c r="I314" s="76">
        <v>16</v>
      </c>
      <c r="J314" s="76">
        <v>17</v>
      </c>
      <c r="K314" s="76">
        <v>17</v>
      </c>
      <c r="L314" s="76">
        <v>17</v>
      </c>
      <c r="M314" s="76">
        <v>16</v>
      </c>
      <c r="N314" s="76">
        <v>14</v>
      </c>
      <c r="O314" s="76">
        <v>15</v>
      </c>
      <c r="P314" s="76">
        <v>15</v>
      </c>
      <c r="Q314" s="76">
        <v>15</v>
      </c>
      <c r="R314" s="76">
        <v>14</v>
      </c>
      <c r="S314" s="76">
        <v>10</v>
      </c>
      <c r="T314" s="76">
        <v>10</v>
      </c>
      <c r="U314" s="76">
        <v>10</v>
      </c>
      <c r="V314" s="76">
        <v>10</v>
      </c>
      <c r="W314" s="76">
        <v>10</v>
      </c>
      <c r="X314" s="76">
        <v>10</v>
      </c>
      <c r="Y314" s="76">
        <v>10</v>
      </c>
      <c r="Z314" s="76">
        <v>9</v>
      </c>
      <c r="AA314" s="76">
        <v>10</v>
      </c>
      <c r="AB314" s="76">
        <v>10</v>
      </c>
      <c r="AC314" s="76">
        <v>10</v>
      </c>
      <c r="AD314" s="76">
        <v>10</v>
      </c>
      <c r="AE314" s="76">
        <v>10</v>
      </c>
      <c r="AF314" s="76">
        <v>10</v>
      </c>
      <c r="AG314" s="76">
        <v>9</v>
      </c>
      <c r="AH314" s="76">
        <v>10</v>
      </c>
      <c r="AI314" s="76">
        <v>10</v>
      </c>
      <c r="AJ314" s="76">
        <v>10</v>
      </c>
      <c r="AK314" s="76">
        <v>10</v>
      </c>
      <c r="AL314" s="76">
        <v>10</v>
      </c>
      <c r="AM314" s="76">
        <v>9</v>
      </c>
    </row>
    <row r="315" spans="1:39" ht="16.5">
      <c r="A315" s="78">
        <v>4089</v>
      </c>
      <c r="B315" s="76" t="s">
        <v>1630</v>
      </c>
      <c r="C315" s="76">
        <v>23</v>
      </c>
      <c r="D315" s="76">
        <v>23</v>
      </c>
      <c r="E315" s="76">
        <v>23</v>
      </c>
      <c r="F315" s="76">
        <v>22</v>
      </c>
      <c r="G315" s="76">
        <v>22</v>
      </c>
      <c r="H315" s="76">
        <v>22</v>
      </c>
      <c r="I315" s="76">
        <v>16</v>
      </c>
      <c r="J315" s="76">
        <v>17</v>
      </c>
      <c r="K315" s="76">
        <v>17</v>
      </c>
      <c r="L315" s="76">
        <v>17</v>
      </c>
      <c r="M315" s="76">
        <v>17</v>
      </c>
      <c r="N315" s="76">
        <v>14</v>
      </c>
      <c r="O315" s="76">
        <v>15</v>
      </c>
      <c r="P315" s="76">
        <v>15</v>
      </c>
      <c r="Q315" s="76">
        <v>15</v>
      </c>
      <c r="R315" s="76">
        <v>15</v>
      </c>
      <c r="S315" s="76">
        <v>10</v>
      </c>
      <c r="T315" s="76">
        <v>11</v>
      </c>
      <c r="U315" s="76">
        <v>10</v>
      </c>
      <c r="V315" s="76">
        <v>10</v>
      </c>
      <c r="W315" s="76">
        <v>10</v>
      </c>
      <c r="X315" s="76">
        <v>10</v>
      </c>
      <c r="Y315" s="76">
        <v>10</v>
      </c>
      <c r="Z315" s="76">
        <v>10</v>
      </c>
      <c r="AA315" s="76">
        <v>10</v>
      </c>
      <c r="AB315" s="76">
        <v>10</v>
      </c>
      <c r="AC315" s="76">
        <v>10</v>
      </c>
      <c r="AD315" s="76">
        <v>10</v>
      </c>
      <c r="AE315" s="76">
        <v>10</v>
      </c>
      <c r="AF315" s="76">
        <v>10</v>
      </c>
      <c r="AG315" s="76">
        <v>9</v>
      </c>
      <c r="AH315" s="76">
        <v>10</v>
      </c>
      <c r="AI315" s="76">
        <v>10</v>
      </c>
      <c r="AJ315" s="76">
        <v>10</v>
      </c>
      <c r="AK315" s="76">
        <v>10</v>
      </c>
      <c r="AL315" s="76">
        <v>10</v>
      </c>
      <c r="AM315" s="76">
        <v>10</v>
      </c>
    </row>
    <row r="316" spans="1:39" ht="16.5">
      <c r="A316" s="78">
        <v>4090</v>
      </c>
      <c r="B316" s="76" t="s">
        <v>1631</v>
      </c>
      <c r="C316" s="76">
        <v>23</v>
      </c>
      <c r="D316" s="76">
        <v>23</v>
      </c>
      <c r="E316" s="76">
        <v>23</v>
      </c>
      <c r="F316" s="76">
        <v>22</v>
      </c>
      <c r="G316" s="76">
        <v>22</v>
      </c>
      <c r="H316" s="76">
        <v>22</v>
      </c>
      <c r="I316" s="76">
        <v>17</v>
      </c>
      <c r="J316" s="76">
        <v>17</v>
      </c>
      <c r="K316" s="76">
        <v>17</v>
      </c>
      <c r="L316" s="76">
        <v>17</v>
      </c>
      <c r="M316" s="76">
        <v>17</v>
      </c>
      <c r="N316" s="76">
        <v>15</v>
      </c>
      <c r="O316" s="76">
        <v>15</v>
      </c>
      <c r="P316" s="76">
        <v>15</v>
      </c>
      <c r="Q316" s="76">
        <v>15</v>
      </c>
      <c r="R316" s="76">
        <v>15</v>
      </c>
      <c r="S316" s="76">
        <v>10</v>
      </c>
      <c r="T316" s="76">
        <v>11</v>
      </c>
      <c r="U316" s="76">
        <v>11</v>
      </c>
      <c r="V316" s="76">
        <v>10</v>
      </c>
      <c r="W316" s="76">
        <v>10</v>
      </c>
      <c r="X316" s="76">
        <v>10</v>
      </c>
      <c r="Y316" s="76">
        <v>10</v>
      </c>
      <c r="Z316" s="76">
        <v>10</v>
      </c>
      <c r="AA316" s="76">
        <v>11</v>
      </c>
      <c r="AB316" s="76">
        <v>10</v>
      </c>
      <c r="AC316" s="76">
        <v>10</v>
      </c>
      <c r="AD316" s="76">
        <v>10</v>
      </c>
      <c r="AE316" s="76">
        <v>10</v>
      </c>
      <c r="AF316" s="76">
        <v>10</v>
      </c>
      <c r="AG316" s="76">
        <v>10</v>
      </c>
      <c r="AH316" s="76">
        <v>10</v>
      </c>
      <c r="AI316" s="76">
        <v>10</v>
      </c>
      <c r="AJ316" s="76">
        <v>10</v>
      </c>
      <c r="AK316" s="76">
        <v>10</v>
      </c>
      <c r="AL316" s="76">
        <v>10</v>
      </c>
      <c r="AM316" s="76">
        <v>10</v>
      </c>
    </row>
    <row r="317" spans="1:39" ht="16.5">
      <c r="A317" s="78">
        <v>4091</v>
      </c>
      <c r="B317" s="76" t="s">
        <v>1632</v>
      </c>
      <c r="C317" s="76">
        <v>23</v>
      </c>
      <c r="D317" s="76">
        <v>24</v>
      </c>
      <c r="E317" s="76">
        <v>23</v>
      </c>
      <c r="F317" s="76">
        <v>22</v>
      </c>
      <c r="G317" s="76">
        <v>23</v>
      </c>
      <c r="H317" s="76">
        <v>22</v>
      </c>
      <c r="I317" s="76">
        <v>17</v>
      </c>
      <c r="J317" s="76">
        <v>18</v>
      </c>
      <c r="K317" s="76">
        <v>17</v>
      </c>
      <c r="L317" s="76">
        <v>17</v>
      </c>
      <c r="M317" s="76">
        <v>17</v>
      </c>
      <c r="N317" s="76">
        <v>15</v>
      </c>
      <c r="O317" s="76">
        <v>16</v>
      </c>
      <c r="P317" s="76">
        <v>15</v>
      </c>
      <c r="Q317" s="76">
        <v>15</v>
      </c>
      <c r="R317" s="76">
        <v>15</v>
      </c>
      <c r="S317" s="76">
        <v>10</v>
      </c>
      <c r="T317" s="76">
        <v>11</v>
      </c>
      <c r="U317" s="76">
        <v>11</v>
      </c>
      <c r="V317" s="76">
        <v>11</v>
      </c>
      <c r="W317" s="76">
        <v>10</v>
      </c>
      <c r="X317" s="76">
        <v>10</v>
      </c>
      <c r="Y317" s="76">
        <v>10</v>
      </c>
      <c r="Z317" s="76">
        <v>10</v>
      </c>
      <c r="AA317" s="76">
        <v>11</v>
      </c>
      <c r="AB317" s="76">
        <v>11</v>
      </c>
      <c r="AC317" s="76">
        <v>10</v>
      </c>
      <c r="AD317" s="76">
        <v>10</v>
      </c>
      <c r="AE317" s="76">
        <v>10</v>
      </c>
      <c r="AF317" s="76">
        <v>10</v>
      </c>
      <c r="AG317" s="76">
        <v>10</v>
      </c>
      <c r="AH317" s="76">
        <v>11</v>
      </c>
      <c r="AI317" s="76">
        <v>10</v>
      </c>
      <c r="AJ317" s="76">
        <v>10</v>
      </c>
      <c r="AK317" s="76">
        <v>10</v>
      </c>
      <c r="AL317" s="76">
        <v>10</v>
      </c>
      <c r="AM317" s="76">
        <v>10</v>
      </c>
    </row>
    <row r="318" spans="1:39" ht="16.5">
      <c r="A318" s="78">
        <v>4092</v>
      </c>
      <c r="B318" s="76" t="s">
        <v>1633</v>
      </c>
      <c r="C318" s="76">
        <v>23</v>
      </c>
      <c r="D318" s="76">
        <v>24</v>
      </c>
      <c r="E318" s="76">
        <v>24</v>
      </c>
      <c r="F318" s="76">
        <v>23</v>
      </c>
      <c r="G318" s="76">
        <v>23</v>
      </c>
      <c r="H318" s="76">
        <v>23</v>
      </c>
      <c r="I318" s="76">
        <v>17</v>
      </c>
      <c r="J318" s="76">
        <v>18</v>
      </c>
      <c r="K318" s="76">
        <v>18</v>
      </c>
      <c r="L318" s="76">
        <v>17</v>
      </c>
      <c r="M318" s="76">
        <v>17</v>
      </c>
      <c r="N318" s="76">
        <v>15</v>
      </c>
      <c r="O318" s="76">
        <v>16</v>
      </c>
      <c r="P318" s="76">
        <v>16</v>
      </c>
      <c r="Q318" s="76">
        <v>15</v>
      </c>
      <c r="R318" s="76">
        <v>15</v>
      </c>
      <c r="S318" s="76">
        <v>10</v>
      </c>
      <c r="T318" s="76">
        <v>11</v>
      </c>
      <c r="U318" s="76">
        <v>11</v>
      </c>
      <c r="V318" s="76">
        <v>11</v>
      </c>
      <c r="W318" s="76">
        <v>11</v>
      </c>
      <c r="X318" s="76">
        <v>10</v>
      </c>
      <c r="Y318" s="76">
        <v>10</v>
      </c>
      <c r="Z318" s="76">
        <v>10</v>
      </c>
      <c r="AA318" s="76">
        <v>11</v>
      </c>
      <c r="AB318" s="76">
        <v>11</v>
      </c>
      <c r="AC318" s="76">
        <v>11</v>
      </c>
      <c r="AD318" s="76">
        <v>10</v>
      </c>
      <c r="AE318" s="76">
        <v>10</v>
      </c>
      <c r="AF318" s="76">
        <v>10</v>
      </c>
      <c r="AG318" s="76">
        <v>10</v>
      </c>
      <c r="AH318" s="76">
        <v>11</v>
      </c>
      <c r="AI318" s="76">
        <v>11</v>
      </c>
      <c r="AJ318" s="76">
        <v>10</v>
      </c>
      <c r="AK318" s="76">
        <v>10</v>
      </c>
      <c r="AL318" s="76">
        <v>10</v>
      </c>
      <c r="AM318" s="76">
        <v>10</v>
      </c>
    </row>
    <row r="319" spans="1:39" ht="16.5">
      <c r="A319" s="78">
        <v>4093</v>
      </c>
      <c r="B319" s="76" t="s">
        <v>1634</v>
      </c>
      <c r="C319" s="76">
        <v>24</v>
      </c>
      <c r="D319" s="76">
        <v>24</v>
      </c>
      <c r="E319" s="76">
        <v>24</v>
      </c>
      <c r="F319" s="76">
        <v>23</v>
      </c>
      <c r="G319" s="76">
        <v>23</v>
      </c>
      <c r="H319" s="76">
        <v>23</v>
      </c>
      <c r="I319" s="76">
        <v>17</v>
      </c>
      <c r="J319" s="76">
        <v>18</v>
      </c>
      <c r="K319" s="76">
        <v>18</v>
      </c>
      <c r="L319" s="76">
        <v>18</v>
      </c>
      <c r="M319" s="76">
        <v>17</v>
      </c>
      <c r="N319" s="76">
        <v>15</v>
      </c>
      <c r="O319" s="76">
        <v>16</v>
      </c>
      <c r="P319" s="76">
        <v>16</v>
      </c>
      <c r="Q319" s="76">
        <v>16</v>
      </c>
      <c r="R319" s="76">
        <v>15</v>
      </c>
      <c r="S319" s="76">
        <v>10</v>
      </c>
      <c r="T319" s="76">
        <v>11</v>
      </c>
      <c r="U319" s="76">
        <v>11</v>
      </c>
      <c r="V319" s="76">
        <v>11</v>
      </c>
      <c r="W319" s="76">
        <v>11</v>
      </c>
      <c r="X319" s="76">
        <v>11</v>
      </c>
      <c r="Y319" s="76">
        <v>10</v>
      </c>
      <c r="Z319" s="76">
        <v>10</v>
      </c>
      <c r="AA319" s="76">
        <v>11</v>
      </c>
      <c r="AB319" s="76">
        <v>11</v>
      </c>
      <c r="AC319" s="76">
        <v>11</v>
      </c>
      <c r="AD319" s="76">
        <v>11</v>
      </c>
      <c r="AE319" s="76">
        <v>10</v>
      </c>
      <c r="AF319" s="76">
        <v>10</v>
      </c>
      <c r="AG319" s="76">
        <v>10</v>
      </c>
      <c r="AH319" s="76">
        <v>11</v>
      </c>
      <c r="AI319" s="76">
        <v>11</v>
      </c>
      <c r="AJ319" s="76">
        <v>11</v>
      </c>
      <c r="AK319" s="76">
        <v>10</v>
      </c>
      <c r="AL319" s="76">
        <v>10</v>
      </c>
      <c r="AM319" s="76">
        <v>10</v>
      </c>
    </row>
    <row r="320" spans="1:39" ht="16.5">
      <c r="A320" s="78">
        <v>4094</v>
      </c>
      <c r="B320" s="76" t="s">
        <v>1635</v>
      </c>
      <c r="C320" s="76">
        <v>24</v>
      </c>
      <c r="D320" s="76">
        <v>24</v>
      </c>
      <c r="E320" s="76">
        <v>24</v>
      </c>
      <c r="F320" s="76">
        <v>23</v>
      </c>
      <c r="G320" s="76">
        <v>23</v>
      </c>
      <c r="H320" s="76">
        <v>23</v>
      </c>
      <c r="I320" s="76">
        <v>17</v>
      </c>
      <c r="J320" s="76">
        <v>18</v>
      </c>
      <c r="K320" s="76">
        <v>18</v>
      </c>
      <c r="L320" s="76">
        <v>18</v>
      </c>
      <c r="M320" s="76">
        <v>18</v>
      </c>
      <c r="N320" s="76">
        <v>15</v>
      </c>
      <c r="O320" s="76">
        <v>16</v>
      </c>
      <c r="P320" s="76">
        <v>16</v>
      </c>
      <c r="Q320" s="76">
        <v>16</v>
      </c>
      <c r="R320" s="76">
        <v>16</v>
      </c>
      <c r="S320" s="76">
        <v>10</v>
      </c>
      <c r="T320" s="76">
        <v>12</v>
      </c>
      <c r="U320" s="76">
        <v>11</v>
      </c>
      <c r="V320" s="76">
        <v>11</v>
      </c>
      <c r="W320" s="76">
        <v>11</v>
      </c>
      <c r="X320" s="76">
        <v>11</v>
      </c>
      <c r="Y320" s="76">
        <v>11</v>
      </c>
      <c r="Z320" s="76">
        <v>10</v>
      </c>
      <c r="AA320" s="76">
        <v>11</v>
      </c>
      <c r="AB320" s="76">
        <v>11</v>
      </c>
      <c r="AC320" s="76">
        <v>11</v>
      </c>
      <c r="AD320" s="76">
        <v>11</v>
      </c>
      <c r="AE320" s="76">
        <v>11</v>
      </c>
      <c r="AF320" s="76">
        <v>10</v>
      </c>
      <c r="AG320" s="76">
        <v>10</v>
      </c>
      <c r="AH320" s="76">
        <v>11</v>
      </c>
      <c r="AI320" s="76">
        <v>11</v>
      </c>
      <c r="AJ320" s="76">
        <v>11</v>
      </c>
      <c r="AK320" s="76">
        <v>11</v>
      </c>
      <c r="AL320" s="76">
        <v>10</v>
      </c>
      <c r="AM320" s="76">
        <v>10</v>
      </c>
    </row>
    <row r="321" spans="1:39" ht="16.5">
      <c r="A321" s="78">
        <v>4095</v>
      </c>
      <c r="B321" s="76" t="s">
        <v>1636</v>
      </c>
      <c r="C321" s="76">
        <v>24</v>
      </c>
      <c r="D321" s="76">
        <v>25</v>
      </c>
      <c r="E321" s="76">
        <v>24</v>
      </c>
      <c r="F321" s="76">
        <v>23</v>
      </c>
      <c r="G321" s="76">
        <v>24</v>
      </c>
      <c r="H321" s="76">
        <v>23</v>
      </c>
      <c r="I321" s="76">
        <v>18</v>
      </c>
      <c r="J321" s="76">
        <v>18</v>
      </c>
      <c r="K321" s="76">
        <v>18</v>
      </c>
      <c r="L321" s="76">
        <v>18</v>
      </c>
      <c r="M321" s="76">
        <v>18</v>
      </c>
      <c r="N321" s="76">
        <v>16</v>
      </c>
      <c r="O321" s="76">
        <v>16</v>
      </c>
      <c r="P321" s="76">
        <v>16</v>
      </c>
      <c r="Q321" s="76">
        <v>16</v>
      </c>
      <c r="R321" s="76">
        <v>16</v>
      </c>
      <c r="S321" s="76">
        <v>11</v>
      </c>
      <c r="T321" s="76">
        <v>12</v>
      </c>
      <c r="U321" s="76">
        <v>12</v>
      </c>
      <c r="V321" s="76">
        <v>11</v>
      </c>
      <c r="W321" s="76">
        <v>11</v>
      </c>
      <c r="X321" s="76">
        <v>11</v>
      </c>
      <c r="Y321" s="76">
        <v>11</v>
      </c>
      <c r="Z321" s="76">
        <v>10</v>
      </c>
      <c r="AA321" s="76">
        <v>12</v>
      </c>
      <c r="AB321" s="76">
        <v>11</v>
      </c>
      <c r="AC321" s="76">
        <v>11</v>
      </c>
      <c r="AD321" s="76">
        <v>11</v>
      </c>
      <c r="AE321" s="76">
        <v>11</v>
      </c>
      <c r="AF321" s="76">
        <v>11</v>
      </c>
      <c r="AG321" s="76">
        <v>10</v>
      </c>
      <c r="AH321" s="76">
        <v>11</v>
      </c>
      <c r="AI321" s="76">
        <v>11</v>
      </c>
      <c r="AJ321" s="76">
        <v>11</v>
      </c>
      <c r="AK321" s="76">
        <v>11</v>
      </c>
      <c r="AL321" s="76">
        <v>11</v>
      </c>
      <c r="AM321" s="76">
        <v>10</v>
      </c>
    </row>
    <row r="322" spans="1:39" ht="16.5">
      <c r="A322" s="78">
        <v>4096</v>
      </c>
      <c r="B322" s="76" t="s">
        <v>1637</v>
      </c>
      <c r="C322" s="76">
        <v>24</v>
      </c>
      <c r="D322" s="76">
        <v>25</v>
      </c>
      <c r="E322" s="76">
        <v>25</v>
      </c>
      <c r="F322" s="76">
        <v>24</v>
      </c>
      <c r="G322" s="76">
        <v>24</v>
      </c>
      <c r="H322" s="76">
        <v>24</v>
      </c>
      <c r="I322" s="76">
        <v>18</v>
      </c>
      <c r="J322" s="76">
        <v>19</v>
      </c>
      <c r="K322" s="76">
        <v>18</v>
      </c>
      <c r="L322" s="76">
        <v>18</v>
      </c>
      <c r="M322" s="76">
        <v>18</v>
      </c>
      <c r="N322" s="76">
        <v>16</v>
      </c>
      <c r="O322" s="76">
        <v>17</v>
      </c>
      <c r="P322" s="76">
        <v>16</v>
      </c>
      <c r="Q322" s="76">
        <v>16</v>
      </c>
      <c r="R322" s="76">
        <v>16</v>
      </c>
      <c r="S322" s="76">
        <v>11</v>
      </c>
      <c r="T322" s="76">
        <v>12</v>
      </c>
      <c r="U322" s="76">
        <v>12</v>
      </c>
      <c r="V322" s="76">
        <v>12</v>
      </c>
      <c r="W322" s="76">
        <v>11</v>
      </c>
      <c r="X322" s="76">
        <v>11</v>
      </c>
      <c r="Y322" s="76">
        <v>11</v>
      </c>
      <c r="Z322" s="76">
        <v>11</v>
      </c>
      <c r="AA322" s="76">
        <v>12</v>
      </c>
      <c r="AB322" s="76">
        <v>12</v>
      </c>
      <c r="AC322" s="76">
        <v>11</v>
      </c>
      <c r="AD322" s="76">
        <v>11</v>
      </c>
      <c r="AE322" s="76">
        <v>11</v>
      </c>
      <c r="AF322" s="76">
        <v>11</v>
      </c>
      <c r="AG322" s="76">
        <v>10</v>
      </c>
      <c r="AH322" s="76">
        <v>12</v>
      </c>
      <c r="AI322" s="76">
        <v>11</v>
      </c>
      <c r="AJ322" s="76">
        <v>11</v>
      </c>
      <c r="AK322" s="76">
        <v>11</v>
      </c>
      <c r="AL322" s="76">
        <v>11</v>
      </c>
      <c r="AM322" s="76">
        <v>11</v>
      </c>
    </row>
    <row r="323" spans="1:39" ht="16.5">
      <c r="A323" s="78">
        <v>4097</v>
      </c>
      <c r="B323" s="76" t="s">
        <v>1638</v>
      </c>
      <c r="C323" s="76">
        <v>25</v>
      </c>
      <c r="D323" s="76">
        <v>25</v>
      </c>
      <c r="E323" s="76">
        <v>25</v>
      </c>
      <c r="F323" s="76">
        <v>24</v>
      </c>
      <c r="G323" s="76">
        <v>24</v>
      </c>
      <c r="H323" s="76">
        <v>24</v>
      </c>
      <c r="I323" s="76">
        <v>18</v>
      </c>
      <c r="J323" s="76">
        <v>19</v>
      </c>
      <c r="K323" s="76">
        <v>19</v>
      </c>
      <c r="L323" s="76">
        <v>18</v>
      </c>
      <c r="M323" s="76">
        <v>18</v>
      </c>
      <c r="N323" s="76">
        <v>16</v>
      </c>
      <c r="O323" s="76">
        <v>17</v>
      </c>
      <c r="P323" s="76">
        <v>17</v>
      </c>
      <c r="Q323" s="76">
        <v>16</v>
      </c>
      <c r="R323" s="76">
        <v>16</v>
      </c>
      <c r="S323" s="76">
        <v>11</v>
      </c>
      <c r="T323" s="76">
        <v>12</v>
      </c>
      <c r="U323" s="76">
        <v>12</v>
      </c>
      <c r="V323" s="76">
        <v>12</v>
      </c>
      <c r="W323" s="76">
        <v>12</v>
      </c>
      <c r="X323" s="76">
        <v>11</v>
      </c>
      <c r="Y323" s="76">
        <v>11</v>
      </c>
      <c r="Z323" s="76">
        <v>11</v>
      </c>
      <c r="AA323" s="76">
        <v>12</v>
      </c>
      <c r="AB323" s="76">
        <v>12</v>
      </c>
      <c r="AC323" s="76">
        <v>12</v>
      </c>
      <c r="AD323" s="76">
        <v>11</v>
      </c>
      <c r="AE323" s="76">
        <v>11</v>
      </c>
      <c r="AF323" s="76">
        <v>11</v>
      </c>
      <c r="AG323" s="76">
        <v>11</v>
      </c>
      <c r="AH323" s="76">
        <v>12</v>
      </c>
      <c r="AI323" s="76">
        <v>12</v>
      </c>
      <c r="AJ323" s="76">
        <v>11</v>
      </c>
      <c r="AK323" s="76">
        <v>11</v>
      </c>
      <c r="AL323" s="76">
        <v>11</v>
      </c>
      <c r="AM323" s="76">
        <v>11</v>
      </c>
    </row>
    <row r="324" spans="1:39" ht="16.5">
      <c r="A324" s="78">
        <v>4098</v>
      </c>
      <c r="B324" s="76" t="s">
        <v>1639</v>
      </c>
      <c r="C324" s="76">
        <v>25</v>
      </c>
      <c r="D324" s="76">
        <v>25</v>
      </c>
      <c r="E324" s="76">
        <v>25</v>
      </c>
      <c r="F324" s="76">
        <v>24</v>
      </c>
      <c r="G324" s="76">
        <v>24</v>
      </c>
      <c r="H324" s="76">
        <v>24</v>
      </c>
      <c r="I324" s="76">
        <v>18</v>
      </c>
      <c r="J324" s="76">
        <v>19</v>
      </c>
      <c r="K324" s="76">
        <v>19</v>
      </c>
      <c r="L324" s="76">
        <v>19</v>
      </c>
      <c r="M324" s="76">
        <v>18</v>
      </c>
      <c r="N324" s="76">
        <v>16</v>
      </c>
      <c r="O324" s="76">
        <v>17</v>
      </c>
      <c r="P324" s="76">
        <v>17</v>
      </c>
      <c r="Q324" s="76">
        <v>17</v>
      </c>
      <c r="R324" s="76">
        <v>16</v>
      </c>
      <c r="S324" s="76">
        <v>11</v>
      </c>
      <c r="T324" s="76">
        <v>12</v>
      </c>
      <c r="U324" s="76">
        <v>12</v>
      </c>
      <c r="V324" s="76">
        <v>12</v>
      </c>
      <c r="W324" s="76">
        <v>12</v>
      </c>
      <c r="X324" s="76">
        <v>12</v>
      </c>
      <c r="Y324" s="76">
        <v>11</v>
      </c>
      <c r="Z324" s="76">
        <v>11</v>
      </c>
      <c r="AA324" s="76">
        <v>12</v>
      </c>
      <c r="AB324" s="76">
        <v>12</v>
      </c>
      <c r="AC324" s="76">
        <v>12</v>
      </c>
      <c r="AD324" s="76">
        <v>12</v>
      </c>
      <c r="AE324" s="76">
        <v>11</v>
      </c>
      <c r="AF324" s="76">
        <v>11</v>
      </c>
      <c r="AG324" s="76">
        <v>11</v>
      </c>
      <c r="AH324" s="76">
        <v>12</v>
      </c>
      <c r="AI324" s="76">
        <v>12</v>
      </c>
      <c r="AJ324" s="76">
        <v>12</v>
      </c>
      <c r="AK324" s="76">
        <v>11</v>
      </c>
      <c r="AL324" s="76">
        <v>11</v>
      </c>
      <c r="AM324" s="76">
        <v>11</v>
      </c>
    </row>
    <row r="325" spans="1:39" ht="16.5">
      <c r="A325" s="78">
        <v>4099</v>
      </c>
      <c r="B325" s="76" t="s">
        <v>1640</v>
      </c>
      <c r="C325" s="76">
        <v>25</v>
      </c>
      <c r="D325" s="76">
        <v>26</v>
      </c>
      <c r="E325" s="76">
        <v>25</v>
      </c>
      <c r="F325" s="76">
        <v>24</v>
      </c>
      <c r="G325" s="76">
        <v>25</v>
      </c>
      <c r="H325" s="76">
        <v>24</v>
      </c>
      <c r="I325" s="76">
        <v>18</v>
      </c>
      <c r="J325" s="76">
        <v>19</v>
      </c>
      <c r="K325" s="76">
        <v>19</v>
      </c>
      <c r="L325" s="76">
        <v>19</v>
      </c>
      <c r="M325" s="76">
        <v>19</v>
      </c>
      <c r="N325" s="76">
        <v>16</v>
      </c>
      <c r="O325" s="76">
        <v>18</v>
      </c>
      <c r="P325" s="76">
        <v>17</v>
      </c>
      <c r="Q325" s="76">
        <v>17</v>
      </c>
      <c r="R325" s="76">
        <v>17</v>
      </c>
      <c r="S325" s="76">
        <v>11</v>
      </c>
      <c r="T325" s="76">
        <v>12</v>
      </c>
      <c r="U325" s="76">
        <v>12</v>
      </c>
      <c r="V325" s="76">
        <v>12</v>
      </c>
      <c r="W325" s="76">
        <v>12</v>
      </c>
      <c r="X325" s="76">
        <v>12</v>
      </c>
      <c r="Y325" s="76">
        <v>12</v>
      </c>
      <c r="Z325" s="76">
        <v>11</v>
      </c>
      <c r="AA325" s="76">
        <v>12</v>
      </c>
      <c r="AB325" s="76">
        <v>12</v>
      </c>
      <c r="AC325" s="76">
        <v>12</v>
      </c>
      <c r="AD325" s="76">
        <v>12</v>
      </c>
      <c r="AE325" s="76">
        <v>12</v>
      </c>
      <c r="AF325" s="76">
        <v>11</v>
      </c>
      <c r="AG325" s="76">
        <v>11</v>
      </c>
      <c r="AH325" s="76">
        <v>12</v>
      </c>
      <c r="AI325" s="76">
        <v>12</v>
      </c>
      <c r="AJ325" s="76">
        <v>12</v>
      </c>
      <c r="AK325" s="76">
        <v>12</v>
      </c>
      <c r="AL325" s="76">
        <v>11</v>
      </c>
      <c r="AM325" s="76">
        <v>11</v>
      </c>
    </row>
    <row r="326" spans="1:39" ht="16.5">
      <c r="A326" s="78">
        <v>4100</v>
      </c>
      <c r="B326" s="76" t="s">
        <v>1641</v>
      </c>
      <c r="C326" s="76">
        <v>25</v>
      </c>
      <c r="D326" s="76">
        <v>26</v>
      </c>
      <c r="E326" s="76">
        <v>26</v>
      </c>
      <c r="F326" s="76">
        <v>25</v>
      </c>
      <c r="G326" s="76">
        <v>25</v>
      </c>
      <c r="H326" s="76">
        <v>25</v>
      </c>
      <c r="I326" s="76">
        <v>19</v>
      </c>
      <c r="J326" s="76">
        <v>19</v>
      </c>
      <c r="K326" s="76">
        <v>19</v>
      </c>
      <c r="L326" s="76">
        <v>19</v>
      </c>
      <c r="M326" s="76">
        <v>19</v>
      </c>
      <c r="N326" s="76">
        <v>17</v>
      </c>
      <c r="O326" s="76">
        <v>18</v>
      </c>
      <c r="P326" s="76">
        <v>18</v>
      </c>
      <c r="Q326" s="76">
        <v>18</v>
      </c>
      <c r="R326" s="76">
        <v>18</v>
      </c>
      <c r="S326" s="76">
        <v>12</v>
      </c>
      <c r="T326" s="76">
        <v>12</v>
      </c>
      <c r="U326" s="76">
        <v>12</v>
      </c>
      <c r="V326" s="76">
        <v>12</v>
      </c>
      <c r="W326" s="76">
        <v>12</v>
      </c>
      <c r="X326" s="76">
        <v>12</v>
      </c>
      <c r="Y326" s="76">
        <v>12</v>
      </c>
      <c r="Z326" s="76">
        <v>11</v>
      </c>
      <c r="AA326" s="76">
        <v>12</v>
      </c>
      <c r="AB326" s="76">
        <v>12</v>
      </c>
      <c r="AC326" s="76">
        <v>12</v>
      </c>
      <c r="AD326" s="76">
        <v>12</v>
      </c>
      <c r="AE326" s="76">
        <v>12</v>
      </c>
      <c r="AF326" s="76">
        <v>12</v>
      </c>
      <c r="AG326" s="76">
        <v>11</v>
      </c>
      <c r="AH326" s="76">
        <v>12</v>
      </c>
      <c r="AI326" s="76">
        <v>12</v>
      </c>
      <c r="AJ326" s="76">
        <v>12</v>
      </c>
      <c r="AK326" s="76">
        <v>12</v>
      </c>
      <c r="AL326" s="76">
        <v>12</v>
      </c>
      <c r="AM326" s="76">
        <v>11</v>
      </c>
    </row>
    <row r="327" ht="14.25">
      <c r="M327" s="77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"/>
  <sheetViews>
    <sheetView tabSelected="1" workbookViewId="0" topLeftCell="A1">
      <selection pane="topLeft" activeCell="K6" sqref="K6"/>
    </sheetView>
  </sheetViews>
  <sheetFormatPr defaultColWidth="9" defaultRowHeight="14.25"/>
  <cols>
    <col min="2" max="2" width="11.75" customWidth="1"/>
    <col min="3" max="3" width="13.5" customWidth="1"/>
    <col min="4" max="4" width="11" customWidth="1"/>
    <col min="5" max="5" width="13.75" style="50" customWidth="1"/>
    <col min="6" max="6" width="13.5" style="50" customWidth="1"/>
    <col min="7" max="7" width="15.375" style="50" customWidth="1"/>
    <col min="8" max="8" width="16.625" customWidth="1"/>
    <col min="9" max="9" width="89.375" customWidth="1"/>
  </cols>
  <sheetData>
    <row r="1" spans="1:10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1269</v>
      </c>
      <c r="F1" s="4" t="s">
        <v>1272</v>
      </c>
      <c r="G1" s="4" t="s">
        <v>1270</v>
      </c>
      <c r="H1" s="5" t="s">
        <v>145</v>
      </c>
      <c r="I1" s="5" t="s">
        <v>148</v>
      </c>
    </row>
    <row r="2" spans="1:9" ht="14.25">
      <c r="A2" t="s">
        <v>88</v>
      </c>
      <c r="B2" t="s">
        <v>88</v>
      </c>
      <c r="C2" t="s">
        <v>88</v>
      </c>
      <c r="D2" t="s">
        <v>304</v>
      </c>
      <c r="E2" s="50" t="s">
        <v>1271</v>
      </c>
      <c r="F2" s="50" t="s">
        <v>1271</v>
      </c>
      <c r="G2" s="50" t="s">
        <v>1271</v>
      </c>
      <c r="H2" t="s">
        <v>82</v>
      </c>
      <c r="I2" t="s">
        <v>305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1273</v>
      </c>
      <c r="F3" s="1" t="s">
        <v>1274</v>
      </c>
      <c r="G3" s="1" t="s">
        <v>1275</v>
      </c>
      <c r="H3" s="1" t="s">
        <v>83</v>
      </c>
      <c r="I3" s="1" t="s">
        <v>149</v>
      </c>
    </row>
    <row r="4" spans="1:9" ht="16.5">
      <c r="A4" s="14">
        <v>10101</v>
      </c>
      <c r="B4" s="14">
        <v>10101</v>
      </c>
      <c r="C4" s="14">
        <v>1</v>
      </c>
      <c r="D4" s="6">
        <v>3435</v>
      </c>
      <c r="E4" s="6" t="s">
        <v>1644</v>
      </c>
      <c r="F4" s="6"/>
      <c r="G4" s="6"/>
      <c r="H4" s="15" t="s">
        <v>1889</v>
      </c>
      <c r="I4" s="14"/>
    </row>
    <row r="5" spans="1:9" ht="16.5">
      <c r="A5" s="81">
        <v>10102</v>
      </c>
      <c r="B5" s="81">
        <v>10102</v>
      </c>
      <c r="C5" s="14">
        <v>1</v>
      </c>
      <c r="D5" s="6">
        <v>5305</v>
      </c>
      <c r="E5" s="6" t="s">
        <v>1645</v>
      </c>
      <c r="F5" s="6"/>
      <c r="G5" s="6"/>
      <c r="H5" s="15" t="s">
        <v>1890</v>
      </c>
      <c r="I5" s="14"/>
    </row>
    <row r="6" spans="1:9" ht="16.5">
      <c r="A6" s="81">
        <v>10103</v>
      </c>
      <c r="B6" s="81">
        <v>10103</v>
      </c>
      <c r="C6" s="14">
        <v>1</v>
      </c>
      <c r="D6" s="6">
        <v>5911</v>
      </c>
      <c r="E6" s="6"/>
      <c r="F6" s="6"/>
      <c r="G6" s="6" t="s">
        <v>1647</v>
      </c>
      <c r="H6" s="15" t="s">
        <v>1891</v>
      </c>
      <c r="I6" s="14"/>
    </row>
    <row r="7" spans="1:9" ht="16.5">
      <c r="A7" s="81">
        <v>10104</v>
      </c>
      <c r="B7" s="81">
        <v>10104</v>
      </c>
      <c r="C7" s="14">
        <v>1</v>
      </c>
      <c r="D7" s="6">
        <v>5911</v>
      </c>
      <c r="E7" s="6"/>
      <c r="F7" s="6"/>
      <c r="G7" s="6"/>
      <c r="H7" s="15" t="s">
        <v>1892</v>
      </c>
      <c r="I7" s="14"/>
    </row>
    <row r="8" spans="1:9" ht="16.5">
      <c r="A8" s="81">
        <v>10105</v>
      </c>
      <c r="B8" s="81">
        <v>10105</v>
      </c>
      <c r="C8" s="14">
        <v>1</v>
      </c>
      <c r="D8" s="6">
        <v>6517</v>
      </c>
      <c r="E8" s="6" t="s">
        <v>1648</v>
      </c>
      <c r="F8" s="6" t="s">
        <v>1650</v>
      </c>
      <c r="G8" s="6"/>
      <c r="H8" s="15" t="s">
        <v>1893</v>
      </c>
      <c r="I8" s="14"/>
    </row>
    <row r="9" spans="1:9" ht="16.5">
      <c r="A9" s="81">
        <v>10106</v>
      </c>
      <c r="B9" s="81">
        <v>10106</v>
      </c>
      <c r="C9" s="14">
        <v>1</v>
      </c>
      <c r="D9" s="6">
        <v>6517</v>
      </c>
      <c r="E9" s="6" t="s">
        <v>1652</v>
      </c>
      <c r="F9" s="6" t="s">
        <v>1654</v>
      </c>
      <c r="G9" s="6" t="s">
        <v>1656</v>
      </c>
      <c r="H9" s="15" t="s">
        <v>1894</v>
      </c>
      <c r="I9" s="14"/>
    </row>
    <row r="10" spans="1:9" s="50" customFormat="1" ht="16.5">
      <c r="A10" s="81">
        <v>10107</v>
      </c>
      <c r="B10" s="81">
        <v>10107</v>
      </c>
      <c r="C10" s="72">
        <v>1</v>
      </c>
      <c r="D10" s="6">
        <v>6517</v>
      </c>
      <c r="E10" s="6"/>
      <c r="F10" s="6"/>
      <c r="G10" s="6"/>
      <c r="H10" s="47" t="s">
        <v>1895</v>
      </c>
      <c r="I10" s="72"/>
    </row>
    <row r="11" spans="1:9" ht="16.5">
      <c r="A11" s="81">
        <v>10108</v>
      </c>
      <c r="B11" s="81">
        <v>10108</v>
      </c>
      <c r="C11" s="23">
        <v>1</v>
      </c>
      <c r="D11" s="6">
        <v>7264</v>
      </c>
      <c r="E11" s="6" t="s">
        <v>1658</v>
      </c>
      <c r="F11" s="6" t="s">
        <v>1660</v>
      </c>
      <c r="G11" s="6" t="s">
        <v>1662</v>
      </c>
      <c r="H11" s="24" t="s">
        <v>1896</v>
      </c>
      <c r="I11" s="23"/>
    </row>
    <row r="12" spans="1:9" ht="16.5">
      <c r="A12" s="81">
        <v>10109</v>
      </c>
      <c r="B12" s="81">
        <v>10109</v>
      </c>
      <c r="C12" s="23">
        <v>1</v>
      </c>
      <c r="D12" s="6">
        <v>9896</v>
      </c>
      <c r="E12" s="6" t="s">
        <v>1664</v>
      </c>
      <c r="F12" s="6" t="s">
        <v>1332</v>
      </c>
      <c r="G12" s="6" t="s">
        <v>1333</v>
      </c>
      <c r="H12" s="24" t="s">
        <v>1897</v>
      </c>
      <c r="I12" s="23"/>
    </row>
    <row r="13" spans="1:9" ht="16.5">
      <c r="A13" s="81">
        <v>10201</v>
      </c>
      <c r="B13" s="81">
        <v>10201</v>
      </c>
      <c r="C13" s="23">
        <v>1</v>
      </c>
      <c r="D13" s="6">
        <v>9697</v>
      </c>
      <c r="E13" s="6" t="s">
        <v>1665</v>
      </c>
      <c r="F13" s="6" t="s">
        <v>1667</v>
      </c>
      <c r="G13" s="6" t="s">
        <v>1669</v>
      </c>
      <c r="H13" s="24" t="s">
        <v>1898</v>
      </c>
      <c r="I13" s="23"/>
    </row>
    <row r="14" spans="1:9" ht="16.5">
      <c r="A14" s="81">
        <v>10202</v>
      </c>
      <c r="B14" s="81">
        <v>10202</v>
      </c>
      <c r="C14" s="23">
        <v>1</v>
      </c>
      <c r="D14" s="6">
        <v>9697</v>
      </c>
      <c r="E14" s="6" t="s">
        <v>1671</v>
      </c>
      <c r="F14" s="6" t="s">
        <v>1673</v>
      </c>
      <c r="G14" s="6" t="s">
        <v>1675</v>
      </c>
      <c r="H14" s="24" t="s">
        <v>1899</v>
      </c>
      <c r="I14" s="23"/>
    </row>
    <row r="15" spans="1:9" ht="16.5">
      <c r="A15" s="81">
        <v>10203</v>
      </c>
      <c r="B15" s="81">
        <v>10203</v>
      </c>
      <c r="C15" s="23">
        <v>1</v>
      </c>
      <c r="D15" s="6">
        <v>10636</v>
      </c>
      <c r="E15" s="6" t="s">
        <v>1677</v>
      </c>
      <c r="F15" s="6" t="s">
        <v>1679</v>
      </c>
      <c r="G15" s="6" t="s">
        <v>1681</v>
      </c>
      <c r="H15" s="24" t="s">
        <v>1900</v>
      </c>
      <c r="I15" s="23"/>
    </row>
    <row r="16" spans="1:9" ht="16.5">
      <c r="A16" s="81">
        <v>10204</v>
      </c>
      <c r="B16" s="81">
        <v>10204</v>
      </c>
      <c r="C16" s="23">
        <v>1</v>
      </c>
      <c r="D16" s="6">
        <v>11575</v>
      </c>
      <c r="E16" s="6" t="s">
        <v>1683</v>
      </c>
      <c r="F16" s="6" t="s">
        <v>1685</v>
      </c>
      <c r="G16" s="6" t="s">
        <v>1687</v>
      </c>
      <c r="H16" s="24" t="s">
        <v>1901</v>
      </c>
      <c r="I16" s="23"/>
    </row>
    <row r="17" spans="1:9" ht="16.5">
      <c r="A17" s="81">
        <v>10205</v>
      </c>
      <c r="B17" s="81">
        <v>10205</v>
      </c>
      <c r="C17" s="23">
        <v>1</v>
      </c>
      <c r="D17" s="6">
        <v>12514</v>
      </c>
      <c r="E17" s="6" t="s">
        <v>1689</v>
      </c>
      <c r="F17" s="6" t="s">
        <v>1691</v>
      </c>
      <c r="G17" s="6" t="s">
        <v>1693</v>
      </c>
      <c r="H17" s="24" t="s">
        <v>1902</v>
      </c>
      <c r="I17" s="23"/>
    </row>
    <row r="18" spans="1:9" ht="16.5">
      <c r="A18" s="81">
        <v>10206</v>
      </c>
      <c r="B18" s="81">
        <v>10206</v>
      </c>
      <c r="C18" s="23">
        <v>1</v>
      </c>
      <c r="D18" s="6">
        <v>13453</v>
      </c>
      <c r="E18" s="6" t="s">
        <v>1695</v>
      </c>
      <c r="F18" s="6" t="s">
        <v>1697</v>
      </c>
      <c r="G18" s="6" t="s">
        <v>1699</v>
      </c>
      <c r="H18" s="24" t="s">
        <v>1903</v>
      </c>
      <c r="I18" s="23"/>
    </row>
    <row r="19" spans="1:9" ht="16.5">
      <c r="A19" s="81">
        <v>10207</v>
      </c>
      <c r="B19" s="81">
        <v>10207</v>
      </c>
      <c r="C19" s="23">
        <v>1</v>
      </c>
      <c r="D19" s="6">
        <v>14392</v>
      </c>
      <c r="E19" s="6" t="s">
        <v>1701</v>
      </c>
      <c r="F19" s="6" t="s">
        <v>1703</v>
      </c>
      <c r="G19" s="6" t="s">
        <v>1705</v>
      </c>
      <c r="H19" s="24" t="s">
        <v>1904</v>
      </c>
      <c r="I19" s="23"/>
    </row>
    <row r="20" spans="1:9" ht="16.5">
      <c r="A20" s="81">
        <v>10208</v>
      </c>
      <c r="B20" s="81">
        <v>10208</v>
      </c>
      <c r="C20" s="81">
        <v>1</v>
      </c>
      <c r="D20" s="6">
        <v>15331</v>
      </c>
      <c r="E20" s="6" t="s">
        <v>1707</v>
      </c>
      <c r="F20" s="6" t="s">
        <v>1709</v>
      </c>
      <c r="G20" s="6" t="s">
        <v>1711</v>
      </c>
      <c r="H20" s="24" t="s">
        <v>1905</v>
      </c>
      <c r="I20" s="23"/>
    </row>
    <row r="21" spans="1:9" ht="16.5">
      <c r="A21" s="81">
        <v>10209</v>
      </c>
      <c r="B21" s="81">
        <v>10209</v>
      </c>
      <c r="C21" s="81">
        <v>1</v>
      </c>
      <c r="D21" s="6">
        <v>16270</v>
      </c>
      <c r="E21" s="6" t="s">
        <v>1713</v>
      </c>
      <c r="F21" s="6" t="s">
        <v>1715</v>
      </c>
      <c r="G21" s="6" t="s">
        <v>1717</v>
      </c>
      <c r="H21" s="24" t="s">
        <v>1906</v>
      </c>
      <c r="I21" s="23"/>
    </row>
    <row r="22" spans="1:9" ht="16.5">
      <c r="A22" s="81">
        <v>10301</v>
      </c>
      <c r="B22" s="81">
        <v>10301</v>
      </c>
      <c r="C22" s="81">
        <v>1</v>
      </c>
      <c r="D22" s="6">
        <v>29664</v>
      </c>
      <c r="E22" s="6" t="s">
        <v>1719</v>
      </c>
      <c r="F22" s="6" t="s">
        <v>1721</v>
      </c>
      <c r="G22" s="6" t="s">
        <v>1723</v>
      </c>
      <c r="H22" s="24" t="s">
        <v>1907</v>
      </c>
      <c r="I22" s="23"/>
    </row>
    <row r="23" spans="1:9" ht="16.5">
      <c r="A23" s="81">
        <v>10302</v>
      </c>
      <c r="B23" s="81">
        <v>10302</v>
      </c>
      <c r="C23" s="81">
        <v>1</v>
      </c>
      <c r="D23" s="6">
        <v>30920</v>
      </c>
      <c r="E23" s="6" t="s">
        <v>1725</v>
      </c>
      <c r="F23" s="6" t="s">
        <v>1727</v>
      </c>
      <c r="G23" s="6" t="s">
        <v>1729</v>
      </c>
      <c r="H23" s="24" t="s">
        <v>1908</v>
      </c>
      <c r="I23" s="23"/>
    </row>
    <row r="24" spans="1:9" ht="16.5">
      <c r="A24" s="81">
        <v>10303</v>
      </c>
      <c r="B24" s="81">
        <v>10303</v>
      </c>
      <c r="C24" s="81">
        <v>1</v>
      </c>
      <c r="D24" s="6">
        <v>30920</v>
      </c>
      <c r="E24" s="6" t="s">
        <v>1731</v>
      </c>
      <c r="F24" s="6" t="s">
        <v>1733</v>
      </c>
      <c r="G24" s="6" t="s">
        <v>1735</v>
      </c>
      <c r="H24" s="24" t="s">
        <v>1909</v>
      </c>
      <c r="I24" s="23"/>
    </row>
    <row r="25" spans="1:9" ht="16.5">
      <c r="A25" s="81">
        <v>10304</v>
      </c>
      <c r="B25" s="81">
        <v>10304</v>
      </c>
      <c r="C25" s="81">
        <v>1</v>
      </c>
      <c r="D25" s="6">
        <v>32176</v>
      </c>
      <c r="E25" s="6" t="s">
        <v>1737</v>
      </c>
      <c r="F25" s="6" t="s">
        <v>1739</v>
      </c>
      <c r="G25" s="6" t="s">
        <v>1741</v>
      </c>
      <c r="H25" s="24" t="s">
        <v>1910</v>
      </c>
      <c r="I25" s="23"/>
    </row>
    <row r="26" spans="1:9" ht="16.5">
      <c r="A26" s="81">
        <v>10305</v>
      </c>
      <c r="B26" s="81">
        <v>10305</v>
      </c>
      <c r="C26" s="81">
        <v>1</v>
      </c>
      <c r="D26" s="6">
        <v>32176</v>
      </c>
      <c r="E26" s="6" t="s">
        <v>1743</v>
      </c>
      <c r="F26" s="6" t="s">
        <v>1745</v>
      </c>
      <c r="G26" s="6" t="s">
        <v>1747</v>
      </c>
      <c r="H26" s="24" t="s">
        <v>1911</v>
      </c>
      <c r="I26" s="23"/>
    </row>
    <row r="27" spans="1:9" ht="16.5">
      <c r="A27" s="81">
        <v>10306</v>
      </c>
      <c r="B27" s="81">
        <v>10306</v>
      </c>
      <c r="C27" s="81">
        <v>1</v>
      </c>
      <c r="D27" s="6">
        <v>33432</v>
      </c>
      <c r="E27" s="6" t="s">
        <v>1749</v>
      </c>
      <c r="F27" s="6" t="s">
        <v>1751</v>
      </c>
      <c r="G27" s="6" t="s">
        <v>1753</v>
      </c>
      <c r="H27" s="24" t="s">
        <v>1912</v>
      </c>
      <c r="I27" s="23"/>
    </row>
    <row r="28" spans="1:9" ht="16.5">
      <c r="A28" s="81">
        <v>10307</v>
      </c>
      <c r="B28" s="81">
        <v>10307</v>
      </c>
      <c r="C28" s="81">
        <v>1</v>
      </c>
      <c r="D28" s="6">
        <v>33432</v>
      </c>
      <c r="E28" s="6" t="s">
        <v>1755</v>
      </c>
      <c r="F28" s="6" t="s">
        <v>1757</v>
      </c>
      <c r="G28" s="6" t="s">
        <v>1759</v>
      </c>
      <c r="H28" s="24" t="s">
        <v>1913</v>
      </c>
      <c r="I28" s="23"/>
    </row>
    <row r="29" spans="1:9" ht="16.5">
      <c r="A29" s="81">
        <v>10308</v>
      </c>
      <c r="B29" s="81">
        <v>10308</v>
      </c>
      <c r="C29" s="81">
        <v>1</v>
      </c>
      <c r="D29" s="6">
        <v>34688</v>
      </c>
      <c r="E29" s="6" t="s">
        <v>1761</v>
      </c>
      <c r="F29" s="6" t="s">
        <v>1763</v>
      </c>
      <c r="G29" s="6" t="s">
        <v>1765</v>
      </c>
      <c r="H29" s="24" t="s">
        <v>1914</v>
      </c>
      <c r="I29" s="23"/>
    </row>
    <row r="30" spans="1:9" ht="16.5">
      <c r="A30" s="81">
        <v>10309</v>
      </c>
      <c r="B30" s="81">
        <v>10309</v>
      </c>
      <c r="C30" s="81">
        <v>1</v>
      </c>
      <c r="D30" s="6">
        <v>34688</v>
      </c>
      <c r="E30" s="6" t="s">
        <v>1767</v>
      </c>
      <c r="F30" s="6" t="s">
        <v>1769</v>
      </c>
      <c r="G30" s="6" t="s">
        <v>1771</v>
      </c>
      <c r="H30" s="24" t="s">
        <v>1915</v>
      </c>
      <c r="I30" s="23"/>
    </row>
    <row r="31" spans="1:9" ht="16.5">
      <c r="A31" s="81">
        <v>10401</v>
      </c>
      <c r="B31" s="81">
        <v>10401</v>
      </c>
      <c r="C31" s="81">
        <v>1</v>
      </c>
      <c r="D31" s="6">
        <v>57207</v>
      </c>
      <c r="E31" s="6" t="s">
        <v>1773</v>
      </c>
      <c r="F31" s="6" t="s">
        <v>1775</v>
      </c>
      <c r="G31" s="6" t="s">
        <v>1777</v>
      </c>
      <c r="H31" s="24" t="s">
        <v>1916</v>
      </c>
      <c r="I31" s="23"/>
    </row>
    <row r="32" spans="1:9" ht="16.5">
      <c r="A32" s="81">
        <v>10402</v>
      </c>
      <c r="B32" s="81">
        <v>10402</v>
      </c>
      <c r="C32" s="81">
        <v>1</v>
      </c>
      <c r="D32" s="6">
        <v>59565</v>
      </c>
      <c r="E32" s="6" t="s">
        <v>1779</v>
      </c>
      <c r="F32" s="6" t="s">
        <v>1781</v>
      </c>
      <c r="G32" s="6" t="s">
        <v>1783</v>
      </c>
      <c r="H32" s="24" t="s">
        <v>1917</v>
      </c>
      <c r="I32" s="23"/>
    </row>
    <row r="33" spans="1:9" ht="16.5">
      <c r="A33" s="81">
        <v>10403</v>
      </c>
      <c r="B33" s="81">
        <v>10403</v>
      </c>
      <c r="C33" s="81">
        <v>1</v>
      </c>
      <c r="D33" s="6">
        <v>59565</v>
      </c>
      <c r="E33" s="6" t="s">
        <v>1785</v>
      </c>
      <c r="F33" s="6" t="s">
        <v>1787</v>
      </c>
      <c r="G33" s="6" t="s">
        <v>1789</v>
      </c>
      <c r="H33" s="24" t="s">
        <v>1918</v>
      </c>
      <c r="I33" s="23"/>
    </row>
    <row r="34" spans="1:9" ht="16.5">
      <c r="A34" s="81">
        <v>10404</v>
      </c>
      <c r="B34" s="81">
        <v>10404</v>
      </c>
      <c r="C34" s="81">
        <v>1</v>
      </c>
      <c r="D34" s="6">
        <v>61989</v>
      </c>
      <c r="E34" s="6" t="s">
        <v>1791</v>
      </c>
      <c r="F34" s="6" t="s">
        <v>1793</v>
      </c>
      <c r="G34" s="6" t="s">
        <v>1795</v>
      </c>
      <c r="H34" s="24" t="s">
        <v>1919</v>
      </c>
      <c r="I34" s="23"/>
    </row>
    <row r="35" spans="1:9" ht="16.5">
      <c r="A35" s="81">
        <v>10405</v>
      </c>
      <c r="B35" s="81">
        <v>10405</v>
      </c>
      <c r="C35" s="81">
        <v>1</v>
      </c>
      <c r="D35" s="6">
        <v>61989</v>
      </c>
      <c r="E35" s="6" t="s">
        <v>1797</v>
      </c>
      <c r="F35" s="6" t="s">
        <v>1799</v>
      </c>
      <c r="G35" s="6" t="s">
        <v>1801</v>
      </c>
      <c r="H35" s="24" t="s">
        <v>1920</v>
      </c>
      <c r="I35" s="23"/>
    </row>
    <row r="36" spans="1:9" ht="16.5">
      <c r="A36" s="81">
        <v>10406</v>
      </c>
      <c r="B36" s="81">
        <v>10406</v>
      </c>
      <c r="C36" s="81">
        <v>1</v>
      </c>
      <c r="D36" s="6">
        <v>64440</v>
      </c>
      <c r="E36" s="6" t="s">
        <v>1803</v>
      </c>
      <c r="F36" s="6" t="s">
        <v>1805</v>
      </c>
      <c r="G36" s="6" t="s">
        <v>1807</v>
      </c>
      <c r="H36" s="24" t="s">
        <v>1921</v>
      </c>
      <c r="I36" s="23"/>
    </row>
    <row r="37" spans="1:9" ht="16.5">
      <c r="A37" s="81">
        <v>10407</v>
      </c>
      <c r="B37" s="81">
        <v>10407</v>
      </c>
      <c r="C37" s="81">
        <v>1</v>
      </c>
      <c r="D37" s="6">
        <v>64440</v>
      </c>
      <c r="E37" s="6" t="s">
        <v>1809</v>
      </c>
      <c r="F37" s="6" t="s">
        <v>1811</v>
      </c>
      <c r="G37" s="6" t="s">
        <v>1813</v>
      </c>
      <c r="H37" s="24" t="s">
        <v>1922</v>
      </c>
      <c r="I37" s="23"/>
    </row>
    <row r="38" spans="1:9" ht="16.5">
      <c r="A38" s="81">
        <v>10408</v>
      </c>
      <c r="B38" s="81">
        <v>10408</v>
      </c>
      <c r="C38" s="81">
        <v>1</v>
      </c>
      <c r="D38" s="6">
        <v>66798</v>
      </c>
      <c r="E38" s="6" t="s">
        <v>1815</v>
      </c>
      <c r="F38" s="6" t="s">
        <v>1817</v>
      </c>
      <c r="G38" s="6" t="s">
        <v>1819</v>
      </c>
      <c r="H38" s="24" t="s">
        <v>1923</v>
      </c>
      <c r="I38" s="23"/>
    </row>
    <row r="39" spans="1:9" ht="16.5">
      <c r="A39" s="81">
        <v>10409</v>
      </c>
      <c r="B39" s="81">
        <v>10409</v>
      </c>
      <c r="C39" s="81">
        <v>1</v>
      </c>
      <c r="D39" s="6">
        <v>66798</v>
      </c>
      <c r="E39" s="6" t="s">
        <v>1821</v>
      </c>
      <c r="F39" s="6" t="s">
        <v>1823</v>
      </c>
      <c r="G39" s="6" t="s">
        <v>1825</v>
      </c>
      <c r="H39" s="24" t="s">
        <v>1924</v>
      </c>
      <c r="I39" s="23"/>
    </row>
    <row r="40" spans="1:9" ht="16.5">
      <c r="A40" s="81">
        <v>10501</v>
      </c>
      <c r="B40" s="81">
        <v>10501</v>
      </c>
      <c r="C40" s="81">
        <v>1</v>
      </c>
      <c r="D40" s="6">
        <v>89111</v>
      </c>
      <c r="E40" s="6" t="s">
        <v>2999</v>
      </c>
      <c r="F40" s="6" t="s">
        <v>3001</v>
      </c>
      <c r="G40" s="6" t="s">
        <v>3003</v>
      </c>
      <c r="H40" s="24" t="s">
        <v>1925</v>
      </c>
      <c r="I40" s="23"/>
    </row>
    <row r="41" spans="1:9" ht="16.5">
      <c r="A41" s="81">
        <v>10502</v>
      </c>
      <c r="B41" s="81">
        <v>10502</v>
      </c>
      <c r="C41" s="81">
        <v>1</v>
      </c>
      <c r="D41" s="6">
        <v>89111</v>
      </c>
      <c r="E41" s="6" t="s">
        <v>3005</v>
      </c>
      <c r="F41" s="6" t="s">
        <v>3007</v>
      </c>
      <c r="G41" s="6" t="s">
        <v>3009</v>
      </c>
      <c r="H41" s="24" t="s">
        <v>1926</v>
      </c>
      <c r="I41" s="23"/>
    </row>
    <row r="42" spans="1:9" ht="16.5">
      <c r="A42" s="81">
        <v>10503</v>
      </c>
      <c r="B42" s="81">
        <v>10503</v>
      </c>
      <c r="C42" s="81">
        <v>1</v>
      </c>
      <c r="D42" s="6">
        <v>89111</v>
      </c>
      <c r="E42" s="6" t="s">
        <v>3011</v>
      </c>
      <c r="F42" s="6" t="s">
        <v>3013</v>
      </c>
      <c r="G42" s="6" t="s">
        <v>3015</v>
      </c>
      <c r="H42" s="24" t="s">
        <v>1927</v>
      </c>
      <c r="I42" s="23"/>
    </row>
    <row r="43" spans="1:9" ht="16.5">
      <c r="A43" s="81">
        <v>10504</v>
      </c>
      <c r="B43" s="81">
        <v>10504</v>
      </c>
      <c r="C43" s="81">
        <v>1</v>
      </c>
      <c r="D43" s="6">
        <v>92373</v>
      </c>
      <c r="E43" s="6" t="s">
        <v>3017</v>
      </c>
      <c r="F43" s="6" t="s">
        <v>3019</v>
      </c>
      <c r="G43" s="6" t="s">
        <v>3021</v>
      </c>
      <c r="H43" s="24" t="s">
        <v>1928</v>
      </c>
      <c r="I43" s="23"/>
    </row>
    <row r="44" spans="1:9" ht="16.5">
      <c r="A44" s="81">
        <v>10505</v>
      </c>
      <c r="B44" s="81">
        <v>10505</v>
      </c>
      <c r="C44" s="81">
        <v>1</v>
      </c>
      <c r="D44" s="6">
        <v>92373</v>
      </c>
      <c r="E44" s="6" t="s">
        <v>3023</v>
      </c>
      <c r="F44" s="6" t="s">
        <v>3025</v>
      </c>
      <c r="G44" s="6" t="s">
        <v>3027</v>
      </c>
      <c r="H44" s="24" t="s">
        <v>1929</v>
      </c>
      <c r="I44" s="23"/>
    </row>
    <row r="45" spans="1:9" ht="16.5">
      <c r="A45" s="81">
        <v>10506</v>
      </c>
      <c r="B45" s="81">
        <v>10506</v>
      </c>
      <c r="C45" s="81">
        <v>1</v>
      </c>
      <c r="D45" s="6">
        <v>92373</v>
      </c>
      <c r="E45" s="6" t="s">
        <v>3029</v>
      </c>
      <c r="F45" s="6" t="s">
        <v>3031</v>
      </c>
      <c r="G45" s="6" t="s">
        <v>3033</v>
      </c>
      <c r="H45" s="24" t="s">
        <v>1930</v>
      </c>
      <c r="I45" s="23"/>
    </row>
    <row r="46" spans="1:9" ht="16.5">
      <c r="A46" s="81">
        <v>10507</v>
      </c>
      <c r="B46" s="81">
        <v>10507</v>
      </c>
      <c r="C46" s="81">
        <v>1</v>
      </c>
      <c r="D46" s="6">
        <v>95685</v>
      </c>
      <c r="E46" s="6" t="s">
        <v>3035</v>
      </c>
      <c r="F46" s="6" t="s">
        <v>3037</v>
      </c>
      <c r="G46" s="6" t="s">
        <v>3039</v>
      </c>
      <c r="H46" s="24" t="s">
        <v>1931</v>
      </c>
      <c r="I46" s="23"/>
    </row>
    <row r="47" spans="1:9" ht="16.5">
      <c r="A47" s="81">
        <v>10508</v>
      </c>
      <c r="B47" s="81">
        <v>10508</v>
      </c>
      <c r="C47" s="81">
        <v>1</v>
      </c>
      <c r="D47" s="6">
        <v>95685</v>
      </c>
      <c r="E47" s="6" t="s">
        <v>3041</v>
      </c>
      <c r="F47" s="6" t="s">
        <v>3043</v>
      </c>
      <c r="G47" s="6" t="s">
        <v>3045</v>
      </c>
      <c r="H47" s="24" t="s">
        <v>1932</v>
      </c>
      <c r="I47" s="23"/>
    </row>
    <row r="48" spans="1:9" ht="16.5">
      <c r="A48" s="81">
        <v>10509</v>
      </c>
      <c r="B48" s="81">
        <v>10509</v>
      </c>
      <c r="C48" s="81">
        <v>1</v>
      </c>
      <c r="D48" s="6">
        <v>95685</v>
      </c>
      <c r="E48" s="6" t="s">
        <v>3047</v>
      </c>
      <c r="F48" s="6" t="s">
        <v>3049</v>
      </c>
      <c r="G48" s="6" t="s">
        <v>3051</v>
      </c>
      <c r="H48" s="24" t="s">
        <v>1933</v>
      </c>
      <c r="I48" s="23"/>
    </row>
    <row r="49" spans="1:9" ht="16.5">
      <c r="A49" s="81">
        <v>10510</v>
      </c>
      <c r="B49" s="81">
        <v>10510</v>
      </c>
      <c r="C49" s="81">
        <v>1</v>
      </c>
      <c r="D49" s="6">
        <v>98987</v>
      </c>
      <c r="E49" s="6" t="s">
        <v>3053</v>
      </c>
      <c r="F49" s="6" t="s">
        <v>3055</v>
      </c>
      <c r="G49" s="6" t="s">
        <v>3057</v>
      </c>
      <c r="H49" s="24" t="s">
        <v>1934</v>
      </c>
      <c r="I49" s="23"/>
    </row>
    <row r="50" spans="1:9" ht="16.5">
      <c r="A50" s="81">
        <v>10511</v>
      </c>
      <c r="B50" s="81">
        <v>10511</v>
      </c>
      <c r="C50" s="81">
        <v>1</v>
      </c>
      <c r="D50" s="6">
        <v>98987</v>
      </c>
      <c r="E50" s="6" t="s">
        <v>3059</v>
      </c>
      <c r="F50" s="6" t="s">
        <v>3061</v>
      </c>
      <c r="G50" s="6" t="s">
        <v>3063</v>
      </c>
      <c r="H50" s="24" t="s">
        <v>1935</v>
      </c>
      <c r="I50" s="23"/>
    </row>
    <row r="51" spans="1:9" ht="16.5">
      <c r="A51" s="81">
        <v>10512</v>
      </c>
      <c r="B51" s="81">
        <v>10512</v>
      </c>
      <c r="C51" s="81">
        <v>1</v>
      </c>
      <c r="D51" s="6">
        <v>98987</v>
      </c>
      <c r="E51" s="6" t="s">
        <v>3065</v>
      </c>
      <c r="F51" s="6" t="s">
        <v>3067</v>
      </c>
      <c r="G51" s="6" t="s">
        <v>3069</v>
      </c>
      <c r="H51" s="24" t="s">
        <v>1936</v>
      </c>
      <c r="I51" s="23"/>
    </row>
    <row r="52" spans="1:9" ht="16.5">
      <c r="A52" s="81">
        <v>10513</v>
      </c>
      <c r="B52" s="81">
        <v>10513</v>
      </c>
      <c r="C52" s="81">
        <v>1</v>
      </c>
      <c r="D52" s="6">
        <v>102289</v>
      </c>
      <c r="E52" s="6" t="s">
        <v>3071</v>
      </c>
      <c r="F52" s="6" t="s">
        <v>3073</v>
      </c>
      <c r="G52" s="6" t="s">
        <v>3075</v>
      </c>
      <c r="H52" s="24" t="s">
        <v>1937</v>
      </c>
      <c r="I52" s="23"/>
    </row>
    <row r="53" spans="1:9" ht="16.5">
      <c r="A53" s="81">
        <v>10514</v>
      </c>
      <c r="B53" s="81">
        <v>10514</v>
      </c>
      <c r="C53" s="81">
        <v>1</v>
      </c>
      <c r="D53" s="6">
        <v>102289</v>
      </c>
      <c r="E53" s="6" t="s">
        <v>3077</v>
      </c>
      <c r="F53" s="6" t="s">
        <v>3079</v>
      </c>
      <c r="G53" s="6" t="s">
        <v>3081</v>
      </c>
      <c r="H53" s="24" t="s">
        <v>1938</v>
      </c>
      <c r="I53" s="23"/>
    </row>
    <row r="54" spans="1:9" ht="16.5">
      <c r="A54" s="81">
        <v>10515</v>
      </c>
      <c r="B54" s="81">
        <v>10515</v>
      </c>
      <c r="C54" s="81">
        <v>1</v>
      </c>
      <c r="D54" s="6">
        <v>102289</v>
      </c>
      <c r="E54" s="6" t="s">
        <v>3083</v>
      </c>
      <c r="F54" s="6" t="s">
        <v>3085</v>
      </c>
      <c r="G54" s="6" t="s">
        <v>3087</v>
      </c>
      <c r="H54" s="24" t="s">
        <v>1939</v>
      </c>
      <c r="I54" s="23"/>
    </row>
    <row r="55" spans="1:9" ht="16.5">
      <c r="A55" s="81">
        <v>10601</v>
      </c>
      <c r="B55" s="81">
        <v>10601</v>
      </c>
      <c r="C55" s="81">
        <v>1</v>
      </c>
      <c r="D55" s="6">
        <v>132500</v>
      </c>
      <c r="E55" s="6" t="s">
        <v>3089</v>
      </c>
      <c r="F55" s="6" t="s">
        <v>3091</v>
      </c>
      <c r="G55" s="6" t="s">
        <v>3093</v>
      </c>
      <c r="H55" s="24" t="s">
        <v>1940</v>
      </c>
      <c r="I55" s="23"/>
    </row>
    <row r="56" spans="1:9" ht="16.5">
      <c r="A56" s="81">
        <v>10602</v>
      </c>
      <c r="B56" s="81">
        <v>10602</v>
      </c>
      <c r="C56" s="81">
        <v>1</v>
      </c>
      <c r="D56" s="6">
        <v>132500</v>
      </c>
      <c r="E56" s="6" t="s">
        <v>3095</v>
      </c>
      <c r="F56" s="6" t="s">
        <v>3097</v>
      </c>
      <c r="G56" s="6" t="s">
        <v>3099</v>
      </c>
      <c r="H56" s="24" t="s">
        <v>1941</v>
      </c>
      <c r="I56" s="23"/>
    </row>
    <row r="57" spans="1:9" ht="16.5">
      <c r="A57" s="81">
        <v>10603</v>
      </c>
      <c r="B57" s="81">
        <v>10603</v>
      </c>
      <c r="C57" s="81">
        <v>1</v>
      </c>
      <c r="D57" s="6">
        <v>132500</v>
      </c>
      <c r="E57" s="6" t="s">
        <v>3101</v>
      </c>
      <c r="F57" s="6" t="s">
        <v>3103</v>
      </c>
      <c r="G57" s="6" t="s">
        <v>3105</v>
      </c>
      <c r="H57" s="24" t="s">
        <v>1942</v>
      </c>
      <c r="I57" s="23"/>
    </row>
    <row r="58" spans="1:9" ht="16.5">
      <c r="A58" s="81">
        <v>10604</v>
      </c>
      <c r="B58" s="81">
        <v>10604</v>
      </c>
      <c r="C58" s="81">
        <v>1</v>
      </c>
      <c r="D58" s="6">
        <v>136645</v>
      </c>
      <c r="E58" s="6" t="s">
        <v>3107</v>
      </c>
      <c r="F58" s="6" t="s">
        <v>3109</v>
      </c>
      <c r="G58" s="6" t="s">
        <v>3111</v>
      </c>
      <c r="H58" s="24" t="s">
        <v>1943</v>
      </c>
      <c r="I58" s="23"/>
    </row>
    <row r="59" spans="1:9" ht="16.5">
      <c r="A59" s="81">
        <v>10605</v>
      </c>
      <c r="B59" s="81">
        <v>10605</v>
      </c>
      <c r="C59" s="81">
        <v>1</v>
      </c>
      <c r="D59" s="6">
        <v>136645</v>
      </c>
      <c r="E59" s="6" t="s">
        <v>3113</v>
      </c>
      <c r="F59" s="6" t="s">
        <v>3115</v>
      </c>
      <c r="G59" s="6" t="s">
        <v>3117</v>
      </c>
      <c r="H59" s="24" t="s">
        <v>1944</v>
      </c>
      <c r="I59" s="23"/>
    </row>
    <row r="60" spans="1:9" ht="16.5">
      <c r="A60" s="81">
        <v>10606</v>
      </c>
      <c r="B60" s="81">
        <v>10606</v>
      </c>
      <c r="C60" s="81">
        <v>1</v>
      </c>
      <c r="D60" s="6">
        <v>136645</v>
      </c>
      <c r="E60" s="6" t="s">
        <v>3119</v>
      </c>
      <c r="F60" s="6" t="s">
        <v>3121</v>
      </c>
      <c r="G60" s="6" t="s">
        <v>3123</v>
      </c>
      <c r="H60" s="24" t="s">
        <v>1945</v>
      </c>
      <c r="I60" s="23"/>
    </row>
    <row r="61" spans="1:9" ht="16.5">
      <c r="A61" s="81">
        <v>10607</v>
      </c>
      <c r="B61" s="81">
        <v>10607</v>
      </c>
      <c r="C61" s="81">
        <v>1</v>
      </c>
      <c r="D61" s="6">
        <v>140787</v>
      </c>
      <c r="E61" s="6" t="s">
        <v>3125</v>
      </c>
      <c r="F61" s="6" t="s">
        <v>3127</v>
      </c>
      <c r="G61" s="6" t="s">
        <v>3129</v>
      </c>
      <c r="H61" s="24" t="s">
        <v>1946</v>
      </c>
      <c r="I61" s="23"/>
    </row>
    <row r="62" spans="1:9" ht="16.5">
      <c r="A62" s="81">
        <v>10608</v>
      </c>
      <c r="B62" s="81">
        <v>10608</v>
      </c>
      <c r="C62" s="81">
        <v>1</v>
      </c>
      <c r="D62" s="6">
        <v>140787</v>
      </c>
      <c r="E62" s="6" t="s">
        <v>3131</v>
      </c>
      <c r="F62" s="6" t="s">
        <v>3133</v>
      </c>
      <c r="G62" s="6" t="s">
        <v>3135</v>
      </c>
      <c r="H62" s="24" t="s">
        <v>1947</v>
      </c>
      <c r="I62" s="23"/>
    </row>
    <row r="63" spans="1:9" ht="16.5">
      <c r="A63" s="81">
        <v>10609</v>
      </c>
      <c r="B63" s="81">
        <v>10609</v>
      </c>
      <c r="C63" s="81">
        <v>1</v>
      </c>
      <c r="D63" s="6">
        <v>140787</v>
      </c>
      <c r="E63" s="6" t="s">
        <v>3137</v>
      </c>
      <c r="F63" s="6" t="s">
        <v>3139</v>
      </c>
      <c r="G63" s="6" t="s">
        <v>3141</v>
      </c>
      <c r="H63" s="24" t="s">
        <v>1948</v>
      </c>
      <c r="I63" s="23"/>
    </row>
    <row r="64" spans="1:9" ht="16.5">
      <c r="A64" s="81">
        <v>10610</v>
      </c>
      <c r="B64" s="81">
        <v>10610</v>
      </c>
      <c r="C64" s="81">
        <v>1</v>
      </c>
      <c r="D64" s="6">
        <v>144940</v>
      </c>
      <c r="E64" s="6" t="s">
        <v>3143</v>
      </c>
      <c r="F64" s="6" t="s">
        <v>3145</v>
      </c>
      <c r="G64" s="6" t="s">
        <v>3147</v>
      </c>
      <c r="H64" s="24" t="s">
        <v>1949</v>
      </c>
      <c r="I64" s="23"/>
    </row>
    <row r="65" spans="1:9" ht="16.5">
      <c r="A65" s="81">
        <v>10611</v>
      </c>
      <c r="B65" s="81">
        <v>10611</v>
      </c>
      <c r="C65" s="81">
        <v>1</v>
      </c>
      <c r="D65" s="6">
        <v>144940</v>
      </c>
      <c r="E65" s="6" t="s">
        <v>3149</v>
      </c>
      <c r="F65" s="6" t="s">
        <v>3151</v>
      </c>
      <c r="G65" s="6" t="s">
        <v>3153</v>
      </c>
      <c r="H65" s="24" t="s">
        <v>1950</v>
      </c>
      <c r="I65" s="23"/>
    </row>
    <row r="66" spans="1:9" ht="16.5">
      <c r="A66" s="81">
        <v>10612</v>
      </c>
      <c r="B66" s="81">
        <v>10612</v>
      </c>
      <c r="C66" s="81">
        <v>1</v>
      </c>
      <c r="D66" s="6">
        <v>144940</v>
      </c>
      <c r="E66" s="6" t="s">
        <v>3155</v>
      </c>
      <c r="F66" s="6" t="s">
        <v>3157</v>
      </c>
      <c r="G66" s="6" t="s">
        <v>3159</v>
      </c>
      <c r="H66" s="24" t="s">
        <v>1951</v>
      </c>
      <c r="I66" s="23"/>
    </row>
    <row r="67" spans="1:9" ht="16.5">
      <c r="A67" s="81">
        <v>10613</v>
      </c>
      <c r="B67" s="81">
        <v>10613</v>
      </c>
      <c r="C67" s="81">
        <v>1</v>
      </c>
      <c r="D67" s="6">
        <v>149123</v>
      </c>
      <c r="E67" s="6" t="s">
        <v>3161</v>
      </c>
      <c r="F67" s="6" t="s">
        <v>3163</v>
      </c>
      <c r="G67" s="6" t="s">
        <v>3165</v>
      </c>
      <c r="H67" s="24" t="s">
        <v>1952</v>
      </c>
      <c r="I67" s="23"/>
    </row>
    <row r="68" spans="1:9" ht="16.5">
      <c r="A68" s="81">
        <v>10614</v>
      </c>
      <c r="B68" s="81">
        <v>10614</v>
      </c>
      <c r="C68" s="81">
        <v>1</v>
      </c>
      <c r="D68" s="6">
        <v>149123</v>
      </c>
      <c r="E68" s="6" t="s">
        <v>3167</v>
      </c>
      <c r="F68" s="6" t="s">
        <v>3169</v>
      </c>
      <c r="G68" s="6" t="s">
        <v>3171</v>
      </c>
      <c r="H68" s="24" t="s">
        <v>1953</v>
      </c>
      <c r="I68" s="23"/>
    </row>
    <row r="69" spans="1:9" ht="16.5">
      <c r="A69" s="81">
        <v>10615</v>
      </c>
      <c r="B69" s="81">
        <v>10615</v>
      </c>
      <c r="C69" s="81">
        <v>1</v>
      </c>
      <c r="D69" s="6">
        <v>149123</v>
      </c>
      <c r="E69" s="6" t="s">
        <v>3173</v>
      </c>
      <c r="F69" s="6" t="s">
        <v>3175</v>
      </c>
      <c r="G69" s="6" t="s">
        <v>3177</v>
      </c>
      <c r="H69" s="24" t="s">
        <v>1954</v>
      </c>
      <c r="I69" s="23"/>
    </row>
    <row r="70" spans="1:9" ht="16.5">
      <c r="A70" s="81">
        <v>10701</v>
      </c>
      <c r="B70" s="81">
        <v>10701</v>
      </c>
      <c r="C70" s="81">
        <v>1</v>
      </c>
      <c r="D70" s="6">
        <v>183886</v>
      </c>
      <c r="E70" s="6" t="s">
        <v>3179</v>
      </c>
      <c r="F70" s="6" t="s">
        <v>3181</v>
      </c>
      <c r="G70" s="6" t="s">
        <v>3183</v>
      </c>
      <c r="H70" s="24" t="s">
        <v>1955</v>
      </c>
      <c r="I70" s="23"/>
    </row>
    <row r="71" spans="1:9" ht="16.5">
      <c r="A71" s="81">
        <v>10702</v>
      </c>
      <c r="B71" s="81">
        <v>10702</v>
      </c>
      <c r="C71" s="81">
        <v>1</v>
      </c>
      <c r="D71" s="6">
        <v>183886</v>
      </c>
      <c r="E71" s="6" t="s">
        <v>3185</v>
      </c>
      <c r="F71" s="6" t="s">
        <v>3187</v>
      </c>
      <c r="G71" s="6" t="s">
        <v>3189</v>
      </c>
      <c r="H71" s="24" t="s">
        <v>1956</v>
      </c>
      <c r="I71" s="23"/>
    </row>
    <row r="72" spans="1:9" ht="16.5">
      <c r="A72" s="81">
        <v>10703</v>
      </c>
      <c r="B72" s="81">
        <v>10703</v>
      </c>
      <c r="C72" s="81">
        <v>1</v>
      </c>
      <c r="D72" s="6">
        <v>183886</v>
      </c>
      <c r="E72" s="6" t="s">
        <v>3191</v>
      </c>
      <c r="F72" s="6" t="s">
        <v>3193</v>
      </c>
      <c r="G72" s="6" t="s">
        <v>3195</v>
      </c>
      <c r="H72" s="24" t="s">
        <v>1957</v>
      </c>
      <c r="I72" s="23"/>
    </row>
    <row r="73" spans="1:9" ht="16.5">
      <c r="A73" s="81">
        <v>10704</v>
      </c>
      <c r="B73" s="81">
        <v>10704</v>
      </c>
      <c r="C73" s="81">
        <v>1</v>
      </c>
      <c r="D73" s="6">
        <v>188793</v>
      </c>
      <c r="E73" s="6" t="s">
        <v>3197</v>
      </c>
      <c r="F73" s="6" t="s">
        <v>3199</v>
      </c>
      <c r="G73" s="6" t="s">
        <v>3201</v>
      </c>
      <c r="H73" s="24" t="s">
        <v>1958</v>
      </c>
      <c r="I73" s="23"/>
    </row>
    <row r="74" spans="1:9" ht="16.5">
      <c r="A74" s="81">
        <v>10705</v>
      </c>
      <c r="B74" s="81">
        <v>10705</v>
      </c>
      <c r="C74" s="81">
        <v>1</v>
      </c>
      <c r="D74" s="6">
        <v>188793</v>
      </c>
      <c r="E74" s="6" t="s">
        <v>3203</v>
      </c>
      <c r="F74" s="6" t="s">
        <v>3205</v>
      </c>
      <c r="G74" s="6" t="s">
        <v>3207</v>
      </c>
      <c r="H74" s="24" t="s">
        <v>1959</v>
      </c>
      <c r="I74" s="23"/>
    </row>
    <row r="75" spans="1:9" ht="16.5">
      <c r="A75" s="81">
        <v>10706</v>
      </c>
      <c r="B75" s="81">
        <v>10706</v>
      </c>
      <c r="C75" s="81">
        <v>1</v>
      </c>
      <c r="D75" s="6">
        <v>188793</v>
      </c>
      <c r="E75" s="6" t="s">
        <v>3209</v>
      </c>
      <c r="F75" s="6" t="s">
        <v>3211</v>
      </c>
      <c r="G75" s="6" t="s">
        <v>3213</v>
      </c>
      <c r="H75" s="24" t="s">
        <v>1960</v>
      </c>
      <c r="I75" s="23"/>
    </row>
    <row r="76" spans="1:9" ht="16.5">
      <c r="A76" s="81">
        <v>10707</v>
      </c>
      <c r="B76" s="81">
        <v>10707</v>
      </c>
      <c r="C76" s="81">
        <v>1</v>
      </c>
      <c r="D76" s="6">
        <v>193679</v>
      </c>
      <c r="E76" s="6" t="s">
        <v>3215</v>
      </c>
      <c r="F76" s="6" t="s">
        <v>3217</v>
      </c>
      <c r="G76" s="6" t="s">
        <v>3219</v>
      </c>
      <c r="H76" s="24" t="s">
        <v>1961</v>
      </c>
      <c r="I76" s="23"/>
    </row>
    <row r="77" spans="1:9" ht="16.5">
      <c r="A77" s="81">
        <v>10708</v>
      </c>
      <c r="B77" s="81">
        <v>10708</v>
      </c>
      <c r="C77" s="81">
        <v>1</v>
      </c>
      <c r="D77" s="6">
        <v>193679</v>
      </c>
      <c r="E77" s="6" t="s">
        <v>3221</v>
      </c>
      <c r="F77" s="6" t="s">
        <v>3223</v>
      </c>
      <c r="G77" s="6" t="s">
        <v>3225</v>
      </c>
      <c r="H77" s="24" t="s">
        <v>1962</v>
      </c>
      <c r="I77" s="23"/>
    </row>
    <row r="78" spans="1:9" ht="16.5">
      <c r="A78" s="81">
        <v>10709</v>
      </c>
      <c r="B78" s="81">
        <v>10709</v>
      </c>
      <c r="C78" s="81">
        <v>1</v>
      </c>
      <c r="D78" s="6">
        <v>193679</v>
      </c>
      <c r="E78" s="6" t="s">
        <v>3227</v>
      </c>
      <c r="F78" s="6" t="s">
        <v>3229</v>
      </c>
      <c r="G78" s="6" t="s">
        <v>3231</v>
      </c>
      <c r="H78" s="24" t="s">
        <v>1963</v>
      </c>
      <c r="I78" s="23"/>
    </row>
    <row r="79" spans="1:9" ht="16.5">
      <c r="A79" s="81">
        <v>10710</v>
      </c>
      <c r="B79" s="81">
        <v>10710</v>
      </c>
      <c r="C79" s="81">
        <v>1</v>
      </c>
      <c r="D79" s="6">
        <v>198666</v>
      </c>
      <c r="E79" s="6" t="s">
        <v>3233</v>
      </c>
      <c r="F79" s="6" t="s">
        <v>3235</v>
      </c>
      <c r="G79" s="6" t="s">
        <v>3237</v>
      </c>
      <c r="H79" s="24" t="s">
        <v>1964</v>
      </c>
      <c r="I79" s="23"/>
    </row>
    <row r="80" spans="1:9" ht="16.5">
      <c r="A80" s="81">
        <v>10711</v>
      </c>
      <c r="B80" s="81">
        <v>10711</v>
      </c>
      <c r="C80" s="81">
        <v>1</v>
      </c>
      <c r="D80" s="6">
        <v>198666</v>
      </c>
      <c r="E80" s="6" t="s">
        <v>3239</v>
      </c>
      <c r="F80" s="6" t="s">
        <v>3241</v>
      </c>
      <c r="G80" s="6" t="s">
        <v>3243</v>
      </c>
      <c r="H80" s="29" t="s">
        <v>1965</v>
      </c>
      <c r="I80" s="29"/>
    </row>
    <row r="81" spans="1:9" ht="16.5">
      <c r="A81" s="81">
        <v>10712</v>
      </c>
      <c r="B81" s="81">
        <v>10712</v>
      </c>
      <c r="C81" s="81">
        <v>1</v>
      </c>
      <c r="D81" s="6">
        <v>198666</v>
      </c>
      <c r="E81" s="6" t="s">
        <v>3245</v>
      </c>
      <c r="F81" s="6" t="s">
        <v>3247</v>
      </c>
      <c r="G81" s="6" t="s">
        <v>3249</v>
      </c>
      <c r="H81" s="29" t="s">
        <v>1966</v>
      </c>
      <c r="I81" s="29"/>
    </row>
    <row r="82" spans="1:9" ht="16.5">
      <c r="A82" s="81">
        <v>10713</v>
      </c>
      <c r="B82" s="81">
        <v>10713</v>
      </c>
      <c r="C82" s="81">
        <v>1</v>
      </c>
      <c r="D82" s="6">
        <v>203546</v>
      </c>
      <c r="E82" s="6" t="s">
        <v>3251</v>
      </c>
      <c r="F82" s="6" t="s">
        <v>3253</v>
      </c>
      <c r="G82" s="6" t="s">
        <v>3255</v>
      </c>
      <c r="H82" s="29" t="s">
        <v>1967</v>
      </c>
      <c r="I82" s="29"/>
    </row>
    <row r="83" spans="1:9" ht="16.5">
      <c r="A83" s="81">
        <v>10714</v>
      </c>
      <c r="B83" s="81">
        <v>10714</v>
      </c>
      <c r="C83" s="81">
        <v>1</v>
      </c>
      <c r="D83" s="6">
        <v>203546</v>
      </c>
      <c r="E83" s="6" t="s">
        <v>3257</v>
      </c>
      <c r="F83" s="6" t="s">
        <v>3259</v>
      </c>
      <c r="G83" s="6" t="s">
        <v>3261</v>
      </c>
      <c r="H83" s="29" t="s">
        <v>1968</v>
      </c>
      <c r="I83" s="29"/>
    </row>
    <row r="84" spans="1:9" ht="16.5">
      <c r="A84" s="81">
        <v>10715</v>
      </c>
      <c r="B84" s="81">
        <v>10715</v>
      </c>
      <c r="C84" s="81">
        <v>1</v>
      </c>
      <c r="D84" s="6">
        <v>203546</v>
      </c>
      <c r="E84" s="6" t="s">
        <v>3263</v>
      </c>
      <c r="F84" s="6" t="s">
        <v>3265</v>
      </c>
      <c r="G84" s="6" t="s">
        <v>3267</v>
      </c>
      <c r="H84" s="29" t="s">
        <v>1969</v>
      </c>
      <c r="I84" s="29"/>
    </row>
    <row r="85" spans="1:9" ht="16.5">
      <c r="A85" s="81">
        <v>10801</v>
      </c>
      <c r="B85" s="81">
        <v>10801</v>
      </c>
      <c r="C85" s="81">
        <v>1</v>
      </c>
      <c r="D85" s="6">
        <v>245908</v>
      </c>
      <c r="E85" s="6" t="s">
        <v>3269</v>
      </c>
      <c r="F85" s="6" t="s">
        <v>3271</v>
      </c>
      <c r="G85" s="6" t="s">
        <v>3273</v>
      </c>
      <c r="H85" s="29" t="s">
        <v>1970</v>
      </c>
      <c r="I85" s="29"/>
    </row>
    <row r="86" spans="1:9" ht="16.5">
      <c r="A86" s="81">
        <v>10802</v>
      </c>
      <c r="B86" s="81">
        <v>10802</v>
      </c>
      <c r="C86" s="81">
        <v>1</v>
      </c>
      <c r="D86" s="6">
        <v>245908</v>
      </c>
      <c r="E86" s="6" t="s">
        <v>3275</v>
      </c>
      <c r="F86" s="6" t="s">
        <v>3277</v>
      </c>
      <c r="G86" s="6" t="s">
        <v>3279</v>
      </c>
      <c r="H86" s="29" t="s">
        <v>1971</v>
      </c>
      <c r="I86" s="29"/>
    </row>
    <row r="87" spans="1:9" ht="16.5">
      <c r="A87" s="81">
        <v>10803</v>
      </c>
      <c r="B87" s="81">
        <v>10803</v>
      </c>
      <c r="C87" s="81">
        <v>1</v>
      </c>
      <c r="D87" s="6">
        <v>245908</v>
      </c>
      <c r="E87" s="6" t="s">
        <v>3281</v>
      </c>
      <c r="F87" s="6" t="s">
        <v>3283</v>
      </c>
      <c r="G87" s="6" t="s">
        <v>3285</v>
      </c>
      <c r="H87" s="29" t="s">
        <v>1972</v>
      </c>
      <c r="I87" s="29"/>
    </row>
    <row r="88" spans="1:9" ht="16.5">
      <c r="A88" s="81">
        <v>10804</v>
      </c>
      <c r="B88" s="81">
        <v>10804</v>
      </c>
      <c r="C88" s="81">
        <v>1</v>
      </c>
      <c r="D88" s="6">
        <v>252188</v>
      </c>
      <c r="E88" s="6" t="s">
        <v>3287</v>
      </c>
      <c r="F88" s="6" t="s">
        <v>3289</v>
      </c>
      <c r="G88" s="6" t="s">
        <v>3291</v>
      </c>
      <c r="H88" s="29" t="s">
        <v>1973</v>
      </c>
      <c r="I88" s="29"/>
    </row>
    <row r="89" spans="1:9" ht="16.5">
      <c r="A89" s="81">
        <v>10805</v>
      </c>
      <c r="B89" s="81">
        <v>10805</v>
      </c>
      <c r="C89" s="81">
        <v>1</v>
      </c>
      <c r="D89" s="6">
        <v>252188</v>
      </c>
      <c r="E89" s="6" t="s">
        <v>3293</v>
      </c>
      <c r="F89" s="6" t="s">
        <v>3295</v>
      </c>
      <c r="G89" s="6" t="s">
        <v>3297</v>
      </c>
      <c r="H89" s="29" t="s">
        <v>1974</v>
      </c>
      <c r="I89" s="29"/>
    </row>
    <row r="90" spans="1:9" ht="16.5">
      <c r="A90" s="81">
        <v>10806</v>
      </c>
      <c r="B90" s="81">
        <v>10806</v>
      </c>
      <c r="C90" s="81">
        <v>1</v>
      </c>
      <c r="D90" s="6">
        <v>252188</v>
      </c>
      <c r="E90" s="6" t="s">
        <v>3299</v>
      </c>
      <c r="F90" s="6" t="s">
        <v>3301</v>
      </c>
      <c r="G90" s="6" t="s">
        <v>3303</v>
      </c>
      <c r="H90" s="29" t="s">
        <v>1975</v>
      </c>
      <c r="I90" s="29"/>
    </row>
    <row r="91" spans="1:9" ht="16.5">
      <c r="A91" s="81">
        <v>10807</v>
      </c>
      <c r="B91" s="81">
        <v>10807</v>
      </c>
      <c r="C91" s="81">
        <v>1</v>
      </c>
      <c r="D91" s="6">
        <v>258509</v>
      </c>
      <c r="E91" s="6" t="s">
        <v>3305</v>
      </c>
      <c r="F91" s="6" t="s">
        <v>3307</v>
      </c>
      <c r="G91" s="6" t="s">
        <v>3309</v>
      </c>
      <c r="H91" s="29" t="s">
        <v>1976</v>
      </c>
      <c r="I91" s="29"/>
    </row>
    <row r="92" spans="1:9" ht="16.5">
      <c r="A92" s="81">
        <v>10808</v>
      </c>
      <c r="B92" s="81">
        <v>10808</v>
      </c>
      <c r="C92" s="81">
        <v>1</v>
      </c>
      <c r="D92" s="6">
        <v>258509</v>
      </c>
      <c r="E92" s="6" t="s">
        <v>3311</v>
      </c>
      <c r="F92" s="6" t="s">
        <v>3313</v>
      </c>
      <c r="G92" s="6" t="s">
        <v>3315</v>
      </c>
      <c r="H92" s="29" t="s">
        <v>1977</v>
      </c>
      <c r="I92" s="29"/>
    </row>
    <row r="93" spans="1:9" ht="16.5">
      <c r="A93" s="81">
        <v>10809</v>
      </c>
      <c r="B93" s="81">
        <v>10809</v>
      </c>
      <c r="C93" s="81">
        <v>1</v>
      </c>
      <c r="D93" s="6">
        <v>258509</v>
      </c>
      <c r="E93" s="6" t="s">
        <v>3317</v>
      </c>
      <c r="F93" s="6" t="s">
        <v>3319</v>
      </c>
      <c r="G93" s="6" t="s">
        <v>3321</v>
      </c>
      <c r="H93" s="29" t="s">
        <v>1978</v>
      </c>
      <c r="I93" s="29"/>
    </row>
    <row r="94" spans="1:9" ht="16.5">
      <c r="A94" s="81">
        <v>10810</v>
      </c>
      <c r="B94" s="81">
        <v>10810</v>
      </c>
      <c r="C94" s="81">
        <v>1</v>
      </c>
      <c r="D94" s="6">
        <v>264719</v>
      </c>
      <c r="E94" s="6" t="s">
        <v>3323</v>
      </c>
      <c r="F94" s="6" t="s">
        <v>3325</v>
      </c>
      <c r="G94" s="6" t="s">
        <v>3327</v>
      </c>
      <c r="H94" s="29" t="s">
        <v>1979</v>
      </c>
      <c r="I94" s="29"/>
    </row>
    <row r="95" spans="1:9" ht="16.5">
      <c r="A95" s="81">
        <v>10811</v>
      </c>
      <c r="B95" s="81">
        <v>10811</v>
      </c>
      <c r="C95" s="81">
        <v>1</v>
      </c>
      <c r="D95" s="6">
        <v>264719</v>
      </c>
      <c r="E95" s="6" t="s">
        <v>3329</v>
      </c>
      <c r="F95" s="6" t="s">
        <v>3331</v>
      </c>
      <c r="G95" s="6" t="s">
        <v>3333</v>
      </c>
      <c r="H95" s="29" t="s">
        <v>1980</v>
      </c>
      <c r="I95" s="29"/>
    </row>
    <row r="96" spans="1:9" ht="16.5">
      <c r="A96" s="81">
        <v>10812</v>
      </c>
      <c r="B96" s="81">
        <v>10812</v>
      </c>
      <c r="C96" s="81">
        <v>1</v>
      </c>
      <c r="D96" s="6">
        <v>264719</v>
      </c>
      <c r="E96" s="6" t="s">
        <v>3335</v>
      </c>
      <c r="F96" s="6" t="s">
        <v>3337</v>
      </c>
      <c r="G96" s="6" t="s">
        <v>3339</v>
      </c>
      <c r="H96" s="29" t="s">
        <v>1981</v>
      </c>
      <c r="I96" s="29"/>
    </row>
    <row r="97" spans="1:9" ht="16.5">
      <c r="A97" s="81">
        <v>10813</v>
      </c>
      <c r="B97" s="81">
        <v>10813</v>
      </c>
      <c r="C97" s="81">
        <v>1</v>
      </c>
      <c r="D97" s="6">
        <v>270990</v>
      </c>
      <c r="E97" s="6" t="s">
        <v>3341</v>
      </c>
      <c r="F97" s="6" t="s">
        <v>3343</v>
      </c>
      <c r="G97" s="6" t="s">
        <v>3345</v>
      </c>
      <c r="H97" s="29" t="s">
        <v>1982</v>
      </c>
      <c r="I97" s="29"/>
    </row>
    <row r="98" spans="1:9" ht="16.5">
      <c r="A98" s="81">
        <v>10814</v>
      </c>
      <c r="B98" s="81">
        <v>10814</v>
      </c>
      <c r="C98" s="81">
        <v>1</v>
      </c>
      <c r="D98" s="6">
        <v>270990</v>
      </c>
      <c r="E98" s="6" t="s">
        <v>3347</v>
      </c>
      <c r="F98" s="6" t="s">
        <v>3349</v>
      </c>
      <c r="G98" s="6" t="s">
        <v>3351</v>
      </c>
      <c r="H98" s="29" t="s">
        <v>1983</v>
      </c>
      <c r="I98" s="29"/>
    </row>
    <row r="99" spans="1:9" ht="16.5">
      <c r="A99" s="81">
        <v>10815</v>
      </c>
      <c r="B99" s="81">
        <v>10815</v>
      </c>
      <c r="C99" s="81">
        <v>1</v>
      </c>
      <c r="D99" s="6">
        <v>270990</v>
      </c>
      <c r="E99" s="6" t="s">
        <v>3353</v>
      </c>
      <c r="F99" s="6" t="s">
        <v>3355</v>
      </c>
      <c r="G99" s="6" t="s">
        <v>3357</v>
      </c>
      <c r="H99" s="29" t="s">
        <v>1984</v>
      </c>
      <c r="I99" s="29"/>
    </row>
    <row r="100" spans="1:9" ht="16.5">
      <c r="A100" s="81">
        <v>10901</v>
      </c>
      <c r="B100" s="81">
        <v>10901</v>
      </c>
      <c r="C100" s="81">
        <v>1</v>
      </c>
      <c r="D100" s="6">
        <v>362948</v>
      </c>
      <c r="E100" s="6" t="s">
        <v>3359</v>
      </c>
      <c r="F100" s="6" t="s">
        <v>3361</v>
      </c>
      <c r="G100" s="6" t="s">
        <v>3363</v>
      </c>
      <c r="H100" s="29" t="s">
        <v>1985</v>
      </c>
      <c r="I100" s="29"/>
    </row>
    <row r="101" spans="1:9" ht="16.5">
      <c r="A101" s="81">
        <v>10902</v>
      </c>
      <c r="B101" s="81">
        <v>10902</v>
      </c>
      <c r="C101" s="81">
        <v>1</v>
      </c>
      <c r="D101" s="6">
        <v>362948</v>
      </c>
      <c r="E101" s="6" t="s">
        <v>3365</v>
      </c>
      <c r="F101" s="6" t="s">
        <v>3367</v>
      </c>
      <c r="G101" s="6" t="s">
        <v>3369</v>
      </c>
      <c r="H101" s="29" t="s">
        <v>1986</v>
      </c>
      <c r="I101" s="29"/>
    </row>
    <row r="102" spans="1:9" ht="16.5">
      <c r="A102" s="81">
        <v>10903</v>
      </c>
      <c r="B102" s="81">
        <v>10903</v>
      </c>
      <c r="C102" s="81">
        <v>1</v>
      </c>
      <c r="D102" s="6">
        <v>362948</v>
      </c>
      <c r="E102" s="6" t="s">
        <v>3371</v>
      </c>
      <c r="F102" s="6" t="s">
        <v>3373</v>
      </c>
      <c r="G102" s="6" t="s">
        <v>3375</v>
      </c>
      <c r="H102" s="29" t="s">
        <v>1987</v>
      </c>
      <c r="I102" s="29"/>
    </row>
    <row r="103" spans="1:9" ht="16.5">
      <c r="A103" s="81">
        <v>10904</v>
      </c>
      <c r="B103" s="81">
        <v>10904</v>
      </c>
      <c r="C103" s="81">
        <v>1</v>
      </c>
      <c r="D103" s="6">
        <v>371018</v>
      </c>
      <c r="E103" s="6" t="s">
        <v>3377</v>
      </c>
      <c r="F103" s="6" t="s">
        <v>3379</v>
      </c>
      <c r="G103" s="6" t="s">
        <v>3381</v>
      </c>
      <c r="H103" s="29" t="s">
        <v>1988</v>
      </c>
      <c r="I103" s="29"/>
    </row>
    <row r="104" spans="1:9" ht="16.5">
      <c r="A104" s="81">
        <v>10905</v>
      </c>
      <c r="B104" s="81">
        <v>10905</v>
      </c>
      <c r="C104" s="81">
        <v>1</v>
      </c>
      <c r="D104" s="6">
        <v>371018</v>
      </c>
      <c r="E104" s="6" t="s">
        <v>3383</v>
      </c>
      <c r="F104" s="6" t="s">
        <v>3385</v>
      </c>
      <c r="G104" s="6" t="s">
        <v>3387</v>
      </c>
      <c r="H104" s="29" t="s">
        <v>1989</v>
      </c>
      <c r="I104" s="29"/>
    </row>
    <row r="105" spans="1:9" ht="16.5">
      <c r="A105" s="81">
        <v>10906</v>
      </c>
      <c r="B105" s="81">
        <v>10906</v>
      </c>
      <c r="C105" s="81">
        <v>1</v>
      </c>
      <c r="D105" s="6">
        <v>371018</v>
      </c>
      <c r="E105" s="6" t="s">
        <v>3389</v>
      </c>
      <c r="F105" s="6" t="s">
        <v>3391</v>
      </c>
      <c r="G105" s="6" t="s">
        <v>3393</v>
      </c>
      <c r="H105" s="29" t="s">
        <v>1990</v>
      </c>
      <c r="I105" s="29"/>
    </row>
    <row r="106" spans="1:9" ht="16.5">
      <c r="A106" s="81">
        <v>10907</v>
      </c>
      <c r="B106" s="81">
        <v>10907</v>
      </c>
      <c r="C106" s="81">
        <v>1</v>
      </c>
      <c r="D106" s="6">
        <v>379129</v>
      </c>
      <c r="E106" s="6" t="s">
        <v>3395</v>
      </c>
      <c r="F106" s="6" t="s">
        <v>3397</v>
      </c>
      <c r="G106" s="6" t="s">
        <v>3399</v>
      </c>
      <c r="H106" s="29" t="s">
        <v>1991</v>
      </c>
      <c r="I106" s="29"/>
    </row>
    <row r="107" spans="1:9" ht="16.5">
      <c r="A107" s="81">
        <v>10908</v>
      </c>
      <c r="B107" s="81">
        <v>10908</v>
      </c>
      <c r="C107" s="81">
        <v>1</v>
      </c>
      <c r="D107" s="6">
        <v>379129</v>
      </c>
      <c r="E107" s="6" t="s">
        <v>3401</v>
      </c>
      <c r="F107" s="6" t="s">
        <v>3403</v>
      </c>
      <c r="G107" s="6" t="s">
        <v>3405</v>
      </c>
      <c r="H107" s="29" t="s">
        <v>1992</v>
      </c>
      <c r="I107" s="29"/>
    </row>
    <row r="108" spans="1:9" ht="16.5">
      <c r="A108" s="81">
        <v>10909</v>
      </c>
      <c r="B108" s="81">
        <v>10909</v>
      </c>
      <c r="C108" s="81">
        <v>1</v>
      </c>
      <c r="D108" s="6">
        <v>379129</v>
      </c>
      <c r="E108" s="6" t="s">
        <v>3407</v>
      </c>
      <c r="F108" s="6" t="s">
        <v>3409</v>
      </c>
      <c r="G108" s="6" t="s">
        <v>3411</v>
      </c>
      <c r="H108" s="29" t="s">
        <v>1993</v>
      </c>
      <c r="I108" s="29"/>
    </row>
    <row r="109" spans="1:9" ht="16.5">
      <c r="A109" s="81">
        <v>10910</v>
      </c>
      <c r="B109" s="81">
        <v>10910</v>
      </c>
      <c r="C109" s="81">
        <v>1</v>
      </c>
      <c r="D109" s="6">
        <v>387200</v>
      </c>
      <c r="E109" s="6" t="s">
        <v>3413</v>
      </c>
      <c r="F109" s="6" t="s">
        <v>3415</v>
      </c>
      <c r="G109" s="6" t="s">
        <v>3417</v>
      </c>
      <c r="H109" s="29" t="s">
        <v>1994</v>
      </c>
      <c r="I109" s="29"/>
    </row>
    <row r="110" spans="1:9" ht="16.5">
      <c r="A110" s="81">
        <v>10911</v>
      </c>
      <c r="B110" s="81">
        <v>10911</v>
      </c>
      <c r="C110" s="81">
        <v>1</v>
      </c>
      <c r="D110" s="6">
        <v>387200</v>
      </c>
      <c r="E110" s="6" t="s">
        <v>3419</v>
      </c>
      <c r="F110" s="6" t="s">
        <v>3421</v>
      </c>
      <c r="G110" s="6" t="s">
        <v>3423</v>
      </c>
      <c r="H110" s="29" t="s">
        <v>1995</v>
      </c>
      <c r="I110" s="29"/>
    </row>
    <row r="111" spans="1:9" ht="16.5">
      <c r="A111" s="81">
        <v>10912</v>
      </c>
      <c r="B111" s="81">
        <v>10912</v>
      </c>
      <c r="C111" s="81">
        <v>1</v>
      </c>
      <c r="D111" s="6">
        <v>387200</v>
      </c>
      <c r="E111" s="6" t="s">
        <v>3425</v>
      </c>
      <c r="F111" s="6" t="s">
        <v>3427</v>
      </c>
      <c r="G111" s="6" t="s">
        <v>3429</v>
      </c>
      <c r="H111" s="29" t="s">
        <v>1996</v>
      </c>
      <c r="I111" s="29"/>
    </row>
    <row r="112" spans="1:9" ht="16.5">
      <c r="A112" s="81">
        <v>10913</v>
      </c>
      <c r="B112" s="81">
        <v>10913</v>
      </c>
      <c r="C112" s="81">
        <v>1</v>
      </c>
      <c r="D112" s="6">
        <v>395351</v>
      </c>
      <c r="E112" s="6" t="s">
        <v>3431</v>
      </c>
      <c r="F112" s="6" t="s">
        <v>3433</v>
      </c>
      <c r="G112" s="6" t="s">
        <v>3435</v>
      </c>
      <c r="H112" s="29" t="s">
        <v>1997</v>
      </c>
      <c r="I112" s="29"/>
    </row>
    <row r="113" spans="1:9" ht="16.5">
      <c r="A113" s="81">
        <v>10914</v>
      </c>
      <c r="B113" s="81">
        <v>10914</v>
      </c>
      <c r="C113" s="81">
        <v>1</v>
      </c>
      <c r="D113" s="6">
        <v>395351</v>
      </c>
      <c r="E113" s="6" t="s">
        <v>3437</v>
      </c>
      <c r="F113" s="6" t="s">
        <v>3439</v>
      </c>
      <c r="G113" s="6" t="s">
        <v>3441</v>
      </c>
      <c r="H113" s="29" t="s">
        <v>1998</v>
      </c>
      <c r="I113" s="29"/>
    </row>
    <row r="114" spans="1:9" ht="16.5">
      <c r="A114" s="81">
        <v>10915</v>
      </c>
      <c r="B114" s="81">
        <v>10915</v>
      </c>
      <c r="C114" s="81">
        <v>1</v>
      </c>
      <c r="D114" s="6">
        <v>395351</v>
      </c>
      <c r="E114" s="6" t="s">
        <v>3443</v>
      </c>
      <c r="F114" s="6" t="s">
        <v>3445</v>
      </c>
      <c r="G114" s="6" t="s">
        <v>3447</v>
      </c>
      <c r="H114" s="29" t="s">
        <v>1999</v>
      </c>
      <c r="I114" s="29"/>
    </row>
    <row r="115" spans="1:9" ht="16.5">
      <c r="A115" s="81">
        <v>11001</v>
      </c>
      <c r="B115" s="81">
        <v>11001</v>
      </c>
      <c r="C115" s="81">
        <v>1</v>
      </c>
      <c r="D115" s="6">
        <v>471446</v>
      </c>
      <c r="E115" s="6" t="s">
        <v>3449</v>
      </c>
      <c r="F115" s="6" t="s">
        <v>3451</v>
      </c>
      <c r="G115" s="6" t="s">
        <v>3453</v>
      </c>
      <c r="H115" s="29" t="s">
        <v>2000</v>
      </c>
      <c r="I115" s="29"/>
    </row>
    <row r="116" spans="1:9" ht="16.5">
      <c r="A116" s="81">
        <v>11002</v>
      </c>
      <c r="B116" s="81">
        <v>11002</v>
      </c>
      <c r="C116" s="81">
        <v>1</v>
      </c>
      <c r="D116" s="6">
        <v>471446</v>
      </c>
      <c r="E116" s="6" t="s">
        <v>3455</v>
      </c>
      <c r="F116" s="6" t="s">
        <v>3457</v>
      </c>
      <c r="G116" s="6" t="s">
        <v>3459</v>
      </c>
      <c r="H116" s="29" t="s">
        <v>2001</v>
      </c>
      <c r="I116" s="29"/>
    </row>
    <row r="117" spans="1:9" ht="16.5">
      <c r="A117" s="81">
        <v>11003</v>
      </c>
      <c r="B117" s="81">
        <v>11003</v>
      </c>
      <c r="C117" s="81">
        <v>1</v>
      </c>
      <c r="D117" s="6">
        <v>471446</v>
      </c>
      <c r="E117" s="6" t="s">
        <v>3461</v>
      </c>
      <c r="F117" s="6" t="s">
        <v>3463</v>
      </c>
      <c r="G117" s="6" t="s">
        <v>3465</v>
      </c>
      <c r="H117" s="29" t="s">
        <v>2002</v>
      </c>
      <c r="I117" s="29"/>
    </row>
    <row r="118" spans="1:9" ht="16.5">
      <c r="A118" s="81">
        <v>11004</v>
      </c>
      <c r="B118" s="81">
        <v>11004</v>
      </c>
      <c r="C118" s="81">
        <v>1</v>
      </c>
      <c r="D118" s="6">
        <v>482447</v>
      </c>
      <c r="E118" s="6" t="s">
        <v>3467</v>
      </c>
      <c r="F118" s="6" t="s">
        <v>3469</v>
      </c>
      <c r="G118" s="6" t="s">
        <v>3471</v>
      </c>
      <c r="H118" s="29" t="s">
        <v>2003</v>
      </c>
      <c r="I118" s="29"/>
    </row>
    <row r="119" spans="1:9" ht="16.5">
      <c r="A119" s="81">
        <v>11005</v>
      </c>
      <c r="B119" s="81">
        <v>11005</v>
      </c>
      <c r="C119" s="81">
        <v>1</v>
      </c>
      <c r="D119" s="6">
        <v>482447</v>
      </c>
      <c r="E119" s="6" t="s">
        <v>3473</v>
      </c>
      <c r="F119" s="6" t="s">
        <v>3475</v>
      </c>
      <c r="G119" s="6" t="s">
        <v>3477</v>
      </c>
      <c r="H119" s="29" t="s">
        <v>2004</v>
      </c>
      <c r="I119" s="29"/>
    </row>
    <row r="120" spans="1:9" ht="16.5">
      <c r="A120" s="81">
        <v>11006</v>
      </c>
      <c r="B120" s="81">
        <v>11006</v>
      </c>
      <c r="C120" s="81">
        <v>1</v>
      </c>
      <c r="D120" s="6">
        <v>482447</v>
      </c>
      <c r="E120" s="6" t="s">
        <v>3479</v>
      </c>
      <c r="F120" s="6" t="s">
        <v>3481</v>
      </c>
      <c r="G120" s="6" t="s">
        <v>3483</v>
      </c>
      <c r="H120" s="29" t="s">
        <v>2005</v>
      </c>
      <c r="I120" s="29"/>
    </row>
    <row r="121" spans="1:9" ht="16.5">
      <c r="A121" s="81">
        <v>11007</v>
      </c>
      <c r="B121" s="81">
        <v>11007</v>
      </c>
      <c r="C121" s="81">
        <v>1</v>
      </c>
      <c r="D121" s="6">
        <v>493369</v>
      </c>
      <c r="E121" s="6" t="s">
        <v>3485</v>
      </c>
      <c r="F121" s="6" t="s">
        <v>3487</v>
      </c>
      <c r="G121" s="6" t="s">
        <v>3489</v>
      </c>
      <c r="H121" s="29" t="s">
        <v>2006</v>
      </c>
      <c r="I121" s="29"/>
    </row>
    <row r="122" spans="1:9" ht="16.5">
      <c r="A122" s="81">
        <v>11008</v>
      </c>
      <c r="B122" s="81">
        <v>11008</v>
      </c>
      <c r="C122" s="81">
        <v>1</v>
      </c>
      <c r="D122" s="6">
        <v>493369</v>
      </c>
      <c r="E122" s="6" t="s">
        <v>3491</v>
      </c>
      <c r="F122" s="6" t="s">
        <v>3493</v>
      </c>
      <c r="G122" s="6" t="s">
        <v>3495</v>
      </c>
      <c r="H122" s="29" t="s">
        <v>2007</v>
      </c>
      <c r="I122" s="29"/>
    </row>
    <row r="123" spans="1:9" ht="16.5">
      <c r="A123" s="81">
        <v>11009</v>
      </c>
      <c r="B123" s="81">
        <v>11009</v>
      </c>
      <c r="C123" s="81">
        <v>1</v>
      </c>
      <c r="D123" s="6">
        <v>493369</v>
      </c>
      <c r="E123" s="6" t="s">
        <v>3497</v>
      </c>
      <c r="F123" s="6" t="s">
        <v>3499</v>
      </c>
      <c r="G123" s="6" t="s">
        <v>3501</v>
      </c>
      <c r="H123" s="29" t="s">
        <v>2008</v>
      </c>
      <c r="I123" s="29"/>
    </row>
    <row r="124" spans="1:9" ht="16.5">
      <c r="A124" s="81">
        <v>11010</v>
      </c>
      <c r="B124" s="81">
        <v>11010</v>
      </c>
      <c r="C124" s="81">
        <v>1</v>
      </c>
      <c r="D124" s="6">
        <v>504351</v>
      </c>
      <c r="E124" s="6" t="s">
        <v>3503</v>
      </c>
      <c r="F124" s="6" t="s">
        <v>3505</v>
      </c>
      <c r="G124" s="6" t="s">
        <v>3507</v>
      </c>
      <c r="H124" s="29" t="s">
        <v>2009</v>
      </c>
      <c r="I124" s="29"/>
    </row>
    <row r="125" spans="1:9" ht="16.5">
      <c r="A125" s="81">
        <v>11011</v>
      </c>
      <c r="B125" s="81">
        <v>11011</v>
      </c>
      <c r="C125" s="81">
        <v>1</v>
      </c>
      <c r="D125" s="6">
        <v>504351</v>
      </c>
      <c r="E125" s="6" t="s">
        <v>3509</v>
      </c>
      <c r="F125" s="6" t="s">
        <v>3511</v>
      </c>
      <c r="G125" s="6" t="s">
        <v>3513</v>
      </c>
      <c r="H125" s="29" t="s">
        <v>2010</v>
      </c>
      <c r="I125" s="29"/>
    </row>
    <row r="126" spans="1:9" ht="16.5">
      <c r="A126" s="81">
        <v>11012</v>
      </c>
      <c r="B126" s="81">
        <v>11012</v>
      </c>
      <c r="C126" s="81">
        <v>1</v>
      </c>
      <c r="D126" s="6">
        <v>504351</v>
      </c>
      <c r="E126" s="6" t="s">
        <v>3515</v>
      </c>
      <c r="F126" s="6" t="s">
        <v>3517</v>
      </c>
      <c r="G126" s="6" t="s">
        <v>3519</v>
      </c>
      <c r="H126" s="29" t="s">
        <v>2011</v>
      </c>
      <c r="I126" s="29"/>
    </row>
    <row r="127" spans="1:9" ht="16.5">
      <c r="A127" s="81">
        <v>11013</v>
      </c>
      <c r="B127" s="81">
        <v>11013</v>
      </c>
      <c r="C127" s="81">
        <v>1</v>
      </c>
      <c r="D127" s="6">
        <v>515333</v>
      </c>
      <c r="E127" s="6" t="s">
        <v>3521</v>
      </c>
      <c r="F127" s="6" t="s">
        <v>3523</v>
      </c>
      <c r="G127" s="6" t="s">
        <v>3525</v>
      </c>
      <c r="H127" s="29" t="s">
        <v>2012</v>
      </c>
      <c r="I127" s="29"/>
    </row>
    <row r="128" spans="1:9" ht="16.5">
      <c r="A128" s="81">
        <v>11014</v>
      </c>
      <c r="B128" s="81">
        <v>11014</v>
      </c>
      <c r="C128" s="81">
        <v>1</v>
      </c>
      <c r="D128" s="6">
        <v>515333</v>
      </c>
      <c r="E128" s="6" t="s">
        <v>3527</v>
      </c>
      <c r="F128" s="6" t="s">
        <v>3529</v>
      </c>
      <c r="G128" s="6" t="s">
        <v>3531</v>
      </c>
      <c r="H128" s="29" t="s">
        <v>2013</v>
      </c>
      <c r="I128" s="29"/>
    </row>
    <row r="129" spans="1:9" ht="16.5">
      <c r="A129" s="81">
        <v>11015</v>
      </c>
      <c r="B129" s="81">
        <v>11015</v>
      </c>
      <c r="C129" s="81">
        <v>1</v>
      </c>
      <c r="D129" s="6">
        <v>515333</v>
      </c>
      <c r="E129" s="6" t="s">
        <v>3533</v>
      </c>
      <c r="F129" s="6" t="s">
        <v>3535</v>
      </c>
      <c r="G129" s="6" t="s">
        <v>3537</v>
      </c>
      <c r="H129" s="29" t="s">
        <v>2014</v>
      </c>
      <c r="I129" s="29"/>
    </row>
    <row r="130" spans="1:9" ht="16.5">
      <c r="A130" s="81">
        <v>11101</v>
      </c>
      <c r="B130" s="81">
        <v>11101</v>
      </c>
      <c r="C130" s="81">
        <v>1</v>
      </c>
      <c r="D130" s="6">
        <v>614276</v>
      </c>
      <c r="E130" s="6" t="s">
        <v>3539</v>
      </c>
      <c r="F130" s="6" t="s">
        <v>3541</v>
      </c>
      <c r="G130" s="6" t="s">
        <v>3543</v>
      </c>
      <c r="H130" s="29" t="s">
        <v>2015</v>
      </c>
      <c r="I130" s="29"/>
    </row>
    <row r="131" spans="1:9" ht="16.5">
      <c r="A131" s="81">
        <v>11102</v>
      </c>
      <c r="B131" s="81">
        <v>11102</v>
      </c>
      <c r="C131" s="81">
        <v>1</v>
      </c>
      <c r="D131" s="6">
        <v>614276</v>
      </c>
      <c r="E131" s="6" t="s">
        <v>3545</v>
      </c>
      <c r="F131" s="6" t="s">
        <v>3547</v>
      </c>
      <c r="G131" s="6" t="s">
        <v>3549</v>
      </c>
      <c r="H131" s="29" t="s">
        <v>2016</v>
      </c>
      <c r="I131" s="29"/>
    </row>
    <row r="132" spans="1:9" ht="16.5">
      <c r="A132" s="81">
        <v>11103</v>
      </c>
      <c r="B132" s="81">
        <v>11103</v>
      </c>
      <c r="C132" s="81">
        <v>1</v>
      </c>
      <c r="D132" s="6">
        <v>614276</v>
      </c>
      <c r="E132" s="6" t="s">
        <v>3551</v>
      </c>
      <c r="F132" s="6" t="s">
        <v>3553</v>
      </c>
      <c r="G132" s="6" t="s">
        <v>3555</v>
      </c>
      <c r="H132" s="29" t="s">
        <v>2017</v>
      </c>
      <c r="I132" s="29"/>
    </row>
    <row r="133" spans="1:9" ht="16.5">
      <c r="A133" s="81">
        <v>11104</v>
      </c>
      <c r="B133" s="81">
        <v>11104</v>
      </c>
      <c r="C133" s="81">
        <v>1</v>
      </c>
      <c r="D133" s="6">
        <v>628068</v>
      </c>
      <c r="E133" s="6" t="s">
        <v>3557</v>
      </c>
      <c r="F133" s="6" t="s">
        <v>3559</v>
      </c>
      <c r="G133" s="6" t="s">
        <v>3561</v>
      </c>
      <c r="H133" s="29" t="s">
        <v>2018</v>
      </c>
      <c r="I133" s="29"/>
    </row>
    <row r="134" spans="1:9" ht="16.5">
      <c r="A134" s="81">
        <v>11105</v>
      </c>
      <c r="B134" s="81">
        <v>11105</v>
      </c>
      <c r="C134" s="81">
        <v>1</v>
      </c>
      <c r="D134" s="6">
        <v>628068</v>
      </c>
      <c r="E134" s="6" t="s">
        <v>3563</v>
      </c>
      <c r="F134" s="6" t="s">
        <v>3565</v>
      </c>
      <c r="G134" s="6" t="s">
        <v>3567</v>
      </c>
      <c r="H134" s="29" t="s">
        <v>2019</v>
      </c>
      <c r="I134" s="29"/>
    </row>
    <row r="135" spans="1:9" ht="16.5">
      <c r="A135" s="81">
        <v>11106</v>
      </c>
      <c r="B135" s="81">
        <v>11106</v>
      </c>
      <c r="C135" s="81">
        <v>1</v>
      </c>
      <c r="D135" s="6">
        <v>628068</v>
      </c>
      <c r="E135" s="6" t="s">
        <v>3569</v>
      </c>
      <c r="F135" s="6" t="s">
        <v>3571</v>
      </c>
      <c r="G135" s="6" t="s">
        <v>3573</v>
      </c>
      <c r="H135" s="29" t="s">
        <v>2020</v>
      </c>
      <c r="I135" s="29"/>
    </row>
    <row r="136" spans="1:9" ht="16.5">
      <c r="A136" s="81">
        <v>11107</v>
      </c>
      <c r="B136" s="81">
        <v>11107</v>
      </c>
      <c r="C136" s="81">
        <v>1</v>
      </c>
      <c r="D136" s="6">
        <v>641901</v>
      </c>
      <c r="E136" s="6" t="s">
        <v>3575</v>
      </c>
      <c r="F136" s="6" t="s">
        <v>3577</v>
      </c>
      <c r="G136" s="6" t="s">
        <v>3579</v>
      </c>
      <c r="H136" s="29" t="s">
        <v>2021</v>
      </c>
      <c r="I136" s="29"/>
    </row>
    <row r="137" spans="1:9" ht="16.5">
      <c r="A137" s="81">
        <v>11108</v>
      </c>
      <c r="B137" s="81">
        <v>11108</v>
      </c>
      <c r="C137" s="81">
        <v>1</v>
      </c>
      <c r="D137" s="6">
        <v>641901</v>
      </c>
      <c r="E137" s="6" t="s">
        <v>3581</v>
      </c>
      <c r="F137" s="6" t="s">
        <v>3583</v>
      </c>
      <c r="G137" s="6" t="s">
        <v>3585</v>
      </c>
      <c r="H137" s="29" t="s">
        <v>2022</v>
      </c>
      <c r="I137" s="29"/>
    </row>
    <row r="138" spans="1:9" ht="16.5">
      <c r="A138" s="81">
        <v>11109</v>
      </c>
      <c r="B138" s="81">
        <v>11109</v>
      </c>
      <c r="C138" s="81">
        <v>1</v>
      </c>
      <c r="D138" s="6">
        <v>641901</v>
      </c>
      <c r="E138" s="6" t="s">
        <v>3587</v>
      </c>
      <c r="F138" s="6" t="s">
        <v>3589</v>
      </c>
      <c r="G138" s="6" t="s">
        <v>3591</v>
      </c>
      <c r="H138" s="29" t="s">
        <v>2023</v>
      </c>
      <c r="I138" s="29"/>
    </row>
    <row r="139" spans="1:9" ht="16.5">
      <c r="A139" s="81">
        <v>11110</v>
      </c>
      <c r="B139" s="81">
        <v>11110</v>
      </c>
      <c r="C139" s="81">
        <v>1</v>
      </c>
      <c r="D139" s="6">
        <v>655736</v>
      </c>
      <c r="E139" s="6" t="s">
        <v>3593</v>
      </c>
      <c r="F139" s="6" t="s">
        <v>3595</v>
      </c>
      <c r="G139" s="6" t="s">
        <v>3597</v>
      </c>
      <c r="H139" s="29" t="s">
        <v>2024</v>
      </c>
      <c r="I139" s="29"/>
    </row>
    <row r="140" spans="1:9" ht="16.5">
      <c r="A140" s="81">
        <v>11111</v>
      </c>
      <c r="B140" s="81">
        <v>11111</v>
      </c>
      <c r="C140" s="81">
        <v>1</v>
      </c>
      <c r="D140" s="6">
        <v>655736</v>
      </c>
      <c r="E140" s="6" t="s">
        <v>3599</v>
      </c>
      <c r="F140" s="6" t="s">
        <v>3601</v>
      </c>
      <c r="G140" s="6" t="s">
        <v>3603</v>
      </c>
      <c r="H140" s="29" t="s">
        <v>2025</v>
      </c>
      <c r="I140" s="29"/>
    </row>
    <row r="141" spans="1:9" ht="16.5">
      <c r="A141" s="81">
        <v>11112</v>
      </c>
      <c r="B141" s="81">
        <v>11112</v>
      </c>
      <c r="C141" s="81">
        <v>1</v>
      </c>
      <c r="D141" s="6">
        <v>655736</v>
      </c>
      <c r="E141" s="6" t="s">
        <v>3605</v>
      </c>
      <c r="F141" s="6" t="s">
        <v>3607</v>
      </c>
      <c r="G141" s="6" t="s">
        <v>3609</v>
      </c>
      <c r="H141" s="29" t="s">
        <v>2026</v>
      </c>
      <c r="I141" s="29"/>
    </row>
    <row r="142" spans="1:9" ht="16.5">
      <c r="A142" s="81">
        <v>11113</v>
      </c>
      <c r="B142" s="81">
        <v>11113</v>
      </c>
      <c r="C142" s="81">
        <v>1</v>
      </c>
      <c r="D142" s="6">
        <v>669617</v>
      </c>
      <c r="E142" s="6" t="s">
        <v>3611</v>
      </c>
      <c r="F142" s="6" t="s">
        <v>3613</v>
      </c>
      <c r="G142" s="6" t="s">
        <v>3615</v>
      </c>
      <c r="H142" s="29" t="s">
        <v>2027</v>
      </c>
      <c r="I142" s="29"/>
    </row>
    <row r="143" spans="1:9" ht="16.5">
      <c r="A143" s="81">
        <v>11114</v>
      </c>
      <c r="B143" s="81">
        <v>11114</v>
      </c>
      <c r="C143" s="81">
        <v>1</v>
      </c>
      <c r="D143" s="6">
        <v>669617</v>
      </c>
      <c r="E143" s="6" t="s">
        <v>3617</v>
      </c>
      <c r="F143" s="6" t="s">
        <v>3619</v>
      </c>
      <c r="G143" s="6" t="s">
        <v>3621</v>
      </c>
      <c r="H143" s="29" t="s">
        <v>2028</v>
      </c>
      <c r="I143" s="29"/>
    </row>
    <row r="144" spans="1:9" ht="16.5">
      <c r="A144" s="81">
        <v>11115</v>
      </c>
      <c r="B144" s="81">
        <v>11115</v>
      </c>
      <c r="C144" s="85">
        <v>1</v>
      </c>
      <c r="D144" s="6">
        <v>669617</v>
      </c>
      <c r="E144" s="6" t="s">
        <v>3623</v>
      </c>
      <c r="F144" s="6" t="s">
        <v>3625</v>
      </c>
      <c r="G144" s="6" t="s">
        <v>3627</v>
      </c>
      <c r="H144" s="29" t="s">
        <v>2029</v>
      </c>
      <c r="I144" s="29"/>
    </row>
    <row r="145" spans="1:9" ht="16.5">
      <c r="A145" s="81">
        <v>11201</v>
      </c>
      <c r="B145" s="81">
        <v>11201</v>
      </c>
      <c r="C145" s="85">
        <v>1</v>
      </c>
      <c r="D145" s="6">
        <v>791438</v>
      </c>
      <c r="E145" s="6" t="s">
        <v>3629</v>
      </c>
      <c r="F145" s="6" t="s">
        <v>3631</v>
      </c>
      <c r="G145" s="6" t="s">
        <v>3633</v>
      </c>
      <c r="H145" s="29" t="s">
        <v>2030</v>
      </c>
      <c r="I145" s="29"/>
    </row>
    <row r="146" spans="1:9" ht="16.5">
      <c r="A146" s="81">
        <v>11202</v>
      </c>
      <c r="B146" s="81">
        <v>11202</v>
      </c>
      <c r="C146" s="85">
        <v>1</v>
      </c>
      <c r="D146" s="6">
        <v>791438</v>
      </c>
      <c r="E146" s="6" t="s">
        <v>3635</v>
      </c>
      <c r="F146" s="6" t="s">
        <v>3637</v>
      </c>
      <c r="G146" s="6" t="s">
        <v>3639</v>
      </c>
      <c r="H146" s="29" t="s">
        <v>2031</v>
      </c>
      <c r="I146" s="29"/>
    </row>
    <row r="147" spans="1:9" ht="16.5">
      <c r="A147" s="81">
        <v>11203</v>
      </c>
      <c r="B147" s="81">
        <v>11203</v>
      </c>
      <c r="C147" s="85">
        <v>1</v>
      </c>
      <c r="D147" s="6">
        <v>791438</v>
      </c>
      <c r="E147" s="6" t="s">
        <v>3641</v>
      </c>
      <c r="F147" s="6" t="s">
        <v>3643</v>
      </c>
      <c r="G147" s="6" t="s">
        <v>3645</v>
      </c>
      <c r="H147" s="29" t="s">
        <v>2032</v>
      </c>
      <c r="I147" s="29"/>
    </row>
    <row r="148" spans="1:9" ht="16.5">
      <c r="A148" s="81">
        <v>11204</v>
      </c>
      <c r="B148" s="81">
        <v>11204</v>
      </c>
      <c r="C148" s="85">
        <v>1</v>
      </c>
      <c r="D148" s="6">
        <v>808161</v>
      </c>
      <c r="E148" s="6" t="s">
        <v>3647</v>
      </c>
      <c r="F148" s="6" t="s">
        <v>3649</v>
      </c>
      <c r="G148" s="6" t="s">
        <v>3651</v>
      </c>
      <c r="H148" s="29" t="s">
        <v>2033</v>
      </c>
      <c r="I148" s="29"/>
    </row>
    <row r="149" spans="1:9" ht="16.5">
      <c r="A149" s="81">
        <v>11205</v>
      </c>
      <c r="B149" s="81">
        <v>11205</v>
      </c>
      <c r="C149" s="85">
        <v>1</v>
      </c>
      <c r="D149" s="6">
        <v>808161</v>
      </c>
      <c r="E149" s="6" t="s">
        <v>3653</v>
      </c>
      <c r="F149" s="6" t="s">
        <v>3655</v>
      </c>
      <c r="G149" s="6" t="s">
        <v>3657</v>
      </c>
      <c r="H149" s="29" t="s">
        <v>2034</v>
      </c>
      <c r="I149" s="29"/>
    </row>
    <row r="150" spans="1:9" ht="16.5">
      <c r="A150" s="81">
        <v>11206</v>
      </c>
      <c r="B150" s="81">
        <v>11206</v>
      </c>
      <c r="C150" s="85">
        <v>1</v>
      </c>
      <c r="D150" s="6">
        <v>808161</v>
      </c>
      <c r="E150" s="6" t="s">
        <v>3659</v>
      </c>
      <c r="F150" s="6" t="s">
        <v>3661</v>
      </c>
      <c r="G150" s="6" t="s">
        <v>3663</v>
      </c>
      <c r="H150" s="29" t="s">
        <v>2035</v>
      </c>
      <c r="I150" s="29"/>
    </row>
    <row r="151" spans="1:9" ht="16.5">
      <c r="A151" s="81">
        <v>11207</v>
      </c>
      <c r="B151" s="81">
        <v>11207</v>
      </c>
      <c r="C151" s="85">
        <v>1</v>
      </c>
      <c r="D151" s="6">
        <v>824885</v>
      </c>
      <c r="E151" s="6" t="s">
        <v>3665</v>
      </c>
      <c r="F151" s="6" t="s">
        <v>3667</v>
      </c>
      <c r="G151" s="6" t="s">
        <v>3669</v>
      </c>
      <c r="H151" s="29" t="s">
        <v>2036</v>
      </c>
      <c r="I151" s="29"/>
    </row>
    <row r="152" spans="1:9" ht="16.5">
      <c r="A152" s="81">
        <v>11208</v>
      </c>
      <c r="B152" s="81">
        <v>11208</v>
      </c>
      <c r="C152" s="85">
        <v>1</v>
      </c>
      <c r="D152" s="6">
        <v>824885</v>
      </c>
      <c r="E152" s="6" t="s">
        <v>3671</v>
      </c>
      <c r="F152" s="6" t="s">
        <v>3673</v>
      </c>
      <c r="G152" s="6" t="s">
        <v>3675</v>
      </c>
      <c r="H152" s="29" t="s">
        <v>2037</v>
      </c>
      <c r="I152" s="29"/>
    </row>
    <row r="153" spans="1:9" ht="16.5">
      <c r="A153" s="81">
        <v>11209</v>
      </c>
      <c r="B153" s="81">
        <v>11209</v>
      </c>
      <c r="C153" s="85">
        <v>1</v>
      </c>
      <c r="D153" s="6">
        <v>824885</v>
      </c>
      <c r="E153" s="6" t="s">
        <v>3677</v>
      </c>
      <c r="F153" s="6" t="s">
        <v>3679</v>
      </c>
      <c r="G153" s="6" t="s">
        <v>3681</v>
      </c>
      <c r="H153" s="29" t="s">
        <v>2038</v>
      </c>
      <c r="I153" s="29"/>
    </row>
    <row r="154" spans="1:9" ht="16.5">
      <c r="A154" s="81">
        <v>11210</v>
      </c>
      <c r="B154" s="81">
        <v>11210</v>
      </c>
      <c r="C154" s="85">
        <v>1</v>
      </c>
      <c r="D154" s="6">
        <v>841609</v>
      </c>
      <c r="E154" s="6" t="s">
        <v>3683</v>
      </c>
      <c r="F154" s="6" t="s">
        <v>3685</v>
      </c>
      <c r="G154" s="6" t="s">
        <v>3687</v>
      </c>
      <c r="H154" s="29" t="s">
        <v>2039</v>
      </c>
      <c r="I154" s="29"/>
    </row>
    <row r="155" spans="1:9" ht="16.5">
      <c r="A155" s="81">
        <v>11211</v>
      </c>
      <c r="B155" s="81">
        <v>11211</v>
      </c>
      <c r="C155" s="85">
        <v>1</v>
      </c>
      <c r="D155" s="6">
        <v>841609</v>
      </c>
      <c r="E155" s="6" t="s">
        <v>3689</v>
      </c>
      <c r="F155" s="6" t="s">
        <v>3691</v>
      </c>
      <c r="G155" s="6" t="s">
        <v>3693</v>
      </c>
      <c r="H155" s="29" t="s">
        <v>2040</v>
      </c>
      <c r="I155" s="29"/>
    </row>
    <row r="156" spans="1:9" ht="16.5">
      <c r="A156" s="81">
        <v>11212</v>
      </c>
      <c r="B156" s="81">
        <v>11212</v>
      </c>
      <c r="C156" s="85">
        <v>1</v>
      </c>
      <c r="D156" s="6">
        <v>841609</v>
      </c>
      <c r="E156" s="6" t="s">
        <v>3695</v>
      </c>
      <c r="F156" s="6" t="s">
        <v>3697</v>
      </c>
      <c r="G156" s="6" t="s">
        <v>3699</v>
      </c>
      <c r="H156" s="81" t="s">
        <v>2041</v>
      </c>
      <c r="I156" s="81"/>
    </row>
    <row r="157" spans="1:9" ht="16.5">
      <c r="A157" s="81">
        <v>11213</v>
      </c>
      <c r="B157" s="81">
        <v>11213</v>
      </c>
      <c r="C157" s="85">
        <v>1</v>
      </c>
      <c r="D157" s="6">
        <v>858375</v>
      </c>
      <c r="E157" s="6" t="s">
        <v>3701</v>
      </c>
      <c r="F157" s="6" t="s">
        <v>3703</v>
      </c>
      <c r="G157" s="6" t="s">
        <v>3705</v>
      </c>
      <c r="H157" s="81" t="s">
        <v>2042</v>
      </c>
      <c r="I157" s="81"/>
    </row>
    <row r="158" spans="1:9" ht="16.5">
      <c r="A158" s="81">
        <v>11214</v>
      </c>
      <c r="B158" s="81">
        <v>11214</v>
      </c>
      <c r="C158" s="85">
        <v>1</v>
      </c>
      <c r="D158" s="6">
        <v>858375</v>
      </c>
      <c r="E158" s="6" t="s">
        <v>3707</v>
      </c>
      <c r="F158" s="6" t="s">
        <v>3709</v>
      </c>
      <c r="G158" s="6" t="s">
        <v>3711</v>
      </c>
      <c r="H158" s="81" t="s">
        <v>2043</v>
      </c>
      <c r="I158" s="81"/>
    </row>
    <row r="159" spans="1:9" ht="16.5">
      <c r="A159" s="81">
        <v>11215</v>
      </c>
      <c r="B159" s="81">
        <v>11215</v>
      </c>
      <c r="C159" s="85">
        <v>1</v>
      </c>
      <c r="D159" s="6">
        <v>858375</v>
      </c>
      <c r="E159" s="6" t="s">
        <v>3713</v>
      </c>
      <c r="F159" s="6" t="s">
        <v>3715</v>
      </c>
      <c r="G159" s="6" t="s">
        <v>3717</v>
      </c>
      <c r="H159" s="81" t="s">
        <v>2044</v>
      </c>
      <c r="I159" s="81"/>
    </row>
    <row r="160" spans="1:9" ht="16.5">
      <c r="A160" s="81">
        <v>11301</v>
      </c>
      <c r="B160" s="81">
        <v>11301</v>
      </c>
      <c r="C160" s="85">
        <v>1</v>
      </c>
      <c r="D160" s="6">
        <v>1264938</v>
      </c>
      <c r="E160" s="6" t="s">
        <v>3719</v>
      </c>
      <c r="F160" s="6" t="s">
        <v>3721</v>
      </c>
      <c r="G160" s="6" t="s">
        <v>3723</v>
      </c>
      <c r="H160" s="81" t="s">
        <v>2045</v>
      </c>
      <c r="I160" s="81"/>
    </row>
    <row r="161" spans="1:9" ht="16.5">
      <c r="A161" s="81">
        <v>11302</v>
      </c>
      <c r="B161" s="81">
        <v>11302</v>
      </c>
      <c r="C161" s="85">
        <v>1</v>
      </c>
      <c r="D161" s="6">
        <v>1264938</v>
      </c>
      <c r="E161" s="6" t="s">
        <v>3725</v>
      </c>
      <c r="F161" s="6" t="s">
        <v>3727</v>
      </c>
      <c r="G161" s="6" t="s">
        <v>3729</v>
      </c>
      <c r="H161" s="81" t="s">
        <v>2046</v>
      </c>
      <c r="I161" s="81"/>
    </row>
    <row r="162" spans="1:9" ht="16.5">
      <c r="A162" s="81">
        <v>11303</v>
      </c>
      <c r="B162" s="81">
        <v>11303</v>
      </c>
      <c r="C162" s="85">
        <v>1</v>
      </c>
      <c r="D162" s="6">
        <v>1264938</v>
      </c>
      <c r="E162" s="6" t="s">
        <v>3731</v>
      </c>
      <c r="F162" s="6" t="s">
        <v>3733</v>
      </c>
      <c r="G162" s="6" t="s">
        <v>3735</v>
      </c>
      <c r="H162" s="81" t="s">
        <v>2047</v>
      </c>
      <c r="I162" s="81"/>
    </row>
    <row r="163" spans="1:9" ht="16.5">
      <c r="A163" s="81">
        <v>11304</v>
      </c>
      <c r="B163" s="81">
        <v>11304</v>
      </c>
      <c r="C163" s="85">
        <v>1</v>
      </c>
      <c r="D163" s="6">
        <v>1291878</v>
      </c>
      <c r="E163" s="6" t="s">
        <v>3737</v>
      </c>
      <c r="F163" s="6" t="s">
        <v>3739</v>
      </c>
      <c r="G163" s="6" t="s">
        <v>3741</v>
      </c>
      <c r="H163" s="81" t="s">
        <v>2048</v>
      </c>
      <c r="I163" s="81"/>
    </row>
    <row r="164" spans="1:9" ht="16.5">
      <c r="A164" s="81">
        <v>11305</v>
      </c>
      <c r="B164" s="81">
        <v>11305</v>
      </c>
      <c r="C164" s="85">
        <v>1</v>
      </c>
      <c r="D164" s="6">
        <v>1291878</v>
      </c>
      <c r="E164" s="6" t="s">
        <v>3743</v>
      </c>
      <c r="F164" s="6" t="s">
        <v>3745</v>
      </c>
      <c r="G164" s="6" t="s">
        <v>3747</v>
      </c>
      <c r="H164" s="81" t="s">
        <v>2049</v>
      </c>
      <c r="I164" s="81"/>
    </row>
    <row r="165" spans="1:9" ht="16.5">
      <c r="A165" s="81">
        <v>11306</v>
      </c>
      <c r="B165" s="81">
        <v>11306</v>
      </c>
      <c r="C165" s="85">
        <v>1</v>
      </c>
      <c r="D165" s="6">
        <v>1291878</v>
      </c>
      <c r="E165" s="6" t="s">
        <v>3749</v>
      </c>
      <c r="F165" s="6" t="s">
        <v>3751</v>
      </c>
      <c r="G165" s="6" t="s">
        <v>3753</v>
      </c>
      <c r="H165" s="81" t="s">
        <v>2050</v>
      </c>
      <c r="I165" s="81"/>
    </row>
    <row r="166" spans="1:9" ht="16.5">
      <c r="A166" s="81">
        <v>11307</v>
      </c>
      <c r="B166" s="81">
        <v>11307</v>
      </c>
      <c r="C166" s="85">
        <v>1</v>
      </c>
      <c r="D166" s="6">
        <v>1318760</v>
      </c>
      <c r="E166" s="6" t="s">
        <v>3755</v>
      </c>
      <c r="F166" s="6" t="s">
        <v>3757</v>
      </c>
      <c r="G166" s="6" t="s">
        <v>3759</v>
      </c>
      <c r="H166" s="81" t="s">
        <v>2051</v>
      </c>
      <c r="I166" s="81"/>
    </row>
    <row r="167" spans="1:9" ht="16.5">
      <c r="A167" s="81">
        <v>11308</v>
      </c>
      <c r="B167" s="81">
        <v>11308</v>
      </c>
      <c r="C167" s="85">
        <v>1</v>
      </c>
      <c r="D167" s="6">
        <v>1318760</v>
      </c>
      <c r="E167" s="6" t="s">
        <v>3761</v>
      </c>
      <c r="F167" s="6" t="s">
        <v>3763</v>
      </c>
      <c r="G167" s="6" t="s">
        <v>3765</v>
      </c>
      <c r="H167" s="81" t="s">
        <v>2052</v>
      </c>
      <c r="I167" s="81"/>
    </row>
    <row r="168" spans="1:9" ht="16.5">
      <c r="A168" s="81">
        <v>11309</v>
      </c>
      <c r="B168" s="81">
        <v>11309</v>
      </c>
      <c r="C168" s="85">
        <v>1</v>
      </c>
      <c r="D168" s="6">
        <v>1318760</v>
      </c>
      <c r="E168" s="6" t="s">
        <v>3767</v>
      </c>
      <c r="F168" s="6" t="s">
        <v>3769</v>
      </c>
      <c r="G168" s="6" t="s">
        <v>3771</v>
      </c>
      <c r="H168" s="81" t="s">
        <v>2053</v>
      </c>
      <c r="I168" s="81"/>
    </row>
    <row r="169" spans="1:9" ht="16.5">
      <c r="A169" s="81">
        <v>11310</v>
      </c>
      <c r="B169" s="81">
        <v>11310</v>
      </c>
      <c r="C169" s="85">
        <v>1</v>
      </c>
      <c r="D169" s="6">
        <v>1345652</v>
      </c>
      <c r="E169" s="6" t="s">
        <v>3773</v>
      </c>
      <c r="F169" s="6" t="s">
        <v>3775</v>
      </c>
      <c r="G169" s="6" t="s">
        <v>3777</v>
      </c>
      <c r="H169" s="81" t="s">
        <v>2054</v>
      </c>
      <c r="I169" s="81"/>
    </row>
    <row r="170" spans="1:9" ht="16.5">
      <c r="A170" s="81">
        <v>11311</v>
      </c>
      <c r="B170" s="81">
        <v>11311</v>
      </c>
      <c r="C170" s="85">
        <v>1</v>
      </c>
      <c r="D170" s="6">
        <v>1345652</v>
      </c>
      <c r="E170" s="6" t="s">
        <v>3779</v>
      </c>
      <c r="F170" s="6" t="s">
        <v>3781</v>
      </c>
      <c r="G170" s="6" t="s">
        <v>3783</v>
      </c>
      <c r="H170" s="81" t="s">
        <v>2055</v>
      </c>
      <c r="I170" s="81"/>
    </row>
    <row r="171" spans="1:9" ht="16.5">
      <c r="A171" s="81">
        <v>11312</v>
      </c>
      <c r="B171" s="81">
        <v>11312</v>
      </c>
      <c r="C171" s="85">
        <v>1</v>
      </c>
      <c r="D171" s="6">
        <v>1345652</v>
      </c>
      <c r="E171" s="6" t="s">
        <v>3785</v>
      </c>
      <c r="F171" s="6" t="s">
        <v>3787</v>
      </c>
      <c r="G171" s="6" t="s">
        <v>3789</v>
      </c>
      <c r="H171" s="81" t="s">
        <v>2056</v>
      </c>
      <c r="I171" s="81"/>
    </row>
    <row r="172" spans="1:9" ht="16.5">
      <c r="A172" s="81">
        <v>11313</v>
      </c>
      <c r="B172" s="81">
        <v>11313</v>
      </c>
      <c r="C172" s="85">
        <v>1</v>
      </c>
      <c r="D172" s="6">
        <v>1372553</v>
      </c>
      <c r="E172" s="6" t="s">
        <v>3791</v>
      </c>
      <c r="F172" s="6" t="s">
        <v>3793</v>
      </c>
      <c r="G172" s="6" t="s">
        <v>3795</v>
      </c>
      <c r="H172" s="81" t="s">
        <v>2057</v>
      </c>
      <c r="I172" s="81"/>
    </row>
    <row r="173" spans="1:9" ht="16.5">
      <c r="A173" s="81">
        <v>11314</v>
      </c>
      <c r="B173" s="81">
        <v>11314</v>
      </c>
      <c r="C173" s="85">
        <v>1</v>
      </c>
      <c r="D173" s="6">
        <v>1372553</v>
      </c>
      <c r="E173" s="6" t="s">
        <v>3797</v>
      </c>
      <c r="F173" s="6" t="s">
        <v>3799</v>
      </c>
      <c r="G173" s="6" t="s">
        <v>3801</v>
      </c>
      <c r="H173" s="81" t="s">
        <v>2058</v>
      </c>
      <c r="I173" s="81"/>
    </row>
    <row r="174" spans="1:9" ht="16.5">
      <c r="A174" s="81">
        <v>11315</v>
      </c>
      <c r="B174" s="81">
        <v>11315</v>
      </c>
      <c r="C174" s="85">
        <v>1</v>
      </c>
      <c r="D174" s="6">
        <v>1372553</v>
      </c>
      <c r="E174" s="6" t="s">
        <v>3803</v>
      </c>
      <c r="F174" s="6" t="s">
        <v>3805</v>
      </c>
      <c r="G174" s="6" t="s">
        <v>3807</v>
      </c>
      <c r="H174" s="81" t="s">
        <v>2059</v>
      </c>
      <c r="I174" s="81"/>
    </row>
    <row r="175" spans="1:9" ht="16.5">
      <c r="A175" s="81">
        <v>11401</v>
      </c>
      <c r="B175" s="81">
        <v>11401</v>
      </c>
      <c r="C175" s="85">
        <v>1</v>
      </c>
      <c r="D175" s="6">
        <v>1610734</v>
      </c>
      <c r="E175" s="6" t="s">
        <v>3809</v>
      </c>
      <c r="F175" s="6" t="s">
        <v>3811</v>
      </c>
      <c r="G175" s="6" t="s">
        <v>3813</v>
      </c>
      <c r="H175" s="81" t="s">
        <v>2060</v>
      </c>
      <c r="I175" s="81"/>
    </row>
    <row r="176" spans="1:9" ht="16.5">
      <c r="A176" s="81">
        <v>11402</v>
      </c>
      <c r="B176" s="81">
        <v>11402</v>
      </c>
      <c r="C176" s="85">
        <v>1</v>
      </c>
      <c r="D176" s="6">
        <v>1610734</v>
      </c>
      <c r="E176" s="6" t="s">
        <v>3815</v>
      </c>
      <c r="F176" s="6" t="s">
        <v>3817</v>
      </c>
      <c r="G176" s="6" t="s">
        <v>3819</v>
      </c>
      <c r="H176" s="81" t="s">
        <v>2061</v>
      </c>
      <c r="I176" s="81"/>
    </row>
    <row r="177" spans="1:9" ht="16.5">
      <c r="A177" s="81">
        <v>11403</v>
      </c>
      <c r="B177" s="81">
        <v>11403</v>
      </c>
      <c r="C177" s="85">
        <v>1</v>
      </c>
      <c r="D177" s="6">
        <v>1610734</v>
      </c>
      <c r="E177" s="6" t="s">
        <v>3821</v>
      </c>
      <c r="F177" s="6" t="s">
        <v>3823</v>
      </c>
      <c r="G177" s="6" t="s">
        <v>3825</v>
      </c>
      <c r="H177" s="81" t="s">
        <v>2062</v>
      </c>
      <c r="I177" s="81"/>
    </row>
    <row r="178" spans="1:9" ht="16.5">
      <c r="A178" s="81">
        <v>11404</v>
      </c>
      <c r="B178" s="81">
        <v>11404</v>
      </c>
      <c r="C178" s="85">
        <v>1</v>
      </c>
      <c r="D178" s="6">
        <v>1643635</v>
      </c>
      <c r="E178" s="6" t="s">
        <v>3827</v>
      </c>
      <c r="F178" s="6" t="s">
        <v>3829</v>
      </c>
      <c r="G178" s="6" t="s">
        <v>3831</v>
      </c>
      <c r="H178" s="81" t="s">
        <v>2063</v>
      </c>
      <c r="I178" s="81"/>
    </row>
    <row r="179" spans="1:9" ht="16.5">
      <c r="A179" s="81">
        <v>11405</v>
      </c>
      <c r="B179" s="81">
        <v>11405</v>
      </c>
      <c r="C179" s="85">
        <v>1</v>
      </c>
      <c r="D179" s="6">
        <v>1643635</v>
      </c>
      <c r="E179" s="6" t="s">
        <v>3833</v>
      </c>
      <c r="F179" s="6" t="s">
        <v>3835</v>
      </c>
      <c r="G179" s="6" t="s">
        <v>3837</v>
      </c>
      <c r="H179" s="81" t="s">
        <v>2064</v>
      </c>
      <c r="I179" s="81"/>
    </row>
    <row r="180" spans="1:9" ht="16.5">
      <c r="A180" s="81">
        <v>11406</v>
      </c>
      <c r="B180" s="81">
        <v>11406</v>
      </c>
      <c r="C180" s="85">
        <v>1</v>
      </c>
      <c r="D180" s="6">
        <v>1643635</v>
      </c>
      <c r="E180" s="6" t="s">
        <v>3839</v>
      </c>
      <c r="F180" s="6" t="s">
        <v>3841</v>
      </c>
      <c r="G180" s="6" t="s">
        <v>3843</v>
      </c>
      <c r="H180" s="81" t="s">
        <v>2065</v>
      </c>
      <c r="I180" s="81"/>
    </row>
    <row r="181" spans="1:9" ht="16.5">
      <c r="A181" s="81">
        <v>11407</v>
      </c>
      <c r="B181" s="81">
        <v>11407</v>
      </c>
      <c r="C181" s="85">
        <v>1</v>
      </c>
      <c r="D181" s="6">
        <v>1676508</v>
      </c>
      <c r="E181" s="6" t="s">
        <v>3845</v>
      </c>
      <c r="F181" s="6" t="s">
        <v>3847</v>
      </c>
      <c r="G181" s="6" t="s">
        <v>3849</v>
      </c>
      <c r="H181" s="81" t="s">
        <v>2066</v>
      </c>
      <c r="I181" s="81"/>
    </row>
    <row r="182" spans="1:9" ht="16.5">
      <c r="A182" s="81">
        <v>11408</v>
      </c>
      <c r="B182" s="81">
        <v>11408</v>
      </c>
      <c r="C182" s="85">
        <v>1</v>
      </c>
      <c r="D182" s="6">
        <v>1676508</v>
      </c>
      <c r="E182" s="6" t="s">
        <v>3851</v>
      </c>
      <c r="F182" s="6" t="s">
        <v>3853</v>
      </c>
      <c r="G182" s="6" t="s">
        <v>3855</v>
      </c>
      <c r="H182" s="81" t="s">
        <v>2067</v>
      </c>
      <c r="I182" s="81"/>
    </row>
    <row r="183" spans="1:9" ht="16.5">
      <c r="A183" s="81">
        <v>11409</v>
      </c>
      <c r="B183" s="81">
        <v>11409</v>
      </c>
      <c r="C183" s="85">
        <v>1</v>
      </c>
      <c r="D183" s="6">
        <v>1676508</v>
      </c>
      <c r="E183" s="6" t="s">
        <v>3857</v>
      </c>
      <c r="F183" s="6" t="s">
        <v>3859</v>
      </c>
      <c r="G183" s="6" t="s">
        <v>3861</v>
      </c>
      <c r="H183" s="81" t="s">
        <v>2068</v>
      </c>
      <c r="I183" s="81"/>
    </row>
    <row r="184" spans="1:9" ht="16.5">
      <c r="A184" s="81">
        <v>11410</v>
      </c>
      <c r="B184" s="81">
        <v>11410</v>
      </c>
      <c r="C184" s="85">
        <v>1</v>
      </c>
      <c r="D184" s="6">
        <v>1709451</v>
      </c>
      <c r="E184" s="6" t="s">
        <v>3863</v>
      </c>
      <c r="F184" s="6" t="s">
        <v>3865</v>
      </c>
      <c r="G184" s="6" t="s">
        <v>3867</v>
      </c>
      <c r="H184" s="81" t="s">
        <v>2069</v>
      </c>
      <c r="I184" s="81"/>
    </row>
    <row r="185" spans="1:9" ht="16.5">
      <c r="A185" s="81">
        <v>11411</v>
      </c>
      <c r="B185" s="81">
        <v>11411</v>
      </c>
      <c r="C185" s="85">
        <v>1</v>
      </c>
      <c r="D185" s="6">
        <v>1709451</v>
      </c>
      <c r="E185" s="6" t="s">
        <v>3869</v>
      </c>
      <c r="F185" s="6" t="s">
        <v>3871</v>
      </c>
      <c r="G185" s="6" t="s">
        <v>3873</v>
      </c>
      <c r="H185" s="81" t="s">
        <v>2070</v>
      </c>
      <c r="I185" s="81"/>
    </row>
    <row r="186" spans="1:9" ht="16.5">
      <c r="A186" s="81">
        <v>11412</v>
      </c>
      <c r="B186" s="81">
        <v>11412</v>
      </c>
      <c r="C186" s="85">
        <v>1</v>
      </c>
      <c r="D186" s="6">
        <v>1709451</v>
      </c>
      <c r="E186" s="6" t="s">
        <v>3875</v>
      </c>
      <c r="F186" s="6" t="s">
        <v>3877</v>
      </c>
      <c r="G186" s="6" t="s">
        <v>3879</v>
      </c>
      <c r="H186" s="81" t="s">
        <v>2071</v>
      </c>
      <c r="I186" s="81"/>
    </row>
    <row r="187" spans="1:9" ht="16.5">
      <c r="A187" s="81">
        <v>11413</v>
      </c>
      <c r="B187" s="81">
        <v>11413</v>
      </c>
      <c r="C187" s="85">
        <v>1</v>
      </c>
      <c r="D187" s="6">
        <v>1742321</v>
      </c>
      <c r="E187" s="6" t="s">
        <v>3881</v>
      </c>
      <c r="F187" s="6" t="s">
        <v>3883</v>
      </c>
      <c r="G187" s="6" t="s">
        <v>3885</v>
      </c>
      <c r="H187" s="81" t="s">
        <v>2072</v>
      </c>
      <c r="I187" s="81"/>
    </row>
    <row r="188" spans="1:9" ht="16.5">
      <c r="A188" s="81">
        <v>11414</v>
      </c>
      <c r="B188" s="81">
        <v>11414</v>
      </c>
      <c r="C188" s="85">
        <v>1</v>
      </c>
      <c r="D188" s="6">
        <v>1742321</v>
      </c>
      <c r="E188" s="6" t="s">
        <v>3887</v>
      </c>
      <c r="F188" s="6" t="s">
        <v>3889</v>
      </c>
      <c r="G188" s="6" t="s">
        <v>3891</v>
      </c>
      <c r="H188" s="81" t="s">
        <v>2073</v>
      </c>
      <c r="I188" s="81"/>
    </row>
    <row r="189" spans="1:9" ht="16.5">
      <c r="A189" s="81">
        <v>11415</v>
      </c>
      <c r="B189" s="81">
        <v>11415</v>
      </c>
      <c r="C189" s="85">
        <v>1</v>
      </c>
      <c r="D189" s="6">
        <v>1742321</v>
      </c>
      <c r="E189" s="6" t="s">
        <v>3893</v>
      </c>
      <c r="F189" s="6" t="s">
        <v>3895</v>
      </c>
      <c r="G189" s="6" t="s">
        <v>3897</v>
      </c>
      <c r="H189" s="81" t="s">
        <v>2074</v>
      </c>
      <c r="I189" s="81"/>
    </row>
    <row r="190" spans="1:9" ht="16.5">
      <c r="A190" s="81">
        <v>11501</v>
      </c>
      <c r="B190" s="81">
        <v>11501</v>
      </c>
      <c r="C190" s="85">
        <v>1</v>
      </c>
      <c r="D190" s="6">
        <v>2072714</v>
      </c>
      <c r="E190" s="6" t="s">
        <v>3899</v>
      </c>
      <c r="F190" s="6" t="s">
        <v>3901</v>
      </c>
      <c r="G190" s="6" t="s">
        <v>3903</v>
      </c>
      <c r="H190" s="81" t="s">
        <v>2075</v>
      </c>
      <c r="I190" s="81"/>
    </row>
    <row r="191" spans="1:9" ht="16.5">
      <c r="A191" s="81">
        <v>11502</v>
      </c>
      <c r="B191" s="81">
        <v>11502</v>
      </c>
      <c r="C191" s="85">
        <v>1</v>
      </c>
      <c r="D191" s="6">
        <v>2072714</v>
      </c>
      <c r="E191" s="6" t="s">
        <v>3905</v>
      </c>
      <c r="F191" s="6" t="s">
        <v>3907</v>
      </c>
      <c r="G191" s="6" t="s">
        <v>3909</v>
      </c>
      <c r="H191" s="81" t="s">
        <v>2076</v>
      </c>
      <c r="I191" s="81"/>
    </row>
    <row r="192" spans="1:9" ht="16.5">
      <c r="A192" s="81">
        <v>11503</v>
      </c>
      <c r="B192" s="81">
        <v>11503</v>
      </c>
      <c r="C192" s="85">
        <v>1</v>
      </c>
      <c r="D192" s="6">
        <v>2072714</v>
      </c>
      <c r="E192" s="6" t="s">
        <v>3911</v>
      </c>
      <c r="F192" s="6" t="s">
        <v>3913</v>
      </c>
      <c r="G192" s="6" t="s">
        <v>3915</v>
      </c>
      <c r="H192" s="81" t="s">
        <v>2077</v>
      </c>
      <c r="I192" s="81"/>
    </row>
    <row r="193" spans="1:9" ht="16.5">
      <c r="A193" s="81">
        <v>11504</v>
      </c>
      <c r="B193" s="81">
        <v>11504</v>
      </c>
      <c r="C193" s="85">
        <v>1</v>
      </c>
      <c r="D193" s="6">
        <v>2114432</v>
      </c>
      <c r="E193" s="6" t="s">
        <v>3917</v>
      </c>
      <c r="F193" s="6" t="s">
        <v>3919</v>
      </c>
      <c r="G193" s="6" t="s">
        <v>3921</v>
      </c>
      <c r="H193" s="81" t="s">
        <v>2078</v>
      </c>
      <c r="I193" s="81"/>
    </row>
    <row r="194" spans="1:9" ht="16.5">
      <c r="A194" s="81">
        <v>11505</v>
      </c>
      <c r="B194" s="81">
        <v>11505</v>
      </c>
      <c r="C194" s="85">
        <v>1</v>
      </c>
      <c r="D194" s="6">
        <v>2114432</v>
      </c>
      <c r="E194" s="6" t="s">
        <v>3923</v>
      </c>
      <c r="F194" s="6" t="s">
        <v>3925</v>
      </c>
      <c r="G194" s="6" t="s">
        <v>3927</v>
      </c>
      <c r="H194" s="81" t="s">
        <v>2079</v>
      </c>
      <c r="I194" s="81"/>
    </row>
    <row r="195" spans="1:9" ht="16.5">
      <c r="A195" s="81">
        <v>11506</v>
      </c>
      <c r="B195" s="81">
        <v>11506</v>
      </c>
      <c r="C195" s="85">
        <v>1</v>
      </c>
      <c r="D195" s="6">
        <v>2114432</v>
      </c>
      <c r="E195" s="6" t="s">
        <v>3929</v>
      </c>
      <c r="F195" s="6" t="s">
        <v>3931</v>
      </c>
      <c r="G195" s="6" t="s">
        <v>3933</v>
      </c>
      <c r="H195" s="81" t="s">
        <v>2080</v>
      </c>
      <c r="I195" s="81"/>
    </row>
    <row r="196" spans="1:9" ht="16.5">
      <c r="A196" s="81">
        <v>11507</v>
      </c>
      <c r="B196" s="81">
        <v>11507</v>
      </c>
      <c r="C196" s="85">
        <v>1</v>
      </c>
      <c r="D196" s="6">
        <v>2156217</v>
      </c>
      <c r="E196" s="6" t="s">
        <v>3935</v>
      </c>
      <c r="F196" s="6" t="s">
        <v>3937</v>
      </c>
      <c r="G196" s="6" t="s">
        <v>3939</v>
      </c>
      <c r="H196" s="81" t="s">
        <v>2081</v>
      </c>
      <c r="I196" s="81"/>
    </row>
    <row r="197" spans="1:9" ht="16.5">
      <c r="A197" s="81">
        <v>11508</v>
      </c>
      <c r="B197" s="81">
        <v>11508</v>
      </c>
      <c r="C197" s="85">
        <v>1</v>
      </c>
      <c r="D197" s="6">
        <v>2156217</v>
      </c>
      <c r="E197" s="6" t="s">
        <v>3941</v>
      </c>
      <c r="F197" s="6" t="s">
        <v>3943</v>
      </c>
      <c r="G197" s="6" t="s">
        <v>3945</v>
      </c>
      <c r="H197" s="81" t="s">
        <v>2082</v>
      </c>
      <c r="I197" s="81"/>
    </row>
    <row r="198" spans="1:9" ht="16.5">
      <c r="A198" s="81">
        <v>11509</v>
      </c>
      <c r="B198" s="81">
        <v>11509</v>
      </c>
      <c r="C198" s="85">
        <v>1</v>
      </c>
      <c r="D198" s="6">
        <v>2156217</v>
      </c>
      <c r="E198" s="6" t="s">
        <v>3947</v>
      </c>
      <c r="F198" s="6" t="s">
        <v>3949</v>
      </c>
      <c r="G198" s="6" t="s">
        <v>3951</v>
      </c>
      <c r="H198" s="81" t="s">
        <v>2083</v>
      </c>
      <c r="I198" s="81"/>
    </row>
    <row r="199" spans="1:9" ht="16.5">
      <c r="A199" s="81">
        <v>11510</v>
      </c>
      <c r="B199" s="81">
        <v>11510</v>
      </c>
      <c r="C199" s="85">
        <v>1</v>
      </c>
      <c r="D199" s="6">
        <v>2197994</v>
      </c>
      <c r="E199" s="6" t="s">
        <v>3953</v>
      </c>
      <c r="F199" s="6" t="s">
        <v>3955</v>
      </c>
      <c r="G199" s="6" t="s">
        <v>3957</v>
      </c>
      <c r="H199" s="81" t="s">
        <v>2084</v>
      </c>
      <c r="I199" s="81"/>
    </row>
    <row r="200" spans="1:9" ht="16.5">
      <c r="A200" s="81">
        <v>11511</v>
      </c>
      <c r="B200" s="81">
        <v>11511</v>
      </c>
      <c r="C200" s="85">
        <v>1</v>
      </c>
      <c r="D200" s="6">
        <v>2197994</v>
      </c>
      <c r="E200" s="6" t="s">
        <v>3959</v>
      </c>
      <c r="F200" s="6" t="s">
        <v>3961</v>
      </c>
      <c r="G200" s="6" t="s">
        <v>3963</v>
      </c>
      <c r="H200" s="81" t="s">
        <v>2085</v>
      </c>
      <c r="I200" s="81"/>
    </row>
    <row r="201" spans="1:9" ht="16.5">
      <c r="A201" s="81">
        <v>11512</v>
      </c>
      <c r="B201" s="81">
        <v>11512</v>
      </c>
      <c r="C201" s="85">
        <v>1</v>
      </c>
      <c r="D201" s="6">
        <v>2197994</v>
      </c>
      <c r="E201" s="6" t="s">
        <v>3965</v>
      </c>
      <c r="F201" s="6" t="s">
        <v>3967</v>
      </c>
      <c r="G201" s="6" t="s">
        <v>3969</v>
      </c>
      <c r="H201" s="81" t="s">
        <v>2086</v>
      </c>
      <c r="I201" s="81"/>
    </row>
    <row r="202" spans="1:9" ht="16.5">
      <c r="A202" s="81">
        <v>11513</v>
      </c>
      <c r="B202" s="81">
        <v>11513</v>
      </c>
      <c r="C202" s="85">
        <v>1</v>
      </c>
      <c r="D202" s="6">
        <v>2239751</v>
      </c>
      <c r="E202" s="6" t="s">
        <v>3971</v>
      </c>
      <c r="F202" s="6" t="s">
        <v>3973</v>
      </c>
      <c r="G202" s="6" t="s">
        <v>3975</v>
      </c>
      <c r="H202" s="81" t="s">
        <v>2087</v>
      </c>
      <c r="I202" s="81"/>
    </row>
    <row r="203" spans="1:9" ht="16.5">
      <c r="A203" s="81">
        <v>11514</v>
      </c>
      <c r="B203" s="81">
        <v>11514</v>
      </c>
      <c r="C203" s="85">
        <v>1</v>
      </c>
      <c r="D203" s="6">
        <v>2239751</v>
      </c>
      <c r="E203" s="6" t="s">
        <v>3977</v>
      </c>
      <c r="F203" s="6" t="s">
        <v>3979</v>
      </c>
      <c r="G203" s="6" t="s">
        <v>3981</v>
      </c>
      <c r="H203" s="81" t="s">
        <v>2088</v>
      </c>
      <c r="I203" s="81"/>
    </row>
    <row r="204" spans="1:9" s="50" customFormat="1" ht="16.5">
      <c r="A204" s="81">
        <v>11515</v>
      </c>
      <c r="B204" s="81">
        <v>11515</v>
      </c>
      <c r="C204" s="85">
        <v>1</v>
      </c>
      <c r="D204" s="6">
        <v>2239751</v>
      </c>
      <c r="E204" s="6" t="s">
        <v>3983</v>
      </c>
      <c r="F204" s="6" t="s">
        <v>3985</v>
      </c>
      <c r="G204" s="6" t="s">
        <v>3987</v>
      </c>
      <c r="H204" s="81" t="s">
        <v>2089</v>
      </c>
      <c r="I204" s="81"/>
    </row>
    <row r="205" spans="1:9" ht="16.5">
      <c r="A205" s="81">
        <v>20101</v>
      </c>
      <c r="B205" s="81">
        <v>20101</v>
      </c>
      <c r="C205" s="85">
        <v>1</v>
      </c>
      <c r="D205" s="6">
        <v>14392</v>
      </c>
      <c r="E205" s="6" t="s">
        <v>3989</v>
      </c>
      <c r="F205" s="6" t="s">
        <v>3991</v>
      </c>
      <c r="G205" s="6" t="s">
        <v>3993</v>
      </c>
      <c r="H205" s="81" t="s">
        <v>2090</v>
      </c>
      <c r="I205" s="81"/>
    </row>
    <row r="206" spans="1:9" ht="16.5">
      <c r="A206" s="81">
        <v>20102</v>
      </c>
      <c r="B206" s="81">
        <v>20102</v>
      </c>
      <c r="C206" s="85">
        <v>1</v>
      </c>
      <c r="D206" s="6">
        <v>15331</v>
      </c>
      <c r="E206" s="6" t="s">
        <v>3995</v>
      </c>
      <c r="F206" s="6" t="s">
        <v>3997</v>
      </c>
      <c r="G206" s="6" t="s">
        <v>3999</v>
      </c>
      <c r="H206" s="81" t="s">
        <v>2091</v>
      </c>
      <c r="I206" s="81"/>
    </row>
    <row r="207" spans="1:9" ht="16.5">
      <c r="A207" s="81">
        <v>20103</v>
      </c>
      <c r="B207" s="81">
        <v>20103</v>
      </c>
      <c r="C207" s="85">
        <v>1</v>
      </c>
      <c r="D207" s="6">
        <v>16270</v>
      </c>
      <c r="E207" s="6" t="s">
        <v>4001</v>
      </c>
      <c r="F207" s="6" t="s">
        <v>4003</v>
      </c>
      <c r="G207" s="6" t="s">
        <v>4005</v>
      </c>
      <c r="H207" s="81" t="s">
        <v>2092</v>
      </c>
      <c r="I207" s="81"/>
    </row>
    <row r="208" spans="1:9" ht="16.5">
      <c r="A208" s="81">
        <v>20104</v>
      </c>
      <c r="B208" s="81">
        <v>20104</v>
      </c>
      <c r="C208" s="85">
        <v>1</v>
      </c>
      <c r="D208" s="6">
        <v>16270</v>
      </c>
      <c r="E208" s="6" t="s">
        <v>4007</v>
      </c>
      <c r="F208" s="6" t="s">
        <v>4009</v>
      </c>
      <c r="G208" s="6" t="s">
        <v>4011</v>
      </c>
      <c r="H208" s="81" t="s">
        <v>2093</v>
      </c>
      <c r="I208" s="81"/>
    </row>
    <row r="209" spans="1:9" ht="16.5">
      <c r="A209" s="81">
        <v>20105</v>
      </c>
      <c r="B209" s="81">
        <v>20105</v>
      </c>
      <c r="C209" s="85">
        <v>1</v>
      </c>
      <c r="D209" s="6">
        <v>17209</v>
      </c>
      <c r="E209" s="6" t="s">
        <v>4013</v>
      </c>
      <c r="F209" s="6" t="s">
        <v>4015</v>
      </c>
      <c r="G209" s="6" t="s">
        <v>4017</v>
      </c>
      <c r="H209" s="81" t="s">
        <v>2094</v>
      </c>
      <c r="I209" s="81"/>
    </row>
    <row r="210" spans="1:9" ht="16.5">
      <c r="A210" s="81">
        <v>20106</v>
      </c>
      <c r="B210" s="81">
        <v>20106</v>
      </c>
      <c r="C210" s="85">
        <v>1</v>
      </c>
      <c r="D210" s="6">
        <v>17209</v>
      </c>
      <c r="E210" s="6" t="s">
        <v>4019</v>
      </c>
      <c r="F210" s="6" t="s">
        <v>4021</v>
      </c>
      <c r="G210" s="6" t="s">
        <v>4023</v>
      </c>
      <c r="H210" s="81" t="s">
        <v>2095</v>
      </c>
      <c r="I210" s="81"/>
    </row>
    <row r="211" spans="1:9" ht="16.5">
      <c r="A211" s="81">
        <v>20107</v>
      </c>
      <c r="B211" s="81">
        <v>20107</v>
      </c>
      <c r="C211" s="85">
        <v>1</v>
      </c>
      <c r="D211" s="6">
        <v>18148</v>
      </c>
      <c r="E211" s="6" t="s">
        <v>4025</v>
      </c>
      <c r="F211" s="6" t="s">
        <v>4027</v>
      </c>
      <c r="G211" s="6" t="s">
        <v>4029</v>
      </c>
      <c r="H211" s="81" t="s">
        <v>2096</v>
      </c>
      <c r="I211" s="81"/>
    </row>
    <row r="212" spans="1:9" ht="16.5">
      <c r="A212" s="81">
        <v>20108</v>
      </c>
      <c r="B212" s="81">
        <v>20108</v>
      </c>
      <c r="C212" s="85">
        <v>1</v>
      </c>
      <c r="D212" s="6">
        <v>18148</v>
      </c>
      <c r="E212" s="6" t="s">
        <v>4031</v>
      </c>
      <c r="F212" s="6" t="s">
        <v>4033</v>
      </c>
      <c r="G212" s="6" t="s">
        <v>4035</v>
      </c>
      <c r="H212" s="81" t="s">
        <v>2097</v>
      </c>
      <c r="I212" s="81"/>
    </row>
    <row r="213" spans="1:9" ht="16.5">
      <c r="A213" s="81">
        <v>20109</v>
      </c>
      <c r="B213" s="81">
        <v>20109</v>
      </c>
      <c r="C213" s="85">
        <v>1</v>
      </c>
      <c r="D213" s="6">
        <v>22963</v>
      </c>
      <c r="E213" s="6" t="s">
        <v>4037</v>
      </c>
      <c r="F213" s="6" t="s">
        <v>4039</v>
      </c>
      <c r="G213" s="6" t="s">
        <v>4041</v>
      </c>
      <c r="H213" s="81" t="s">
        <v>2098</v>
      </c>
      <c r="I213" s="81"/>
    </row>
    <row r="214" spans="1:9" ht="16.5">
      <c r="A214" s="81">
        <v>20201</v>
      </c>
      <c r="B214" s="81">
        <v>20201</v>
      </c>
      <c r="C214" s="85">
        <v>1</v>
      </c>
      <c r="D214" s="6">
        <v>27776</v>
      </c>
      <c r="E214" s="6" t="s">
        <v>4043</v>
      </c>
      <c r="F214" s="6" t="s">
        <v>4045</v>
      </c>
      <c r="G214" s="6" t="s">
        <v>4047</v>
      </c>
      <c r="H214" s="81" t="s">
        <v>2099</v>
      </c>
      <c r="I214" s="81"/>
    </row>
    <row r="215" spans="1:9" ht="16.5">
      <c r="A215" s="81">
        <v>20202</v>
      </c>
      <c r="B215" s="81">
        <v>20202</v>
      </c>
      <c r="C215" s="85">
        <v>1</v>
      </c>
      <c r="D215" s="6">
        <v>29289</v>
      </c>
      <c r="E215" s="6" t="s">
        <v>4049</v>
      </c>
      <c r="F215" s="6" t="s">
        <v>4051</v>
      </c>
      <c r="G215" s="6" t="s">
        <v>4053</v>
      </c>
      <c r="H215" s="81" t="s">
        <v>2100</v>
      </c>
      <c r="I215" s="81"/>
    </row>
    <row r="216" spans="1:9" ht="16.5">
      <c r="A216" s="81">
        <v>20203</v>
      </c>
      <c r="B216" s="81">
        <v>20203</v>
      </c>
      <c r="C216" s="85">
        <v>1</v>
      </c>
      <c r="D216" s="6">
        <v>30822</v>
      </c>
      <c r="E216" s="6" t="s">
        <v>4055</v>
      </c>
      <c r="F216" s="6" t="s">
        <v>4057</v>
      </c>
      <c r="G216" s="6" t="s">
        <v>4059</v>
      </c>
      <c r="H216" s="81" t="s">
        <v>2101</v>
      </c>
      <c r="I216" s="81"/>
    </row>
    <row r="217" spans="1:9" ht="16.5">
      <c r="A217" s="81">
        <v>20204</v>
      </c>
      <c r="B217" s="81">
        <v>20204</v>
      </c>
      <c r="C217" s="85">
        <v>1</v>
      </c>
      <c r="D217" s="6">
        <v>32297</v>
      </c>
      <c r="E217" s="6" t="s">
        <v>4061</v>
      </c>
      <c r="F217" s="6" t="s">
        <v>4063</v>
      </c>
      <c r="G217" s="6" t="s">
        <v>4065</v>
      </c>
      <c r="H217" s="81" t="s">
        <v>2102</v>
      </c>
      <c r="I217" s="81"/>
    </row>
    <row r="218" spans="1:9" ht="16.5">
      <c r="A218" s="81">
        <v>20205</v>
      </c>
      <c r="B218" s="81">
        <v>20205</v>
      </c>
      <c r="C218" s="85">
        <v>1</v>
      </c>
      <c r="D218" s="6">
        <v>33841</v>
      </c>
      <c r="E218" s="6" t="s">
        <v>4067</v>
      </c>
      <c r="F218" s="6" t="s">
        <v>4069</v>
      </c>
      <c r="G218" s="6" t="s">
        <v>4071</v>
      </c>
      <c r="H218" s="81" t="s">
        <v>2103</v>
      </c>
      <c r="I218" s="81"/>
    </row>
    <row r="219" spans="1:9" ht="16.5">
      <c r="A219" s="81">
        <v>20206</v>
      </c>
      <c r="B219" s="81">
        <v>20206</v>
      </c>
      <c r="C219" s="85">
        <v>1</v>
      </c>
      <c r="D219" s="6">
        <v>35346</v>
      </c>
      <c r="E219" s="6" t="s">
        <v>4073</v>
      </c>
      <c r="F219" s="6" t="s">
        <v>4075</v>
      </c>
      <c r="G219" s="6" t="s">
        <v>4077</v>
      </c>
      <c r="H219" s="81" t="s">
        <v>2104</v>
      </c>
      <c r="I219" s="81"/>
    </row>
    <row r="220" spans="1:9" ht="16.5">
      <c r="A220" s="81">
        <v>20207</v>
      </c>
      <c r="B220" s="81">
        <v>20207</v>
      </c>
      <c r="C220" s="85">
        <v>1</v>
      </c>
      <c r="D220" s="6">
        <v>36839</v>
      </c>
      <c r="E220" s="6" t="s">
        <v>4079</v>
      </c>
      <c r="F220" s="6" t="s">
        <v>4081</v>
      </c>
      <c r="G220" s="6" t="s">
        <v>4083</v>
      </c>
      <c r="H220" s="81" t="s">
        <v>2105</v>
      </c>
      <c r="I220" s="81"/>
    </row>
    <row r="221" spans="1:9" ht="16.5">
      <c r="A221" s="81">
        <v>20208</v>
      </c>
      <c r="B221" s="81">
        <v>20208</v>
      </c>
      <c r="C221" s="85">
        <v>1</v>
      </c>
      <c r="D221" s="6">
        <v>38372</v>
      </c>
      <c r="E221" s="6" t="s">
        <v>4085</v>
      </c>
      <c r="F221" s="6" t="s">
        <v>4087</v>
      </c>
      <c r="G221" s="6" t="s">
        <v>4089</v>
      </c>
      <c r="H221" s="81" t="s">
        <v>2106</v>
      </c>
      <c r="I221" s="81"/>
    </row>
    <row r="222" spans="1:9" ht="16.5">
      <c r="A222" s="81">
        <v>20209</v>
      </c>
      <c r="B222" s="81">
        <v>20209</v>
      </c>
      <c r="C222" s="85">
        <v>1</v>
      </c>
      <c r="D222" s="6">
        <v>40381</v>
      </c>
      <c r="E222" s="6" t="s">
        <v>4091</v>
      </c>
      <c r="F222" s="6" t="s">
        <v>4093</v>
      </c>
      <c r="G222" s="6" t="s">
        <v>4095</v>
      </c>
      <c r="H222" s="81" t="s">
        <v>2107</v>
      </c>
      <c r="I222" s="81"/>
    </row>
    <row r="223" spans="1:9" ht="16.5">
      <c r="A223" s="81">
        <v>20301</v>
      </c>
      <c r="B223" s="81">
        <v>20301</v>
      </c>
      <c r="C223" s="85">
        <v>1</v>
      </c>
      <c r="D223" s="6">
        <v>44127</v>
      </c>
      <c r="E223" s="6" t="s">
        <v>4097</v>
      </c>
      <c r="F223" s="6" t="s">
        <v>4099</v>
      </c>
      <c r="G223" s="6" t="s">
        <v>4101</v>
      </c>
      <c r="H223" s="81" t="s">
        <v>2108</v>
      </c>
      <c r="I223" s="81"/>
    </row>
    <row r="224" spans="1:9" ht="16.5">
      <c r="A224" s="81">
        <v>20302</v>
      </c>
      <c r="B224" s="81">
        <v>20302</v>
      </c>
      <c r="C224" s="85">
        <v>1</v>
      </c>
      <c r="D224" s="6">
        <v>45627</v>
      </c>
      <c r="E224" s="6" t="s">
        <v>4103</v>
      </c>
      <c r="F224" s="6" t="s">
        <v>4105</v>
      </c>
      <c r="G224" s="6" t="s">
        <v>4107</v>
      </c>
      <c r="H224" s="81" t="s">
        <v>2109</v>
      </c>
      <c r="I224" s="81"/>
    </row>
    <row r="225" spans="1:9" ht="16.5">
      <c r="A225" s="81">
        <v>20303</v>
      </c>
      <c r="B225" s="81">
        <v>20303</v>
      </c>
      <c r="C225" s="85">
        <v>1</v>
      </c>
      <c r="D225" s="6">
        <v>47250</v>
      </c>
      <c r="E225" s="6" t="s">
        <v>4109</v>
      </c>
      <c r="F225" s="6" t="s">
        <v>4111</v>
      </c>
      <c r="G225" s="6" t="s">
        <v>4113</v>
      </c>
      <c r="H225" s="81" t="s">
        <v>2110</v>
      </c>
      <c r="I225" s="81"/>
    </row>
    <row r="226" spans="1:9" ht="16.5">
      <c r="A226" s="81">
        <v>20304</v>
      </c>
      <c r="B226" s="81">
        <v>20304</v>
      </c>
      <c r="C226" s="85">
        <v>1</v>
      </c>
      <c r="D226" s="6">
        <v>48756</v>
      </c>
      <c r="E226" s="6" t="s">
        <v>4115</v>
      </c>
      <c r="F226" s="6" t="s">
        <v>4117</v>
      </c>
      <c r="G226" s="6" t="s">
        <v>4119</v>
      </c>
      <c r="H226" s="81" t="s">
        <v>2111</v>
      </c>
      <c r="I226" s="81"/>
    </row>
    <row r="227" spans="1:9" ht="16.5">
      <c r="A227" s="81">
        <v>20305</v>
      </c>
      <c r="B227" s="81">
        <v>20305</v>
      </c>
      <c r="C227" s="85">
        <v>1</v>
      </c>
      <c r="D227" s="6">
        <v>50319</v>
      </c>
      <c r="E227" s="6" t="s">
        <v>4121</v>
      </c>
      <c r="F227" s="6" t="s">
        <v>4123</v>
      </c>
      <c r="G227" s="6" t="s">
        <v>4125</v>
      </c>
      <c r="H227" s="81" t="s">
        <v>2112</v>
      </c>
      <c r="I227" s="81"/>
    </row>
    <row r="228" spans="1:9" ht="16.5">
      <c r="A228" s="81">
        <v>20306</v>
      </c>
      <c r="B228" s="81">
        <v>20306</v>
      </c>
      <c r="C228" s="85">
        <v>1</v>
      </c>
      <c r="D228" s="6">
        <v>57207</v>
      </c>
      <c r="E228" s="6" t="s">
        <v>4127</v>
      </c>
      <c r="F228" s="6" t="s">
        <v>4129</v>
      </c>
      <c r="G228" s="6" t="s">
        <v>4131</v>
      </c>
      <c r="H228" s="81" t="s">
        <v>2113</v>
      </c>
      <c r="I228" s="81"/>
    </row>
    <row r="229" spans="1:9" ht="16.5">
      <c r="A229" s="81">
        <v>20307</v>
      </c>
      <c r="B229" s="81">
        <v>20307</v>
      </c>
      <c r="C229" s="85">
        <v>1</v>
      </c>
      <c r="D229" s="6">
        <v>59565</v>
      </c>
      <c r="E229" s="6" t="s">
        <v>4133</v>
      </c>
      <c r="F229" s="6" t="s">
        <v>4135</v>
      </c>
      <c r="G229" s="6" t="s">
        <v>4137</v>
      </c>
      <c r="H229" s="81" t="s">
        <v>2114</v>
      </c>
      <c r="I229" s="81"/>
    </row>
    <row r="230" spans="1:9" ht="16.5">
      <c r="A230" s="81">
        <v>20308</v>
      </c>
      <c r="B230" s="81">
        <v>20308</v>
      </c>
      <c r="C230" s="85">
        <v>1</v>
      </c>
      <c r="D230" s="6">
        <v>61989</v>
      </c>
      <c r="E230" s="6" t="s">
        <v>4139</v>
      </c>
      <c r="F230" s="6" t="s">
        <v>4141</v>
      </c>
      <c r="G230" s="6" t="s">
        <v>4143</v>
      </c>
      <c r="H230" s="81" t="s">
        <v>2115</v>
      </c>
      <c r="I230" s="81"/>
    </row>
    <row r="231" spans="1:9" ht="16.5">
      <c r="A231" s="81">
        <v>20309</v>
      </c>
      <c r="B231" s="81">
        <v>20309</v>
      </c>
      <c r="C231" s="85">
        <v>1</v>
      </c>
      <c r="D231" s="6">
        <v>64440</v>
      </c>
      <c r="E231" s="6" t="s">
        <v>4145</v>
      </c>
      <c r="F231" s="6" t="s">
        <v>4147</v>
      </c>
      <c r="G231" s="6" t="s">
        <v>4149</v>
      </c>
      <c r="H231" s="81" t="s">
        <v>2116</v>
      </c>
      <c r="I231" s="81"/>
    </row>
    <row r="232" spans="1:9" ht="16.5">
      <c r="A232" s="81">
        <v>20401</v>
      </c>
      <c r="B232" s="81">
        <v>20401</v>
      </c>
      <c r="C232" s="85">
        <v>1</v>
      </c>
      <c r="D232" s="6">
        <v>80034</v>
      </c>
      <c r="E232" s="6" t="s">
        <v>4151</v>
      </c>
      <c r="F232" s="6" t="s">
        <v>4153</v>
      </c>
      <c r="G232" s="6" t="s">
        <v>4155</v>
      </c>
      <c r="H232" s="81" t="s">
        <v>2117</v>
      </c>
      <c r="I232" s="81"/>
    </row>
    <row r="233" spans="1:9" ht="16.5">
      <c r="A233" s="81">
        <v>20402</v>
      </c>
      <c r="B233" s="81">
        <v>20402</v>
      </c>
      <c r="C233" s="85">
        <v>1</v>
      </c>
      <c r="D233" s="6">
        <v>82818</v>
      </c>
      <c r="E233" s="6" t="s">
        <v>4157</v>
      </c>
      <c r="F233" s="6" t="s">
        <v>4159</v>
      </c>
      <c r="G233" s="6" t="s">
        <v>4161</v>
      </c>
      <c r="H233" s="81" t="s">
        <v>2118</v>
      </c>
      <c r="I233" s="81"/>
    </row>
    <row r="234" spans="1:9" ht="16.5">
      <c r="A234" s="81">
        <v>20403</v>
      </c>
      <c r="B234" s="81">
        <v>20403</v>
      </c>
      <c r="C234" s="85">
        <v>1</v>
      </c>
      <c r="D234" s="6">
        <v>85602</v>
      </c>
      <c r="E234" s="6" t="s">
        <v>4163</v>
      </c>
      <c r="F234" s="6" t="s">
        <v>4165</v>
      </c>
      <c r="G234" s="6" t="s">
        <v>4167</v>
      </c>
      <c r="H234" s="81" t="s">
        <v>2119</v>
      </c>
      <c r="I234" s="81"/>
    </row>
    <row r="235" spans="1:9" ht="16.5">
      <c r="A235" s="81">
        <v>20404</v>
      </c>
      <c r="B235" s="81">
        <v>20404</v>
      </c>
      <c r="C235" s="85">
        <v>1</v>
      </c>
      <c r="D235" s="6">
        <v>88326</v>
      </c>
      <c r="E235" s="6" t="s">
        <v>4169</v>
      </c>
      <c r="F235" s="6" t="s">
        <v>4171</v>
      </c>
      <c r="G235" s="6" t="s">
        <v>4173</v>
      </c>
      <c r="H235" s="81" t="s">
        <v>2120</v>
      </c>
      <c r="I235" s="81"/>
    </row>
    <row r="236" spans="1:9" ht="16.5">
      <c r="A236" s="81">
        <v>20405</v>
      </c>
      <c r="B236" s="81">
        <v>20405</v>
      </c>
      <c r="C236" s="85">
        <v>1</v>
      </c>
      <c r="D236" s="6">
        <v>91110</v>
      </c>
      <c r="E236" s="6" t="s">
        <v>4175</v>
      </c>
      <c r="F236" s="6" t="s">
        <v>4177</v>
      </c>
      <c r="G236" s="6" t="s">
        <v>4179</v>
      </c>
      <c r="H236" s="81" t="s">
        <v>2121</v>
      </c>
      <c r="I236" s="81"/>
    </row>
    <row r="237" spans="1:9" ht="16.5">
      <c r="A237" s="81">
        <v>20406</v>
      </c>
      <c r="B237" s="81">
        <v>20406</v>
      </c>
      <c r="C237" s="85">
        <v>1</v>
      </c>
      <c r="D237" s="6">
        <v>100668</v>
      </c>
      <c r="E237" s="6" t="s">
        <v>4181</v>
      </c>
      <c r="F237" s="6" t="s">
        <v>4183</v>
      </c>
      <c r="G237" s="6" t="s">
        <v>4185</v>
      </c>
      <c r="H237" s="81" t="s">
        <v>2122</v>
      </c>
      <c r="I237" s="81"/>
    </row>
    <row r="238" spans="1:9" ht="16.5">
      <c r="A238" s="81">
        <v>20407</v>
      </c>
      <c r="B238" s="81">
        <v>20407</v>
      </c>
      <c r="C238" s="85">
        <v>1</v>
      </c>
      <c r="D238" s="6">
        <v>104430</v>
      </c>
      <c r="E238" s="6" t="s">
        <v>4187</v>
      </c>
      <c r="F238" s="6" t="s">
        <v>4189</v>
      </c>
      <c r="G238" s="6" t="s">
        <v>4191</v>
      </c>
      <c r="H238" s="81" t="s">
        <v>2123</v>
      </c>
      <c r="I238" s="81"/>
    </row>
    <row r="239" spans="1:9" ht="16.5">
      <c r="A239" s="81">
        <v>20408</v>
      </c>
      <c r="B239" s="81">
        <v>20408</v>
      </c>
      <c r="C239" s="85">
        <v>1</v>
      </c>
      <c r="D239" s="6">
        <v>108072</v>
      </c>
      <c r="E239" s="6" t="s">
        <v>4193</v>
      </c>
      <c r="F239" s="6" t="s">
        <v>4195</v>
      </c>
      <c r="G239" s="6" t="s">
        <v>4197</v>
      </c>
      <c r="H239" s="81" t="s">
        <v>2124</v>
      </c>
      <c r="I239" s="81"/>
    </row>
    <row r="240" spans="1:9" ht="16.5">
      <c r="A240" s="81">
        <v>20409</v>
      </c>
      <c r="B240" s="81">
        <v>20409</v>
      </c>
      <c r="C240" s="85">
        <v>1</v>
      </c>
      <c r="D240" s="6">
        <v>111804</v>
      </c>
      <c r="E240" s="6" t="s">
        <v>4199</v>
      </c>
      <c r="F240" s="6" t="s">
        <v>4201</v>
      </c>
      <c r="G240" s="6" t="s">
        <v>4203</v>
      </c>
      <c r="H240" s="81" t="s">
        <v>2125</v>
      </c>
      <c r="I240" s="81"/>
    </row>
    <row r="241" spans="1:9" ht="16.5">
      <c r="A241" s="81">
        <v>20501</v>
      </c>
      <c r="B241" s="81">
        <v>20501</v>
      </c>
      <c r="C241" s="85">
        <v>1</v>
      </c>
      <c r="D241" s="6">
        <v>124545</v>
      </c>
      <c r="E241" s="6" t="s">
        <v>4205</v>
      </c>
      <c r="F241" s="6" t="s">
        <v>4207</v>
      </c>
      <c r="G241" s="6" t="s">
        <v>4209</v>
      </c>
      <c r="H241" s="81" t="s">
        <v>2126</v>
      </c>
      <c r="I241" s="81"/>
    </row>
    <row r="242" spans="1:9" ht="16.5">
      <c r="A242" s="81">
        <v>20502</v>
      </c>
      <c r="B242" s="81">
        <v>20502</v>
      </c>
      <c r="C242" s="85">
        <v>1</v>
      </c>
      <c r="D242" s="6">
        <v>128413</v>
      </c>
      <c r="E242" s="6" t="s">
        <v>4211</v>
      </c>
      <c r="F242" s="6" t="s">
        <v>4213</v>
      </c>
      <c r="G242" s="6" t="s">
        <v>4215</v>
      </c>
      <c r="H242" s="81" t="s">
        <v>2127</v>
      </c>
      <c r="I242" s="81"/>
    </row>
    <row r="243" spans="1:9" ht="16.5">
      <c r="A243" s="81">
        <v>20503</v>
      </c>
      <c r="B243" s="81">
        <v>20503</v>
      </c>
      <c r="C243" s="85">
        <v>1</v>
      </c>
      <c r="D243" s="6">
        <v>128413</v>
      </c>
      <c r="E243" s="6" t="s">
        <v>4217</v>
      </c>
      <c r="F243" s="6" t="s">
        <v>4219</v>
      </c>
      <c r="G243" s="6" t="s">
        <v>4221</v>
      </c>
      <c r="H243" s="81" t="s">
        <v>2128</v>
      </c>
      <c r="I243" s="81"/>
    </row>
    <row r="244" spans="1:9" ht="16.5">
      <c r="A244" s="81">
        <v>20504</v>
      </c>
      <c r="B244" s="81">
        <v>20504</v>
      </c>
      <c r="C244" s="85">
        <v>1</v>
      </c>
      <c r="D244" s="6">
        <v>132253</v>
      </c>
      <c r="E244" s="6" t="s">
        <v>4223</v>
      </c>
      <c r="F244" s="6" t="s">
        <v>4225</v>
      </c>
      <c r="G244" s="6" t="s">
        <v>4227</v>
      </c>
      <c r="H244" s="81" t="s">
        <v>2129</v>
      </c>
      <c r="I244" s="81"/>
    </row>
    <row r="245" spans="1:9" ht="16.5">
      <c r="A245" s="81">
        <v>20505</v>
      </c>
      <c r="B245" s="81">
        <v>20505</v>
      </c>
      <c r="C245" s="85">
        <v>1</v>
      </c>
      <c r="D245" s="6">
        <v>132253</v>
      </c>
      <c r="E245" s="6" t="s">
        <v>4229</v>
      </c>
      <c r="F245" s="6" t="s">
        <v>4231</v>
      </c>
      <c r="G245" s="6" t="s">
        <v>4233</v>
      </c>
      <c r="H245" s="81" t="s">
        <v>2130</v>
      </c>
      <c r="I245" s="81"/>
    </row>
    <row r="246" spans="1:9" ht="16.5">
      <c r="A246" s="81">
        <v>20506</v>
      </c>
      <c r="B246" s="81">
        <v>20506</v>
      </c>
      <c r="C246" s="85">
        <v>1</v>
      </c>
      <c r="D246" s="6">
        <v>136109</v>
      </c>
      <c r="E246" s="6" t="s">
        <v>4235</v>
      </c>
      <c r="F246" s="6" t="s">
        <v>4237</v>
      </c>
      <c r="G246" s="6" t="s">
        <v>4239</v>
      </c>
      <c r="H246" s="81" t="s">
        <v>2131</v>
      </c>
      <c r="I246" s="81"/>
    </row>
    <row r="247" spans="1:9" ht="16.5">
      <c r="A247" s="81">
        <v>20507</v>
      </c>
      <c r="B247" s="81">
        <v>20507</v>
      </c>
      <c r="C247" s="85">
        <v>1</v>
      </c>
      <c r="D247" s="6">
        <v>136109</v>
      </c>
      <c r="E247" s="6" t="s">
        <v>4241</v>
      </c>
      <c r="F247" s="6" t="s">
        <v>4243</v>
      </c>
      <c r="G247" s="6" t="s">
        <v>4245</v>
      </c>
      <c r="H247" s="81" t="s">
        <v>2132</v>
      </c>
      <c r="I247" s="81"/>
    </row>
    <row r="248" spans="1:9" ht="16.5">
      <c r="A248" s="81">
        <v>20508</v>
      </c>
      <c r="B248" s="81">
        <v>20508</v>
      </c>
      <c r="C248" s="85">
        <v>1</v>
      </c>
      <c r="D248" s="6">
        <v>139977</v>
      </c>
      <c r="E248" s="6" t="s">
        <v>4247</v>
      </c>
      <c r="F248" s="6" t="s">
        <v>4249</v>
      </c>
      <c r="G248" s="6" t="s">
        <v>4251</v>
      </c>
      <c r="H248" s="81" t="s">
        <v>2133</v>
      </c>
      <c r="I248" s="81"/>
    </row>
    <row r="249" spans="1:9" ht="16.5">
      <c r="A249" s="81">
        <v>20509</v>
      </c>
      <c r="B249" s="81">
        <v>20509</v>
      </c>
      <c r="C249" s="85">
        <v>1</v>
      </c>
      <c r="D249" s="6">
        <v>152895</v>
      </c>
      <c r="E249" s="6" t="s">
        <v>4253</v>
      </c>
      <c r="F249" s="6" t="s">
        <v>4255</v>
      </c>
      <c r="G249" s="6" t="s">
        <v>4257</v>
      </c>
      <c r="H249" s="81" t="s">
        <v>2134</v>
      </c>
      <c r="I249" s="81"/>
    </row>
    <row r="250" spans="1:9" ht="16.5">
      <c r="A250" s="81">
        <v>20510</v>
      </c>
      <c r="B250" s="81">
        <v>20510</v>
      </c>
      <c r="C250" s="85">
        <v>1</v>
      </c>
      <c r="D250" s="6">
        <v>152895</v>
      </c>
      <c r="E250" s="6" t="s">
        <v>4259</v>
      </c>
      <c r="F250" s="6" t="s">
        <v>4261</v>
      </c>
      <c r="G250" s="6" t="s">
        <v>4263</v>
      </c>
      <c r="H250" s="81" t="s">
        <v>2135</v>
      </c>
      <c r="I250" s="81"/>
    </row>
    <row r="251" spans="1:9" ht="16.5">
      <c r="A251" s="81">
        <v>20511</v>
      </c>
      <c r="B251" s="81">
        <v>20511</v>
      </c>
      <c r="C251" s="85">
        <v>1</v>
      </c>
      <c r="D251" s="6">
        <v>152895</v>
      </c>
      <c r="E251" s="6" t="s">
        <v>4265</v>
      </c>
      <c r="F251" s="6" t="s">
        <v>4267</v>
      </c>
      <c r="G251" s="6" t="s">
        <v>4269</v>
      </c>
      <c r="H251" s="81" t="s">
        <v>2136</v>
      </c>
      <c r="I251" s="81"/>
    </row>
    <row r="252" spans="1:9" ht="16.5">
      <c r="A252" s="81">
        <v>20512</v>
      </c>
      <c r="B252" s="81">
        <v>20512</v>
      </c>
      <c r="C252" s="85">
        <v>1</v>
      </c>
      <c r="D252" s="6">
        <v>157680</v>
      </c>
      <c r="E252" s="6" t="s">
        <v>4271</v>
      </c>
      <c r="F252" s="6" t="s">
        <v>4273</v>
      </c>
      <c r="G252" s="6" t="s">
        <v>4275</v>
      </c>
      <c r="H252" s="81" t="s">
        <v>2137</v>
      </c>
      <c r="I252" s="81"/>
    </row>
    <row r="253" spans="1:9" ht="16.5">
      <c r="A253" s="81">
        <v>20513</v>
      </c>
      <c r="B253" s="81">
        <v>20513</v>
      </c>
      <c r="C253" s="85">
        <v>1</v>
      </c>
      <c r="D253" s="6">
        <v>162465</v>
      </c>
      <c r="E253" s="6" t="s">
        <v>4277</v>
      </c>
      <c r="F253" s="6" t="s">
        <v>4279</v>
      </c>
      <c r="G253" s="6" t="s">
        <v>4281</v>
      </c>
      <c r="H253" s="81" t="s">
        <v>2138</v>
      </c>
      <c r="I253" s="81"/>
    </row>
    <row r="254" spans="1:9" ht="16.5">
      <c r="A254" s="81">
        <v>20514</v>
      </c>
      <c r="B254" s="81">
        <v>20514</v>
      </c>
      <c r="C254" s="85">
        <v>1</v>
      </c>
      <c r="D254" s="6">
        <v>167210</v>
      </c>
      <c r="E254" s="6" t="s">
        <v>4283</v>
      </c>
      <c r="F254" s="6" t="s">
        <v>4285</v>
      </c>
      <c r="G254" s="6" t="s">
        <v>4287</v>
      </c>
      <c r="H254" s="81" t="s">
        <v>2139</v>
      </c>
      <c r="I254" s="81"/>
    </row>
    <row r="255" spans="1:9" ht="16.5">
      <c r="A255" s="81">
        <v>20515</v>
      </c>
      <c r="B255" s="81">
        <v>20515</v>
      </c>
      <c r="C255" s="85">
        <v>1</v>
      </c>
      <c r="D255" s="6">
        <v>172035</v>
      </c>
      <c r="E255" s="6" t="s">
        <v>4289</v>
      </c>
      <c r="F255" s="6" t="s">
        <v>4291</v>
      </c>
      <c r="G255" s="6" t="s">
        <v>4293</v>
      </c>
      <c r="H255" s="81" t="s">
        <v>2140</v>
      </c>
      <c r="I255" s="81"/>
    </row>
    <row r="256" spans="1:9" ht="16.5">
      <c r="A256" s="81">
        <v>20601</v>
      </c>
      <c r="B256" s="81">
        <v>20601</v>
      </c>
      <c r="C256" s="85">
        <v>1</v>
      </c>
      <c r="D256" s="6">
        <v>176820</v>
      </c>
      <c r="E256" s="6" t="s">
        <v>4295</v>
      </c>
      <c r="F256" s="6" t="s">
        <v>4297</v>
      </c>
      <c r="G256" s="6" t="s">
        <v>4299</v>
      </c>
      <c r="H256" s="81" t="s">
        <v>2141</v>
      </c>
      <c r="I256" s="81"/>
    </row>
    <row r="257" spans="1:9" ht="16.5">
      <c r="A257" s="81">
        <v>20602</v>
      </c>
      <c r="B257" s="81">
        <v>20602</v>
      </c>
      <c r="C257" s="85">
        <v>1</v>
      </c>
      <c r="D257" s="6">
        <v>181605</v>
      </c>
      <c r="E257" s="6" t="s">
        <v>4301</v>
      </c>
      <c r="F257" s="6" t="s">
        <v>4303</v>
      </c>
      <c r="G257" s="6" t="s">
        <v>4305</v>
      </c>
      <c r="H257" s="81" t="s">
        <v>2142</v>
      </c>
      <c r="I257" s="81"/>
    </row>
    <row r="258" spans="1:9" ht="16.5">
      <c r="A258" s="81">
        <v>20603</v>
      </c>
      <c r="B258" s="81">
        <v>20603</v>
      </c>
      <c r="C258" s="85">
        <v>1</v>
      </c>
      <c r="D258" s="6">
        <v>181605</v>
      </c>
      <c r="E258" s="6" t="s">
        <v>4307</v>
      </c>
      <c r="F258" s="6" t="s">
        <v>4309</v>
      </c>
      <c r="G258" s="6" t="s">
        <v>4311</v>
      </c>
      <c r="H258" s="81" t="s">
        <v>2143</v>
      </c>
      <c r="I258" s="81"/>
    </row>
    <row r="259" spans="1:9" ht="16.5">
      <c r="A259" s="81">
        <v>20604</v>
      </c>
      <c r="B259" s="81">
        <v>20604</v>
      </c>
      <c r="C259" s="85">
        <v>1</v>
      </c>
      <c r="D259" s="6">
        <v>186390</v>
      </c>
      <c r="E259" s="6" t="s">
        <v>4313</v>
      </c>
      <c r="F259" s="6" t="s">
        <v>4315</v>
      </c>
      <c r="G259" s="6" t="s">
        <v>4317</v>
      </c>
      <c r="H259" s="81" t="s">
        <v>2144</v>
      </c>
      <c r="I259" s="81"/>
    </row>
    <row r="260" spans="1:9" ht="16.5">
      <c r="A260" s="81">
        <v>20605</v>
      </c>
      <c r="B260" s="81">
        <v>20605</v>
      </c>
      <c r="C260" s="85">
        <v>1</v>
      </c>
      <c r="D260" s="6">
        <v>186390</v>
      </c>
      <c r="E260" s="6" t="s">
        <v>4319</v>
      </c>
      <c r="F260" s="6" t="s">
        <v>4321</v>
      </c>
      <c r="G260" s="6" t="s">
        <v>4323</v>
      </c>
      <c r="H260" s="81" t="s">
        <v>2145</v>
      </c>
      <c r="I260" s="81"/>
    </row>
    <row r="261" spans="1:9" ht="16.5">
      <c r="A261" s="81">
        <v>20606</v>
      </c>
      <c r="B261" s="81">
        <v>20606</v>
      </c>
      <c r="C261" s="85">
        <v>1</v>
      </c>
      <c r="D261" s="6">
        <v>191135</v>
      </c>
      <c r="E261" s="6" t="s">
        <v>4325</v>
      </c>
      <c r="F261" s="6" t="s">
        <v>4327</v>
      </c>
      <c r="G261" s="6" t="s">
        <v>4329</v>
      </c>
      <c r="H261" s="81" t="s">
        <v>2146</v>
      </c>
      <c r="I261" s="81"/>
    </row>
    <row r="262" spans="1:9" ht="16.5">
      <c r="A262" s="81">
        <v>20607</v>
      </c>
      <c r="B262" s="81">
        <v>20607</v>
      </c>
      <c r="C262" s="85">
        <v>1</v>
      </c>
      <c r="D262" s="6">
        <v>191135</v>
      </c>
      <c r="E262" s="6" t="s">
        <v>4331</v>
      </c>
      <c r="F262" s="6" t="s">
        <v>4333</v>
      </c>
      <c r="G262" s="6" t="s">
        <v>4335</v>
      </c>
      <c r="H262" s="81" t="s">
        <v>2147</v>
      </c>
      <c r="I262" s="81"/>
    </row>
    <row r="263" spans="1:9" ht="16.5">
      <c r="A263" s="81">
        <v>20608</v>
      </c>
      <c r="B263" s="81">
        <v>20608</v>
      </c>
      <c r="C263" s="85">
        <v>1</v>
      </c>
      <c r="D263" s="6">
        <v>195980</v>
      </c>
      <c r="E263" s="6" t="s">
        <v>4337</v>
      </c>
      <c r="F263" s="6" t="s">
        <v>4339</v>
      </c>
      <c r="G263" s="6" t="s">
        <v>4341</v>
      </c>
      <c r="H263" s="81" t="s">
        <v>2148</v>
      </c>
      <c r="I263" s="81"/>
    </row>
    <row r="264" spans="1:9" ht="16.5">
      <c r="A264" s="81">
        <v>20609</v>
      </c>
      <c r="B264" s="81">
        <v>20609</v>
      </c>
      <c r="C264" s="85">
        <v>1</v>
      </c>
      <c r="D264" s="6">
        <v>212029</v>
      </c>
      <c r="E264" s="6" t="s">
        <v>4343</v>
      </c>
      <c r="F264" s="6" t="s">
        <v>4345</v>
      </c>
      <c r="G264" s="6" t="s">
        <v>4347</v>
      </c>
      <c r="H264" s="81" t="s">
        <v>2149</v>
      </c>
      <c r="I264" s="81"/>
    </row>
    <row r="265" spans="1:9" ht="16.5">
      <c r="A265" s="81">
        <v>20610</v>
      </c>
      <c r="B265" s="81">
        <v>20610</v>
      </c>
      <c r="C265" s="85">
        <v>1</v>
      </c>
      <c r="D265" s="6">
        <v>212029</v>
      </c>
      <c r="E265" s="6" t="s">
        <v>4349</v>
      </c>
      <c r="F265" s="6" t="s">
        <v>4351</v>
      </c>
      <c r="G265" s="6" t="s">
        <v>4353</v>
      </c>
      <c r="H265" s="81" t="s">
        <v>2150</v>
      </c>
      <c r="I265" s="81"/>
    </row>
    <row r="266" spans="1:9" ht="16.5">
      <c r="A266" s="81">
        <v>20611</v>
      </c>
      <c r="B266" s="81">
        <v>20611</v>
      </c>
      <c r="C266" s="85">
        <v>1</v>
      </c>
      <c r="D266" s="6">
        <v>212029</v>
      </c>
      <c r="E266" s="6" t="s">
        <v>4355</v>
      </c>
      <c r="F266" s="6" t="s">
        <v>4357</v>
      </c>
      <c r="G266" s="6" t="s">
        <v>4359</v>
      </c>
      <c r="H266" s="81" t="s">
        <v>2151</v>
      </c>
      <c r="I266" s="81"/>
    </row>
    <row r="267" spans="1:9" ht="16.5">
      <c r="A267" s="81">
        <v>20612</v>
      </c>
      <c r="B267" s="81">
        <v>20612</v>
      </c>
      <c r="C267" s="85">
        <v>1</v>
      </c>
      <c r="D267" s="6">
        <v>217681</v>
      </c>
      <c r="E267" s="6" t="s">
        <v>4361</v>
      </c>
      <c r="F267" s="6" t="s">
        <v>4363</v>
      </c>
      <c r="G267" s="6" t="s">
        <v>4365</v>
      </c>
      <c r="H267" s="81" t="s">
        <v>2152</v>
      </c>
      <c r="I267" s="81"/>
    </row>
    <row r="268" spans="1:9" ht="16.5">
      <c r="A268" s="81">
        <v>20613</v>
      </c>
      <c r="B268" s="81">
        <v>20613</v>
      </c>
      <c r="C268" s="85">
        <v>1</v>
      </c>
      <c r="D268" s="6">
        <v>223333</v>
      </c>
      <c r="E268" s="6" t="s">
        <v>4367</v>
      </c>
      <c r="F268" s="6" t="s">
        <v>4369</v>
      </c>
      <c r="G268" s="6" t="s">
        <v>4371</v>
      </c>
      <c r="H268" s="81" t="s">
        <v>2153</v>
      </c>
      <c r="I268" s="81"/>
    </row>
    <row r="269" spans="1:9" ht="16.5">
      <c r="A269" s="81">
        <v>20614</v>
      </c>
      <c r="B269" s="81">
        <v>20614</v>
      </c>
      <c r="C269" s="85">
        <v>1</v>
      </c>
      <c r="D269" s="6">
        <v>239052</v>
      </c>
      <c r="E269" s="6" t="s">
        <v>4373</v>
      </c>
      <c r="F269" s="6" t="s">
        <v>4375</v>
      </c>
      <c r="G269" s="6" t="s">
        <v>4377</v>
      </c>
      <c r="H269" s="81" t="s">
        <v>2154</v>
      </c>
      <c r="I269" s="81"/>
    </row>
    <row r="270" spans="1:9" ht="16.5">
      <c r="A270" s="81">
        <v>20615</v>
      </c>
      <c r="B270" s="81">
        <v>20615</v>
      </c>
      <c r="C270" s="85">
        <v>1</v>
      </c>
      <c r="D270" s="6">
        <v>255279</v>
      </c>
      <c r="E270" s="6" t="s">
        <v>4379</v>
      </c>
      <c r="F270" s="6" t="s">
        <v>4381</v>
      </c>
      <c r="G270" s="6" t="s">
        <v>4383</v>
      </c>
      <c r="H270" s="81" t="s">
        <v>2155</v>
      </c>
      <c r="I270" s="81"/>
    </row>
    <row r="271" spans="1:9" ht="16.5">
      <c r="A271" s="81">
        <v>20701</v>
      </c>
      <c r="B271" s="81">
        <v>20701</v>
      </c>
      <c r="C271" s="85">
        <v>1</v>
      </c>
      <c r="D271" s="6">
        <v>240359</v>
      </c>
      <c r="E271" s="6" t="s">
        <v>4385</v>
      </c>
      <c r="F271" s="6" t="s">
        <v>4387</v>
      </c>
      <c r="G271" s="6" t="s">
        <v>4389</v>
      </c>
      <c r="H271" s="81" t="s">
        <v>2156</v>
      </c>
      <c r="I271" s="81"/>
    </row>
    <row r="272" spans="1:9" ht="16.5">
      <c r="A272" s="81">
        <v>20702</v>
      </c>
      <c r="B272" s="81">
        <v>20702</v>
      </c>
      <c r="C272" s="85">
        <v>1</v>
      </c>
      <c r="D272" s="6">
        <v>246031</v>
      </c>
      <c r="E272" s="6" t="s">
        <v>4391</v>
      </c>
      <c r="F272" s="6" t="s">
        <v>4393</v>
      </c>
      <c r="G272" s="6" t="s">
        <v>4395</v>
      </c>
      <c r="H272" s="81" t="s">
        <v>2157</v>
      </c>
      <c r="I272" s="81"/>
    </row>
    <row r="273" spans="1:9" ht="16.5">
      <c r="A273" s="81">
        <v>20703</v>
      </c>
      <c r="B273" s="81">
        <v>20703</v>
      </c>
      <c r="C273" s="85">
        <v>1</v>
      </c>
      <c r="D273" s="6">
        <v>246031</v>
      </c>
      <c r="E273" s="6" t="s">
        <v>4397</v>
      </c>
      <c r="F273" s="6" t="s">
        <v>4399</v>
      </c>
      <c r="G273" s="6" t="s">
        <v>4401</v>
      </c>
      <c r="H273" s="81" t="s">
        <v>2158</v>
      </c>
      <c r="I273" s="81"/>
    </row>
    <row r="274" spans="1:9" ht="16.5">
      <c r="A274" s="81">
        <v>20704</v>
      </c>
      <c r="B274" s="81">
        <v>20704</v>
      </c>
      <c r="C274" s="85">
        <v>1</v>
      </c>
      <c r="D274" s="6">
        <v>251683</v>
      </c>
      <c r="E274" s="6" t="s">
        <v>4403</v>
      </c>
      <c r="F274" s="6" t="s">
        <v>4405</v>
      </c>
      <c r="G274" s="6" t="s">
        <v>4407</v>
      </c>
      <c r="H274" s="81" t="s">
        <v>2159</v>
      </c>
      <c r="I274" s="81"/>
    </row>
    <row r="275" spans="1:9" ht="16.5">
      <c r="A275" s="81">
        <v>20705</v>
      </c>
      <c r="B275" s="81">
        <v>20705</v>
      </c>
      <c r="C275" s="85">
        <v>1</v>
      </c>
      <c r="D275" s="6">
        <v>251683</v>
      </c>
      <c r="E275" s="6" t="s">
        <v>4409</v>
      </c>
      <c r="F275" s="6" t="s">
        <v>4411</v>
      </c>
      <c r="G275" s="6" t="s">
        <v>4413</v>
      </c>
      <c r="H275" s="81" t="s">
        <v>2160</v>
      </c>
      <c r="I275" s="81"/>
    </row>
    <row r="276" spans="1:9" ht="16.5">
      <c r="A276" s="81">
        <v>20706</v>
      </c>
      <c r="B276" s="81">
        <v>20706</v>
      </c>
      <c r="C276" s="85">
        <v>1</v>
      </c>
      <c r="D276" s="6">
        <v>257385</v>
      </c>
      <c r="E276" s="6" t="s">
        <v>4415</v>
      </c>
      <c r="F276" s="6" t="s">
        <v>4417</v>
      </c>
      <c r="G276" s="6" t="s">
        <v>4419</v>
      </c>
      <c r="H276" s="81" t="s">
        <v>2161</v>
      </c>
      <c r="I276" s="81"/>
    </row>
    <row r="277" spans="1:9" ht="16.5">
      <c r="A277" s="81">
        <v>20707</v>
      </c>
      <c r="B277" s="81">
        <v>20707</v>
      </c>
      <c r="C277" s="85">
        <v>1</v>
      </c>
      <c r="D277" s="6">
        <v>257385</v>
      </c>
      <c r="E277" s="6" t="s">
        <v>4421</v>
      </c>
      <c r="F277" s="6" t="s">
        <v>4423</v>
      </c>
      <c r="G277" s="6" t="s">
        <v>4425</v>
      </c>
      <c r="H277" s="81" t="s">
        <v>2162</v>
      </c>
      <c r="I277" s="81"/>
    </row>
    <row r="278" spans="1:9" ht="16.5">
      <c r="A278" s="81">
        <v>20708</v>
      </c>
      <c r="B278" s="81">
        <v>20708</v>
      </c>
      <c r="C278" s="85">
        <v>1</v>
      </c>
      <c r="D278" s="6">
        <v>263047</v>
      </c>
      <c r="E278" s="6" t="s">
        <v>4427</v>
      </c>
      <c r="F278" s="6" t="s">
        <v>4429</v>
      </c>
      <c r="G278" s="6" t="s">
        <v>4431</v>
      </c>
      <c r="H278" s="81" t="s">
        <v>2163</v>
      </c>
      <c r="I278" s="81"/>
    </row>
    <row r="279" spans="1:9" ht="16.5">
      <c r="A279" s="81">
        <v>20709</v>
      </c>
      <c r="B279" s="81">
        <v>20709</v>
      </c>
      <c r="C279" s="85">
        <v>1</v>
      </c>
      <c r="D279" s="6">
        <v>283424</v>
      </c>
      <c r="E279" s="6" t="s">
        <v>4433</v>
      </c>
      <c r="F279" s="6" t="s">
        <v>4435</v>
      </c>
      <c r="G279" s="6" t="s">
        <v>4437</v>
      </c>
      <c r="H279" s="81" t="s">
        <v>2164</v>
      </c>
      <c r="I279" s="81"/>
    </row>
    <row r="280" spans="1:9" ht="16.5">
      <c r="A280" s="81">
        <v>20710</v>
      </c>
      <c r="B280" s="81">
        <v>20710</v>
      </c>
      <c r="C280" s="85">
        <v>1</v>
      </c>
      <c r="D280" s="6">
        <v>283424</v>
      </c>
      <c r="E280" s="6" t="s">
        <v>4439</v>
      </c>
      <c r="F280" s="6" t="s">
        <v>4441</v>
      </c>
      <c r="G280" s="6" t="s">
        <v>4443</v>
      </c>
      <c r="H280" s="81" t="s">
        <v>2165</v>
      </c>
      <c r="I280" s="81"/>
    </row>
    <row r="281" spans="1:9" ht="16.5">
      <c r="A281" s="81">
        <v>20711</v>
      </c>
      <c r="B281" s="81">
        <v>20711</v>
      </c>
      <c r="C281" s="85">
        <v>1</v>
      </c>
      <c r="D281" s="6">
        <v>283424</v>
      </c>
      <c r="E281" s="6" t="s">
        <v>4445</v>
      </c>
      <c r="F281" s="6" t="s">
        <v>4447</v>
      </c>
      <c r="G281" s="6" t="s">
        <v>4449</v>
      </c>
      <c r="H281" s="81" t="s">
        <v>2166</v>
      </c>
      <c r="I281" s="81"/>
    </row>
    <row r="282" spans="1:9" ht="16.5">
      <c r="A282" s="81">
        <v>20712</v>
      </c>
      <c r="B282" s="81">
        <v>20712</v>
      </c>
      <c r="C282" s="85">
        <v>1</v>
      </c>
      <c r="D282" s="6">
        <v>290658</v>
      </c>
      <c r="E282" s="6" t="s">
        <v>4451</v>
      </c>
      <c r="F282" s="6" t="s">
        <v>4453</v>
      </c>
      <c r="G282" s="6" t="s">
        <v>4455</v>
      </c>
      <c r="H282" s="81" t="s">
        <v>2167</v>
      </c>
      <c r="I282" s="81"/>
    </row>
    <row r="283" spans="1:9" ht="16.5">
      <c r="A283" s="81">
        <v>20713</v>
      </c>
      <c r="B283" s="81">
        <v>20713</v>
      </c>
      <c r="C283" s="85">
        <v>1</v>
      </c>
      <c r="D283" s="6">
        <v>297892</v>
      </c>
      <c r="E283" s="6" t="s">
        <v>4457</v>
      </c>
      <c r="F283" s="6" t="s">
        <v>4459</v>
      </c>
      <c r="G283" s="6" t="s">
        <v>4461</v>
      </c>
      <c r="H283" s="81" t="s">
        <v>2168</v>
      </c>
      <c r="I283" s="81"/>
    </row>
    <row r="284" spans="1:9" ht="16.5">
      <c r="A284" s="81">
        <v>20714</v>
      </c>
      <c r="B284" s="81">
        <v>20714</v>
      </c>
      <c r="C284" s="85">
        <v>1</v>
      </c>
      <c r="D284" s="6">
        <v>318383</v>
      </c>
      <c r="E284" s="6" t="s">
        <v>4463</v>
      </c>
      <c r="F284" s="6" t="s">
        <v>4465</v>
      </c>
      <c r="G284" s="6" t="s">
        <v>4467</v>
      </c>
      <c r="H284" s="81" t="s">
        <v>2169</v>
      </c>
      <c r="I284" s="81"/>
    </row>
    <row r="285" spans="1:9" ht="16.5">
      <c r="A285" s="81">
        <v>20715</v>
      </c>
      <c r="B285" s="81">
        <v>20715</v>
      </c>
      <c r="C285" s="85">
        <v>1</v>
      </c>
      <c r="D285" s="6">
        <v>339432</v>
      </c>
      <c r="E285" s="6" t="s">
        <v>4469</v>
      </c>
      <c r="F285" s="6" t="s">
        <v>4471</v>
      </c>
      <c r="G285" s="6" t="s">
        <v>4473</v>
      </c>
      <c r="H285" s="81" t="s">
        <v>2170</v>
      </c>
      <c r="I285" s="81"/>
    </row>
    <row r="286" spans="1:9" ht="16.5">
      <c r="A286" s="81">
        <v>20801</v>
      </c>
      <c r="B286" s="81">
        <v>20801</v>
      </c>
      <c r="C286" s="85">
        <v>1</v>
      </c>
      <c r="D286" s="6">
        <v>319514</v>
      </c>
      <c r="E286" s="6" t="s">
        <v>4475</v>
      </c>
      <c r="F286" s="6" t="s">
        <v>4477</v>
      </c>
      <c r="G286" s="6" t="s">
        <v>4479</v>
      </c>
      <c r="H286" s="81" t="s">
        <v>2171</v>
      </c>
      <c r="I286" s="81"/>
    </row>
    <row r="287" spans="1:9" ht="16.5">
      <c r="A287" s="81">
        <v>20802</v>
      </c>
      <c r="B287" s="81">
        <v>20802</v>
      </c>
      <c r="C287" s="85">
        <v>1</v>
      </c>
      <c r="D287" s="6">
        <v>326748</v>
      </c>
      <c r="E287" s="6" t="s">
        <v>4481</v>
      </c>
      <c r="F287" s="6" t="s">
        <v>4483</v>
      </c>
      <c r="G287" s="6" t="s">
        <v>4485</v>
      </c>
      <c r="H287" s="81" t="s">
        <v>2172</v>
      </c>
      <c r="I287" s="81"/>
    </row>
    <row r="288" spans="1:9" ht="16.5">
      <c r="A288" s="81">
        <v>20803</v>
      </c>
      <c r="B288" s="81">
        <v>20803</v>
      </c>
      <c r="C288" s="85">
        <v>1</v>
      </c>
      <c r="D288" s="6">
        <v>326748</v>
      </c>
      <c r="E288" s="6" t="s">
        <v>4487</v>
      </c>
      <c r="F288" s="6" t="s">
        <v>4489</v>
      </c>
      <c r="G288" s="6" t="s">
        <v>4491</v>
      </c>
      <c r="H288" s="81" t="s">
        <v>2173</v>
      </c>
      <c r="I288" s="81"/>
    </row>
    <row r="289" spans="1:9" ht="16.5">
      <c r="A289" s="81">
        <v>20804</v>
      </c>
      <c r="B289" s="81">
        <v>20804</v>
      </c>
      <c r="C289" s="85">
        <v>1</v>
      </c>
      <c r="D289" s="6">
        <v>333982</v>
      </c>
      <c r="E289" s="6" t="s">
        <v>4493</v>
      </c>
      <c r="F289" s="6" t="s">
        <v>4495</v>
      </c>
      <c r="G289" s="6" t="s">
        <v>4497</v>
      </c>
      <c r="H289" s="81" t="s">
        <v>2174</v>
      </c>
      <c r="I289" s="81"/>
    </row>
    <row r="290" spans="1:9" ht="16.5">
      <c r="A290" s="81">
        <v>20805</v>
      </c>
      <c r="B290" s="81">
        <v>20805</v>
      </c>
      <c r="C290" s="85">
        <v>1</v>
      </c>
      <c r="D290" s="6">
        <v>333982</v>
      </c>
      <c r="E290" s="6" t="s">
        <v>4499</v>
      </c>
      <c r="F290" s="6" t="s">
        <v>4501</v>
      </c>
      <c r="G290" s="6" t="s">
        <v>4503</v>
      </c>
      <c r="H290" s="81" t="s">
        <v>2175</v>
      </c>
      <c r="I290" s="81"/>
    </row>
    <row r="291" spans="1:9" ht="16.5">
      <c r="A291" s="81">
        <v>20806</v>
      </c>
      <c r="B291" s="81">
        <v>20806</v>
      </c>
      <c r="C291" s="85">
        <v>1</v>
      </c>
      <c r="D291" s="6">
        <v>341176</v>
      </c>
      <c r="E291" s="6" t="s">
        <v>4505</v>
      </c>
      <c r="F291" s="6" t="s">
        <v>4507</v>
      </c>
      <c r="G291" s="6" t="s">
        <v>4509</v>
      </c>
      <c r="H291" s="81" t="s">
        <v>2176</v>
      </c>
      <c r="I291" s="81"/>
    </row>
    <row r="292" spans="1:9" ht="16.5">
      <c r="A292" s="81">
        <v>20807</v>
      </c>
      <c r="B292" s="81">
        <v>20807</v>
      </c>
      <c r="C292" s="85">
        <v>1</v>
      </c>
      <c r="D292" s="6">
        <v>341176</v>
      </c>
      <c r="E292" s="6" t="s">
        <v>4511</v>
      </c>
      <c r="F292" s="6" t="s">
        <v>4513</v>
      </c>
      <c r="G292" s="6" t="s">
        <v>4515</v>
      </c>
      <c r="H292" s="81" t="s">
        <v>2177</v>
      </c>
      <c r="I292" s="81"/>
    </row>
    <row r="293" spans="1:9" ht="16.5">
      <c r="A293" s="81">
        <v>20808</v>
      </c>
      <c r="B293" s="81">
        <v>20808</v>
      </c>
      <c r="C293" s="85">
        <v>1</v>
      </c>
      <c r="D293" s="6">
        <v>362472</v>
      </c>
      <c r="E293" s="6" t="s">
        <v>4517</v>
      </c>
      <c r="F293" s="6" t="s">
        <v>4519</v>
      </c>
      <c r="G293" s="6" t="s">
        <v>4521</v>
      </c>
      <c r="H293" s="81" t="s">
        <v>2178</v>
      </c>
      <c r="I293" s="81"/>
    </row>
    <row r="294" spans="1:9" ht="16.5">
      <c r="A294" s="81">
        <v>20809</v>
      </c>
      <c r="B294" s="81">
        <v>20809</v>
      </c>
      <c r="C294" s="85">
        <v>1</v>
      </c>
      <c r="D294" s="6">
        <v>454200</v>
      </c>
      <c r="E294" s="6" t="s">
        <v>4523</v>
      </c>
      <c r="F294" s="6" t="s">
        <v>4525</v>
      </c>
      <c r="G294" s="6" t="s">
        <v>4527</v>
      </c>
      <c r="H294" s="81" t="s">
        <v>2179</v>
      </c>
      <c r="I294" s="81"/>
    </row>
    <row r="295" spans="1:9" ht="16.5">
      <c r="A295" s="81">
        <v>20810</v>
      </c>
      <c r="B295" s="81">
        <v>20810</v>
      </c>
      <c r="C295" s="85">
        <v>1</v>
      </c>
      <c r="D295" s="6">
        <v>454200</v>
      </c>
      <c r="E295" s="6" t="s">
        <v>4529</v>
      </c>
      <c r="F295" s="6" t="s">
        <v>4531</v>
      </c>
      <c r="G295" s="6" t="s">
        <v>4533</v>
      </c>
      <c r="H295" s="81" t="s">
        <v>2180</v>
      </c>
      <c r="I295" s="81"/>
    </row>
    <row r="296" spans="1:9" ht="16.5">
      <c r="A296" s="81">
        <v>20811</v>
      </c>
      <c r="B296" s="81">
        <v>20811</v>
      </c>
      <c r="C296" s="85">
        <v>1</v>
      </c>
      <c r="D296" s="6">
        <v>454200</v>
      </c>
      <c r="E296" s="6" t="s">
        <v>4535</v>
      </c>
      <c r="F296" s="6" t="s">
        <v>4537</v>
      </c>
      <c r="G296" s="6" t="s">
        <v>4539</v>
      </c>
      <c r="H296" s="81" t="s">
        <v>2181</v>
      </c>
      <c r="I296" s="81"/>
    </row>
    <row r="297" spans="1:9" ht="16.5">
      <c r="A297" s="81">
        <v>20812</v>
      </c>
      <c r="B297" s="81">
        <v>20812</v>
      </c>
      <c r="C297" s="85">
        <v>1</v>
      </c>
      <c r="D297" s="6">
        <v>464319</v>
      </c>
      <c r="E297" s="6" t="s">
        <v>4541</v>
      </c>
      <c r="F297" s="6" t="s">
        <v>4543</v>
      </c>
      <c r="G297" s="6" t="s">
        <v>4545</v>
      </c>
      <c r="H297" s="81" t="s">
        <v>2182</v>
      </c>
      <c r="I297" s="81"/>
    </row>
    <row r="298" spans="1:9" ht="16.5">
      <c r="A298" s="81">
        <v>20813</v>
      </c>
      <c r="B298" s="81">
        <v>20813</v>
      </c>
      <c r="C298" s="85">
        <v>1</v>
      </c>
      <c r="D298" s="6">
        <v>474490</v>
      </c>
      <c r="E298" s="6" t="s">
        <v>4547</v>
      </c>
      <c r="F298" s="6" t="s">
        <v>4549</v>
      </c>
      <c r="G298" s="6" t="s">
        <v>4551</v>
      </c>
      <c r="H298" s="81" t="s">
        <v>2183</v>
      </c>
      <c r="I298" s="81"/>
    </row>
    <row r="299" spans="1:9" ht="16.5">
      <c r="A299" s="81">
        <v>20814</v>
      </c>
      <c r="B299" s="81">
        <v>20814</v>
      </c>
      <c r="C299" s="85">
        <v>1</v>
      </c>
      <c r="D299" s="6">
        <v>505666</v>
      </c>
      <c r="E299" s="6" t="s">
        <v>4553</v>
      </c>
      <c r="F299" s="6" t="s">
        <v>4555</v>
      </c>
      <c r="G299" s="6" t="s">
        <v>4557</v>
      </c>
      <c r="H299" s="81" t="s">
        <v>2184</v>
      </c>
      <c r="I299" s="81"/>
    </row>
    <row r="300" spans="1:9" ht="16.5">
      <c r="A300" s="81">
        <v>20815</v>
      </c>
      <c r="B300" s="81">
        <v>20815</v>
      </c>
      <c r="C300" s="85">
        <v>1</v>
      </c>
      <c r="D300" s="6">
        <v>519567</v>
      </c>
      <c r="E300" s="6" t="s">
        <v>4559</v>
      </c>
      <c r="F300" s="6" t="s">
        <v>4561</v>
      </c>
      <c r="G300" s="6" t="s">
        <v>4563</v>
      </c>
      <c r="H300" s="81" t="s">
        <v>2185</v>
      </c>
      <c r="I300" s="81"/>
    </row>
    <row r="301" spans="1:9" ht="16.5">
      <c r="A301" s="81">
        <v>20901</v>
      </c>
      <c r="B301" s="81">
        <v>20901</v>
      </c>
      <c r="C301" s="85">
        <v>1</v>
      </c>
      <c r="D301" s="6">
        <v>516766</v>
      </c>
      <c r="E301" s="6" t="s">
        <v>4565</v>
      </c>
      <c r="F301" s="6" t="s">
        <v>4567</v>
      </c>
      <c r="G301" s="6" t="s">
        <v>4569</v>
      </c>
      <c r="H301" s="81" t="s">
        <v>2186</v>
      </c>
      <c r="I301" s="81"/>
    </row>
    <row r="302" spans="1:9" ht="16.5">
      <c r="A302" s="81">
        <v>20902</v>
      </c>
      <c r="B302" s="81">
        <v>20902</v>
      </c>
      <c r="C302" s="85">
        <v>1</v>
      </c>
      <c r="D302" s="6">
        <v>528658</v>
      </c>
      <c r="E302" s="6" t="s">
        <v>4571</v>
      </c>
      <c r="F302" s="6" t="s">
        <v>4573</v>
      </c>
      <c r="G302" s="6" t="s">
        <v>4575</v>
      </c>
      <c r="H302" s="81" t="s">
        <v>2187</v>
      </c>
      <c r="I302" s="81"/>
    </row>
    <row r="303" spans="1:9" ht="16.5">
      <c r="A303" s="81">
        <v>20903</v>
      </c>
      <c r="B303" s="81">
        <v>20903</v>
      </c>
      <c r="C303" s="85">
        <v>1</v>
      </c>
      <c r="D303" s="6">
        <v>528658</v>
      </c>
      <c r="E303" s="6" t="s">
        <v>4577</v>
      </c>
      <c r="F303" s="6" t="s">
        <v>4579</v>
      </c>
      <c r="G303" s="6" t="s">
        <v>4581</v>
      </c>
      <c r="H303" s="81" t="s">
        <v>2188</v>
      </c>
      <c r="I303" s="81"/>
    </row>
    <row r="304" spans="1:9" ht="16.5">
      <c r="A304" s="81">
        <v>20904</v>
      </c>
      <c r="B304" s="81">
        <v>20904</v>
      </c>
      <c r="C304" s="85">
        <v>1</v>
      </c>
      <c r="D304" s="6">
        <v>540559</v>
      </c>
      <c r="E304" s="6" t="s">
        <v>4583</v>
      </c>
      <c r="F304" s="6" t="s">
        <v>4585</v>
      </c>
      <c r="G304" s="6" t="s">
        <v>4587</v>
      </c>
      <c r="H304" s="81" t="s">
        <v>2189</v>
      </c>
      <c r="I304" s="81"/>
    </row>
    <row r="305" spans="1:9" ht="16.5">
      <c r="A305" s="81">
        <v>20905</v>
      </c>
      <c r="B305" s="81">
        <v>20905</v>
      </c>
      <c r="C305" s="85">
        <v>1</v>
      </c>
      <c r="D305" s="6">
        <v>540559</v>
      </c>
      <c r="E305" s="6" t="s">
        <v>4589</v>
      </c>
      <c r="F305" s="6" t="s">
        <v>4591</v>
      </c>
      <c r="G305" s="6" t="s">
        <v>4593</v>
      </c>
      <c r="H305" s="81" t="s">
        <v>2190</v>
      </c>
      <c r="I305" s="81"/>
    </row>
    <row r="306" spans="1:9" ht="16.5">
      <c r="A306" s="81">
        <v>20906</v>
      </c>
      <c r="B306" s="81">
        <v>20906</v>
      </c>
      <c r="C306" s="85">
        <v>1</v>
      </c>
      <c r="D306" s="6">
        <v>552481</v>
      </c>
      <c r="E306" s="6" t="s">
        <v>4595</v>
      </c>
      <c r="F306" s="6" t="s">
        <v>4597</v>
      </c>
      <c r="G306" s="6" t="s">
        <v>4599</v>
      </c>
      <c r="H306" s="81" t="s">
        <v>2191</v>
      </c>
      <c r="I306" s="81"/>
    </row>
    <row r="307" spans="1:9" ht="16.5">
      <c r="A307" s="81">
        <v>20907</v>
      </c>
      <c r="B307" s="81">
        <v>20907</v>
      </c>
      <c r="C307" s="85">
        <v>1</v>
      </c>
      <c r="D307" s="6">
        <v>552481</v>
      </c>
      <c r="E307" s="6" t="s">
        <v>4601</v>
      </c>
      <c r="F307" s="6" t="s">
        <v>4603</v>
      </c>
      <c r="G307" s="6" t="s">
        <v>4605</v>
      </c>
      <c r="H307" s="81" t="s">
        <v>2192</v>
      </c>
      <c r="I307" s="81"/>
    </row>
    <row r="308" spans="1:9" ht="16.5">
      <c r="A308" s="81">
        <v>20908</v>
      </c>
      <c r="B308" s="81">
        <v>20908</v>
      </c>
      <c r="C308" s="85">
        <v>1</v>
      </c>
      <c r="D308" s="6">
        <v>564473</v>
      </c>
      <c r="E308" s="6" t="s">
        <v>4607</v>
      </c>
      <c r="F308" s="6" t="s">
        <v>4609</v>
      </c>
      <c r="G308" s="6" t="s">
        <v>4611</v>
      </c>
      <c r="H308" s="81" t="s">
        <v>2193</v>
      </c>
      <c r="I308" s="81"/>
    </row>
    <row r="309" spans="1:9" ht="16.5">
      <c r="A309" s="81">
        <v>20909</v>
      </c>
      <c r="B309" s="81">
        <v>20909</v>
      </c>
      <c r="C309" s="85">
        <v>1</v>
      </c>
      <c r="D309" s="6">
        <v>590047</v>
      </c>
      <c r="E309" s="6" t="s">
        <v>4613</v>
      </c>
      <c r="F309" s="6" t="s">
        <v>4615</v>
      </c>
      <c r="G309" s="6" t="s">
        <v>4617</v>
      </c>
      <c r="H309" s="81" t="s">
        <v>2194</v>
      </c>
      <c r="I309" s="81"/>
    </row>
    <row r="310" spans="1:9" ht="16.5">
      <c r="A310" s="81">
        <v>20910</v>
      </c>
      <c r="B310" s="81">
        <v>20910</v>
      </c>
      <c r="C310" s="85">
        <v>1</v>
      </c>
      <c r="D310" s="6">
        <v>590047</v>
      </c>
      <c r="E310" s="6" t="s">
        <v>4619</v>
      </c>
      <c r="F310" s="6" t="s">
        <v>4621</v>
      </c>
      <c r="G310" s="6" t="s">
        <v>4623</v>
      </c>
      <c r="H310" s="81" t="s">
        <v>2195</v>
      </c>
      <c r="I310" s="81"/>
    </row>
    <row r="311" spans="1:9" ht="16.5">
      <c r="A311" s="81">
        <v>20911</v>
      </c>
      <c r="B311" s="81">
        <v>20911</v>
      </c>
      <c r="C311" s="85">
        <v>1</v>
      </c>
      <c r="D311" s="6">
        <v>590047</v>
      </c>
      <c r="E311" s="6" t="s">
        <v>4625</v>
      </c>
      <c r="F311" s="6" t="s">
        <v>4627</v>
      </c>
      <c r="G311" s="6" t="s">
        <v>4629</v>
      </c>
      <c r="H311" s="81" t="s">
        <v>2196</v>
      </c>
      <c r="I311" s="81"/>
    </row>
    <row r="312" spans="1:9" ht="16.5">
      <c r="A312" s="81">
        <v>20912</v>
      </c>
      <c r="B312" s="81">
        <v>20912</v>
      </c>
      <c r="C312" s="85">
        <v>1</v>
      </c>
      <c r="D312" s="6">
        <v>603776</v>
      </c>
      <c r="E312" s="6" t="s">
        <v>4631</v>
      </c>
      <c r="F312" s="6" t="s">
        <v>4633</v>
      </c>
      <c r="G312" s="6" t="s">
        <v>4635</v>
      </c>
      <c r="H312" s="81" t="s">
        <v>2197</v>
      </c>
      <c r="I312" s="81"/>
    </row>
    <row r="313" spans="1:9" ht="16.5">
      <c r="A313" s="81">
        <v>20913</v>
      </c>
      <c r="B313" s="81">
        <v>20913</v>
      </c>
      <c r="C313" s="85">
        <v>1</v>
      </c>
      <c r="D313" s="6">
        <v>617493</v>
      </c>
      <c r="E313" s="6" t="s">
        <v>4637</v>
      </c>
      <c r="F313" s="6" t="s">
        <v>4639</v>
      </c>
      <c r="G313" s="6" t="s">
        <v>4641</v>
      </c>
      <c r="H313" s="81" t="s">
        <v>2198</v>
      </c>
      <c r="I313" s="81"/>
    </row>
    <row r="314" spans="1:9" ht="16.5">
      <c r="A314" s="81">
        <v>20914</v>
      </c>
      <c r="B314" s="81">
        <v>20914</v>
      </c>
      <c r="C314" s="85">
        <v>1</v>
      </c>
      <c r="D314" s="6">
        <v>658810</v>
      </c>
      <c r="E314" s="6" t="s">
        <v>4643</v>
      </c>
      <c r="F314" s="6" t="s">
        <v>4645</v>
      </c>
      <c r="G314" s="6" t="s">
        <v>4647</v>
      </c>
      <c r="H314" s="81" t="s">
        <v>2199</v>
      </c>
      <c r="I314" s="81"/>
    </row>
    <row r="315" spans="1:9" ht="16.5">
      <c r="A315" s="81">
        <v>20915</v>
      </c>
      <c r="B315" s="81">
        <v>20915</v>
      </c>
      <c r="C315" s="85">
        <v>1</v>
      </c>
      <c r="D315" s="6">
        <v>701403</v>
      </c>
      <c r="E315" s="6" t="s">
        <v>4649</v>
      </c>
      <c r="F315" s="6" t="s">
        <v>4651</v>
      </c>
      <c r="G315" s="6" t="s">
        <v>4653</v>
      </c>
      <c r="H315" s="81" t="s">
        <v>2200</v>
      </c>
      <c r="I315" s="81"/>
    </row>
    <row r="316" spans="1:9" ht="16.5">
      <c r="A316" s="81">
        <v>21001</v>
      </c>
      <c r="B316" s="81">
        <v>21001</v>
      </c>
      <c r="C316" s="85">
        <v>1</v>
      </c>
      <c r="D316" s="6">
        <v>674085</v>
      </c>
      <c r="E316" s="6" t="s">
        <v>4655</v>
      </c>
      <c r="F316" s="6" t="s">
        <v>4657</v>
      </c>
      <c r="G316" s="6" t="s">
        <v>4659</v>
      </c>
      <c r="H316" s="81" t="s">
        <v>2201</v>
      </c>
      <c r="I316" s="81"/>
    </row>
    <row r="317" spans="1:9" ht="16.5">
      <c r="A317" s="81">
        <v>21002</v>
      </c>
      <c r="B317" s="81">
        <v>21002</v>
      </c>
      <c r="C317" s="85">
        <v>1</v>
      </c>
      <c r="D317" s="6">
        <v>689643</v>
      </c>
      <c r="E317" s="6" t="s">
        <v>4661</v>
      </c>
      <c r="F317" s="6" t="s">
        <v>4663</v>
      </c>
      <c r="G317" s="6" t="s">
        <v>4665</v>
      </c>
      <c r="H317" s="81" t="s">
        <v>2202</v>
      </c>
      <c r="I317" s="81"/>
    </row>
    <row r="318" spans="1:9" ht="16.5">
      <c r="A318" s="81">
        <v>21003</v>
      </c>
      <c r="B318" s="81">
        <v>21003</v>
      </c>
      <c r="C318" s="85">
        <v>1</v>
      </c>
      <c r="D318" s="6">
        <v>689643</v>
      </c>
      <c r="E318" s="6" t="s">
        <v>4667</v>
      </c>
      <c r="F318" s="6" t="s">
        <v>4669</v>
      </c>
      <c r="G318" s="6" t="s">
        <v>4671</v>
      </c>
      <c r="H318" s="81" t="s">
        <v>2203</v>
      </c>
      <c r="I318" s="81"/>
    </row>
    <row r="319" spans="1:9" ht="16.5">
      <c r="A319" s="81">
        <v>21004</v>
      </c>
      <c r="B319" s="81">
        <v>21004</v>
      </c>
      <c r="C319" s="85">
        <v>1</v>
      </c>
      <c r="D319" s="6">
        <v>705203</v>
      </c>
      <c r="E319" s="6" t="s">
        <v>4673</v>
      </c>
      <c r="F319" s="6" t="s">
        <v>4675</v>
      </c>
      <c r="G319" s="6" t="s">
        <v>4677</v>
      </c>
      <c r="H319" s="81" t="s">
        <v>2204</v>
      </c>
      <c r="I319" s="81"/>
    </row>
    <row r="320" spans="1:9" ht="16.5">
      <c r="A320" s="81">
        <v>21005</v>
      </c>
      <c r="B320" s="81">
        <v>21005</v>
      </c>
      <c r="C320" s="85">
        <v>1</v>
      </c>
      <c r="D320" s="6">
        <v>705203</v>
      </c>
      <c r="E320" s="6" t="s">
        <v>4679</v>
      </c>
      <c r="F320" s="6" t="s">
        <v>4681</v>
      </c>
      <c r="G320" s="6" t="s">
        <v>4683</v>
      </c>
      <c r="H320" s="81" t="s">
        <v>2205</v>
      </c>
      <c r="I320" s="81"/>
    </row>
    <row r="321" spans="1:9" ht="16.5">
      <c r="A321" s="81">
        <v>21006</v>
      </c>
      <c r="B321" s="81">
        <v>21006</v>
      </c>
      <c r="C321" s="85">
        <v>1</v>
      </c>
      <c r="D321" s="6">
        <v>720810</v>
      </c>
      <c r="E321" s="6" t="s">
        <v>4685</v>
      </c>
      <c r="F321" s="6" t="s">
        <v>4687</v>
      </c>
      <c r="G321" s="6" t="s">
        <v>4689</v>
      </c>
      <c r="H321" s="81" t="s">
        <v>2206</v>
      </c>
      <c r="I321" s="81"/>
    </row>
    <row r="322" spans="1:9" ht="16.5">
      <c r="A322" s="81">
        <v>21007</v>
      </c>
      <c r="B322" s="81">
        <v>21007</v>
      </c>
      <c r="C322" s="85">
        <v>1</v>
      </c>
      <c r="D322" s="6">
        <v>720810</v>
      </c>
      <c r="E322" s="6" t="s">
        <v>4691</v>
      </c>
      <c r="F322" s="6" t="s">
        <v>4693</v>
      </c>
      <c r="G322" s="6" t="s">
        <v>4695</v>
      </c>
      <c r="H322" s="81" t="s">
        <v>2207</v>
      </c>
      <c r="I322" s="81"/>
    </row>
    <row r="323" spans="1:9" ht="16.5">
      <c r="A323" s="81">
        <v>21008</v>
      </c>
      <c r="B323" s="81">
        <v>21008</v>
      </c>
      <c r="C323" s="85">
        <v>1</v>
      </c>
      <c r="D323" s="6">
        <v>736379</v>
      </c>
      <c r="E323" s="6" t="s">
        <v>4697</v>
      </c>
      <c r="F323" s="6" t="s">
        <v>4699</v>
      </c>
      <c r="G323" s="6" t="s">
        <v>4701</v>
      </c>
      <c r="H323" s="81" t="s">
        <v>2208</v>
      </c>
      <c r="I323" s="81"/>
    </row>
    <row r="324" spans="1:9" ht="16.5">
      <c r="A324" s="81">
        <v>21009</v>
      </c>
      <c r="B324" s="81">
        <v>21009</v>
      </c>
      <c r="C324" s="85">
        <v>1</v>
      </c>
      <c r="D324" s="6">
        <v>768878</v>
      </c>
      <c r="E324" s="6" t="s">
        <v>4703</v>
      </c>
      <c r="F324" s="6" t="s">
        <v>4705</v>
      </c>
      <c r="G324" s="6" t="s">
        <v>4707</v>
      </c>
      <c r="H324" s="81" t="s">
        <v>2209</v>
      </c>
      <c r="I324" s="81"/>
    </row>
    <row r="325" spans="1:9" ht="16.5">
      <c r="A325" s="81">
        <v>21010</v>
      </c>
      <c r="B325" s="81">
        <v>21010</v>
      </c>
      <c r="C325" s="85">
        <v>1</v>
      </c>
      <c r="D325" s="6">
        <v>768878</v>
      </c>
      <c r="E325" s="6" t="s">
        <v>4709</v>
      </c>
      <c r="F325" s="6" t="s">
        <v>4711</v>
      </c>
      <c r="G325" s="6" t="s">
        <v>4713</v>
      </c>
      <c r="H325" s="81" t="s">
        <v>2210</v>
      </c>
      <c r="I325" s="81"/>
    </row>
    <row r="326" spans="1:9" ht="16.5">
      <c r="A326" s="81">
        <v>21011</v>
      </c>
      <c r="B326" s="81">
        <v>21011</v>
      </c>
      <c r="C326" s="85">
        <v>1</v>
      </c>
      <c r="D326" s="6">
        <v>768878</v>
      </c>
      <c r="E326" s="6" t="s">
        <v>4715</v>
      </c>
      <c r="F326" s="6" t="s">
        <v>4717</v>
      </c>
      <c r="G326" s="6" t="s">
        <v>4719</v>
      </c>
      <c r="H326" s="81" t="s">
        <v>2211</v>
      </c>
      <c r="I326" s="81"/>
    </row>
    <row r="327" spans="1:9" ht="16.5">
      <c r="A327" s="81">
        <v>21012</v>
      </c>
      <c r="B327" s="81">
        <v>21012</v>
      </c>
      <c r="C327" s="85">
        <v>1</v>
      </c>
      <c r="D327" s="6">
        <v>786200</v>
      </c>
      <c r="E327" s="6" t="s">
        <v>4721</v>
      </c>
      <c r="F327" s="6" t="s">
        <v>4723</v>
      </c>
      <c r="G327" s="6" t="s">
        <v>4725</v>
      </c>
      <c r="H327" s="81" t="s">
        <v>2212</v>
      </c>
      <c r="I327" s="81"/>
    </row>
    <row r="328" spans="1:9" ht="16.5">
      <c r="A328" s="81">
        <v>21013</v>
      </c>
      <c r="B328" s="81">
        <v>21013</v>
      </c>
      <c r="C328" s="85">
        <v>1</v>
      </c>
      <c r="D328" s="6">
        <v>803514</v>
      </c>
      <c r="E328" s="6" t="s">
        <v>4727</v>
      </c>
      <c r="F328" s="6" t="s">
        <v>4729</v>
      </c>
      <c r="G328" s="6" t="s">
        <v>4731</v>
      </c>
      <c r="H328" s="81" t="s">
        <v>2213</v>
      </c>
      <c r="I328" s="81"/>
    </row>
    <row r="329" spans="1:9" ht="16.5">
      <c r="A329" s="81">
        <v>21014</v>
      </c>
      <c r="B329" s="81">
        <v>21014</v>
      </c>
      <c r="C329" s="85">
        <v>1</v>
      </c>
      <c r="D329" s="6">
        <v>856462</v>
      </c>
      <c r="E329" s="6" t="s">
        <v>4733</v>
      </c>
      <c r="F329" s="6" t="s">
        <v>4735</v>
      </c>
      <c r="G329" s="6" t="s">
        <v>4737</v>
      </c>
      <c r="H329" s="81" t="s">
        <v>2214</v>
      </c>
      <c r="I329" s="81"/>
    </row>
    <row r="330" spans="1:9" ht="16.5">
      <c r="A330" s="81">
        <v>21015</v>
      </c>
      <c r="B330" s="81">
        <v>21015</v>
      </c>
      <c r="C330" s="85">
        <v>1</v>
      </c>
      <c r="D330" s="6">
        <v>910971</v>
      </c>
      <c r="E330" s="6" t="s">
        <v>4739</v>
      </c>
      <c r="F330" s="6" t="s">
        <v>4741</v>
      </c>
      <c r="G330" s="6" t="s">
        <v>4743</v>
      </c>
      <c r="H330" s="81" t="s">
        <v>2215</v>
      </c>
      <c r="I330" s="81"/>
    </row>
    <row r="331" spans="1:9" ht="16.5">
      <c r="A331" s="81">
        <v>21101</v>
      </c>
      <c r="B331" s="81">
        <v>21101</v>
      </c>
      <c r="C331" s="85">
        <v>1</v>
      </c>
      <c r="D331" s="6">
        <v>874414</v>
      </c>
      <c r="E331" s="6" t="s">
        <v>4745</v>
      </c>
      <c r="F331" s="6" t="s">
        <v>4747</v>
      </c>
      <c r="G331" s="6" t="s">
        <v>4749</v>
      </c>
      <c r="H331" s="81" t="s">
        <v>2216</v>
      </c>
      <c r="I331" s="81"/>
    </row>
    <row r="332" spans="1:9" ht="16.5">
      <c r="A332" s="81">
        <v>21102</v>
      </c>
      <c r="B332" s="81">
        <v>21102</v>
      </c>
      <c r="C332" s="85">
        <v>1</v>
      </c>
      <c r="D332" s="6">
        <v>893480</v>
      </c>
      <c r="E332" s="6" t="s">
        <v>4751</v>
      </c>
      <c r="F332" s="6" t="s">
        <v>4753</v>
      </c>
      <c r="G332" s="6" t="s">
        <v>4755</v>
      </c>
      <c r="H332" s="81" t="s">
        <v>2217</v>
      </c>
      <c r="I332" s="81"/>
    </row>
    <row r="333" spans="1:9" ht="16.5">
      <c r="A333" s="81">
        <v>21103</v>
      </c>
      <c r="B333" s="81">
        <v>21103</v>
      </c>
      <c r="C333" s="85">
        <v>1</v>
      </c>
      <c r="D333" s="6">
        <v>893480</v>
      </c>
      <c r="E333" s="6" t="s">
        <v>4757</v>
      </c>
      <c r="F333" s="6" t="s">
        <v>4759</v>
      </c>
      <c r="G333" s="6" t="s">
        <v>4761</v>
      </c>
      <c r="H333" s="81" t="s">
        <v>2218</v>
      </c>
      <c r="I333" s="81"/>
    </row>
    <row r="334" spans="1:9" ht="16.5">
      <c r="A334" s="81">
        <v>21104</v>
      </c>
      <c r="B334" s="81">
        <v>21104</v>
      </c>
      <c r="C334" s="85">
        <v>1</v>
      </c>
      <c r="D334" s="6">
        <v>912494</v>
      </c>
      <c r="E334" s="6" t="s">
        <v>4763</v>
      </c>
      <c r="F334" s="6" t="s">
        <v>4765</v>
      </c>
      <c r="G334" s="6" t="s">
        <v>4767</v>
      </c>
      <c r="H334" s="81" t="s">
        <v>2219</v>
      </c>
      <c r="I334" s="81"/>
    </row>
    <row r="335" spans="1:9" ht="16.5">
      <c r="A335" s="81">
        <v>21105</v>
      </c>
      <c r="B335" s="81">
        <v>21105</v>
      </c>
      <c r="C335" s="85">
        <v>1</v>
      </c>
      <c r="D335" s="6">
        <v>912494</v>
      </c>
      <c r="E335" s="6" t="s">
        <v>4769</v>
      </c>
      <c r="F335" s="6" t="s">
        <v>4771</v>
      </c>
      <c r="G335" s="6" t="s">
        <v>4773</v>
      </c>
      <c r="H335" s="81" t="s">
        <v>2220</v>
      </c>
      <c r="I335" s="81"/>
    </row>
    <row r="336" spans="1:9" ht="16.5">
      <c r="A336" s="81">
        <v>21106</v>
      </c>
      <c r="B336" s="81">
        <v>21106</v>
      </c>
      <c r="C336" s="85">
        <v>1</v>
      </c>
      <c r="D336" s="6">
        <v>931500</v>
      </c>
      <c r="E336" s="6" t="s">
        <v>4775</v>
      </c>
      <c r="F336" s="6" t="s">
        <v>4777</v>
      </c>
      <c r="G336" s="6" t="s">
        <v>4779</v>
      </c>
      <c r="H336" s="81" t="s">
        <v>2221</v>
      </c>
      <c r="I336" s="81"/>
    </row>
    <row r="337" spans="1:9" ht="16.5">
      <c r="A337" s="81">
        <v>21107</v>
      </c>
      <c r="B337" s="81">
        <v>21107</v>
      </c>
      <c r="C337" s="85">
        <v>1</v>
      </c>
      <c r="D337" s="6">
        <v>931500</v>
      </c>
      <c r="E337" s="6" t="s">
        <v>4781</v>
      </c>
      <c r="F337" s="6" t="s">
        <v>4783</v>
      </c>
      <c r="G337" s="6" t="s">
        <v>4785</v>
      </c>
      <c r="H337" s="81" t="s">
        <v>2222</v>
      </c>
      <c r="I337" s="81"/>
    </row>
    <row r="338" spans="1:9" ht="16.5">
      <c r="A338" s="81">
        <v>21108</v>
      </c>
      <c r="B338" s="81">
        <v>21108</v>
      </c>
      <c r="C338" s="85">
        <v>1</v>
      </c>
      <c r="D338" s="6">
        <v>950544</v>
      </c>
      <c r="E338" s="6" t="s">
        <v>4787</v>
      </c>
      <c r="F338" s="6" t="s">
        <v>4789</v>
      </c>
      <c r="G338" s="6" t="s">
        <v>4791</v>
      </c>
      <c r="H338" s="81" t="s">
        <v>2223</v>
      </c>
      <c r="I338" s="81"/>
    </row>
    <row r="339" spans="1:9" ht="16.5">
      <c r="A339" s="81">
        <v>21109</v>
      </c>
      <c r="B339" s="81">
        <v>21109</v>
      </c>
      <c r="C339" s="85">
        <v>1</v>
      </c>
      <c r="D339" s="6">
        <v>990713</v>
      </c>
      <c r="E339" s="6" t="s">
        <v>4793</v>
      </c>
      <c r="F339" s="6" t="s">
        <v>4795</v>
      </c>
      <c r="G339" s="6" t="s">
        <v>4797</v>
      </c>
      <c r="H339" s="81" t="s">
        <v>2224</v>
      </c>
      <c r="I339" s="81"/>
    </row>
    <row r="340" spans="1:9" ht="16.5">
      <c r="A340" s="81">
        <v>21110</v>
      </c>
      <c r="B340" s="81">
        <v>21110</v>
      </c>
      <c r="C340" s="85">
        <v>1</v>
      </c>
      <c r="D340" s="6">
        <v>990713</v>
      </c>
      <c r="E340" s="6" t="s">
        <v>4799</v>
      </c>
      <c r="F340" s="6" t="s">
        <v>4801</v>
      </c>
      <c r="G340" s="6" t="s">
        <v>4803</v>
      </c>
      <c r="H340" s="81" t="s">
        <v>2225</v>
      </c>
      <c r="I340" s="81"/>
    </row>
    <row r="341" spans="1:9" ht="16.5">
      <c r="A341" s="81">
        <v>21111</v>
      </c>
      <c r="B341" s="81">
        <v>21111</v>
      </c>
      <c r="C341" s="85">
        <v>1</v>
      </c>
      <c r="D341" s="6">
        <v>990713</v>
      </c>
      <c r="E341" s="6" t="s">
        <v>4805</v>
      </c>
      <c r="F341" s="6" t="s">
        <v>4807</v>
      </c>
      <c r="G341" s="6" t="s">
        <v>4809</v>
      </c>
      <c r="H341" s="81" t="s">
        <v>2226</v>
      </c>
      <c r="I341" s="81"/>
    </row>
    <row r="342" spans="1:9" ht="16.5">
      <c r="A342" s="81">
        <v>21112</v>
      </c>
      <c r="B342" s="81">
        <v>21112</v>
      </c>
      <c r="C342" s="85">
        <v>1</v>
      </c>
      <c r="D342" s="6">
        <v>1011685</v>
      </c>
      <c r="E342" s="6" t="s">
        <v>4811</v>
      </c>
      <c r="F342" s="6" t="s">
        <v>4813</v>
      </c>
      <c r="G342" s="6" t="s">
        <v>4815</v>
      </c>
      <c r="H342" s="81" t="s">
        <v>2227</v>
      </c>
      <c r="I342" s="81"/>
    </row>
    <row r="343" spans="1:9" ht="16.5">
      <c r="A343" s="81">
        <v>21113</v>
      </c>
      <c r="B343" s="81">
        <v>21113</v>
      </c>
      <c r="C343" s="85">
        <v>1</v>
      </c>
      <c r="D343" s="6">
        <v>1032656</v>
      </c>
      <c r="E343" s="6" t="s">
        <v>4817</v>
      </c>
      <c r="F343" s="6" t="s">
        <v>4819</v>
      </c>
      <c r="G343" s="6" t="s">
        <v>4821</v>
      </c>
      <c r="H343" s="81" t="s">
        <v>2228</v>
      </c>
      <c r="I343" s="81"/>
    </row>
    <row r="344" spans="1:9" ht="16.5">
      <c r="A344" s="81">
        <v>21114</v>
      </c>
      <c r="B344" s="81">
        <v>21114</v>
      </c>
      <c r="C344" s="85">
        <v>1</v>
      </c>
      <c r="D344" s="6">
        <v>1099403</v>
      </c>
      <c r="E344" s="6" t="s">
        <v>4823</v>
      </c>
      <c r="F344" s="6" t="s">
        <v>4825</v>
      </c>
      <c r="G344" s="6" t="s">
        <v>4827</v>
      </c>
      <c r="H344" s="81" t="s">
        <v>2229</v>
      </c>
      <c r="I344" s="81"/>
    </row>
    <row r="345" spans="1:9" ht="16.5">
      <c r="A345" s="81">
        <v>21115</v>
      </c>
      <c r="B345" s="81">
        <v>21115</v>
      </c>
      <c r="C345" s="85">
        <v>1</v>
      </c>
      <c r="D345" s="6">
        <v>1167963</v>
      </c>
      <c r="E345" s="6" t="s">
        <v>4829</v>
      </c>
      <c r="F345" s="6" t="s">
        <v>4831</v>
      </c>
      <c r="G345" s="6" t="s">
        <v>4833</v>
      </c>
      <c r="H345" s="81" t="s">
        <v>2230</v>
      </c>
      <c r="I345" s="81"/>
    </row>
    <row r="346" spans="1:9" ht="16.5">
      <c r="A346" s="81">
        <v>21201</v>
      </c>
      <c r="B346" s="81">
        <v>21201</v>
      </c>
      <c r="C346" s="85">
        <v>1</v>
      </c>
      <c r="D346" s="6">
        <v>1118842</v>
      </c>
      <c r="E346" s="6" t="s">
        <v>4835</v>
      </c>
      <c r="F346" s="6" t="s">
        <v>4837</v>
      </c>
      <c r="G346" s="6" t="s">
        <v>4839</v>
      </c>
      <c r="H346" s="81" t="s">
        <v>2231</v>
      </c>
      <c r="I346" s="81"/>
    </row>
    <row r="347" spans="1:9" ht="16.5">
      <c r="A347" s="81">
        <v>21202</v>
      </c>
      <c r="B347" s="81">
        <v>21202</v>
      </c>
      <c r="C347" s="85">
        <v>1</v>
      </c>
      <c r="D347" s="6">
        <v>1142696</v>
      </c>
      <c r="E347" s="6" t="s">
        <v>4841</v>
      </c>
      <c r="F347" s="6" t="s">
        <v>4843</v>
      </c>
      <c r="G347" s="6" t="s">
        <v>4845</v>
      </c>
      <c r="H347" s="81" t="s">
        <v>2232</v>
      </c>
      <c r="I347" s="81"/>
    </row>
    <row r="348" spans="1:9" ht="16.5">
      <c r="A348" s="81">
        <v>21203</v>
      </c>
      <c r="B348" s="81">
        <v>21203</v>
      </c>
      <c r="C348" s="85">
        <v>1</v>
      </c>
      <c r="D348" s="6">
        <v>1142696</v>
      </c>
      <c r="E348" s="6" t="s">
        <v>4847</v>
      </c>
      <c r="F348" s="6" t="s">
        <v>4849</v>
      </c>
      <c r="G348" s="6" t="s">
        <v>4851</v>
      </c>
      <c r="H348" s="81" t="s">
        <v>2233</v>
      </c>
      <c r="I348" s="81"/>
    </row>
    <row r="349" spans="1:9" ht="16.5">
      <c r="A349" s="81">
        <v>21204</v>
      </c>
      <c r="B349" s="81">
        <v>21204</v>
      </c>
      <c r="C349" s="85">
        <v>1</v>
      </c>
      <c r="D349" s="6">
        <v>1166479</v>
      </c>
      <c r="E349" s="6" t="s">
        <v>4853</v>
      </c>
      <c r="F349" s="6" t="s">
        <v>4855</v>
      </c>
      <c r="G349" s="6" t="s">
        <v>4857</v>
      </c>
      <c r="H349" s="81" t="s">
        <v>2234</v>
      </c>
      <c r="I349" s="81"/>
    </row>
    <row r="350" spans="1:9" ht="16.5">
      <c r="A350" s="81">
        <v>21205</v>
      </c>
      <c r="B350" s="81">
        <v>21205</v>
      </c>
      <c r="C350" s="85">
        <v>1</v>
      </c>
      <c r="D350" s="6">
        <v>1166479</v>
      </c>
      <c r="E350" s="6" t="s">
        <v>4859</v>
      </c>
      <c r="F350" s="6" t="s">
        <v>4861</v>
      </c>
      <c r="G350" s="6" t="s">
        <v>4863</v>
      </c>
      <c r="H350" s="81" t="s">
        <v>2235</v>
      </c>
      <c r="I350" s="81"/>
    </row>
    <row r="351" spans="1:9" ht="16.5">
      <c r="A351" s="81">
        <v>21206</v>
      </c>
      <c r="B351" s="81">
        <v>21206</v>
      </c>
      <c r="C351" s="85">
        <v>1</v>
      </c>
      <c r="D351" s="6">
        <v>1190403</v>
      </c>
      <c r="E351" s="6" t="s">
        <v>4865</v>
      </c>
      <c r="F351" s="6" t="s">
        <v>4867</v>
      </c>
      <c r="G351" s="6" t="s">
        <v>4869</v>
      </c>
      <c r="H351" s="81" t="s">
        <v>2236</v>
      </c>
      <c r="I351" s="81"/>
    </row>
    <row r="352" spans="1:9" ht="16.5">
      <c r="A352" s="81">
        <v>21207</v>
      </c>
      <c r="B352" s="81">
        <v>21207</v>
      </c>
      <c r="C352" s="85">
        <v>1</v>
      </c>
      <c r="D352" s="6">
        <v>1190403</v>
      </c>
      <c r="E352" s="6" t="s">
        <v>4871</v>
      </c>
      <c r="F352" s="6" t="s">
        <v>4873</v>
      </c>
      <c r="G352" s="6" t="s">
        <v>4875</v>
      </c>
      <c r="H352" s="81" t="s">
        <v>2237</v>
      </c>
      <c r="I352" s="81"/>
    </row>
    <row r="353" spans="1:9" ht="16.5">
      <c r="A353" s="81">
        <v>21208</v>
      </c>
      <c r="B353" s="81">
        <v>21208</v>
      </c>
      <c r="C353" s="85">
        <v>1</v>
      </c>
      <c r="D353" s="6">
        <v>1214236</v>
      </c>
      <c r="E353" s="6" t="s">
        <v>4877</v>
      </c>
      <c r="F353" s="6" t="s">
        <v>4879</v>
      </c>
      <c r="G353" s="6" t="s">
        <v>4881</v>
      </c>
      <c r="H353" s="81" t="s">
        <v>2238</v>
      </c>
      <c r="I353" s="81"/>
    </row>
    <row r="354" spans="1:9" ht="16.5">
      <c r="A354" s="81">
        <v>21209</v>
      </c>
      <c r="B354" s="81">
        <v>21209</v>
      </c>
      <c r="C354" s="85">
        <v>1</v>
      </c>
      <c r="D354" s="6">
        <v>1264938</v>
      </c>
      <c r="E354" s="6" t="s">
        <v>4883</v>
      </c>
      <c r="F354" s="6" t="s">
        <v>4885</v>
      </c>
      <c r="G354" s="6" t="s">
        <v>4887</v>
      </c>
      <c r="H354" s="81" t="s">
        <v>2239</v>
      </c>
      <c r="I354" s="81"/>
    </row>
    <row r="355" spans="1:9" ht="16.5">
      <c r="A355" s="81">
        <v>21210</v>
      </c>
      <c r="B355" s="81">
        <v>21210</v>
      </c>
      <c r="C355" s="85">
        <v>1</v>
      </c>
      <c r="D355" s="6">
        <v>1264938</v>
      </c>
      <c r="E355" s="6" t="s">
        <v>4889</v>
      </c>
      <c r="F355" s="6" t="s">
        <v>4891</v>
      </c>
      <c r="G355" s="6" t="s">
        <v>4893</v>
      </c>
      <c r="H355" s="81" t="s">
        <v>2240</v>
      </c>
      <c r="I355" s="81"/>
    </row>
    <row r="356" spans="1:9" ht="16.5">
      <c r="A356" s="81">
        <v>21211</v>
      </c>
      <c r="B356" s="81">
        <v>21211</v>
      </c>
      <c r="C356" s="85">
        <v>1</v>
      </c>
      <c r="D356" s="6">
        <v>1264938</v>
      </c>
      <c r="E356" s="6" t="s">
        <v>4895</v>
      </c>
      <c r="F356" s="6" t="s">
        <v>4897</v>
      </c>
      <c r="G356" s="6" t="s">
        <v>4899</v>
      </c>
      <c r="H356" s="81" t="s">
        <v>2241</v>
      </c>
      <c r="I356" s="81"/>
    </row>
    <row r="357" spans="1:9" ht="16.5">
      <c r="A357" s="81">
        <v>21212</v>
      </c>
      <c r="B357" s="81">
        <v>21212</v>
      </c>
      <c r="C357" s="85">
        <v>1</v>
      </c>
      <c r="D357" s="6">
        <v>1291878</v>
      </c>
      <c r="E357" s="6" t="s">
        <v>4901</v>
      </c>
      <c r="F357" s="6" t="s">
        <v>4903</v>
      </c>
      <c r="G357" s="6" t="s">
        <v>4905</v>
      </c>
      <c r="H357" s="81" t="s">
        <v>2242</v>
      </c>
      <c r="I357" s="81"/>
    </row>
    <row r="358" spans="1:9" ht="16.5">
      <c r="A358" s="81">
        <v>21213</v>
      </c>
      <c r="B358" s="81">
        <v>21213</v>
      </c>
      <c r="C358" s="85">
        <v>1</v>
      </c>
      <c r="D358" s="6">
        <v>1318760</v>
      </c>
      <c r="E358" s="6" t="s">
        <v>4907</v>
      </c>
      <c r="F358" s="6" t="s">
        <v>4909</v>
      </c>
      <c r="G358" s="6" t="s">
        <v>4911</v>
      </c>
      <c r="H358" s="81" t="s">
        <v>2243</v>
      </c>
      <c r="I358" s="81"/>
    </row>
    <row r="359" spans="1:9" ht="16.5">
      <c r="A359" s="81">
        <v>21214</v>
      </c>
      <c r="B359" s="81">
        <v>21214</v>
      </c>
      <c r="C359" s="85">
        <v>1</v>
      </c>
      <c r="D359" s="6">
        <v>1404019</v>
      </c>
      <c r="E359" s="6" t="s">
        <v>4913</v>
      </c>
      <c r="F359" s="6" t="s">
        <v>4915</v>
      </c>
      <c r="G359" s="6" t="s">
        <v>4917</v>
      </c>
      <c r="H359" s="81" t="s">
        <v>2244</v>
      </c>
      <c r="I359" s="81"/>
    </row>
    <row r="360" spans="1:9" ht="16.5">
      <c r="A360" s="81">
        <v>21215</v>
      </c>
      <c r="B360" s="81">
        <v>21215</v>
      </c>
      <c r="C360" s="85">
        <v>1</v>
      </c>
      <c r="D360" s="6">
        <v>1491567</v>
      </c>
      <c r="E360" s="6" t="s">
        <v>4919</v>
      </c>
      <c r="F360" s="6" t="s">
        <v>4921</v>
      </c>
      <c r="G360" s="6" t="s">
        <v>4923</v>
      </c>
      <c r="H360" s="81" t="s">
        <v>2245</v>
      </c>
      <c r="I360" s="81"/>
    </row>
    <row r="361" spans="1:9" ht="16.5">
      <c r="A361" s="81">
        <v>21301</v>
      </c>
      <c r="B361" s="81">
        <v>21301</v>
      </c>
      <c r="C361" s="85">
        <v>1</v>
      </c>
      <c r="D361" s="6">
        <v>1773689</v>
      </c>
      <c r="E361" s="6" t="s">
        <v>4925</v>
      </c>
      <c r="F361" s="6" t="s">
        <v>4927</v>
      </c>
      <c r="G361" s="6" t="s">
        <v>4929</v>
      </c>
      <c r="H361" s="81" t="s">
        <v>2246</v>
      </c>
      <c r="I361" s="81"/>
    </row>
    <row r="362" spans="1:9" ht="16.5">
      <c r="A362" s="81">
        <v>21302</v>
      </c>
      <c r="B362" s="81">
        <v>21302</v>
      </c>
      <c r="C362" s="85">
        <v>1</v>
      </c>
      <c r="D362" s="6">
        <v>1810732</v>
      </c>
      <c r="E362" s="6" t="s">
        <v>4931</v>
      </c>
      <c r="F362" s="6" t="s">
        <v>4933</v>
      </c>
      <c r="G362" s="6" t="s">
        <v>4935</v>
      </c>
      <c r="H362" s="81" t="s">
        <v>2247</v>
      </c>
      <c r="I362" s="81"/>
    </row>
    <row r="363" spans="1:9" ht="16.5">
      <c r="A363" s="81">
        <v>21303</v>
      </c>
      <c r="B363" s="81">
        <v>21303</v>
      </c>
      <c r="C363" s="85">
        <v>1</v>
      </c>
      <c r="D363" s="6">
        <v>1810732</v>
      </c>
      <c r="E363" s="6" t="s">
        <v>4937</v>
      </c>
      <c r="F363" s="6" t="s">
        <v>4939</v>
      </c>
      <c r="G363" s="6" t="s">
        <v>4941</v>
      </c>
      <c r="H363" s="81" t="s">
        <v>2248</v>
      </c>
      <c r="I363" s="81"/>
    </row>
    <row r="364" spans="1:9" ht="16.5">
      <c r="A364" s="81">
        <v>21304</v>
      </c>
      <c r="B364" s="81">
        <v>21304</v>
      </c>
      <c r="C364" s="85">
        <v>1</v>
      </c>
      <c r="D364" s="6">
        <v>1847767</v>
      </c>
      <c r="E364" s="6" t="s">
        <v>4943</v>
      </c>
      <c r="F364" s="6" t="s">
        <v>4945</v>
      </c>
      <c r="G364" s="6" t="s">
        <v>4947</v>
      </c>
      <c r="H364" s="81" t="s">
        <v>2249</v>
      </c>
      <c r="I364" s="81"/>
    </row>
    <row r="365" spans="1:9" ht="16.5">
      <c r="A365" s="81">
        <v>21305</v>
      </c>
      <c r="B365" s="81">
        <v>21305</v>
      </c>
      <c r="C365" s="85">
        <v>1</v>
      </c>
      <c r="D365" s="6">
        <v>1847767</v>
      </c>
      <c r="E365" s="6" t="s">
        <v>4949</v>
      </c>
      <c r="F365" s="6" t="s">
        <v>4951</v>
      </c>
      <c r="G365" s="6" t="s">
        <v>4953</v>
      </c>
      <c r="H365" s="81" t="s">
        <v>2250</v>
      </c>
      <c r="I365" s="81"/>
    </row>
    <row r="366" spans="1:9" ht="16.5">
      <c r="A366" s="81">
        <v>21306</v>
      </c>
      <c r="B366" s="81">
        <v>21306</v>
      </c>
      <c r="C366" s="85">
        <v>1</v>
      </c>
      <c r="D366" s="6">
        <v>1884820</v>
      </c>
      <c r="E366" s="6" t="s">
        <v>4955</v>
      </c>
      <c r="F366" s="6" t="s">
        <v>4957</v>
      </c>
      <c r="G366" s="6" t="s">
        <v>4959</v>
      </c>
      <c r="H366" s="81" t="s">
        <v>2251</v>
      </c>
      <c r="I366" s="81"/>
    </row>
    <row r="367" spans="1:9" ht="16.5">
      <c r="A367" s="81">
        <v>21307</v>
      </c>
      <c r="B367" s="81">
        <v>21307</v>
      </c>
      <c r="C367" s="85">
        <v>1</v>
      </c>
      <c r="D367" s="6">
        <v>1884820</v>
      </c>
      <c r="E367" s="6" t="s">
        <v>4961</v>
      </c>
      <c r="F367" s="6" t="s">
        <v>4963</v>
      </c>
      <c r="G367" s="6" t="s">
        <v>4965</v>
      </c>
      <c r="H367" s="81" t="s">
        <v>2252</v>
      </c>
      <c r="I367" s="81"/>
    </row>
    <row r="368" spans="1:9" ht="16.5">
      <c r="A368" s="81">
        <v>21308</v>
      </c>
      <c r="B368" s="81">
        <v>21308</v>
      </c>
      <c r="C368" s="85">
        <v>1</v>
      </c>
      <c r="D368" s="6">
        <v>1921854</v>
      </c>
      <c r="E368" s="6" t="s">
        <v>4967</v>
      </c>
      <c r="F368" s="6" t="s">
        <v>4969</v>
      </c>
      <c r="G368" s="6" t="s">
        <v>4971</v>
      </c>
      <c r="H368" s="81" t="s">
        <v>2253</v>
      </c>
      <c r="I368" s="81"/>
    </row>
    <row r="369" spans="1:9" ht="16.5">
      <c r="A369" s="81">
        <v>21309</v>
      </c>
      <c r="B369" s="81">
        <v>21309</v>
      </c>
      <c r="C369" s="85">
        <v>1</v>
      </c>
      <c r="D369" s="6">
        <v>1999472</v>
      </c>
      <c r="E369" s="6" t="s">
        <v>4973</v>
      </c>
      <c r="F369" s="6" t="s">
        <v>4975</v>
      </c>
      <c r="G369" s="6" t="s">
        <v>4977</v>
      </c>
      <c r="H369" s="81" t="s">
        <v>2254</v>
      </c>
      <c r="I369" s="81"/>
    </row>
    <row r="370" spans="1:9" ht="16.5">
      <c r="A370" s="81">
        <v>21310</v>
      </c>
      <c r="B370" s="81">
        <v>21310</v>
      </c>
      <c r="C370" s="85">
        <v>1</v>
      </c>
      <c r="D370" s="6">
        <v>1999472</v>
      </c>
      <c r="E370" s="6" t="s">
        <v>4979</v>
      </c>
      <c r="F370" s="6" t="s">
        <v>4981</v>
      </c>
      <c r="G370" s="6" t="s">
        <v>4983</v>
      </c>
      <c r="H370" s="81" t="s">
        <v>2255</v>
      </c>
      <c r="I370" s="81"/>
    </row>
    <row r="371" spans="1:9" ht="16.5">
      <c r="A371" s="81">
        <v>21311</v>
      </c>
      <c r="B371" s="81">
        <v>21311</v>
      </c>
      <c r="C371" s="85">
        <v>1</v>
      </c>
      <c r="D371" s="6">
        <v>1999472</v>
      </c>
      <c r="E371" s="6" t="s">
        <v>4985</v>
      </c>
      <c r="F371" s="6" t="s">
        <v>4987</v>
      </c>
      <c r="G371" s="6" t="s">
        <v>4989</v>
      </c>
      <c r="H371" s="81" t="s">
        <v>2256</v>
      </c>
      <c r="I371" s="81"/>
    </row>
    <row r="372" spans="1:9" ht="16.5">
      <c r="A372" s="81">
        <v>21312</v>
      </c>
      <c r="B372" s="81">
        <v>21312</v>
      </c>
      <c r="C372" s="85">
        <v>1</v>
      </c>
      <c r="D372" s="6">
        <v>2040286</v>
      </c>
      <c r="E372" s="6" t="s">
        <v>4991</v>
      </c>
      <c r="F372" s="6" t="s">
        <v>4993</v>
      </c>
      <c r="G372" s="6" t="s">
        <v>4995</v>
      </c>
      <c r="H372" s="81" t="s">
        <v>2257</v>
      </c>
      <c r="I372" s="81"/>
    </row>
    <row r="373" spans="1:9" ht="16.5">
      <c r="A373" s="81">
        <v>21313</v>
      </c>
      <c r="B373" s="81">
        <v>21313</v>
      </c>
      <c r="C373" s="85">
        <v>1</v>
      </c>
      <c r="D373" s="6">
        <v>2081093</v>
      </c>
      <c r="E373" s="6" t="s">
        <v>4997</v>
      </c>
      <c r="F373" s="6" t="s">
        <v>4999</v>
      </c>
      <c r="G373" s="6" t="s">
        <v>5001</v>
      </c>
      <c r="H373" s="81" t="s">
        <v>2258</v>
      </c>
      <c r="I373" s="81"/>
    </row>
    <row r="374" spans="1:9" ht="16.5">
      <c r="A374" s="81">
        <v>21314</v>
      </c>
      <c r="B374" s="81">
        <v>21314</v>
      </c>
      <c r="C374" s="85">
        <v>1</v>
      </c>
      <c r="D374" s="6">
        <v>2214149</v>
      </c>
      <c r="E374" s="6" t="s">
        <v>5003</v>
      </c>
      <c r="F374" s="6" t="s">
        <v>5005</v>
      </c>
      <c r="G374" s="6" t="s">
        <v>5007</v>
      </c>
      <c r="H374" s="81" t="s">
        <v>2259</v>
      </c>
      <c r="I374" s="81"/>
    </row>
    <row r="375" spans="1:9" ht="16.5">
      <c r="A375" s="81">
        <v>21315</v>
      </c>
      <c r="B375" s="81">
        <v>21315</v>
      </c>
      <c r="C375" s="85">
        <v>1</v>
      </c>
      <c r="D375" s="6">
        <v>2350779</v>
      </c>
      <c r="E375" s="6" t="s">
        <v>5009</v>
      </c>
      <c r="F375" s="6" t="s">
        <v>5011</v>
      </c>
      <c r="G375" s="6" t="s">
        <v>5013</v>
      </c>
      <c r="H375" s="81" t="s">
        <v>2260</v>
      </c>
      <c r="I375" s="81"/>
    </row>
    <row r="376" spans="1:9" ht="16.5">
      <c r="A376" s="81">
        <v>21401</v>
      </c>
      <c r="B376" s="81">
        <v>21401</v>
      </c>
      <c r="C376" s="85">
        <v>1</v>
      </c>
      <c r="D376" s="6">
        <v>2247317</v>
      </c>
      <c r="E376" s="6" t="s">
        <v>5015</v>
      </c>
      <c r="F376" s="6" t="s">
        <v>5017</v>
      </c>
      <c r="G376" s="6" t="s">
        <v>5019</v>
      </c>
      <c r="H376" s="81" t="s">
        <v>2261</v>
      </c>
      <c r="I376" s="81"/>
    </row>
    <row r="377" spans="1:9" ht="16.5">
      <c r="A377" s="81">
        <v>21402</v>
      </c>
      <c r="B377" s="81">
        <v>21402</v>
      </c>
      <c r="C377" s="85">
        <v>1</v>
      </c>
      <c r="D377" s="6">
        <v>2291702</v>
      </c>
      <c r="E377" s="6" t="s">
        <v>5021</v>
      </c>
      <c r="F377" s="6" t="s">
        <v>5023</v>
      </c>
      <c r="G377" s="6" t="s">
        <v>5025</v>
      </c>
      <c r="H377" s="81" t="s">
        <v>2262</v>
      </c>
      <c r="I377" s="81"/>
    </row>
    <row r="378" spans="1:9" ht="16.5">
      <c r="A378" s="81">
        <v>21403</v>
      </c>
      <c r="B378" s="81">
        <v>21403</v>
      </c>
      <c r="C378" s="85">
        <v>1</v>
      </c>
      <c r="D378" s="6">
        <v>2291702</v>
      </c>
      <c r="E378" s="6" t="s">
        <v>5027</v>
      </c>
      <c r="F378" s="6" t="s">
        <v>5029</v>
      </c>
      <c r="G378" s="6" t="s">
        <v>5031</v>
      </c>
      <c r="H378" s="81" t="s">
        <v>2263</v>
      </c>
      <c r="I378" s="81"/>
    </row>
    <row r="379" spans="1:9" ht="16.5">
      <c r="A379" s="81">
        <v>21404</v>
      </c>
      <c r="B379" s="81">
        <v>21404</v>
      </c>
      <c r="C379" s="85">
        <v>1</v>
      </c>
      <c r="D379" s="6">
        <v>2336096</v>
      </c>
      <c r="E379" s="6" t="s">
        <v>5033</v>
      </c>
      <c r="F379" s="6" t="s">
        <v>5035</v>
      </c>
      <c r="G379" s="6" t="s">
        <v>5037</v>
      </c>
      <c r="H379" s="81" t="s">
        <v>2264</v>
      </c>
      <c r="I379" s="81"/>
    </row>
    <row r="380" spans="1:9" ht="16.5">
      <c r="A380" s="81">
        <v>21405</v>
      </c>
      <c r="B380" s="81">
        <v>21405</v>
      </c>
      <c r="C380" s="85">
        <v>1</v>
      </c>
      <c r="D380" s="6">
        <v>2336096</v>
      </c>
      <c r="E380" s="6" t="s">
        <v>5039</v>
      </c>
      <c r="F380" s="6" t="s">
        <v>5041</v>
      </c>
      <c r="G380" s="6" t="s">
        <v>5043</v>
      </c>
      <c r="H380" s="81" t="s">
        <v>2265</v>
      </c>
      <c r="I380" s="81"/>
    </row>
    <row r="381" spans="1:9" ht="16.5">
      <c r="A381" s="81">
        <v>21406</v>
      </c>
      <c r="B381" s="81">
        <v>21406</v>
      </c>
      <c r="C381" s="85">
        <v>1</v>
      </c>
      <c r="D381" s="6">
        <v>2380521</v>
      </c>
      <c r="E381" s="6" t="s">
        <v>5045</v>
      </c>
      <c r="F381" s="6" t="s">
        <v>5047</v>
      </c>
      <c r="G381" s="6" t="s">
        <v>5049</v>
      </c>
      <c r="H381" s="81" t="s">
        <v>2266</v>
      </c>
      <c r="I381" s="81"/>
    </row>
    <row r="382" spans="1:9" ht="16.5">
      <c r="A382" s="81">
        <v>21407</v>
      </c>
      <c r="B382" s="81">
        <v>21407</v>
      </c>
      <c r="C382" s="85">
        <v>1</v>
      </c>
      <c r="D382" s="6">
        <v>2380521</v>
      </c>
      <c r="E382" s="6" t="s">
        <v>5051</v>
      </c>
      <c r="F382" s="6" t="s">
        <v>5053</v>
      </c>
      <c r="G382" s="6" t="s">
        <v>5055</v>
      </c>
      <c r="H382" s="81" t="s">
        <v>2267</v>
      </c>
      <c r="I382" s="81"/>
    </row>
    <row r="383" spans="1:9" ht="16.5">
      <c r="A383" s="81">
        <v>21408</v>
      </c>
      <c r="B383" s="81">
        <v>21408</v>
      </c>
      <c r="C383" s="85">
        <v>1</v>
      </c>
      <c r="D383" s="6">
        <v>2424895</v>
      </c>
      <c r="E383" s="6" t="s">
        <v>5057</v>
      </c>
      <c r="F383" s="6" t="s">
        <v>5059</v>
      </c>
      <c r="G383" s="6" t="s">
        <v>5061</v>
      </c>
      <c r="H383" s="81" t="s">
        <v>2268</v>
      </c>
      <c r="I383" s="81"/>
    </row>
    <row r="384" spans="1:9" ht="16.5">
      <c r="A384" s="81">
        <v>21409</v>
      </c>
      <c r="B384" s="81">
        <v>21409</v>
      </c>
      <c r="C384" s="85">
        <v>1</v>
      </c>
      <c r="D384" s="6">
        <v>2572900</v>
      </c>
      <c r="E384" s="6" t="s">
        <v>5063</v>
      </c>
      <c r="F384" s="6" t="s">
        <v>5065</v>
      </c>
      <c r="G384" s="6" t="s">
        <v>5067</v>
      </c>
      <c r="H384" s="81" t="s">
        <v>2269</v>
      </c>
      <c r="I384" s="81"/>
    </row>
    <row r="385" spans="1:9" ht="16.5">
      <c r="A385" s="81">
        <v>21410</v>
      </c>
      <c r="B385" s="81">
        <v>21410</v>
      </c>
      <c r="C385" s="85">
        <v>1</v>
      </c>
      <c r="D385" s="6">
        <v>2572900</v>
      </c>
      <c r="E385" s="6" t="s">
        <v>5069</v>
      </c>
      <c r="F385" s="6" t="s">
        <v>5071</v>
      </c>
      <c r="G385" s="6" t="s">
        <v>5073</v>
      </c>
      <c r="H385" s="81" t="s">
        <v>2270</v>
      </c>
      <c r="I385" s="81"/>
    </row>
    <row r="386" spans="1:9" ht="16.5">
      <c r="A386" s="81">
        <v>21411</v>
      </c>
      <c r="B386" s="81">
        <v>21411</v>
      </c>
      <c r="C386" s="85">
        <v>1</v>
      </c>
      <c r="D386" s="6">
        <v>2572900</v>
      </c>
      <c r="E386" s="6" t="s">
        <v>5075</v>
      </c>
      <c r="F386" s="6" t="s">
        <v>5077</v>
      </c>
      <c r="G386" s="6" t="s">
        <v>5079</v>
      </c>
      <c r="H386" s="81" t="s">
        <v>2271</v>
      </c>
      <c r="I386" s="81"/>
    </row>
    <row r="387" spans="1:9" ht="16.5">
      <c r="A387" s="81">
        <v>21412</v>
      </c>
      <c r="B387" s="81">
        <v>21412</v>
      </c>
      <c r="C387" s="85">
        <v>1</v>
      </c>
      <c r="D387" s="6">
        <v>2624765</v>
      </c>
      <c r="E387" s="6" t="s">
        <v>5081</v>
      </c>
      <c r="F387" s="6" t="s">
        <v>5083</v>
      </c>
      <c r="G387" s="6" t="s">
        <v>5085</v>
      </c>
      <c r="H387" s="81" t="s">
        <v>2272</v>
      </c>
      <c r="I387" s="81"/>
    </row>
    <row r="388" spans="1:9" ht="16.5">
      <c r="A388" s="81">
        <v>21413</v>
      </c>
      <c r="B388" s="81">
        <v>21413</v>
      </c>
      <c r="C388" s="85">
        <v>1</v>
      </c>
      <c r="D388" s="6">
        <v>2676611</v>
      </c>
      <c r="E388" s="6" t="s">
        <v>5087</v>
      </c>
      <c r="F388" s="6" t="s">
        <v>5089</v>
      </c>
      <c r="G388" s="6" t="s">
        <v>5091</v>
      </c>
      <c r="H388" s="81" t="s">
        <v>2273</v>
      </c>
      <c r="I388" s="81"/>
    </row>
    <row r="389" spans="1:9" ht="16.5">
      <c r="A389" s="81">
        <v>21414</v>
      </c>
      <c r="B389" s="81">
        <v>21414</v>
      </c>
      <c r="C389" s="85">
        <v>1</v>
      </c>
      <c r="D389" s="6">
        <v>2847172</v>
      </c>
      <c r="E389" s="6" t="s">
        <v>5093</v>
      </c>
      <c r="F389" s="6" t="s">
        <v>5095</v>
      </c>
      <c r="G389" s="6" t="s">
        <v>5097</v>
      </c>
      <c r="H389" s="81" t="s">
        <v>2274</v>
      </c>
      <c r="I389" s="81"/>
    </row>
    <row r="390" spans="1:9" ht="16.5">
      <c r="A390" s="81">
        <v>21415</v>
      </c>
      <c r="B390" s="81">
        <v>21415</v>
      </c>
      <c r="C390" s="85">
        <v>1</v>
      </c>
      <c r="D390" s="6">
        <v>3022377</v>
      </c>
      <c r="E390" s="6" t="s">
        <v>5099</v>
      </c>
      <c r="F390" s="6" t="s">
        <v>5101</v>
      </c>
      <c r="G390" s="6" t="s">
        <v>5103</v>
      </c>
      <c r="H390" s="81" t="s">
        <v>2275</v>
      </c>
      <c r="I390" s="81"/>
    </row>
    <row r="391" spans="1:9" ht="16.5">
      <c r="A391" s="81">
        <v>21501</v>
      </c>
      <c r="B391" s="81">
        <v>21501</v>
      </c>
      <c r="C391" s="85">
        <v>1</v>
      </c>
      <c r="D391" s="6">
        <v>2832176</v>
      </c>
      <c r="E391" s="6" t="s">
        <v>5105</v>
      </c>
      <c r="F391" s="6" t="s">
        <v>5107</v>
      </c>
      <c r="G391" s="6" t="s">
        <v>5109</v>
      </c>
      <c r="H391" s="81" t="s">
        <v>2276</v>
      </c>
      <c r="I391" s="81"/>
    </row>
    <row r="392" spans="1:9" ht="16.5">
      <c r="A392" s="81">
        <v>21502</v>
      </c>
      <c r="B392" s="81">
        <v>21502</v>
      </c>
      <c r="C392" s="85">
        <v>1</v>
      </c>
      <c r="D392" s="6">
        <v>2883962</v>
      </c>
      <c r="E392" s="6" t="s">
        <v>5111</v>
      </c>
      <c r="F392" s="6" t="s">
        <v>5113</v>
      </c>
      <c r="G392" s="6" t="s">
        <v>5115</v>
      </c>
      <c r="H392" s="81" t="s">
        <v>2277</v>
      </c>
      <c r="I392" s="81"/>
    </row>
    <row r="393" spans="1:9" ht="16.5">
      <c r="A393" s="81">
        <v>21503</v>
      </c>
      <c r="B393" s="81">
        <v>21503</v>
      </c>
      <c r="C393" s="85">
        <v>1</v>
      </c>
      <c r="D393" s="6">
        <v>2883962</v>
      </c>
      <c r="E393" s="6" t="s">
        <v>5117</v>
      </c>
      <c r="F393" s="6" t="s">
        <v>5119</v>
      </c>
      <c r="G393" s="6" t="s">
        <v>5121</v>
      </c>
      <c r="H393" s="81" t="s">
        <v>2278</v>
      </c>
      <c r="I393" s="81"/>
    </row>
    <row r="394" spans="1:9" ht="16.5">
      <c r="A394" s="81">
        <v>21504</v>
      </c>
      <c r="B394" s="81">
        <v>21504</v>
      </c>
      <c r="C394" s="85">
        <v>1</v>
      </c>
      <c r="D394" s="6">
        <v>2935806</v>
      </c>
      <c r="E394" s="6" t="s">
        <v>5123</v>
      </c>
      <c r="F394" s="6" t="s">
        <v>5125</v>
      </c>
      <c r="G394" s="6" t="s">
        <v>5127</v>
      </c>
      <c r="H394" s="81" t="s">
        <v>2279</v>
      </c>
      <c r="I394" s="81"/>
    </row>
    <row r="395" spans="1:9" ht="16.5">
      <c r="A395" s="81">
        <v>21505</v>
      </c>
      <c r="B395" s="81">
        <v>21505</v>
      </c>
      <c r="C395" s="85">
        <v>1</v>
      </c>
      <c r="D395" s="6">
        <v>2935806</v>
      </c>
      <c r="E395" s="6" t="s">
        <v>5129</v>
      </c>
      <c r="F395" s="6" t="s">
        <v>5131</v>
      </c>
      <c r="G395" s="6" t="s">
        <v>5133</v>
      </c>
      <c r="H395" s="81" t="s">
        <v>2280</v>
      </c>
      <c r="I395" s="81"/>
    </row>
    <row r="396" spans="1:9" ht="16.5">
      <c r="A396" s="81">
        <v>21506</v>
      </c>
      <c r="B396" s="81">
        <v>21506</v>
      </c>
      <c r="C396" s="85">
        <v>1</v>
      </c>
      <c r="D396" s="6">
        <v>2987662</v>
      </c>
      <c r="E396" s="6" t="s">
        <v>5135</v>
      </c>
      <c r="F396" s="6" t="s">
        <v>5137</v>
      </c>
      <c r="G396" s="6" t="s">
        <v>5139</v>
      </c>
      <c r="H396" s="81" t="s">
        <v>2281</v>
      </c>
      <c r="I396" s="81"/>
    </row>
    <row r="397" spans="1:9" ht="16.5">
      <c r="A397" s="81">
        <v>21507</v>
      </c>
      <c r="B397" s="81">
        <v>21507</v>
      </c>
      <c r="C397" s="85">
        <v>1</v>
      </c>
      <c r="D397" s="6">
        <v>2987662</v>
      </c>
      <c r="E397" s="6" t="s">
        <v>5141</v>
      </c>
      <c r="F397" s="6" t="s">
        <v>5143</v>
      </c>
      <c r="G397" s="6" t="s">
        <v>5145</v>
      </c>
      <c r="H397" s="81" t="s">
        <v>2282</v>
      </c>
      <c r="I397" s="81"/>
    </row>
    <row r="398" spans="1:9" ht="16.5">
      <c r="A398" s="81">
        <v>21508</v>
      </c>
      <c r="B398" s="81">
        <v>21508</v>
      </c>
      <c r="C398" s="85">
        <v>1</v>
      </c>
      <c r="D398" s="6">
        <v>3039507</v>
      </c>
      <c r="E398" s="6" t="s">
        <v>5147</v>
      </c>
      <c r="F398" s="6" t="s">
        <v>5149</v>
      </c>
      <c r="G398" s="6" t="s">
        <v>5151</v>
      </c>
      <c r="H398" s="81" t="s">
        <v>2283</v>
      </c>
      <c r="I398" s="81"/>
    </row>
    <row r="399" spans="1:9" ht="16.5">
      <c r="A399" s="81">
        <v>21509</v>
      </c>
      <c r="B399" s="81">
        <v>21509</v>
      </c>
      <c r="C399" s="85">
        <v>1</v>
      </c>
      <c r="D399" s="6">
        <v>3091333</v>
      </c>
      <c r="E399" s="6" t="s">
        <v>5153</v>
      </c>
      <c r="F399" s="6" t="s">
        <v>5155</v>
      </c>
      <c r="G399" s="6" t="s">
        <v>5157</v>
      </c>
      <c r="H399" s="81" t="s">
        <v>2284</v>
      </c>
      <c r="I399" s="81"/>
    </row>
    <row r="400" spans="1:9" ht="16.5">
      <c r="A400" s="81">
        <v>21510</v>
      </c>
      <c r="B400" s="81">
        <v>21510</v>
      </c>
      <c r="C400" s="85">
        <v>1</v>
      </c>
      <c r="D400" s="6">
        <v>3091333</v>
      </c>
      <c r="E400" s="6" t="s">
        <v>5159</v>
      </c>
      <c r="F400" s="6" t="s">
        <v>5161</v>
      </c>
      <c r="G400" s="6" t="s">
        <v>5163</v>
      </c>
      <c r="H400" s="81" t="s">
        <v>2285</v>
      </c>
      <c r="I400" s="81"/>
    </row>
    <row r="401" spans="1:9" ht="16.5">
      <c r="A401" s="81">
        <v>21511</v>
      </c>
      <c r="B401" s="81">
        <v>21511</v>
      </c>
      <c r="C401" s="85">
        <v>1</v>
      </c>
      <c r="D401" s="6">
        <v>3091333</v>
      </c>
      <c r="E401" s="6" t="s">
        <v>5165</v>
      </c>
      <c r="F401" s="6" t="s">
        <v>5167</v>
      </c>
      <c r="G401" s="6" t="s">
        <v>5169</v>
      </c>
      <c r="H401" s="81" t="s">
        <v>2286</v>
      </c>
      <c r="I401" s="81"/>
    </row>
    <row r="402" spans="1:9" ht="16.5">
      <c r="A402" s="81">
        <v>21512</v>
      </c>
      <c r="B402" s="81">
        <v>21512</v>
      </c>
      <c r="C402" s="85">
        <v>1</v>
      </c>
      <c r="D402" s="6">
        <v>3143197</v>
      </c>
      <c r="E402" s="6" t="s">
        <v>5171</v>
      </c>
      <c r="F402" s="6" t="s">
        <v>5173</v>
      </c>
      <c r="G402" s="6" t="s">
        <v>5175</v>
      </c>
      <c r="H402" s="81" t="s">
        <v>2287</v>
      </c>
      <c r="I402" s="81"/>
    </row>
    <row r="403" spans="1:9" ht="16.5">
      <c r="A403" s="81">
        <v>21513</v>
      </c>
      <c r="B403" s="81">
        <v>21513</v>
      </c>
      <c r="C403" s="85">
        <v>1</v>
      </c>
      <c r="D403" s="6">
        <v>3195053</v>
      </c>
      <c r="E403" s="6" t="s">
        <v>5177</v>
      </c>
      <c r="F403" s="6" t="s">
        <v>5179</v>
      </c>
      <c r="G403" s="6" t="s">
        <v>5181</v>
      </c>
      <c r="H403" s="81" t="s">
        <v>2288</v>
      </c>
      <c r="I403" s="81"/>
    </row>
    <row r="404" spans="1:9" ht="16.5">
      <c r="A404" s="81">
        <v>21514</v>
      </c>
      <c r="B404" s="81">
        <v>21514</v>
      </c>
      <c r="C404" s="85">
        <v>1</v>
      </c>
      <c r="D404" s="6">
        <v>3388563</v>
      </c>
      <c r="E404" s="6" t="s">
        <v>5183</v>
      </c>
      <c r="F404" s="6" t="s">
        <v>5185</v>
      </c>
      <c r="G404" s="6" t="s">
        <v>5187</v>
      </c>
      <c r="H404" s="81" t="s">
        <v>2289</v>
      </c>
      <c r="I404" s="81"/>
    </row>
    <row r="405" spans="1:9" ht="16.5">
      <c r="A405" s="81">
        <v>21515</v>
      </c>
      <c r="B405" s="81">
        <v>21515</v>
      </c>
      <c r="C405" s="85">
        <v>1</v>
      </c>
      <c r="D405" s="6">
        <v>3586686</v>
      </c>
      <c r="E405" s="6" t="s">
        <v>5189</v>
      </c>
      <c r="F405" s="6" t="s">
        <v>5191</v>
      </c>
      <c r="G405" s="6" t="s">
        <v>5193</v>
      </c>
      <c r="H405" s="81" t="s">
        <v>2290</v>
      </c>
      <c r="I405" s="81"/>
    </row>
    <row r="406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"/>
  <sheetViews>
    <sheetView workbookViewId="0" topLeftCell="A1">
      <selection pane="topLeft" activeCell="F20" sqref="F20"/>
    </sheetView>
  </sheetViews>
  <sheetFormatPr defaultColWidth="9" defaultRowHeight="14.25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7" ht="15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148</v>
      </c>
    </row>
    <row r="2" spans="1:6" ht="14.25">
      <c r="A2" t="s">
        <v>88</v>
      </c>
      <c r="B2" t="s">
        <v>88</v>
      </c>
      <c r="C2" t="s">
        <v>88</v>
      </c>
      <c r="D2" t="s">
        <v>304</v>
      </c>
      <c r="E2" t="s">
        <v>143</v>
      </c>
      <c r="F2" t="s">
        <v>305</v>
      </c>
    </row>
    <row r="3" spans="1:6" ht="17.25" customHeight="1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149</v>
      </c>
    </row>
    <row r="4" spans="1:13" ht="19.5" customHeight="1">
      <c r="A4" s="2">
        <v>30101</v>
      </c>
      <c r="B4" s="2">
        <v>101</v>
      </c>
      <c r="C4" s="2">
        <v>1</v>
      </c>
      <c r="D4" s="6">
        <v>1173</v>
      </c>
      <c r="E4" s="11" t="s">
        <v>172</v>
      </c>
      <c r="F4" s="8" t="s">
        <v>146</v>
      </c>
      <c r="H4" s="12"/>
      <c r="I4" s="12"/>
      <c r="J4" s="12"/>
      <c r="K4" s="12"/>
      <c r="L4" s="12"/>
      <c r="M4" s="12"/>
    </row>
    <row r="5" spans="1:13" ht="16.5">
      <c r="A5" s="69">
        <v>30102</v>
      </c>
      <c r="B5" s="2">
        <v>102</v>
      </c>
      <c r="C5" s="11">
        <v>1</v>
      </c>
      <c r="D5" s="6">
        <v>2521</v>
      </c>
      <c r="E5" s="11" t="s">
        <v>173</v>
      </c>
      <c r="F5" s="10" t="s">
        <v>147</v>
      </c>
      <c r="H5" s="12"/>
      <c r="I5" s="12"/>
      <c r="J5" s="12"/>
      <c r="K5" s="12"/>
      <c r="L5" s="12"/>
      <c r="M5" s="12"/>
    </row>
    <row r="6" spans="1:13" ht="16.5">
      <c r="A6" s="69">
        <v>30103</v>
      </c>
      <c r="B6" s="11">
        <v>103</v>
      </c>
      <c r="C6" s="11">
        <v>1</v>
      </c>
      <c r="D6" s="6">
        <v>7095</v>
      </c>
      <c r="E6" s="11" t="s">
        <v>174</v>
      </c>
      <c r="F6" s="8" t="s">
        <v>150</v>
      </c>
      <c r="H6" s="12"/>
      <c r="I6" s="12"/>
      <c r="J6" s="12"/>
      <c r="K6" s="12"/>
      <c r="L6" s="12"/>
      <c r="M6" s="12"/>
    </row>
    <row r="7" spans="1:13" ht="16.5">
      <c r="A7" s="69">
        <v>30104</v>
      </c>
      <c r="B7" s="11">
        <v>104</v>
      </c>
      <c r="C7" s="11">
        <v>1</v>
      </c>
      <c r="D7" s="6">
        <v>11109</v>
      </c>
      <c r="E7" s="11" t="s">
        <v>175</v>
      </c>
      <c r="F7" s="10" t="s">
        <v>151</v>
      </c>
      <c r="H7" s="12"/>
      <c r="I7" s="12"/>
      <c r="J7" s="12"/>
      <c r="K7" s="12"/>
      <c r="L7" s="12"/>
      <c r="M7" s="12"/>
    </row>
    <row r="8" spans="1:13" ht="16.5">
      <c r="A8" s="69">
        <v>30201</v>
      </c>
      <c r="B8" s="9">
        <v>201</v>
      </c>
      <c r="C8" s="11">
        <v>1</v>
      </c>
      <c r="D8" s="6">
        <v>11748</v>
      </c>
      <c r="E8" s="11" t="s">
        <v>176</v>
      </c>
      <c r="F8" s="10" t="s">
        <v>153</v>
      </c>
      <c r="H8" s="12"/>
      <c r="I8" s="12"/>
      <c r="J8" s="12"/>
      <c r="K8" s="12"/>
      <c r="L8" s="12"/>
      <c r="M8" s="12"/>
    </row>
    <row r="9" spans="1:13" ht="16.5">
      <c r="A9" s="69">
        <v>30202</v>
      </c>
      <c r="B9" s="9">
        <v>202</v>
      </c>
      <c r="C9" s="11">
        <v>1</v>
      </c>
      <c r="D9" s="6">
        <v>12387</v>
      </c>
      <c r="E9" s="11" t="s">
        <v>177</v>
      </c>
      <c r="F9" s="10" t="s">
        <v>154</v>
      </c>
      <c r="H9" s="12"/>
      <c r="I9" s="12"/>
      <c r="J9" s="12"/>
      <c r="K9" s="12"/>
      <c r="L9" s="12"/>
      <c r="M9" s="12"/>
    </row>
    <row r="10" spans="1:13" ht="16.5">
      <c r="A10" s="69">
        <v>30203</v>
      </c>
      <c r="B10" s="11">
        <v>203</v>
      </c>
      <c r="C10" s="11">
        <v>1</v>
      </c>
      <c r="D10" s="6">
        <v>13665</v>
      </c>
      <c r="E10" s="11" t="s">
        <v>178</v>
      </c>
      <c r="F10" s="10" t="s">
        <v>155</v>
      </c>
      <c r="H10" s="12"/>
      <c r="I10" s="12"/>
      <c r="J10" s="12"/>
      <c r="K10" s="12"/>
      <c r="L10" s="12"/>
      <c r="M10" s="12"/>
    </row>
    <row r="11" spans="1:13" ht="16.5">
      <c r="A11" s="69">
        <v>30204</v>
      </c>
      <c r="B11" s="11">
        <v>204</v>
      </c>
      <c r="C11" s="11">
        <v>1</v>
      </c>
      <c r="D11" s="6">
        <v>14304</v>
      </c>
      <c r="E11" s="11" t="s">
        <v>179</v>
      </c>
      <c r="F11" s="10" t="s">
        <v>152</v>
      </c>
      <c r="H11" s="12"/>
      <c r="I11" s="12"/>
      <c r="J11" s="12"/>
      <c r="K11" s="12"/>
      <c r="L11" s="12"/>
      <c r="M11" s="12"/>
    </row>
    <row r="12" spans="1:13" ht="16.5">
      <c r="A12" s="69">
        <v>30205</v>
      </c>
      <c r="B12" s="11">
        <v>205</v>
      </c>
      <c r="C12" s="11">
        <v>1</v>
      </c>
      <c r="D12" s="6">
        <v>17635</v>
      </c>
      <c r="E12" s="11" t="s">
        <v>180</v>
      </c>
      <c r="F12" s="10" t="s">
        <v>156</v>
      </c>
      <c r="H12" s="12"/>
      <c r="I12" s="12"/>
      <c r="J12" s="12"/>
      <c r="K12" s="12"/>
      <c r="L12" s="12"/>
      <c r="M12" s="12"/>
    </row>
    <row r="13" spans="1:13" ht="16.5">
      <c r="A13" s="69">
        <v>30206</v>
      </c>
      <c r="B13" s="11">
        <v>206</v>
      </c>
      <c r="C13" s="11">
        <v>1</v>
      </c>
      <c r="D13" s="6">
        <v>21150</v>
      </c>
      <c r="E13" s="11" t="s">
        <v>181</v>
      </c>
      <c r="F13" s="10" t="s">
        <v>157</v>
      </c>
      <c r="H13" s="12"/>
      <c r="I13" s="12"/>
      <c r="J13" s="12"/>
      <c r="K13" s="12"/>
      <c r="L13" s="12"/>
      <c r="M13" s="12"/>
    </row>
    <row r="14" spans="1:13" ht="16.5">
      <c r="A14" s="69">
        <v>30207</v>
      </c>
      <c r="B14" s="11">
        <v>207</v>
      </c>
      <c r="C14" s="11">
        <v>1</v>
      </c>
      <c r="D14" s="6">
        <v>24481</v>
      </c>
      <c r="E14" s="11" t="s">
        <v>182</v>
      </c>
      <c r="F14" s="10" t="s">
        <v>158</v>
      </c>
      <c r="H14" s="12"/>
      <c r="I14" s="12"/>
      <c r="J14" s="12"/>
      <c r="K14" s="12"/>
      <c r="L14" s="12"/>
      <c r="M14" s="12"/>
    </row>
    <row r="15" spans="1:13" ht="16.5">
      <c r="A15" s="69">
        <v>30208</v>
      </c>
      <c r="B15" s="11">
        <v>208</v>
      </c>
      <c r="C15" s="11">
        <v>1</v>
      </c>
      <c r="D15" s="6">
        <v>25352</v>
      </c>
      <c r="E15" s="11" t="s">
        <v>183</v>
      </c>
      <c r="F15" s="10" t="s">
        <v>159</v>
      </c>
      <c r="H15" s="12"/>
      <c r="I15" s="12"/>
      <c r="J15" s="12"/>
      <c r="K15" s="12"/>
      <c r="L15" s="12"/>
      <c r="M15" s="12"/>
    </row>
    <row r="16" spans="1:13" ht="16.5">
      <c r="A16" s="69">
        <v>30301</v>
      </c>
      <c r="B16" s="7">
        <v>301</v>
      </c>
      <c r="C16" s="7">
        <v>3002</v>
      </c>
      <c r="D16" s="6">
        <v>26672</v>
      </c>
      <c r="E16" s="11" t="s">
        <v>160</v>
      </c>
      <c r="F16" s="8"/>
      <c r="H16" s="12"/>
      <c r="I16" s="12"/>
      <c r="J16" s="12"/>
      <c r="K16" s="12"/>
      <c r="L16" s="12"/>
      <c r="M16" s="12"/>
    </row>
    <row r="17" spans="1:13" ht="16.5">
      <c r="A17" s="69">
        <v>30302</v>
      </c>
      <c r="B17" s="7">
        <v>302</v>
      </c>
      <c r="C17" s="11">
        <v>3003</v>
      </c>
      <c r="D17" s="6">
        <v>30391</v>
      </c>
      <c r="E17" s="11" t="s">
        <v>161</v>
      </c>
      <c r="F17" s="8"/>
      <c r="G17" s="50"/>
      <c r="H17" s="12"/>
      <c r="I17" s="12"/>
      <c r="J17" s="12"/>
      <c r="K17" s="12"/>
      <c r="L17" s="12"/>
      <c r="M17" s="12"/>
    </row>
    <row r="18" spans="1:13" ht="16.5">
      <c r="A18" s="69">
        <v>30303</v>
      </c>
      <c r="B18" s="11">
        <v>303</v>
      </c>
      <c r="C18" s="11">
        <v>3004</v>
      </c>
      <c r="D18" s="6">
        <v>36846</v>
      </c>
      <c r="E18" s="11" t="s">
        <v>162</v>
      </c>
      <c r="F18" s="8"/>
      <c r="G18" s="50"/>
      <c r="H18" s="12"/>
      <c r="I18" s="12"/>
      <c r="J18" s="12"/>
      <c r="K18" s="12"/>
      <c r="L18" s="12"/>
      <c r="M18" s="12"/>
    </row>
    <row r="19" spans="1:13" ht="16.5">
      <c r="A19" s="69">
        <v>30304</v>
      </c>
      <c r="B19" s="11">
        <v>304</v>
      </c>
      <c r="C19" s="11">
        <v>3005</v>
      </c>
      <c r="D19" s="6">
        <v>45560</v>
      </c>
      <c r="E19" s="11" t="s">
        <v>163</v>
      </c>
      <c r="F19" s="8"/>
      <c r="G19" s="50"/>
      <c r="H19" s="12"/>
      <c r="I19" s="12"/>
      <c r="J19" s="12"/>
      <c r="K19" s="12"/>
      <c r="L19" s="12"/>
      <c r="M19" s="12"/>
    </row>
    <row r="20" spans="1:13" ht="16.5">
      <c r="A20" s="69">
        <v>30305</v>
      </c>
      <c r="B20" s="11">
        <v>305</v>
      </c>
      <c r="C20" s="11">
        <v>3006</v>
      </c>
      <c r="D20" s="6">
        <v>48638</v>
      </c>
      <c r="E20" s="11" t="s">
        <v>164</v>
      </c>
      <c r="F20" s="8"/>
      <c r="G20" s="50"/>
      <c r="H20" s="12"/>
      <c r="I20" s="12"/>
      <c r="J20" s="12"/>
      <c r="K20" s="12"/>
      <c r="L20" s="12"/>
      <c r="M20" s="12"/>
    </row>
    <row r="21" spans="1:13" ht="16.5">
      <c r="A21" s="69">
        <v>30306</v>
      </c>
      <c r="B21" s="11">
        <v>306</v>
      </c>
      <c r="C21" s="11">
        <v>3007</v>
      </c>
      <c r="D21" s="6">
        <v>57198</v>
      </c>
      <c r="E21" s="11" t="s">
        <v>165</v>
      </c>
      <c r="F21" s="10" t="s">
        <v>184</v>
      </c>
      <c r="G21" s="50"/>
      <c r="H21" s="12"/>
      <c r="I21" s="12"/>
      <c r="J21" s="12"/>
      <c r="K21" s="12"/>
      <c r="L21" s="12"/>
      <c r="M21" s="12"/>
    </row>
    <row r="22" spans="1:13" ht="16.5">
      <c r="A22" s="69">
        <v>30307</v>
      </c>
      <c r="B22" s="11">
        <v>307</v>
      </c>
      <c r="C22" s="11">
        <v>3008</v>
      </c>
      <c r="D22" s="6">
        <v>65334</v>
      </c>
      <c r="E22" s="11" t="s">
        <v>166</v>
      </c>
      <c r="F22" s="8"/>
      <c r="G22" s="50"/>
      <c r="H22" s="12"/>
      <c r="I22" s="12"/>
      <c r="J22" s="12"/>
      <c r="K22" s="12"/>
      <c r="L22" s="12"/>
      <c r="M22" s="12"/>
    </row>
    <row r="23" spans="1:13" ht="16.5">
      <c r="A23" s="69">
        <v>30308</v>
      </c>
      <c r="B23" s="11">
        <v>308</v>
      </c>
      <c r="C23" s="11">
        <v>3009</v>
      </c>
      <c r="D23" s="6">
        <v>69526</v>
      </c>
      <c r="E23" s="11" t="s">
        <v>167</v>
      </c>
      <c r="F23" s="9"/>
      <c r="G23" s="50"/>
      <c r="H23" s="12"/>
      <c r="I23" s="12"/>
      <c r="J23" s="12"/>
      <c r="K23" s="12"/>
      <c r="L23" s="12"/>
      <c r="M23" s="12"/>
    </row>
    <row r="24" spans="1:13" ht="16.5">
      <c r="A24" s="69">
        <v>30309</v>
      </c>
      <c r="B24" s="11">
        <v>309</v>
      </c>
      <c r="C24" s="11">
        <v>3010</v>
      </c>
      <c r="D24" s="6">
        <v>72895</v>
      </c>
      <c r="E24" s="11" t="s">
        <v>168</v>
      </c>
      <c r="F24" s="8"/>
      <c r="G24" s="50"/>
      <c r="H24" s="12"/>
      <c r="I24" s="12"/>
      <c r="J24" s="12"/>
      <c r="K24" s="12"/>
      <c r="L24" s="12"/>
      <c r="M24" s="12"/>
    </row>
    <row r="25" spans="1:18" ht="16.5">
      <c r="A25" s="69">
        <v>30310</v>
      </c>
      <c r="B25" s="11">
        <v>310</v>
      </c>
      <c r="C25" s="11">
        <v>3011</v>
      </c>
      <c r="D25" s="6">
        <v>78499</v>
      </c>
      <c r="E25" s="11" t="s">
        <v>169</v>
      </c>
      <c r="F25" s="8"/>
      <c r="G25" s="50"/>
      <c r="P25" s="13"/>
      <c r="Q25" s="13"/>
      <c r="R25" s="13"/>
    </row>
    <row r="26" spans="1:18" ht="16.5">
      <c r="A26" s="69">
        <v>30311</v>
      </c>
      <c r="B26" s="11">
        <v>311</v>
      </c>
      <c r="C26" s="11">
        <v>3012</v>
      </c>
      <c r="D26" s="6">
        <v>79923</v>
      </c>
      <c r="E26" s="11" t="s">
        <v>170</v>
      </c>
      <c r="F26" s="8"/>
      <c r="G26" s="50"/>
      <c r="I26" t="s">
        <v>307</v>
      </c>
      <c r="J26" t="s">
        <v>308</v>
      </c>
      <c r="K26" t="s">
        <v>310</v>
      </c>
      <c r="P26" s="13"/>
      <c r="Q26" s="13"/>
      <c r="R26" s="13"/>
    </row>
    <row r="27" spans="1:18" ht="16.5">
      <c r="A27" s="69">
        <v>30312</v>
      </c>
      <c r="B27" s="11">
        <v>312</v>
      </c>
      <c r="C27" s="11">
        <v>3013</v>
      </c>
      <c r="D27" s="6">
        <v>81957</v>
      </c>
      <c r="E27" s="11" t="s">
        <v>171</v>
      </c>
      <c r="F27" s="10" t="s">
        <v>185</v>
      </c>
      <c r="G27" s="50"/>
      <c r="I27" t="s">
        <v>306</v>
      </c>
      <c r="J27" t="s">
        <v>309</v>
      </c>
      <c r="M27" t="s">
        <v>311</v>
      </c>
      <c r="P27" s="13"/>
      <c r="Q27" s="13"/>
      <c r="R27" s="13"/>
    </row>
    <row r="28" spans="1:18" ht="16.5">
      <c r="A28" s="69">
        <v>30401</v>
      </c>
      <c r="B28" s="9">
        <v>401</v>
      </c>
      <c r="C28" s="11">
        <v>3014</v>
      </c>
      <c r="D28" s="6">
        <v>86898</v>
      </c>
      <c r="E28" s="11" t="s">
        <v>187</v>
      </c>
      <c r="F28" s="8"/>
      <c r="G28" s="50"/>
      <c r="P28" s="13"/>
      <c r="Q28" s="13"/>
      <c r="R28" s="13"/>
    </row>
    <row r="29" spans="1:18" ht="16.5">
      <c r="A29" s="69">
        <v>30402</v>
      </c>
      <c r="B29" s="9">
        <v>402</v>
      </c>
      <c r="C29" s="11">
        <v>3015</v>
      </c>
      <c r="D29" s="6">
        <v>92497</v>
      </c>
      <c r="E29" s="11" t="s">
        <v>188</v>
      </c>
      <c r="F29" s="8"/>
      <c r="G29" s="50"/>
      <c r="I29" t="s">
        <v>312</v>
      </c>
      <c r="P29" s="13"/>
      <c r="Q29" s="13"/>
      <c r="R29" s="13"/>
    </row>
    <row r="30" spans="1:7" ht="16.5">
      <c r="A30" s="69">
        <v>30403</v>
      </c>
      <c r="B30" s="11">
        <v>403</v>
      </c>
      <c r="C30" s="11">
        <v>3016</v>
      </c>
      <c r="D30" s="6">
        <v>104398</v>
      </c>
      <c r="E30" s="11" t="s">
        <v>189</v>
      </c>
      <c r="F30" s="8"/>
      <c r="G30" s="50"/>
    </row>
    <row r="31" spans="1:7" ht="16.5">
      <c r="A31" s="69">
        <v>30404</v>
      </c>
      <c r="B31" s="11">
        <v>404</v>
      </c>
      <c r="C31" s="11">
        <v>3017</v>
      </c>
      <c r="D31" s="6">
        <v>108378</v>
      </c>
      <c r="E31" s="11" t="s">
        <v>190</v>
      </c>
      <c r="F31" s="8"/>
      <c r="G31" s="50"/>
    </row>
    <row r="32" spans="1:7" ht="16.5">
      <c r="A32" s="69">
        <v>30405</v>
      </c>
      <c r="B32" s="11">
        <v>405</v>
      </c>
      <c r="C32" s="11">
        <v>3018</v>
      </c>
      <c r="D32" s="6">
        <v>113038</v>
      </c>
      <c r="E32" s="11" t="s">
        <v>191</v>
      </c>
      <c r="F32" s="8"/>
      <c r="G32" s="50"/>
    </row>
    <row r="33" spans="1:7" ht="16.5">
      <c r="A33" s="69">
        <v>30406</v>
      </c>
      <c r="B33" s="11">
        <v>406</v>
      </c>
      <c r="C33" s="11">
        <v>3019</v>
      </c>
      <c r="D33" s="6">
        <v>120738</v>
      </c>
      <c r="E33" s="11" t="s">
        <v>192</v>
      </c>
      <c r="F33" s="8"/>
      <c r="G33" s="50"/>
    </row>
    <row r="34" spans="1:7" ht="16.5">
      <c r="A34" s="69">
        <v>30407</v>
      </c>
      <c r="B34" s="11">
        <v>407</v>
      </c>
      <c r="C34" s="11">
        <v>3020</v>
      </c>
      <c r="D34" s="6">
        <v>128441</v>
      </c>
      <c r="E34" s="11" t="s">
        <v>193</v>
      </c>
      <c r="F34" s="11"/>
      <c r="G34" s="50"/>
    </row>
    <row r="35" spans="1:7" ht="16.5">
      <c r="A35" s="69">
        <v>30408</v>
      </c>
      <c r="B35" s="11">
        <v>408</v>
      </c>
      <c r="C35" s="11">
        <v>3021</v>
      </c>
      <c r="D35" s="6">
        <v>141634</v>
      </c>
      <c r="E35" s="11" t="s">
        <v>194</v>
      </c>
      <c r="F35" s="11"/>
      <c r="G35" s="50"/>
    </row>
    <row r="36" spans="1:7" ht="16.5">
      <c r="A36" s="69">
        <v>30409</v>
      </c>
      <c r="B36" s="11">
        <v>409</v>
      </c>
      <c r="C36" s="11">
        <v>3022</v>
      </c>
      <c r="D36" s="6">
        <v>146867</v>
      </c>
      <c r="E36" s="11" t="s">
        <v>195</v>
      </c>
      <c r="F36" s="11"/>
      <c r="G36" s="50"/>
    </row>
    <row r="37" spans="1:7" ht="16.5">
      <c r="A37" s="69">
        <v>30410</v>
      </c>
      <c r="B37" s="11">
        <v>410</v>
      </c>
      <c r="C37" s="11">
        <v>3023</v>
      </c>
      <c r="D37" s="6">
        <v>151832</v>
      </c>
      <c r="E37" s="11" t="s">
        <v>196</v>
      </c>
      <c r="F37" s="11"/>
      <c r="G37" s="50"/>
    </row>
    <row r="38" spans="1:7" ht="16.5">
      <c r="A38" s="69">
        <v>30411</v>
      </c>
      <c r="B38" s="11">
        <v>411</v>
      </c>
      <c r="C38" s="11">
        <v>3024</v>
      </c>
      <c r="D38" s="6">
        <v>157368</v>
      </c>
      <c r="E38" s="11" t="s">
        <v>197</v>
      </c>
      <c r="F38" s="11"/>
      <c r="G38" s="50"/>
    </row>
    <row r="39" spans="1:7" ht="16.5">
      <c r="A39" s="69">
        <v>30412</v>
      </c>
      <c r="B39" s="11">
        <v>412</v>
      </c>
      <c r="C39" s="11">
        <v>3025</v>
      </c>
      <c r="D39" s="6">
        <v>164431</v>
      </c>
      <c r="E39" s="11" t="s">
        <v>198</v>
      </c>
      <c r="F39" s="11"/>
      <c r="G39" s="50"/>
    </row>
    <row r="40" spans="1:7" ht="16.5">
      <c r="A40" s="69">
        <v>30413</v>
      </c>
      <c r="B40" s="11">
        <v>413</v>
      </c>
      <c r="C40" s="11">
        <v>3026</v>
      </c>
      <c r="D40" s="6">
        <v>171779</v>
      </c>
      <c r="E40" s="11" t="s">
        <v>199</v>
      </c>
      <c r="F40" s="11"/>
      <c r="G40" s="50"/>
    </row>
    <row r="41" spans="1:7" ht="16.5">
      <c r="A41" s="69">
        <v>30414</v>
      </c>
      <c r="B41" s="11">
        <v>414</v>
      </c>
      <c r="C41" s="11">
        <v>3027</v>
      </c>
      <c r="D41" s="6">
        <v>177971</v>
      </c>
      <c r="E41" s="11" t="s">
        <v>200</v>
      </c>
      <c r="F41" s="11"/>
      <c r="G41" s="50"/>
    </row>
    <row r="42" spans="1:7" ht="16.5">
      <c r="A42" s="69">
        <v>30415</v>
      </c>
      <c r="B42" s="11">
        <v>415</v>
      </c>
      <c r="C42" s="11">
        <v>3028</v>
      </c>
      <c r="D42" s="6">
        <v>182027</v>
      </c>
      <c r="E42" s="11" t="s">
        <v>201</v>
      </c>
      <c r="F42" s="11"/>
      <c r="G42" s="50"/>
    </row>
    <row r="43" spans="1:7" ht="16.5">
      <c r="A43" s="69">
        <v>30501</v>
      </c>
      <c r="B43" s="11">
        <v>501</v>
      </c>
      <c r="C43" s="11">
        <v>3029</v>
      </c>
      <c r="D43" s="6">
        <v>186143</v>
      </c>
      <c r="E43" s="11" t="s">
        <v>202</v>
      </c>
      <c r="F43" s="11"/>
      <c r="G43" s="50"/>
    </row>
    <row r="44" spans="1:7" ht="16.5">
      <c r="A44" s="69">
        <v>30502</v>
      </c>
      <c r="B44" s="11">
        <v>502</v>
      </c>
      <c r="C44" s="11">
        <v>3030</v>
      </c>
      <c r="D44" s="6">
        <v>188879</v>
      </c>
      <c r="E44" s="11" t="s">
        <v>203</v>
      </c>
      <c r="F44" s="11"/>
      <c r="G44" s="50"/>
    </row>
    <row r="45" spans="1:7" ht="16.5">
      <c r="A45" s="69">
        <v>30503</v>
      </c>
      <c r="B45" s="11">
        <v>503</v>
      </c>
      <c r="C45" s="11">
        <v>3031</v>
      </c>
      <c r="D45" s="6">
        <v>205415</v>
      </c>
      <c r="E45" s="11" t="s">
        <v>204</v>
      </c>
      <c r="F45" s="11"/>
      <c r="G45" s="50"/>
    </row>
    <row r="46" spans="1:7" ht="16.5">
      <c r="A46" s="69">
        <v>30504</v>
      </c>
      <c r="B46" s="11">
        <v>504</v>
      </c>
      <c r="C46" s="11">
        <v>3032</v>
      </c>
      <c r="D46" s="6">
        <v>218664</v>
      </c>
      <c r="E46" s="11" t="s">
        <v>205</v>
      </c>
      <c r="F46" s="11"/>
      <c r="G46" s="50"/>
    </row>
    <row r="47" spans="1:7" ht="16.5">
      <c r="A47" s="69">
        <v>30505</v>
      </c>
      <c r="B47" s="11">
        <v>505</v>
      </c>
      <c r="C47" s="11">
        <v>3033</v>
      </c>
      <c r="D47" s="6">
        <v>223969</v>
      </c>
      <c r="E47" s="11" t="s">
        <v>206</v>
      </c>
      <c r="F47" s="11"/>
      <c r="G47" s="50"/>
    </row>
    <row r="48" spans="1:7" ht="16.5">
      <c r="A48" s="69">
        <v>30506</v>
      </c>
      <c r="B48" s="11">
        <v>506</v>
      </c>
      <c r="C48" s="11">
        <v>3034</v>
      </c>
      <c r="D48" s="6">
        <v>235782</v>
      </c>
      <c r="E48" s="11" t="s">
        <v>207</v>
      </c>
      <c r="F48" s="11"/>
      <c r="G48" s="50"/>
    </row>
    <row r="49" spans="1:7" ht="16.5">
      <c r="A49" s="69">
        <v>30507</v>
      </c>
      <c r="B49" s="11">
        <v>507</v>
      </c>
      <c r="C49" s="11">
        <v>3035</v>
      </c>
      <c r="D49" s="6">
        <v>243043</v>
      </c>
      <c r="E49" s="11" t="s">
        <v>208</v>
      </c>
      <c r="F49" s="11"/>
      <c r="G49" s="50"/>
    </row>
    <row r="50" spans="1:7" ht="16.5">
      <c r="A50" s="69">
        <v>30508</v>
      </c>
      <c r="B50" s="11">
        <v>508</v>
      </c>
      <c r="C50" s="11">
        <v>3036</v>
      </c>
      <c r="D50" s="6">
        <v>255064</v>
      </c>
      <c r="E50" s="11" t="s">
        <v>209</v>
      </c>
      <c r="F50" s="11"/>
      <c r="G50" s="50"/>
    </row>
    <row r="51" spans="1:7" ht="16.5">
      <c r="A51" s="69">
        <v>30509</v>
      </c>
      <c r="B51" s="11">
        <v>509</v>
      </c>
      <c r="C51" s="11">
        <v>3037</v>
      </c>
      <c r="D51" s="6">
        <v>262527</v>
      </c>
      <c r="E51" s="11" t="s">
        <v>210</v>
      </c>
      <c r="F51" s="11"/>
      <c r="G51" s="50"/>
    </row>
    <row r="52" spans="1:7" ht="16.5">
      <c r="A52" s="69">
        <v>30510</v>
      </c>
      <c r="B52" s="11">
        <v>510</v>
      </c>
      <c r="C52" s="11">
        <v>3038</v>
      </c>
      <c r="D52" s="6">
        <v>281905</v>
      </c>
      <c r="E52" s="11" t="s">
        <v>211</v>
      </c>
      <c r="F52" s="11"/>
      <c r="G52" s="50"/>
    </row>
    <row r="53" spans="1:7" ht="16.5">
      <c r="A53" s="69">
        <v>30511</v>
      </c>
      <c r="B53" s="11">
        <v>511</v>
      </c>
      <c r="C53" s="11">
        <v>3039</v>
      </c>
      <c r="D53" s="6">
        <v>293735</v>
      </c>
      <c r="E53" s="11" t="s">
        <v>212</v>
      </c>
      <c r="F53" s="11"/>
      <c r="G53" s="50"/>
    </row>
    <row r="54" spans="1:7" ht="16.5">
      <c r="A54" s="69">
        <v>30512</v>
      </c>
      <c r="B54" s="11">
        <v>512</v>
      </c>
      <c r="C54" s="11">
        <v>3040</v>
      </c>
      <c r="D54" s="6">
        <v>311250</v>
      </c>
      <c r="E54" s="11" t="s">
        <v>213</v>
      </c>
      <c r="F54" s="11"/>
      <c r="G54" s="50"/>
    </row>
    <row r="55" spans="1:7" ht="16.5">
      <c r="A55" s="69">
        <v>30513</v>
      </c>
      <c r="B55" s="11">
        <v>513</v>
      </c>
      <c r="C55" s="11">
        <v>3041</v>
      </c>
      <c r="D55" s="6">
        <v>319728</v>
      </c>
      <c r="E55" s="11" t="s">
        <v>214</v>
      </c>
      <c r="F55" s="11"/>
      <c r="G55" s="50"/>
    </row>
    <row r="56" spans="1:7" ht="16.5">
      <c r="A56" s="69">
        <v>30514</v>
      </c>
      <c r="B56" s="11">
        <v>514</v>
      </c>
      <c r="C56" s="11">
        <v>3042</v>
      </c>
      <c r="D56" s="6">
        <v>332762</v>
      </c>
      <c r="E56" s="11" t="s">
        <v>215</v>
      </c>
      <c r="F56" s="11"/>
      <c r="G56" s="50"/>
    </row>
    <row r="57" spans="1:7" ht="16.5">
      <c r="A57" s="69">
        <v>30515</v>
      </c>
      <c r="B57" s="11">
        <v>515</v>
      </c>
      <c r="C57" s="11">
        <v>3043</v>
      </c>
      <c r="D57" s="6">
        <v>341173</v>
      </c>
      <c r="E57" s="11" t="s">
        <v>216</v>
      </c>
      <c r="F57" s="11"/>
      <c r="G57" s="50"/>
    </row>
    <row r="58" spans="1:7" ht="16.5">
      <c r="A58" s="69">
        <v>30601</v>
      </c>
      <c r="B58" s="11">
        <v>601</v>
      </c>
      <c r="C58" s="11">
        <v>3044</v>
      </c>
      <c r="D58" s="6">
        <v>399243</v>
      </c>
      <c r="E58" s="11" t="s">
        <v>217</v>
      </c>
      <c r="F58" s="11"/>
      <c r="G58" s="50"/>
    </row>
    <row r="59" spans="1:7" ht="16.5">
      <c r="A59" s="69">
        <v>30602</v>
      </c>
      <c r="B59" s="11">
        <v>602</v>
      </c>
      <c r="C59" s="11">
        <v>3045</v>
      </c>
      <c r="D59" s="6">
        <v>450247</v>
      </c>
      <c r="E59" s="11" t="s">
        <v>218</v>
      </c>
      <c r="F59" s="11"/>
      <c r="G59" s="50"/>
    </row>
    <row r="60" spans="1:7" ht="16.5">
      <c r="A60" s="69">
        <v>30603</v>
      </c>
      <c r="B60" s="11">
        <v>603</v>
      </c>
      <c r="C60" s="11">
        <v>3046</v>
      </c>
      <c r="D60" s="6">
        <v>467519</v>
      </c>
      <c r="E60" s="11" t="s">
        <v>219</v>
      </c>
      <c r="F60" s="11"/>
      <c r="G60" s="50"/>
    </row>
    <row r="61" spans="1:7" ht="16.5">
      <c r="A61" s="69">
        <v>30604</v>
      </c>
      <c r="B61" s="11">
        <v>604</v>
      </c>
      <c r="C61" s="11">
        <v>3047</v>
      </c>
      <c r="D61" s="6">
        <v>492313</v>
      </c>
      <c r="E61" s="11" t="s">
        <v>220</v>
      </c>
      <c r="F61" s="11"/>
      <c r="G61" s="50"/>
    </row>
    <row r="62" spans="1:7" ht="16.5">
      <c r="A62" s="69">
        <v>30605</v>
      </c>
      <c r="B62" s="11">
        <v>605</v>
      </c>
      <c r="C62" s="11">
        <v>3048</v>
      </c>
      <c r="D62" s="6">
        <v>516633</v>
      </c>
      <c r="E62" s="11" t="s">
        <v>221</v>
      </c>
      <c r="F62" s="11"/>
      <c r="G62" s="50"/>
    </row>
    <row r="63" spans="1:7" ht="16.5">
      <c r="A63" s="69">
        <v>30606</v>
      </c>
      <c r="B63" s="11">
        <v>606</v>
      </c>
      <c r="C63" s="11">
        <v>3049</v>
      </c>
      <c r="D63" s="6">
        <v>530665</v>
      </c>
      <c r="E63" s="11" t="s">
        <v>222</v>
      </c>
      <c r="F63" s="11"/>
      <c r="G63" s="50"/>
    </row>
    <row r="64" spans="1:7" ht="16.5">
      <c r="A64" s="69">
        <v>30607</v>
      </c>
      <c r="B64" s="11">
        <v>607</v>
      </c>
      <c r="C64" s="11">
        <v>3050</v>
      </c>
      <c r="D64" s="6">
        <v>551939</v>
      </c>
      <c r="E64" s="11" t="s">
        <v>223</v>
      </c>
      <c r="F64" s="11"/>
      <c r="G64" s="50"/>
    </row>
    <row r="65" spans="1:7" ht="16.5">
      <c r="A65" s="69">
        <v>30608</v>
      </c>
      <c r="B65" s="11">
        <v>608</v>
      </c>
      <c r="C65" s="11">
        <v>3051</v>
      </c>
      <c r="D65" s="6">
        <v>580327</v>
      </c>
      <c r="E65" s="11" t="s">
        <v>224</v>
      </c>
      <c r="F65" s="11"/>
      <c r="G65" s="50"/>
    </row>
    <row r="66" spans="1:7" ht="16.5">
      <c r="A66" s="69">
        <v>30609</v>
      </c>
      <c r="B66" s="11">
        <v>609</v>
      </c>
      <c r="C66" s="11">
        <v>3052</v>
      </c>
      <c r="D66" s="6">
        <v>598194</v>
      </c>
      <c r="E66" s="11" t="s">
        <v>225</v>
      </c>
      <c r="F66" s="11"/>
      <c r="G66" s="50"/>
    </row>
    <row r="67" spans="1:7" ht="16.5">
      <c r="A67" s="69">
        <v>30610</v>
      </c>
      <c r="B67" s="11">
        <v>610</v>
      </c>
      <c r="C67" s="11">
        <v>3053</v>
      </c>
      <c r="D67" s="6">
        <v>619456</v>
      </c>
      <c r="E67" s="11" t="s">
        <v>226</v>
      </c>
      <c r="F67" s="11"/>
      <c r="G67" s="50"/>
    </row>
    <row r="68" spans="1:7" ht="16.5">
      <c r="A68" s="69">
        <v>30611</v>
      </c>
      <c r="B68" s="11">
        <v>611</v>
      </c>
      <c r="C68" s="11">
        <v>3054</v>
      </c>
      <c r="D68" s="6">
        <v>645756</v>
      </c>
      <c r="E68" s="11" t="s">
        <v>227</v>
      </c>
      <c r="F68" s="11"/>
      <c r="G68" s="50"/>
    </row>
    <row r="69" spans="1:7" ht="16.5">
      <c r="A69" s="69">
        <v>30612</v>
      </c>
      <c r="B69" s="11">
        <v>612</v>
      </c>
      <c r="C69" s="11">
        <v>3055</v>
      </c>
      <c r="D69" s="6">
        <v>662695</v>
      </c>
      <c r="E69" s="11" t="s">
        <v>228</v>
      </c>
      <c r="F69" s="11"/>
      <c r="G69" s="50"/>
    </row>
    <row r="70" spans="1:7" ht="16.5">
      <c r="A70" s="69">
        <v>30613</v>
      </c>
      <c r="B70" s="11">
        <v>613</v>
      </c>
      <c r="C70" s="11">
        <v>3056</v>
      </c>
      <c r="D70" s="6">
        <v>686083</v>
      </c>
      <c r="E70" s="11" t="s">
        <v>229</v>
      </c>
      <c r="F70" s="11"/>
      <c r="G70" s="50"/>
    </row>
    <row r="71" spans="1:7" ht="16.5">
      <c r="A71" s="69">
        <v>30614</v>
      </c>
      <c r="B71" s="11">
        <v>614</v>
      </c>
      <c r="C71" s="11">
        <v>3057</v>
      </c>
      <c r="D71" s="6">
        <v>713121</v>
      </c>
      <c r="E71" s="11" t="s">
        <v>230</v>
      </c>
      <c r="F71" s="11"/>
      <c r="G71" s="50"/>
    </row>
    <row r="72" spans="1:7" ht="16.5">
      <c r="A72" s="69">
        <v>30615</v>
      </c>
      <c r="B72" s="11">
        <v>615</v>
      </c>
      <c r="C72" s="11">
        <v>3058</v>
      </c>
      <c r="D72" s="6">
        <v>728127</v>
      </c>
      <c r="E72" s="11" t="s">
        <v>231</v>
      </c>
      <c r="F72" s="11"/>
      <c r="G72" s="50"/>
    </row>
    <row r="73" spans="1:7" ht="16.5">
      <c r="A73" s="69">
        <v>30701</v>
      </c>
      <c r="B73" s="11">
        <v>701</v>
      </c>
      <c r="C73" s="11">
        <v>3059</v>
      </c>
      <c r="D73" s="6">
        <v>814681</v>
      </c>
      <c r="E73" s="11" t="s">
        <v>232</v>
      </c>
      <c r="F73" s="11"/>
      <c r="G73" s="50"/>
    </row>
    <row r="74" spans="1:7" ht="16.5">
      <c r="A74" s="69">
        <v>30702</v>
      </c>
      <c r="B74" s="11">
        <v>702</v>
      </c>
      <c r="C74" s="11">
        <v>3060</v>
      </c>
      <c r="D74" s="6">
        <v>879758</v>
      </c>
      <c r="E74" s="11" t="s">
        <v>233</v>
      </c>
      <c r="F74" s="11"/>
      <c r="G74" s="50"/>
    </row>
    <row r="75" spans="1:7" ht="16.5">
      <c r="A75" s="69">
        <v>30703</v>
      </c>
      <c r="B75" s="11">
        <v>703</v>
      </c>
      <c r="C75" s="11">
        <v>3061</v>
      </c>
      <c r="D75" s="6">
        <v>906268</v>
      </c>
      <c r="E75" s="11" t="s">
        <v>234</v>
      </c>
      <c r="F75" s="11"/>
      <c r="G75" s="50"/>
    </row>
    <row r="76" spans="1:7" ht="16.5">
      <c r="A76" s="69">
        <v>30704</v>
      </c>
      <c r="B76" s="11">
        <v>704</v>
      </c>
      <c r="C76" s="11">
        <v>3062</v>
      </c>
      <c r="D76" s="6">
        <v>950481</v>
      </c>
      <c r="E76" s="11" t="s">
        <v>235</v>
      </c>
      <c r="F76" s="11"/>
      <c r="G76" s="50"/>
    </row>
    <row r="77" spans="1:7" ht="16.5">
      <c r="A77" s="69">
        <v>30705</v>
      </c>
      <c r="B77" s="11">
        <v>705</v>
      </c>
      <c r="C77" s="11">
        <v>3063</v>
      </c>
      <c r="D77" s="6">
        <v>998105</v>
      </c>
      <c r="E77" s="11" t="s">
        <v>236</v>
      </c>
      <c r="F77" s="11"/>
      <c r="G77" s="50"/>
    </row>
    <row r="78" spans="1:7" ht="16.5">
      <c r="A78" s="69">
        <v>30706</v>
      </c>
      <c r="B78" s="11">
        <v>706</v>
      </c>
      <c r="C78" s="11">
        <v>3064</v>
      </c>
      <c r="D78" s="6">
        <v>1025368</v>
      </c>
      <c r="E78" s="11" t="s">
        <v>237</v>
      </c>
      <c r="F78" s="11"/>
      <c r="G78" s="50"/>
    </row>
    <row r="79" spans="1:7" ht="16.5">
      <c r="A79" s="69">
        <v>30707</v>
      </c>
      <c r="B79" s="11">
        <v>707</v>
      </c>
      <c r="C79" s="11">
        <v>3065</v>
      </c>
      <c r="D79" s="6">
        <v>1068917</v>
      </c>
      <c r="E79" s="11" t="s">
        <v>238</v>
      </c>
      <c r="F79" s="11"/>
      <c r="G79" s="50"/>
    </row>
    <row r="80" spans="1:7" ht="16.5">
      <c r="A80" s="69">
        <v>30708</v>
      </c>
      <c r="B80" s="11">
        <v>708</v>
      </c>
      <c r="C80" s="11">
        <v>3066</v>
      </c>
      <c r="D80" s="6">
        <v>1116614</v>
      </c>
      <c r="E80" s="11" t="s">
        <v>239</v>
      </c>
      <c r="F80" s="11"/>
      <c r="G80" s="50"/>
    </row>
    <row r="81" spans="1:7" ht="16.5">
      <c r="A81" s="69">
        <v>30709</v>
      </c>
      <c r="B81" s="11">
        <v>709</v>
      </c>
      <c r="C81" s="11">
        <v>3067</v>
      </c>
      <c r="D81" s="6">
        <v>1143078</v>
      </c>
      <c r="E81" s="11" t="s">
        <v>240</v>
      </c>
      <c r="F81" s="11"/>
      <c r="G81" s="50"/>
    </row>
    <row r="82" spans="1:7" ht="16.5">
      <c r="A82" s="69">
        <v>30710</v>
      </c>
      <c r="B82" s="11">
        <v>710</v>
      </c>
      <c r="C82" s="11">
        <v>3068</v>
      </c>
      <c r="D82" s="6">
        <v>1178144</v>
      </c>
      <c r="E82" s="11" t="s">
        <v>241</v>
      </c>
      <c r="F82" s="11"/>
      <c r="G82" s="50"/>
    </row>
    <row r="83" spans="1:7" ht="16.5">
      <c r="A83" s="69">
        <v>30711</v>
      </c>
      <c r="B83" s="11">
        <v>711</v>
      </c>
      <c r="C83" s="11">
        <v>3069</v>
      </c>
      <c r="D83" s="6">
        <v>1222793</v>
      </c>
      <c r="E83" s="11" t="s">
        <v>242</v>
      </c>
      <c r="F83" s="11"/>
      <c r="G83" s="50"/>
    </row>
    <row r="84" spans="1:7" ht="16.5">
      <c r="A84" s="69">
        <v>30712</v>
      </c>
      <c r="B84" s="11">
        <v>712</v>
      </c>
      <c r="C84" s="11">
        <v>3070</v>
      </c>
      <c r="D84" s="6">
        <v>1247538</v>
      </c>
      <c r="E84" s="11" t="s">
        <v>243</v>
      </c>
      <c r="F84" s="11"/>
      <c r="G84" s="50"/>
    </row>
    <row r="85" spans="1:7" ht="16.5">
      <c r="A85" s="69">
        <v>30713</v>
      </c>
      <c r="B85" s="11">
        <v>713</v>
      </c>
      <c r="C85" s="11">
        <v>3071</v>
      </c>
      <c r="D85" s="6">
        <v>1283853</v>
      </c>
      <c r="E85" s="11" t="s">
        <v>244</v>
      </c>
      <c r="F85" s="11"/>
      <c r="G85" s="50"/>
    </row>
    <row r="86" spans="1:7" ht="16.5">
      <c r="A86" s="69">
        <v>30714</v>
      </c>
      <c r="B86" s="11">
        <v>714</v>
      </c>
      <c r="C86" s="11">
        <v>3072</v>
      </c>
      <c r="D86" s="6">
        <v>1315486</v>
      </c>
      <c r="E86" s="11" t="s">
        <v>245</v>
      </c>
      <c r="F86" s="11"/>
      <c r="G86" s="50"/>
    </row>
    <row r="87" spans="1:7" ht="16.5">
      <c r="A87" s="69">
        <v>30715</v>
      </c>
      <c r="B87" s="11">
        <v>715</v>
      </c>
      <c r="C87" s="11">
        <v>3073</v>
      </c>
      <c r="D87" s="6">
        <v>1343082</v>
      </c>
      <c r="E87" s="11" t="s">
        <v>246</v>
      </c>
      <c r="F87" s="11"/>
      <c r="G87" s="50"/>
    </row>
    <row r="88" spans="1:7" ht="16.5">
      <c r="A88" s="69">
        <v>30801</v>
      </c>
      <c r="B88" s="11">
        <v>801</v>
      </c>
      <c r="C88" s="11">
        <v>3074</v>
      </c>
      <c r="D88" s="6">
        <v>1407240</v>
      </c>
      <c r="E88" s="11" t="s">
        <v>247</v>
      </c>
      <c r="F88" s="11"/>
      <c r="G88" s="50"/>
    </row>
    <row r="89" spans="1:7" ht="16.5">
      <c r="A89" s="69">
        <v>30802</v>
      </c>
      <c r="B89" s="11">
        <v>802</v>
      </c>
      <c r="C89" s="11">
        <v>3075</v>
      </c>
      <c r="D89" s="6">
        <v>1453181</v>
      </c>
      <c r="E89" s="11" t="s">
        <v>248</v>
      </c>
      <c r="F89" s="11"/>
      <c r="G89" s="50"/>
    </row>
    <row r="90" spans="1:7" ht="16.5">
      <c r="A90" s="69">
        <v>30803</v>
      </c>
      <c r="B90" s="11">
        <v>803</v>
      </c>
      <c r="C90" s="11">
        <v>3076</v>
      </c>
      <c r="D90" s="6">
        <v>1490831</v>
      </c>
      <c r="E90" s="11" t="s">
        <v>249</v>
      </c>
      <c r="F90" s="11"/>
      <c r="G90" s="50"/>
    </row>
    <row r="91" spans="1:7" ht="16.5">
      <c r="A91" s="69">
        <v>30804</v>
      </c>
      <c r="B91" s="11">
        <v>804</v>
      </c>
      <c r="C91" s="11">
        <v>3077</v>
      </c>
      <c r="D91" s="6">
        <v>1528444</v>
      </c>
      <c r="E91" s="11" t="s">
        <v>250</v>
      </c>
      <c r="F91" s="11"/>
      <c r="G91" s="50"/>
    </row>
    <row r="92" spans="1:7" ht="16.5">
      <c r="A92" s="69">
        <v>30805</v>
      </c>
      <c r="B92" s="11">
        <v>805</v>
      </c>
      <c r="C92" s="11">
        <v>3078</v>
      </c>
      <c r="D92" s="6">
        <v>1571772</v>
      </c>
      <c r="E92" s="11" t="s">
        <v>251</v>
      </c>
      <c r="F92" s="11"/>
      <c r="G92" s="50"/>
    </row>
    <row r="93" spans="1:7" ht="16.5">
      <c r="A93" s="69">
        <v>30806</v>
      </c>
      <c r="B93" s="11">
        <v>806</v>
      </c>
      <c r="C93" s="11">
        <v>3079</v>
      </c>
      <c r="D93" s="6">
        <v>1606414</v>
      </c>
      <c r="E93" s="11" t="s">
        <v>252</v>
      </c>
      <c r="F93" s="11"/>
      <c r="G93" s="50"/>
    </row>
    <row r="94" spans="1:7" ht="16.5">
      <c r="A94" s="69">
        <v>30807</v>
      </c>
      <c r="B94" s="11">
        <v>807</v>
      </c>
      <c r="C94" s="11">
        <v>3080</v>
      </c>
      <c r="D94" s="6">
        <v>1638645</v>
      </c>
      <c r="E94" s="11" t="s">
        <v>253</v>
      </c>
      <c r="F94" s="11"/>
      <c r="G94" s="50"/>
    </row>
    <row r="95" spans="1:7" ht="16.5">
      <c r="A95" s="69">
        <v>30808</v>
      </c>
      <c r="B95" s="11">
        <v>808</v>
      </c>
      <c r="C95" s="11">
        <v>3081</v>
      </c>
      <c r="D95" s="6">
        <v>1673207</v>
      </c>
      <c r="E95" s="11" t="s">
        <v>254</v>
      </c>
      <c r="F95" s="11"/>
      <c r="G95" s="50"/>
    </row>
    <row r="96" spans="1:7" ht="16.5">
      <c r="A96" s="69">
        <v>30809</v>
      </c>
      <c r="B96" s="11">
        <v>809</v>
      </c>
      <c r="C96" s="11">
        <v>3082</v>
      </c>
      <c r="D96" s="6">
        <v>1705928</v>
      </c>
      <c r="E96" s="11" t="s">
        <v>255</v>
      </c>
      <c r="F96" s="11"/>
      <c r="G96" s="50"/>
    </row>
    <row r="97" spans="1:7" ht="16.5">
      <c r="A97" s="69">
        <v>30810</v>
      </c>
      <c r="B97" s="11">
        <v>810</v>
      </c>
      <c r="C97" s="11">
        <v>3083</v>
      </c>
      <c r="D97" s="6">
        <v>1730425</v>
      </c>
      <c r="E97" s="11" t="s">
        <v>256</v>
      </c>
      <c r="F97" s="11"/>
      <c r="G97" s="50"/>
    </row>
    <row r="98" spans="1:7" ht="16.5">
      <c r="A98" s="69">
        <v>30811</v>
      </c>
      <c r="B98" s="11">
        <v>811</v>
      </c>
      <c r="C98" s="11">
        <v>3084</v>
      </c>
      <c r="D98" s="6">
        <v>1761909</v>
      </c>
      <c r="E98" s="11" t="s">
        <v>257</v>
      </c>
      <c r="F98" s="11"/>
      <c r="G98" s="50"/>
    </row>
    <row r="99" spans="1:7" ht="16.5">
      <c r="A99" s="69">
        <v>30812</v>
      </c>
      <c r="B99" s="11">
        <v>812</v>
      </c>
      <c r="C99" s="11">
        <v>3085</v>
      </c>
      <c r="D99" s="6">
        <v>1796054</v>
      </c>
      <c r="E99" s="11" t="s">
        <v>258</v>
      </c>
      <c r="F99" s="11"/>
      <c r="G99" s="50"/>
    </row>
    <row r="100" spans="1:7" ht="16.5">
      <c r="A100" s="69">
        <v>30813</v>
      </c>
      <c r="B100" s="11">
        <v>813</v>
      </c>
      <c r="C100" s="11">
        <v>3086</v>
      </c>
      <c r="D100" s="6">
        <v>1827386</v>
      </c>
      <c r="E100" s="11" t="s">
        <v>259</v>
      </c>
      <c r="F100" s="11"/>
      <c r="G100" s="50"/>
    </row>
    <row r="101" spans="1:7" ht="16.5">
      <c r="A101" s="69">
        <v>30814</v>
      </c>
      <c r="B101" s="11">
        <v>814</v>
      </c>
      <c r="C101" s="11">
        <v>3087</v>
      </c>
      <c r="D101" s="6">
        <v>1850216</v>
      </c>
      <c r="E101" s="11" t="s">
        <v>260</v>
      </c>
      <c r="F101" s="11"/>
      <c r="G101" s="50"/>
    </row>
    <row r="102" spans="1:7" ht="16.5">
      <c r="A102" s="69">
        <v>30815</v>
      </c>
      <c r="B102" s="11">
        <v>815</v>
      </c>
      <c r="C102" s="11">
        <v>3088</v>
      </c>
      <c r="D102" s="6">
        <v>1889240</v>
      </c>
      <c r="E102" s="11" t="s">
        <v>261</v>
      </c>
      <c r="F102" s="11"/>
      <c r="G102" s="50"/>
    </row>
    <row r="103" spans="1:7" ht="16.5">
      <c r="A103" s="69">
        <v>30901</v>
      </c>
      <c r="B103" s="11">
        <v>901</v>
      </c>
      <c r="C103" s="11">
        <v>3089</v>
      </c>
      <c r="D103" s="6">
        <v>2002418</v>
      </c>
      <c r="E103" s="11" t="s">
        <v>262</v>
      </c>
      <c r="F103" s="11"/>
      <c r="G103" s="50"/>
    </row>
    <row r="104" spans="1:7" ht="16.5">
      <c r="A104" s="69">
        <v>30902</v>
      </c>
      <c r="B104" s="11">
        <v>902</v>
      </c>
      <c r="C104" s="11">
        <v>3090</v>
      </c>
      <c r="D104" s="6">
        <v>2073651</v>
      </c>
      <c r="E104" s="11" t="s">
        <v>263</v>
      </c>
      <c r="F104" s="11"/>
      <c r="G104" s="50"/>
    </row>
    <row r="105" spans="1:7" ht="16.5">
      <c r="A105" s="69">
        <v>30903</v>
      </c>
      <c r="B105" s="11">
        <v>903</v>
      </c>
      <c r="C105" s="11">
        <v>3091</v>
      </c>
      <c r="D105" s="6">
        <v>2100403</v>
      </c>
      <c r="E105" s="11" t="s">
        <v>264</v>
      </c>
      <c r="F105" s="11"/>
      <c r="G105" s="50"/>
    </row>
    <row r="106" spans="1:7" ht="16.5">
      <c r="A106" s="69">
        <v>30904</v>
      </c>
      <c r="B106" s="11">
        <v>904</v>
      </c>
      <c r="C106" s="11">
        <v>3092</v>
      </c>
      <c r="D106" s="6">
        <v>2143743</v>
      </c>
      <c r="E106" s="11" t="s">
        <v>265</v>
      </c>
      <c r="F106" s="11"/>
      <c r="G106" s="50"/>
    </row>
    <row r="107" spans="1:7" ht="16.5">
      <c r="A107" s="69">
        <v>30905</v>
      </c>
      <c r="B107" s="11">
        <v>905</v>
      </c>
      <c r="C107" s="11">
        <v>3093</v>
      </c>
      <c r="D107" s="6">
        <v>2188805</v>
      </c>
      <c r="E107" s="11" t="s">
        <v>266</v>
      </c>
      <c r="F107" s="11"/>
      <c r="G107" s="50"/>
    </row>
    <row r="108" spans="1:7" ht="16.5">
      <c r="A108" s="69">
        <v>30906</v>
      </c>
      <c r="B108" s="11">
        <v>906</v>
      </c>
      <c r="C108" s="11">
        <v>3094</v>
      </c>
      <c r="D108" s="6">
        <v>2218892</v>
      </c>
      <c r="E108" s="11" t="s">
        <v>267</v>
      </c>
      <c r="F108" s="11"/>
      <c r="G108" s="50"/>
    </row>
    <row r="109" spans="1:7" ht="16.5">
      <c r="A109" s="69">
        <v>30907</v>
      </c>
      <c r="B109" s="11">
        <v>907</v>
      </c>
      <c r="C109" s="11">
        <v>3095</v>
      </c>
      <c r="D109" s="6">
        <v>2256746</v>
      </c>
      <c r="E109" s="11" t="s">
        <v>268</v>
      </c>
      <c r="F109" s="11"/>
      <c r="G109" s="50"/>
    </row>
    <row r="110" spans="1:7" ht="16.5">
      <c r="A110" s="69">
        <v>30908</v>
      </c>
      <c r="B110" s="11">
        <v>908</v>
      </c>
      <c r="C110" s="11">
        <v>3096</v>
      </c>
      <c r="D110" s="6">
        <v>2306667</v>
      </c>
      <c r="E110" s="11" t="s">
        <v>269</v>
      </c>
      <c r="F110" s="11"/>
      <c r="G110" s="50"/>
    </row>
    <row r="111" spans="1:7" ht="16.5">
      <c r="A111" s="69">
        <v>30909</v>
      </c>
      <c r="B111" s="11">
        <v>909</v>
      </c>
      <c r="C111" s="11">
        <v>3097</v>
      </c>
      <c r="D111" s="6">
        <v>2341935</v>
      </c>
      <c r="E111" s="11" t="s">
        <v>270</v>
      </c>
      <c r="F111" s="11"/>
      <c r="G111" s="50"/>
    </row>
    <row r="112" spans="1:7" ht="16.5">
      <c r="A112" s="69">
        <v>30910</v>
      </c>
      <c r="B112" s="11">
        <v>910</v>
      </c>
      <c r="C112" s="11">
        <v>3098</v>
      </c>
      <c r="D112" s="6">
        <v>2378297</v>
      </c>
      <c r="E112" s="11" t="s">
        <v>271</v>
      </c>
      <c r="F112" s="11"/>
      <c r="G112" s="50"/>
    </row>
    <row r="113" spans="1:7" ht="16.5">
      <c r="A113" s="69">
        <v>30911</v>
      </c>
      <c r="B113" s="11">
        <v>911</v>
      </c>
      <c r="C113" s="11">
        <v>3099</v>
      </c>
      <c r="D113" s="6">
        <v>2404532</v>
      </c>
      <c r="E113" s="11" t="s">
        <v>272</v>
      </c>
      <c r="F113" s="11"/>
      <c r="G113" s="50"/>
    </row>
    <row r="114" spans="1:7" ht="16.5">
      <c r="A114" s="69">
        <v>30912</v>
      </c>
      <c r="B114" s="11">
        <v>912</v>
      </c>
      <c r="C114" s="11">
        <v>3100</v>
      </c>
      <c r="D114" s="6">
        <v>2480018</v>
      </c>
      <c r="E114" s="11" t="s">
        <v>273</v>
      </c>
      <c r="F114" s="11"/>
      <c r="G114" s="50"/>
    </row>
    <row r="115" spans="1:7" ht="16.5">
      <c r="A115" s="69">
        <v>30913</v>
      </c>
      <c r="B115" s="11">
        <v>913</v>
      </c>
      <c r="C115" s="11">
        <v>3101</v>
      </c>
      <c r="D115" s="6">
        <v>2554831</v>
      </c>
      <c r="E115" s="11" t="s">
        <v>274</v>
      </c>
      <c r="F115" s="11"/>
      <c r="G115" s="50"/>
    </row>
    <row r="116" spans="1:7" ht="16.5">
      <c r="A116" s="69">
        <v>30914</v>
      </c>
      <c r="B116" s="11">
        <v>914</v>
      </c>
      <c r="C116" s="11">
        <v>3102</v>
      </c>
      <c r="D116" s="6">
        <v>2688277</v>
      </c>
      <c r="E116" s="11" t="s">
        <v>275</v>
      </c>
      <c r="F116" s="11"/>
      <c r="G116" s="50"/>
    </row>
    <row r="117" spans="1:7" ht="16.5">
      <c r="A117" s="69">
        <v>30915</v>
      </c>
      <c r="B117" s="11">
        <v>915</v>
      </c>
      <c r="C117" s="11">
        <v>3103</v>
      </c>
      <c r="D117" s="6">
        <v>2841762</v>
      </c>
      <c r="E117" s="11" t="s">
        <v>276</v>
      </c>
      <c r="F117" s="11"/>
      <c r="G117" s="50"/>
    </row>
    <row r="118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workbookViewId="0" topLeftCell="A61">
      <selection pane="topLeft" activeCell="M111" sqref="M111"/>
    </sheetView>
  </sheetViews>
  <sheetFormatPr defaultColWidth="9" defaultRowHeight="14.25"/>
  <cols>
    <col min="2" max="2" width="15.25" customWidth="1"/>
    <col min="3" max="3" width="13.5" customWidth="1"/>
    <col min="4" max="4" width="12" customWidth="1"/>
    <col min="5" max="5" width="13.75" style="50" customWidth="1"/>
    <col min="6" max="6" width="13.5" style="50" customWidth="1"/>
    <col min="7" max="7" width="15.375" style="50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0" ht="15">
      <c r="A1" s="4" t="s">
        <v>118</v>
      </c>
      <c r="B1" s="4" t="s">
        <v>104</v>
      </c>
      <c r="C1" s="4" t="s">
        <v>106</v>
      </c>
      <c r="D1" s="5" t="s">
        <v>141</v>
      </c>
      <c r="E1" s="4" t="s">
        <v>1269</v>
      </c>
      <c r="F1" s="4" t="s">
        <v>1272</v>
      </c>
      <c r="G1" s="4" t="s">
        <v>1270</v>
      </c>
      <c r="H1" s="5" t="s">
        <v>145</v>
      </c>
      <c r="I1" s="5" t="s">
        <v>148</v>
      </c>
    </row>
    <row r="2" spans="1:9" ht="14.25">
      <c r="A2" s="50" t="s">
        <v>88</v>
      </c>
      <c r="B2" s="50" t="s">
        <v>88</v>
      </c>
      <c r="C2" s="50" t="s">
        <v>88</v>
      </c>
      <c r="D2" s="50" t="s">
        <v>304</v>
      </c>
      <c r="E2" s="50" t="s">
        <v>1271</v>
      </c>
      <c r="F2" s="50" t="s">
        <v>1271</v>
      </c>
      <c r="G2" s="50" t="s">
        <v>1271</v>
      </c>
      <c r="H2" s="50" t="s">
        <v>143</v>
      </c>
      <c r="I2" s="50" t="s">
        <v>305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1273</v>
      </c>
      <c r="F3" s="1" t="s">
        <v>1274</v>
      </c>
      <c r="G3" s="1" t="s">
        <v>1275</v>
      </c>
      <c r="H3" s="1" t="s">
        <v>144</v>
      </c>
      <c r="I3" s="1" t="s">
        <v>149</v>
      </c>
    </row>
    <row r="4" spans="1:11" ht="16.5">
      <c r="A4" s="76">
        <v>1</v>
      </c>
      <c r="B4" s="76">
        <v>30001</v>
      </c>
      <c r="C4" s="76">
        <v>4001</v>
      </c>
      <c r="D4" s="6">
        <v>7729</v>
      </c>
      <c r="E4" s="6" t="s">
        <v>2303</v>
      </c>
      <c r="F4" s="6" t="s">
        <v>2305</v>
      </c>
      <c r="G4" s="6" t="s">
        <v>2307</v>
      </c>
      <c r="H4" s="76" t="s">
        <v>1281</v>
      </c>
      <c r="I4" s="76" t="s">
        <v>1430</v>
      </c>
      <c r="J4">
        <v>5</v>
      </c>
      <c r="K4">
        <v>1</v>
      </c>
    </row>
    <row r="5" spans="1:11" ht="16.5">
      <c r="A5" s="76">
        <v>2</v>
      </c>
      <c r="B5" s="76">
        <v>30002</v>
      </c>
      <c r="C5" s="76">
        <v>4002</v>
      </c>
      <c r="D5" s="6">
        <v>10759</v>
      </c>
      <c r="E5" s="6" t="s">
        <v>2309</v>
      </c>
      <c r="F5" s="6" t="s">
        <v>2311</v>
      </c>
      <c r="G5" s="6" t="s">
        <v>2313</v>
      </c>
      <c r="H5" s="76" t="s">
        <v>1282</v>
      </c>
      <c r="I5" s="76" t="s">
        <v>1331</v>
      </c>
      <c r="J5">
        <v>10</v>
      </c>
      <c r="K5" s="50">
        <v>1</v>
      </c>
    </row>
    <row r="6" spans="1:11" ht="16.5">
      <c r="A6" s="76">
        <v>3</v>
      </c>
      <c r="B6" s="76">
        <v>30003</v>
      </c>
      <c r="C6" s="79">
        <v>4003</v>
      </c>
      <c r="D6" s="6">
        <v>13789</v>
      </c>
      <c r="E6" s="6" t="s">
        <v>2315</v>
      </c>
      <c r="F6" s="6" t="s">
        <v>2317</v>
      </c>
      <c r="G6" s="6" t="s">
        <v>2319</v>
      </c>
      <c r="H6" s="76" t="s">
        <v>1283</v>
      </c>
      <c r="I6" s="76" t="s">
        <v>1429</v>
      </c>
      <c r="J6">
        <v>15</v>
      </c>
      <c r="K6" s="50">
        <v>1</v>
      </c>
    </row>
    <row r="7" spans="1:11" ht="16.5">
      <c r="A7" s="76">
        <v>4</v>
      </c>
      <c r="B7" s="76">
        <v>30004</v>
      </c>
      <c r="C7" s="79">
        <v>4004</v>
      </c>
      <c r="D7" s="6">
        <v>25525</v>
      </c>
      <c r="E7" s="6" t="s">
        <v>2321</v>
      </c>
      <c r="F7" s="6" t="s">
        <v>2323</v>
      </c>
      <c r="G7" s="6" t="s">
        <v>2325</v>
      </c>
      <c r="H7" s="76" t="s">
        <v>1284</v>
      </c>
      <c r="I7" s="76" t="s">
        <v>1431</v>
      </c>
      <c r="J7">
        <v>15</v>
      </c>
      <c r="K7">
        <v>2</v>
      </c>
    </row>
    <row r="8" spans="1:11" ht="16.5">
      <c r="A8" s="76">
        <v>5</v>
      </c>
      <c r="B8" s="76">
        <v>30005</v>
      </c>
      <c r="C8" s="79">
        <v>4005</v>
      </c>
      <c r="D8" s="6">
        <v>30220</v>
      </c>
      <c r="E8" s="6" t="s">
        <v>2327</v>
      </c>
      <c r="F8" s="6" t="s">
        <v>2329</v>
      </c>
      <c r="G8" s="6" t="s">
        <v>2331</v>
      </c>
      <c r="H8" s="76" t="s">
        <v>1285</v>
      </c>
      <c r="I8" s="76" t="s">
        <v>1432</v>
      </c>
      <c r="J8">
        <v>20</v>
      </c>
      <c r="K8" s="50">
        <v>2</v>
      </c>
    </row>
    <row r="9" spans="1:11" ht="16.5">
      <c r="A9" s="76">
        <v>6</v>
      </c>
      <c r="B9" s="76">
        <v>30006</v>
      </c>
      <c r="C9" s="79">
        <v>4006</v>
      </c>
      <c r="D9" s="6">
        <v>34915</v>
      </c>
      <c r="E9" s="6" t="s">
        <v>2333</v>
      </c>
      <c r="F9" s="6" t="s">
        <v>2335</v>
      </c>
      <c r="G9" s="6" t="s">
        <v>2337</v>
      </c>
      <c r="H9" s="76" t="s">
        <v>1286</v>
      </c>
      <c r="I9" s="76" t="s">
        <v>1433</v>
      </c>
      <c r="J9">
        <v>25</v>
      </c>
      <c r="K9" s="50">
        <v>2</v>
      </c>
    </row>
    <row r="10" spans="1:11" ht="16.5">
      <c r="A10" s="76">
        <v>7</v>
      </c>
      <c r="B10" s="76">
        <v>30007</v>
      </c>
      <c r="C10" s="79">
        <v>4007</v>
      </c>
      <c r="D10" s="6">
        <v>42184</v>
      </c>
      <c r="E10" s="6" t="s">
        <v>2339</v>
      </c>
      <c r="F10" s="6" t="s">
        <v>2341</v>
      </c>
      <c r="G10" s="6" t="s">
        <v>2343</v>
      </c>
      <c r="H10" s="76" t="s">
        <v>1287</v>
      </c>
      <c r="I10" s="76" t="s">
        <v>1434</v>
      </c>
      <c r="J10">
        <v>30</v>
      </c>
      <c r="K10" s="50">
        <v>2</v>
      </c>
    </row>
    <row r="11" spans="1:11" ht="16.5">
      <c r="A11" s="76">
        <v>8</v>
      </c>
      <c r="B11" s="76">
        <v>30008</v>
      </c>
      <c r="C11" s="79">
        <v>4008</v>
      </c>
      <c r="D11" s="6">
        <v>57812</v>
      </c>
      <c r="E11" s="6" t="s">
        <v>2345</v>
      </c>
      <c r="F11" s="6" t="s">
        <v>2347</v>
      </c>
      <c r="G11" s="6" t="s">
        <v>2349</v>
      </c>
      <c r="H11" s="76" t="s">
        <v>1288</v>
      </c>
      <c r="I11" s="76" t="s">
        <v>1436</v>
      </c>
      <c r="J11">
        <v>30</v>
      </c>
      <c r="K11">
        <v>3</v>
      </c>
    </row>
    <row r="12" spans="1:11" ht="16.5">
      <c r="A12" s="76">
        <v>9</v>
      </c>
      <c r="B12" s="76">
        <v>30009</v>
      </c>
      <c r="C12" s="79">
        <v>4009</v>
      </c>
      <c r="D12" s="6">
        <v>64092</v>
      </c>
      <c r="E12" s="6" t="s">
        <v>2351</v>
      </c>
      <c r="F12" s="6" t="s">
        <v>2353</v>
      </c>
      <c r="G12" s="6" t="s">
        <v>2355</v>
      </c>
      <c r="H12" s="76" t="s">
        <v>1289</v>
      </c>
      <c r="I12" s="76" t="s">
        <v>1437</v>
      </c>
      <c r="J12">
        <v>35</v>
      </c>
      <c r="K12" s="50">
        <v>3</v>
      </c>
    </row>
    <row r="13" spans="1:11" ht="16.5">
      <c r="A13" s="76">
        <v>10</v>
      </c>
      <c r="B13" s="76">
        <v>30010</v>
      </c>
      <c r="C13" s="79">
        <v>4010</v>
      </c>
      <c r="D13" s="6">
        <v>101748</v>
      </c>
      <c r="E13" s="6" t="s">
        <v>2357</v>
      </c>
      <c r="F13" s="6" t="s">
        <v>2359</v>
      </c>
      <c r="G13" s="6" t="s">
        <v>2361</v>
      </c>
      <c r="H13" s="76" t="s">
        <v>1290</v>
      </c>
      <c r="I13" s="76" t="s">
        <v>1435</v>
      </c>
      <c r="J13">
        <v>40</v>
      </c>
      <c r="K13" s="50">
        <v>3</v>
      </c>
    </row>
    <row r="14" spans="1:11" ht="16.5">
      <c r="A14" s="76">
        <v>11</v>
      </c>
      <c r="B14" s="76">
        <v>30011</v>
      </c>
      <c r="C14" s="79">
        <v>4011</v>
      </c>
      <c r="D14" s="6">
        <v>119959</v>
      </c>
      <c r="E14" s="6" t="s">
        <v>2363</v>
      </c>
      <c r="F14" s="6" t="s">
        <v>2365</v>
      </c>
      <c r="G14" s="6" t="s">
        <v>2367</v>
      </c>
      <c r="H14" s="76" t="s">
        <v>1291</v>
      </c>
      <c r="I14" s="76" t="s">
        <v>1511</v>
      </c>
      <c r="J14">
        <v>40</v>
      </c>
      <c r="K14">
        <v>4</v>
      </c>
    </row>
    <row r="15" spans="1:11" ht="16.5">
      <c r="A15" s="76">
        <v>12</v>
      </c>
      <c r="B15" s="76">
        <v>30012</v>
      </c>
      <c r="C15" s="79">
        <v>4012</v>
      </c>
      <c r="D15" s="6">
        <v>133300</v>
      </c>
      <c r="E15" s="6" t="s">
        <v>2369</v>
      </c>
      <c r="F15" s="6" t="s">
        <v>2371</v>
      </c>
      <c r="G15" s="6" t="s">
        <v>2373</v>
      </c>
      <c r="H15" s="76" t="s">
        <v>1292</v>
      </c>
      <c r="I15" s="76" t="s">
        <v>1438</v>
      </c>
      <c r="J15">
        <v>45</v>
      </c>
      <c r="K15" s="50">
        <v>4</v>
      </c>
    </row>
    <row r="16" spans="1:11" ht="16.5">
      <c r="A16" s="76">
        <v>13</v>
      </c>
      <c r="B16" s="76">
        <v>30013</v>
      </c>
      <c r="C16" s="79">
        <v>4013</v>
      </c>
      <c r="D16" s="6">
        <v>140374</v>
      </c>
      <c r="E16" s="6" t="s">
        <v>2375</v>
      </c>
      <c r="F16" s="6" t="s">
        <v>2377</v>
      </c>
      <c r="G16" s="6" t="s">
        <v>2379</v>
      </c>
      <c r="H16" s="76" t="s">
        <v>1293</v>
      </c>
      <c r="I16" s="76" t="s">
        <v>1439</v>
      </c>
      <c r="J16">
        <v>47</v>
      </c>
      <c r="K16" s="50">
        <v>4</v>
      </c>
    </row>
    <row r="17" spans="1:11" ht="16.5">
      <c r="A17" s="76">
        <v>14</v>
      </c>
      <c r="B17" s="76">
        <v>30014</v>
      </c>
      <c r="C17" s="79">
        <v>4014</v>
      </c>
      <c r="D17" s="6">
        <v>152075</v>
      </c>
      <c r="E17" s="6" t="s">
        <v>2381</v>
      </c>
      <c r="F17" s="6" t="s">
        <v>2383</v>
      </c>
      <c r="G17" s="6" t="s">
        <v>2385</v>
      </c>
      <c r="H17" s="76" t="s">
        <v>1294</v>
      </c>
      <c r="I17" s="76" t="s">
        <v>1440</v>
      </c>
      <c r="J17">
        <v>50</v>
      </c>
      <c r="K17" s="50">
        <v>4</v>
      </c>
    </row>
    <row r="18" spans="1:11" ht="16.5">
      <c r="A18" s="76">
        <v>15</v>
      </c>
      <c r="B18" s="76">
        <v>30015</v>
      </c>
      <c r="C18" s="79">
        <v>4015</v>
      </c>
      <c r="D18" s="6">
        <v>170430</v>
      </c>
      <c r="E18" s="6" t="s">
        <v>2387</v>
      </c>
      <c r="F18" s="6" t="s">
        <v>2389</v>
      </c>
      <c r="G18" s="6" t="s">
        <v>2391</v>
      </c>
      <c r="H18" s="76" t="s">
        <v>1295</v>
      </c>
      <c r="I18" s="76" t="s">
        <v>1512</v>
      </c>
      <c r="J18">
        <v>50</v>
      </c>
      <c r="K18">
        <v>5</v>
      </c>
    </row>
    <row r="19" spans="1:11" ht="16.5">
      <c r="A19" s="76">
        <v>16</v>
      </c>
      <c r="B19" s="76">
        <v>30016</v>
      </c>
      <c r="C19" s="79">
        <v>4016</v>
      </c>
      <c r="D19" s="6">
        <v>184509</v>
      </c>
      <c r="E19" s="6" t="s">
        <v>2393</v>
      </c>
      <c r="F19" s="6" t="s">
        <v>2395</v>
      </c>
      <c r="G19" s="6" t="s">
        <v>2397</v>
      </c>
      <c r="H19" s="76" t="s">
        <v>1296</v>
      </c>
      <c r="I19" s="76" t="s">
        <v>1442</v>
      </c>
      <c r="J19">
        <v>52</v>
      </c>
      <c r="K19" s="50">
        <v>5</v>
      </c>
    </row>
    <row r="20" spans="1:11" ht="16.5">
      <c r="A20" s="76">
        <v>17</v>
      </c>
      <c r="B20" s="76">
        <v>30017</v>
      </c>
      <c r="C20" s="79">
        <v>4017</v>
      </c>
      <c r="D20" s="6">
        <v>193329</v>
      </c>
      <c r="E20" s="6" t="s">
        <v>2399</v>
      </c>
      <c r="F20" s="6" t="s">
        <v>2401</v>
      </c>
      <c r="G20" s="6" t="s">
        <v>2403</v>
      </c>
      <c r="H20" s="76" t="s">
        <v>1297</v>
      </c>
      <c r="I20" s="76" t="s">
        <v>1443</v>
      </c>
      <c r="J20">
        <v>54</v>
      </c>
      <c r="K20" s="50">
        <v>5</v>
      </c>
    </row>
    <row r="21" spans="1:11" ht="16.5">
      <c r="A21" s="76">
        <v>18</v>
      </c>
      <c r="B21" s="76">
        <v>30018</v>
      </c>
      <c r="C21" s="79">
        <v>4018</v>
      </c>
      <c r="D21" s="6">
        <v>200958</v>
      </c>
      <c r="E21" s="6" t="s">
        <v>2405</v>
      </c>
      <c r="F21" s="6" t="s">
        <v>2407</v>
      </c>
      <c r="G21" s="6" t="s">
        <v>2409</v>
      </c>
      <c r="H21" s="76" t="s">
        <v>1298</v>
      </c>
      <c r="I21" s="76" t="s">
        <v>1444</v>
      </c>
      <c r="J21">
        <v>56</v>
      </c>
      <c r="K21" s="50">
        <v>5</v>
      </c>
    </row>
    <row r="22" spans="1:11" ht="16.5">
      <c r="A22" s="76">
        <v>19</v>
      </c>
      <c r="B22" s="76">
        <v>30019</v>
      </c>
      <c r="C22" s="79">
        <v>4019</v>
      </c>
      <c r="D22" s="6">
        <v>211413</v>
      </c>
      <c r="E22" s="6" t="s">
        <v>2411</v>
      </c>
      <c r="F22" s="6" t="s">
        <v>2413</v>
      </c>
      <c r="G22" s="6" t="s">
        <v>2415</v>
      </c>
      <c r="H22" s="76" t="s">
        <v>1299</v>
      </c>
      <c r="I22" s="76" t="s">
        <v>1445</v>
      </c>
      <c r="J22">
        <v>58</v>
      </c>
      <c r="K22" s="50">
        <v>5</v>
      </c>
    </row>
    <row r="23" spans="1:11" ht="16.5">
      <c r="A23" s="76">
        <v>20</v>
      </c>
      <c r="B23" s="76">
        <v>30020</v>
      </c>
      <c r="C23" s="79">
        <v>4020</v>
      </c>
      <c r="D23" s="6">
        <v>262525</v>
      </c>
      <c r="E23" s="6" t="s">
        <v>2417</v>
      </c>
      <c r="F23" s="6" t="s">
        <v>2419</v>
      </c>
      <c r="G23" s="6" t="s">
        <v>2421</v>
      </c>
      <c r="H23" s="76" t="s">
        <v>1300</v>
      </c>
      <c r="I23" s="76" t="s">
        <v>1513</v>
      </c>
      <c r="J23">
        <v>60</v>
      </c>
      <c r="K23">
        <v>6</v>
      </c>
    </row>
    <row r="24" spans="1:11" ht="16.5">
      <c r="A24" s="76">
        <v>21</v>
      </c>
      <c r="B24" s="76">
        <v>30021</v>
      </c>
      <c r="C24" s="79">
        <v>4021</v>
      </c>
      <c r="D24" s="6">
        <v>275829</v>
      </c>
      <c r="E24" s="6" t="s">
        <v>2423</v>
      </c>
      <c r="F24" s="6" t="s">
        <v>2425</v>
      </c>
      <c r="G24" s="6" t="s">
        <v>2427</v>
      </c>
      <c r="H24" s="76" t="s">
        <v>1301</v>
      </c>
      <c r="I24" s="76" t="s">
        <v>1446</v>
      </c>
      <c r="J24">
        <v>62</v>
      </c>
      <c r="K24" s="50">
        <v>6</v>
      </c>
    </row>
    <row r="25" spans="1:11" ht="16.5">
      <c r="A25" s="76">
        <v>22</v>
      </c>
      <c r="B25" s="76">
        <v>30022</v>
      </c>
      <c r="C25" s="79">
        <v>4022</v>
      </c>
      <c r="D25" s="6">
        <v>286428</v>
      </c>
      <c r="E25" s="6" t="s">
        <v>2429</v>
      </c>
      <c r="F25" s="6" t="s">
        <v>2431</v>
      </c>
      <c r="G25" s="6" t="s">
        <v>2433</v>
      </c>
      <c r="H25" s="76" t="s">
        <v>1302</v>
      </c>
      <c r="I25" s="76" t="s">
        <v>1447</v>
      </c>
      <c r="J25" s="50">
        <v>64</v>
      </c>
      <c r="K25" s="50">
        <v>6</v>
      </c>
    </row>
    <row r="26" spans="1:11" ht="16.5">
      <c r="A26" s="76">
        <v>23</v>
      </c>
      <c r="B26" s="76">
        <v>30023</v>
      </c>
      <c r="C26" s="79">
        <v>4023</v>
      </c>
      <c r="D26" s="6">
        <v>300308</v>
      </c>
      <c r="E26" s="6" t="s">
        <v>2435</v>
      </c>
      <c r="F26" s="6" t="s">
        <v>2437</v>
      </c>
      <c r="G26" s="6" t="s">
        <v>2439</v>
      </c>
      <c r="H26" s="76" t="s">
        <v>1303</v>
      </c>
      <c r="I26" s="76" t="s">
        <v>1448</v>
      </c>
      <c r="J26" s="50">
        <v>66</v>
      </c>
      <c r="K26" s="50">
        <v>6</v>
      </c>
    </row>
    <row r="27" spans="1:11" ht="16.5">
      <c r="A27" s="76">
        <v>24</v>
      </c>
      <c r="B27" s="76">
        <v>30024</v>
      </c>
      <c r="C27" s="79">
        <v>4024</v>
      </c>
      <c r="D27" s="6">
        <v>314796</v>
      </c>
      <c r="E27" s="6" t="s">
        <v>2441</v>
      </c>
      <c r="F27" s="6" t="s">
        <v>2443</v>
      </c>
      <c r="G27" s="6" t="s">
        <v>2445</v>
      </c>
      <c r="H27" s="76" t="s">
        <v>1304</v>
      </c>
      <c r="I27" s="76" t="s">
        <v>1449</v>
      </c>
      <c r="J27" s="50">
        <v>68</v>
      </c>
      <c r="K27" s="50">
        <v>6</v>
      </c>
    </row>
    <row r="28" spans="1:11" ht="16.5">
      <c r="A28" s="76">
        <v>25</v>
      </c>
      <c r="B28" s="76">
        <v>30025</v>
      </c>
      <c r="C28" s="79">
        <v>4025</v>
      </c>
      <c r="D28" s="6">
        <v>459159</v>
      </c>
      <c r="E28" s="6" t="s">
        <v>2447</v>
      </c>
      <c r="F28" s="6" t="s">
        <v>2449</v>
      </c>
      <c r="G28" s="6" t="s">
        <v>2451</v>
      </c>
      <c r="H28" s="76" t="s">
        <v>1305</v>
      </c>
      <c r="I28" s="76" t="s">
        <v>1514</v>
      </c>
      <c r="J28" s="50">
        <v>70</v>
      </c>
      <c r="K28">
        <v>7</v>
      </c>
    </row>
    <row r="29" spans="1:11" ht="16.5">
      <c r="A29" s="76">
        <v>26</v>
      </c>
      <c r="B29" s="76">
        <v>30026</v>
      </c>
      <c r="C29" s="79">
        <v>4026</v>
      </c>
      <c r="D29" s="6">
        <v>560269</v>
      </c>
      <c r="E29" s="6" t="s">
        <v>2453</v>
      </c>
      <c r="F29" s="6" t="s">
        <v>2455</v>
      </c>
      <c r="G29" s="6" t="s">
        <v>2457</v>
      </c>
      <c r="H29" s="76" t="s">
        <v>1306</v>
      </c>
      <c r="I29" s="76" t="s">
        <v>1450</v>
      </c>
      <c r="J29" s="50">
        <v>72</v>
      </c>
      <c r="K29" s="50">
        <v>7</v>
      </c>
    </row>
    <row r="30" spans="1:11" ht="16.5">
      <c r="A30" s="76">
        <v>27</v>
      </c>
      <c r="B30" s="76">
        <v>30027</v>
      </c>
      <c r="C30" s="79">
        <v>4027</v>
      </c>
      <c r="D30" s="6">
        <v>668423</v>
      </c>
      <c r="E30" s="6" t="s">
        <v>2459</v>
      </c>
      <c r="F30" s="6" t="s">
        <v>2461</v>
      </c>
      <c r="G30" s="6" t="s">
        <v>2463</v>
      </c>
      <c r="H30" s="76" t="s">
        <v>1307</v>
      </c>
      <c r="I30" s="76" t="s">
        <v>1451</v>
      </c>
      <c r="J30" s="50">
        <v>74</v>
      </c>
      <c r="K30" s="50">
        <v>7</v>
      </c>
    </row>
    <row r="31" spans="1:11" ht="16.5">
      <c r="A31" s="76">
        <v>28</v>
      </c>
      <c r="B31" s="76">
        <v>30028</v>
      </c>
      <c r="C31" s="79">
        <v>4028</v>
      </c>
      <c r="D31" s="6">
        <v>700887</v>
      </c>
      <c r="E31" s="6" t="s">
        <v>2465</v>
      </c>
      <c r="F31" s="6" t="s">
        <v>2467</v>
      </c>
      <c r="G31" s="6" t="s">
        <v>2469</v>
      </c>
      <c r="H31" s="76" t="s">
        <v>1308</v>
      </c>
      <c r="I31" s="76" t="s">
        <v>1452</v>
      </c>
      <c r="J31" s="50">
        <v>76</v>
      </c>
      <c r="K31" s="50">
        <v>7</v>
      </c>
    </row>
    <row r="32" spans="1:11" ht="16.5">
      <c r="A32" s="76">
        <v>29</v>
      </c>
      <c r="B32" s="76">
        <v>30029</v>
      </c>
      <c r="C32" s="79">
        <v>4029</v>
      </c>
      <c r="D32" s="6">
        <v>731866</v>
      </c>
      <c r="E32" s="6" t="s">
        <v>2471</v>
      </c>
      <c r="F32" s="6" t="s">
        <v>2473</v>
      </c>
      <c r="G32" s="6" t="s">
        <v>2475</v>
      </c>
      <c r="H32" s="76" t="s">
        <v>1309</v>
      </c>
      <c r="I32" s="76" t="s">
        <v>1453</v>
      </c>
      <c r="J32" s="50">
        <v>78</v>
      </c>
      <c r="K32" s="50">
        <v>7</v>
      </c>
    </row>
    <row r="33" spans="1:11" ht="16.5">
      <c r="A33" s="76">
        <v>30</v>
      </c>
      <c r="B33" s="76">
        <v>30030</v>
      </c>
      <c r="C33" s="79">
        <v>4030</v>
      </c>
      <c r="D33" s="6">
        <v>794194</v>
      </c>
      <c r="E33" s="6" t="s">
        <v>2477</v>
      </c>
      <c r="F33" s="6" t="s">
        <v>2479</v>
      </c>
      <c r="G33" s="6" t="s">
        <v>2481</v>
      </c>
      <c r="H33" s="76" t="s">
        <v>1310</v>
      </c>
      <c r="I33" s="76" t="s">
        <v>1515</v>
      </c>
      <c r="J33" s="50">
        <v>80</v>
      </c>
      <c r="K33">
        <v>8</v>
      </c>
    </row>
    <row r="34" spans="1:11" ht="16.5" customHeight="1">
      <c r="A34" s="76">
        <v>31</v>
      </c>
      <c r="B34" s="76">
        <v>30031</v>
      </c>
      <c r="C34" s="79">
        <v>4031</v>
      </c>
      <c r="D34" s="6">
        <v>826339</v>
      </c>
      <c r="E34" s="6" t="s">
        <v>2483</v>
      </c>
      <c r="F34" s="6" t="s">
        <v>2485</v>
      </c>
      <c r="G34" s="6" t="s">
        <v>2487</v>
      </c>
      <c r="H34" s="76" t="s">
        <v>1311</v>
      </c>
      <c r="I34" s="76" t="s">
        <v>1454</v>
      </c>
      <c r="J34">
        <v>81</v>
      </c>
      <c r="K34" s="50">
        <v>8</v>
      </c>
    </row>
    <row r="35" spans="1:11" ht="15" customHeight="1">
      <c r="A35" s="76">
        <v>32</v>
      </c>
      <c r="B35" s="76">
        <v>30032</v>
      </c>
      <c r="C35" s="79">
        <v>4032</v>
      </c>
      <c r="D35" s="6">
        <v>861585</v>
      </c>
      <c r="E35" s="6" t="s">
        <v>2489</v>
      </c>
      <c r="F35" s="6" t="s">
        <v>2491</v>
      </c>
      <c r="G35" s="6" t="s">
        <v>2493</v>
      </c>
      <c r="H35" s="76" t="s">
        <v>1312</v>
      </c>
      <c r="I35" s="76" t="s">
        <v>1455</v>
      </c>
      <c r="J35" s="50">
        <v>82</v>
      </c>
      <c r="K35" s="50">
        <v>8</v>
      </c>
    </row>
    <row r="36" spans="1:11" ht="16.5">
      <c r="A36" s="76">
        <v>33</v>
      </c>
      <c r="B36" s="76">
        <v>30033</v>
      </c>
      <c r="C36" s="79">
        <v>4033</v>
      </c>
      <c r="D36" s="6">
        <v>893793</v>
      </c>
      <c r="E36" s="6" t="s">
        <v>2495</v>
      </c>
      <c r="F36" s="6" t="s">
        <v>2497</v>
      </c>
      <c r="G36" s="6" t="s">
        <v>2499</v>
      </c>
      <c r="H36" s="76" t="s">
        <v>1313</v>
      </c>
      <c r="I36" s="76" t="s">
        <v>1456</v>
      </c>
      <c r="J36" s="50">
        <v>83</v>
      </c>
      <c r="K36" s="50">
        <v>8</v>
      </c>
    </row>
    <row r="37" spans="1:11" ht="16.5">
      <c r="A37" s="76">
        <v>34</v>
      </c>
      <c r="B37" s="76">
        <v>30034</v>
      </c>
      <c r="C37" s="79">
        <v>4034</v>
      </c>
      <c r="D37" s="6">
        <v>924519</v>
      </c>
      <c r="E37" s="6" t="s">
        <v>2501</v>
      </c>
      <c r="F37" s="6" t="s">
        <v>2503</v>
      </c>
      <c r="G37" s="6" t="s">
        <v>2505</v>
      </c>
      <c r="H37" s="76" t="s">
        <v>1314</v>
      </c>
      <c r="I37" s="76" t="s">
        <v>1457</v>
      </c>
      <c r="J37" s="50">
        <v>84</v>
      </c>
      <c r="K37" s="50">
        <v>8</v>
      </c>
    </row>
    <row r="38" spans="1:11" ht="16.5">
      <c r="A38" s="76">
        <v>35</v>
      </c>
      <c r="B38" s="76">
        <v>30035</v>
      </c>
      <c r="C38" s="79">
        <v>4035</v>
      </c>
      <c r="D38" s="6">
        <v>965861</v>
      </c>
      <c r="E38" s="6" t="s">
        <v>2507</v>
      </c>
      <c r="F38" s="6" t="s">
        <v>2509</v>
      </c>
      <c r="G38" s="6" t="s">
        <v>2511</v>
      </c>
      <c r="H38" s="76" t="s">
        <v>1315</v>
      </c>
      <c r="I38" s="76" t="s">
        <v>1516</v>
      </c>
      <c r="J38" s="50">
        <v>85</v>
      </c>
      <c r="K38">
        <v>9</v>
      </c>
    </row>
    <row r="39" spans="1:11" ht="16.5">
      <c r="A39" s="76">
        <v>36</v>
      </c>
      <c r="B39" s="76">
        <v>30036</v>
      </c>
      <c r="C39" s="79">
        <v>4036</v>
      </c>
      <c r="D39" s="6">
        <v>995148</v>
      </c>
      <c r="E39" s="6" t="s">
        <v>2513</v>
      </c>
      <c r="F39" s="6" t="s">
        <v>2515</v>
      </c>
      <c r="G39" s="6" t="s">
        <v>2517</v>
      </c>
      <c r="H39" s="76" t="s">
        <v>1316</v>
      </c>
      <c r="I39" s="76" t="s">
        <v>1458</v>
      </c>
      <c r="J39" s="50">
        <v>86</v>
      </c>
      <c r="K39" s="50">
        <v>9</v>
      </c>
    </row>
    <row r="40" spans="1:11" ht="16.5">
      <c r="A40" s="76">
        <v>37</v>
      </c>
      <c r="B40" s="76">
        <v>30037</v>
      </c>
      <c r="C40" s="79">
        <v>4037</v>
      </c>
      <c r="D40" s="6">
        <v>1023062</v>
      </c>
      <c r="E40" s="6" t="s">
        <v>2519</v>
      </c>
      <c r="F40" s="6" t="s">
        <v>2521</v>
      </c>
      <c r="G40" s="6" t="s">
        <v>2523</v>
      </c>
      <c r="H40" s="76" t="s">
        <v>1317</v>
      </c>
      <c r="I40" s="76" t="s">
        <v>1459</v>
      </c>
      <c r="J40" s="50">
        <v>87</v>
      </c>
      <c r="K40" s="50">
        <v>9</v>
      </c>
    </row>
    <row r="41" spans="1:11" ht="16.5">
      <c r="A41" s="76">
        <v>38</v>
      </c>
      <c r="B41" s="76">
        <v>30038</v>
      </c>
      <c r="C41" s="79">
        <v>4038</v>
      </c>
      <c r="D41" s="6">
        <v>1053752</v>
      </c>
      <c r="E41" s="6" t="s">
        <v>2525</v>
      </c>
      <c r="F41" s="6" t="s">
        <v>2527</v>
      </c>
      <c r="G41" s="6" t="s">
        <v>2529</v>
      </c>
      <c r="H41" s="76" t="s">
        <v>1318</v>
      </c>
      <c r="I41" s="76" t="s">
        <v>1460</v>
      </c>
      <c r="J41" s="50">
        <v>88</v>
      </c>
      <c r="K41" s="50">
        <v>9</v>
      </c>
    </row>
    <row r="42" spans="1:11" ht="16.5">
      <c r="A42" s="76">
        <v>39</v>
      </c>
      <c r="B42" s="76">
        <v>30039</v>
      </c>
      <c r="C42" s="79">
        <v>4039</v>
      </c>
      <c r="D42" s="6">
        <v>1090884</v>
      </c>
      <c r="E42" s="6" t="s">
        <v>2531</v>
      </c>
      <c r="F42" s="6" t="s">
        <v>2533</v>
      </c>
      <c r="G42" s="6" t="s">
        <v>2535</v>
      </c>
      <c r="H42" s="76" t="s">
        <v>1319</v>
      </c>
      <c r="I42" s="76" t="s">
        <v>1461</v>
      </c>
      <c r="J42" s="50">
        <v>89</v>
      </c>
      <c r="K42" s="50">
        <v>9</v>
      </c>
    </row>
    <row r="43" spans="1:11" ht="16.5">
      <c r="A43" s="76">
        <v>40</v>
      </c>
      <c r="B43" s="76">
        <v>30040</v>
      </c>
      <c r="C43" s="79">
        <v>4040</v>
      </c>
      <c r="D43" s="6">
        <v>1144164</v>
      </c>
      <c r="E43" s="6" t="s">
        <v>2537</v>
      </c>
      <c r="F43" s="6" t="s">
        <v>2539</v>
      </c>
      <c r="G43" s="6" t="s">
        <v>2541</v>
      </c>
      <c r="H43" s="76" t="s">
        <v>1320</v>
      </c>
      <c r="I43" s="76" t="s">
        <v>1517</v>
      </c>
      <c r="J43" s="50">
        <v>90</v>
      </c>
      <c r="K43">
        <v>10</v>
      </c>
    </row>
    <row r="44" spans="1:11" ht="16.5">
      <c r="A44" s="76">
        <v>41</v>
      </c>
      <c r="B44" s="76">
        <v>30041</v>
      </c>
      <c r="C44" s="79">
        <v>4041</v>
      </c>
      <c r="D44" s="6">
        <v>1179135</v>
      </c>
      <c r="E44" s="6" t="s">
        <v>2543</v>
      </c>
      <c r="F44" s="6" t="s">
        <v>2545</v>
      </c>
      <c r="G44" s="6" t="s">
        <v>2547</v>
      </c>
      <c r="H44" s="76" t="s">
        <v>1321</v>
      </c>
      <c r="I44" s="76" t="s">
        <v>1462</v>
      </c>
      <c r="J44" s="50">
        <v>91</v>
      </c>
      <c r="K44" s="50">
        <v>10</v>
      </c>
    </row>
    <row r="45" spans="1:11" ht="16.5">
      <c r="A45" s="76">
        <v>42</v>
      </c>
      <c r="B45" s="76">
        <v>30042</v>
      </c>
      <c r="C45" s="79">
        <v>4042</v>
      </c>
      <c r="D45" s="6">
        <v>1206202</v>
      </c>
      <c r="E45" s="6" t="s">
        <v>2549</v>
      </c>
      <c r="F45" s="6" t="s">
        <v>2551</v>
      </c>
      <c r="G45" s="6" t="s">
        <v>2553</v>
      </c>
      <c r="H45" s="76" t="s">
        <v>1322</v>
      </c>
      <c r="I45" s="76" t="s">
        <v>1463</v>
      </c>
      <c r="J45" s="50">
        <v>92</v>
      </c>
      <c r="K45" s="50">
        <v>10</v>
      </c>
    </row>
    <row r="46" spans="1:11" ht="16.5">
      <c r="A46" s="76">
        <v>43</v>
      </c>
      <c r="B46" s="76">
        <v>30043</v>
      </c>
      <c r="C46" s="79">
        <v>4043</v>
      </c>
      <c r="D46" s="6">
        <v>1236207</v>
      </c>
      <c r="E46" s="6" t="s">
        <v>2555</v>
      </c>
      <c r="F46" s="6" t="s">
        <v>2557</v>
      </c>
      <c r="G46" s="6" t="s">
        <v>2559</v>
      </c>
      <c r="H46" s="76" t="s">
        <v>1323</v>
      </c>
      <c r="I46" s="76" t="s">
        <v>1464</v>
      </c>
      <c r="J46" s="50">
        <v>93</v>
      </c>
      <c r="K46" s="50">
        <v>10</v>
      </c>
    </row>
    <row r="47" spans="1:11" ht="16.5">
      <c r="A47" s="76">
        <v>44</v>
      </c>
      <c r="B47" s="76">
        <v>30044</v>
      </c>
      <c r="C47" s="79">
        <v>4044</v>
      </c>
      <c r="D47" s="6">
        <v>1268122</v>
      </c>
      <c r="E47" s="6" t="s">
        <v>2561</v>
      </c>
      <c r="F47" s="6" t="s">
        <v>2563</v>
      </c>
      <c r="G47" s="6" t="s">
        <v>2565</v>
      </c>
      <c r="H47" s="76" t="s">
        <v>1324</v>
      </c>
      <c r="I47" s="76" t="s">
        <v>1465</v>
      </c>
      <c r="J47" s="50">
        <v>94</v>
      </c>
      <c r="K47" s="50">
        <v>10</v>
      </c>
    </row>
    <row r="48" spans="1:11" ht="16.5">
      <c r="A48" s="76">
        <v>45</v>
      </c>
      <c r="B48" s="76">
        <v>30045</v>
      </c>
      <c r="C48" s="79">
        <v>4045</v>
      </c>
      <c r="D48" s="6">
        <v>1321510</v>
      </c>
      <c r="E48" s="6" t="s">
        <v>2567</v>
      </c>
      <c r="F48" s="6" t="s">
        <v>2569</v>
      </c>
      <c r="G48" s="6" t="s">
        <v>2571</v>
      </c>
      <c r="H48" s="76" t="s">
        <v>1325</v>
      </c>
      <c r="I48" s="76" t="s">
        <v>1518</v>
      </c>
      <c r="J48" s="50">
        <v>95</v>
      </c>
      <c r="K48">
        <v>11</v>
      </c>
    </row>
    <row r="49" spans="1:11" ht="16.5">
      <c r="A49" s="76">
        <v>46</v>
      </c>
      <c r="B49" s="76">
        <v>30046</v>
      </c>
      <c r="C49" s="79">
        <v>4046</v>
      </c>
      <c r="D49" s="6">
        <v>1359621</v>
      </c>
      <c r="E49" s="6" t="s">
        <v>2573</v>
      </c>
      <c r="F49" s="6" t="s">
        <v>2575</v>
      </c>
      <c r="G49" s="6" t="s">
        <v>2577</v>
      </c>
      <c r="H49" s="76" t="s">
        <v>1326</v>
      </c>
      <c r="I49" s="76" t="s">
        <v>1466</v>
      </c>
      <c r="J49" s="50">
        <v>96</v>
      </c>
      <c r="K49" s="50">
        <v>11</v>
      </c>
    </row>
    <row r="50" spans="1:11" ht="16.5">
      <c r="A50" s="76">
        <v>47</v>
      </c>
      <c r="B50" s="76">
        <v>30047</v>
      </c>
      <c r="C50" s="79">
        <v>4047</v>
      </c>
      <c r="D50" s="6">
        <v>1395867</v>
      </c>
      <c r="E50" s="6" t="s">
        <v>2579</v>
      </c>
      <c r="F50" s="6" t="s">
        <v>2581</v>
      </c>
      <c r="G50" s="6" t="s">
        <v>2583</v>
      </c>
      <c r="H50" s="76" t="s">
        <v>1327</v>
      </c>
      <c r="I50" s="76" t="s">
        <v>1467</v>
      </c>
      <c r="J50" s="50">
        <v>97</v>
      </c>
      <c r="K50" s="50">
        <v>11</v>
      </c>
    </row>
    <row r="51" spans="1:11" ht="16.5">
      <c r="A51" s="76">
        <v>48</v>
      </c>
      <c r="B51" s="76">
        <v>30048</v>
      </c>
      <c r="C51" s="79">
        <v>4048</v>
      </c>
      <c r="D51" s="6">
        <v>1433596</v>
      </c>
      <c r="E51" s="6" t="s">
        <v>2585</v>
      </c>
      <c r="F51" s="6" t="s">
        <v>2587</v>
      </c>
      <c r="G51" s="6" t="s">
        <v>2589</v>
      </c>
      <c r="H51" s="76" t="s">
        <v>1328</v>
      </c>
      <c r="I51" s="76" t="s">
        <v>1468</v>
      </c>
      <c r="J51" s="50">
        <v>98</v>
      </c>
      <c r="K51" s="50">
        <v>11</v>
      </c>
    </row>
    <row r="52" spans="1:11" ht="16.5">
      <c r="A52" s="76">
        <v>49</v>
      </c>
      <c r="B52" s="76">
        <v>30049</v>
      </c>
      <c r="C52" s="79">
        <v>4049</v>
      </c>
      <c r="D52" s="6">
        <v>1464742</v>
      </c>
      <c r="E52" s="6" t="s">
        <v>2591</v>
      </c>
      <c r="F52" s="6" t="s">
        <v>2593</v>
      </c>
      <c r="G52" s="6" t="s">
        <v>2595</v>
      </c>
      <c r="H52" s="76" t="s">
        <v>1329</v>
      </c>
      <c r="I52" s="76" t="s">
        <v>1469</v>
      </c>
      <c r="J52" s="50">
        <v>99</v>
      </c>
      <c r="K52" s="50">
        <v>11</v>
      </c>
    </row>
    <row r="53" spans="1:11" ht="16.5">
      <c r="A53" s="76">
        <v>50</v>
      </c>
      <c r="B53" s="76">
        <v>30050</v>
      </c>
      <c r="C53" s="79">
        <v>4050</v>
      </c>
      <c r="D53" s="6">
        <v>1515638</v>
      </c>
      <c r="E53" s="6" t="s">
        <v>2597</v>
      </c>
      <c r="F53" s="6" t="s">
        <v>2599</v>
      </c>
      <c r="G53" s="6" t="s">
        <v>2601</v>
      </c>
      <c r="H53" s="76" t="s">
        <v>1330</v>
      </c>
      <c r="I53" s="76" t="s">
        <v>1519</v>
      </c>
      <c r="J53" s="50">
        <v>100</v>
      </c>
      <c r="K53">
        <v>12</v>
      </c>
    </row>
    <row r="54" spans="1:11" ht="16.5">
      <c r="A54" s="76">
        <v>51</v>
      </c>
      <c r="B54" s="76">
        <v>30051</v>
      </c>
      <c r="C54" s="79">
        <v>4051</v>
      </c>
      <c r="D54" s="6">
        <v>1618204</v>
      </c>
      <c r="E54" s="6" t="s">
        <v>2603</v>
      </c>
      <c r="F54" s="6" t="s">
        <v>2605</v>
      </c>
      <c r="G54" s="6" t="s">
        <v>2607</v>
      </c>
      <c r="H54" s="76" t="s">
        <v>1379</v>
      </c>
      <c r="I54" s="76" t="s">
        <v>1470</v>
      </c>
      <c r="J54" s="50">
        <v>101</v>
      </c>
      <c r="K54" s="50">
        <v>12</v>
      </c>
    </row>
    <row r="55" spans="1:11" ht="16.5">
      <c r="A55" s="76">
        <v>52</v>
      </c>
      <c r="B55" s="76">
        <v>30052</v>
      </c>
      <c r="C55" s="79">
        <v>4052</v>
      </c>
      <c r="D55" s="6">
        <v>1657134</v>
      </c>
      <c r="E55" s="6" t="s">
        <v>2609</v>
      </c>
      <c r="F55" s="6" t="s">
        <v>2611</v>
      </c>
      <c r="G55" s="6" t="s">
        <v>2613</v>
      </c>
      <c r="H55" s="76" t="s">
        <v>1380</v>
      </c>
      <c r="I55" s="76" t="s">
        <v>1471</v>
      </c>
      <c r="J55" s="50">
        <v>102</v>
      </c>
      <c r="K55" s="50">
        <v>12</v>
      </c>
    </row>
    <row r="56" spans="1:11" ht="16.5">
      <c r="A56" s="76">
        <v>53</v>
      </c>
      <c r="B56" s="76">
        <v>30053</v>
      </c>
      <c r="C56" s="79">
        <v>4053</v>
      </c>
      <c r="D56" s="6">
        <v>1699561</v>
      </c>
      <c r="E56" s="6" t="s">
        <v>2615</v>
      </c>
      <c r="F56" s="6" t="s">
        <v>2617</v>
      </c>
      <c r="G56" s="6" t="s">
        <v>2619</v>
      </c>
      <c r="H56" s="76" t="s">
        <v>1381</v>
      </c>
      <c r="I56" s="76" t="s">
        <v>1472</v>
      </c>
      <c r="J56" s="50">
        <v>103</v>
      </c>
      <c r="K56" s="50">
        <v>12</v>
      </c>
    </row>
    <row r="57" spans="1:11" ht="16.5">
      <c r="A57" s="76">
        <v>54</v>
      </c>
      <c r="B57" s="76">
        <v>30054</v>
      </c>
      <c r="C57" s="79">
        <v>4054</v>
      </c>
      <c r="D57" s="6">
        <v>1739215</v>
      </c>
      <c r="E57" s="6" t="s">
        <v>2621</v>
      </c>
      <c r="F57" s="6" t="s">
        <v>2623</v>
      </c>
      <c r="G57" s="6" t="s">
        <v>2625</v>
      </c>
      <c r="H57" s="76" t="s">
        <v>1382</v>
      </c>
      <c r="I57" s="76" t="s">
        <v>1473</v>
      </c>
      <c r="J57" s="50">
        <v>104</v>
      </c>
      <c r="K57" s="50">
        <v>12</v>
      </c>
    </row>
    <row r="58" spans="1:11" ht="16.5">
      <c r="A58" s="76">
        <v>55</v>
      </c>
      <c r="B58" s="76">
        <v>30055</v>
      </c>
      <c r="C58" s="79">
        <v>4055</v>
      </c>
      <c r="D58" s="6">
        <v>1802746</v>
      </c>
      <c r="E58" s="6" t="s">
        <v>2627</v>
      </c>
      <c r="F58" s="6" t="s">
        <v>2629</v>
      </c>
      <c r="G58" s="6" t="s">
        <v>2631</v>
      </c>
      <c r="H58" s="76" t="s">
        <v>1383</v>
      </c>
      <c r="I58" s="76" t="s">
        <v>1520</v>
      </c>
      <c r="J58" s="50">
        <v>105</v>
      </c>
      <c r="K58">
        <v>13</v>
      </c>
    </row>
    <row r="59" spans="1:11" ht="16.5">
      <c r="A59" s="76">
        <v>56</v>
      </c>
      <c r="B59" s="76">
        <v>30056</v>
      </c>
      <c r="C59" s="79">
        <v>4056</v>
      </c>
      <c r="D59" s="6">
        <v>1840088</v>
      </c>
      <c r="E59" s="6" t="s">
        <v>2633</v>
      </c>
      <c r="F59" s="6" t="s">
        <v>2635</v>
      </c>
      <c r="G59" s="6" t="s">
        <v>2637</v>
      </c>
      <c r="H59" s="76" t="s">
        <v>1384</v>
      </c>
      <c r="I59" s="76" t="s">
        <v>1474</v>
      </c>
      <c r="J59" s="50">
        <v>106</v>
      </c>
      <c r="K59" s="50">
        <v>13</v>
      </c>
    </row>
    <row r="60" spans="1:11" ht="16.5">
      <c r="A60" s="76">
        <v>57</v>
      </c>
      <c r="B60" s="76">
        <v>30057</v>
      </c>
      <c r="C60" s="79">
        <v>4057</v>
      </c>
      <c r="D60" s="6">
        <v>1873369</v>
      </c>
      <c r="E60" s="6" t="s">
        <v>2639</v>
      </c>
      <c r="F60" s="6" t="s">
        <v>2641</v>
      </c>
      <c r="G60" s="6" t="s">
        <v>2643</v>
      </c>
      <c r="H60" s="76" t="s">
        <v>1385</v>
      </c>
      <c r="I60" s="76" t="s">
        <v>1475</v>
      </c>
      <c r="J60" s="50">
        <v>107</v>
      </c>
      <c r="K60" s="50">
        <v>13</v>
      </c>
    </row>
    <row r="61" spans="1:11" ht="16.5">
      <c r="A61" s="76">
        <v>58</v>
      </c>
      <c r="B61" s="76">
        <v>30058</v>
      </c>
      <c r="C61" s="79">
        <v>4058</v>
      </c>
      <c r="D61" s="6">
        <v>1908100</v>
      </c>
      <c r="E61" s="6" t="s">
        <v>2645</v>
      </c>
      <c r="F61" s="6" t="s">
        <v>2647</v>
      </c>
      <c r="G61" s="6" t="s">
        <v>2649</v>
      </c>
      <c r="H61" s="76" t="s">
        <v>1386</v>
      </c>
      <c r="I61" s="76" t="s">
        <v>1476</v>
      </c>
      <c r="J61" s="50">
        <v>108</v>
      </c>
      <c r="K61" s="50">
        <v>13</v>
      </c>
    </row>
    <row r="62" spans="1:11" ht="16.5">
      <c r="A62" s="76">
        <v>59</v>
      </c>
      <c r="B62" s="76">
        <v>30059</v>
      </c>
      <c r="C62" s="79">
        <v>4059</v>
      </c>
      <c r="D62" s="6">
        <v>1949390</v>
      </c>
      <c r="E62" s="6" t="s">
        <v>2651</v>
      </c>
      <c r="F62" s="6" t="s">
        <v>2653</v>
      </c>
      <c r="G62" s="6" t="s">
        <v>2655</v>
      </c>
      <c r="H62" s="76" t="s">
        <v>1387</v>
      </c>
      <c r="I62" s="76" t="s">
        <v>1477</v>
      </c>
      <c r="J62" s="50">
        <v>109</v>
      </c>
      <c r="K62" s="50">
        <v>13</v>
      </c>
    </row>
    <row r="63" spans="1:11" ht="16.5">
      <c r="A63" s="76">
        <v>60</v>
      </c>
      <c r="B63" s="76">
        <v>30060</v>
      </c>
      <c r="C63" s="79">
        <v>4060</v>
      </c>
      <c r="D63" s="6">
        <v>2022107</v>
      </c>
      <c r="E63" s="6" t="s">
        <v>2657</v>
      </c>
      <c r="F63" s="6" t="s">
        <v>2659</v>
      </c>
      <c r="G63" s="6" t="s">
        <v>2661</v>
      </c>
      <c r="H63" s="76" t="s">
        <v>1388</v>
      </c>
      <c r="I63" s="76" t="s">
        <v>1521</v>
      </c>
      <c r="J63" s="50">
        <v>110</v>
      </c>
      <c r="K63">
        <v>14</v>
      </c>
    </row>
    <row r="64" spans="1:11" ht="16.5">
      <c r="A64" s="76">
        <v>61</v>
      </c>
      <c r="B64" s="76">
        <v>30061</v>
      </c>
      <c r="C64" s="79">
        <v>4061</v>
      </c>
      <c r="D64" s="6">
        <v>2283150</v>
      </c>
      <c r="E64" s="6" t="s">
        <v>2663</v>
      </c>
      <c r="F64" s="6" t="s">
        <v>2665</v>
      </c>
      <c r="G64" s="6" t="s">
        <v>2667</v>
      </c>
      <c r="H64" s="76" t="s">
        <v>1389</v>
      </c>
      <c r="I64" s="76" t="s">
        <v>1478</v>
      </c>
      <c r="J64" s="50">
        <v>111</v>
      </c>
      <c r="K64" s="50">
        <v>14</v>
      </c>
    </row>
    <row r="65" spans="1:11" ht="16.5">
      <c r="A65" s="76">
        <v>62</v>
      </c>
      <c r="B65" s="76">
        <v>30062</v>
      </c>
      <c r="C65" s="79">
        <v>4062</v>
      </c>
      <c r="D65" s="6">
        <v>2326193</v>
      </c>
      <c r="E65" s="6" t="s">
        <v>2669</v>
      </c>
      <c r="F65" s="6" t="s">
        <v>2671</v>
      </c>
      <c r="G65" s="6" t="s">
        <v>2673</v>
      </c>
      <c r="H65" s="76" t="s">
        <v>1390</v>
      </c>
      <c r="I65" s="76" t="s">
        <v>1479</v>
      </c>
      <c r="J65" s="50">
        <v>112</v>
      </c>
      <c r="K65" s="50">
        <v>14</v>
      </c>
    </row>
    <row r="66" spans="1:11" ht="16.5">
      <c r="A66" s="76">
        <v>63</v>
      </c>
      <c r="B66" s="76">
        <v>30063</v>
      </c>
      <c r="C66" s="79">
        <v>4063</v>
      </c>
      <c r="D66" s="6">
        <v>2368542</v>
      </c>
      <c r="E66" s="6" t="s">
        <v>2675</v>
      </c>
      <c r="F66" s="6" t="s">
        <v>2677</v>
      </c>
      <c r="G66" s="6" t="s">
        <v>2679</v>
      </c>
      <c r="H66" s="76" t="s">
        <v>1391</v>
      </c>
      <c r="I66" s="76" t="s">
        <v>1480</v>
      </c>
      <c r="J66" s="50">
        <v>113</v>
      </c>
      <c r="K66" s="50">
        <v>14</v>
      </c>
    </row>
    <row r="67" spans="1:11" ht="16.5">
      <c r="A67" s="76">
        <v>64</v>
      </c>
      <c r="B67" s="76">
        <v>30064</v>
      </c>
      <c r="C67" s="79">
        <v>4064</v>
      </c>
      <c r="D67" s="6">
        <v>2410238</v>
      </c>
      <c r="E67" s="6" t="s">
        <v>2681</v>
      </c>
      <c r="F67" s="6" t="s">
        <v>2683</v>
      </c>
      <c r="G67" s="6" t="s">
        <v>2685</v>
      </c>
      <c r="H67" s="76" t="s">
        <v>1392</v>
      </c>
      <c r="I67" s="76" t="s">
        <v>1481</v>
      </c>
      <c r="J67" s="50">
        <v>114</v>
      </c>
      <c r="K67" s="50">
        <v>14</v>
      </c>
    </row>
    <row r="68" spans="1:11" ht="16.5">
      <c r="A68" s="76">
        <v>65</v>
      </c>
      <c r="B68" s="76">
        <v>30065</v>
      </c>
      <c r="C68" s="79">
        <v>4065</v>
      </c>
      <c r="D68" s="6">
        <v>2488175</v>
      </c>
      <c r="E68" s="6" t="s">
        <v>2687</v>
      </c>
      <c r="F68" s="6" t="s">
        <v>2689</v>
      </c>
      <c r="G68" s="6" t="s">
        <v>2691</v>
      </c>
      <c r="H68" s="76" t="s">
        <v>1393</v>
      </c>
      <c r="I68" s="76" t="s">
        <v>1522</v>
      </c>
      <c r="J68" s="50">
        <v>115</v>
      </c>
      <c r="K68">
        <v>15</v>
      </c>
    </row>
    <row r="69" spans="1:11" ht="16.5">
      <c r="A69" s="76">
        <v>66</v>
      </c>
      <c r="B69" s="76">
        <v>30066</v>
      </c>
      <c r="C69" s="79">
        <v>4066</v>
      </c>
      <c r="D69" s="6">
        <v>2534795</v>
      </c>
      <c r="E69" s="6" t="s">
        <v>2693</v>
      </c>
      <c r="F69" s="6" t="s">
        <v>2695</v>
      </c>
      <c r="G69" s="6" t="s">
        <v>2697</v>
      </c>
      <c r="H69" s="76" t="s">
        <v>1394</v>
      </c>
      <c r="I69" s="76" t="s">
        <v>1482</v>
      </c>
      <c r="J69" s="50">
        <v>116</v>
      </c>
      <c r="K69" s="50">
        <v>15</v>
      </c>
    </row>
    <row r="70" spans="1:11" ht="16.5">
      <c r="A70" s="76">
        <v>67</v>
      </c>
      <c r="B70" s="76">
        <v>30067</v>
      </c>
      <c r="C70" s="79">
        <v>4067</v>
      </c>
      <c r="D70" s="6">
        <v>2586281</v>
      </c>
      <c r="E70" s="6" t="s">
        <v>2699</v>
      </c>
      <c r="F70" s="6" t="s">
        <v>2701</v>
      </c>
      <c r="G70" s="6" t="s">
        <v>2703</v>
      </c>
      <c r="H70" s="76" t="s">
        <v>1395</v>
      </c>
      <c r="I70" s="76" t="s">
        <v>1483</v>
      </c>
      <c r="J70" s="50">
        <v>117</v>
      </c>
      <c r="K70" s="50">
        <v>15</v>
      </c>
    </row>
    <row r="71" spans="1:11" ht="16.5">
      <c r="A71" s="76">
        <v>68</v>
      </c>
      <c r="B71" s="76">
        <v>30068</v>
      </c>
      <c r="C71" s="79">
        <v>4068</v>
      </c>
      <c r="D71" s="6">
        <v>2638925</v>
      </c>
      <c r="E71" s="6" t="s">
        <v>2705</v>
      </c>
      <c r="F71" s="6" t="s">
        <v>2707</v>
      </c>
      <c r="G71" s="6" t="s">
        <v>2709</v>
      </c>
      <c r="H71" s="76" t="s">
        <v>1396</v>
      </c>
      <c r="I71" s="76" t="s">
        <v>1484</v>
      </c>
      <c r="J71" s="50">
        <v>118</v>
      </c>
      <c r="K71" s="50">
        <v>15</v>
      </c>
    </row>
    <row r="72" spans="1:11" ht="16.5">
      <c r="A72" s="76">
        <v>69</v>
      </c>
      <c r="B72" s="76">
        <v>30069</v>
      </c>
      <c r="C72" s="79">
        <v>4069</v>
      </c>
      <c r="D72" s="6">
        <v>2687313</v>
      </c>
      <c r="E72" s="6" t="s">
        <v>2711</v>
      </c>
      <c r="F72" s="6" t="s">
        <v>2713</v>
      </c>
      <c r="G72" s="6" t="s">
        <v>2715</v>
      </c>
      <c r="H72" s="76" t="s">
        <v>1397</v>
      </c>
      <c r="I72" s="76" t="s">
        <v>1485</v>
      </c>
      <c r="J72" s="50">
        <v>119</v>
      </c>
      <c r="K72" s="50">
        <v>15</v>
      </c>
    </row>
    <row r="73" spans="1:11" ht="16.5">
      <c r="A73" s="76">
        <v>70</v>
      </c>
      <c r="B73" s="76">
        <v>30070</v>
      </c>
      <c r="C73" s="79">
        <v>4070</v>
      </c>
      <c r="D73" s="6">
        <v>2773802</v>
      </c>
      <c r="E73" s="6" t="s">
        <v>2717</v>
      </c>
      <c r="F73" s="6" t="s">
        <v>2719</v>
      </c>
      <c r="G73" s="6" t="s">
        <v>2721</v>
      </c>
      <c r="H73" s="76" t="s">
        <v>1398</v>
      </c>
      <c r="I73" s="76" t="s">
        <v>1523</v>
      </c>
      <c r="J73" s="50">
        <v>120</v>
      </c>
      <c r="K73">
        <v>16</v>
      </c>
    </row>
    <row r="74" spans="1:11" ht="16.5">
      <c r="A74" s="76">
        <v>71</v>
      </c>
      <c r="B74" s="76">
        <v>30071</v>
      </c>
      <c r="C74" s="79">
        <v>4071</v>
      </c>
      <c r="D74" s="6">
        <v>2819958</v>
      </c>
      <c r="E74" s="6" t="s">
        <v>2723</v>
      </c>
      <c r="F74" s="6" t="s">
        <v>2725</v>
      </c>
      <c r="G74" s="6" t="s">
        <v>2727</v>
      </c>
      <c r="H74" s="76" t="s">
        <v>1399</v>
      </c>
      <c r="I74" s="76" t="s">
        <v>1486</v>
      </c>
      <c r="J74" s="50">
        <v>121</v>
      </c>
      <c r="K74" s="50">
        <v>16</v>
      </c>
    </row>
    <row r="75" spans="1:11" ht="16.5">
      <c r="A75" s="76">
        <v>72</v>
      </c>
      <c r="B75" s="76">
        <v>30072</v>
      </c>
      <c r="C75" s="79">
        <v>4072</v>
      </c>
      <c r="D75" s="6">
        <v>2867630</v>
      </c>
      <c r="E75" s="6" t="s">
        <v>2729</v>
      </c>
      <c r="F75" s="6" t="s">
        <v>2731</v>
      </c>
      <c r="G75" s="6" t="s">
        <v>2733</v>
      </c>
      <c r="H75" s="76" t="s">
        <v>1400</v>
      </c>
      <c r="I75" s="76" t="s">
        <v>1487</v>
      </c>
      <c r="J75" s="50">
        <v>122</v>
      </c>
      <c r="K75" s="50">
        <v>16</v>
      </c>
    </row>
    <row r="76" spans="1:11" ht="16.5">
      <c r="A76" s="76">
        <v>73</v>
      </c>
      <c r="B76" s="76">
        <v>30073</v>
      </c>
      <c r="C76" s="79">
        <v>4073</v>
      </c>
      <c r="D76" s="6">
        <v>2919133</v>
      </c>
      <c r="E76" s="6" t="s">
        <v>2735</v>
      </c>
      <c r="F76" s="6" t="s">
        <v>2737</v>
      </c>
      <c r="G76" s="6" t="s">
        <v>2739</v>
      </c>
      <c r="H76" s="76" t="s">
        <v>1401</v>
      </c>
      <c r="I76" s="76" t="s">
        <v>1488</v>
      </c>
      <c r="J76" s="50">
        <v>123</v>
      </c>
      <c r="K76" s="50">
        <v>16</v>
      </c>
    </row>
    <row r="77" spans="1:11" ht="16.5">
      <c r="A77" s="76">
        <v>74</v>
      </c>
      <c r="B77" s="76">
        <v>30074</v>
      </c>
      <c r="C77" s="79">
        <v>4074</v>
      </c>
      <c r="D77" s="6">
        <v>2973761</v>
      </c>
      <c r="E77" s="6" t="s">
        <v>2741</v>
      </c>
      <c r="F77" s="6" t="s">
        <v>2743</v>
      </c>
      <c r="G77" s="6" t="s">
        <v>2745</v>
      </c>
      <c r="H77" s="76" t="s">
        <v>1402</v>
      </c>
      <c r="I77" s="76" t="s">
        <v>1489</v>
      </c>
      <c r="J77" s="50">
        <v>124</v>
      </c>
      <c r="K77" s="50">
        <v>16</v>
      </c>
    </row>
    <row r="78" spans="1:11" ht="16.5">
      <c r="A78" s="76">
        <v>75</v>
      </c>
      <c r="B78" s="76">
        <v>30075</v>
      </c>
      <c r="C78" s="79">
        <v>4075</v>
      </c>
      <c r="D78" s="6">
        <v>3077831</v>
      </c>
      <c r="E78" s="6" t="s">
        <v>2747</v>
      </c>
      <c r="F78" s="6" t="s">
        <v>2749</v>
      </c>
      <c r="G78" s="6" t="s">
        <v>2751</v>
      </c>
      <c r="H78" s="76" t="s">
        <v>1403</v>
      </c>
      <c r="I78" s="76" t="s">
        <v>1524</v>
      </c>
      <c r="J78" s="50">
        <v>125</v>
      </c>
      <c r="K78">
        <v>17</v>
      </c>
    </row>
    <row r="79" spans="1:11" ht="16.5">
      <c r="A79" s="76">
        <v>76</v>
      </c>
      <c r="B79" s="76">
        <v>30076</v>
      </c>
      <c r="C79" s="79">
        <v>4076</v>
      </c>
      <c r="D79" s="6">
        <v>3134486</v>
      </c>
      <c r="E79" s="6" t="s">
        <v>2753</v>
      </c>
      <c r="F79" s="6" t="s">
        <v>2755</v>
      </c>
      <c r="G79" s="6" t="s">
        <v>2757</v>
      </c>
      <c r="H79" s="76" t="s">
        <v>1404</v>
      </c>
      <c r="I79" s="76" t="s">
        <v>1490</v>
      </c>
      <c r="J79" s="50">
        <v>126</v>
      </c>
      <c r="K79" s="50">
        <v>17</v>
      </c>
    </row>
    <row r="80" spans="1:11" ht="16.5">
      <c r="A80" s="76">
        <v>77</v>
      </c>
      <c r="B80" s="76">
        <v>30077</v>
      </c>
      <c r="C80" s="79">
        <v>4077</v>
      </c>
      <c r="D80" s="6">
        <v>3183633</v>
      </c>
      <c r="E80" s="6" t="s">
        <v>2759</v>
      </c>
      <c r="F80" s="6" t="s">
        <v>2761</v>
      </c>
      <c r="G80" s="6" t="s">
        <v>2763</v>
      </c>
      <c r="H80" s="76" t="s">
        <v>1405</v>
      </c>
      <c r="I80" s="76" t="s">
        <v>1491</v>
      </c>
      <c r="J80" s="50">
        <v>127</v>
      </c>
      <c r="K80" s="50">
        <v>17</v>
      </c>
    </row>
    <row r="81" spans="1:11" ht="16.5">
      <c r="A81" s="76">
        <v>78</v>
      </c>
      <c r="B81" s="76">
        <v>30078</v>
      </c>
      <c r="C81" s="79">
        <v>4078</v>
      </c>
      <c r="D81" s="6">
        <v>3230699</v>
      </c>
      <c r="E81" s="6" t="s">
        <v>2765</v>
      </c>
      <c r="F81" s="6" t="s">
        <v>2767</v>
      </c>
      <c r="G81" s="6" t="s">
        <v>2769</v>
      </c>
      <c r="H81" s="76" t="s">
        <v>1406</v>
      </c>
      <c r="I81" s="76" t="s">
        <v>1492</v>
      </c>
      <c r="J81" s="50">
        <v>128</v>
      </c>
      <c r="K81" s="50">
        <v>17</v>
      </c>
    </row>
    <row r="82" spans="1:11" ht="16.5">
      <c r="A82" s="76">
        <v>79</v>
      </c>
      <c r="B82" s="76">
        <v>30079</v>
      </c>
      <c r="C82" s="79">
        <v>4079</v>
      </c>
      <c r="D82" s="6">
        <v>3281877</v>
      </c>
      <c r="E82" s="6" t="s">
        <v>2771</v>
      </c>
      <c r="F82" s="6" t="s">
        <v>2773</v>
      </c>
      <c r="G82" s="6" t="s">
        <v>2775</v>
      </c>
      <c r="H82" s="76" t="s">
        <v>1407</v>
      </c>
      <c r="I82" s="76" t="s">
        <v>1493</v>
      </c>
      <c r="J82" s="50">
        <v>129</v>
      </c>
      <c r="K82" s="50">
        <v>17</v>
      </c>
    </row>
    <row r="83" spans="1:11" ht="16.5">
      <c r="A83" s="76">
        <v>80</v>
      </c>
      <c r="B83" s="76">
        <v>30080</v>
      </c>
      <c r="C83" s="79">
        <v>4080</v>
      </c>
      <c r="D83" s="6">
        <v>3804672</v>
      </c>
      <c r="E83" s="6" t="s">
        <v>2777</v>
      </c>
      <c r="F83" s="6" t="s">
        <v>2779</v>
      </c>
      <c r="G83" s="6" t="s">
        <v>2781</v>
      </c>
      <c r="H83" s="76" t="s">
        <v>1408</v>
      </c>
      <c r="I83" s="76" t="s">
        <v>1525</v>
      </c>
      <c r="J83" s="50">
        <v>130</v>
      </c>
      <c r="K83">
        <v>18</v>
      </c>
    </row>
    <row r="84" spans="1:11" ht="16.5">
      <c r="A84" s="76">
        <v>81</v>
      </c>
      <c r="B84" s="76">
        <v>30081</v>
      </c>
      <c r="C84" s="79">
        <v>4081</v>
      </c>
      <c r="D84" s="6">
        <v>3875816</v>
      </c>
      <c r="E84" s="6" t="s">
        <v>2783</v>
      </c>
      <c r="F84" s="6" t="s">
        <v>2785</v>
      </c>
      <c r="G84" s="6" t="s">
        <v>2787</v>
      </c>
      <c r="H84" s="76" t="s">
        <v>1409</v>
      </c>
      <c r="I84" s="76" t="s">
        <v>1494</v>
      </c>
      <c r="J84" s="50">
        <v>131</v>
      </c>
      <c r="K84" s="50">
        <v>18</v>
      </c>
    </row>
    <row r="85" spans="1:11" ht="16.5">
      <c r="A85" s="76">
        <v>82</v>
      </c>
      <c r="B85" s="76">
        <v>30082</v>
      </c>
      <c r="C85" s="79">
        <v>4082</v>
      </c>
      <c r="D85" s="6">
        <v>3942854</v>
      </c>
      <c r="E85" s="6" t="s">
        <v>2789</v>
      </c>
      <c r="F85" s="6" t="s">
        <v>2791</v>
      </c>
      <c r="G85" s="6" t="s">
        <v>2793</v>
      </c>
      <c r="H85" s="76" t="s">
        <v>1410</v>
      </c>
      <c r="I85" s="76" t="s">
        <v>1495</v>
      </c>
      <c r="J85" s="50">
        <v>132</v>
      </c>
      <c r="K85" s="50">
        <v>18</v>
      </c>
    </row>
    <row r="86" spans="1:11" ht="16.5">
      <c r="A86" s="76">
        <v>83</v>
      </c>
      <c r="B86" s="76">
        <v>30083</v>
      </c>
      <c r="C86" s="79">
        <v>4083</v>
      </c>
      <c r="D86" s="6">
        <v>4009592</v>
      </c>
      <c r="E86" s="6" t="s">
        <v>2795</v>
      </c>
      <c r="F86" s="6" t="s">
        <v>2797</v>
      </c>
      <c r="G86" s="6" t="s">
        <v>2799</v>
      </c>
      <c r="H86" s="76" t="s">
        <v>1411</v>
      </c>
      <c r="I86" s="76" t="s">
        <v>1496</v>
      </c>
      <c r="J86" s="50">
        <v>133</v>
      </c>
      <c r="K86" s="50">
        <v>18</v>
      </c>
    </row>
    <row r="87" spans="1:11" ht="16.5">
      <c r="A87" s="76">
        <v>84</v>
      </c>
      <c r="B87" s="76">
        <v>30084</v>
      </c>
      <c r="C87" s="79">
        <v>4084</v>
      </c>
      <c r="D87" s="6">
        <v>4072764</v>
      </c>
      <c r="E87" s="6" t="s">
        <v>2801</v>
      </c>
      <c r="F87" s="6" t="s">
        <v>2803</v>
      </c>
      <c r="G87" s="6" t="s">
        <v>2805</v>
      </c>
      <c r="H87" s="76" t="s">
        <v>1412</v>
      </c>
      <c r="I87" s="76" t="s">
        <v>1497</v>
      </c>
      <c r="J87" s="50">
        <v>134</v>
      </c>
      <c r="K87" s="50">
        <v>18</v>
      </c>
    </row>
    <row r="88" spans="1:11" ht="16.5">
      <c r="A88" s="76">
        <v>85</v>
      </c>
      <c r="B88" s="76">
        <v>30085</v>
      </c>
      <c r="C88" s="79">
        <v>4085</v>
      </c>
      <c r="D88" s="6">
        <v>4200452</v>
      </c>
      <c r="E88" s="6" t="s">
        <v>2807</v>
      </c>
      <c r="F88" s="6" t="s">
        <v>2809</v>
      </c>
      <c r="G88" s="6" t="s">
        <v>2811</v>
      </c>
      <c r="H88" s="76" t="s">
        <v>1413</v>
      </c>
      <c r="I88" s="76" t="s">
        <v>1526</v>
      </c>
      <c r="J88" s="50">
        <v>135</v>
      </c>
      <c r="K88">
        <v>19</v>
      </c>
    </row>
    <row r="89" spans="1:11" ht="16.5">
      <c r="A89" s="76">
        <v>86</v>
      </c>
      <c r="B89" s="76">
        <v>30086</v>
      </c>
      <c r="C89" s="79">
        <v>4086</v>
      </c>
      <c r="D89" s="6">
        <v>4264744</v>
      </c>
      <c r="E89" s="6" t="s">
        <v>2813</v>
      </c>
      <c r="F89" s="6" t="s">
        <v>2815</v>
      </c>
      <c r="G89" s="6" t="s">
        <v>2817</v>
      </c>
      <c r="H89" s="76" t="s">
        <v>1414</v>
      </c>
      <c r="I89" s="76" t="s">
        <v>1498</v>
      </c>
      <c r="J89" s="50">
        <v>136</v>
      </c>
      <c r="K89" s="50">
        <v>19</v>
      </c>
    </row>
    <row r="90" spans="1:11" ht="16.5">
      <c r="A90" s="76">
        <v>87</v>
      </c>
      <c r="B90" s="76">
        <v>30087</v>
      </c>
      <c r="C90" s="79">
        <v>4087</v>
      </c>
      <c r="D90" s="6">
        <v>4333742</v>
      </c>
      <c r="E90" s="6" t="s">
        <v>2819</v>
      </c>
      <c r="F90" s="6" t="s">
        <v>2821</v>
      </c>
      <c r="G90" s="6" t="s">
        <v>2823</v>
      </c>
      <c r="H90" s="76" t="s">
        <v>1415</v>
      </c>
      <c r="I90" s="76" t="s">
        <v>1499</v>
      </c>
      <c r="J90" s="50">
        <v>137</v>
      </c>
      <c r="K90" s="50">
        <v>19</v>
      </c>
    </row>
    <row r="91" spans="1:11" ht="16.5">
      <c r="A91" s="76">
        <v>88</v>
      </c>
      <c r="B91" s="76">
        <v>30088</v>
      </c>
      <c r="C91" s="79">
        <v>4088</v>
      </c>
      <c r="D91" s="6">
        <v>4410348</v>
      </c>
      <c r="E91" s="6" t="s">
        <v>2825</v>
      </c>
      <c r="F91" s="6" t="s">
        <v>2827</v>
      </c>
      <c r="G91" s="6" t="s">
        <v>2829</v>
      </c>
      <c r="H91" s="76" t="s">
        <v>1416</v>
      </c>
      <c r="I91" s="76" t="s">
        <v>1500</v>
      </c>
      <c r="J91" s="50">
        <v>138</v>
      </c>
      <c r="K91" s="50">
        <v>19</v>
      </c>
    </row>
    <row r="92" spans="1:11" ht="16.5">
      <c r="A92" s="76">
        <v>89</v>
      </c>
      <c r="B92" s="76">
        <v>30089</v>
      </c>
      <c r="C92" s="79">
        <v>4089</v>
      </c>
      <c r="D92" s="6">
        <v>4484927</v>
      </c>
      <c r="E92" s="6" t="s">
        <v>2831</v>
      </c>
      <c r="F92" s="6" t="s">
        <v>2833</v>
      </c>
      <c r="G92" s="6" t="s">
        <v>2835</v>
      </c>
      <c r="H92" s="76" t="s">
        <v>1417</v>
      </c>
      <c r="I92" s="76" t="s">
        <v>1501</v>
      </c>
      <c r="J92" s="50">
        <v>139</v>
      </c>
      <c r="K92" s="50">
        <v>19</v>
      </c>
    </row>
    <row r="93" spans="1:11" ht="16.5">
      <c r="A93" s="76">
        <v>90</v>
      </c>
      <c r="B93" s="76">
        <v>30090</v>
      </c>
      <c r="C93" s="79">
        <v>4090</v>
      </c>
      <c r="D93" s="6">
        <v>4624863</v>
      </c>
      <c r="E93" s="6" t="s">
        <v>2837</v>
      </c>
      <c r="F93" s="6" t="s">
        <v>2839</v>
      </c>
      <c r="G93" s="6" t="s">
        <v>2841</v>
      </c>
      <c r="H93" s="76" t="s">
        <v>1418</v>
      </c>
      <c r="I93" s="76" t="s">
        <v>1527</v>
      </c>
      <c r="J93" s="50">
        <v>140</v>
      </c>
      <c r="K93">
        <v>20</v>
      </c>
    </row>
    <row r="94" spans="1:11" ht="16.5">
      <c r="A94" s="76">
        <v>91</v>
      </c>
      <c r="B94" s="76">
        <v>30091</v>
      </c>
      <c r="C94" s="79">
        <v>4091</v>
      </c>
      <c r="D94" s="6">
        <v>4694702</v>
      </c>
      <c r="E94" s="6" t="s">
        <v>2843</v>
      </c>
      <c r="F94" s="6" t="s">
        <v>2845</v>
      </c>
      <c r="G94" s="6" t="s">
        <v>2847</v>
      </c>
      <c r="H94" s="76" t="s">
        <v>1419</v>
      </c>
      <c r="I94" s="76" t="s">
        <v>1502</v>
      </c>
      <c r="J94" s="50">
        <v>141</v>
      </c>
      <c r="K94" s="50">
        <v>20</v>
      </c>
    </row>
    <row r="95" spans="1:11" ht="16.5">
      <c r="A95" s="76">
        <v>92</v>
      </c>
      <c r="B95" s="76">
        <v>30092</v>
      </c>
      <c r="C95" s="79">
        <v>4092</v>
      </c>
      <c r="D95" s="6">
        <v>4762807</v>
      </c>
      <c r="E95" s="6" t="s">
        <v>2849</v>
      </c>
      <c r="F95" s="6" t="s">
        <v>2851</v>
      </c>
      <c r="G95" s="6" t="s">
        <v>2853</v>
      </c>
      <c r="H95" s="76" t="s">
        <v>1420</v>
      </c>
      <c r="I95" s="76" t="s">
        <v>1503</v>
      </c>
      <c r="J95" s="50">
        <v>142</v>
      </c>
      <c r="K95" s="50">
        <v>20</v>
      </c>
    </row>
    <row r="96" spans="1:11" ht="16.5">
      <c r="A96" s="76">
        <v>93</v>
      </c>
      <c r="B96" s="76">
        <v>30093</v>
      </c>
      <c r="C96" s="79">
        <v>4093</v>
      </c>
      <c r="D96" s="6">
        <v>4832813</v>
      </c>
      <c r="E96" s="6" t="s">
        <v>2855</v>
      </c>
      <c r="F96" s="6" t="s">
        <v>2857</v>
      </c>
      <c r="G96" s="6" t="s">
        <v>2859</v>
      </c>
      <c r="H96" s="76" t="s">
        <v>1421</v>
      </c>
      <c r="I96" s="76" t="s">
        <v>1504</v>
      </c>
      <c r="J96" s="50">
        <v>143</v>
      </c>
      <c r="K96" s="50">
        <v>20</v>
      </c>
    </row>
    <row r="97" spans="1:11" ht="16.5">
      <c r="A97" s="76">
        <v>94</v>
      </c>
      <c r="B97" s="76">
        <v>30094</v>
      </c>
      <c r="C97" s="79">
        <v>4094</v>
      </c>
      <c r="D97" s="6">
        <v>4909345</v>
      </c>
      <c r="E97" s="6" t="s">
        <v>2861</v>
      </c>
      <c r="F97" s="6" t="s">
        <v>2863</v>
      </c>
      <c r="G97" s="6" t="s">
        <v>2865</v>
      </c>
      <c r="H97" s="76" t="s">
        <v>1422</v>
      </c>
      <c r="I97" s="76" t="s">
        <v>1505</v>
      </c>
      <c r="J97" s="50">
        <v>144</v>
      </c>
      <c r="K97" s="50">
        <v>20</v>
      </c>
    </row>
    <row r="98" spans="1:11" ht="16.5">
      <c r="A98" s="76">
        <v>95</v>
      </c>
      <c r="B98" s="76">
        <v>30095</v>
      </c>
      <c r="C98" s="79">
        <v>4095</v>
      </c>
      <c r="D98" s="6">
        <v>5005691</v>
      </c>
      <c r="E98" s="6" t="s">
        <v>2867</v>
      </c>
      <c r="F98" s="6" t="s">
        <v>2869</v>
      </c>
      <c r="G98" s="6" t="s">
        <v>2871</v>
      </c>
      <c r="H98" s="76" t="s">
        <v>1423</v>
      </c>
      <c r="I98" s="76" t="s">
        <v>1506</v>
      </c>
      <c r="J98" s="50">
        <v>145</v>
      </c>
      <c r="K98" s="50">
        <v>20</v>
      </c>
    </row>
    <row r="99" spans="1:11" ht="16.5">
      <c r="A99" s="76">
        <v>96</v>
      </c>
      <c r="B99" s="76">
        <v>30096</v>
      </c>
      <c r="C99" s="79">
        <v>4096</v>
      </c>
      <c r="D99" s="6">
        <v>5097396</v>
      </c>
      <c r="E99" s="6" t="s">
        <v>2873</v>
      </c>
      <c r="F99" s="6" t="s">
        <v>2875</v>
      </c>
      <c r="G99" s="6" t="s">
        <v>2877</v>
      </c>
      <c r="H99" s="76" t="s">
        <v>1424</v>
      </c>
      <c r="I99" s="76" t="s">
        <v>1507</v>
      </c>
      <c r="J99" s="50">
        <v>146</v>
      </c>
      <c r="K99" s="50">
        <v>20</v>
      </c>
    </row>
    <row r="100" spans="1:11" ht="16.5">
      <c r="A100" s="76">
        <v>97</v>
      </c>
      <c r="B100" s="76">
        <v>30097</v>
      </c>
      <c r="C100" s="79">
        <v>4097</v>
      </c>
      <c r="D100" s="6">
        <v>5173490</v>
      </c>
      <c r="E100" s="6" t="s">
        <v>2879</v>
      </c>
      <c r="F100" s="6" t="s">
        <v>2881</v>
      </c>
      <c r="G100" s="6" t="s">
        <v>2883</v>
      </c>
      <c r="H100" s="76" t="s">
        <v>1425</v>
      </c>
      <c r="I100" s="76" t="s">
        <v>1508</v>
      </c>
      <c r="J100" s="50">
        <v>147</v>
      </c>
      <c r="K100" s="50">
        <v>20</v>
      </c>
    </row>
    <row r="101" spans="1:11" ht="16.5">
      <c r="A101" s="76">
        <v>98</v>
      </c>
      <c r="B101" s="76">
        <v>30098</v>
      </c>
      <c r="C101" s="79">
        <v>4098</v>
      </c>
      <c r="D101" s="6">
        <v>5241453</v>
      </c>
      <c r="E101" s="6" t="s">
        <v>2885</v>
      </c>
      <c r="F101" s="6" t="s">
        <v>2887</v>
      </c>
      <c r="G101" s="6" t="s">
        <v>2889</v>
      </c>
      <c r="H101" s="76" t="s">
        <v>1426</v>
      </c>
      <c r="I101" s="76" t="s">
        <v>1509</v>
      </c>
      <c r="J101" s="50">
        <v>148</v>
      </c>
      <c r="K101" s="50">
        <v>20</v>
      </c>
    </row>
    <row r="102" spans="1:11" ht="16.5">
      <c r="A102" s="76">
        <v>99</v>
      </c>
      <c r="B102" s="76">
        <v>30099</v>
      </c>
      <c r="C102" s="79">
        <v>4099</v>
      </c>
      <c r="D102" s="6">
        <v>5318262</v>
      </c>
      <c r="E102" s="6" t="s">
        <v>2891</v>
      </c>
      <c r="F102" s="6" t="s">
        <v>2893</v>
      </c>
      <c r="G102" s="6" t="s">
        <v>2895</v>
      </c>
      <c r="H102" s="76" t="s">
        <v>1427</v>
      </c>
      <c r="I102" s="76" t="s">
        <v>1510</v>
      </c>
      <c r="J102" s="50">
        <v>149</v>
      </c>
      <c r="K102" s="50">
        <v>20</v>
      </c>
    </row>
    <row r="103" spans="1:11" ht="16.5">
      <c r="A103" s="76">
        <v>100</v>
      </c>
      <c r="B103" s="76">
        <v>30100</v>
      </c>
      <c r="C103" s="79">
        <v>4100</v>
      </c>
      <c r="D103" s="6">
        <v>5409944</v>
      </c>
      <c r="E103" s="6" t="s">
        <v>2897</v>
      </c>
      <c r="F103" s="6" t="s">
        <v>2899</v>
      </c>
      <c r="G103" s="6" t="s">
        <v>2901</v>
      </c>
      <c r="H103" s="76" t="s">
        <v>1428</v>
      </c>
      <c r="I103" s="76" t="s">
        <v>1441</v>
      </c>
      <c r="J103" s="50">
        <v>150</v>
      </c>
      <c r="K103" s="50">
        <v>20</v>
      </c>
    </row>
    <row r="104" spans="1:9" ht="16.5">
      <c r="A104" s="80">
        <v>101</v>
      </c>
      <c r="B104" s="80">
        <v>40001</v>
      </c>
      <c r="C104" s="80">
        <v>1</v>
      </c>
      <c r="D104" s="6">
        <v>57593</v>
      </c>
      <c r="E104" s="6" t="s">
        <v>2903</v>
      </c>
      <c r="F104" s="6" t="s">
        <v>2905</v>
      </c>
      <c r="G104" s="6" t="s">
        <v>2907</v>
      </c>
      <c r="H104" s="80" t="s">
        <v>1844</v>
      </c>
      <c r="I104" s="80"/>
    </row>
    <row r="105" spans="1:9" ht="16.5">
      <c r="A105" s="80">
        <v>102</v>
      </c>
      <c r="B105" s="80">
        <v>40002</v>
      </c>
      <c r="C105" s="80">
        <v>1</v>
      </c>
      <c r="D105" s="6">
        <v>79878</v>
      </c>
      <c r="E105" s="6" t="s">
        <v>2909</v>
      </c>
      <c r="F105" s="6" t="s">
        <v>2911</v>
      </c>
      <c r="G105" s="6" t="s">
        <v>2913</v>
      </c>
      <c r="H105" s="80" t="s">
        <v>1845</v>
      </c>
      <c r="I105" s="80"/>
    </row>
    <row r="106" spans="1:9" ht="16.5">
      <c r="A106" s="80">
        <v>103</v>
      </c>
      <c r="B106" s="80">
        <v>40003</v>
      </c>
      <c r="C106" s="80">
        <v>1</v>
      </c>
      <c r="D106" s="6">
        <v>121964</v>
      </c>
      <c r="E106" s="6" t="s">
        <v>2915</v>
      </c>
      <c r="F106" s="6" t="s">
        <v>2917</v>
      </c>
      <c r="G106" s="6" t="s">
        <v>2919</v>
      </c>
      <c r="H106" s="80" t="s">
        <v>1846</v>
      </c>
      <c r="I106" s="80"/>
    </row>
    <row r="107" spans="1:9" ht="16.5">
      <c r="A107" s="80">
        <v>104</v>
      </c>
      <c r="B107" s="80">
        <v>40004</v>
      </c>
      <c r="C107" s="80">
        <v>1</v>
      </c>
      <c r="D107" s="6">
        <v>170209</v>
      </c>
      <c r="E107" s="6" t="s">
        <v>2921</v>
      </c>
      <c r="F107" s="6" t="s">
        <v>2923</v>
      </c>
      <c r="G107" s="6" t="s">
        <v>2925</v>
      </c>
      <c r="H107" s="80" t="s">
        <v>1847</v>
      </c>
      <c r="I107" s="80"/>
    </row>
    <row r="108" spans="1:9" ht="16.5">
      <c r="A108" s="80">
        <v>105</v>
      </c>
      <c r="B108" s="80">
        <v>40005</v>
      </c>
      <c r="C108" s="80">
        <v>1</v>
      </c>
      <c r="D108" s="6">
        <v>228021</v>
      </c>
      <c r="E108" s="6" t="s">
        <v>2927</v>
      </c>
      <c r="F108" s="6" t="s">
        <v>2929</v>
      </c>
      <c r="G108" s="6" t="s">
        <v>2931</v>
      </c>
      <c r="H108" s="80" t="s">
        <v>1848</v>
      </c>
      <c r="I108" s="80"/>
    </row>
    <row r="109" spans="1:9" ht="16.5">
      <c r="A109" s="80">
        <v>106</v>
      </c>
      <c r="B109" s="80">
        <v>40006</v>
      </c>
      <c r="C109" s="80">
        <v>1</v>
      </c>
      <c r="D109" s="6">
        <v>347836</v>
      </c>
      <c r="E109" s="6" t="s">
        <v>2933</v>
      </c>
      <c r="F109" s="6" t="s">
        <v>2935</v>
      </c>
      <c r="G109" s="6" t="s">
        <v>2937</v>
      </c>
      <c r="H109" s="80" t="s">
        <v>1849</v>
      </c>
      <c r="I109" s="80"/>
    </row>
    <row r="110" spans="1:9" ht="16.5">
      <c r="A110" s="80">
        <v>107</v>
      </c>
      <c r="B110" s="80">
        <v>40007</v>
      </c>
      <c r="C110" s="80">
        <v>1</v>
      </c>
      <c r="D110" s="6">
        <v>347836</v>
      </c>
      <c r="E110" s="6" t="s">
        <v>2939</v>
      </c>
      <c r="F110" s="6" t="s">
        <v>2941</v>
      </c>
      <c r="G110" s="6" t="s">
        <v>2943</v>
      </c>
      <c r="H110" s="80" t="s">
        <v>1850</v>
      </c>
      <c r="I110" s="80"/>
    </row>
    <row r="111" spans="1:9" ht="16.5">
      <c r="A111" s="80">
        <v>108</v>
      </c>
      <c r="B111" s="80">
        <v>40008</v>
      </c>
      <c r="C111" s="80">
        <v>1</v>
      </c>
      <c r="D111" s="6">
        <v>347836</v>
      </c>
      <c r="E111" s="6" t="s">
        <v>2945</v>
      </c>
      <c r="F111" s="6" t="s">
        <v>2947</v>
      </c>
      <c r="G111" s="6" t="s">
        <v>2949</v>
      </c>
      <c r="H111" s="80" t="s">
        <v>1851</v>
      </c>
      <c r="I111" s="80"/>
    </row>
    <row r="112" spans="1:9" ht="16.5">
      <c r="A112" s="80">
        <v>109</v>
      </c>
      <c r="B112" s="80">
        <v>40009</v>
      </c>
      <c r="C112" s="80">
        <v>1</v>
      </c>
      <c r="D112" s="6">
        <v>450468</v>
      </c>
      <c r="E112" s="6" t="s">
        <v>2951</v>
      </c>
      <c r="F112" s="6" t="s">
        <v>2953</v>
      </c>
      <c r="G112" s="6" t="s">
        <v>2955</v>
      </c>
      <c r="H112" s="80" t="s">
        <v>1852</v>
      </c>
      <c r="I112" s="80"/>
    </row>
    <row r="113" spans="1:9" ht="16.5">
      <c r="A113" s="80">
        <v>110</v>
      </c>
      <c r="B113" s="80">
        <v>40010</v>
      </c>
      <c r="C113" s="80">
        <v>1</v>
      </c>
      <c r="D113" s="6">
        <v>735574</v>
      </c>
      <c r="E113" s="6" t="s">
        <v>2957</v>
      </c>
      <c r="F113" s="6" t="s">
        <v>2959</v>
      </c>
      <c r="G113" s="6" t="s">
        <v>2961</v>
      </c>
      <c r="H113" s="80" t="s">
        <v>1853</v>
      </c>
      <c r="I113" s="80"/>
    </row>
    <row r="114" spans="1:9" ht="16.5">
      <c r="A114" s="80">
        <v>111</v>
      </c>
      <c r="B114" s="80">
        <v>40011</v>
      </c>
      <c r="C114" s="80">
        <v>1</v>
      </c>
      <c r="D114" s="6">
        <v>735574</v>
      </c>
      <c r="E114" s="6" t="s">
        <v>2963</v>
      </c>
      <c r="F114" s="6" t="s">
        <v>2965</v>
      </c>
      <c r="G114" s="6" t="s">
        <v>2967</v>
      </c>
      <c r="H114" s="80" t="s">
        <v>1854</v>
      </c>
      <c r="I114" s="80"/>
    </row>
    <row r="115" spans="1:9" ht="16.5">
      <c r="A115" s="80">
        <v>112</v>
      </c>
      <c r="B115" s="80">
        <v>40012</v>
      </c>
      <c r="C115" s="80">
        <v>1</v>
      </c>
      <c r="D115" s="6">
        <v>913103</v>
      </c>
      <c r="E115" s="6" t="s">
        <v>2969</v>
      </c>
      <c r="F115" s="6" t="s">
        <v>2971</v>
      </c>
      <c r="G115" s="6" t="s">
        <v>2973</v>
      </c>
      <c r="H115" s="80" t="s">
        <v>1855</v>
      </c>
      <c r="I115" s="80"/>
    </row>
    <row r="116" spans="1:9" ht="16.5">
      <c r="A116" s="80">
        <v>113</v>
      </c>
      <c r="B116" s="80">
        <v>40013</v>
      </c>
      <c r="C116" s="80">
        <v>1</v>
      </c>
      <c r="D116" s="6">
        <v>1177305</v>
      </c>
      <c r="E116" s="6" t="s">
        <v>2975</v>
      </c>
      <c r="F116" s="6" t="s">
        <v>2977</v>
      </c>
      <c r="G116" s="6" t="s">
        <v>2979</v>
      </c>
      <c r="H116" s="80" t="s">
        <v>1856</v>
      </c>
      <c r="I116" s="80"/>
    </row>
    <row r="117" spans="1:9" ht="16.5">
      <c r="A117" s="80">
        <v>114</v>
      </c>
      <c r="B117" s="80">
        <v>40014</v>
      </c>
      <c r="C117" s="80">
        <v>1</v>
      </c>
      <c r="D117" s="6">
        <v>1503531</v>
      </c>
      <c r="E117" s="6" t="s">
        <v>2981</v>
      </c>
      <c r="F117" s="6" t="s">
        <v>2983</v>
      </c>
      <c r="G117" s="6" t="s">
        <v>2985</v>
      </c>
      <c r="H117" s="80" t="s">
        <v>1857</v>
      </c>
      <c r="I117" s="80"/>
    </row>
    <row r="118" spans="1:9" ht="16.5">
      <c r="A118" s="80">
        <v>115</v>
      </c>
      <c r="B118" s="80">
        <v>40015</v>
      </c>
      <c r="C118" s="80">
        <v>1</v>
      </c>
      <c r="D118" s="6">
        <v>1916369</v>
      </c>
      <c r="E118" s="6" t="s">
        <v>2987</v>
      </c>
      <c r="F118" s="6" t="s">
        <v>2989</v>
      </c>
      <c r="G118" s="6" t="s">
        <v>2991</v>
      </c>
      <c r="H118" s="80" t="s">
        <v>1858</v>
      </c>
      <c r="I118" s="80"/>
    </row>
    <row r="119" spans="1:9" ht="16.5">
      <c r="A119" s="80">
        <v>116</v>
      </c>
      <c r="B119" s="80">
        <v>40016</v>
      </c>
      <c r="C119" s="80">
        <v>1</v>
      </c>
      <c r="D119" s="6">
        <v>2415853</v>
      </c>
      <c r="E119" s="6" t="s">
        <v>2993</v>
      </c>
      <c r="F119" s="6" t="s">
        <v>2995</v>
      </c>
      <c r="G119" s="6" t="s">
        <v>2997</v>
      </c>
      <c r="H119" s="80" t="s">
        <v>1859</v>
      </c>
      <c r="I119" s="80"/>
    </row>
    <row r="120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86"/>
  <sheetViews>
    <sheetView workbookViewId="0" topLeftCell="A1">
      <selection pane="topLeft" activeCell="H36" sqref="H36:H37"/>
    </sheetView>
  </sheetViews>
  <sheetFormatPr defaultColWidth="9" defaultRowHeight="14.25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2" ht="15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ht="14.25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  <row r="4" spans="1:21" ht="14.25">
      <c r="A4">
        <v>111</v>
      </c>
      <c r="B4">
        <v>1</v>
      </c>
      <c r="C4" t="s">
        <v>2298</v>
      </c>
      <c r="D4" t="s">
        <v>308</v>
      </c>
      <c r="E4">
        <v>793</v>
      </c>
      <c r="F4">
        <v>38</v>
      </c>
      <c r="G4">
        <v>8</v>
      </c>
      <c r="H4">
        <v>253</v>
      </c>
      <c r="I4">
        <v>0</v>
      </c>
      <c r="J4">
        <v>1.5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100</v>
      </c>
    </row>
    <row r="5" spans="1:21" ht="14.25">
      <c r="A5">
        <v>112</v>
      </c>
      <c r="B5">
        <v>1</v>
      </c>
      <c r="C5" t="s">
        <v>2299</v>
      </c>
      <c r="D5" t="s">
        <v>1130</v>
      </c>
      <c r="E5">
        <v>1750</v>
      </c>
      <c r="F5">
        <v>96</v>
      </c>
      <c r="G5">
        <v>28</v>
      </c>
      <c r="H5">
        <v>230</v>
      </c>
      <c r="I5">
        <v>0</v>
      </c>
      <c r="J5">
        <v>1.5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100</v>
      </c>
    </row>
    <row r="6" spans="1:21" ht="14.25">
      <c r="A6">
        <v>121</v>
      </c>
      <c r="B6">
        <v>2</v>
      </c>
      <c r="C6" t="s">
        <v>2298</v>
      </c>
      <c r="D6" t="s">
        <v>1182</v>
      </c>
      <c r="E6">
        <v>750</v>
      </c>
      <c r="F6">
        <v>36</v>
      </c>
      <c r="G6">
        <v>8</v>
      </c>
      <c r="H6">
        <v>230</v>
      </c>
      <c r="I6">
        <v>0</v>
      </c>
      <c r="J6">
        <v>1.5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100</v>
      </c>
    </row>
    <row r="7" spans="1:21" ht="14.25">
      <c r="A7">
        <v>122</v>
      </c>
      <c r="B7">
        <v>2</v>
      </c>
      <c r="C7" t="s">
        <v>2299</v>
      </c>
      <c r="D7" t="s">
        <v>1166</v>
      </c>
      <c r="E7">
        <v>1750</v>
      </c>
      <c r="F7">
        <v>96</v>
      </c>
      <c r="G7">
        <v>28</v>
      </c>
      <c r="H7">
        <v>230</v>
      </c>
      <c r="I7">
        <v>0</v>
      </c>
      <c r="J7">
        <v>1.5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100</v>
      </c>
    </row>
    <row r="8" spans="1:21" ht="14.25">
      <c r="A8">
        <v>131</v>
      </c>
      <c r="B8">
        <v>3</v>
      </c>
      <c r="C8" t="s">
        <v>2298</v>
      </c>
      <c r="D8" t="s">
        <v>2300</v>
      </c>
      <c r="E8">
        <v>793</v>
      </c>
      <c r="F8">
        <v>38</v>
      </c>
      <c r="G8">
        <v>8</v>
      </c>
      <c r="H8">
        <v>253</v>
      </c>
      <c r="I8">
        <v>0</v>
      </c>
      <c r="J8">
        <v>1.5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100</v>
      </c>
    </row>
    <row r="9" spans="1:21" ht="14.25">
      <c r="A9">
        <v>132</v>
      </c>
      <c r="B9">
        <v>3</v>
      </c>
      <c r="C9" t="s">
        <v>2299</v>
      </c>
      <c r="D9" t="s">
        <v>1173</v>
      </c>
      <c r="E9">
        <v>1893</v>
      </c>
      <c r="F9">
        <v>104</v>
      </c>
      <c r="G9">
        <v>30</v>
      </c>
      <c r="H9">
        <v>253</v>
      </c>
      <c r="I9">
        <v>0</v>
      </c>
      <c r="J9">
        <v>1.5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100</v>
      </c>
    </row>
    <row r="10" spans="1:21" ht="14.25">
      <c r="A10">
        <v>211</v>
      </c>
      <c r="B10">
        <v>1</v>
      </c>
      <c r="C10" t="s">
        <v>2298</v>
      </c>
      <c r="D10" t="s">
        <v>308</v>
      </c>
      <c r="E10">
        <v>1303</v>
      </c>
      <c r="F10">
        <v>58</v>
      </c>
      <c r="G10">
        <v>18</v>
      </c>
      <c r="H10">
        <v>363</v>
      </c>
      <c r="I10">
        <v>0</v>
      </c>
      <c r="J10">
        <v>1.5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100</v>
      </c>
    </row>
    <row r="11" spans="1:21" ht="14.25">
      <c r="A11">
        <v>212</v>
      </c>
      <c r="B11">
        <v>1</v>
      </c>
      <c r="C11" t="s">
        <v>2299</v>
      </c>
      <c r="D11" t="s">
        <v>1130</v>
      </c>
      <c r="E11">
        <v>2250</v>
      </c>
      <c r="F11">
        <v>116</v>
      </c>
      <c r="G11">
        <v>38</v>
      </c>
      <c r="H11">
        <v>330</v>
      </c>
      <c r="I11">
        <v>0</v>
      </c>
      <c r="J11">
        <v>1.5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100</v>
      </c>
    </row>
    <row r="12" spans="1:21" ht="14.25">
      <c r="A12">
        <v>221</v>
      </c>
      <c r="B12">
        <v>2</v>
      </c>
      <c r="C12" t="s">
        <v>2298</v>
      </c>
      <c r="D12" t="s">
        <v>1182</v>
      </c>
      <c r="E12">
        <v>1250</v>
      </c>
      <c r="F12">
        <v>56</v>
      </c>
      <c r="G12">
        <v>18</v>
      </c>
      <c r="H12">
        <v>330</v>
      </c>
      <c r="I12">
        <v>0</v>
      </c>
      <c r="J12">
        <v>1.5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100</v>
      </c>
    </row>
    <row r="13" spans="1:21" ht="14.25">
      <c r="A13">
        <v>222</v>
      </c>
      <c r="B13">
        <v>2</v>
      </c>
      <c r="C13" t="s">
        <v>2299</v>
      </c>
      <c r="D13" t="s">
        <v>1166</v>
      </c>
      <c r="E13">
        <v>2250</v>
      </c>
      <c r="F13">
        <v>116</v>
      </c>
      <c r="G13">
        <v>38</v>
      </c>
      <c r="H13">
        <v>330</v>
      </c>
      <c r="I13">
        <v>0</v>
      </c>
      <c r="J13">
        <v>1.5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100</v>
      </c>
    </row>
    <row r="14" spans="1:21" ht="14.25">
      <c r="A14">
        <v>231</v>
      </c>
      <c r="B14">
        <v>3</v>
      </c>
      <c r="C14" t="s">
        <v>2298</v>
      </c>
      <c r="D14" t="s">
        <v>2300</v>
      </c>
      <c r="E14">
        <v>1303</v>
      </c>
      <c r="F14">
        <v>58</v>
      </c>
      <c r="G14">
        <v>18</v>
      </c>
      <c r="H14">
        <v>363</v>
      </c>
      <c r="I14">
        <v>0</v>
      </c>
      <c r="J14">
        <v>1.5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100</v>
      </c>
    </row>
    <row r="15" spans="1:21" ht="14.25">
      <c r="A15">
        <v>232</v>
      </c>
      <c r="B15">
        <v>3</v>
      </c>
      <c r="C15" t="s">
        <v>2299</v>
      </c>
      <c r="D15" t="s">
        <v>1173</v>
      </c>
      <c r="E15">
        <v>2403</v>
      </c>
      <c r="F15">
        <v>124</v>
      </c>
      <c r="G15">
        <v>40</v>
      </c>
      <c r="H15">
        <v>363</v>
      </c>
      <c r="I15">
        <v>0</v>
      </c>
      <c r="J15">
        <v>1.5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</row>
    <row r="16" spans="1:21" ht="14.25">
      <c r="A16">
        <v>311</v>
      </c>
      <c r="B16">
        <v>1</v>
      </c>
      <c r="C16" t="s">
        <v>2298</v>
      </c>
      <c r="D16" t="s">
        <v>308</v>
      </c>
      <c r="E16">
        <v>1813</v>
      </c>
      <c r="F16">
        <v>78</v>
      </c>
      <c r="G16">
        <v>28</v>
      </c>
      <c r="H16">
        <v>473</v>
      </c>
      <c r="I16">
        <v>0</v>
      </c>
      <c r="J16">
        <v>1.5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100</v>
      </c>
    </row>
    <row r="17" spans="1:21" ht="14.25">
      <c r="A17">
        <v>312</v>
      </c>
      <c r="B17">
        <v>1</v>
      </c>
      <c r="C17" t="s">
        <v>2299</v>
      </c>
      <c r="D17" t="s">
        <v>1130</v>
      </c>
      <c r="E17">
        <v>2750</v>
      </c>
      <c r="F17">
        <v>136</v>
      </c>
      <c r="G17">
        <v>48</v>
      </c>
      <c r="H17">
        <v>430</v>
      </c>
      <c r="I17">
        <v>0</v>
      </c>
      <c r="J17">
        <v>1.5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100</v>
      </c>
    </row>
    <row r="18" spans="1:21" ht="14.25">
      <c r="A18">
        <v>321</v>
      </c>
      <c r="B18">
        <v>2</v>
      </c>
      <c r="C18" t="s">
        <v>2298</v>
      </c>
      <c r="D18" t="s">
        <v>1182</v>
      </c>
      <c r="E18">
        <v>1750</v>
      </c>
      <c r="F18">
        <v>76</v>
      </c>
      <c r="G18">
        <v>28</v>
      </c>
      <c r="H18">
        <v>430</v>
      </c>
      <c r="I18">
        <v>0</v>
      </c>
      <c r="J18">
        <v>1.5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100</v>
      </c>
    </row>
    <row r="19" spans="1:21" ht="14.25">
      <c r="A19">
        <v>322</v>
      </c>
      <c r="B19">
        <v>2</v>
      </c>
      <c r="C19" t="s">
        <v>2299</v>
      </c>
      <c r="D19" t="s">
        <v>1166</v>
      </c>
      <c r="E19">
        <v>2750</v>
      </c>
      <c r="F19">
        <v>136</v>
      </c>
      <c r="G19">
        <v>48</v>
      </c>
      <c r="H19">
        <v>430</v>
      </c>
      <c r="I19">
        <v>0</v>
      </c>
      <c r="J19">
        <v>1.5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</row>
    <row r="20" spans="1:21" ht="14.25">
      <c r="A20">
        <v>331</v>
      </c>
      <c r="B20">
        <v>3</v>
      </c>
      <c r="C20" t="s">
        <v>2298</v>
      </c>
      <c r="D20" t="s">
        <v>2300</v>
      </c>
      <c r="E20">
        <v>1813</v>
      </c>
      <c r="F20">
        <v>78</v>
      </c>
      <c r="G20">
        <v>28</v>
      </c>
      <c r="H20">
        <v>473</v>
      </c>
      <c r="I20">
        <v>0</v>
      </c>
      <c r="J20">
        <v>1.5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100</v>
      </c>
    </row>
    <row r="21" spans="1:21" ht="14.25">
      <c r="A21">
        <v>332</v>
      </c>
      <c r="B21">
        <v>3</v>
      </c>
      <c r="C21" t="s">
        <v>2299</v>
      </c>
      <c r="D21" t="s">
        <v>1173</v>
      </c>
      <c r="E21">
        <v>2913</v>
      </c>
      <c r="F21">
        <v>144</v>
      </c>
      <c r="G21">
        <v>50</v>
      </c>
      <c r="H21">
        <v>473</v>
      </c>
      <c r="I21">
        <v>0</v>
      </c>
      <c r="J21">
        <v>1.5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100</v>
      </c>
    </row>
    <row r="22" spans="1:21" ht="14.25">
      <c r="A22">
        <v>411</v>
      </c>
      <c r="B22">
        <v>1</v>
      </c>
      <c r="C22" t="s">
        <v>2298</v>
      </c>
      <c r="D22" t="s">
        <v>308</v>
      </c>
      <c r="E22">
        <v>3852</v>
      </c>
      <c r="F22">
        <v>161</v>
      </c>
      <c r="G22">
        <v>77</v>
      </c>
      <c r="H22">
        <v>702</v>
      </c>
      <c r="I22">
        <v>0</v>
      </c>
      <c r="J22">
        <v>1.5</v>
      </c>
      <c r="K22">
        <v>0</v>
      </c>
      <c r="L22">
        <v>0</v>
      </c>
      <c r="M22">
        <v>0</v>
      </c>
      <c r="N22">
        <v>0</v>
      </c>
      <c r="O22">
        <v>0</v>
      </c>
      <c r="P22">
        <v>38</v>
      </c>
      <c r="Q22">
        <v>32</v>
      </c>
      <c r="R22">
        <v>53</v>
      </c>
      <c r="S22">
        <v>0</v>
      </c>
      <c r="T22">
        <v>0</v>
      </c>
      <c r="U22">
        <v>150</v>
      </c>
    </row>
    <row r="23" spans="1:21" ht="14.25">
      <c r="A23">
        <v>412</v>
      </c>
      <c r="B23">
        <v>1</v>
      </c>
      <c r="C23" t="s">
        <v>2299</v>
      </c>
      <c r="D23" t="s">
        <v>1130</v>
      </c>
      <c r="E23">
        <v>4623</v>
      </c>
      <c r="F23">
        <v>206</v>
      </c>
      <c r="G23">
        <v>96</v>
      </c>
      <c r="H23">
        <v>643</v>
      </c>
      <c r="I23">
        <v>0</v>
      </c>
      <c r="J23">
        <v>1.5</v>
      </c>
      <c r="K23">
        <v>0</v>
      </c>
      <c r="L23">
        <v>0</v>
      </c>
      <c r="M23">
        <v>0</v>
      </c>
      <c r="N23">
        <v>0</v>
      </c>
      <c r="O23">
        <v>0</v>
      </c>
      <c r="P23">
        <v>38</v>
      </c>
      <c r="Q23">
        <v>32</v>
      </c>
      <c r="R23">
        <v>53</v>
      </c>
      <c r="S23">
        <v>0</v>
      </c>
      <c r="T23">
        <v>0</v>
      </c>
      <c r="U23">
        <v>150</v>
      </c>
    </row>
    <row r="24" spans="1:21" ht="14.25">
      <c r="A24">
        <v>421</v>
      </c>
      <c r="B24">
        <v>2</v>
      </c>
      <c r="C24" t="s">
        <v>2298</v>
      </c>
      <c r="D24" t="s">
        <v>1182</v>
      </c>
      <c r="E24">
        <v>3623</v>
      </c>
      <c r="F24">
        <v>146</v>
      </c>
      <c r="G24">
        <v>76</v>
      </c>
      <c r="H24">
        <v>643</v>
      </c>
      <c r="I24">
        <v>0</v>
      </c>
      <c r="J24">
        <v>1.5</v>
      </c>
      <c r="K24">
        <v>0</v>
      </c>
      <c r="L24">
        <v>0</v>
      </c>
      <c r="M24">
        <v>0</v>
      </c>
      <c r="N24">
        <v>0</v>
      </c>
      <c r="O24">
        <v>0</v>
      </c>
      <c r="P24">
        <v>38</v>
      </c>
      <c r="Q24">
        <v>32</v>
      </c>
      <c r="R24">
        <v>53</v>
      </c>
      <c r="S24">
        <v>0</v>
      </c>
      <c r="T24">
        <v>0</v>
      </c>
      <c r="U24">
        <v>150</v>
      </c>
    </row>
    <row r="25" spans="1:21" ht="14.25">
      <c r="A25">
        <v>422</v>
      </c>
      <c r="B25">
        <v>2</v>
      </c>
      <c r="C25" t="s">
        <v>2299</v>
      </c>
      <c r="D25" t="s">
        <v>1166</v>
      </c>
      <c r="E25">
        <v>4623</v>
      </c>
      <c r="F25">
        <v>206</v>
      </c>
      <c r="G25">
        <v>96</v>
      </c>
      <c r="H25">
        <v>643</v>
      </c>
      <c r="I25">
        <v>0</v>
      </c>
      <c r="J25">
        <v>1.5</v>
      </c>
      <c r="K25">
        <v>0</v>
      </c>
      <c r="L25">
        <v>0</v>
      </c>
      <c r="M25">
        <v>0</v>
      </c>
      <c r="N25">
        <v>0</v>
      </c>
      <c r="O25">
        <v>0</v>
      </c>
      <c r="P25">
        <v>38</v>
      </c>
      <c r="Q25">
        <v>32</v>
      </c>
      <c r="R25">
        <v>53</v>
      </c>
      <c r="S25">
        <v>0</v>
      </c>
      <c r="T25">
        <v>0</v>
      </c>
      <c r="U25">
        <v>150</v>
      </c>
    </row>
    <row r="26" spans="1:21" ht="14.25">
      <c r="A26">
        <v>431</v>
      </c>
      <c r="B26">
        <v>3</v>
      </c>
      <c r="C26" t="s">
        <v>2298</v>
      </c>
      <c r="D26" t="s">
        <v>2300</v>
      </c>
      <c r="E26">
        <v>3852</v>
      </c>
      <c r="F26">
        <v>161</v>
      </c>
      <c r="G26">
        <v>77</v>
      </c>
      <c r="H26">
        <v>702</v>
      </c>
      <c r="I26">
        <v>0</v>
      </c>
      <c r="J26">
        <v>1.5</v>
      </c>
      <c r="K26">
        <v>0</v>
      </c>
      <c r="L26">
        <v>0</v>
      </c>
      <c r="M26">
        <v>0</v>
      </c>
      <c r="N26">
        <v>0</v>
      </c>
      <c r="O26">
        <v>0</v>
      </c>
      <c r="P26">
        <v>38</v>
      </c>
      <c r="Q26">
        <v>32</v>
      </c>
      <c r="R26">
        <v>53</v>
      </c>
      <c r="S26">
        <v>0</v>
      </c>
      <c r="T26">
        <v>0</v>
      </c>
      <c r="U26">
        <v>150</v>
      </c>
    </row>
    <row r="27" spans="1:21" ht="14.25">
      <c r="A27">
        <v>432</v>
      </c>
      <c r="B27">
        <v>3</v>
      </c>
      <c r="C27" t="s">
        <v>2299</v>
      </c>
      <c r="D27" t="s">
        <v>1173</v>
      </c>
      <c r="E27">
        <v>4952</v>
      </c>
      <c r="F27">
        <v>227</v>
      </c>
      <c r="G27">
        <v>99</v>
      </c>
      <c r="H27">
        <v>702</v>
      </c>
      <c r="I27">
        <v>0</v>
      </c>
      <c r="J27">
        <v>1.5</v>
      </c>
      <c r="K27">
        <v>0</v>
      </c>
      <c r="L27">
        <v>0</v>
      </c>
      <c r="M27">
        <v>0</v>
      </c>
      <c r="N27">
        <v>0</v>
      </c>
      <c r="O27">
        <v>0</v>
      </c>
      <c r="P27">
        <v>38</v>
      </c>
      <c r="Q27">
        <v>32</v>
      </c>
      <c r="R27">
        <v>53</v>
      </c>
      <c r="S27">
        <v>0</v>
      </c>
      <c r="T27">
        <v>0</v>
      </c>
      <c r="U27">
        <v>150</v>
      </c>
    </row>
    <row r="28" spans="1:21" ht="14.25">
      <c r="A28">
        <v>511</v>
      </c>
      <c r="B28">
        <v>1</v>
      </c>
      <c r="C28" t="s">
        <v>2298</v>
      </c>
      <c r="D28" t="s">
        <v>308</v>
      </c>
      <c r="E28">
        <v>4667</v>
      </c>
      <c r="F28">
        <v>196</v>
      </c>
      <c r="G28">
        <v>92</v>
      </c>
      <c r="H28">
        <v>867</v>
      </c>
      <c r="I28">
        <v>0</v>
      </c>
      <c r="J28">
        <v>1.5</v>
      </c>
      <c r="K28">
        <v>0</v>
      </c>
      <c r="L28">
        <v>0</v>
      </c>
      <c r="M28">
        <v>0</v>
      </c>
      <c r="N28">
        <v>0</v>
      </c>
      <c r="O28">
        <v>0</v>
      </c>
      <c r="P28">
        <v>38</v>
      </c>
      <c r="Q28">
        <v>32</v>
      </c>
      <c r="R28">
        <v>53</v>
      </c>
      <c r="S28">
        <v>0</v>
      </c>
      <c r="T28">
        <v>0</v>
      </c>
      <c r="U28">
        <v>150</v>
      </c>
    </row>
    <row r="29" spans="1:21" ht="14.25">
      <c r="A29">
        <v>512</v>
      </c>
      <c r="B29">
        <v>1</v>
      </c>
      <c r="C29" t="s">
        <v>2299</v>
      </c>
      <c r="D29" t="s">
        <v>1130</v>
      </c>
      <c r="E29">
        <v>5373</v>
      </c>
      <c r="F29">
        <v>236</v>
      </c>
      <c r="G29">
        <v>111</v>
      </c>
      <c r="H29">
        <v>793</v>
      </c>
      <c r="I29">
        <v>0</v>
      </c>
      <c r="J29">
        <v>1.5</v>
      </c>
      <c r="K29">
        <v>0</v>
      </c>
      <c r="L29">
        <v>0</v>
      </c>
      <c r="M29">
        <v>0</v>
      </c>
      <c r="N29">
        <v>0</v>
      </c>
      <c r="O29">
        <v>0</v>
      </c>
      <c r="P29">
        <v>38</v>
      </c>
      <c r="Q29">
        <v>32</v>
      </c>
      <c r="R29">
        <v>53</v>
      </c>
      <c r="S29">
        <v>0</v>
      </c>
      <c r="T29">
        <v>0</v>
      </c>
      <c r="U29">
        <v>150</v>
      </c>
    </row>
    <row r="30" spans="1:21" ht="14.25">
      <c r="A30">
        <v>521</v>
      </c>
      <c r="B30">
        <v>2</v>
      </c>
      <c r="C30" t="s">
        <v>2298</v>
      </c>
      <c r="D30" t="s">
        <v>1182</v>
      </c>
      <c r="E30">
        <v>4373</v>
      </c>
      <c r="F30">
        <v>176</v>
      </c>
      <c r="G30">
        <v>91</v>
      </c>
      <c r="H30">
        <v>793</v>
      </c>
      <c r="I30">
        <v>0</v>
      </c>
      <c r="J30">
        <v>1.5</v>
      </c>
      <c r="K30">
        <v>0</v>
      </c>
      <c r="L30">
        <v>0</v>
      </c>
      <c r="M30">
        <v>0</v>
      </c>
      <c r="N30">
        <v>0</v>
      </c>
      <c r="O30">
        <v>0</v>
      </c>
      <c r="P30">
        <v>38</v>
      </c>
      <c r="Q30">
        <v>32</v>
      </c>
      <c r="R30">
        <v>53</v>
      </c>
      <c r="S30">
        <v>0</v>
      </c>
      <c r="T30">
        <v>0</v>
      </c>
      <c r="U30">
        <v>150</v>
      </c>
    </row>
    <row r="31" spans="1:21" ht="14.25">
      <c r="A31">
        <v>522</v>
      </c>
      <c r="B31">
        <v>2</v>
      </c>
      <c r="C31" t="s">
        <v>2299</v>
      </c>
      <c r="D31" t="s">
        <v>1166</v>
      </c>
      <c r="E31">
        <v>5373</v>
      </c>
      <c r="F31">
        <v>236</v>
      </c>
      <c r="G31">
        <v>111</v>
      </c>
      <c r="H31">
        <v>793</v>
      </c>
      <c r="I31">
        <v>0</v>
      </c>
      <c r="J31">
        <v>1.5</v>
      </c>
      <c r="K31">
        <v>0</v>
      </c>
      <c r="L31">
        <v>0</v>
      </c>
      <c r="M31">
        <v>0</v>
      </c>
      <c r="N31">
        <v>0</v>
      </c>
      <c r="O31">
        <v>0</v>
      </c>
      <c r="P31">
        <v>38</v>
      </c>
      <c r="Q31">
        <v>32</v>
      </c>
      <c r="R31">
        <v>53</v>
      </c>
      <c r="S31">
        <v>0</v>
      </c>
      <c r="T31">
        <v>0</v>
      </c>
      <c r="U31">
        <v>150</v>
      </c>
    </row>
    <row r="32" spans="1:21" ht="14.25">
      <c r="A32">
        <v>531</v>
      </c>
      <c r="B32">
        <v>3</v>
      </c>
      <c r="C32" t="s">
        <v>2298</v>
      </c>
      <c r="D32" t="s">
        <v>2300</v>
      </c>
      <c r="E32">
        <v>4667</v>
      </c>
      <c r="F32">
        <v>196</v>
      </c>
      <c r="G32">
        <v>92</v>
      </c>
      <c r="H32">
        <v>867</v>
      </c>
      <c r="I32">
        <v>0</v>
      </c>
      <c r="J32">
        <v>1.5</v>
      </c>
      <c r="K32">
        <v>0</v>
      </c>
      <c r="L32">
        <v>0</v>
      </c>
      <c r="M32">
        <v>0</v>
      </c>
      <c r="N32">
        <v>0</v>
      </c>
      <c r="O32">
        <v>0</v>
      </c>
      <c r="P32">
        <v>38</v>
      </c>
      <c r="Q32">
        <v>32</v>
      </c>
      <c r="R32">
        <v>53</v>
      </c>
      <c r="S32">
        <v>0</v>
      </c>
      <c r="T32">
        <v>0</v>
      </c>
      <c r="U32">
        <v>150</v>
      </c>
    </row>
    <row r="33" spans="1:21" ht="14.25">
      <c r="A33">
        <v>532</v>
      </c>
      <c r="B33">
        <v>3</v>
      </c>
      <c r="C33" t="s">
        <v>2299</v>
      </c>
      <c r="D33" t="s">
        <v>1173</v>
      </c>
      <c r="E33">
        <v>5767</v>
      </c>
      <c r="F33">
        <v>262</v>
      </c>
      <c r="G33">
        <v>114</v>
      </c>
      <c r="H33">
        <v>867</v>
      </c>
      <c r="I33">
        <v>0</v>
      </c>
      <c r="J33">
        <v>1.5</v>
      </c>
      <c r="K33">
        <v>0</v>
      </c>
      <c r="L33">
        <v>0</v>
      </c>
      <c r="M33">
        <v>0</v>
      </c>
      <c r="N33">
        <v>0</v>
      </c>
      <c r="O33">
        <v>0</v>
      </c>
      <c r="P33">
        <v>38</v>
      </c>
      <c r="Q33">
        <v>32</v>
      </c>
      <c r="R33">
        <v>53</v>
      </c>
      <c r="S33">
        <v>0</v>
      </c>
      <c r="T33">
        <v>0</v>
      </c>
      <c r="U33">
        <v>150</v>
      </c>
    </row>
    <row r="34" spans="1:21" ht="14.25">
      <c r="A34">
        <v>611</v>
      </c>
      <c r="B34">
        <v>1</v>
      </c>
      <c r="C34" t="s">
        <v>2298</v>
      </c>
      <c r="D34" t="s">
        <v>308</v>
      </c>
      <c r="E34">
        <v>5482</v>
      </c>
      <c r="F34">
        <v>231</v>
      </c>
      <c r="G34">
        <v>107</v>
      </c>
      <c r="H34">
        <v>1032</v>
      </c>
      <c r="I34">
        <v>0</v>
      </c>
      <c r="J34">
        <v>1.5</v>
      </c>
      <c r="K34">
        <v>0</v>
      </c>
      <c r="L34">
        <v>0</v>
      </c>
      <c r="M34">
        <v>0</v>
      </c>
      <c r="N34">
        <v>0</v>
      </c>
      <c r="O34">
        <v>0</v>
      </c>
      <c r="P34">
        <v>38</v>
      </c>
      <c r="Q34">
        <v>32</v>
      </c>
      <c r="R34">
        <v>53</v>
      </c>
      <c r="S34">
        <v>0</v>
      </c>
      <c r="T34">
        <v>0</v>
      </c>
      <c r="U34">
        <v>150</v>
      </c>
    </row>
    <row r="35" spans="1:21" ht="14.25">
      <c r="A35">
        <v>612</v>
      </c>
      <c r="B35">
        <v>1</v>
      </c>
      <c r="C35" t="s">
        <v>2299</v>
      </c>
      <c r="D35" t="s">
        <v>1130</v>
      </c>
      <c r="E35">
        <v>6123</v>
      </c>
      <c r="F35">
        <v>266</v>
      </c>
      <c r="G35">
        <v>126</v>
      </c>
      <c r="H35">
        <v>943</v>
      </c>
      <c r="I35">
        <v>0</v>
      </c>
      <c r="J35">
        <v>1.5</v>
      </c>
      <c r="K35">
        <v>0</v>
      </c>
      <c r="L35">
        <v>0</v>
      </c>
      <c r="M35">
        <v>0</v>
      </c>
      <c r="N35">
        <v>0</v>
      </c>
      <c r="O35">
        <v>0</v>
      </c>
      <c r="P35">
        <v>38</v>
      </c>
      <c r="Q35">
        <v>32</v>
      </c>
      <c r="R35">
        <v>53</v>
      </c>
      <c r="S35">
        <v>0</v>
      </c>
      <c r="T35">
        <v>0</v>
      </c>
      <c r="U35">
        <v>150</v>
      </c>
    </row>
    <row r="36" spans="1:21" ht="14.25">
      <c r="A36">
        <v>621</v>
      </c>
      <c r="B36">
        <v>2</v>
      </c>
      <c r="C36" t="s">
        <v>2298</v>
      </c>
      <c r="D36" t="s">
        <v>1182</v>
      </c>
      <c r="E36">
        <v>5123</v>
      </c>
      <c r="F36">
        <v>206</v>
      </c>
      <c r="G36">
        <v>106</v>
      </c>
      <c r="H36">
        <v>943</v>
      </c>
      <c r="I36">
        <v>0</v>
      </c>
      <c r="J36">
        <v>1.5</v>
      </c>
      <c r="K36">
        <v>0</v>
      </c>
      <c r="L36">
        <v>0</v>
      </c>
      <c r="M36">
        <v>0</v>
      </c>
      <c r="N36">
        <v>0</v>
      </c>
      <c r="O36">
        <v>0</v>
      </c>
      <c r="P36">
        <v>38</v>
      </c>
      <c r="Q36">
        <v>32</v>
      </c>
      <c r="R36">
        <v>53</v>
      </c>
      <c r="S36">
        <v>0</v>
      </c>
      <c r="T36">
        <v>0</v>
      </c>
      <c r="U36">
        <v>150</v>
      </c>
    </row>
    <row r="37" spans="1:21" ht="14.25">
      <c r="A37">
        <v>622</v>
      </c>
      <c r="B37">
        <v>2</v>
      </c>
      <c r="C37" t="s">
        <v>2299</v>
      </c>
      <c r="D37" t="s">
        <v>1166</v>
      </c>
      <c r="E37">
        <v>6123</v>
      </c>
      <c r="F37">
        <v>266</v>
      </c>
      <c r="G37">
        <v>126</v>
      </c>
      <c r="H37">
        <v>943</v>
      </c>
      <c r="I37">
        <v>0</v>
      </c>
      <c r="J37">
        <v>1.5</v>
      </c>
      <c r="K37">
        <v>0</v>
      </c>
      <c r="L37">
        <v>0</v>
      </c>
      <c r="M37">
        <v>0</v>
      </c>
      <c r="N37">
        <v>0</v>
      </c>
      <c r="O37">
        <v>0</v>
      </c>
      <c r="P37">
        <v>38</v>
      </c>
      <c r="Q37">
        <v>32</v>
      </c>
      <c r="R37">
        <v>53</v>
      </c>
      <c r="S37">
        <v>0</v>
      </c>
      <c r="T37">
        <v>0</v>
      </c>
      <c r="U37">
        <v>150</v>
      </c>
    </row>
    <row r="38" spans="1:21" ht="14.25">
      <c r="A38">
        <v>631</v>
      </c>
      <c r="B38">
        <v>3</v>
      </c>
      <c r="C38" t="s">
        <v>2298</v>
      </c>
      <c r="D38" t="s">
        <v>2300</v>
      </c>
      <c r="E38">
        <v>5482</v>
      </c>
      <c r="F38">
        <v>231</v>
      </c>
      <c r="G38">
        <v>107</v>
      </c>
      <c r="H38">
        <v>1032</v>
      </c>
      <c r="I38">
        <v>0</v>
      </c>
      <c r="J38">
        <v>1.5</v>
      </c>
      <c r="K38">
        <v>0</v>
      </c>
      <c r="L38">
        <v>0</v>
      </c>
      <c r="M38">
        <v>0</v>
      </c>
      <c r="N38">
        <v>0</v>
      </c>
      <c r="O38">
        <v>0</v>
      </c>
      <c r="P38">
        <v>38</v>
      </c>
      <c r="Q38">
        <v>32</v>
      </c>
      <c r="R38">
        <v>53</v>
      </c>
      <c r="S38">
        <v>0</v>
      </c>
      <c r="T38">
        <v>0</v>
      </c>
      <c r="U38">
        <v>150</v>
      </c>
    </row>
    <row r="39" spans="1:21" ht="14.25">
      <c r="A39">
        <v>632</v>
      </c>
      <c r="B39">
        <v>3</v>
      </c>
      <c r="C39" t="s">
        <v>2299</v>
      </c>
      <c r="D39" t="s">
        <v>1173</v>
      </c>
      <c r="E39">
        <v>6582</v>
      </c>
      <c r="F39">
        <v>297</v>
      </c>
      <c r="G39">
        <v>129</v>
      </c>
      <c r="H39">
        <v>1032</v>
      </c>
      <c r="I39">
        <v>0</v>
      </c>
      <c r="J39">
        <v>1.5</v>
      </c>
      <c r="K39">
        <v>0</v>
      </c>
      <c r="L39">
        <v>0</v>
      </c>
      <c r="M39">
        <v>0</v>
      </c>
      <c r="N39">
        <v>0</v>
      </c>
      <c r="O39">
        <v>0</v>
      </c>
      <c r="P39">
        <v>38</v>
      </c>
      <c r="Q39">
        <v>32</v>
      </c>
      <c r="R39">
        <v>53</v>
      </c>
      <c r="S39">
        <v>0</v>
      </c>
      <c r="T39">
        <v>0</v>
      </c>
      <c r="U39">
        <v>150</v>
      </c>
    </row>
    <row r="40" spans="1:21" ht="14.25">
      <c r="A40">
        <v>711</v>
      </c>
      <c r="B40">
        <v>1</v>
      </c>
      <c r="C40" t="s">
        <v>2298</v>
      </c>
      <c r="D40" t="s">
        <v>308</v>
      </c>
      <c r="E40">
        <v>6726</v>
      </c>
      <c r="F40">
        <v>281</v>
      </c>
      <c r="G40">
        <v>134</v>
      </c>
      <c r="H40">
        <v>1236</v>
      </c>
      <c r="I40">
        <v>0</v>
      </c>
      <c r="J40">
        <v>1.5</v>
      </c>
      <c r="K40">
        <v>0</v>
      </c>
      <c r="L40">
        <v>0</v>
      </c>
      <c r="M40">
        <v>0</v>
      </c>
      <c r="N40">
        <v>0</v>
      </c>
      <c r="O40">
        <v>0</v>
      </c>
      <c r="P40">
        <v>53</v>
      </c>
      <c r="Q40">
        <v>44</v>
      </c>
      <c r="R40">
        <v>92</v>
      </c>
      <c r="S40">
        <v>0</v>
      </c>
      <c r="T40">
        <v>0</v>
      </c>
      <c r="U40">
        <v>150</v>
      </c>
    </row>
    <row r="41" spans="1:21" ht="14.25">
      <c r="A41">
        <v>712</v>
      </c>
      <c r="B41">
        <v>1</v>
      </c>
      <c r="C41" t="s">
        <v>2299</v>
      </c>
      <c r="D41" t="s">
        <v>1130</v>
      </c>
      <c r="E41">
        <v>7302</v>
      </c>
      <c r="F41">
        <v>311</v>
      </c>
      <c r="G41">
        <v>153</v>
      </c>
      <c r="H41">
        <v>1132</v>
      </c>
      <c r="I41">
        <v>0</v>
      </c>
      <c r="J41">
        <v>1.5</v>
      </c>
      <c r="K41">
        <v>0</v>
      </c>
      <c r="L41">
        <v>0</v>
      </c>
      <c r="M41">
        <v>0</v>
      </c>
      <c r="N41">
        <v>0</v>
      </c>
      <c r="O41">
        <v>0</v>
      </c>
      <c r="P41">
        <v>53</v>
      </c>
      <c r="Q41">
        <v>44</v>
      </c>
      <c r="R41">
        <v>92</v>
      </c>
      <c r="S41">
        <v>0</v>
      </c>
      <c r="T41">
        <v>0</v>
      </c>
      <c r="U41">
        <v>150</v>
      </c>
    </row>
    <row r="42" spans="1:21" ht="14.25">
      <c r="A42">
        <v>721</v>
      </c>
      <c r="B42">
        <v>2</v>
      </c>
      <c r="C42" t="s">
        <v>2298</v>
      </c>
      <c r="D42" t="s">
        <v>1182</v>
      </c>
      <c r="E42">
        <v>6302</v>
      </c>
      <c r="F42">
        <v>251</v>
      </c>
      <c r="G42">
        <v>133</v>
      </c>
      <c r="H42">
        <v>1132</v>
      </c>
      <c r="I42">
        <v>0</v>
      </c>
      <c r="J42">
        <v>1.5</v>
      </c>
      <c r="K42">
        <v>0</v>
      </c>
      <c r="L42">
        <v>0</v>
      </c>
      <c r="M42">
        <v>0</v>
      </c>
      <c r="N42">
        <v>0</v>
      </c>
      <c r="O42">
        <v>0</v>
      </c>
      <c r="P42">
        <v>53</v>
      </c>
      <c r="Q42">
        <v>44</v>
      </c>
      <c r="R42">
        <v>92</v>
      </c>
      <c r="S42">
        <v>0</v>
      </c>
      <c r="T42">
        <v>0</v>
      </c>
      <c r="U42">
        <v>150</v>
      </c>
    </row>
    <row r="43" spans="1:21" ht="14.25">
      <c r="A43">
        <v>722</v>
      </c>
      <c r="B43">
        <v>2</v>
      </c>
      <c r="C43" t="s">
        <v>2299</v>
      </c>
      <c r="D43" t="s">
        <v>1166</v>
      </c>
      <c r="E43">
        <v>7302</v>
      </c>
      <c r="F43">
        <v>311</v>
      </c>
      <c r="G43">
        <v>153</v>
      </c>
      <c r="H43">
        <v>1132</v>
      </c>
      <c r="I43">
        <v>0</v>
      </c>
      <c r="J43">
        <v>1.5</v>
      </c>
      <c r="K43">
        <v>0</v>
      </c>
      <c r="L43">
        <v>0</v>
      </c>
      <c r="M43">
        <v>0</v>
      </c>
      <c r="N43">
        <v>0</v>
      </c>
      <c r="O43">
        <v>0</v>
      </c>
      <c r="P43">
        <v>53</v>
      </c>
      <c r="Q43">
        <v>44</v>
      </c>
      <c r="R43">
        <v>92</v>
      </c>
      <c r="S43">
        <v>0</v>
      </c>
      <c r="T43">
        <v>0</v>
      </c>
      <c r="U43">
        <v>150</v>
      </c>
    </row>
    <row r="44" spans="1:21" ht="14.25">
      <c r="A44">
        <v>731</v>
      </c>
      <c r="B44">
        <v>3</v>
      </c>
      <c r="C44" t="s">
        <v>2298</v>
      </c>
      <c r="D44" t="s">
        <v>2300</v>
      </c>
      <c r="E44">
        <v>6726</v>
      </c>
      <c r="F44">
        <v>281</v>
      </c>
      <c r="G44">
        <v>134</v>
      </c>
      <c r="H44">
        <v>1236</v>
      </c>
      <c r="I44">
        <v>0</v>
      </c>
      <c r="J44">
        <v>1.5</v>
      </c>
      <c r="K44">
        <v>0</v>
      </c>
      <c r="L44">
        <v>0</v>
      </c>
      <c r="M44">
        <v>0</v>
      </c>
      <c r="N44">
        <v>0</v>
      </c>
      <c r="O44">
        <v>0</v>
      </c>
      <c r="P44">
        <v>53</v>
      </c>
      <c r="Q44">
        <v>44</v>
      </c>
      <c r="R44">
        <v>92</v>
      </c>
      <c r="S44">
        <v>0</v>
      </c>
      <c r="T44">
        <v>0</v>
      </c>
      <c r="U44">
        <v>150</v>
      </c>
    </row>
    <row r="45" spans="1:21" ht="14.25">
      <c r="A45">
        <v>732</v>
      </c>
      <c r="B45">
        <v>3</v>
      </c>
      <c r="C45" t="s">
        <v>2299</v>
      </c>
      <c r="D45" t="s">
        <v>1173</v>
      </c>
      <c r="E45">
        <v>7826</v>
      </c>
      <c r="F45">
        <v>347</v>
      </c>
      <c r="G45">
        <v>156</v>
      </c>
      <c r="H45">
        <v>1236</v>
      </c>
      <c r="I45">
        <v>0</v>
      </c>
      <c r="J45">
        <v>1.5</v>
      </c>
      <c r="K45">
        <v>0</v>
      </c>
      <c r="L45">
        <v>0</v>
      </c>
      <c r="M45">
        <v>0</v>
      </c>
      <c r="N45">
        <v>0</v>
      </c>
      <c r="O45">
        <v>0</v>
      </c>
      <c r="P45">
        <v>53</v>
      </c>
      <c r="Q45">
        <v>44</v>
      </c>
      <c r="R45">
        <v>92</v>
      </c>
      <c r="S45">
        <v>0</v>
      </c>
      <c r="T45">
        <v>0</v>
      </c>
      <c r="U45">
        <v>150</v>
      </c>
    </row>
    <row r="46" spans="1:21" ht="14.25">
      <c r="A46">
        <v>811</v>
      </c>
      <c r="B46">
        <v>1</v>
      </c>
      <c r="C46" t="s">
        <v>2298</v>
      </c>
      <c r="D46" t="s">
        <v>308</v>
      </c>
      <c r="E46">
        <v>9279</v>
      </c>
      <c r="F46">
        <v>389</v>
      </c>
      <c r="G46">
        <v>171</v>
      </c>
      <c r="H46">
        <v>1969</v>
      </c>
      <c r="I46">
        <v>0</v>
      </c>
      <c r="J46">
        <v>1.5</v>
      </c>
      <c r="K46">
        <v>0</v>
      </c>
      <c r="L46">
        <v>0</v>
      </c>
      <c r="M46">
        <v>0</v>
      </c>
      <c r="N46">
        <v>0</v>
      </c>
      <c r="O46">
        <v>0</v>
      </c>
      <c r="P46">
        <v>109</v>
      </c>
      <c r="Q46">
        <v>49</v>
      </c>
      <c r="R46">
        <v>528</v>
      </c>
      <c r="S46">
        <v>0</v>
      </c>
      <c r="T46">
        <v>0</v>
      </c>
      <c r="U46">
        <v>250</v>
      </c>
    </row>
    <row r="47" spans="1:21" ht="14.25">
      <c r="A47">
        <v>812</v>
      </c>
      <c r="B47">
        <v>1</v>
      </c>
      <c r="C47" t="s">
        <v>2299</v>
      </c>
      <c r="D47" t="s">
        <v>1529</v>
      </c>
      <c r="E47">
        <v>10379</v>
      </c>
      <c r="F47">
        <v>455</v>
      </c>
      <c r="G47">
        <v>193</v>
      </c>
      <c r="H47">
        <v>1969</v>
      </c>
      <c r="I47">
        <v>0</v>
      </c>
      <c r="J47">
        <v>1.5</v>
      </c>
      <c r="K47">
        <v>0</v>
      </c>
      <c r="L47">
        <v>0</v>
      </c>
      <c r="M47">
        <v>0</v>
      </c>
      <c r="N47">
        <v>0</v>
      </c>
      <c r="O47">
        <v>0</v>
      </c>
      <c r="P47">
        <v>109</v>
      </c>
      <c r="Q47">
        <v>49</v>
      </c>
      <c r="R47">
        <v>528</v>
      </c>
      <c r="S47">
        <v>0</v>
      </c>
      <c r="T47">
        <v>0</v>
      </c>
      <c r="U47">
        <v>250</v>
      </c>
    </row>
    <row r="48" spans="1:21" ht="14.25">
      <c r="A48">
        <v>821</v>
      </c>
      <c r="B48">
        <v>2</v>
      </c>
      <c r="C48" t="s">
        <v>2298</v>
      </c>
      <c r="D48" t="s">
        <v>1192</v>
      </c>
      <c r="E48">
        <v>8748</v>
      </c>
      <c r="F48">
        <v>361</v>
      </c>
      <c r="G48">
        <v>165</v>
      </c>
      <c r="H48">
        <v>1838</v>
      </c>
      <c r="I48">
        <v>0</v>
      </c>
      <c r="J48">
        <v>1.5</v>
      </c>
      <c r="K48">
        <v>0</v>
      </c>
      <c r="L48">
        <v>0</v>
      </c>
      <c r="M48">
        <v>0</v>
      </c>
      <c r="N48">
        <v>0</v>
      </c>
      <c r="O48">
        <v>0</v>
      </c>
      <c r="P48">
        <v>109</v>
      </c>
      <c r="Q48">
        <v>49</v>
      </c>
      <c r="R48">
        <v>528</v>
      </c>
      <c r="S48">
        <v>0</v>
      </c>
      <c r="T48">
        <v>0</v>
      </c>
      <c r="U48">
        <v>250</v>
      </c>
    </row>
    <row r="49" spans="1:21" ht="14.25">
      <c r="A49">
        <v>822</v>
      </c>
      <c r="B49">
        <v>2</v>
      </c>
      <c r="C49" t="s">
        <v>2299</v>
      </c>
      <c r="D49" t="s">
        <v>1530</v>
      </c>
      <c r="E49">
        <v>9748</v>
      </c>
      <c r="F49">
        <v>421</v>
      </c>
      <c r="G49">
        <v>185</v>
      </c>
      <c r="H49">
        <v>1838</v>
      </c>
      <c r="I49">
        <v>0</v>
      </c>
      <c r="J49">
        <v>1.5</v>
      </c>
      <c r="K49">
        <v>0</v>
      </c>
      <c r="L49">
        <v>0</v>
      </c>
      <c r="M49">
        <v>0</v>
      </c>
      <c r="N49">
        <v>0</v>
      </c>
      <c r="O49">
        <v>0</v>
      </c>
      <c r="P49">
        <v>109</v>
      </c>
      <c r="Q49">
        <v>49</v>
      </c>
      <c r="R49">
        <v>528</v>
      </c>
      <c r="S49">
        <v>0</v>
      </c>
      <c r="T49">
        <v>0</v>
      </c>
      <c r="U49">
        <v>250</v>
      </c>
    </row>
    <row r="50" spans="1:21" ht="14.25">
      <c r="A50">
        <v>831</v>
      </c>
      <c r="B50">
        <v>3</v>
      </c>
      <c r="C50" t="s">
        <v>2298</v>
      </c>
      <c r="D50" t="s">
        <v>2300</v>
      </c>
      <c r="E50">
        <v>9279</v>
      </c>
      <c r="F50">
        <v>389</v>
      </c>
      <c r="G50">
        <v>171</v>
      </c>
      <c r="H50">
        <v>1969</v>
      </c>
      <c r="I50">
        <v>0</v>
      </c>
      <c r="J50">
        <v>1.5</v>
      </c>
      <c r="K50">
        <v>0</v>
      </c>
      <c r="L50">
        <v>0</v>
      </c>
      <c r="M50">
        <v>0</v>
      </c>
      <c r="N50">
        <v>0</v>
      </c>
      <c r="O50">
        <v>0</v>
      </c>
      <c r="P50">
        <v>109</v>
      </c>
      <c r="Q50">
        <v>49</v>
      </c>
      <c r="R50">
        <v>528</v>
      </c>
      <c r="S50">
        <v>0</v>
      </c>
      <c r="T50">
        <v>0</v>
      </c>
      <c r="U50">
        <v>250</v>
      </c>
    </row>
    <row r="51" spans="1:21" ht="14.25">
      <c r="A51">
        <v>832</v>
      </c>
      <c r="B51">
        <v>3</v>
      </c>
      <c r="C51" t="s">
        <v>2299</v>
      </c>
      <c r="D51" t="s">
        <v>1173</v>
      </c>
      <c r="E51">
        <v>10379</v>
      </c>
      <c r="F51">
        <v>455</v>
      </c>
      <c r="G51">
        <v>193</v>
      </c>
      <c r="H51">
        <v>1969</v>
      </c>
      <c r="I51">
        <v>0</v>
      </c>
      <c r="J51">
        <v>1.5</v>
      </c>
      <c r="K51">
        <v>0</v>
      </c>
      <c r="L51">
        <v>0</v>
      </c>
      <c r="M51">
        <v>0</v>
      </c>
      <c r="N51">
        <v>0</v>
      </c>
      <c r="O51">
        <v>0</v>
      </c>
      <c r="P51">
        <v>109</v>
      </c>
      <c r="Q51">
        <v>49</v>
      </c>
      <c r="R51">
        <v>528</v>
      </c>
      <c r="S51">
        <v>0</v>
      </c>
      <c r="T51">
        <v>0</v>
      </c>
      <c r="U51">
        <v>250</v>
      </c>
    </row>
    <row r="52" spans="1:21" ht="14.25">
      <c r="A52">
        <v>911</v>
      </c>
      <c r="B52">
        <v>1</v>
      </c>
      <c r="C52" t="s">
        <v>2298</v>
      </c>
      <c r="D52" t="s">
        <v>308</v>
      </c>
      <c r="E52">
        <v>10349</v>
      </c>
      <c r="F52">
        <v>434</v>
      </c>
      <c r="G52">
        <v>191</v>
      </c>
      <c r="H52">
        <v>2189</v>
      </c>
      <c r="I52">
        <v>0</v>
      </c>
      <c r="J52">
        <v>1.5</v>
      </c>
      <c r="K52">
        <v>0</v>
      </c>
      <c r="L52">
        <v>0</v>
      </c>
      <c r="M52">
        <v>0</v>
      </c>
      <c r="N52">
        <v>0</v>
      </c>
      <c r="O52">
        <v>0</v>
      </c>
      <c r="P52">
        <v>109</v>
      </c>
      <c r="Q52">
        <v>49</v>
      </c>
      <c r="R52">
        <v>528</v>
      </c>
      <c r="S52">
        <v>0</v>
      </c>
      <c r="T52">
        <v>0</v>
      </c>
      <c r="U52">
        <v>250</v>
      </c>
    </row>
    <row r="53" spans="1:21" ht="14.25">
      <c r="A53">
        <v>912</v>
      </c>
      <c r="B53">
        <v>1</v>
      </c>
      <c r="C53" t="s">
        <v>2299</v>
      </c>
      <c r="D53" t="s">
        <v>1529</v>
      </c>
      <c r="E53">
        <v>11449</v>
      </c>
      <c r="F53">
        <v>500</v>
      </c>
      <c r="G53">
        <v>213</v>
      </c>
      <c r="H53">
        <v>2189</v>
      </c>
      <c r="I53">
        <v>0</v>
      </c>
      <c r="J53">
        <v>1.5</v>
      </c>
      <c r="K53">
        <v>0</v>
      </c>
      <c r="L53">
        <v>0</v>
      </c>
      <c r="M53">
        <v>0</v>
      </c>
      <c r="N53">
        <v>0</v>
      </c>
      <c r="O53">
        <v>0</v>
      </c>
      <c r="P53">
        <v>109</v>
      </c>
      <c r="Q53">
        <v>49</v>
      </c>
      <c r="R53">
        <v>528</v>
      </c>
      <c r="S53">
        <v>0</v>
      </c>
      <c r="T53">
        <v>0</v>
      </c>
      <c r="U53">
        <v>250</v>
      </c>
    </row>
    <row r="54" spans="1:21" ht="14.25">
      <c r="A54">
        <v>921</v>
      </c>
      <c r="B54">
        <v>2</v>
      </c>
      <c r="C54" t="s">
        <v>2298</v>
      </c>
      <c r="D54" t="s">
        <v>1192</v>
      </c>
      <c r="E54">
        <v>9748</v>
      </c>
      <c r="F54">
        <v>401</v>
      </c>
      <c r="G54">
        <v>185</v>
      </c>
      <c r="H54">
        <v>2038</v>
      </c>
      <c r="I54">
        <v>0</v>
      </c>
      <c r="J54">
        <v>1.5</v>
      </c>
      <c r="K54">
        <v>0</v>
      </c>
      <c r="L54">
        <v>0</v>
      </c>
      <c r="M54">
        <v>0</v>
      </c>
      <c r="N54">
        <v>0</v>
      </c>
      <c r="O54">
        <v>0</v>
      </c>
      <c r="P54">
        <v>109</v>
      </c>
      <c r="Q54">
        <v>49</v>
      </c>
      <c r="R54">
        <v>528</v>
      </c>
      <c r="S54">
        <v>0</v>
      </c>
      <c r="T54">
        <v>0</v>
      </c>
      <c r="U54">
        <v>250</v>
      </c>
    </row>
    <row r="55" spans="1:21" ht="14.25">
      <c r="A55">
        <v>922</v>
      </c>
      <c r="B55">
        <v>2</v>
      </c>
      <c r="C55" t="s">
        <v>2299</v>
      </c>
      <c r="D55" t="s">
        <v>1530</v>
      </c>
      <c r="E55">
        <v>10748</v>
      </c>
      <c r="F55">
        <v>461</v>
      </c>
      <c r="G55">
        <v>205</v>
      </c>
      <c r="H55">
        <v>2038</v>
      </c>
      <c r="I55">
        <v>0</v>
      </c>
      <c r="J55">
        <v>1.5</v>
      </c>
      <c r="K55">
        <v>0</v>
      </c>
      <c r="L55">
        <v>0</v>
      </c>
      <c r="M55">
        <v>0</v>
      </c>
      <c r="N55">
        <v>0</v>
      </c>
      <c r="O55">
        <v>0</v>
      </c>
      <c r="P55">
        <v>109</v>
      </c>
      <c r="Q55">
        <v>49</v>
      </c>
      <c r="R55">
        <v>528</v>
      </c>
      <c r="S55">
        <v>0</v>
      </c>
      <c r="T55">
        <v>0</v>
      </c>
      <c r="U55">
        <v>250</v>
      </c>
    </row>
    <row r="56" spans="1:21" ht="14.25">
      <c r="A56">
        <v>931</v>
      </c>
      <c r="B56">
        <v>3</v>
      </c>
      <c r="C56" t="s">
        <v>2298</v>
      </c>
      <c r="D56" t="s">
        <v>2300</v>
      </c>
      <c r="E56">
        <v>10349</v>
      </c>
      <c r="F56">
        <v>434</v>
      </c>
      <c r="G56">
        <v>191</v>
      </c>
      <c r="H56">
        <v>2189</v>
      </c>
      <c r="I56">
        <v>0</v>
      </c>
      <c r="J56">
        <v>1.5</v>
      </c>
      <c r="K56">
        <v>0</v>
      </c>
      <c r="L56">
        <v>0</v>
      </c>
      <c r="M56">
        <v>0</v>
      </c>
      <c r="N56">
        <v>0</v>
      </c>
      <c r="O56">
        <v>0</v>
      </c>
      <c r="P56">
        <v>109</v>
      </c>
      <c r="Q56">
        <v>49</v>
      </c>
      <c r="R56">
        <v>528</v>
      </c>
      <c r="S56">
        <v>0</v>
      </c>
      <c r="T56">
        <v>0</v>
      </c>
      <c r="U56">
        <v>250</v>
      </c>
    </row>
    <row r="57" spans="1:21" ht="14.25">
      <c r="A57">
        <v>932</v>
      </c>
      <c r="B57">
        <v>3</v>
      </c>
      <c r="C57" t="s">
        <v>2299</v>
      </c>
      <c r="D57" t="s">
        <v>1173</v>
      </c>
      <c r="E57">
        <v>11449</v>
      </c>
      <c r="F57">
        <v>500</v>
      </c>
      <c r="G57">
        <v>213</v>
      </c>
      <c r="H57">
        <v>2189</v>
      </c>
      <c r="I57">
        <v>0</v>
      </c>
      <c r="J57">
        <v>1.5</v>
      </c>
      <c r="K57">
        <v>0</v>
      </c>
      <c r="L57">
        <v>0</v>
      </c>
      <c r="M57">
        <v>0</v>
      </c>
      <c r="N57">
        <v>0</v>
      </c>
      <c r="O57">
        <v>0</v>
      </c>
      <c r="P57">
        <v>109</v>
      </c>
      <c r="Q57">
        <v>49</v>
      </c>
      <c r="R57">
        <v>528</v>
      </c>
      <c r="S57">
        <v>0</v>
      </c>
      <c r="T57">
        <v>0</v>
      </c>
      <c r="U57">
        <v>250</v>
      </c>
    </row>
    <row r="58" spans="1:21" ht="14.25">
      <c r="A58">
        <v>1011</v>
      </c>
      <c r="B58">
        <v>1</v>
      </c>
      <c r="C58" t="s">
        <v>2298</v>
      </c>
      <c r="D58" t="s">
        <v>308</v>
      </c>
      <c r="E58">
        <v>16355</v>
      </c>
      <c r="F58">
        <v>627</v>
      </c>
      <c r="G58">
        <v>330</v>
      </c>
      <c r="H58">
        <v>3485</v>
      </c>
      <c r="I58">
        <v>0</v>
      </c>
      <c r="J58">
        <v>1.5</v>
      </c>
      <c r="K58">
        <v>0</v>
      </c>
      <c r="L58">
        <v>0</v>
      </c>
      <c r="M58">
        <v>0</v>
      </c>
      <c r="N58">
        <v>0</v>
      </c>
      <c r="O58">
        <v>0</v>
      </c>
      <c r="P58">
        <v>220</v>
      </c>
      <c r="Q58">
        <v>152</v>
      </c>
      <c r="R58">
        <v>796</v>
      </c>
      <c r="S58">
        <v>0</v>
      </c>
      <c r="T58">
        <v>0</v>
      </c>
      <c r="U58">
        <v>250</v>
      </c>
    </row>
    <row r="59" spans="1:21" ht="14.25">
      <c r="A59">
        <v>1012</v>
      </c>
      <c r="B59">
        <v>1</v>
      </c>
      <c r="C59" t="s">
        <v>2299</v>
      </c>
      <c r="D59" t="s">
        <v>1529</v>
      </c>
      <c r="E59">
        <v>18155</v>
      </c>
      <c r="F59">
        <v>821</v>
      </c>
      <c r="G59">
        <v>354</v>
      </c>
      <c r="H59">
        <v>2865</v>
      </c>
      <c r="I59">
        <v>0</v>
      </c>
      <c r="J59">
        <v>1.5</v>
      </c>
      <c r="K59">
        <v>0</v>
      </c>
      <c r="L59">
        <v>0</v>
      </c>
      <c r="M59">
        <v>0</v>
      </c>
      <c r="N59">
        <v>0</v>
      </c>
      <c r="O59">
        <v>0</v>
      </c>
      <c r="P59">
        <v>220</v>
      </c>
      <c r="Q59">
        <v>152</v>
      </c>
      <c r="R59">
        <v>796</v>
      </c>
      <c r="S59">
        <v>0</v>
      </c>
      <c r="T59">
        <v>0</v>
      </c>
      <c r="U59">
        <v>250</v>
      </c>
    </row>
    <row r="60" spans="1:21" ht="14.25">
      <c r="A60">
        <v>1021</v>
      </c>
      <c r="B60">
        <v>2</v>
      </c>
      <c r="C60" t="s">
        <v>2298</v>
      </c>
      <c r="D60" t="s">
        <v>1192</v>
      </c>
      <c r="E60">
        <v>15551</v>
      </c>
      <c r="F60">
        <v>585</v>
      </c>
      <c r="G60">
        <v>323</v>
      </c>
      <c r="H60">
        <v>3241</v>
      </c>
      <c r="I60">
        <v>0</v>
      </c>
      <c r="J60">
        <v>1.5</v>
      </c>
      <c r="K60">
        <v>0</v>
      </c>
      <c r="L60">
        <v>0</v>
      </c>
      <c r="M60">
        <v>0</v>
      </c>
      <c r="N60">
        <v>0</v>
      </c>
      <c r="O60">
        <v>0</v>
      </c>
      <c r="P60">
        <v>220</v>
      </c>
      <c r="Q60">
        <v>152</v>
      </c>
      <c r="R60">
        <v>796</v>
      </c>
      <c r="S60">
        <v>0</v>
      </c>
      <c r="T60">
        <v>0</v>
      </c>
      <c r="U60">
        <v>250</v>
      </c>
    </row>
    <row r="61" spans="1:21" ht="14.25">
      <c r="A61">
        <v>1022</v>
      </c>
      <c r="B61">
        <v>2</v>
      </c>
      <c r="C61" t="s">
        <v>2299</v>
      </c>
      <c r="D61" t="s">
        <v>1530</v>
      </c>
      <c r="E61">
        <v>17177</v>
      </c>
      <c r="F61">
        <v>760</v>
      </c>
      <c r="G61">
        <v>345</v>
      </c>
      <c r="H61">
        <v>2677</v>
      </c>
      <c r="I61">
        <v>0</v>
      </c>
      <c r="J61">
        <v>1.5</v>
      </c>
      <c r="K61">
        <v>0</v>
      </c>
      <c r="L61">
        <v>0</v>
      </c>
      <c r="M61">
        <v>0</v>
      </c>
      <c r="N61">
        <v>0</v>
      </c>
      <c r="O61">
        <v>0</v>
      </c>
      <c r="P61">
        <v>220</v>
      </c>
      <c r="Q61">
        <v>152</v>
      </c>
      <c r="R61">
        <v>796</v>
      </c>
      <c r="S61">
        <v>0</v>
      </c>
      <c r="T61">
        <v>0</v>
      </c>
      <c r="U61">
        <v>250</v>
      </c>
    </row>
    <row r="62" spans="1:21" ht="14.25">
      <c r="A62">
        <v>1031</v>
      </c>
      <c r="B62">
        <v>3</v>
      </c>
      <c r="C62" t="s">
        <v>2298</v>
      </c>
      <c r="D62" t="s">
        <v>2300</v>
      </c>
      <c r="E62">
        <v>16355</v>
      </c>
      <c r="F62">
        <v>627</v>
      </c>
      <c r="G62">
        <v>330</v>
      </c>
      <c r="H62">
        <v>3485</v>
      </c>
      <c r="I62">
        <v>0</v>
      </c>
      <c r="J62">
        <v>1.5</v>
      </c>
      <c r="K62">
        <v>0</v>
      </c>
      <c r="L62">
        <v>0</v>
      </c>
      <c r="M62">
        <v>0</v>
      </c>
      <c r="N62">
        <v>0</v>
      </c>
      <c r="O62">
        <v>0</v>
      </c>
      <c r="P62">
        <v>220</v>
      </c>
      <c r="Q62">
        <v>152</v>
      </c>
      <c r="R62">
        <v>796</v>
      </c>
      <c r="S62">
        <v>0</v>
      </c>
      <c r="T62">
        <v>0</v>
      </c>
      <c r="U62">
        <v>250</v>
      </c>
    </row>
    <row r="63" spans="1:21" ht="14.25">
      <c r="A63">
        <v>1032</v>
      </c>
      <c r="B63">
        <v>3</v>
      </c>
      <c r="C63" t="s">
        <v>2299</v>
      </c>
      <c r="D63" t="s">
        <v>1173</v>
      </c>
      <c r="E63">
        <v>18155</v>
      </c>
      <c r="F63">
        <v>821</v>
      </c>
      <c r="G63">
        <v>354</v>
      </c>
      <c r="H63">
        <v>2865</v>
      </c>
      <c r="I63">
        <v>0</v>
      </c>
      <c r="J63">
        <v>1.5</v>
      </c>
      <c r="K63">
        <v>0</v>
      </c>
      <c r="L63">
        <v>0</v>
      </c>
      <c r="M63">
        <v>0</v>
      </c>
      <c r="N63">
        <v>0</v>
      </c>
      <c r="O63">
        <v>0</v>
      </c>
      <c r="P63">
        <v>220</v>
      </c>
      <c r="Q63">
        <v>152</v>
      </c>
      <c r="R63">
        <v>796</v>
      </c>
      <c r="S63">
        <v>0</v>
      </c>
      <c r="T63">
        <v>0</v>
      </c>
      <c r="U63">
        <v>250</v>
      </c>
    </row>
    <row r="64" spans="1:21" ht="14.25">
      <c r="A64">
        <v>1111</v>
      </c>
      <c r="B64">
        <v>1</v>
      </c>
      <c r="C64" t="s">
        <v>2298</v>
      </c>
      <c r="D64" t="s">
        <v>308</v>
      </c>
      <c r="E64">
        <v>19479</v>
      </c>
      <c r="F64">
        <v>736</v>
      </c>
      <c r="G64">
        <v>399</v>
      </c>
      <c r="H64">
        <v>4139</v>
      </c>
      <c r="I64">
        <v>0</v>
      </c>
      <c r="J64">
        <v>1.5</v>
      </c>
      <c r="K64">
        <v>0</v>
      </c>
      <c r="L64">
        <v>0</v>
      </c>
      <c r="M64">
        <v>0</v>
      </c>
      <c r="N64">
        <v>0</v>
      </c>
      <c r="O64">
        <v>0</v>
      </c>
      <c r="P64">
        <v>259</v>
      </c>
      <c r="Q64">
        <v>167</v>
      </c>
      <c r="R64">
        <v>946</v>
      </c>
      <c r="S64">
        <v>0</v>
      </c>
      <c r="T64">
        <v>0</v>
      </c>
      <c r="U64">
        <v>400</v>
      </c>
    </row>
    <row r="65" spans="1:21" ht="14.25">
      <c r="A65">
        <v>1112</v>
      </c>
      <c r="B65">
        <v>1</v>
      </c>
      <c r="C65" t="s">
        <v>2299</v>
      </c>
      <c r="D65" t="s">
        <v>1529</v>
      </c>
      <c r="E65">
        <v>21382</v>
      </c>
      <c r="F65">
        <v>952</v>
      </c>
      <c r="G65">
        <v>423</v>
      </c>
      <c r="H65">
        <v>3402</v>
      </c>
      <c r="I65">
        <v>0</v>
      </c>
      <c r="J65">
        <v>1.5</v>
      </c>
      <c r="K65">
        <v>0</v>
      </c>
      <c r="L65">
        <v>0</v>
      </c>
      <c r="M65">
        <v>0</v>
      </c>
      <c r="N65">
        <v>0</v>
      </c>
      <c r="O65">
        <v>0</v>
      </c>
      <c r="P65">
        <v>259</v>
      </c>
      <c r="Q65">
        <v>167</v>
      </c>
      <c r="R65">
        <v>946</v>
      </c>
      <c r="S65">
        <v>0</v>
      </c>
      <c r="T65">
        <v>0</v>
      </c>
      <c r="U65">
        <v>400</v>
      </c>
    </row>
    <row r="66" spans="1:21" ht="14.25">
      <c r="A66">
        <v>1121</v>
      </c>
      <c r="B66">
        <v>2</v>
      </c>
      <c r="C66" t="s">
        <v>2298</v>
      </c>
      <c r="D66" t="s">
        <v>1192</v>
      </c>
      <c r="E66">
        <v>18248</v>
      </c>
      <c r="F66">
        <v>694</v>
      </c>
      <c r="G66">
        <v>373</v>
      </c>
      <c r="H66">
        <v>3848</v>
      </c>
      <c r="I66">
        <v>0</v>
      </c>
      <c r="J66">
        <v>1.5</v>
      </c>
      <c r="K66">
        <v>0</v>
      </c>
      <c r="L66">
        <v>0</v>
      </c>
      <c r="M66">
        <v>0</v>
      </c>
      <c r="N66">
        <v>0</v>
      </c>
      <c r="O66">
        <v>0</v>
      </c>
      <c r="P66">
        <v>259</v>
      </c>
      <c r="Q66">
        <v>167</v>
      </c>
      <c r="R66">
        <v>946</v>
      </c>
      <c r="S66">
        <v>0</v>
      </c>
      <c r="T66">
        <v>0</v>
      </c>
      <c r="U66">
        <v>400</v>
      </c>
    </row>
    <row r="67" spans="1:21" ht="14.25">
      <c r="A67">
        <v>1122</v>
      </c>
      <c r="B67">
        <v>2</v>
      </c>
      <c r="C67" t="s">
        <v>2299</v>
      </c>
      <c r="D67" t="s">
        <v>1530</v>
      </c>
      <c r="E67">
        <v>19989</v>
      </c>
      <c r="F67">
        <v>891</v>
      </c>
      <c r="G67">
        <v>395</v>
      </c>
      <c r="H67">
        <v>3179</v>
      </c>
      <c r="I67">
        <v>0</v>
      </c>
      <c r="J67">
        <v>1.5</v>
      </c>
      <c r="K67">
        <v>0</v>
      </c>
      <c r="L67">
        <v>0</v>
      </c>
      <c r="M67">
        <v>0</v>
      </c>
      <c r="N67">
        <v>0</v>
      </c>
      <c r="O67">
        <v>0</v>
      </c>
      <c r="P67">
        <v>259</v>
      </c>
      <c r="Q67">
        <v>167</v>
      </c>
      <c r="R67">
        <v>946</v>
      </c>
      <c r="S67">
        <v>0</v>
      </c>
      <c r="T67">
        <v>0</v>
      </c>
      <c r="U67">
        <v>400</v>
      </c>
    </row>
    <row r="68" spans="1:21" ht="14.25">
      <c r="A68">
        <v>1131</v>
      </c>
      <c r="B68">
        <v>3</v>
      </c>
      <c r="C68" t="s">
        <v>2298</v>
      </c>
      <c r="D68" t="s">
        <v>2300</v>
      </c>
      <c r="E68">
        <v>19479</v>
      </c>
      <c r="F68">
        <v>736</v>
      </c>
      <c r="G68">
        <v>399</v>
      </c>
      <c r="H68">
        <v>4139</v>
      </c>
      <c r="I68">
        <v>0</v>
      </c>
      <c r="J68">
        <v>1.5</v>
      </c>
      <c r="K68">
        <v>0</v>
      </c>
      <c r="L68">
        <v>0</v>
      </c>
      <c r="M68">
        <v>0</v>
      </c>
      <c r="N68">
        <v>0</v>
      </c>
      <c r="O68">
        <v>0</v>
      </c>
      <c r="P68">
        <v>259</v>
      </c>
      <c r="Q68">
        <v>167</v>
      </c>
      <c r="R68">
        <v>946</v>
      </c>
      <c r="S68">
        <v>0</v>
      </c>
      <c r="T68">
        <v>0</v>
      </c>
      <c r="U68">
        <v>400</v>
      </c>
    </row>
    <row r="69" spans="1:21" ht="14.25">
      <c r="A69">
        <v>1132</v>
      </c>
      <c r="B69">
        <v>3</v>
      </c>
      <c r="C69" t="s">
        <v>2299</v>
      </c>
      <c r="D69" t="s">
        <v>1173</v>
      </c>
      <c r="E69">
        <v>21382</v>
      </c>
      <c r="F69">
        <v>952</v>
      </c>
      <c r="G69">
        <v>423</v>
      </c>
      <c r="H69">
        <v>3402</v>
      </c>
      <c r="I69">
        <v>0</v>
      </c>
      <c r="J69">
        <v>1.5</v>
      </c>
      <c r="K69">
        <v>0</v>
      </c>
      <c r="L69">
        <v>0</v>
      </c>
      <c r="M69">
        <v>0</v>
      </c>
      <c r="N69">
        <v>0</v>
      </c>
      <c r="O69">
        <v>0</v>
      </c>
      <c r="P69">
        <v>259</v>
      </c>
      <c r="Q69">
        <v>167</v>
      </c>
      <c r="R69">
        <v>946</v>
      </c>
      <c r="S69">
        <v>0</v>
      </c>
      <c r="T69">
        <v>0</v>
      </c>
      <c r="U69">
        <v>400</v>
      </c>
    </row>
    <row r="70" spans="1:21" ht="14.25">
      <c r="A70">
        <v>1211</v>
      </c>
      <c r="B70">
        <v>1</v>
      </c>
      <c r="C70" t="s">
        <v>2298</v>
      </c>
      <c r="D70" t="s">
        <v>308</v>
      </c>
      <c r="E70">
        <v>21713</v>
      </c>
      <c r="F70">
        <v>815</v>
      </c>
      <c r="G70">
        <v>443</v>
      </c>
      <c r="H70">
        <v>4703</v>
      </c>
      <c r="I70">
        <v>0</v>
      </c>
      <c r="J70">
        <v>1.5</v>
      </c>
      <c r="K70">
        <v>0</v>
      </c>
      <c r="L70">
        <v>0</v>
      </c>
      <c r="M70">
        <v>0</v>
      </c>
      <c r="N70">
        <v>0</v>
      </c>
      <c r="O70">
        <v>0</v>
      </c>
      <c r="P70">
        <v>267</v>
      </c>
      <c r="Q70">
        <v>173</v>
      </c>
      <c r="R70">
        <v>1038</v>
      </c>
      <c r="S70">
        <v>0</v>
      </c>
      <c r="T70">
        <v>0</v>
      </c>
      <c r="U70">
        <v>400</v>
      </c>
    </row>
    <row r="71" spans="1:21" ht="14.25">
      <c r="A71">
        <v>1212</v>
      </c>
      <c r="B71">
        <v>1</v>
      </c>
      <c r="C71" t="s">
        <v>2299</v>
      </c>
      <c r="D71" t="s">
        <v>1529</v>
      </c>
      <c r="E71">
        <v>23727</v>
      </c>
      <c r="F71">
        <v>1053</v>
      </c>
      <c r="G71">
        <v>467</v>
      </c>
      <c r="H71">
        <v>3857</v>
      </c>
      <c r="I71">
        <v>0</v>
      </c>
      <c r="J71">
        <v>1.5</v>
      </c>
      <c r="K71">
        <v>0</v>
      </c>
      <c r="L71">
        <v>0</v>
      </c>
      <c r="M71">
        <v>0</v>
      </c>
      <c r="N71">
        <v>0</v>
      </c>
      <c r="O71">
        <v>0</v>
      </c>
      <c r="P71">
        <v>267</v>
      </c>
      <c r="Q71">
        <v>173</v>
      </c>
      <c r="R71">
        <v>1038</v>
      </c>
      <c r="S71">
        <v>0</v>
      </c>
      <c r="T71">
        <v>0</v>
      </c>
      <c r="U71">
        <v>400</v>
      </c>
    </row>
    <row r="72" spans="1:21" ht="14.25">
      <c r="A72">
        <v>1221</v>
      </c>
      <c r="B72">
        <v>2</v>
      </c>
      <c r="C72" t="s">
        <v>2298</v>
      </c>
      <c r="D72" t="s">
        <v>1192</v>
      </c>
      <c r="E72">
        <v>20289</v>
      </c>
      <c r="F72">
        <v>768</v>
      </c>
      <c r="G72">
        <v>412</v>
      </c>
      <c r="H72">
        <v>4369</v>
      </c>
      <c r="I72">
        <v>0</v>
      </c>
      <c r="J72">
        <v>1.5</v>
      </c>
      <c r="K72">
        <v>0</v>
      </c>
      <c r="L72">
        <v>0</v>
      </c>
      <c r="M72">
        <v>0</v>
      </c>
      <c r="N72">
        <v>0</v>
      </c>
      <c r="O72">
        <v>0</v>
      </c>
      <c r="P72">
        <v>267</v>
      </c>
      <c r="Q72">
        <v>173</v>
      </c>
      <c r="R72">
        <v>1038</v>
      </c>
      <c r="S72">
        <v>0</v>
      </c>
      <c r="T72">
        <v>0</v>
      </c>
      <c r="U72">
        <v>400</v>
      </c>
    </row>
    <row r="73" spans="1:21" ht="14.25">
      <c r="A73">
        <v>1222</v>
      </c>
      <c r="B73">
        <v>2</v>
      </c>
      <c r="C73" t="s">
        <v>2299</v>
      </c>
      <c r="D73" t="s">
        <v>1530</v>
      </c>
      <c r="E73">
        <v>22131</v>
      </c>
      <c r="F73">
        <v>985</v>
      </c>
      <c r="G73">
        <v>434</v>
      </c>
      <c r="H73">
        <v>3601</v>
      </c>
      <c r="I73">
        <v>0</v>
      </c>
      <c r="J73">
        <v>1.5</v>
      </c>
      <c r="K73">
        <v>0</v>
      </c>
      <c r="L73">
        <v>0</v>
      </c>
      <c r="M73">
        <v>0</v>
      </c>
      <c r="N73">
        <v>0</v>
      </c>
      <c r="O73">
        <v>0</v>
      </c>
      <c r="P73">
        <v>267</v>
      </c>
      <c r="Q73">
        <v>173</v>
      </c>
      <c r="R73">
        <v>1038</v>
      </c>
      <c r="S73">
        <v>0</v>
      </c>
      <c r="T73">
        <v>0</v>
      </c>
      <c r="U73">
        <v>400</v>
      </c>
    </row>
    <row r="74" spans="1:21" ht="14.25">
      <c r="A74">
        <v>1231</v>
      </c>
      <c r="B74">
        <v>3</v>
      </c>
      <c r="C74" t="s">
        <v>2298</v>
      </c>
      <c r="D74" t="s">
        <v>2300</v>
      </c>
      <c r="E74">
        <v>21713</v>
      </c>
      <c r="F74">
        <v>815</v>
      </c>
      <c r="G74">
        <v>443</v>
      </c>
      <c r="H74">
        <v>4703</v>
      </c>
      <c r="I74">
        <v>0</v>
      </c>
      <c r="J74">
        <v>1.5</v>
      </c>
      <c r="K74">
        <v>0</v>
      </c>
      <c r="L74">
        <v>0</v>
      </c>
      <c r="M74">
        <v>0</v>
      </c>
      <c r="N74">
        <v>0</v>
      </c>
      <c r="O74">
        <v>0</v>
      </c>
      <c r="P74">
        <v>267</v>
      </c>
      <c r="Q74">
        <v>173</v>
      </c>
      <c r="R74">
        <v>1038</v>
      </c>
      <c r="S74">
        <v>0</v>
      </c>
      <c r="T74">
        <v>0</v>
      </c>
      <c r="U74">
        <v>400</v>
      </c>
    </row>
    <row r="75" spans="1:21" ht="14.25">
      <c r="A75">
        <v>1232</v>
      </c>
      <c r="B75">
        <v>3</v>
      </c>
      <c r="C75" t="s">
        <v>2299</v>
      </c>
      <c r="D75" t="s">
        <v>1173</v>
      </c>
      <c r="E75">
        <v>23727</v>
      </c>
      <c r="F75">
        <v>1053</v>
      </c>
      <c r="G75">
        <v>467</v>
      </c>
      <c r="H75">
        <v>3857</v>
      </c>
      <c r="I75">
        <v>0</v>
      </c>
      <c r="J75">
        <v>1.5</v>
      </c>
      <c r="K75">
        <v>0</v>
      </c>
      <c r="L75">
        <v>0</v>
      </c>
      <c r="M75">
        <v>0</v>
      </c>
      <c r="N75">
        <v>0</v>
      </c>
      <c r="O75">
        <v>0</v>
      </c>
      <c r="P75">
        <v>267</v>
      </c>
      <c r="Q75">
        <v>173</v>
      </c>
      <c r="R75">
        <v>1038</v>
      </c>
      <c r="S75">
        <v>0</v>
      </c>
      <c r="T75">
        <v>0</v>
      </c>
      <c r="U75">
        <v>400</v>
      </c>
    </row>
    <row r="76" spans="1:21" ht="14.25">
      <c r="A76">
        <v>1311</v>
      </c>
      <c r="B76">
        <v>1</v>
      </c>
      <c r="C76" t="s">
        <v>2298</v>
      </c>
      <c r="D76" t="s">
        <v>308</v>
      </c>
      <c r="E76">
        <v>22900</v>
      </c>
      <c r="F76">
        <v>863</v>
      </c>
      <c r="G76">
        <v>465</v>
      </c>
      <c r="H76">
        <v>4970</v>
      </c>
      <c r="I76">
        <v>0</v>
      </c>
      <c r="J76">
        <v>1.5</v>
      </c>
      <c r="K76">
        <v>0</v>
      </c>
      <c r="L76">
        <v>0</v>
      </c>
      <c r="M76">
        <v>0</v>
      </c>
      <c r="N76">
        <v>0</v>
      </c>
      <c r="O76">
        <v>0</v>
      </c>
      <c r="P76">
        <v>286</v>
      </c>
      <c r="Q76">
        <v>179</v>
      </c>
      <c r="R76">
        <v>1117</v>
      </c>
      <c r="S76">
        <v>0</v>
      </c>
      <c r="T76">
        <v>0</v>
      </c>
      <c r="U76">
        <v>400</v>
      </c>
    </row>
    <row r="77" spans="1:21" ht="14.25">
      <c r="A77">
        <v>1312</v>
      </c>
      <c r="B77">
        <v>1</v>
      </c>
      <c r="C77" t="s">
        <v>2299</v>
      </c>
      <c r="D77" t="s">
        <v>1529</v>
      </c>
      <c r="E77">
        <v>24951</v>
      </c>
      <c r="F77">
        <v>1109</v>
      </c>
      <c r="G77">
        <v>489</v>
      </c>
      <c r="H77">
        <v>4081</v>
      </c>
      <c r="I77">
        <v>0</v>
      </c>
      <c r="J77">
        <v>1.5</v>
      </c>
      <c r="K77">
        <v>0</v>
      </c>
      <c r="L77">
        <v>0</v>
      </c>
      <c r="M77">
        <v>0</v>
      </c>
      <c r="N77">
        <v>0</v>
      </c>
      <c r="O77">
        <v>0</v>
      </c>
      <c r="P77">
        <v>286</v>
      </c>
      <c r="Q77">
        <v>179</v>
      </c>
      <c r="R77">
        <v>1117</v>
      </c>
      <c r="S77">
        <v>0</v>
      </c>
      <c r="T77">
        <v>0</v>
      </c>
      <c r="U77">
        <v>400</v>
      </c>
    </row>
    <row r="78" spans="1:21" ht="14.25">
      <c r="A78">
        <v>1321</v>
      </c>
      <c r="B78">
        <v>2</v>
      </c>
      <c r="C78" t="s">
        <v>2298</v>
      </c>
      <c r="D78" t="s">
        <v>1192</v>
      </c>
      <c r="E78">
        <v>21400</v>
      </c>
      <c r="F78">
        <v>814</v>
      </c>
      <c r="G78">
        <v>432</v>
      </c>
      <c r="H78">
        <v>4620</v>
      </c>
      <c r="I78">
        <v>0</v>
      </c>
      <c r="J78">
        <v>1.5</v>
      </c>
      <c r="K78">
        <v>0</v>
      </c>
      <c r="L78">
        <v>0</v>
      </c>
      <c r="M78">
        <v>0</v>
      </c>
      <c r="N78">
        <v>0</v>
      </c>
      <c r="O78">
        <v>0</v>
      </c>
      <c r="P78">
        <v>286</v>
      </c>
      <c r="Q78">
        <v>179</v>
      </c>
      <c r="R78">
        <v>1117</v>
      </c>
      <c r="S78">
        <v>0</v>
      </c>
      <c r="T78">
        <v>0</v>
      </c>
      <c r="U78">
        <v>400</v>
      </c>
    </row>
    <row r="79" spans="1:21" ht="14.25">
      <c r="A79">
        <v>1322</v>
      </c>
      <c r="B79">
        <v>2</v>
      </c>
      <c r="C79" t="s">
        <v>2299</v>
      </c>
      <c r="D79" t="s">
        <v>1530</v>
      </c>
      <c r="E79">
        <v>23272</v>
      </c>
      <c r="F79">
        <v>1038</v>
      </c>
      <c r="G79">
        <v>454</v>
      </c>
      <c r="H79">
        <v>3812</v>
      </c>
      <c r="I79">
        <v>0</v>
      </c>
      <c r="J79">
        <v>1.5</v>
      </c>
      <c r="K79">
        <v>0</v>
      </c>
      <c r="L79">
        <v>0</v>
      </c>
      <c r="M79">
        <v>0</v>
      </c>
      <c r="N79">
        <v>0</v>
      </c>
      <c r="O79">
        <v>0</v>
      </c>
      <c r="P79">
        <v>286</v>
      </c>
      <c r="Q79">
        <v>179</v>
      </c>
      <c r="R79">
        <v>1117</v>
      </c>
      <c r="S79">
        <v>0</v>
      </c>
      <c r="T79">
        <v>0</v>
      </c>
      <c r="U79">
        <v>400</v>
      </c>
    </row>
    <row r="80" spans="1:21" ht="14.25">
      <c r="A80">
        <v>1331</v>
      </c>
      <c r="B80">
        <v>3</v>
      </c>
      <c r="C80" t="s">
        <v>2298</v>
      </c>
      <c r="D80" t="s">
        <v>2300</v>
      </c>
      <c r="E80">
        <v>22900</v>
      </c>
      <c r="F80">
        <v>863</v>
      </c>
      <c r="G80">
        <v>465</v>
      </c>
      <c r="H80">
        <v>4970</v>
      </c>
      <c r="I80">
        <v>0</v>
      </c>
      <c r="J80">
        <v>1.5</v>
      </c>
      <c r="K80">
        <v>0</v>
      </c>
      <c r="L80">
        <v>0</v>
      </c>
      <c r="M80">
        <v>0</v>
      </c>
      <c r="N80">
        <v>0</v>
      </c>
      <c r="O80">
        <v>0</v>
      </c>
      <c r="P80">
        <v>286</v>
      </c>
      <c r="Q80">
        <v>179</v>
      </c>
      <c r="R80">
        <v>1117</v>
      </c>
      <c r="S80">
        <v>0</v>
      </c>
      <c r="T80">
        <v>0</v>
      </c>
      <c r="U80">
        <v>400</v>
      </c>
    </row>
    <row r="81" spans="1:21" ht="14.25">
      <c r="A81">
        <v>1332</v>
      </c>
      <c r="B81">
        <v>3</v>
      </c>
      <c r="C81" t="s">
        <v>2299</v>
      </c>
      <c r="D81" t="s">
        <v>1173</v>
      </c>
      <c r="E81">
        <v>24951</v>
      </c>
      <c r="F81">
        <v>1109</v>
      </c>
      <c r="G81">
        <v>489</v>
      </c>
      <c r="H81">
        <v>4081</v>
      </c>
      <c r="I81">
        <v>0</v>
      </c>
      <c r="J81">
        <v>1.5</v>
      </c>
      <c r="K81">
        <v>0</v>
      </c>
      <c r="L81">
        <v>0</v>
      </c>
      <c r="M81">
        <v>0</v>
      </c>
      <c r="N81">
        <v>0</v>
      </c>
      <c r="O81">
        <v>0</v>
      </c>
      <c r="P81">
        <v>286</v>
      </c>
      <c r="Q81">
        <v>179</v>
      </c>
      <c r="R81">
        <v>1117</v>
      </c>
      <c r="S81">
        <v>0</v>
      </c>
      <c r="T81">
        <v>0</v>
      </c>
      <c r="U81">
        <v>400</v>
      </c>
    </row>
    <row r="82" spans="1:21" ht="14.25">
      <c r="A82">
        <v>1411</v>
      </c>
      <c r="B82">
        <v>1</v>
      </c>
      <c r="C82" t="s">
        <v>2298</v>
      </c>
      <c r="D82" t="s">
        <v>308</v>
      </c>
      <c r="E82">
        <v>24867</v>
      </c>
      <c r="F82">
        <v>930</v>
      </c>
      <c r="G82">
        <v>506</v>
      </c>
      <c r="H82">
        <v>5447</v>
      </c>
      <c r="I82">
        <v>0</v>
      </c>
      <c r="J82">
        <v>1.5</v>
      </c>
      <c r="K82">
        <v>0</v>
      </c>
      <c r="L82">
        <v>0</v>
      </c>
      <c r="M82">
        <v>0</v>
      </c>
      <c r="N82">
        <v>0</v>
      </c>
      <c r="O82">
        <v>0</v>
      </c>
      <c r="P82">
        <v>310</v>
      </c>
      <c r="Q82">
        <v>197</v>
      </c>
      <c r="R82">
        <v>1311</v>
      </c>
      <c r="S82">
        <v>0</v>
      </c>
      <c r="T82">
        <v>0</v>
      </c>
      <c r="U82">
        <v>400</v>
      </c>
    </row>
    <row r="83" spans="1:21" ht="14.25">
      <c r="A83">
        <v>1412</v>
      </c>
      <c r="B83">
        <v>1</v>
      </c>
      <c r="C83" t="s">
        <v>2299</v>
      </c>
      <c r="D83" t="s">
        <v>1529</v>
      </c>
      <c r="E83">
        <v>26983</v>
      </c>
      <c r="F83">
        <v>1189</v>
      </c>
      <c r="G83">
        <v>530</v>
      </c>
      <c r="H83">
        <v>4493</v>
      </c>
      <c r="I83">
        <v>0</v>
      </c>
      <c r="J83">
        <v>1.5</v>
      </c>
      <c r="K83">
        <v>0</v>
      </c>
      <c r="L83">
        <v>0</v>
      </c>
      <c r="M83">
        <v>0</v>
      </c>
      <c r="N83">
        <v>0</v>
      </c>
      <c r="O83">
        <v>0</v>
      </c>
      <c r="P83">
        <v>310</v>
      </c>
      <c r="Q83">
        <v>197</v>
      </c>
      <c r="R83">
        <v>1311</v>
      </c>
      <c r="S83">
        <v>0</v>
      </c>
      <c r="T83">
        <v>0</v>
      </c>
      <c r="U83">
        <v>400</v>
      </c>
    </row>
    <row r="84" spans="1:21" ht="14.25">
      <c r="A84">
        <v>1421</v>
      </c>
      <c r="B84">
        <v>2</v>
      </c>
      <c r="C84" t="s">
        <v>2298</v>
      </c>
      <c r="D84" t="s">
        <v>1192</v>
      </c>
      <c r="E84">
        <v>23221</v>
      </c>
      <c r="F84">
        <v>877</v>
      </c>
      <c r="G84">
        <v>469</v>
      </c>
      <c r="H84">
        <v>5071</v>
      </c>
      <c r="I84">
        <v>0</v>
      </c>
      <c r="J84">
        <v>1.5</v>
      </c>
      <c r="K84">
        <v>0</v>
      </c>
      <c r="L84">
        <v>0</v>
      </c>
      <c r="M84">
        <v>0</v>
      </c>
      <c r="N84">
        <v>0</v>
      </c>
      <c r="O84">
        <v>0</v>
      </c>
      <c r="P84">
        <v>310</v>
      </c>
      <c r="Q84">
        <v>197</v>
      </c>
      <c r="R84">
        <v>1311</v>
      </c>
      <c r="S84">
        <v>0</v>
      </c>
      <c r="T84">
        <v>0</v>
      </c>
      <c r="U84">
        <v>400</v>
      </c>
    </row>
    <row r="85" spans="1:21" ht="14.25">
      <c r="A85">
        <v>1422</v>
      </c>
      <c r="B85">
        <v>2</v>
      </c>
      <c r="C85" t="s">
        <v>2299</v>
      </c>
      <c r="D85" t="s">
        <v>1530</v>
      </c>
      <c r="E85">
        <v>25154</v>
      </c>
      <c r="F85">
        <v>1113</v>
      </c>
      <c r="G85">
        <v>491</v>
      </c>
      <c r="H85">
        <v>4204</v>
      </c>
      <c r="I85">
        <v>0</v>
      </c>
      <c r="J85">
        <v>1.5</v>
      </c>
      <c r="K85">
        <v>0</v>
      </c>
      <c r="L85">
        <v>0</v>
      </c>
      <c r="M85">
        <v>0</v>
      </c>
      <c r="N85">
        <v>0</v>
      </c>
      <c r="O85">
        <v>0</v>
      </c>
      <c r="P85">
        <v>310</v>
      </c>
      <c r="Q85">
        <v>197</v>
      </c>
      <c r="R85">
        <v>1311</v>
      </c>
      <c r="S85">
        <v>0</v>
      </c>
      <c r="T85">
        <v>0</v>
      </c>
      <c r="U85">
        <v>400</v>
      </c>
    </row>
    <row r="86" spans="1:21" ht="14.25">
      <c r="A86">
        <v>1431</v>
      </c>
      <c r="B86">
        <v>3</v>
      </c>
      <c r="C86" t="s">
        <v>2298</v>
      </c>
      <c r="D86" t="s">
        <v>2300</v>
      </c>
      <c r="E86">
        <v>24867</v>
      </c>
      <c r="F86">
        <v>930</v>
      </c>
      <c r="G86">
        <v>506</v>
      </c>
      <c r="H86">
        <v>5447</v>
      </c>
      <c r="I86">
        <v>0</v>
      </c>
      <c r="J86">
        <v>1.5</v>
      </c>
      <c r="K86">
        <v>0</v>
      </c>
      <c r="L86">
        <v>0</v>
      </c>
      <c r="M86">
        <v>0</v>
      </c>
      <c r="N86">
        <v>0</v>
      </c>
      <c r="O86">
        <v>0</v>
      </c>
      <c r="P86">
        <v>310</v>
      </c>
      <c r="Q86">
        <v>197</v>
      </c>
      <c r="R86">
        <v>1311</v>
      </c>
      <c r="S86">
        <v>0</v>
      </c>
      <c r="T86">
        <v>0</v>
      </c>
      <c r="U86">
        <v>400</v>
      </c>
    </row>
    <row r="87" spans="1:21" ht="14.25">
      <c r="A87">
        <v>1432</v>
      </c>
      <c r="B87">
        <v>3</v>
      </c>
      <c r="C87" t="s">
        <v>2299</v>
      </c>
      <c r="D87" t="s">
        <v>1173</v>
      </c>
      <c r="E87">
        <v>26983</v>
      </c>
      <c r="F87">
        <v>1189</v>
      </c>
      <c r="G87">
        <v>530</v>
      </c>
      <c r="H87">
        <v>4493</v>
      </c>
      <c r="I87">
        <v>0</v>
      </c>
      <c r="J87">
        <v>1.5</v>
      </c>
      <c r="K87">
        <v>0</v>
      </c>
      <c r="L87">
        <v>0</v>
      </c>
      <c r="M87">
        <v>0</v>
      </c>
      <c r="N87">
        <v>0</v>
      </c>
      <c r="O87">
        <v>0</v>
      </c>
      <c r="P87">
        <v>310</v>
      </c>
      <c r="Q87">
        <v>197</v>
      </c>
      <c r="R87">
        <v>1311</v>
      </c>
      <c r="S87">
        <v>0</v>
      </c>
      <c r="T87">
        <v>0</v>
      </c>
      <c r="U87">
        <v>400</v>
      </c>
    </row>
    <row r="88" spans="1:21" ht="14.25">
      <c r="A88">
        <v>1511</v>
      </c>
      <c r="B88">
        <v>1</v>
      </c>
      <c r="C88" t="s">
        <v>2298</v>
      </c>
      <c r="D88" t="s">
        <v>308</v>
      </c>
      <c r="E88">
        <v>27904</v>
      </c>
      <c r="F88">
        <v>1055</v>
      </c>
      <c r="G88">
        <v>567</v>
      </c>
      <c r="H88">
        <v>6014</v>
      </c>
      <c r="I88">
        <v>0</v>
      </c>
      <c r="J88">
        <v>1.5</v>
      </c>
      <c r="K88">
        <v>0</v>
      </c>
      <c r="L88">
        <v>0</v>
      </c>
      <c r="M88">
        <v>0</v>
      </c>
      <c r="N88">
        <v>0</v>
      </c>
      <c r="O88">
        <v>0</v>
      </c>
      <c r="P88">
        <v>339</v>
      </c>
      <c r="Q88">
        <v>222</v>
      </c>
      <c r="R88">
        <v>1311</v>
      </c>
      <c r="S88">
        <v>0</v>
      </c>
      <c r="T88">
        <v>0</v>
      </c>
      <c r="U88">
        <v>550</v>
      </c>
    </row>
    <row r="89" spans="1:21" ht="14.25">
      <c r="A89">
        <v>1512</v>
      </c>
      <c r="B89">
        <v>1</v>
      </c>
      <c r="C89" t="s">
        <v>2299</v>
      </c>
      <c r="D89" t="s">
        <v>1529</v>
      </c>
      <c r="E89">
        <v>30168</v>
      </c>
      <c r="F89">
        <v>1342</v>
      </c>
      <c r="G89">
        <v>591</v>
      </c>
      <c r="H89">
        <v>4928</v>
      </c>
      <c r="I89">
        <v>0</v>
      </c>
      <c r="J89">
        <v>1.5</v>
      </c>
      <c r="K89">
        <v>0</v>
      </c>
      <c r="L89">
        <v>0</v>
      </c>
      <c r="M89">
        <v>0</v>
      </c>
      <c r="N89">
        <v>0</v>
      </c>
      <c r="O89">
        <v>0</v>
      </c>
      <c r="P89">
        <v>339</v>
      </c>
      <c r="Q89">
        <v>222</v>
      </c>
      <c r="R89">
        <v>1311</v>
      </c>
      <c r="S89">
        <v>0</v>
      </c>
      <c r="T89">
        <v>0</v>
      </c>
      <c r="U89">
        <v>550</v>
      </c>
    </row>
    <row r="90" spans="1:21" ht="14.25">
      <c r="A90">
        <v>1521</v>
      </c>
      <c r="B90">
        <v>2</v>
      </c>
      <c r="C90" t="s">
        <v>2298</v>
      </c>
      <c r="D90" t="s">
        <v>1192</v>
      </c>
      <c r="E90">
        <v>26116</v>
      </c>
      <c r="F90">
        <v>985</v>
      </c>
      <c r="G90">
        <v>534</v>
      </c>
      <c r="H90">
        <v>5586</v>
      </c>
      <c r="I90">
        <v>0</v>
      </c>
      <c r="J90">
        <v>1.5</v>
      </c>
      <c r="K90">
        <v>0</v>
      </c>
      <c r="L90">
        <v>0</v>
      </c>
      <c r="M90">
        <v>0</v>
      </c>
      <c r="N90">
        <v>0</v>
      </c>
      <c r="O90">
        <v>0</v>
      </c>
      <c r="P90">
        <v>339</v>
      </c>
      <c r="Q90">
        <v>222</v>
      </c>
      <c r="R90">
        <v>1311</v>
      </c>
      <c r="S90">
        <v>0</v>
      </c>
      <c r="T90">
        <v>0</v>
      </c>
      <c r="U90">
        <v>550</v>
      </c>
    </row>
    <row r="91" spans="1:21" ht="14.25">
      <c r="A91">
        <v>1522</v>
      </c>
      <c r="B91">
        <v>2</v>
      </c>
      <c r="C91" t="s">
        <v>2299</v>
      </c>
      <c r="D91" t="s">
        <v>1530</v>
      </c>
      <c r="E91">
        <v>28170</v>
      </c>
      <c r="F91">
        <v>1245</v>
      </c>
      <c r="G91">
        <v>556</v>
      </c>
      <c r="H91">
        <v>4600</v>
      </c>
      <c r="I91">
        <v>0</v>
      </c>
      <c r="J91">
        <v>1.5</v>
      </c>
      <c r="K91">
        <v>0</v>
      </c>
      <c r="L91">
        <v>0</v>
      </c>
      <c r="M91">
        <v>0</v>
      </c>
      <c r="N91">
        <v>0</v>
      </c>
      <c r="O91">
        <v>0</v>
      </c>
      <c r="P91">
        <v>339</v>
      </c>
      <c r="Q91">
        <v>222</v>
      </c>
      <c r="R91">
        <v>1311</v>
      </c>
      <c r="S91">
        <v>0</v>
      </c>
      <c r="T91">
        <v>0</v>
      </c>
      <c r="U91">
        <v>550</v>
      </c>
    </row>
    <row r="92" spans="1:21" ht="14.25">
      <c r="A92">
        <v>1531</v>
      </c>
      <c r="B92">
        <v>3</v>
      </c>
      <c r="C92" t="s">
        <v>2298</v>
      </c>
      <c r="D92" t="s">
        <v>2300</v>
      </c>
      <c r="E92">
        <v>27904</v>
      </c>
      <c r="F92">
        <v>1055</v>
      </c>
      <c r="G92">
        <v>567</v>
      </c>
      <c r="H92">
        <v>6014</v>
      </c>
      <c r="I92">
        <v>0</v>
      </c>
      <c r="J92">
        <v>1.5</v>
      </c>
      <c r="K92">
        <v>0</v>
      </c>
      <c r="L92">
        <v>0</v>
      </c>
      <c r="M92">
        <v>0</v>
      </c>
      <c r="N92">
        <v>0</v>
      </c>
      <c r="O92">
        <v>0</v>
      </c>
      <c r="P92">
        <v>339</v>
      </c>
      <c r="Q92">
        <v>222</v>
      </c>
      <c r="R92">
        <v>1311</v>
      </c>
      <c r="S92">
        <v>0</v>
      </c>
      <c r="T92">
        <v>0</v>
      </c>
      <c r="U92">
        <v>550</v>
      </c>
    </row>
    <row r="93" spans="1:21" ht="14.25">
      <c r="A93">
        <v>1532</v>
      </c>
      <c r="B93">
        <v>3</v>
      </c>
      <c r="C93" t="s">
        <v>2299</v>
      </c>
      <c r="D93" t="s">
        <v>1173</v>
      </c>
      <c r="E93">
        <v>30168</v>
      </c>
      <c r="F93">
        <v>1342</v>
      </c>
      <c r="G93">
        <v>591</v>
      </c>
      <c r="H93">
        <v>4928</v>
      </c>
      <c r="I93">
        <v>0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339</v>
      </c>
      <c r="Q93">
        <v>222</v>
      </c>
      <c r="R93">
        <v>1311</v>
      </c>
      <c r="S93">
        <v>0</v>
      </c>
      <c r="T93">
        <v>0</v>
      </c>
      <c r="U93">
        <v>550</v>
      </c>
    </row>
    <row r="94" spans="1:21" ht="14.25">
      <c r="A94">
        <v>1611</v>
      </c>
      <c r="B94">
        <v>1</v>
      </c>
      <c r="C94" t="s">
        <v>2298</v>
      </c>
      <c r="D94" t="s">
        <v>308</v>
      </c>
      <c r="E94">
        <v>29583</v>
      </c>
      <c r="F94">
        <v>1128</v>
      </c>
      <c r="G94">
        <v>592</v>
      </c>
      <c r="H94">
        <v>6463</v>
      </c>
      <c r="I94">
        <v>0</v>
      </c>
      <c r="J94">
        <v>1.5</v>
      </c>
      <c r="K94">
        <v>0</v>
      </c>
      <c r="L94">
        <v>0</v>
      </c>
      <c r="M94">
        <v>0</v>
      </c>
      <c r="N94">
        <v>0</v>
      </c>
      <c r="O94">
        <v>0</v>
      </c>
      <c r="P94">
        <v>373</v>
      </c>
      <c r="Q94">
        <v>227</v>
      </c>
      <c r="R94">
        <v>1509</v>
      </c>
      <c r="S94">
        <v>0</v>
      </c>
      <c r="T94">
        <v>0</v>
      </c>
      <c r="U94">
        <v>550</v>
      </c>
    </row>
    <row r="95" spans="1:21" ht="14.25">
      <c r="A95">
        <v>1612</v>
      </c>
      <c r="B95">
        <v>1</v>
      </c>
      <c r="C95" t="s">
        <v>2299</v>
      </c>
      <c r="D95" t="s">
        <v>1529</v>
      </c>
      <c r="E95">
        <v>31920</v>
      </c>
      <c r="F95">
        <v>1428</v>
      </c>
      <c r="G95">
        <v>616</v>
      </c>
      <c r="H95">
        <v>5320</v>
      </c>
      <c r="I95">
        <v>0</v>
      </c>
      <c r="J95">
        <v>1.5</v>
      </c>
      <c r="K95">
        <v>0</v>
      </c>
      <c r="L95">
        <v>0</v>
      </c>
      <c r="M95">
        <v>0</v>
      </c>
      <c r="N95">
        <v>0</v>
      </c>
      <c r="O95">
        <v>0</v>
      </c>
      <c r="P95">
        <v>373</v>
      </c>
      <c r="Q95">
        <v>227</v>
      </c>
      <c r="R95">
        <v>1509</v>
      </c>
      <c r="S95">
        <v>0</v>
      </c>
      <c r="T95">
        <v>0</v>
      </c>
      <c r="U95">
        <v>550</v>
      </c>
    </row>
    <row r="96" spans="1:21" ht="14.25">
      <c r="A96">
        <v>1621</v>
      </c>
      <c r="B96">
        <v>2</v>
      </c>
      <c r="C96" t="s">
        <v>2298</v>
      </c>
      <c r="D96" t="s">
        <v>1531</v>
      </c>
      <c r="E96">
        <v>29583</v>
      </c>
      <c r="F96">
        <v>1128</v>
      </c>
      <c r="G96">
        <v>592</v>
      </c>
      <c r="H96">
        <v>6463</v>
      </c>
      <c r="I96">
        <v>0</v>
      </c>
      <c r="J96">
        <v>1.5</v>
      </c>
      <c r="K96">
        <v>0</v>
      </c>
      <c r="L96">
        <v>0</v>
      </c>
      <c r="M96">
        <v>0</v>
      </c>
      <c r="N96">
        <v>0</v>
      </c>
      <c r="O96">
        <v>0</v>
      </c>
      <c r="P96">
        <v>373</v>
      </c>
      <c r="Q96">
        <v>227</v>
      </c>
      <c r="R96">
        <v>1509</v>
      </c>
      <c r="S96">
        <v>0</v>
      </c>
      <c r="T96">
        <v>0</v>
      </c>
      <c r="U96">
        <v>550</v>
      </c>
    </row>
    <row r="97" spans="1:21" ht="14.25">
      <c r="A97">
        <v>1622</v>
      </c>
      <c r="B97">
        <v>2</v>
      </c>
      <c r="C97" t="s">
        <v>2299</v>
      </c>
      <c r="D97" t="s">
        <v>1532</v>
      </c>
      <c r="E97">
        <v>31920</v>
      </c>
      <c r="F97">
        <v>1428</v>
      </c>
      <c r="G97">
        <v>616</v>
      </c>
      <c r="H97">
        <v>5320</v>
      </c>
      <c r="I97">
        <v>0</v>
      </c>
      <c r="J97">
        <v>1.5</v>
      </c>
      <c r="K97">
        <v>0</v>
      </c>
      <c r="L97">
        <v>0</v>
      </c>
      <c r="M97">
        <v>0</v>
      </c>
      <c r="N97">
        <v>0</v>
      </c>
      <c r="O97">
        <v>0</v>
      </c>
      <c r="P97">
        <v>373</v>
      </c>
      <c r="Q97">
        <v>227</v>
      </c>
      <c r="R97">
        <v>1509</v>
      </c>
      <c r="S97">
        <v>0</v>
      </c>
      <c r="T97">
        <v>0</v>
      </c>
      <c r="U97">
        <v>550</v>
      </c>
    </row>
    <row r="98" spans="1:21" ht="14.25">
      <c r="A98">
        <v>1631</v>
      </c>
      <c r="B98">
        <v>3</v>
      </c>
      <c r="C98" t="s">
        <v>2298</v>
      </c>
      <c r="D98" t="s">
        <v>2300</v>
      </c>
      <c r="E98">
        <v>29583</v>
      </c>
      <c r="F98">
        <v>1128</v>
      </c>
      <c r="G98">
        <v>592</v>
      </c>
      <c r="H98">
        <v>6463</v>
      </c>
      <c r="I98">
        <v>0</v>
      </c>
      <c r="J98">
        <v>1.5</v>
      </c>
      <c r="K98">
        <v>0</v>
      </c>
      <c r="L98">
        <v>0</v>
      </c>
      <c r="M98">
        <v>0</v>
      </c>
      <c r="N98">
        <v>0</v>
      </c>
      <c r="O98">
        <v>0</v>
      </c>
      <c r="P98">
        <v>373</v>
      </c>
      <c r="Q98">
        <v>227</v>
      </c>
      <c r="R98">
        <v>1509</v>
      </c>
      <c r="S98">
        <v>0</v>
      </c>
      <c r="T98">
        <v>0</v>
      </c>
      <c r="U98">
        <v>550</v>
      </c>
    </row>
    <row r="99" spans="1:21" ht="14.25">
      <c r="A99">
        <v>1632</v>
      </c>
      <c r="B99">
        <v>3</v>
      </c>
      <c r="C99" t="s">
        <v>2299</v>
      </c>
      <c r="D99" t="s">
        <v>1173</v>
      </c>
      <c r="E99">
        <v>31920</v>
      </c>
      <c r="F99">
        <v>1428</v>
      </c>
      <c r="G99">
        <v>616</v>
      </c>
      <c r="H99">
        <v>5320</v>
      </c>
      <c r="I99">
        <v>0</v>
      </c>
      <c r="J99">
        <v>1.5</v>
      </c>
      <c r="K99">
        <v>0</v>
      </c>
      <c r="L99">
        <v>0</v>
      </c>
      <c r="M99">
        <v>0</v>
      </c>
      <c r="N99">
        <v>0</v>
      </c>
      <c r="O99">
        <v>0</v>
      </c>
      <c r="P99">
        <v>373</v>
      </c>
      <c r="Q99">
        <v>227</v>
      </c>
      <c r="R99">
        <v>1509</v>
      </c>
      <c r="S99">
        <v>0</v>
      </c>
      <c r="T99">
        <v>0</v>
      </c>
      <c r="U99">
        <v>550</v>
      </c>
    </row>
    <row r="100" spans="1:21" ht="14.25">
      <c r="A100">
        <v>1711</v>
      </c>
      <c r="B100">
        <v>1</v>
      </c>
      <c r="C100" t="s">
        <v>2298</v>
      </c>
      <c r="D100" t="s">
        <v>308</v>
      </c>
      <c r="E100">
        <v>31027</v>
      </c>
      <c r="F100">
        <v>1174</v>
      </c>
      <c r="G100">
        <v>626</v>
      </c>
      <c r="H100">
        <v>6767</v>
      </c>
      <c r="I100">
        <v>0</v>
      </c>
      <c r="J100">
        <v>1.5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379</v>
      </c>
      <c r="Q100">
        <v>241</v>
      </c>
      <c r="R100">
        <v>1561</v>
      </c>
      <c r="S100">
        <v>0</v>
      </c>
      <c r="T100">
        <v>0</v>
      </c>
      <c r="U100">
        <v>550</v>
      </c>
    </row>
    <row r="101" spans="1:21" ht="14.25">
      <c r="A101">
        <v>1712</v>
      </c>
      <c r="B101">
        <v>1</v>
      </c>
      <c r="C101" t="s">
        <v>2299</v>
      </c>
      <c r="D101" t="s">
        <v>1529</v>
      </c>
      <c r="E101">
        <v>33416</v>
      </c>
      <c r="F101">
        <v>1485</v>
      </c>
      <c r="G101">
        <v>650</v>
      </c>
      <c r="H101">
        <v>5566</v>
      </c>
      <c r="I101">
        <v>0</v>
      </c>
      <c r="J101">
        <v>1.5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379</v>
      </c>
      <c r="Q101">
        <v>241</v>
      </c>
      <c r="R101">
        <v>1561</v>
      </c>
      <c r="S101">
        <v>0</v>
      </c>
      <c r="T101">
        <v>0</v>
      </c>
      <c r="U101">
        <v>550</v>
      </c>
    </row>
    <row r="102" spans="1:21" ht="14.25">
      <c r="A102">
        <v>1721</v>
      </c>
      <c r="B102">
        <v>2</v>
      </c>
      <c r="C102" t="s">
        <v>2298</v>
      </c>
      <c r="D102" t="s">
        <v>1531</v>
      </c>
      <c r="E102">
        <v>31027</v>
      </c>
      <c r="F102">
        <v>1174</v>
      </c>
      <c r="G102">
        <v>626</v>
      </c>
      <c r="H102">
        <v>6767</v>
      </c>
      <c r="I102">
        <v>0</v>
      </c>
      <c r="J102">
        <v>1.5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379</v>
      </c>
      <c r="Q102">
        <v>241</v>
      </c>
      <c r="R102">
        <v>1561</v>
      </c>
      <c r="S102">
        <v>0</v>
      </c>
      <c r="T102">
        <v>0</v>
      </c>
      <c r="U102">
        <v>550</v>
      </c>
    </row>
    <row r="103" spans="1:21" ht="14.25">
      <c r="A103">
        <v>1722</v>
      </c>
      <c r="B103">
        <v>2</v>
      </c>
      <c r="C103" t="s">
        <v>2299</v>
      </c>
      <c r="D103" t="s">
        <v>1532</v>
      </c>
      <c r="E103">
        <v>33416</v>
      </c>
      <c r="F103">
        <v>1485</v>
      </c>
      <c r="G103">
        <v>650</v>
      </c>
      <c r="H103">
        <v>5566</v>
      </c>
      <c r="I103">
        <v>0</v>
      </c>
      <c r="J103">
        <v>1.5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379</v>
      </c>
      <c r="Q103">
        <v>241</v>
      </c>
      <c r="R103">
        <v>1561</v>
      </c>
      <c r="S103">
        <v>0</v>
      </c>
      <c r="T103">
        <v>0</v>
      </c>
      <c r="U103">
        <v>550</v>
      </c>
    </row>
    <row r="104" spans="1:21" ht="14.25">
      <c r="A104">
        <v>1731</v>
      </c>
      <c r="B104">
        <v>3</v>
      </c>
      <c r="C104" t="s">
        <v>2298</v>
      </c>
      <c r="D104" t="s">
        <v>2300</v>
      </c>
      <c r="E104">
        <v>31027</v>
      </c>
      <c r="F104">
        <v>1174</v>
      </c>
      <c r="G104">
        <v>626</v>
      </c>
      <c r="H104">
        <v>6767</v>
      </c>
      <c r="I104">
        <v>0</v>
      </c>
      <c r="J104">
        <v>1.5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379</v>
      </c>
      <c r="Q104">
        <v>241</v>
      </c>
      <c r="R104">
        <v>1561</v>
      </c>
      <c r="S104">
        <v>0</v>
      </c>
      <c r="T104">
        <v>0</v>
      </c>
      <c r="U104">
        <v>550</v>
      </c>
    </row>
    <row r="105" spans="1:21" ht="14.25">
      <c r="A105">
        <v>1732</v>
      </c>
      <c r="B105">
        <v>3</v>
      </c>
      <c r="C105" t="s">
        <v>2299</v>
      </c>
      <c r="D105" t="s">
        <v>1173</v>
      </c>
      <c r="E105">
        <v>33416</v>
      </c>
      <c r="F105">
        <v>1485</v>
      </c>
      <c r="G105">
        <v>650</v>
      </c>
      <c r="H105">
        <v>5566</v>
      </c>
      <c r="I105">
        <v>0</v>
      </c>
      <c r="J105">
        <v>1.5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379</v>
      </c>
      <c r="Q105">
        <v>241</v>
      </c>
      <c r="R105">
        <v>1561</v>
      </c>
      <c r="S105">
        <v>0</v>
      </c>
      <c r="T105">
        <v>0</v>
      </c>
      <c r="U105">
        <v>550</v>
      </c>
    </row>
    <row r="106" spans="1:21" ht="14.25">
      <c r="A106">
        <v>1811</v>
      </c>
      <c r="B106">
        <v>1</v>
      </c>
      <c r="C106" t="s">
        <v>2298</v>
      </c>
      <c r="D106" t="s">
        <v>308</v>
      </c>
      <c r="E106">
        <v>32258</v>
      </c>
      <c r="F106">
        <v>1226</v>
      </c>
      <c r="G106">
        <v>645</v>
      </c>
      <c r="H106">
        <v>7098</v>
      </c>
      <c r="I106">
        <v>0</v>
      </c>
      <c r="J106">
        <v>1.5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392</v>
      </c>
      <c r="Q106">
        <v>241</v>
      </c>
      <c r="R106">
        <v>1640</v>
      </c>
      <c r="S106">
        <v>0</v>
      </c>
      <c r="T106">
        <v>0</v>
      </c>
      <c r="U106">
        <v>550</v>
      </c>
    </row>
    <row r="107" spans="1:21" ht="14.25">
      <c r="A107">
        <v>1812</v>
      </c>
      <c r="B107">
        <v>1</v>
      </c>
      <c r="C107" t="s">
        <v>2299</v>
      </c>
      <c r="D107" t="s">
        <v>1529</v>
      </c>
      <c r="E107">
        <v>34728</v>
      </c>
      <c r="F107">
        <v>1549</v>
      </c>
      <c r="G107">
        <v>670</v>
      </c>
      <c r="H107">
        <v>5838</v>
      </c>
      <c r="I107">
        <v>0</v>
      </c>
      <c r="J107">
        <v>1.5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392</v>
      </c>
      <c r="Q107">
        <v>241</v>
      </c>
      <c r="R107">
        <v>1640</v>
      </c>
      <c r="S107">
        <v>0</v>
      </c>
      <c r="T107">
        <v>0</v>
      </c>
      <c r="U107">
        <v>550</v>
      </c>
    </row>
    <row r="108" spans="1:21" ht="14.25">
      <c r="A108">
        <v>1821</v>
      </c>
      <c r="B108">
        <v>2</v>
      </c>
      <c r="C108" t="s">
        <v>2298</v>
      </c>
      <c r="D108" t="s">
        <v>1531</v>
      </c>
      <c r="E108">
        <v>32258</v>
      </c>
      <c r="F108">
        <v>1226</v>
      </c>
      <c r="G108">
        <v>645</v>
      </c>
      <c r="H108">
        <v>7098</v>
      </c>
      <c r="I108">
        <v>0</v>
      </c>
      <c r="J108">
        <v>1.5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392</v>
      </c>
      <c r="Q108">
        <v>241</v>
      </c>
      <c r="R108">
        <v>1640</v>
      </c>
      <c r="S108">
        <v>0</v>
      </c>
      <c r="T108">
        <v>0</v>
      </c>
      <c r="U108">
        <v>550</v>
      </c>
    </row>
    <row r="109" spans="1:21" ht="14.25">
      <c r="A109">
        <v>1822</v>
      </c>
      <c r="B109">
        <v>2</v>
      </c>
      <c r="C109" t="s">
        <v>2299</v>
      </c>
      <c r="D109" t="s">
        <v>1532</v>
      </c>
      <c r="E109">
        <v>34728</v>
      </c>
      <c r="F109">
        <v>1549</v>
      </c>
      <c r="G109">
        <v>670</v>
      </c>
      <c r="H109">
        <v>5838</v>
      </c>
      <c r="I109">
        <v>0</v>
      </c>
      <c r="J109">
        <v>1.5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392</v>
      </c>
      <c r="Q109">
        <v>241</v>
      </c>
      <c r="R109">
        <v>1640</v>
      </c>
      <c r="S109">
        <v>0</v>
      </c>
      <c r="T109">
        <v>0</v>
      </c>
      <c r="U109">
        <v>550</v>
      </c>
    </row>
    <row r="110" spans="1:21" ht="14.25">
      <c r="A110">
        <v>1831</v>
      </c>
      <c r="B110">
        <v>3</v>
      </c>
      <c r="C110" t="s">
        <v>2298</v>
      </c>
      <c r="D110" t="s">
        <v>2300</v>
      </c>
      <c r="E110">
        <v>32258</v>
      </c>
      <c r="F110">
        <v>1226</v>
      </c>
      <c r="G110">
        <v>645</v>
      </c>
      <c r="H110">
        <v>7098</v>
      </c>
      <c r="I110">
        <v>0</v>
      </c>
      <c r="J110">
        <v>1.5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392</v>
      </c>
      <c r="Q110">
        <v>241</v>
      </c>
      <c r="R110">
        <v>1640</v>
      </c>
      <c r="S110">
        <v>0</v>
      </c>
      <c r="T110">
        <v>0</v>
      </c>
      <c r="U110">
        <v>550</v>
      </c>
    </row>
    <row r="111" spans="1:21" ht="14.25">
      <c r="A111">
        <v>1832</v>
      </c>
      <c r="B111">
        <v>3</v>
      </c>
      <c r="C111" t="s">
        <v>2299</v>
      </c>
      <c r="D111" t="s">
        <v>1173</v>
      </c>
      <c r="E111">
        <v>34728</v>
      </c>
      <c r="F111">
        <v>1549</v>
      </c>
      <c r="G111">
        <v>670</v>
      </c>
      <c r="H111">
        <v>5838</v>
      </c>
      <c r="I111">
        <v>0</v>
      </c>
      <c r="J111">
        <v>1.5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392</v>
      </c>
      <c r="Q111">
        <v>241</v>
      </c>
      <c r="R111">
        <v>1640</v>
      </c>
      <c r="S111">
        <v>0</v>
      </c>
      <c r="T111">
        <v>0</v>
      </c>
      <c r="U111">
        <v>550</v>
      </c>
    </row>
    <row r="112" spans="1:21" ht="14.25">
      <c r="A112">
        <v>1911</v>
      </c>
      <c r="B112">
        <v>1</v>
      </c>
      <c r="C112" t="s">
        <v>2298</v>
      </c>
      <c r="D112" t="s">
        <v>308</v>
      </c>
      <c r="E112">
        <v>33979</v>
      </c>
      <c r="F112">
        <v>1281</v>
      </c>
      <c r="G112">
        <v>689</v>
      </c>
      <c r="H112">
        <v>7389</v>
      </c>
      <c r="I112">
        <v>0</v>
      </c>
      <c r="J112">
        <v>1.5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407</v>
      </c>
      <c r="Q112">
        <v>265</v>
      </c>
      <c r="R112">
        <v>1680</v>
      </c>
      <c r="S112">
        <v>0</v>
      </c>
      <c r="T112">
        <v>0</v>
      </c>
      <c r="U112">
        <v>550</v>
      </c>
    </row>
    <row r="113" spans="1:21" ht="14.25">
      <c r="A113">
        <v>1912</v>
      </c>
      <c r="B113">
        <v>1</v>
      </c>
      <c r="C113" t="s">
        <v>2299</v>
      </c>
      <c r="D113" t="s">
        <v>1529</v>
      </c>
      <c r="E113">
        <v>36492</v>
      </c>
      <c r="F113">
        <v>1616</v>
      </c>
      <c r="G113">
        <v>713</v>
      </c>
      <c r="H113">
        <v>6072</v>
      </c>
      <c r="I113">
        <v>0</v>
      </c>
      <c r="J113">
        <v>1.5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407</v>
      </c>
      <c r="Q113">
        <v>265</v>
      </c>
      <c r="R113">
        <v>1680</v>
      </c>
      <c r="S113">
        <v>0</v>
      </c>
      <c r="T113">
        <v>0</v>
      </c>
      <c r="U113">
        <v>550</v>
      </c>
    </row>
    <row r="114" spans="1:21" ht="14.25">
      <c r="A114">
        <v>1921</v>
      </c>
      <c r="B114">
        <v>2</v>
      </c>
      <c r="C114" t="s">
        <v>2298</v>
      </c>
      <c r="D114" t="s">
        <v>1531</v>
      </c>
      <c r="E114">
        <v>33979</v>
      </c>
      <c r="F114">
        <v>1281</v>
      </c>
      <c r="G114">
        <v>689</v>
      </c>
      <c r="H114">
        <v>7389</v>
      </c>
      <c r="I114">
        <v>0</v>
      </c>
      <c r="J114">
        <v>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407</v>
      </c>
      <c r="Q114">
        <v>265</v>
      </c>
      <c r="R114">
        <v>1680</v>
      </c>
      <c r="S114">
        <v>0</v>
      </c>
      <c r="T114">
        <v>0</v>
      </c>
      <c r="U114">
        <v>550</v>
      </c>
    </row>
    <row r="115" spans="1:21" ht="14.25">
      <c r="A115">
        <v>1922</v>
      </c>
      <c r="B115">
        <v>2</v>
      </c>
      <c r="C115" t="s">
        <v>2299</v>
      </c>
      <c r="D115" t="s">
        <v>1532</v>
      </c>
      <c r="E115">
        <v>36492</v>
      </c>
      <c r="F115">
        <v>1616</v>
      </c>
      <c r="G115">
        <v>713</v>
      </c>
      <c r="H115">
        <v>6072</v>
      </c>
      <c r="I115">
        <v>0</v>
      </c>
      <c r="J115">
        <v>1.5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407</v>
      </c>
      <c r="Q115">
        <v>265</v>
      </c>
      <c r="R115">
        <v>1680</v>
      </c>
      <c r="S115">
        <v>0</v>
      </c>
      <c r="T115">
        <v>0</v>
      </c>
      <c r="U115">
        <v>550</v>
      </c>
    </row>
    <row r="116" spans="1:21" ht="14.25">
      <c r="A116">
        <v>1931</v>
      </c>
      <c r="B116">
        <v>3</v>
      </c>
      <c r="C116" t="s">
        <v>2298</v>
      </c>
      <c r="D116" t="s">
        <v>2300</v>
      </c>
      <c r="E116">
        <v>33979</v>
      </c>
      <c r="F116">
        <v>1281</v>
      </c>
      <c r="G116">
        <v>689</v>
      </c>
      <c r="H116">
        <v>7389</v>
      </c>
      <c r="I116">
        <v>0</v>
      </c>
      <c r="J116">
        <v>1.5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407</v>
      </c>
      <c r="Q116">
        <v>265</v>
      </c>
      <c r="R116">
        <v>1680</v>
      </c>
      <c r="S116">
        <v>0</v>
      </c>
      <c r="T116">
        <v>0</v>
      </c>
      <c r="U116">
        <v>550</v>
      </c>
    </row>
    <row r="117" spans="1:21" ht="14.25">
      <c r="A117">
        <v>1932</v>
      </c>
      <c r="B117">
        <v>3</v>
      </c>
      <c r="C117" t="s">
        <v>2299</v>
      </c>
      <c r="D117" t="s">
        <v>1173</v>
      </c>
      <c r="E117">
        <v>36492</v>
      </c>
      <c r="F117">
        <v>1616</v>
      </c>
      <c r="G117">
        <v>713</v>
      </c>
      <c r="H117">
        <v>6072</v>
      </c>
      <c r="I117">
        <v>0</v>
      </c>
      <c r="J117">
        <v>1.5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407</v>
      </c>
      <c r="Q117">
        <v>265</v>
      </c>
      <c r="R117">
        <v>1680</v>
      </c>
      <c r="S117">
        <v>0</v>
      </c>
      <c r="T117">
        <v>0</v>
      </c>
      <c r="U117">
        <v>550</v>
      </c>
    </row>
    <row r="118" spans="1:21" ht="14.25">
      <c r="A118">
        <v>2011</v>
      </c>
      <c r="B118">
        <v>1</v>
      </c>
      <c r="C118" t="s">
        <v>2298</v>
      </c>
      <c r="D118" t="s">
        <v>2301</v>
      </c>
      <c r="E118">
        <v>45268</v>
      </c>
      <c r="F118">
        <v>1811</v>
      </c>
      <c r="G118">
        <v>853</v>
      </c>
      <c r="H118">
        <v>10098</v>
      </c>
      <c r="I118">
        <v>0</v>
      </c>
      <c r="J118">
        <v>1.5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673</v>
      </c>
      <c r="Q118">
        <v>292</v>
      </c>
      <c r="R118">
        <v>2816</v>
      </c>
      <c r="S118">
        <v>0</v>
      </c>
      <c r="T118">
        <v>0</v>
      </c>
      <c r="U118">
        <v>700</v>
      </c>
    </row>
    <row r="119" spans="1:21" ht="14.25">
      <c r="A119">
        <v>2012</v>
      </c>
      <c r="B119">
        <v>1</v>
      </c>
      <c r="C119" t="s">
        <v>2299</v>
      </c>
      <c r="D119" t="s">
        <v>1529</v>
      </c>
      <c r="E119">
        <v>44855</v>
      </c>
      <c r="F119">
        <v>2089</v>
      </c>
      <c r="G119">
        <v>804</v>
      </c>
      <c r="H119">
        <v>7885</v>
      </c>
      <c r="I119">
        <v>0</v>
      </c>
      <c r="J119">
        <v>1.5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673</v>
      </c>
      <c r="Q119">
        <v>292</v>
      </c>
      <c r="R119">
        <v>2816</v>
      </c>
      <c r="S119">
        <v>0</v>
      </c>
      <c r="T119">
        <v>0</v>
      </c>
      <c r="U119">
        <v>700</v>
      </c>
    </row>
    <row r="120" spans="1:21" ht="14.25">
      <c r="A120">
        <v>2021</v>
      </c>
      <c r="B120">
        <v>2</v>
      </c>
      <c r="C120" t="s">
        <v>2298</v>
      </c>
      <c r="D120" t="s">
        <v>1531</v>
      </c>
      <c r="E120">
        <v>41756</v>
      </c>
      <c r="F120">
        <v>1675</v>
      </c>
      <c r="G120">
        <v>780</v>
      </c>
      <c r="H120">
        <v>9406</v>
      </c>
      <c r="I120">
        <v>0</v>
      </c>
      <c r="J120">
        <v>1.5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673</v>
      </c>
      <c r="Q120">
        <v>292</v>
      </c>
      <c r="R120">
        <v>2816</v>
      </c>
      <c r="S120">
        <v>0</v>
      </c>
      <c r="T120">
        <v>0</v>
      </c>
      <c r="U120">
        <v>700</v>
      </c>
    </row>
    <row r="121" spans="1:21" ht="14.25">
      <c r="A121">
        <v>2022</v>
      </c>
      <c r="B121">
        <v>2</v>
      </c>
      <c r="C121" t="s">
        <v>2299</v>
      </c>
      <c r="D121" t="s">
        <v>1532</v>
      </c>
      <c r="E121">
        <v>44445</v>
      </c>
      <c r="F121">
        <v>2048</v>
      </c>
      <c r="G121">
        <v>804</v>
      </c>
      <c r="H121">
        <v>7885</v>
      </c>
      <c r="I121">
        <v>0</v>
      </c>
      <c r="J121">
        <v>1.5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673</v>
      </c>
      <c r="Q121">
        <v>292</v>
      </c>
      <c r="R121">
        <v>2816</v>
      </c>
      <c r="S121">
        <v>0</v>
      </c>
      <c r="T121">
        <v>0</v>
      </c>
      <c r="U121">
        <v>700</v>
      </c>
    </row>
    <row r="122" spans="1:21" ht="14.25">
      <c r="A122">
        <v>2031</v>
      </c>
      <c r="B122">
        <v>3</v>
      </c>
      <c r="C122" t="s">
        <v>2298</v>
      </c>
      <c r="D122" t="s">
        <v>2300</v>
      </c>
      <c r="E122">
        <v>41756</v>
      </c>
      <c r="F122">
        <v>1675</v>
      </c>
      <c r="G122">
        <v>780</v>
      </c>
      <c r="H122">
        <v>9406</v>
      </c>
      <c r="I122">
        <v>0</v>
      </c>
      <c r="J122">
        <v>1.5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673</v>
      </c>
      <c r="Q122">
        <v>292</v>
      </c>
      <c r="R122">
        <v>2816</v>
      </c>
      <c r="S122">
        <v>0</v>
      </c>
      <c r="T122">
        <v>0</v>
      </c>
      <c r="U122">
        <v>700</v>
      </c>
    </row>
    <row r="123" spans="1:21" ht="14.25">
      <c r="A123">
        <v>2032</v>
      </c>
      <c r="B123">
        <v>3</v>
      </c>
      <c r="C123" t="s">
        <v>2299</v>
      </c>
      <c r="D123" t="s">
        <v>1173</v>
      </c>
      <c r="E123">
        <v>44445</v>
      </c>
      <c r="F123">
        <v>2048</v>
      </c>
      <c r="G123">
        <v>804</v>
      </c>
      <c r="H123">
        <v>7885</v>
      </c>
      <c r="I123">
        <v>0</v>
      </c>
      <c r="J123">
        <v>1.5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673</v>
      </c>
      <c r="Q123">
        <v>292</v>
      </c>
      <c r="R123">
        <v>2816</v>
      </c>
      <c r="S123">
        <v>0</v>
      </c>
      <c r="T123">
        <v>0</v>
      </c>
      <c r="U123">
        <v>700</v>
      </c>
    </row>
    <row r="124" spans="1:21" ht="14.25">
      <c r="A124">
        <v>2111</v>
      </c>
      <c r="B124">
        <v>1</v>
      </c>
      <c r="C124" t="s">
        <v>2298</v>
      </c>
      <c r="D124" t="s">
        <v>2301</v>
      </c>
      <c r="E124">
        <v>47596</v>
      </c>
      <c r="F124">
        <v>1923</v>
      </c>
      <c r="G124">
        <v>896</v>
      </c>
      <c r="H124">
        <v>10446</v>
      </c>
      <c r="I124">
        <v>0</v>
      </c>
      <c r="J124">
        <v>1.5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730</v>
      </c>
      <c r="Q124">
        <v>307</v>
      </c>
      <c r="R124">
        <v>2816</v>
      </c>
      <c r="S124">
        <v>0</v>
      </c>
      <c r="T124">
        <v>0</v>
      </c>
      <c r="U124">
        <v>700</v>
      </c>
    </row>
    <row r="125" spans="1:21" ht="14.25">
      <c r="A125">
        <v>2112</v>
      </c>
      <c r="B125">
        <v>1</v>
      </c>
      <c r="C125" t="s">
        <v>2299</v>
      </c>
      <c r="D125" t="s">
        <v>1529</v>
      </c>
      <c r="E125">
        <v>47097</v>
      </c>
      <c r="F125">
        <v>2211</v>
      </c>
      <c r="G125">
        <v>843</v>
      </c>
      <c r="H125">
        <v>8127</v>
      </c>
      <c r="I125">
        <v>0</v>
      </c>
      <c r="J125">
        <v>1.5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730</v>
      </c>
      <c r="Q125">
        <v>307</v>
      </c>
      <c r="R125">
        <v>2816</v>
      </c>
      <c r="S125">
        <v>0</v>
      </c>
      <c r="T125">
        <v>0</v>
      </c>
      <c r="U125">
        <v>700</v>
      </c>
    </row>
    <row r="126" spans="1:21" ht="14.25">
      <c r="A126">
        <v>2121</v>
      </c>
      <c r="B126">
        <v>2</v>
      </c>
      <c r="C126" t="s">
        <v>2298</v>
      </c>
      <c r="D126" t="s">
        <v>1531</v>
      </c>
      <c r="E126">
        <v>43901</v>
      </c>
      <c r="F126">
        <v>1780</v>
      </c>
      <c r="G126">
        <v>819</v>
      </c>
      <c r="H126">
        <v>9721</v>
      </c>
      <c r="I126">
        <v>0</v>
      </c>
      <c r="J126">
        <v>1.5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730</v>
      </c>
      <c r="Q126">
        <v>307</v>
      </c>
      <c r="R126">
        <v>2816</v>
      </c>
      <c r="S126">
        <v>0</v>
      </c>
      <c r="T126">
        <v>0</v>
      </c>
      <c r="U126">
        <v>700</v>
      </c>
    </row>
    <row r="127" spans="1:21" ht="14.25">
      <c r="A127">
        <v>2122</v>
      </c>
      <c r="B127">
        <v>2</v>
      </c>
      <c r="C127" t="s">
        <v>2299</v>
      </c>
      <c r="D127" t="s">
        <v>1532</v>
      </c>
      <c r="E127">
        <v>46667</v>
      </c>
      <c r="F127">
        <v>2168</v>
      </c>
      <c r="G127">
        <v>843</v>
      </c>
      <c r="H127">
        <v>8127</v>
      </c>
      <c r="I127">
        <v>0</v>
      </c>
      <c r="J127">
        <v>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730</v>
      </c>
      <c r="Q127">
        <v>307</v>
      </c>
      <c r="R127">
        <v>2816</v>
      </c>
      <c r="S127">
        <v>0</v>
      </c>
      <c r="T127">
        <v>0</v>
      </c>
      <c r="U127">
        <v>700</v>
      </c>
    </row>
    <row r="128" spans="1:21" ht="14.25">
      <c r="A128">
        <v>2131</v>
      </c>
      <c r="B128">
        <v>3</v>
      </c>
      <c r="C128" t="s">
        <v>2298</v>
      </c>
      <c r="D128" t="s">
        <v>2300</v>
      </c>
      <c r="E128">
        <v>43901</v>
      </c>
      <c r="F128">
        <v>1780</v>
      </c>
      <c r="G128">
        <v>819</v>
      </c>
      <c r="H128">
        <v>9721</v>
      </c>
      <c r="I128">
        <v>0</v>
      </c>
      <c r="J128">
        <v>1.5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730</v>
      </c>
      <c r="Q128">
        <v>307</v>
      </c>
      <c r="R128">
        <v>2816</v>
      </c>
      <c r="S128">
        <v>0</v>
      </c>
      <c r="T128">
        <v>0</v>
      </c>
      <c r="U128">
        <v>700</v>
      </c>
    </row>
    <row r="129" spans="1:21" ht="14.25">
      <c r="A129">
        <v>2132</v>
      </c>
      <c r="B129">
        <v>3</v>
      </c>
      <c r="C129" t="s">
        <v>2299</v>
      </c>
      <c r="D129" t="s">
        <v>1173</v>
      </c>
      <c r="E129">
        <v>46667</v>
      </c>
      <c r="F129">
        <v>2168</v>
      </c>
      <c r="G129">
        <v>843</v>
      </c>
      <c r="H129">
        <v>8127</v>
      </c>
      <c r="I129">
        <v>0</v>
      </c>
      <c r="J129">
        <v>1.5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730</v>
      </c>
      <c r="Q129">
        <v>307</v>
      </c>
      <c r="R129">
        <v>2816</v>
      </c>
      <c r="S129">
        <v>0</v>
      </c>
      <c r="T129">
        <v>0</v>
      </c>
      <c r="U129">
        <v>700</v>
      </c>
    </row>
    <row r="130" spans="1:21" ht="14.25">
      <c r="A130">
        <v>2211</v>
      </c>
      <c r="B130">
        <v>1</v>
      </c>
      <c r="C130" t="s">
        <v>2298</v>
      </c>
      <c r="D130" t="s">
        <v>2301</v>
      </c>
      <c r="E130">
        <v>49479</v>
      </c>
      <c r="F130">
        <v>1996</v>
      </c>
      <c r="G130">
        <v>931</v>
      </c>
      <c r="H130">
        <v>10899</v>
      </c>
      <c r="I130">
        <v>0</v>
      </c>
      <c r="J130">
        <v>1.5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748</v>
      </c>
      <c r="Q130">
        <v>313</v>
      </c>
      <c r="R130">
        <v>2922</v>
      </c>
      <c r="S130">
        <v>0</v>
      </c>
      <c r="T130">
        <v>0</v>
      </c>
      <c r="U130">
        <v>700</v>
      </c>
    </row>
    <row r="131" spans="1:21" ht="14.25">
      <c r="A131">
        <v>2212</v>
      </c>
      <c r="B131">
        <v>1</v>
      </c>
      <c r="C131" t="s">
        <v>2299</v>
      </c>
      <c r="D131" t="s">
        <v>1529</v>
      </c>
      <c r="E131">
        <v>48895</v>
      </c>
      <c r="F131">
        <v>2294</v>
      </c>
      <c r="G131">
        <v>874</v>
      </c>
      <c r="H131">
        <v>8475</v>
      </c>
      <c r="I131">
        <v>0</v>
      </c>
      <c r="J131">
        <v>1.5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748</v>
      </c>
      <c r="Q131">
        <v>313</v>
      </c>
      <c r="R131">
        <v>2922</v>
      </c>
      <c r="S131">
        <v>0</v>
      </c>
      <c r="T131">
        <v>0</v>
      </c>
      <c r="U131">
        <v>700</v>
      </c>
    </row>
    <row r="132" spans="1:21" ht="14.25">
      <c r="A132">
        <v>2221</v>
      </c>
      <c r="B132">
        <v>2</v>
      </c>
      <c r="C132" t="s">
        <v>2298</v>
      </c>
      <c r="D132" t="s">
        <v>1531</v>
      </c>
      <c r="E132">
        <v>45582</v>
      </c>
      <c r="F132">
        <v>1846</v>
      </c>
      <c r="G132">
        <v>849</v>
      </c>
      <c r="H132">
        <v>10142</v>
      </c>
      <c r="I132">
        <v>0</v>
      </c>
      <c r="J132">
        <v>1.5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748</v>
      </c>
      <c r="Q132">
        <v>313</v>
      </c>
      <c r="R132">
        <v>2922</v>
      </c>
      <c r="S132">
        <v>0</v>
      </c>
      <c r="T132">
        <v>0</v>
      </c>
      <c r="U132">
        <v>700</v>
      </c>
    </row>
    <row r="133" spans="1:21" ht="14.25">
      <c r="A133">
        <v>2222</v>
      </c>
      <c r="B133">
        <v>2</v>
      </c>
      <c r="C133" t="s">
        <v>2299</v>
      </c>
      <c r="D133" t="s">
        <v>1532</v>
      </c>
      <c r="E133">
        <v>48445</v>
      </c>
      <c r="F133">
        <v>2249</v>
      </c>
      <c r="G133">
        <v>874</v>
      </c>
      <c r="H133">
        <v>8475</v>
      </c>
      <c r="I133">
        <v>0</v>
      </c>
      <c r="J133">
        <v>1.5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748</v>
      </c>
      <c r="Q133">
        <v>313</v>
      </c>
      <c r="R133">
        <v>2922</v>
      </c>
      <c r="S133">
        <v>0</v>
      </c>
      <c r="T133">
        <v>0</v>
      </c>
      <c r="U133">
        <v>700</v>
      </c>
    </row>
    <row r="134" spans="1:21" ht="14.25">
      <c r="A134">
        <v>2231</v>
      </c>
      <c r="B134">
        <v>3</v>
      </c>
      <c r="C134" t="s">
        <v>2298</v>
      </c>
      <c r="D134" t="s">
        <v>2300</v>
      </c>
      <c r="E134">
        <v>45582</v>
      </c>
      <c r="F134">
        <v>1846</v>
      </c>
      <c r="G134">
        <v>849</v>
      </c>
      <c r="H134">
        <v>10142</v>
      </c>
      <c r="I134">
        <v>0</v>
      </c>
      <c r="J134">
        <v>1.5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748</v>
      </c>
      <c r="Q134">
        <v>313</v>
      </c>
      <c r="R134">
        <v>2922</v>
      </c>
      <c r="S134">
        <v>0</v>
      </c>
      <c r="T134">
        <v>0</v>
      </c>
      <c r="U134">
        <v>700</v>
      </c>
    </row>
    <row r="135" spans="1:21" ht="14.25">
      <c r="A135">
        <v>2232</v>
      </c>
      <c r="B135">
        <v>3</v>
      </c>
      <c r="C135" t="s">
        <v>2299</v>
      </c>
      <c r="D135" t="s">
        <v>1173</v>
      </c>
      <c r="E135">
        <v>48445</v>
      </c>
      <c r="F135">
        <v>2249</v>
      </c>
      <c r="G135">
        <v>874</v>
      </c>
      <c r="H135">
        <v>8475</v>
      </c>
      <c r="I135">
        <v>0</v>
      </c>
      <c r="J135">
        <v>1.5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748</v>
      </c>
      <c r="Q135">
        <v>313</v>
      </c>
      <c r="R135">
        <v>2922</v>
      </c>
      <c r="S135">
        <v>0</v>
      </c>
      <c r="T135">
        <v>0</v>
      </c>
      <c r="U135">
        <v>700</v>
      </c>
    </row>
    <row r="136" spans="1:21" ht="14.25">
      <c r="A136">
        <v>2311</v>
      </c>
      <c r="B136">
        <v>1</v>
      </c>
      <c r="C136" t="s">
        <v>2298</v>
      </c>
      <c r="D136" t="s">
        <v>2301</v>
      </c>
      <c r="E136">
        <v>51895</v>
      </c>
      <c r="F136">
        <v>2115</v>
      </c>
      <c r="G136">
        <v>969</v>
      </c>
      <c r="H136">
        <v>11365</v>
      </c>
      <c r="I136">
        <v>0</v>
      </c>
      <c r="J136">
        <v>1.5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812</v>
      </c>
      <c r="Q136">
        <v>323</v>
      </c>
      <c r="R136">
        <v>3040</v>
      </c>
      <c r="S136">
        <v>0</v>
      </c>
      <c r="T136">
        <v>0</v>
      </c>
      <c r="U136">
        <v>700</v>
      </c>
    </row>
    <row r="137" spans="1:21" ht="14.25">
      <c r="A137">
        <v>2312</v>
      </c>
      <c r="B137">
        <v>1</v>
      </c>
      <c r="C137" t="s">
        <v>2299</v>
      </c>
      <c r="D137" t="s">
        <v>1529</v>
      </c>
      <c r="E137">
        <v>51215</v>
      </c>
      <c r="F137">
        <v>2422</v>
      </c>
      <c r="G137">
        <v>908</v>
      </c>
      <c r="H137">
        <v>8835</v>
      </c>
      <c r="I137">
        <v>0</v>
      </c>
      <c r="J137">
        <v>1.5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812</v>
      </c>
      <c r="Q137">
        <v>323</v>
      </c>
      <c r="R137">
        <v>3040</v>
      </c>
      <c r="S137">
        <v>0</v>
      </c>
      <c r="T137">
        <v>0</v>
      </c>
      <c r="U137">
        <v>700</v>
      </c>
    </row>
    <row r="138" spans="1:21" ht="14.25">
      <c r="A138">
        <v>2321</v>
      </c>
      <c r="B138">
        <v>2</v>
      </c>
      <c r="C138" t="s">
        <v>2298</v>
      </c>
      <c r="D138" t="s">
        <v>1531</v>
      </c>
      <c r="E138">
        <v>47844</v>
      </c>
      <c r="F138">
        <v>1959</v>
      </c>
      <c r="G138">
        <v>884</v>
      </c>
      <c r="H138">
        <v>10574</v>
      </c>
      <c r="I138">
        <v>0</v>
      </c>
      <c r="J138">
        <v>1.5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812</v>
      </c>
      <c r="Q138">
        <v>323</v>
      </c>
      <c r="R138">
        <v>3040</v>
      </c>
      <c r="S138">
        <v>0</v>
      </c>
      <c r="T138">
        <v>0</v>
      </c>
      <c r="U138">
        <v>700</v>
      </c>
    </row>
    <row r="139" spans="1:21" ht="14.25">
      <c r="A139">
        <v>2322</v>
      </c>
      <c r="B139">
        <v>2</v>
      </c>
      <c r="C139" t="s">
        <v>2299</v>
      </c>
      <c r="D139" t="s">
        <v>1532</v>
      </c>
      <c r="E139">
        <v>50755</v>
      </c>
      <c r="F139">
        <v>2376</v>
      </c>
      <c r="G139">
        <v>908</v>
      </c>
      <c r="H139">
        <v>8835</v>
      </c>
      <c r="I139">
        <v>0</v>
      </c>
      <c r="J139">
        <v>1.5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812</v>
      </c>
      <c r="Q139">
        <v>323</v>
      </c>
      <c r="R139">
        <v>3040</v>
      </c>
      <c r="S139">
        <v>0</v>
      </c>
      <c r="T139">
        <v>0</v>
      </c>
      <c r="U139">
        <v>700</v>
      </c>
    </row>
    <row r="140" spans="1:21" ht="14.25">
      <c r="A140">
        <v>2331</v>
      </c>
      <c r="B140">
        <v>3</v>
      </c>
      <c r="C140" t="s">
        <v>2298</v>
      </c>
      <c r="D140" t="s">
        <v>2300</v>
      </c>
      <c r="E140">
        <v>47844</v>
      </c>
      <c r="F140">
        <v>1959</v>
      </c>
      <c r="G140">
        <v>884</v>
      </c>
      <c r="H140">
        <v>10574</v>
      </c>
      <c r="I140">
        <v>0</v>
      </c>
      <c r="J140">
        <v>1.5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812</v>
      </c>
      <c r="Q140">
        <v>323</v>
      </c>
      <c r="R140">
        <v>3040</v>
      </c>
      <c r="S140">
        <v>0</v>
      </c>
      <c r="T140">
        <v>0</v>
      </c>
      <c r="U140">
        <v>700</v>
      </c>
    </row>
    <row r="141" spans="1:21" ht="14.25">
      <c r="A141">
        <v>2332</v>
      </c>
      <c r="B141">
        <v>3</v>
      </c>
      <c r="C141" t="s">
        <v>2299</v>
      </c>
      <c r="D141" t="s">
        <v>1173</v>
      </c>
      <c r="E141">
        <v>50755</v>
      </c>
      <c r="F141">
        <v>2376</v>
      </c>
      <c r="G141">
        <v>908</v>
      </c>
      <c r="H141">
        <v>8835</v>
      </c>
      <c r="I141">
        <v>0</v>
      </c>
      <c r="J141">
        <v>1.5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812</v>
      </c>
      <c r="Q141">
        <v>323</v>
      </c>
      <c r="R141">
        <v>3040</v>
      </c>
      <c r="S141">
        <v>0</v>
      </c>
      <c r="T141">
        <v>0</v>
      </c>
      <c r="U141">
        <v>700</v>
      </c>
    </row>
    <row r="142" spans="1:21" ht="14.25">
      <c r="A142">
        <v>2411</v>
      </c>
      <c r="B142">
        <v>1</v>
      </c>
      <c r="C142" t="s">
        <v>2298</v>
      </c>
      <c r="D142" t="s">
        <v>2301</v>
      </c>
      <c r="E142">
        <v>54437</v>
      </c>
      <c r="F142">
        <v>2210</v>
      </c>
      <c r="G142">
        <v>1019</v>
      </c>
      <c r="H142">
        <v>11957</v>
      </c>
      <c r="I142">
        <v>0</v>
      </c>
      <c r="J142">
        <v>1.5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852</v>
      </c>
      <c r="Q142">
        <v>344</v>
      </c>
      <c r="R142">
        <v>3284</v>
      </c>
      <c r="S142">
        <v>0</v>
      </c>
      <c r="T142">
        <v>0</v>
      </c>
      <c r="U142">
        <v>700</v>
      </c>
    </row>
    <row r="143" spans="1:21" ht="14.25">
      <c r="A143">
        <v>2412</v>
      </c>
      <c r="B143">
        <v>1</v>
      </c>
      <c r="C143" t="s">
        <v>2299</v>
      </c>
      <c r="D143" t="s">
        <v>1529</v>
      </c>
      <c r="E143">
        <v>53651</v>
      </c>
      <c r="F143">
        <v>2527</v>
      </c>
      <c r="G143">
        <v>953</v>
      </c>
      <c r="H143">
        <v>9321</v>
      </c>
      <c r="I143">
        <v>0</v>
      </c>
      <c r="J143">
        <v>1.5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852</v>
      </c>
      <c r="Q143">
        <v>344</v>
      </c>
      <c r="R143">
        <v>3284</v>
      </c>
      <c r="S143">
        <v>0</v>
      </c>
      <c r="T143">
        <v>0</v>
      </c>
      <c r="U143">
        <v>700</v>
      </c>
    </row>
    <row r="144" spans="1:21" ht="14.25">
      <c r="A144">
        <v>2421</v>
      </c>
      <c r="B144">
        <v>2</v>
      </c>
      <c r="C144" t="s">
        <v>2298</v>
      </c>
      <c r="D144" t="s">
        <v>1531</v>
      </c>
      <c r="E144">
        <v>50183</v>
      </c>
      <c r="F144">
        <v>2047</v>
      </c>
      <c r="G144">
        <v>929</v>
      </c>
      <c r="H144">
        <v>11133</v>
      </c>
      <c r="I144">
        <v>0</v>
      </c>
      <c r="J144">
        <v>1.5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852</v>
      </c>
      <c r="Q144">
        <v>344</v>
      </c>
      <c r="R144">
        <v>3284</v>
      </c>
      <c r="S144">
        <v>0</v>
      </c>
      <c r="T144">
        <v>0</v>
      </c>
      <c r="U144">
        <v>700</v>
      </c>
    </row>
    <row r="145" spans="1:21" ht="14.25">
      <c r="A145">
        <v>2422</v>
      </c>
      <c r="B145">
        <v>2</v>
      </c>
      <c r="C145" t="s">
        <v>2299</v>
      </c>
      <c r="D145" t="s">
        <v>1532</v>
      </c>
      <c r="E145">
        <v>53171</v>
      </c>
      <c r="F145">
        <v>2479</v>
      </c>
      <c r="G145">
        <v>953</v>
      </c>
      <c r="H145">
        <v>9321</v>
      </c>
      <c r="I145">
        <v>0</v>
      </c>
      <c r="J145">
        <v>1.5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852</v>
      </c>
      <c r="Q145">
        <v>344</v>
      </c>
      <c r="R145">
        <v>3284</v>
      </c>
      <c r="S145">
        <v>0</v>
      </c>
      <c r="T145">
        <v>0</v>
      </c>
      <c r="U145">
        <v>700</v>
      </c>
    </row>
    <row r="146" spans="1:21" ht="14.25">
      <c r="A146">
        <v>2431</v>
      </c>
      <c r="B146">
        <v>3</v>
      </c>
      <c r="C146" t="s">
        <v>2298</v>
      </c>
      <c r="D146" t="s">
        <v>2300</v>
      </c>
      <c r="E146">
        <v>50183</v>
      </c>
      <c r="F146">
        <v>2047</v>
      </c>
      <c r="G146">
        <v>929</v>
      </c>
      <c r="H146">
        <v>11133</v>
      </c>
      <c r="I146">
        <v>0</v>
      </c>
      <c r="J146">
        <v>1.5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852</v>
      </c>
      <c r="Q146">
        <v>344</v>
      </c>
      <c r="R146">
        <v>3284</v>
      </c>
      <c r="S146">
        <v>0</v>
      </c>
      <c r="T146">
        <v>0</v>
      </c>
      <c r="U146">
        <v>700</v>
      </c>
    </row>
    <row r="147" spans="1:21" ht="14.25">
      <c r="A147">
        <v>2432</v>
      </c>
      <c r="B147">
        <v>3</v>
      </c>
      <c r="C147" t="s">
        <v>2299</v>
      </c>
      <c r="D147" t="s">
        <v>1173</v>
      </c>
      <c r="E147">
        <v>53171</v>
      </c>
      <c r="F147">
        <v>2479</v>
      </c>
      <c r="G147">
        <v>953</v>
      </c>
      <c r="H147">
        <v>9321</v>
      </c>
      <c r="I147">
        <v>0</v>
      </c>
      <c r="J147">
        <v>1.5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852</v>
      </c>
      <c r="Q147">
        <v>344</v>
      </c>
      <c r="R147">
        <v>3284</v>
      </c>
      <c r="S147">
        <v>0</v>
      </c>
      <c r="T147">
        <v>0</v>
      </c>
      <c r="U147">
        <v>700</v>
      </c>
    </row>
    <row r="148" spans="1:21" ht="14.25">
      <c r="A148">
        <v>2511</v>
      </c>
      <c r="B148">
        <v>1</v>
      </c>
      <c r="C148" t="s">
        <v>2298</v>
      </c>
      <c r="D148" t="s">
        <v>2301</v>
      </c>
      <c r="E148">
        <v>86178</v>
      </c>
      <c r="F148">
        <v>3803</v>
      </c>
      <c r="G148">
        <v>1532</v>
      </c>
      <c r="H148">
        <v>17508</v>
      </c>
      <c r="I148">
        <v>0</v>
      </c>
      <c r="J148">
        <v>1.5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1820</v>
      </c>
      <c r="Q148">
        <v>710</v>
      </c>
      <c r="R148">
        <v>6833</v>
      </c>
      <c r="S148">
        <v>0</v>
      </c>
      <c r="T148">
        <v>0</v>
      </c>
      <c r="U148">
        <v>950</v>
      </c>
    </row>
    <row r="149" spans="1:21" ht="14.25">
      <c r="A149">
        <v>2512</v>
      </c>
      <c r="B149">
        <v>1</v>
      </c>
      <c r="C149" t="s">
        <v>2299</v>
      </c>
      <c r="D149" t="s">
        <v>1529</v>
      </c>
      <c r="E149">
        <v>83793</v>
      </c>
      <c r="F149">
        <v>3870</v>
      </c>
      <c r="G149">
        <v>1457</v>
      </c>
      <c r="H149">
        <v>15953</v>
      </c>
      <c r="I149">
        <v>0</v>
      </c>
      <c r="J149">
        <v>1.5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1820</v>
      </c>
      <c r="Q149">
        <v>710</v>
      </c>
      <c r="R149">
        <v>6833</v>
      </c>
      <c r="S149">
        <v>0</v>
      </c>
      <c r="T149">
        <v>0</v>
      </c>
      <c r="U149">
        <v>950</v>
      </c>
    </row>
    <row r="150" spans="1:21" ht="14.25">
      <c r="A150">
        <v>2521</v>
      </c>
      <c r="B150">
        <v>2</v>
      </c>
      <c r="C150" t="s">
        <v>2298</v>
      </c>
      <c r="D150" t="s">
        <v>1531</v>
      </c>
      <c r="E150">
        <v>81094</v>
      </c>
      <c r="F150">
        <v>3598</v>
      </c>
      <c r="G150">
        <v>1431</v>
      </c>
      <c r="H150">
        <v>16494</v>
      </c>
      <c r="I150">
        <v>0</v>
      </c>
      <c r="J150">
        <v>1.5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1820</v>
      </c>
      <c r="Q150">
        <v>710</v>
      </c>
      <c r="R150">
        <v>6833</v>
      </c>
      <c r="S150">
        <v>0</v>
      </c>
      <c r="T150">
        <v>0</v>
      </c>
      <c r="U150">
        <v>950</v>
      </c>
    </row>
    <row r="151" spans="1:21" ht="14.25">
      <c r="A151">
        <v>2522</v>
      </c>
      <c r="B151">
        <v>2</v>
      </c>
      <c r="C151" t="s">
        <v>2299</v>
      </c>
      <c r="D151" t="s">
        <v>1532</v>
      </c>
      <c r="E151">
        <v>63500</v>
      </c>
      <c r="F151">
        <v>2882</v>
      </c>
      <c r="G151">
        <v>1114</v>
      </c>
      <c r="H151">
        <v>12400</v>
      </c>
      <c r="I151">
        <v>0</v>
      </c>
      <c r="J151">
        <v>1.5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894</v>
      </c>
      <c r="Q151">
        <v>367</v>
      </c>
      <c r="R151">
        <v>3483</v>
      </c>
      <c r="S151">
        <v>0</v>
      </c>
      <c r="T151">
        <v>0</v>
      </c>
      <c r="U151">
        <v>950</v>
      </c>
    </row>
    <row r="152" spans="1:21" ht="14.25">
      <c r="A152">
        <v>2531</v>
      </c>
      <c r="B152">
        <v>3</v>
      </c>
      <c r="C152" t="s">
        <v>2298</v>
      </c>
      <c r="D152" t="s">
        <v>2300</v>
      </c>
      <c r="E152">
        <v>81094</v>
      </c>
      <c r="F152">
        <v>3598</v>
      </c>
      <c r="G152">
        <v>1431</v>
      </c>
      <c r="H152">
        <v>16494</v>
      </c>
      <c r="I152">
        <v>0</v>
      </c>
      <c r="J152">
        <v>1.5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1820</v>
      </c>
      <c r="Q152">
        <v>710</v>
      </c>
      <c r="R152">
        <v>6833</v>
      </c>
      <c r="S152">
        <v>0</v>
      </c>
      <c r="T152">
        <v>0</v>
      </c>
      <c r="U152">
        <v>950</v>
      </c>
    </row>
    <row r="153" spans="1:21" ht="14.25">
      <c r="A153">
        <v>2532</v>
      </c>
      <c r="B153">
        <v>3</v>
      </c>
      <c r="C153" t="s">
        <v>2299</v>
      </c>
      <c r="D153" t="s">
        <v>1173</v>
      </c>
      <c r="E153">
        <v>63500</v>
      </c>
      <c r="F153">
        <v>2882</v>
      </c>
      <c r="G153">
        <v>1114</v>
      </c>
      <c r="H153">
        <v>12400</v>
      </c>
      <c r="I153">
        <v>0</v>
      </c>
      <c r="J153">
        <v>1.5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894</v>
      </c>
      <c r="Q153">
        <v>367</v>
      </c>
      <c r="R153">
        <v>3483</v>
      </c>
      <c r="S153">
        <v>0</v>
      </c>
      <c r="T153">
        <v>0</v>
      </c>
      <c r="U153">
        <v>950</v>
      </c>
    </row>
    <row r="154" spans="1:21" ht="14.25">
      <c r="A154">
        <v>2611</v>
      </c>
      <c r="B154">
        <v>1</v>
      </c>
      <c r="C154" t="s">
        <v>2298</v>
      </c>
      <c r="D154" t="s">
        <v>2301</v>
      </c>
      <c r="E154">
        <v>110386</v>
      </c>
      <c r="F154">
        <v>4943</v>
      </c>
      <c r="G154">
        <v>2030</v>
      </c>
      <c r="H154">
        <v>20356</v>
      </c>
      <c r="I154">
        <v>0</v>
      </c>
      <c r="J154">
        <v>1.5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2875</v>
      </c>
      <c r="Q154">
        <v>1172</v>
      </c>
      <c r="R154">
        <v>9226</v>
      </c>
      <c r="S154">
        <v>0</v>
      </c>
      <c r="T154">
        <v>0</v>
      </c>
      <c r="U154">
        <v>950</v>
      </c>
    </row>
    <row r="155" spans="1:21" ht="14.25">
      <c r="A155">
        <v>2612</v>
      </c>
      <c r="B155">
        <v>1</v>
      </c>
      <c r="C155" t="s">
        <v>2299</v>
      </c>
      <c r="D155" t="s">
        <v>1529</v>
      </c>
      <c r="E155">
        <v>87412</v>
      </c>
      <c r="F155">
        <v>4083</v>
      </c>
      <c r="G155">
        <v>1512</v>
      </c>
      <c r="H155">
        <v>16342</v>
      </c>
      <c r="I155">
        <v>0</v>
      </c>
      <c r="J155">
        <v>1.5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1949</v>
      </c>
      <c r="Q155">
        <v>734</v>
      </c>
      <c r="R155">
        <v>6833</v>
      </c>
      <c r="S155">
        <v>0</v>
      </c>
      <c r="T155">
        <v>0</v>
      </c>
      <c r="U155">
        <v>950</v>
      </c>
    </row>
    <row r="156" spans="1:21" ht="14.25">
      <c r="A156">
        <v>2621</v>
      </c>
      <c r="B156">
        <v>2</v>
      </c>
      <c r="C156" t="s">
        <v>2298</v>
      </c>
      <c r="D156" t="s">
        <v>1531</v>
      </c>
      <c r="E156">
        <v>105058</v>
      </c>
      <c r="F156">
        <v>4728</v>
      </c>
      <c r="G156">
        <v>1924</v>
      </c>
      <c r="H156">
        <v>19298</v>
      </c>
      <c r="I156">
        <v>0</v>
      </c>
      <c r="J156">
        <v>1.5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2875</v>
      </c>
      <c r="Q156">
        <v>1172</v>
      </c>
      <c r="R156">
        <v>9226</v>
      </c>
      <c r="S156">
        <v>0</v>
      </c>
      <c r="T156">
        <v>0</v>
      </c>
      <c r="U156">
        <v>950</v>
      </c>
    </row>
    <row r="157" spans="1:21" ht="14.25">
      <c r="A157">
        <v>2622</v>
      </c>
      <c r="B157">
        <v>2</v>
      </c>
      <c r="C157" t="s">
        <v>2299</v>
      </c>
      <c r="D157" t="s">
        <v>1532</v>
      </c>
      <c r="E157">
        <v>86384</v>
      </c>
      <c r="F157">
        <v>3939</v>
      </c>
      <c r="G157">
        <v>1591</v>
      </c>
      <c r="H157">
        <v>15174</v>
      </c>
      <c r="I157">
        <v>0</v>
      </c>
      <c r="J157">
        <v>1.5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1870</v>
      </c>
      <c r="Q157">
        <v>813</v>
      </c>
      <c r="R157">
        <v>5876</v>
      </c>
      <c r="S157">
        <v>0</v>
      </c>
      <c r="T157">
        <v>0</v>
      </c>
      <c r="U157">
        <v>950</v>
      </c>
    </row>
    <row r="158" spans="1:21" ht="14.25">
      <c r="A158">
        <v>2631</v>
      </c>
      <c r="B158">
        <v>3</v>
      </c>
      <c r="C158" t="s">
        <v>2298</v>
      </c>
      <c r="D158" t="s">
        <v>2300</v>
      </c>
      <c r="E158">
        <v>105058</v>
      </c>
      <c r="F158">
        <v>4728</v>
      </c>
      <c r="G158">
        <v>1924</v>
      </c>
      <c r="H158">
        <v>19298</v>
      </c>
      <c r="I158">
        <v>0</v>
      </c>
      <c r="J158">
        <v>1.5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2875</v>
      </c>
      <c r="Q158">
        <v>1172</v>
      </c>
      <c r="R158">
        <v>9226</v>
      </c>
      <c r="S158">
        <v>0</v>
      </c>
      <c r="T158">
        <v>0</v>
      </c>
      <c r="U158">
        <v>950</v>
      </c>
    </row>
    <row r="159" spans="1:21" ht="14.25">
      <c r="A159">
        <v>2632</v>
      </c>
      <c r="B159">
        <v>3</v>
      </c>
      <c r="C159" t="s">
        <v>2299</v>
      </c>
      <c r="D159" t="s">
        <v>1173</v>
      </c>
      <c r="E159">
        <v>65971</v>
      </c>
      <c r="F159">
        <v>3013</v>
      </c>
      <c r="G159">
        <v>1153</v>
      </c>
      <c r="H159">
        <v>12781</v>
      </c>
      <c r="I159">
        <v>0</v>
      </c>
      <c r="J159">
        <v>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944</v>
      </c>
      <c r="Q159">
        <v>375</v>
      </c>
      <c r="R159">
        <v>3483</v>
      </c>
      <c r="S159">
        <v>0</v>
      </c>
      <c r="T159">
        <v>0</v>
      </c>
      <c r="U159">
        <v>950</v>
      </c>
    </row>
    <row r="160" spans="1:21" ht="14.25">
      <c r="A160">
        <v>2711</v>
      </c>
      <c r="B160">
        <v>1</v>
      </c>
      <c r="C160" t="s">
        <v>2298</v>
      </c>
      <c r="D160" t="s">
        <v>2301</v>
      </c>
      <c r="E160">
        <v>136265</v>
      </c>
      <c r="F160">
        <v>6221</v>
      </c>
      <c r="G160">
        <v>2529</v>
      </c>
      <c r="H160">
        <v>23475</v>
      </c>
      <c r="I160">
        <v>0</v>
      </c>
      <c r="J160">
        <v>1.5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4069</v>
      </c>
      <c r="Q160">
        <v>1635</v>
      </c>
      <c r="R160">
        <v>11890</v>
      </c>
      <c r="S160">
        <v>0</v>
      </c>
      <c r="T160">
        <v>0</v>
      </c>
      <c r="U160">
        <v>950</v>
      </c>
    </row>
    <row r="161" spans="1:21" ht="14.25">
      <c r="A161">
        <v>2712</v>
      </c>
      <c r="B161">
        <v>1</v>
      </c>
      <c r="C161" t="s">
        <v>2299</v>
      </c>
      <c r="D161" t="s">
        <v>1529</v>
      </c>
      <c r="E161">
        <v>91715</v>
      </c>
      <c r="F161">
        <v>4200</v>
      </c>
      <c r="G161">
        <v>1640</v>
      </c>
      <c r="H161">
        <v>16915</v>
      </c>
      <c r="I161">
        <v>0</v>
      </c>
      <c r="J161">
        <v>1.5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1982</v>
      </c>
      <c r="Q161">
        <v>830</v>
      </c>
      <c r="R161">
        <v>7017</v>
      </c>
      <c r="S161">
        <v>0</v>
      </c>
      <c r="T161">
        <v>0</v>
      </c>
      <c r="U161">
        <v>950</v>
      </c>
    </row>
    <row r="162" spans="1:21" ht="14.25">
      <c r="A162">
        <v>2721</v>
      </c>
      <c r="B162">
        <v>2</v>
      </c>
      <c r="C162" t="s">
        <v>2298</v>
      </c>
      <c r="D162" t="s">
        <v>1531</v>
      </c>
      <c r="E162">
        <v>130704</v>
      </c>
      <c r="F162">
        <v>5997</v>
      </c>
      <c r="G162">
        <v>2418</v>
      </c>
      <c r="H162">
        <v>22374</v>
      </c>
      <c r="I162">
        <v>0</v>
      </c>
      <c r="J162">
        <v>1.5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4069</v>
      </c>
      <c r="Q162">
        <v>1635</v>
      </c>
      <c r="R162">
        <v>11890</v>
      </c>
      <c r="S162">
        <v>0</v>
      </c>
      <c r="T162">
        <v>0</v>
      </c>
      <c r="U162">
        <v>950</v>
      </c>
    </row>
    <row r="163" spans="1:21" ht="14.25">
      <c r="A163">
        <v>2722</v>
      </c>
      <c r="B163">
        <v>2</v>
      </c>
      <c r="C163" t="s">
        <v>2299</v>
      </c>
      <c r="D163" t="s">
        <v>1532</v>
      </c>
      <c r="E163">
        <v>90119</v>
      </c>
      <c r="F163">
        <v>4132</v>
      </c>
      <c r="G163">
        <v>1657</v>
      </c>
      <c r="H163">
        <v>15659</v>
      </c>
      <c r="I163">
        <v>0</v>
      </c>
      <c r="J163">
        <v>1.5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1982</v>
      </c>
      <c r="Q163">
        <v>847</v>
      </c>
      <c r="R163">
        <v>5981</v>
      </c>
      <c r="S163">
        <v>0</v>
      </c>
      <c r="T163">
        <v>0</v>
      </c>
      <c r="U163">
        <v>950</v>
      </c>
    </row>
    <row r="164" spans="1:21" ht="14.25">
      <c r="A164">
        <v>2731</v>
      </c>
      <c r="B164">
        <v>3</v>
      </c>
      <c r="C164" t="s">
        <v>2298</v>
      </c>
      <c r="D164" t="s">
        <v>2300</v>
      </c>
      <c r="E164">
        <v>130704</v>
      </c>
      <c r="F164">
        <v>5997</v>
      </c>
      <c r="G164">
        <v>2418</v>
      </c>
      <c r="H164">
        <v>22374</v>
      </c>
      <c r="I164">
        <v>0</v>
      </c>
      <c r="J164">
        <v>1.5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4069</v>
      </c>
      <c r="Q164">
        <v>1635</v>
      </c>
      <c r="R164">
        <v>11890</v>
      </c>
      <c r="S164">
        <v>0</v>
      </c>
      <c r="T164">
        <v>0</v>
      </c>
      <c r="U164">
        <v>950</v>
      </c>
    </row>
    <row r="165" spans="1:21" ht="14.25">
      <c r="A165">
        <v>2732</v>
      </c>
      <c r="B165">
        <v>3</v>
      </c>
      <c r="C165" t="s">
        <v>2299</v>
      </c>
      <c r="D165" t="s">
        <v>1173</v>
      </c>
      <c r="E165">
        <v>88916</v>
      </c>
      <c r="F165">
        <v>4209</v>
      </c>
      <c r="G165">
        <v>1554</v>
      </c>
      <c r="H165">
        <v>15746</v>
      </c>
      <c r="I165">
        <v>0</v>
      </c>
      <c r="J165">
        <v>1.5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2059</v>
      </c>
      <c r="Q165">
        <v>744</v>
      </c>
      <c r="R165">
        <v>6068</v>
      </c>
      <c r="S165">
        <v>0</v>
      </c>
      <c r="T165">
        <v>0</v>
      </c>
      <c r="U165">
        <v>950</v>
      </c>
    </row>
    <row r="166" spans="1:21" ht="14.25">
      <c r="A166">
        <v>2811</v>
      </c>
      <c r="B166">
        <v>1</v>
      </c>
      <c r="C166" t="s">
        <v>2298</v>
      </c>
      <c r="D166" t="s">
        <v>2301</v>
      </c>
      <c r="E166">
        <v>143113</v>
      </c>
      <c r="F166">
        <v>6536</v>
      </c>
      <c r="G166">
        <v>2659</v>
      </c>
      <c r="H166">
        <v>24573</v>
      </c>
      <c r="I166">
        <v>0</v>
      </c>
      <c r="J166">
        <v>1.5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4299</v>
      </c>
      <c r="Q166">
        <v>1729</v>
      </c>
      <c r="R166">
        <v>12533</v>
      </c>
      <c r="S166">
        <v>0</v>
      </c>
      <c r="T166">
        <v>0</v>
      </c>
      <c r="U166">
        <v>950</v>
      </c>
    </row>
    <row r="167" spans="1:21" ht="14.25">
      <c r="A167">
        <v>2812</v>
      </c>
      <c r="B167">
        <v>1</v>
      </c>
      <c r="C167" t="s">
        <v>2299</v>
      </c>
      <c r="D167" t="s">
        <v>1529</v>
      </c>
      <c r="E167">
        <v>95638</v>
      </c>
      <c r="F167">
        <v>4435</v>
      </c>
      <c r="G167">
        <v>1671</v>
      </c>
      <c r="H167">
        <v>17868</v>
      </c>
      <c r="I167">
        <v>0</v>
      </c>
      <c r="J167">
        <v>1.5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2133</v>
      </c>
      <c r="Q167">
        <v>830</v>
      </c>
      <c r="R167">
        <v>7581</v>
      </c>
      <c r="S167">
        <v>0</v>
      </c>
      <c r="T167">
        <v>0</v>
      </c>
      <c r="U167">
        <v>950</v>
      </c>
    </row>
    <row r="168" spans="1:21" ht="14.25">
      <c r="A168">
        <v>2821</v>
      </c>
      <c r="B168">
        <v>2</v>
      </c>
      <c r="C168" t="s">
        <v>2298</v>
      </c>
      <c r="D168" t="s">
        <v>1531</v>
      </c>
      <c r="E168">
        <v>137309</v>
      </c>
      <c r="F168">
        <v>6302</v>
      </c>
      <c r="G168">
        <v>2543</v>
      </c>
      <c r="H168">
        <v>23429</v>
      </c>
      <c r="I168">
        <v>0</v>
      </c>
      <c r="J168">
        <v>1.5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4299</v>
      </c>
      <c r="Q168">
        <v>1729</v>
      </c>
      <c r="R168">
        <v>12533</v>
      </c>
      <c r="S168">
        <v>0</v>
      </c>
      <c r="T168">
        <v>0</v>
      </c>
      <c r="U168">
        <v>950</v>
      </c>
    </row>
    <row r="169" spans="1:21" ht="14.25">
      <c r="A169">
        <v>2822</v>
      </c>
      <c r="B169">
        <v>2</v>
      </c>
      <c r="C169" t="s">
        <v>2299</v>
      </c>
      <c r="D169" t="s">
        <v>1532</v>
      </c>
      <c r="E169">
        <v>94625</v>
      </c>
      <c r="F169">
        <v>4286</v>
      </c>
      <c r="G169">
        <v>1766</v>
      </c>
      <c r="H169">
        <v>16445</v>
      </c>
      <c r="I169">
        <v>0</v>
      </c>
      <c r="J169">
        <v>1.5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2054</v>
      </c>
      <c r="Q169">
        <v>925</v>
      </c>
      <c r="R169">
        <v>6387</v>
      </c>
      <c r="S169">
        <v>0</v>
      </c>
      <c r="T169">
        <v>0</v>
      </c>
      <c r="U169">
        <v>950</v>
      </c>
    </row>
    <row r="170" spans="1:21" ht="14.25">
      <c r="A170">
        <v>2831</v>
      </c>
      <c r="B170">
        <v>3</v>
      </c>
      <c r="C170" t="s">
        <v>2298</v>
      </c>
      <c r="D170" t="s">
        <v>2300</v>
      </c>
      <c r="E170">
        <v>137309</v>
      </c>
      <c r="F170">
        <v>6302</v>
      </c>
      <c r="G170">
        <v>2543</v>
      </c>
      <c r="H170">
        <v>23429</v>
      </c>
      <c r="I170">
        <v>0</v>
      </c>
      <c r="J170">
        <v>1.5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4299</v>
      </c>
      <c r="Q170">
        <v>1729</v>
      </c>
      <c r="R170">
        <v>12533</v>
      </c>
      <c r="S170">
        <v>0</v>
      </c>
      <c r="T170">
        <v>0</v>
      </c>
      <c r="U170">
        <v>950</v>
      </c>
    </row>
    <row r="171" spans="1:21" ht="14.25">
      <c r="A171">
        <v>2832</v>
      </c>
      <c r="B171">
        <v>3</v>
      </c>
      <c r="C171" t="s">
        <v>2299</v>
      </c>
      <c r="D171" t="s">
        <v>1173</v>
      </c>
      <c r="E171">
        <v>92893</v>
      </c>
      <c r="F171">
        <v>4442</v>
      </c>
      <c r="G171">
        <v>1601</v>
      </c>
      <c r="H171">
        <v>16453</v>
      </c>
      <c r="I171">
        <v>0</v>
      </c>
      <c r="J171">
        <v>1.5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2210</v>
      </c>
      <c r="Q171">
        <v>760</v>
      </c>
      <c r="R171">
        <v>6395</v>
      </c>
      <c r="S171">
        <v>0</v>
      </c>
      <c r="T171">
        <v>0</v>
      </c>
      <c r="U171">
        <v>950</v>
      </c>
    </row>
    <row r="172" spans="1:21" ht="14.25">
      <c r="A172">
        <v>2911</v>
      </c>
      <c r="B172">
        <v>1</v>
      </c>
      <c r="C172" t="s">
        <v>2298</v>
      </c>
      <c r="D172" t="s">
        <v>2301</v>
      </c>
      <c r="E172">
        <v>149681</v>
      </c>
      <c r="F172">
        <v>6724</v>
      </c>
      <c r="G172">
        <v>2841</v>
      </c>
      <c r="H172">
        <v>25621</v>
      </c>
      <c r="I172">
        <v>0</v>
      </c>
      <c r="J172">
        <v>1.5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4403</v>
      </c>
      <c r="Q172">
        <v>1875</v>
      </c>
      <c r="R172">
        <v>13126</v>
      </c>
      <c r="S172">
        <v>0</v>
      </c>
      <c r="T172">
        <v>0</v>
      </c>
      <c r="U172">
        <v>950</v>
      </c>
    </row>
    <row r="173" spans="1:21" ht="14.25">
      <c r="A173">
        <v>2912</v>
      </c>
      <c r="B173">
        <v>1</v>
      </c>
      <c r="C173" t="s">
        <v>2299</v>
      </c>
      <c r="D173" t="s">
        <v>1529</v>
      </c>
      <c r="E173">
        <v>99373</v>
      </c>
      <c r="F173">
        <v>4544</v>
      </c>
      <c r="G173">
        <v>1770</v>
      </c>
      <c r="H173">
        <v>18533</v>
      </c>
      <c r="I173">
        <v>0</v>
      </c>
      <c r="J173">
        <v>1.5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2158</v>
      </c>
      <c r="Q173">
        <v>898</v>
      </c>
      <c r="R173">
        <v>7858</v>
      </c>
      <c r="S173">
        <v>0</v>
      </c>
      <c r="T173">
        <v>0</v>
      </c>
      <c r="U173">
        <v>950</v>
      </c>
    </row>
    <row r="174" spans="1:21" ht="14.25">
      <c r="A174">
        <v>2921</v>
      </c>
      <c r="B174">
        <v>2</v>
      </c>
      <c r="C174" t="s">
        <v>2298</v>
      </c>
      <c r="D174" t="s">
        <v>1531</v>
      </c>
      <c r="E174">
        <v>143654</v>
      </c>
      <c r="F174">
        <v>6480</v>
      </c>
      <c r="G174">
        <v>2721</v>
      </c>
      <c r="H174">
        <v>24434</v>
      </c>
      <c r="I174">
        <v>0</v>
      </c>
      <c r="J174">
        <v>1.5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4403</v>
      </c>
      <c r="Q174">
        <v>1875</v>
      </c>
      <c r="R174">
        <v>13126</v>
      </c>
      <c r="S174">
        <v>0</v>
      </c>
      <c r="T174">
        <v>0</v>
      </c>
      <c r="U174">
        <v>950</v>
      </c>
    </row>
    <row r="175" spans="1:21" ht="14.25">
      <c r="A175">
        <v>2922</v>
      </c>
      <c r="B175">
        <v>2</v>
      </c>
      <c r="C175" t="s">
        <v>2299</v>
      </c>
      <c r="D175" t="s">
        <v>1532</v>
      </c>
      <c r="E175">
        <v>98312</v>
      </c>
      <c r="F175">
        <v>4471</v>
      </c>
      <c r="G175">
        <v>1825</v>
      </c>
      <c r="H175">
        <v>17102</v>
      </c>
      <c r="I175">
        <v>0</v>
      </c>
      <c r="J175">
        <v>1.5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2158</v>
      </c>
      <c r="Q175">
        <v>953</v>
      </c>
      <c r="R175">
        <v>6664</v>
      </c>
      <c r="S175">
        <v>0</v>
      </c>
      <c r="T175">
        <v>0</v>
      </c>
      <c r="U175">
        <v>950</v>
      </c>
    </row>
    <row r="176" spans="1:21" ht="14.25">
      <c r="A176">
        <v>2931</v>
      </c>
      <c r="B176">
        <v>3</v>
      </c>
      <c r="C176" t="s">
        <v>2298</v>
      </c>
      <c r="D176" t="s">
        <v>2300</v>
      </c>
      <c r="E176">
        <v>143654</v>
      </c>
      <c r="F176">
        <v>6480</v>
      </c>
      <c r="G176">
        <v>2721</v>
      </c>
      <c r="H176">
        <v>24434</v>
      </c>
      <c r="I176">
        <v>0</v>
      </c>
      <c r="J176">
        <v>1.5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4403</v>
      </c>
      <c r="Q176">
        <v>1875</v>
      </c>
      <c r="R176">
        <v>13126</v>
      </c>
      <c r="S176">
        <v>0</v>
      </c>
      <c r="T176">
        <v>0</v>
      </c>
      <c r="U176">
        <v>950</v>
      </c>
    </row>
    <row r="177" spans="1:21" ht="14.25">
      <c r="A177">
        <v>2932</v>
      </c>
      <c r="B177">
        <v>3</v>
      </c>
      <c r="C177" t="s">
        <v>2299</v>
      </c>
      <c r="D177" t="s">
        <v>1173</v>
      </c>
      <c r="E177">
        <v>97192</v>
      </c>
      <c r="F177">
        <v>4548</v>
      </c>
      <c r="G177">
        <v>1738</v>
      </c>
      <c r="H177">
        <v>16952</v>
      </c>
      <c r="I177">
        <v>0</v>
      </c>
      <c r="J177">
        <v>1.5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2235</v>
      </c>
      <c r="Q177">
        <v>866</v>
      </c>
      <c r="R177">
        <v>6514</v>
      </c>
      <c r="S177">
        <v>0</v>
      </c>
      <c r="T177">
        <v>0</v>
      </c>
      <c r="U177">
        <v>950</v>
      </c>
    </row>
    <row r="178" spans="1:21" ht="14.25">
      <c r="A178">
        <v>3011</v>
      </c>
      <c r="B178">
        <v>1</v>
      </c>
      <c r="C178" t="s">
        <v>2298</v>
      </c>
      <c r="D178" t="s">
        <v>1533</v>
      </c>
      <c r="E178">
        <v>155217</v>
      </c>
      <c r="F178">
        <v>7030</v>
      </c>
      <c r="G178">
        <v>2918</v>
      </c>
      <c r="H178">
        <v>26557</v>
      </c>
      <c r="I178">
        <v>0</v>
      </c>
      <c r="J178">
        <v>1.5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4676</v>
      </c>
      <c r="Q178">
        <v>1951</v>
      </c>
      <c r="R178">
        <v>13808</v>
      </c>
      <c r="S178">
        <v>0</v>
      </c>
      <c r="T178">
        <v>0</v>
      </c>
      <c r="U178">
        <v>1200</v>
      </c>
    </row>
    <row r="179" spans="1:21" ht="14.25">
      <c r="A179">
        <v>3012</v>
      </c>
      <c r="B179">
        <v>1</v>
      </c>
      <c r="C179" t="s">
        <v>2299</v>
      </c>
      <c r="D179" t="s">
        <v>1534</v>
      </c>
      <c r="E179">
        <v>108015</v>
      </c>
      <c r="F179">
        <v>4964</v>
      </c>
      <c r="G179">
        <v>1927</v>
      </c>
      <c r="H179">
        <v>19835</v>
      </c>
      <c r="I179">
        <v>0</v>
      </c>
      <c r="J179">
        <v>1.5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2352</v>
      </c>
      <c r="Q179">
        <v>934</v>
      </c>
      <c r="R179">
        <v>8066</v>
      </c>
      <c r="S179">
        <v>0</v>
      </c>
      <c r="T179">
        <v>0</v>
      </c>
      <c r="U179">
        <v>1200</v>
      </c>
    </row>
    <row r="180" spans="1:21" ht="14.25">
      <c r="A180">
        <v>3021</v>
      </c>
      <c r="B180">
        <v>2</v>
      </c>
      <c r="C180" t="s">
        <v>2298</v>
      </c>
      <c r="D180" t="s">
        <v>2301</v>
      </c>
      <c r="E180">
        <v>161831</v>
      </c>
      <c r="F180">
        <v>7301</v>
      </c>
      <c r="G180">
        <v>3046</v>
      </c>
      <c r="H180">
        <v>27901</v>
      </c>
      <c r="I180">
        <v>0</v>
      </c>
      <c r="J180">
        <v>1.5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4676</v>
      </c>
      <c r="Q180">
        <v>1951</v>
      </c>
      <c r="R180">
        <v>13808</v>
      </c>
      <c r="S180">
        <v>0</v>
      </c>
      <c r="T180">
        <v>0</v>
      </c>
      <c r="U180">
        <v>1200</v>
      </c>
    </row>
    <row r="181" spans="1:21" ht="14.25">
      <c r="A181">
        <v>3022</v>
      </c>
      <c r="B181">
        <v>2</v>
      </c>
      <c r="C181" t="s">
        <v>2299</v>
      </c>
      <c r="D181" t="s">
        <v>1536</v>
      </c>
      <c r="E181">
        <v>108066</v>
      </c>
      <c r="F181">
        <v>4888</v>
      </c>
      <c r="G181">
        <v>2002</v>
      </c>
      <c r="H181">
        <v>19146</v>
      </c>
      <c r="I181">
        <v>0</v>
      </c>
      <c r="J181">
        <v>1.5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2194</v>
      </c>
      <c r="Q181">
        <v>1009</v>
      </c>
      <c r="R181">
        <v>7109</v>
      </c>
      <c r="S181">
        <v>0</v>
      </c>
      <c r="T181">
        <v>0</v>
      </c>
      <c r="U181">
        <v>1200</v>
      </c>
    </row>
    <row r="182" spans="1:21" ht="14.25">
      <c r="A182">
        <v>3031</v>
      </c>
      <c r="B182">
        <v>3</v>
      </c>
      <c r="C182" t="s">
        <v>2298</v>
      </c>
      <c r="D182" t="s">
        <v>1537</v>
      </c>
      <c r="E182">
        <v>155217</v>
      </c>
      <c r="F182">
        <v>7030</v>
      </c>
      <c r="G182">
        <v>2918</v>
      </c>
      <c r="H182">
        <v>26557</v>
      </c>
      <c r="I182">
        <v>0</v>
      </c>
      <c r="J182">
        <v>1.5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4676</v>
      </c>
      <c r="Q182">
        <v>1951</v>
      </c>
      <c r="R182">
        <v>13808</v>
      </c>
      <c r="S182">
        <v>0</v>
      </c>
      <c r="T182">
        <v>0</v>
      </c>
      <c r="U182">
        <v>1200</v>
      </c>
    </row>
    <row r="183" spans="1:21" ht="14.25">
      <c r="A183">
        <v>3032</v>
      </c>
      <c r="B183">
        <v>3</v>
      </c>
      <c r="C183" t="s">
        <v>2299</v>
      </c>
      <c r="D183" t="s">
        <v>1538</v>
      </c>
      <c r="E183">
        <v>105848</v>
      </c>
      <c r="F183">
        <v>4962</v>
      </c>
      <c r="G183">
        <v>1875</v>
      </c>
      <c r="H183">
        <v>18728</v>
      </c>
      <c r="I183">
        <v>0</v>
      </c>
      <c r="J183">
        <v>1.5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2350</v>
      </c>
      <c r="Q183">
        <v>882</v>
      </c>
      <c r="R183">
        <v>6959</v>
      </c>
      <c r="S183">
        <v>0</v>
      </c>
      <c r="T183">
        <v>0</v>
      </c>
      <c r="U183">
        <v>1200</v>
      </c>
    </row>
    <row r="184" spans="1:21" ht="14.25">
      <c r="A184">
        <v>3111</v>
      </c>
      <c r="B184">
        <v>1</v>
      </c>
      <c r="C184" t="s">
        <v>2298</v>
      </c>
      <c r="D184" t="s">
        <v>1533</v>
      </c>
      <c r="E184">
        <v>162119</v>
      </c>
      <c r="F184">
        <v>7457</v>
      </c>
      <c r="G184">
        <v>3015</v>
      </c>
      <c r="H184">
        <v>27249</v>
      </c>
      <c r="I184">
        <v>0</v>
      </c>
      <c r="J184">
        <v>1.5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5056</v>
      </c>
      <c r="Q184">
        <v>2028</v>
      </c>
      <c r="R184">
        <v>14242</v>
      </c>
      <c r="S184">
        <v>0</v>
      </c>
      <c r="T184">
        <v>0</v>
      </c>
      <c r="U184">
        <v>1200</v>
      </c>
    </row>
    <row r="185" spans="1:21" ht="14.25">
      <c r="A185">
        <v>3112</v>
      </c>
      <c r="B185">
        <v>1</v>
      </c>
      <c r="C185" t="s">
        <v>2299</v>
      </c>
      <c r="D185" t="s">
        <v>1534</v>
      </c>
      <c r="E185">
        <v>111949</v>
      </c>
      <c r="F185">
        <v>5238</v>
      </c>
      <c r="G185">
        <v>1965</v>
      </c>
      <c r="H185">
        <v>20269</v>
      </c>
      <c r="I185">
        <v>0</v>
      </c>
      <c r="J185">
        <v>1.5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2574</v>
      </c>
      <c r="Q185">
        <v>951</v>
      </c>
      <c r="R185">
        <v>8263</v>
      </c>
      <c r="S185">
        <v>0</v>
      </c>
      <c r="T185">
        <v>0</v>
      </c>
      <c r="U185">
        <v>1200</v>
      </c>
    </row>
    <row r="186" spans="1:21" ht="14.25">
      <c r="A186">
        <v>3121</v>
      </c>
      <c r="B186">
        <v>2</v>
      </c>
      <c r="C186" t="s">
        <v>2298</v>
      </c>
      <c r="D186" t="s">
        <v>2301</v>
      </c>
      <c r="E186">
        <v>168890</v>
      </c>
      <c r="F186">
        <v>7735</v>
      </c>
      <c r="G186">
        <v>3146</v>
      </c>
      <c r="H186">
        <v>28620</v>
      </c>
      <c r="I186">
        <v>0</v>
      </c>
      <c r="J186">
        <v>1.5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5056</v>
      </c>
      <c r="Q186">
        <v>2028</v>
      </c>
      <c r="R186">
        <v>14242</v>
      </c>
      <c r="S186">
        <v>0</v>
      </c>
      <c r="T186">
        <v>0</v>
      </c>
      <c r="U186">
        <v>1200</v>
      </c>
    </row>
    <row r="187" spans="1:21" ht="14.25">
      <c r="A187">
        <v>3122</v>
      </c>
      <c r="B187">
        <v>2</v>
      </c>
      <c r="C187" t="s">
        <v>2299</v>
      </c>
      <c r="D187" t="s">
        <v>1536</v>
      </c>
      <c r="E187">
        <v>112220</v>
      </c>
      <c r="F187">
        <v>5163</v>
      </c>
      <c r="G187">
        <v>2060</v>
      </c>
      <c r="H187">
        <v>19390</v>
      </c>
      <c r="I187">
        <v>0</v>
      </c>
      <c r="J187">
        <v>1.5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2416</v>
      </c>
      <c r="Q187">
        <v>1046</v>
      </c>
      <c r="R187">
        <v>7109</v>
      </c>
      <c r="S187">
        <v>0</v>
      </c>
      <c r="T187">
        <v>0</v>
      </c>
      <c r="U187">
        <v>1200</v>
      </c>
    </row>
    <row r="188" spans="1:21" ht="14.25">
      <c r="A188">
        <v>3131</v>
      </c>
      <c r="B188">
        <v>3</v>
      </c>
      <c r="C188" t="s">
        <v>2298</v>
      </c>
      <c r="D188" t="s">
        <v>1537</v>
      </c>
      <c r="E188">
        <v>162119</v>
      </c>
      <c r="F188">
        <v>7457</v>
      </c>
      <c r="G188">
        <v>3015</v>
      </c>
      <c r="H188">
        <v>27249</v>
      </c>
      <c r="I188">
        <v>0</v>
      </c>
      <c r="J188">
        <v>1.5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5056</v>
      </c>
      <c r="Q188">
        <v>2028</v>
      </c>
      <c r="R188">
        <v>14242</v>
      </c>
      <c r="S188">
        <v>0</v>
      </c>
      <c r="T188">
        <v>0</v>
      </c>
      <c r="U188">
        <v>1200</v>
      </c>
    </row>
    <row r="189" spans="1:21" ht="14.25">
      <c r="A189">
        <v>3132</v>
      </c>
      <c r="B189">
        <v>3</v>
      </c>
      <c r="C189" t="s">
        <v>2299</v>
      </c>
      <c r="D189" t="s">
        <v>1538</v>
      </c>
      <c r="E189">
        <v>109042</v>
      </c>
      <c r="F189">
        <v>5078</v>
      </c>
      <c r="G189">
        <v>1953</v>
      </c>
      <c r="H189">
        <v>19202</v>
      </c>
      <c r="I189">
        <v>0</v>
      </c>
      <c r="J189">
        <v>1.5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2414</v>
      </c>
      <c r="Q189">
        <v>939</v>
      </c>
      <c r="R189">
        <v>7196</v>
      </c>
      <c r="S189">
        <v>0</v>
      </c>
      <c r="T189">
        <v>0</v>
      </c>
      <c r="U189">
        <v>1200</v>
      </c>
    </row>
    <row r="190" spans="1:21" ht="14.25">
      <c r="A190">
        <v>3211</v>
      </c>
      <c r="B190">
        <v>1</v>
      </c>
      <c r="C190" t="s">
        <v>2298</v>
      </c>
      <c r="D190" t="s">
        <v>1533</v>
      </c>
      <c r="E190">
        <v>169885</v>
      </c>
      <c r="F190">
        <v>7935</v>
      </c>
      <c r="G190">
        <v>3097</v>
      </c>
      <c r="H190">
        <v>28595</v>
      </c>
      <c r="I190">
        <v>0</v>
      </c>
      <c r="J190">
        <v>1.5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5486</v>
      </c>
      <c r="Q190">
        <v>2089</v>
      </c>
      <c r="R190">
        <v>15331</v>
      </c>
      <c r="S190">
        <v>0</v>
      </c>
      <c r="T190">
        <v>0</v>
      </c>
      <c r="U190">
        <v>1200</v>
      </c>
    </row>
    <row r="191" spans="1:21" ht="14.25">
      <c r="A191">
        <v>3212</v>
      </c>
      <c r="B191">
        <v>1</v>
      </c>
      <c r="C191" t="s">
        <v>2299</v>
      </c>
      <c r="D191" t="s">
        <v>1534</v>
      </c>
      <c r="E191">
        <v>115949</v>
      </c>
      <c r="F191">
        <v>5403</v>
      </c>
      <c r="G191">
        <v>2026</v>
      </c>
      <c r="H191">
        <v>21399</v>
      </c>
      <c r="I191">
        <v>0</v>
      </c>
      <c r="J191">
        <v>1.5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2688</v>
      </c>
      <c r="Q191">
        <v>992</v>
      </c>
      <c r="R191">
        <v>9155</v>
      </c>
      <c r="S191">
        <v>0</v>
      </c>
      <c r="T191">
        <v>0</v>
      </c>
      <c r="U191">
        <v>1200</v>
      </c>
    </row>
    <row r="192" spans="1:21" ht="14.25">
      <c r="A192">
        <v>3221</v>
      </c>
      <c r="B192">
        <v>2</v>
      </c>
      <c r="C192" t="s">
        <v>2298</v>
      </c>
      <c r="D192" t="s">
        <v>2301</v>
      </c>
      <c r="E192">
        <v>176774</v>
      </c>
      <c r="F192">
        <v>8218</v>
      </c>
      <c r="G192">
        <v>3230</v>
      </c>
      <c r="H192">
        <v>29994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5486</v>
      </c>
      <c r="Q192">
        <v>2089</v>
      </c>
      <c r="R192">
        <v>15331</v>
      </c>
      <c r="S192">
        <v>0</v>
      </c>
      <c r="T192">
        <v>0</v>
      </c>
      <c r="U192">
        <v>1200</v>
      </c>
    </row>
    <row r="193" spans="1:21" ht="14.25">
      <c r="A193">
        <v>3222</v>
      </c>
      <c r="B193">
        <v>2</v>
      </c>
      <c r="C193" t="s">
        <v>2299</v>
      </c>
      <c r="D193" t="s">
        <v>1536</v>
      </c>
      <c r="E193">
        <v>116046</v>
      </c>
      <c r="F193">
        <v>5416</v>
      </c>
      <c r="G193">
        <v>2087</v>
      </c>
      <c r="H193">
        <v>20146</v>
      </c>
      <c r="I193">
        <v>0</v>
      </c>
      <c r="J193">
        <v>1.5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2616</v>
      </c>
      <c r="Q193">
        <v>1053</v>
      </c>
      <c r="R193">
        <v>7622</v>
      </c>
      <c r="S193">
        <v>0</v>
      </c>
      <c r="T193">
        <v>0</v>
      </c>
      <c r="U193">
        <v>1200</v>
      </c>
    </row>
    <row r="194" spans="1:21" ht="14.25">
      <c r="A194">
        <v>3231</v>
      </c>
      <c r="B194">
        <v>3</v>
      </c>
      <c r="C194" t="s">
        <v>2298</v>
      </c>
      <c r="D194" t="s">
        <v>1537</v>
      </c>
      <c r="E194">
        <v>169885</v>
      </c>
      <c r="F194">
        <v>7935</v>
      </c>
      <c r="G194">
        <v>3097</v>
      </c>
      <c r="H194">
        <v>28595</v>
      </c>
      <c r="I194">
        <v>0</v>
      </c>
      <c r="J194">
        <v>1.5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5486</v>
      </c>
      <c r="Q194">
        <v>2089</v>
      </c>
      <c r="R194">
        <v>15331</v>
      </c>
      <c r="S194">
        <v>0</v>
      </c>
      <c r="T194">
        <v>0</v>
      </c>
      <c r="U194">
        <v>1200</v>
      </c>
    </row>
    <row r="195" spans="1:21" ht="14.25">
      <c r="A195">
        <v>3232</v>
      </c>
      <c r="B195">
        <v>3</v>
      </c>
      <c r="C195" t="s">
        <v>2299</v>
      </c>
      <c r="D195" t="s">
        <v>1538</v>
      </c>
      <c r="E195">
        <v>113046</v>
      </c>
      <c r="F195">
        <v>5329</v>
      </c>
      <c r="G195">
        <v>2000</v>
      </c>
      <c r="H195">
        <v>19756</v>
      </c>
      <c r="I195">
        <v>0</v>
      </c>
      <c r="J195">
        <v>1.5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2614</v>
      </c>
      <c r="Q195">
        <v>966</v>
      </c>
      <c r="R195">
        <v>7512</v>
      </c>
      <c r="S195">
        <v>0</v>
      </c>
      <c r="T195">
        <v>0</v>
      </c>
      <c r="U195">
        <v>1200</v>
      </c>
    </row>
    <row r="196" spans="1:21" ht="14.25">
      <c r="A196">
        <v>3311</v>
      </c>
      <c r="B196">
        <v>1</v>
      </c>
      <c r="C196" t="s">
        <v>2298</v>
      </c>
      <c r="D196" t="s">
        <v>1533</v>
      </c>
      <c r="E196">
        <v>176899</v>
      </c>
      <c r="F196">
        <v>8347</v>
      </c>
      <c r="G196">
        <v>3196</v>
      </c>
      <c r="H196">
        <v>29509</v>
      </c>
      <c r="I196">
        <v>0</v>
      </c>
      <c r="J196">
        <v>1.5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5851</v>
      </c>
      <c r="Q196">
        <v>2168</v>
      </c>
      <c r="R196">
        <v>15987</v>
      </c>
      <c r="S196">
        <v>0</v>
      </c>
      <c r="T196">
        <v>0</v>
      </c>
      <c r="U196">
        <v>1200</v>
      </c>
    </row>
    <row r="197" spans="1:21" ht="14.25">
      <c r="A197">
        <v>3312</v>
      </c>
      <c r="B197">
        <v>1</v>
      </c>
      <c r="C197" t="s">
        <v>2299</v>
      </c>
      <c r="D197" t="s">
        <v>1534</v>
      </c>
      <c r="E197">
        <v>119014</v>
      </c>
      <c r="F197">
        <v>5590</v>
      </c>
      <c r="G197">
        <v>2068</v>
      </c>
      <c r="H197">
        <v>21754</v>
      </c>
      <c r="I197">
        <v>0</v>
      </c>
      <c r="J197">
        <v>1.5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2823</v>
      </c>
      <c r="Q197">
        <v>1014</v>
      </c>
      <c r="R197">
        <v>9273</v>
      </c>
      <c r="S197">
        <v>0</v>
      </c>
      <c r="T197">
        <v>0</v>
      </c>
      <c r="U197">
        <v>1200</v>
      </c>
    </row>
    <row r="198" spans="1:21" ht="14.25">
      <c r="A198">
        <v>3321</v>
      </c>
      <c r="B198">
        <v>2</v>
      </c>
      <c r="C198" t="s">
        <v>2298</v>
      </c>
      <c r="D198" t="s">
        <v>2301</v>
      </c>
      <c r="E198">
        <v>183945</v>
      </c>
      <c r="F198">
        <v>8637</v>
      </c>
      <c r="G198">
        <v>3332</v>
      </c>
      <c r="H198">
        <v>30935</v>
      </c>
      <c r="I198">
        <v>0</v>
      </c>
      <c r="J198">
        <v>1.5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5851</v>
      </c>
      <c r="Q198">
        <v>2168</v>
      </c>
      <c r="R198">
        <v>15987</v>
      </c>
      <c r="S198">
        <v>0</v>
      </c>
      <c r="T198">
        <v>0</v>
      </c>
      <c r="U198">
        <v>1200</v>
      </c>
    </row>
    <row r="199" spans="1:21" ht="14.25">
      <c r="A199">
        <v>3322</v>
      </c>
      <c r="B199">
        <v>2</v>
      </c>
      <c r="C199" t="s">
        <v>2299</v>
      </c>
      <c r="D199" t="s">
        <v>1536</v>
      </c>
      <c r="E199">
        <v>120238</v>
      </c>
      <c r="F199">
        <v>5597</v>
      </c>
      <c r="G199">
        <v>2171</v>
      </c>
      <c r="H199">
        <v>20848</v>
      </c>
      <c r="I199">
        <v>0</v>
      </c>
      <c r="J199">
        <v>1.5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2744</v>
      </c>
      <c r="Q199">
        <v>1117</v>
      </c>
      <c r="R199">
        <v>8081</v>
      </c>
      <c r="S199">
        <v>0</v>
      </c>
      <c r="T199">
        <v>0</v>
      </c>
      <c r="U199">
        <v>1200</v>
      </c>
    </row>
    <row r="200" spans="1:21" ht="14.25">
      <c r="A200">
        <v>3331</v>
      </c>
      <c r="B200">
        <v>3</v>
      </c>
      <c r="C200" t="s">
        <v>2298</v>
      </c>
      <c r="D200" t="s">
        <v>1537</v>
      </c>
      <c r="E200">
        <v>176899</v>
      </c>
      <c r="F200">
        <v>8347</v>
      </c>
      <c r="G200">
        <v>3196</v>
      </c>
      <c r="H200">
        <v>29509</v>
      </c>
      <c r="I200">
        <v>0</v>
      </c>
      <c r="J200">
        <v>1.5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5851</v>
      </c>
      <c r="Q200">
        <v>2168</v>
      </c>
      <c r="R200">
        <v>15987</v>
      </c>
      <c r="S200">
        <v>0</v>
      </c>
      <c r="T200">
        <v>0</v>
      </c>
      <c r="U200">
        <v>1200</v>
      </c>
    </row>
    <row r="201" spans="1:21" ht="14.25">
      <c r="A201">
        <v>3332</v>
      </c>
      <c r="B201">
        <v>3</v>
      </c>
      <c r="C201" t="s">
        <v>2299</v>
      </c>
      <c r="D201" t="s">
        <v>1538</v>
      </c>
      <c r="E201">
        <v>116798</v>
      </c>
      <c r="F201">
        <v>5595</v>
      </c>
      <c r="G201">
        <v>2027</v>
      </c>
      <c r="H201">
        <v>20308</v>
      </c>
      <c r="I201">
        <v>0</v>
      </c>
      <c r="J201">
        <v>1.5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2828</v>
      </c>
      <c r="Q201">
        <v>973</v>
      </c>
      <c r="R201">
        <v>7827</v>
      </c>
      <c r="S201">
        <v>0</v>
      </c>
      <c r="T201">
        <v>0</v>
      </c>
      <c r="U201">
        <v>1200</v>
      </c>
    </row>
    <row r="202" spans="1:21" ht="14.25">
      <c r="A202">
        <v>3411</v>
      </c>
      <c r="B202">
        <v>1</v>
      </c>
      <c r="C202" t="s">
        <v>2298</v>
      </c>
      <c r="D202" t="s">
        <v>1533</v>
      </c>
      <c r="E202">
        <v>183626</v>
      </c>
      <c r="F202">
        <v>8604</v>
      </c>
      <c r="G202">
        <v>3367</v>
      </c>
      <c r="H202">
        <v>30246</v>
      </c>
      <c r="I202">
        <v>0</v>
      </c>
      <c r="J202">
        <v>1.5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6060</v>
      </c>
      <c r="Q202">
        <v>2319</v>
      </c>
      <c r="R202">
        <v>16467</v>
      </c>
      <c r="S202">
        <v>0</v>
      </c>
      <c r="T202">
        <v>0</v>
      </c>
      <c r="U202">
        <v>1200</v>
      </c>
    </row>
    <row r="203" spans="1:21" ht="14.25">
      <c r="A203">
        <v>3412</v>
      </c>
      <c r="B203">
        <v>1</v>
      </c>
      <c r="C203" t="s">
        <v>2299</v>
      </c>
      <c r="D203" t="s">
        <v>1534</v>
      </c>
      <c r="E203">
        <v>122490</v>
      </c>
      <c r="F203">
        <v>5660</v>
      </c>
      <c r="G203">
        <v>2189</v>
      </c>
      <c r="H203">
        <v>22110</v>
      </c>
      <c r="I203">
        <v>0</v>
      </c>
      <c r="J203">
        <v>1.5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2842</v>
      </c>
      <c r="Q203">
        <v>1114</v>
      </c>
      <c r="R203">
        <v>9391</v>
      </c>
      <c r="S203">
        <v>0</v>
      </c>
      <c r="T203">
        <v>0</v>
      </c>
      <c r="U203">
        <v>1200</v>
      </c>
    </row>
    <row r="204" spans="1:21" ht="14.25">
      <c r="A204">
        <v>3421</v>
      </c>
      <c r="B204">
        <v>2</v>
      </c>
      <c r="C204" t="s">
        <v>2298</v>
      </c>
      <c r="D204" t="s">
        <v>2301</v>
      </c>
      <c r="E204">
        <v>190790</v>
      </c>
      <c r="F204">
        <v>8899</v>
      </c>
      <c r="G204">
        <v>3505</v>
      </c>
      <c r="H204">
        <v>31700</v>
      </c>
      <c r="I204">
        <v>0</v>
      </c>
      <c r="J204">
        <v>1.5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6060</v>
      </c>
      <c r="Q204">
        <v>2319</v>
      </c>
      <c r="R204">
        <v>16467</v>
      </c>
      <c r="S204">
        <v>0</v>
      </c>
      <c r="T204">
        <v>0</v>
      </c>
      <c r="U204">
        <v>1200</v>
      </c>
    </row>
    <row r="205" spans="1:21" ht="14.25">
      <c r="A205">
        <v>3422</v>
      </c>
      <c r="B205">
        <v>2</v>
      </c>
      <c r="C205" t="s">
        <v>2299</v>
      </c>
      <c r="D205" t="s">
        <v>1536</v>
      </c>
      <c r="E205">
        <v>123180</v>
      </c>
      <c r="F205">
        <v>5749</v>
      </c>
      <c r="G205">
        <v>2228</v>
      </c>
      <c r="H205">
        <v>21130</v>
      </c>
      <c r="I205">
        <v>0</v>
      </c>
      <c r="J205">
        <v>1.5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2842</v>
      </c>
      <c r="Q205">
        <v>1153</v>
      </c>
      <c r="R205">
        <v>8120</v>
      </c>
      <c r="S205">
        <v>0</v>
      </c>
      <c r="T205">
        <v>0</v>
      </c>
      <c r="U205">
        <v>1200</v>
      </c>
    </row>
    <row r="206" spans="1:21" ht="14.25">
      <c r="A206">
        <v>3431</v>
      </c>
      <c r="B206">
        <v>3</v>
      </c>
      <c r="C206" t="s">
        <v>2298</v>
      </c>
      <c r="D206" t="s">
        <v>1537</v>
      </c>
      <c r="E206">
        <v>183626</v>
      </c>
      <c r="F206">
        <v>8604</v>
      </c>
      <c r="G206">
        <v>3367</v>
      </c>
      <c r="H206">
        <v>30246</v>
      </c>
      <c r="I206">
        <v>0</v>
      </c>
      <c r="J206">
        <v>1.5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6060</v>
      </c>
      <c r="Q206">
        <v>2319</v>
      </c>
      <c r="R206">
        <v>16467</v>
      </c>
      <c r="S206">
        <v>0</v>
      </c>
      <c r="T206">
        <v>0</v>
      </c>
      <c r="U206">
        <v>1200</v>
      </c>
    </row>
    <row r="207" spans="1:21" ht="14.25">
      <c r="A207">
        <v>3432</v>
      </c>
      <c r="B207">
        <v>3</v>
      </c>
      <c r="C207" t="s">
        <v>2299</v>
      </c>
      <c r="D207" t="s">
        <v>1538</v>
      </c>
      <c r="E207">
        <v>120807</v>
      </c>
      <c r="F207">
        <v>5776</v>
      </c>
      <c r="G207">
        <v>2105</v>
      </c>
      <c r="H207">
        <v>20947</v>
      </c>
      <c r="I207">
        <v>0</v>
      </c>
      <c r="J207">
        <v>1.5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2958</v>
      </c>
      <c r="Q207">
        <v>1030</v>
      </c>
      <c r="R207">
        <v>8228</v>
      </c>
      <c r="S207">
        <v>0</v>
      </c>
      <c r="T207">
        <v>0</v>
      </c>
      <c r="U207">
        <v>1200</v>
      </c>
    </row>
    <row r="208" spans="1:21" ht="14.25">
      <c r="A208">
        <v>3511</v>
      </c>
      <c r="B208">
        <v>1</v>
      </c>
      <c r="C208" t="s">
        <v>2298</v>
      </c>
      <c r="D208" t="s">
        <v>1533</v>
      </c>
      <c r="E208">
        <v>191697</v>
      </c>
      <c r="F208">
        <v>8944</v>
      </c>
      <c r="G208">
        <v>3538</v>
      </c>
      <c r="H208">
        <v>31497</v>
      </c>
      <c r="I208">
        <v>0</v>
      </c>
      <c r="J208">
        <v>1.5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6270</v>
      </c>
      <c r="Q208">
        <v>2440</v>
      </c>
      <c r="R208">
        <v>16997</v>
      </c>
      <c r="S208">
        <v>0</v>
      </c>
      <c r="T208">
        <v>0</v>
      </c>
      <c r="U208">
        <v>1350</v>
      </c>
    </row>
    <row r="209" spans="1:21" ht="14.25">
      <c r="A209">
        <v>3512</v>
      </c>
      <c r="B209">
        <v>1</v>
      </c>
      <c r="C209" t="s">
        <v>2299</v>
      </c>
      <c r="D209" t="s">
        <v>1534</v>
      </c>
      <c r="E209">
        <v>127836</v>
      </c>
      <c r="F209">
        <v>5931</v>
      </c>
      <c r="G209">
        <v>2265</v>
      </c>
      <c r="H209">
        <v>23226</v>
      </c>
      <c r="I209">
        <v>0</v>
      </c>
      <c r="J209">
        <v>1.5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2973</v>
      </c>
      <c r="Q209">
        <v>1141</v>
      </c>
      <c r="R209">
        <v>9842</v>
      </c>
      <c r="S209">
        <v>0</v>
      </c>
      <c r="T209">
        <v>0</v>
      </c>
      <c r="U209">
        <v>1350</v>
      </c>
    </row>
    <row r="210" spans="1:21" ht="14.25">
      <c r="A210">
        <v>3521</v>
      </c>
      <c r="B210">
        <v>2</v>
      </c>
      <c r="C210" t="s">
        <v>2298</v>
      </c>
      <c r="D210" t="s">
        <v>2301</v>
      </c>
      <c r="E210">
        <v>199201</v>
      </c>
      <c r="F210">
        <v>9252</v>
      </c>
      <c r="G210">
        <v>3683</v>
      </c>
      <c r="H210">
        <v>33021</v>
      </c>
      <c r="I210">
        <v>0</v>
      </c>
      <c r="J210">
        <v>1.5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6270</v>
      </c>
      <c r="Q210">
        <v>2440</v>
      </c>
      <c r="R210">
        <v>16997</v>
      </c>
      <c r="S210">
        <v>0</v>
      </c>
      <c r="T210">
        <v>0</v>
      </c>
      <c r="U210">
        <v>1350</v>
      </c>
    </row>
    <row r="211" spans="1:21" ht="14.25">
      <c r="A211">
        <v>3522</v>
      </c>
      <c r="B211">
        <v>2</v>
      </c>
      <c r="C211" t="s">
        <v>2299</v>
      </c>
      <c r="D211" t="s">
        <v>1536</v>
      </c>
      <c r="E211">
        <v>129213</v>
      </c>
      <c r="F211">
        <v>5945</v>
      </c>
      <c r="G211">
        <v>2383</v>
      </c>
      <c r="H211">
        <v>22103</v>
      </c>
      <c r="I211">
        <v>0</v>
      </c>
      <c r="J211">
        <v>1.5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2894</v>
      </c>
      <c r="Q211">
        <v>1259</v>
      </c>
      <c r="R211">
        <v>8414</v>
      </c>
      <c r="S211">
        <v>0</v>
      </c>
      <c r="T211">
        <v>0</v>
      </c>
      <c r="U211">
        <v>1350</v>
      </c>
    </row>
    <row r="212" spans="1:21" ht="14.25">
      <c r="A212">
        <v>3531</v>
      </c>
      <c r="B212">
        <v>3</v>
      </c>
      <c r="C212" t="s">
        <v>2298</v>
      </c>
      <c r="D212" t="s">
        <v>1537</v>
      </c>
      <c r="E212">
        <v>191697</v>
      </c>
      <c r="F212">
        <v>8944</v>
      </c>
      <c r="G212">
        <v>3538</v>
      </c>
      <c r="H212">
        <v>31497</v>
      </c>
      <c r="I212">
        <v>0</v>
      </c>
      <c r="J212">
        <v>1.5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6270</v>
      </c>
      <c r="Q212">
        <v>2440</v>
      </c>
      <c r="R212">
        <v>16997</v>
      </c>
      <c r="S212">
        <v>0</v>
      </c>
      <c r="T212">
        <v>0</v>
      </c>
      <c r="U212">
        <v>1350</v>
      </c>
    </row>
    <row r="213" spans="1:21" ht="14.25">
      <c r="A213">
        <v>3532</v>
      </c>
      <c r="B213">
        <v>3</v>
      </c>
      <c r="C213" t="s">
        <v>2299</v>
      </c>
      <c r="D213" t="s">
        <v>1538</v>
      </c>
      <c r="E213">
        <v>126217</v>
      </c>
      <c r="F213">
        <v>6047</v>
      </c>
      <c r="G213">
        <v>2196</v>
      </c>
      <c r="H213">
        <v>21827</v>
      </c>
      <c r="I213">
        <v>0</v>
      </c>
      <c r="J213">
        <v>1.5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3089</v>
      </c>
      <c r="Q213">
        <v>1072</v>
      </c>
      <c r="R213">
        <v>8443</v>
      </c>
      <c r="S213">
        <v>0</v>
      </c>
      <c r="T213">
        <v>0</v>
      </c>
      <c r="U213">
        <v>1350</v>
      </c>
    </row>
    <row r="214" spans="1:21" ht="14.25">
      <c r="A214">
        <v>3611</v>
      </c>
      <c r="B214">
        <v>1</v>
      </c>
      <c r="C214" t="s">
        <v>2298</v>
      </c>
      <c r="D214" t="s">
        <v>1533</v>
      </c>
      <c r="E214">
        <v>197756</v>
      </c>
      <c r="F214">
        <v>9148</v>
      </c>
      <c r="G214">
        <v>3686</v>
      </c>
      <c r="H214">
        <v>32556</v>
      </c>
      <c r="I214">
        <v>0</v>
      </c>
      <c r="J214">
        <v>1.5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6421</v>
      </c>
      <c r="Q214">
        <v>2566</v>
      </c>
      <c r="R214">
        <v>17765</v>
      </c>
      <c r="S214">
        <v>0</v>
      </c>
      <c r="T214">
        <v>0</v>
      </c>
      <c r="U214">
        <v>1350</v>
      </c>
    </row>
    <row r="215" spans="1:21" ht="14.25">
      <c r="A215">
        <v>3612</v>
      </c>
      <c r="B215">
        <v>1</v>
      </c>
      <c r="C215" t="s">
        <v>2299</v>
      </c>
      <c r="D215" t="s">
        <v>1534</v>
      </c>
      <c r="E215">
        <v>131259</v>
      </c>
      <c r="F215">
        <v>6061</v>
      </c>
      <c r="G215">
        <v>2335</v>
      </c>
      <c r="H215">
        <v>23949</v>
      </c>
      <c r="I215">
        <v>0</v>
      </c>
      <c r="J215">
        <v>1.5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3045</v>
      </c>
      <c r="Q215">
        <v>1188</v>
      </c>
      <c r="R215">
        <v>10295</v>
      </c>
      <c r="S215">
        <v>0</v>
      </c>
      <c r="T215">
        <v>0</v>
      </c>
      <c r="U215">
        <v>1350</v>
      </c>
    </row>
    <row r="216" spans="1:21" ht="14.25">
      <c r="A216">
        <v>3621</v>
      </c>
      <c r="B216">
        <v>2</v>
      </c>
      <c r="C216" t="s">
        <v>2298</v>
      </c>
      <c r="D216" t="s">
        <v>2301</v>
      </c>
      <c r="E216">
        <v>205422</v>
      </c>
      <c r="F216">
        <v>9463</v>
      </c>
      <c r="G216">
        <v>3834</v>
      </c>
      <c r="H216">
        <v>34112</v>
      </c>
      <c r="I216">
        <v>0</v>
      </c>
      <c r="J216">
        <v>1.5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6421</v>
      </c>
      <c r="Q216">
        <v>2566</v>
      </c>
      <c r="R216">
        <v>17765</v>
      </c>
      <c r="S216">
        <v>0</v>
      </c>
      <c r="T216">
        <v>0</v>
      </c>
      <c r="U216">
        <v>1350</v>
      </c>
    </row>
    <row r="217" spans="1:21" ht="14.25">
      <c r="A217">
        <v>3622</v>
      </c>
      <c r="B217">
        <v>2</v>
      </c>
      <c r="C217" t="s">
        <v>2299</v>
      </c>
      <c r="D217" t="s">
        <v>1536</v>
      </c>
      <c r="E217">
        <v>132672</v>
      </c>
      <c r="F217">
        <v>6156</v>
      </c>
      <c r="G217">
        <v>2414</v>
      </c>
      <c r="H217">
        <v>22832</v>
      </c>
      <c r="I217">
        <v>0</v>
      </c>
      <c r="J217">
        <v>1.5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3045</v>
      </c>
      <c r="Q217">
        <v>1267</v>
      </c>
      <c r="R217">
        <v>8867</v>
      </c>
      <c r="S217">
        <v>0</v>
      </c>
      <c r="T217">
        <v>0</v>
      </c>
      <c r="U217">
        <v>1350</v>
      </c>
    </row>
    <row r="218" spans="1:21" ht="14.25">
      <c r="A218">
        <v>3631</v>
      </c>
      <c r="B218">
        <v>3</v>
      </c>
      <c r="C218" t="s">
        <v>2298</v>
      </c>
      <c r="D218" t="s">
        <v>1537</v>
      </c>
      <c r="E218">
        <v>197756</v>
      </c>
      <c r="F218">
        <v>9148</v>
      </c>
      <c r="G218">
        <v>3686</v>
      </c>
      <c r="H218">
        <v>32556</v>
      </c>
      <c r="I218">
        <v>0</v>
      </c>
      <c r="J218">
        <v>1.5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6421</v>
      </c>
      <c r="Q218">
        <v>2566</v>
      </c>
      <c r="R218">
        <v>17765</v>
      </c>
      <c r="S218">
        <v>0</v>
      </c>
      <c r="T218">
        <v>0</v>
      </c>
      <c r="U218">
        <v>1350</v>
      </c>
    </row>
    <row r="219" spans="1:21" ht="14.25">
      <c r="A219">
        <v>3632</v>
      </c>
      <c r="B219">
        <v>3</v>
      </c>
      <c r="C219" t="s">
        <v>2299</v>
      </c>
      <c r="D219" t="s">
        <v>1538</v>
      </c>
      <c r="E219">
        <v>130283</v>
      </c>
      <c r="F219">
        <v>6177</v>
      </c>
      <c r="G219">
        <v>2306</v>
      </c>
      <c r="H219">
        <v>22393</v>
      </c>
      <c r="I219">
        <v>0</v>
      </c>
      <c r="J219">
        <v>1.5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3161</v>
      </c>
      <c r="Q219">
        <v>1159</v>
      </c>
      <c r="R219">
        <v>8739</v>
      </c>
      <c r="S219">
        <v>0</v>
      </c>
      <c r="T219">
        <v>0</v>
      </c>
      <c r="U219">
        <v>1350</v>
      </c>
    </row>
    <row r="220" spans="1:21" ht="14.25">
      <c r="A220">
        <v>3711</v>
      </c>
      <c r="B220">
        <v>1</v>
      </c>
      <c r="C220" t="s">
        <v>2298</v>
      </c>
      <c r="D220" t="s">
        <v>1533</v>
      </c>
      <c r="E220">
        <v>203706</v>
      </c>
      <c r="F220">
        <v>9464</v>
      </c>
      <c r="G220">
        <v>3782</v>
      </c>
      <c r="H220">
        <v>33426</v>
      </c>
      <c r="I220">
        <v>0</v>
      </c>
      <c r="J220">
        <v>1.5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6684</v>
      </c>
      <c r="Q220">
        <v>2639</v>
      </c>
      <c r="R220">
        <v>18343</v>
      </c>
      <c r="S220">
        <v>0</v>
      </c>
      <c r="T220">
        <v>0</v>
      </c>
      <c r="U220">
        <v>1350</v>
      </c>
    </row>
    <row r="221" spans="1:21" ht="14.25">
      <c r="A221">
        <v>3712</v>
      </c>
      <c r="B221">
        <v>1</v>
      </c>
      <c r="C221" t="s">
        <v>2299</v>
      </c>
      <c r="D221" t="s">
        <v>1534</v>
      </c>
      <c r="E221">
        <v>135194</v>
      </c>
      <c r="F221">
        <v>6303</v>
      </c>
      <c r="G221">
        <v>2392</v>
      </c>
      <c r="H221">
        <v>24324</v>
      </c>
      <c r="I221">
        <v>0</v>
      </c>
      <c r="J221">
        <v>1.5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3229</v>
      </c>
      <c r="Q221">
        <v>1222</v>
      </c>
      <c r="R221">
        <v>10401</v>
      </c>
      <c r="S221">
        <v>0</v>
      </c>
      <c r="T221">
        <v>0</v>
      </c>
      <c r="U221">
        <v>1350</v>
      </c>
    </row>
    <row r="222" spans="1:21" ht="14.25">
      <c r="A222">
        <v>3721</v>
      </c>
      <c r="B222">
        <v>2</v>
      </c>
      <c r="C222" t="s">
        <v>2298</v>
      </c>
      <c r="D222" t="s">
        <v>2301</v>
      </c>
      <c r="E222">
        <v>211523</v>
      </c>
      <c r="F222">
        <v>9787</v>
      </c>
      <c r="G222">
        <v>3932</v>
      </c>
      <c r="H222">
        <v>35013</v>
      </c>
      <c r="I222">
        <v>0</v>
      </c>
      <c r="J222">
        <v>1.5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6684</v>
      </c>
      <c r="Q222">
        <v>2639</v>
      </c>
      <c r="R222">
        <v>18343</v>
      </c>
      <c r="S222">
        <v>0</v>
      </c>
      <c r="T222">
        <v>0</v>
      </c>
      <c r="U222">
        <v>1350</v>
      </c>
    </row>
    <row r="223" spans="1:21" ht="14.25">
      <c r="A223">
        <v>3722</v>
      </c>
      <c r="B223">
        <v>2</v>
      </c>
      <c r="C223" t="s">
        <v>2299</v>
      </c>
      <c r="D223" t="s">
        <v>1536</v>
      </c>
      <c r="E223">
        <v>135669</v>
      </c>
      <c r="F223">
        <v>6242</v>
      </c>
      <c r="G223">
        <v>2490</v>
      </c>
      <c r="H223">
        <v>23449</v>
      </c>
      <c r="I223">
        <v>0</v>
      </c>
      <c r="J223">
        <v>1.5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3071</v>
      </c>
      <c r="Q223">
        <v>1320</v>
      </c>
      <c r="R223">
        <v>9209</v>
      </c>
      <c r="S223">
        <v>0</v>
      </c>
      <c r="T223">
        <v>0</v>
      </c>
      <c r="U223">
        <v>1350</v>
      </c>
    </row>
    <row r="224" spans="1:21" ht="14.25">
      <c r="A224">
        <v>3731</v>
      </c>
      <c r="B224">
        <v>3</v>
      </c>
      <c r="C224" t="s">
        <v>2298</v>
      </c>
      <c r="D224" t="s">
        <v>1537</v>
      </c>
      <c r="E224">
        <v>203706</v>
      </c>
      <c r="F224">
        <v>9464</v>
      </c>
      <c r="G224">
        <v>3782</v>
      </c>
      <c r="H224">
        <v>33426</v>
      </c>
      <c r="I224">
        <v>0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6684</v>
      </c>
      <c r="Q224">
        <v>2639</v>
      </c>
      <c r="R224">
        <v>18343</v>
      </c>
      <c r="S224">
        <v>0</v>
      </c>
      <c r="T224">
        <v>0</v>
      </c>
      <c r="U224">
        <v>1350</v>
      </c>
    </row>
    <row r="225" spans="1:21" ht="14.25">
      <c r="A225">
        <v>3732</v>
      </c>
      <c r="B225">
        <v>3</v>
      </c>
      <c r="C225" t="s">
        <v>2299</v>
      </c>
      <c r="D225" t="s">
        <v>1538</v>
      </c>
      <c r="E225">
        <v>133264</v>
      </c>
      <c r="F225">
        <v>6340</v>
      </c>
      <c r="G225">
        <v>2343</v>
      </c>
      <c r="H225">
        <v>23004</v>
      </c>
      <c r="I225">
        <v>0</v>
      </c>
      <c r="J225">
        <v>1.5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3266</v>
      </c>
      <c r="Q225">
        <v>1173</v>
      </c>
      <c r="R225">
        <v>9081</v>
      </c>
      <c r="S225">
        <v>0</v>
      </c>
      <c r="T225">
        <v>0</v>
      </c>
      <c r="U225">
        <v>1350</v>
      </c>
    </row>
    <row r="226" spans="1:21" ht="14.25">
      <c r="A226">
        <v>3811</v>
      </c>
      <c r="B226">
        <v>1</v>
      </c>
      <c r="C226" t="s">
        <v>2298</v>
      </c>
      <c r="D226" t="s">
        <v>1533</v>
      </c>
      <c r="E226">
        <v>210381</v>
      </c>
      <c r="F226">
        <v>9883</v>
      </c>
      <c r="G226">
        <v>3864</v>
      </c>
      <c r="H226">
        <v>34271</v>
      </c>
      <c r="I226">
        <v>0</v>
      </c>
      <c r="J226">
        <v>1.5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7050</v>
      </c>
      <c r="Q226">
        <v>2698</v>
      </c>
      <c r="R226">
        <v>18896</v>
      </c>
      <c r="S226">
        <v>0</v>
      </c>
      <c r="T226">
        <v>0</v>
      </c>
      <c r="U226">
        <v>1350</v>
      </c>
    </row>
    <row r="227" spans="1:21" ht="14.25">
      <c r="A227">
        <v>3812</v>
      </c>
      <c r="B227">
        <v>1</v>
      </c>
      <c r="C227" t="s">
        <v>2299</v>
      </c>
      <c r="D227" t="s">
        <v>1534</v>
      </c>
      <c r="E227">
        <v>138880</v>
      </c>
      <c r="F227">
        <v>6569</v>
      </c>
      <c r="G227">
        <v>2414</v>
      </c>
      <c r="H227">
        <v>24910</v>
      </c>
      <c r="I227">
        <v>0</v>
      </c>
      <c r="J227">
        <v>1.5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3437</v>
      </c>
      <c r="Q227">
        <v>1222</v>
      </c>
      <c r="R227">
        <v>10718</v>
      </c>
      <c r="S227">
        <v>0</v>
      </c>
      <c r="T227">
        <v>0</v>
      </c>
      <c r="U227">
        <v>1350</v>
      </c>
    </row>
    <row r="228" spans="1:21" ht="14.25">
      <c r="A228">
        <v>3821</v>
      </c>
      <c r="B228">
        <v>2</v>
      </c>
      <c r="C228" t="s">
        <v>2298</v>
      </c>
      <c r="D228" t="s">
        <v>2301</v>
      </c>
      <c r="E228">
        <v>218338</v>
      </c>
      <c r="F228">
        <v>10213</v>
      </c>
      <c r="G228">
        <v>4016</v>
      </c>
      <c r="H228">
        <v>35888</v>
      </c>
      <c r="I228">
        <v>0</v>
      </c>
      <c r="J228">
        <v>1.5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7050</v>
      </c>
      <c r="Q228">
        <v>2698</v>
      </c>
      <c r="R228">
        <v>18896</v>
      </c>
      <c r="S228">
        <v>0</v>
      </c>
      <c r="T228">
        <v>0</v>
      </c>
      <c r="U228">
        <v>1350</v>
      </c>
    </row>
    <row r="229" spans="1:21" ht="14.25">
      <c r="A229">
        <v>3822</v>
      </c>
      <c r="B229">
        <v>2</v>
      </c>
      <c r="C229" t="s">
        <v>2299</v>
      </c>
      <c r="D229" t="s">
        <v>1536</v>
      </c>
      <c r="E229">
        <v>139584</v>
      </c>
      <c r="F229">
        <v>6510</v>
      </c>
      <c r="G229">
        <v>2532</v>
      </c>
      <c r="H229">
        <v>23844</v>
      </c>
      <c r="I229">
        <v>0</v>
      </c>
      <c r="J229">
        <v>1.5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3279</v>
      </c>
      <c r="Q229">
        <v>1340</v>
      </c>
      <c r="R229">
        <v>9328</v>
      </c>
      <c r="S229">
        <v>0</v>
      </c>
      <c r="T229">
        <v>0</v>
      </c>
      <c r="U229">
        <v>1350</v>
      </c>
    </row>
    <row r="230" spans="1:21" ht="14.25">
      <c r="A230">
        <v>3831</v>
      </c>
      <c r="B230">
        <v>3</v>
      </c>
      <c r="C230" t="s">
        <v>2298</v>
      </c>
      <c r="D230" t="s">
        <v>1537</v>
      </c>
      <c r="E230">
        <v>210381</v>
      </c>
      <c r="F230">
        <v>9883</v>
      </c>
      <c r="G230">
        <v>3864</v>
      </c>
      <c r="H230">
        <v>34271</v>
      </c>
      <c r="I230">
        <v>0</v>
      </c>
      <c r="J230">
        <v>1.5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7050</v>
      </c>
      <c r="Q230">
        <v>2698</v>
      </c>
      <c r="R230">
        <v>18896</v>
      </c>
      <c r="S230">
        <v>0</v>
      </c>
      <c r="T230">
        <v>0</v>
      </c>
      <c r="U230">
        <v>1350</v>
      </c>
    </row>
    <row r="231" spans="1:21" ht="14.25">
      <c r="A231">
        <v>3832</v>
      </c>
      <c r="B231">
        <v>3</v>
      </c>
      <c r="C231" t="s">
        <v>2299</v>
      </c>
      <c r="D231" t="s">
        <v>1538</v>
      </c>
      <c r="E231">
        <v>136188</v>
      </c>
      <c r="F231">
        <v>6448</v>
      </c>
      <c r="G231">
        <v>2404</v>
      </c>
      <c r="H231">
        <v>23628</v>
      </c>
      <c r="I231">
        <v>0</v>
      </c>
      <c r="J231">
        <v>1.5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3316</v>
      </c>
      <c r="Q231">
        <v>1212</v>
      </c>
      <c r="R231">
        <v>9436</v>
      </c>
      <c r="S231">
        <v>0</v>
      </c>
      <c r="T231">
        <v>0</v>
      </c>
      <c r="U231">
        <v>1350</v>
      </c>
    </row>
    <row r="232" spans="1:21" ht="14.25">
      <c r="A232">
        <v>3911</v>
      </c>
      <c r="B232">
        <v>1</v>
      </c>
      <c r="C232" t="s">
        <v>2298</v>
      </c>
      <c r="D232" t="s">
        <v>1533</v>
      </c>
      <c r="E232">
        <v>218469</v>
      </c>
      <c r="F232">
        <v>10361</v>
      </c>
      <c r="G232">
        <v>3973</v>
      </c>
      <c r="H232">
        <v>35399</v>
      </c>
      <c r="I232">
        <v>0</v>
      </c>
      <c r="J232">
        <v>1.5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7474</v>
      </c>
      <c r="Q232">
        <v>2784</v>
      </c>
      <c r="R232">
        <v>19732</v>
      </c>
      <c r="S232">
        <v>0</v>
      </c>
      <c r="T232">
        <v>0</v>
      </c>
      <c r="U232">
        <v>1350</v>
      </c>
    </row>
    <row r="233" spans="1:21" ht="14.25">
      <c r="A233">
        <v>3912</v>
      </c>
      <c r="B233">
        <v>1</v>
      </c>
      <c r="C233" t="s">
        <v>2299</v>
      </c>
      <c r="D233" t="s">
        <v>1534</v>
      </c>
      <c r="E233">
        <v>143217</v>
      </c>
      <c r="F233">
        <v>6734</v>
      </c>
      <c r="G233">
        <v>2503</v>
      </c>
      <c r="H233">
        <v>25817</v>
      </c>
      <c r="I233">
        <v>0</v>
      </c>
      <c r="J233">
        <v>1.5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3545</v>
      </c>
      <c r="Q233">
        <v>1288</v>
      </c>
      <c r="R233">
        <v>11356</v>
      </c>
      <c r="S233">
        <v>0</v>
      </c>
      <c r="T233">
        <v>0</v>
      </c>
      <c r="U233">
        <v>1350</v>
      </c>
    </row>
    <row r="234" spans="1:21" ht="14.25">
      <c r="A234">
        <v>3921</v>
      </c>
      <c r="B234">
        <v>2</v>
      </c>
      <c r="C234" t="s">
        <v>2298</v>
      </c>
      <c r="D234" t="s">
        <v>2301</v>
      </c>
      <c r="E234">
        <v>226587</v>
      </c>
      <c r="F234">
        <v>10698</v>
      </c>
      <c r="G234">
        <v>4128</v>
      </c>
      <c r="H234">
        <v>37047</v>
      </c>
      <c r="I234">
        <v>0</v>
      </c>
      <c r="J234">
        <v>1.5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7474</v>
      </c>
      <c r="Q234">
        <v>2784</v>
      </c>
      <c r="R234">
        <v>19732</v>
      </c>
      <c r="S234">
        <v>0</v>
      </c>
      <c r="T234">
        <v>0</v>
      </c>
      <c r="U234">
        <v>1350</v>
      </c>
    </row>
    <row r="235" spans="1:21" ht="14.25">
      <c r="A235">
        <v>3922</v>
      </c>
      <c r="B235">
        <v>2</v>
      </c>
      <c r="C235" t="s">
        <v>2299</v>
      </c>
      <c r="D235" t="s">
        <v>1536</v>
      </c>
      <c r="E235">
        <v>143686</v>
      </c>
      <c r="F235">
        <v>6761</v>
      </c>
      <c r="G235">
        <v>2586</v>
      </c>
      <c r="H235">
        <v>24356</v>
      </c>
      <c r="I235">
        <v>0</v>
      </c>
      <c r="J235">
        <v>1.5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3470</v>
      </c>
      <c r="Q235">
        <v>1371</v>
      </c>
      <c r="R235">
        <v>9565</v>
      </c>
      <c r="S235">
        <v>0</v>
      </c>
      <c r="T235">
        <v>0</v>
      </c>
      <c r="U235">
        <v>1350</v>
      </c>
    </row>
    <row r="236" spans="1:21" ht="14.25">
      <c r="A236">
        <v>3931</v>
      </c>
      <c r="B236">
        <v>3</v>
      </c>
      <c r="C236" t="s">
        <v>2298</v>
      </c>
      <c r="D236" t="s">
        <v>1537</v>
      </c>
      <c r="E236">
        <v>218469</v>
      </c>
      <c r="F236">
        <v>10361</v>
      </c>
      <c r="G236">
        <v>3973</v>
      </c>
      <c r="H236">
        <v>35399</v>
      </c>
      <c r="I236">
        <v>0</v>
      </c>
      <c r="J236">
        <v>1.5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7474</v>
      </c>
      <c r="Q236">
        <v>2784</v>
      </c>
      <c r="R236">
        <v>19732</v>
      </c>
      <c r="S236">
        <v>0</v>
      </c>
      <c r="T236">
        <v>0</v>
      </c>
      <c r="U236">
        <v>1350</v>
      </c>
    </row>
    <row r="237" spans="1:21" ht="14.25">
      <c r="A237">
        <v>3932</v>
      </c>
      <c r="B237">
        <v>3</v>
      </c>
      <c r="C237" t="s">
        <v>2299</v>
      </c>
      <c r="D237" t="s">
        <v>1538</v>
      </c>
      <c r="E237">
        <v>140456</v>
      </c>
      <c r="F237">
        <v>6696</v>
      </c>
      <c r="G237">
        <v>2478</v>
      </c>
      <c r="H237">
        <v>23936</v>
      </c>
      <c r="I237">
        <v>0</v>
      </c>
      <c r="J237">
        <v>1.5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3507</v>
      </c>
      <c r="Q237">
        <v>1263</v>
      </c>
      <c r="R237">
        <v>9475</v>
      </c>
      <c r="S237">
        <v>0</v>
      </c>
      <c r="T237">
        <v>0</v>
      </c>
      <c r="U237">
        <v>1350</v>
      </c>
    </row>
    <row r="238" spans="1:21" ht="14.25">
      <c r="A238">
        <v>4011</v>
      </c>
      <c r="B238">
        <v>1</v>
      </c>
      <c r="C238" t="s">
        <v>2298</v>
      </c>
      <c r="D238" t="s">
        <v>1533</v>
      </c>
      <c r="E238">
        <v>228956</v>
      </c>
      <c r="F238">
        <v>10905</v>
      </c>
      <c r="G238">
        <v>4131</v>
      </c>
      <c r="H238">
        <v>37286</v>
      </c>
      <c r="I238">
        <v>0</v>
      </c>
      <c r="J238">
        <v>1.5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7848</v>
      </c>
      <c r="Q238">
        <v>2877</v>
      </c>
      <c r="R238">
        <v>20727</v>
      </c>
      <c r="S238">
        <v>0</v>
      </c>
      <c r="T238">
        <v>0</v>
      </c>
      <c r="U238">
        <v>1550</v>
      </c>
    </row>
    <row r="239" spans="1:21" ht="14.25">
      <c r="A239">
        <v>4012</v>
      </c>
      <c r="B239">
        <v>1</v>
      </c>
      <c r="C239" t="s">
        <v>2299</v>
      </c>
      <c r="D239" t="s">
        <v>1534</v>
      </c>
      <c r="E239">
        <v>149693</v>
      </c>
      <c r="F239">
        <v>7059</v>
      </c>
      <c r="G239">
        <v>2601</v>
      </c>
      <c r="H239">
        <v>27083</v>
      </c>
      <c r="I239">
        <v>0</v>
      </c>
      <c r="J239">
        <v>1.5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3686</v>
      </c>
      <c r="Q239">
        <v>1321</v>
      </c>
      <c r="R239">
        <v>11798</v>
      </c>
      <c r="S239">
        <v>0</v>
      </c>
      <c r="T239">
        <v>0</v>
      </c>
      <c r="U239">
        <v>1550</v>
      </c>
    </row>
    <row r="240" spans="1:21" ht="14.25">
      <c r="A240">
        <v>4021</v>
      </c>
      <c r="B240">
        <v>2</v>
      </c>
      <c r="C240" t="s">
        <v>2298</v>
      </c>
      <c r="D240" t="s">
        <v>2301</v>
      </c>
      <c r="E240">
        <v>237564</v>
      </c>
      <c r="F240">
        <v>11250</v>
      </c>
      <c r="G240">
        <v>4302</v>
      </c>
      <c r="H240">
        <v>39024</v>
      </c>
      <c r="I240">
        <v>0</v>
      </c>
      <c r="J240">
        <v>1.5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7848</v>
      </c>
      <c r="Q240">
        <v>2877</v>
      </c>
      <c r="R240">
        <v>20727</v>
      </c>
      <c r="S240">
        <v>0</v>
      </c>
      <c r="T240">
        <v>0</v>
      </c>
      <c r="U240">
        <v>1550</v>
      </c>
    </row>
    <row r="241" spans="1:21" ht="14.25">
      <c r="A241">
        <v>4022</v>
      </c>
      <c r="B241">
        <v>2</v>
      </c>
      <c r="C241" t="s">
        <v>2299</v>
      </c>
      <c r="D241" t="s">
        <v>1536</v>
      </c>
      <c r="E241">
        <v>151395</v>
      </c>
      <c r="F241">
        <v>7084</v>
      </c>
      <c r="G241">
        <v>2728</v>
      </c>
      <c r="H241">
        <v>25995</v>
      </c>
      <c r="I241">
        <v>0</v>
      </c>
      <c r="J241">
        <v>1.5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3607</v>
      </c>
      <c r="Q241">
        <v>1448</v>
      </c>
      <c r="R241">
        <v>10362</v>
      </c>
      <c r="S241">
        <v>0</v>
      </c>
      <c r="T241">
        <v>0</v>
      </c>
      <c r="U241">
        <v>1550</v>
      </c>
    </row>
    <row r="242" spans="1:21" ht="14.25">
      <c r="A242">
        <v>4031</v>
      </c>
      <c r="B242">
        <v>3</v>
      </c>
      <c r="C242" t="s">
        <v>2298</v>
      </c>
      <c r="D242" t="s">
        <v>1537</v>
      </c>
      <c r="E242">
        <v>228956</v>
      </c>
      <c r="F242">
        <v>10905</v>
      </c>
      <c r="G242">
        <v>4131</v>
      </c>
      <c r="H242">
        <v>37286</v>
      </c>
      <c r="I242">
        <v>0</v>
      </c>
      <c r="J242">
        <v>1.5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7848</v>
      </c>
      <c r="Q242">
        <v>2877</v>
      </c>
      <c r="R242">
        <v>20727</v>
      </c>
      <c r="S242">
        <v>0</v>
      </c>
      <c r="T242">
        <v>0</v>
      </c>
      <c r="U242">
        <v>1550</v>
      </c>
    </row>
    <row r="243" spans="1:21" ht="14.25">
      <c r="A243">
        <v>4032</v>
      </c>
      <c r="B243">
        <v>3</v>
      </c>
      <c r="C243" t="s">
        <v>2299</v>
      </c>
      <c r="D243" t="s">
        <v>1538</v>
      </c>
      <c r="E243">
        <v>147600</v>
      </c>
      <c r="F243">
        <v>7100</v>
      </c>
      <c r="G243">
        <v>2560</v>
      </c>
      <c r="H243">
        <v>25400</v>
      </c>
      <c r="I243">
        <v>0</v>
      </c>
      <c r="J243">
        <v>1.5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3727</v>
      </c>
      <c r="Q243">
        <v>1280</v>
      </c>
      <c r="R243">
        <v>10115</v>
      </c>
      <c r="S243">
        <v>0</v>
      </c>
      <c r="T243">
        <v>0</v>
      </c>
      <c r="U243">
        <v>1550</v>
      </c>
    </row>
    <row r="244" spans="1:21" ht="14.25">
      <c r="A244">
        <v>4111</v>
      </c>
      <c r="B244">
        <v>1</v>
      </c>
      <c r="C244" t="s">
        <v>2298</v>
      </c>
      <c r="D244" t="s">
        <v>1533</v>
      </c>
      <c r="E244">
        <v>236416</v>
      </c>
      <c r="F244">
        <v>11219</v>
      </c>
      <c r="G244">
        <v>4307</v>
      </c>
      <c r="H244">
        <v>38086</v>
      </c>
      <c r="I244">
        <v>0</v>
      </c>
      <c r="J244">
        <v>1.5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8099</v>
      </c>
      <c r="Q244">
        <v>3027</v>
      </c>
      <c r="R244">
        <v>21184</v>
      </c>
      <c r="S244">
        <v>0</v>
      </c>
      <c r="T244">
        <v>0</v>
      </c>
      <c r="U244">
        <v>1550</v>
      </c>
    </row>
    <row r="245" spans="1:21" ht="14.25">
      <c r="A245">
        <v>4112</v>
      </c>
      <c r="B245">
        <v>1</v>
      </c>
      <c r="C245" t="s">
        <v>2299</v>
      </c>
      <c r="D245" t="s">
        <v>1534</v>
      </c>
      <c r="E245">
        <v>153789</v>
      </c>
      <c r="F245">
        <v>7185</v>
      </c>
      <c r="G245">
        <v>2723</v>
      </c>
      <c r="H245">
        <v>27479</v>
      </c>
      <c r="I245">
        <v>0</v>
      </c>
      <c r="J245">
        <v>1.5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3743</v>
      </c>
      <c r="Q245">
        <v>1417</v>
      </c>
      <c r="R245">
        <v>11877</v>
      </c>
      <c r="S245">
        <v>0</v>
      </c>
      <c r="T245">
        <v>0</v>
      </c>
      <c r="U245">
        <v>1550</v>
      </c>
    </row>
    <row r="246" spans="1:21" ht="14.25">
      <c r="A246">
        <v>4121</v>
      </c>
      <c r="B246">
        <v>2</v>
      </c>
      <c r="C246" t="s">
        <v>2298</v>
      </c>
      <c r="D246" t="s">
        <v>2301</v>
      </c>
      <c r="E246">
        <v>245220</v>
      </c>
      <c r="F246">
        <v>11572</v>
      </c>
      <c r="G246">
        <v>4482</v>
      </c>
      <c r="H246">
        <v>39860</v>
      </c>
      <c r="I246">
        <v>0</v>
      </c>
      <c r="J246">
        <v>1.5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8099</v>
      </c>
      <c r="Q246">
        <v>3027</v>
      </c>
      <c r="R246">
        <v>21184</v>
      </c>
      <c r="S246">
        <v>0</v>
      </c>
      <c r="T246">
        <v>0</v>
      </c>
      <c r="U246">
        <v>1550</v>
      </c>
    </row>
    <row r="247" spans="1:21" ht="14.25">
      <c r="A247">
        <v>4122</v>
      </c>
      <c r="B247">
        <v>2</v>
      </c>
      <c r="C247" t="s">
        <v>2299</v>
      </c>
      <c r="D247" t="s">
        <v>1536</v>
      </c>
      <c r="E247">
        <v>154969</v>
      </c>
      <c r="F247">
        <v>7291</v>
      </c>
      <c r="G247">
        <v>2787</v>
      </c>
      <c r="H247">
        <v>26319</v>
      </c>
      <c r="I247">
        <v>0</v>
      </c>
      <c r="J247">
        <v>1.5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3743</v>
      </c>
      <c r="Q247">
        <v>1481</v>
      </c>
      <c r="R247">
        <v>10362</v>
      </c>
      <c r="S247">
        <v>0</v>
      </c>
      <c r="T247">
        <v>0</v>
      </c>
      <c r="U247">
        <v>1550</v>
      </c>
    </row>
    <row r="248" spans="1:21" ht="14.25">
      <c r="A248">
        <v>4131</v>
      </c>
      <c r="B248">
        <v>3</v>
      </c>
      <c r="C248" t="s">
        <v>2298</v>
      </c>
      <c r="D248" t="s">
        <v>1537</v>
      </c>
      <c r="E248">
        <v>236416</v>
      </c>
      <c r="F248">
        <v>11219</v>
      </c>
      <c r="G248">
        <v>4307</v>
      </c>
      <c r="H248">
        <v>38086</v>
      </c>
      <c r="I248">
        <v>0</v>
      </c>
      <c r="J248">
        <v>1.5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8099</v>
      </c>
      <c r="Q248">
        <v>3027</v>
      </c>
      <c r="R248">
        <v>21184</v>
      </c>
      <c r="S248">
        <v>0</v>
      </c>
      <c r="T248">
        <v>0</v>
      </c>
      <c r="U248">
        <v>1550</v>
      </c>
    </row>
    <row r="249" spans="1:21" ht="14.25">
      <c r="A249">
        <v>4132</v>
      </c>
      <c r="B249">
        <v>3</v>
      </c>
      <c r="C249" t="s">
        <v>2299</v>
      </c>
      <c r="D249" t="s">
        <v>1538</v>
      </c>
      <c r="E249">
        <v>152325</v>
      </c>
      <c r="F249">
        <v>7341</v>
      </c>
      <c r="G249">
        <v>2641</v>
      </c>
      <c r="H249">
        <v>26095</v>
      </c>
      <c r="I249">
        <v>0</v>
      </c>
      <c r="J249">
        <v>1.5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3899</v>
      </c>
      <c r="Q249">
        <v>1335</v>
      </c>
      <c r="R249">
        <v>10493</v>
      </c>
      <c r="S249">
        <v>0</v>
      </c>
      <c r="T249">
        <v>0</v>
      </c>
      <c r="U249">
        <v>1550</v>
      </c>
    </row>
    <row r="250" spans="1:21" ht="14.25">
      <c r="A250">
        <v>4211</v>
      </c>
      <c r="B250">
        <v>1</v>
      </c>
      <c r="C250" t="s">
        <v>2298</v>
      </c>
      <c r="D250" t="s">
        <v>1533</v>
      </c>
      <c r="E250">
        <v>242130</v>
      </c>
      <c r="F250">
        <v>11458</v>
      </c>
      <c r="G250">
        <v>4435</v>
      </c>
      <c r="H250">
        <v>38850</v>
      </c>
      <c r="I250">
        <v>0</v>
      </c>
      <c r="J250">
        <v>1.5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8275</v>
      </c>
      <c r="Q250">
        <v>3129</v>
      </c>
      <c r="R250">
        <v>21605</v>
      </c>
      <c r="S250">
        <v>0</v>
      </c>
      <c r="T250">
        <v>0</v>
      </c>
      <c r="U250">
        <v>1550</v>
      </c>
    </row>
    <row r="251" spans="1:21" ht="14.25">
      <c r="A251">
        <v>4212</v>
      </c>
      <c r="B251">
        <v>1</v>
      </c>
      <c r="C251" t="s">
        <v>2299</v>
      </c>
      <c r="D251" t="s">
        <v>1534</v>
      </c>
      <c r="E251">
        <v>156788</v>
      </c>
      <c r="F251">
        <v>7351</v>
      </c>
      <c r="G251">
        <v>2757</v>
      </c>
      <c r="H251">
        <v>28138</v>
      </c>
      <c r="I251">
        <v>0</v>
      </c>
      <c r="J251">
        <v>1.5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3840</v>
      </c>
      <c r="Q251">
        <v>1424</v>
      </c>
      <c r="R251">
        <v>12219</v>
      </c>
      <c r="S251">
        <v>0</v>
      </c>
      <c r="T251">
        <v>0</v>
      </c>
      <c r="U251">
        <v>1550</v>
      </c>
    </row>
    <row r="252" spans="1:21" ht="14.25">
      <c r="A252">
        <v>4221</v>
      </c>
      <c r="B252">
        <v>2</v>
      </c>
      <c r="C252" t="s">
        <v>2298</v>
      </c>
      <c r="D252" t="s">
        <v>2301</v>
      </c>
      <c r="E252">
        <v>251120</v>
      </c>
      <c r="F252">
        <v>11818</v>
      </c>
      <c r="G252">
        <v>4614</v>
      </c>
      <c r="H252">
        <v>40660</v>
      </c>
      <c r="I252">
        <v>0</v>
      </c>
      <c r="J252">
        <v>1.5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8275</v>
      </c>
      <c r="Q252">
        <v>3129</v>
      </c>
      <c r="R252">
        <v>21605</v>
      </c>
      <c r="S252">
        <v>0</v>
      </c>
      <c r="T252">
        <v>0</v>
      </c>
      <c r="U252">
        <v>1550</v>
      </c>
    </row>
    <row r="253" spans="1:21" ht="14.25">
      <c r="A253">
        <v>4222</v>
      </c>
      <c r="B253">
        <v>2</v>
      </c>
      <c r="C253" t="s">
        <v>2299</v>
      </c>
      <c r="D253" t="s">
        <v>1536</v>
      </c>
      <c r="E253">
        <v>158627</v>
      </c>
      <c r="F253">
        <v>7380</v>
      </c>
      <c r="G253">
        <v>2900</v>
      </c>
      <c r="H253">
        <v>26827</v>
      </c>
      <c r="I253">
        <v>0</v>
      </c>
      <c r="J253">
        <v>1.5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3761</v>
      </c>
      <c r="Q253">
        <v>1567</v>
      </c>
      <c r="R253">
        <v>10546</v>
      </c>
      <c r="S253">
        <v>0</v>
      </c>
      <c r="T253">
        <v>0</v>
      </c>
      <c r="U253">
        <v>1550</v>
      </c>
    </row>
    <row r="254" spans="1:21" ht="14.25">
      <c r="A254">
        <v>4231</v>
      </c>
      <c r="B254">
        <v>3</v>
      </c>
      <c r="C254" t="s">
        <v>2298</v>
      </c>
      <c r="D254" t="s">
        <v>1537</v>
      </c>
      <c r="E254">
        <v>242130</v>
      </c>
      <c r="F254">
        <v>11458</v>
      </c>
      <c r="G254">
        <v>4435</v>
      </c>
      <c r="H254">
        <v>38850</v>
      </c>
      <c r="I254">
        <v>0</v>
      </c>
      <c r="J254">
        <v>1.5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8275</v>
      </c>
      <c r="Q254">
        <v>3129</v>
      </c>
      <c r="R254">
        <v>21605</v>
      </c>
      <c r="S254">
        <v>0</v>
      </c>
      <c r="T254">
        <v>0</v>
      </c>
      <c r="U254">
        <v>1550</v>
      </c>
    </row>
    <row r="255" spans="1:21" ht="14.25">
      <c r="A255">
        <v>4232</v>
      </c>
      <c r="B255">
        <v>3</v>
      </c>
      <c r="C255" t="s">
        <v>2299</v>
      </c>
      <c r="D255" t="s">
        <v>1538</v>
      </c>
      <c r="E255">
        <v>155407</v>
      </c>
      <c r="F255">
        <v>7507</v>
      </c>
      <c r="G255">
        <v>2691</v>
      </c>
      <c r="H255">
        <v>26517</v>
      </c>
      <c r="I255">
        <v>0</v>
      </c>
      <c r="J255">
        <v>1.5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3996</v>
      </c>
      <c r="Q255">
        <v>1358</v>
      </c>
      <c r="R255">
        <v>10598</v>
      </c>
      <c r="S255">
        <v>0</v>
      </c>
      <c r="T255">
        <v>0</v>
      </c>
      <c r="U255">
        <v>1550</v>
      </c>
    </row>
    <row r="256" spans="1:21" ht="14.25">
      <c r="A256">
        <v>4311</v>
      </c>
      <c r="B256">
        <v>1</v>
      </c>
      <c r="C256" t="s">
        <v>2298</v>
      </c>
      <c r="D256" t="s">
        <v>1533</v>
      </c>
      <c r="E256">
        <v>248335</v>
      </c>
      <c r="F256">
        <v>11665</v>
      </c>
      <c r="G256">
        <v>4591</v>
      </c>
      <c r="H256">
        <v>39865</v>
      </c>
      <c r="I256">
        <v>0</v>
      </c>
      <c r="J256">
        <v>1.5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8418</v>
      </c>
      <c r="Q256">
        <v>3258</v>
      </c>
      <c r="R256">
        <v>22276</v>
      </c>
      <c r="S256">
        <v>0</v>
      </c>
      <c r="T256">
        <v>0</v>
      </c>
      <c r="U256">
        <v>1550</v>
      </c>
    </row>
    <row r="257" spans="1:21" ht="14.25">
      <c r="A257">
        <v>4312</v>
      </c>
      <c r="B257">
        <v>1</v>
      </c>
      <c r="C257" t="s">
        <v>2299</v>
      </c>
      <c r="D257" t="s">
        <v>1534</v>
      </c>
      <c r="E257">
        <v>160300</v>
      </c>
      <c r="F257">
        <v>7483</v>
      </c>
      <c r="G257">
        <v>2833</v>
      </c>
      <c r="H257">
        <v>28810</v>
      </c>
      <c r="I257">
        <v>0</v>
      </c>
      <c r="J257">
        <v>1.5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3904</v>
      </c>
      <c r="Q257">
        <v>1474</v>
      </c>
      <c r="R257">
        <v>12574</v>
      </c>
      <c r="S257">
        <v>0</v>
      </c>
      <c r="T257">
        <v>0</v>
      </c>
      <c r="U257">
        <v>1550</v>
      </c>
    </row>
    <row r="258" spans="1:21" ht="14.25">
      <c r="A258">
        <v>4321</v>
      </c>
      <c r="B258">
        <v>2</v>
      </c>
      <c r="C258" t="s">
        <v>2298</v>
      </c>
      <c r="D258" t="s">
        <v>2301</v>
      </c>
      <c r="E258">
        <v>257490</v>
      </c>
      <c r="F258">
        <v>12032</v>
      </c>
      <c r="G258">
        <v>4773</v>
      </c>
      <c r="H258">
        <v>41710</v>
      </c>
      <c r="I258">
        <v>0</v>
      </c>
      <c r="J258">
        <v>1.5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8418</v>
      </c>
      <c r="Q258">
        <v>3258</v>
      </c>
      <c r="R258">
        <v>22276</v>
      </c>
      <c r="S258">
        <v>0</v>
      </c>
      <c r="T258">
        <v>0</v>
      </c>
      <c r="U258">
        <v>1550</v>
      </c>
    </row>
    <row r="259" spans="1:21" ht="14.25">
      <c r="A259">
        <v>4322</v>
      </c>
      <c r="B259">
        <v>2</v>
      </c>
      <c r="C259" t="s">
        <v>2299</v>
      </c>
      <c r="D259" t="s">
        <v>1536</v>
      </c>
      <c r="E259">
        <v>162186</v>
      </c>
      <c r="F259">
        <v>7594</v>
      </c>
      <c r="G259">
        <v>2937</v>
      </c>
      <c r="H259">
        <v>27506</v>
      </c>
      <c r="I259">
        <v>0</v>
      </c>
      <c r="J259">
        <v>1.5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3904</v>
      </c>
      <c r="Q259">
        <v>1578</v>
      </c>
      <c r="R259">
        <v>10901</v>
      </c>
      <c r="S259">
        <v>0</v>
      </c>
      <c r="T259">
        <v>0</v>
      </c>
      <c r="U259">
        <v>1550</v>
      </c>
    </row>
    <row r="260" spans="1:21" ht="14.25">
      <c r="A260">
        <v>4331</v>
      </c>
      <c r="B260">
        <v>3</v>
      </c>
      <c r="C260" t="s">
        <v>2298</v>
      </c>
      <c r="D260" t="s">
        <v>1537</v>
      </c>
      <c r="E260">
        <v>248335</v>
      </c>
      <c r="F260">
        <v>11665</v>
      </c>
      <c r="G260">
        <v>4591</v>
      </c>
      <c r="H260">
        <v>39865</v>
      </c>
      <c r="I260">
        <v>0</v>
      </c>
      <c r="J260">
        <v>1.5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8418</v>
      </c>
      <c r="Q260">
        <v>3258</v>
      </c>
      <c r="R260">
        <v>22276</v>
      </c>
      <c r="S260">
        <v>0</v>
      </c>
      <c r="T260">
        <v>0</v>
      </c>
      <c r="U260">
        <v>1550</v>
      </c>
    </row>
    <row r="261" spans="1:21" ht="14.25">
      <c r="A261">
        <v>4332</v>
      </c>
      <c r="B261">
        <v>3</v>
      </c>
      <c r="C261" t="s">
        <v>2299</v>
      </c>
      <c r="D261" t="s">
        <v>1538</v>
      </c>
      <c r="E261">
        <v>159561</v>
      </c>
      <c r="F261">
        <v>7639</v>
      </c>
      <c r="G261">
        <v>2807</v>
      </c>
      <c r="H261">
        <v>27031</v>
      </c>
      <c r="I261">
        <v>0</v>
      </c>
      <c r="J261">
        <v>1.5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4060</v>
      </c>
      <c r="Q261">
        <v>1448</v>
      </c>
      <c r="R261">
        <v>10795</v>
      </c>
      <c r="S261">
        <v>0</v>
      </c>
      <c r="T261">
        <v>0</v>
      </c>
      <c r="U261">
        <v>1550</v>
      </c>
    </row>
    <row r="262" spans="1:21" ht="14.25">
      <c r="A262">
        <v>4411</v>
      </c>
      <c r="B262">
        <v>1</v>
      </c>
      <c r="C262" t="s">
        <v>2298</v>
      </c>
      <c r="D262" t="s">
        <v>1533</v>
      </c>
      <c r="E262">
        <v>254925</v>
      </c>
      <c r="F262">
        <v>12006</v>
      </c>
      <c r="G262">
        <v>4696</v>
      </c>
      <c r="H262">
        <v>40945</v>
      </c>
      <c r="I262">
        <v>0</v>
      </c>
      <c r="J262">
        <v>1.5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8696</v>
      </c>
      <c r="Q262">
        <v>3337</v>
      </c>
      <c r="R262">
        <v>23013</v>
      </c>
      <c r="S262">
        <v>0</v>
      </c>
      <c r="T262">
        <v>0</v>
      </c>
      <c r="U262">
        <v>1550</v>
      </c>
    </row>
    <row r="263" spans="1:21" ht="14.25">
      <c r="A263">
        <v>4412</v>
      </c>
      <c r="B263">
        <v>1</v>
      </c>
      <c r="C263" t="s">
        <v>2299</v>
      </c>
      <c r="D263" t="s">
        <v>1534</v>
      </c>
      <c r="E263">
        <v>164899</v>
      </c>
      <c r="F263">
        <v>7751</v>
      </c>
      <c r="G263">
        <v>2900</v>
      </c>
      <c r="H263">
        <v>29389</v>
      </c>
      <c r="I263">
        <v>0</v>
      </c>
      <c r="J263">
        <v>1.5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4103</v>
      </c>
      <c r="Q263">
        <v>1514</v>
      </c>
      <c r="R263">
        <v>12837</v>
      </c>
      <c r="S263">
        <v>0</v>
      </c>
      <c r="T263">
        <v>0</v>
      </c>
      <c r="U263">
        <v>1550</v>
      </c>
    </row>
    <row r="264" spans="1:21" ht="14.25">
      <c r="A264">
        <v>4421</v>
      </c>
      <c r="B264">
        <v>2</v>
      </c>
      <c r="C264" t="s">
        <v>2298</v>
      </c>
      <c r="D264" t="s">
        <v>2301</v>
      </c>
      <c r="E264">
        <v>264266</v>
      </c>
      <c r="F264">
        <v>12380</v>
      </c>
      <c r="G264">
        <v>4882</v>
      </c>
      <c r="H264">
        <v>42826</v>
      </c>
      <c r="I264">
        <v>0</v>
      </c>
      <c r="J264">
        <v>1.5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8696</v>
      </c>
      <c r="Q264">
        <v>3337</v>
      </c>
      <c r="R264">
        <v>23013</v>
      </c>
      <c r="S264">
        <v>0</v>
      </c>
      <c r="T264">
        <v>0</v>
      </c>
      <c r="U264">
        <v>1550</v>
      </c>
    </row>
    <row r="265" spans="1:21" ht="14.25">
      <c r="A265">
        <v>4422</v>
      </c>
      <c r="B265">
        <v>2</v>
      </c>
      <c r="C265" t="s">
        <v>2299</v>
      </c>
      <c r="D265" t="s">
        <v>1536</v>
      </c>
      <c r="E265">
        <v>165870</v>
      </c>
      <c r="F265">
        <v>7706</v>
      </c>
      <c r="G265">
        <v>3024</v>
      </c>
      <c r="H265">
        <v>28330</v>
      </c>
      <c r="I265">
        <v>0</v>
      </c>
      <c r="J265">
        <v>1.5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3946</v>
      </c>
      <c r="Q265">
        <v>1638</v>
      </c>
      <c r="R265">
        <v>11401</v>
      </c>
      <c r="S265">
        <v>0</v>
      </c>
      <c r="T265">
        <v>0</v>
      </c>
      <c r="U265">
        <v>1550</v>
      </c>
    </row>
    <row r="266" spans="1:21" ht="14.25">
      <c r="A266">
        <v>4431</v>
      </c>
      <c r="B266">
        <v>3</v>
      </c>
      <c r="C266" t="s">
        <v>2298</v>
      </c>
      <c r="D266" t="s">
        <v>1537</v>
      </c>
      <c r="E266">
        <v>254925</v>
      </c>
      <c r="F266">
        <v>12006</v>
      </c>
      <c r="G266">
        <v>4696</v>
      </c>
      <c r="H266">
        <v>40945</v>
      </c>
      <c r="I266">
        <v>0</v>
      </c>
      <c r="J266">
        <v>1.5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8696</v>
      </c>
      <c r="Q266">
        <v>3337</v>
      </c>
      <c r="R266">
        <v>23013</v>
      </c>
      <c r="S266">
        <v>0</v>
      </c>
      <c r="T266">
        <v>0</v>
      </c>
      <c r="U266">
        <v>1550</v>
      </c>
    </row>
    <row r="267" spans="1:21" ht="14.25">
      <c r="A267">
        <v>4432</v>
      </c>
      <c r="B267">
        <v>3</v>
      </c>
      <c r="C267" t="s">
        <v>2299</v>
      </c>
      <c r="D267" t="s">
        <v>1538</v>
      </c>
      <c r="E267">
        <v>163237</v>
      </c>
      <c r="F267">
        <v>7829</v>
      </c>
      <c r="G267">
        <v>2855</v>
      </c>
      <c r="H267">
        <v>27847</v>
      </c>
      <c r="I267">
        <v>0</v>
      </c>
      <c r="J267">
        <v>1.5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4181</v>
      </c>
      <c r="Q267">
        <v>1469</v>
      </c>
      <c r="R267">
        <v>11295</v>
      </c>
      <c r="S267">
        <v>0</v>
      </c>
      <c r="T267">
        <v>0</v>
      </c>
      <c r="U267">
        <v>1550</v>
      </c>
    </row>
    <row r="268" spans="1:21" ht="14.25">
      <c r="A268">
        <v>4511</v>
      </c>
      <c r="B268">
        <v>1</v>
      </c>
      <c r="C268" t="s">
        <v>2298</v>
      </c>
      <c r="D268" t="s">
        <v>1533</v>
      </c>
      <c r="E268">
        <v>265256</v>
      </c>
      <c r="F268">
        <v>12555</v>
      </c>
      <c r="G268">
        <v>4855</v>
      </c>
      <c r="H268">
        <v>42606</v>
      </c>
      <c r="I268">
        <v>0</v>
      </c>
      <c r="J268">
        <v>1.5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9058</v>
      </c>
      <c r="Q268">
        <v>3421</v>
      </c>
      <c r="R268">
        <v>23679</v>
      </c>
      <c r="S268">
        <v>0</v>
      </c>
      <c r="T268">
        <v>0</v>
      </c>
      <c r="U268">
        <v>1750</v>
      </c>
    </row>
    <row r="269" spans="1:21" ht="14.25">
      <c r="A269">
        <v>4512</v>
      </c>
      <c r="B269">
        <v>1</v>
      </c>
      <c r="C269" t="s">
        <v>2299</v>
      </c>
      <c r="D269" t="s">
        <v>1534</v>
      </c>
      <c r="E269">
        <v>172327</v>
      </c>
      <c r="F269">
        <v>8159</v>
      </c>
      <c r="G269">
        <v>3000</v>
      </c>
      <c r="H269">
        <v>30737</v>
      </c>
      <c r="I269">
        <v>0</v>
      </c>
      <c r="J269">
        <v>1.5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4308</v>
      </c>
      <c r="Q269">
        <v>1540</v>
      </c>
      <c r="R269">
        <v>13266</v>
      </c>
      <c r="S269">
        <v>0</v>
      </c>
      <c r="T269">
        <v>0</v>
      </c>
      <c r="U269">
        <v>1750</v>
      </c>
    </row>
    <row r="270" spans="1:21" ht="14.25">
      <c r="A270">
        <v>4521</v>
      </c>
      <c r="B270">
        <v>2</v>
      </c>
      <c r="C270" t="s">
        <v>2298</v>
      </c>
      <c r="D270" t="s">
        <v>2301</v>
      </c>
      <c r="E270">
        <v>275184</v>
      </c>
      <c r="F270">
        <v>12951</v>
      </c>
      <c r="G270">
        <v>5054</v>
      </c>
      <c r="H270">
        <v>44594</v>
      </c>
      <c r="I270">
        <v>0</v>
      </c>
      <c r="J270">
        <v>1.5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9058</v>
      </c>
      <c r="Q270">
        <v>3421</v>
      </c>
      <c r="R270">
        <v>23679</v>
      </c>
      <c r="S270">
        <v>0</v>
      </c>
      <c r="T270">
        <v>0</v>
      </c>
      <c r="U270">
        <v>1750</v>
      </c>
    </row>
    <row r="271" spans="1:21" ht="14.25">
      <c r="A271">
        <v>4522</v>
      </c>
      <c r="B271">
        <v>2</v>
      </c>
      <c r="C271" t="s">
        <v>2299</v>
      </c>
      <c r="D271" t="s">
        <v>1536</v>
      </c>
      <c r="E271">
        <v>173572</v>
      </c>
      <c r="F271">
        <v>8121</v>
      </c>
      <c r="G271">
        <v>3143</v>
      </c>
      <c r="H271">
        <v>29502</v>
      </c>
      <c r="I271">
        <v>0</v>
      </c>
      <c r="J271">
        <v>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4151</v>
      </c>
      <c r="Q271">
        <v>1683</v>
      </c>
      <c r="R271">
        <v>11633</v>
      </c>
      <c r="S271">
        <v>0</v>
      </c>
      <c r="T271">
        <v>0</v>
      </c>
      <c r="U271">
        <v>1750</v>
      </c>
    </row>
    <row r="272" spans="1:21" ht="14.25">
      <c r="A272">
        <v>4531</v>
      </c>
      <c r="B272">
        <v>3</v>
      </c>
      <c r="C272" t="s">
        <v>2298</v>
      </c>
      <c r="D272" t="s">
        <v>1537</v>
      </c>
      <c r="E272">
        <v>265256</v>
      </c>
      <c r="F272">
        <v>12555</v>
      </c>
      <c r="G272">
        <v>4855</v>
      </c>
      <c r="H272">
        <v>42606</v>
      </c>
      <c r="I272">
        <v>0</v>
      </c>
      <c r="J272">
        <v>1.5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9058</v>
      </c>
      <c r="Q272">
        <v>3421</v>
      </c>
      <c r="R272">
        <v>23679</v>
      </c>
      <c r="S272">
        <v>0</v>
      </c>
      <c r="T272">
        <v>0</v>
      </c>
      <c r="U272">
        <v>1750</v>
      </c>
    </row>
    <row r="273" spans="1:21" ht="14.25">
      <c r="A273">
        <v>4532</v>
      </c>
      <c r="B273">
        <v>3</v>
      </c>
      <c r="C273" t="s">
        <v>2299</v>
      </c>
      <c r="D273" t="s">
        <v>1538</v>
      </c>
      <c r="E273">
        <v>169915</v>
      </c>
      <c r="F273">
        <v>8080</v>
      </c>
      <c r="G273">
        <v>2994</v>
      </c>
      <c r="H273">
        <v>29235</v>
      </c>
      <c r="I273">
        <v>0</v>
      </c>
      <c r="J273">
        <v>1.5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4229</v>
      </c>
      <c r="Q273">
        <v>1534</v>
      </c>
      <c r="R273">
        <v>11764</v>
      </c>
      <c r="S273">
        <v>0</v>
      </c>
      <c r="T273">
        <v>0</v>
      </c>
      <c r="U273">
        <v>1750</v>
      </c>
    </row>
    <row r="274" spans="1:21" ht="14.25">
      <c r="A274">
        <v>4611</v>
      </c>
      <c r="B274">
        <v>1</v>
      </c>
      <c r="C274" t="s">
        <v>2298</v>
      </c>
      <c r="D274" t="s">
        <v>1533</v>
      </c>
      <c r="E274">
        <v>273512</v>
      </c>
      <c r="F274">
        <v>13073</v>
      </c>
      <c r="G274">
        <v>4948</v>
      </c>
      <c r="H274">
        <v>43822</v>
      </c>
      <c r="I274">
        <v>0</v>
      </c>
      <c r="J274">
        <v>1.5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9502</v>
      </c>
      <c r="Q274">
        <v>3484</v>
      </c>
      <c r="R274">
        <v>24500</v>
      </c>
      <c r="S274">
        <v>0</v>
      </c>
      <c r="T274">
        <v>0</v>
      </c>
      <c r="U274">
        <v>1750</v>
      </c>
    </row>
    <row r="275" spans="1:21" ht="14.25">
      <c r="A275">
        <v>4612</v>
      </c>
      <c r="B275">
        <v>1</v>
      </c>
      <c r="C275" t="s">
        <v>2299</v>
      </c>
      <c r="D275" t="s">
        <v>1534</v>
      </c>
      <c r="E275">
        <v>176885</v>
      </c>
      <c r="F275">
        <v>8368</v>
      </c>
      <c r="G275">
        <v>3074</v>
      </c>
      <c r="H275">
        <v>31725</v>
      </c>
      <c r="I275">
        <v>0</v>
      </c>
      <c r="J275">
        <v>1.5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4438</v>
      </c>
      <c r="Q275">
        <v>1584</v>
      </c>
      <c r="R275">
        <v>13890</v>
      </c>
      <c r="S275">
        <v>0</v>
      </c>
      <c r="T275">
        <v>0</v>
      </c>
      <c r="U275">
        <v>1750</v>
      </c>
    </row>
    <row r="276" spans="1:21" ht="14.25">
      <c r="A276">
        <v>4621</v>
      </c>
      <c r="B276">
        <v>2</v>
      </c>
      <c r="C276" t="s">
        <v>2298</v>
      </c>
      <c r="D276" t="s">
        <v>2301</v>
      </c>
      <c r="E276">
        <v>283662</v>
      </c>
      <c r="F276">
        <v>13477</v>
      </c>
      <c r="G276">
        <v>5152</v>
      </c>
      <c r="H276">
        <v>45852</v>
      </c>
      <c r="I276">
        <v>0</v>
      </c>
      <c r="J276">
        <v>1.5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9502</v>
      </c>
      <c r="Q276">
        <v>3484</v>
      </c>
      <c r="R276">
        <v>24500</v>
      </c>
      <c r="S276">
        <v>0</v>
      </c>
      <c r="T276">
        <v>0</v>
      </c>
      <c r="U276">
        <v>1750</v>
      </c>
    </row>
    <row r="277" spans="1:21" ht="14.25">
      <c r="A277">
        <v>4622</v>
      </c>
      <c r="B277">
        <v>2</v>
      </c>
      <c r="C277" t="s">
        <v>2299</v>
      </c>
      <c r="D277" t="s">
        <v>1536</v>
      </c>
      <c r="E277">
        <v>177781</v>
      </c>
      <c r="F277">
        <v>8411</v>
      </c>
      <c r="G277">
        <v>3180</v>
      </c>
      <c r="H277">
        <v>30071</v>
      </c>
      <c r="I277">
        <v>0</v>
      </c>
      <c r="J277">
        <v>1.5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4359</v>
      </c>
      <c r="Q277">
        <v>1690</v>
      </c>
      <c r="R277">
        <v>11830</v>
      </c>
      <c r="S277">
        <v>0</v>
      </c>
      <c r="T277">
        <v>0</v>
      </c>
      <c r="U277">
        <v>1750</v>
      </c>
    </row>
    <row r="278" spans="1:21" ht="14.25">
      <c r="A278">
        <v>4631</v>
      </c>
      <c r="B278">
        <v>3</v>
      </c>
      <c r="C278" t="s">
        <v>2298</v>
      </c>
      <c r="D278" t="s">
        <v>1537</v>
      </c>
      <c r="E278">
        <v>273512</v>
      </c>
      <c r="F278">
        <v>13073</v>
      </c>
      <c r="G278">
        <v>4948</v>
      </c>
      <c r="H278">
        <v>43822</v>
      </c>
      <c r="I278">
        <v>0</v>
      </c>
      <c r="J278">
        <v>1.5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9502</v>
      </c>
      <c r="Q278">
        <v>3484</v>
      </c>
      <c r="R278">
        <v>24500</v>
      </c>
      <c r="S278">
        <v>0</v>
      </c>
      <c r="T278">
        <v>0</v>
      </c>
      <c r="U278">
        <v>1750</v>
      </c>
    </row>
    <row r="279" spans="1:21" ht="14.25">
      <c r="A279">
        <v>4632</v>
      </c>
      <c r="B279">
        <v>3</v>
      </c>
      <c r="C279" t="s">
        <v>2299</v>
      </c>
      <c r="D279" t="s">
        <v>1538</v>
      </c>
      <c r="E279">
        <v>174269</v>
      </c>
      <c r="F279">
        <v>8367</v>
      </c>
      <c r="G279">
        <v>3050</v>
      </c>
      <c r="H279">
        <v>29599</v>
      </c>
      <c r="I279">
        <v>0</v>
      </c>
      <c r="J279">
        <v>1.5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4437</v>
      </c>
      <c r="Q279">
        <v>1560</v>
      </c>
      <c r="R279">
        <v>11764</v>
      </c>
      <c r="S279">
        <v>0</v>
      </c>
      <c r="T279">
        <v>0</v>
      </c>
      <c r="U279">
        <v>1750</v>
      </c>
    </row>
    <row r="280" spans="1:21" ht="14.25">
      <c r="A280">
        <v>4711</v>
      </c>
      <c r="B280">
        <v>1</v>
      </c>
      <c r="C280" t="s">
        <v>2298</v>
      </c>
      <c r="D280" t="s">
        <v>1533</v>
      </c>
      <c r="E280">
        <v>281248</v>
      </c>
      <c r="F280">
        <v>13494</v>
      </c>
      <c r="G280">
        <v>5071</v>
      </c>
      <c r="H280">
        <v>44888</v>
      </c>
      <c r="I280">
        <v>0</v>
      </c>
      <c r="J280">
        <v>1.5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9850</v>
      </c>
      <c r="Q280">
        <v>3577</v>
      </c>
      <c r="R280">
        <v>25172</v>
      </c>
      <c r="S280">
        <v>0</v>
      </c>
      <c r="T280">
        <v>0</v>
      </c>
      <c r="U280">
        <v>1750</v>
      </c>
    </row>
    <row r="281" spans="1:21" ht="14.25">
      <c r="A281">
        <v>4712</v>
      </c>
      <c r="B281">
        <v>1</v>
      </c>
      <c r="C281" t="s">
        <v>2299</v>
      </c>
      <c r="D281" t="s">
        <v>1534</v>
      </c>
      <c r="E281">
        <v>180495</v>
      </c>
      <c r="F281">
        <v>8560</v>
      </c>
      <c r="G281">
        <v>3135</v>
      </c>
      <c r="H281">
        <v>32195</v>
      </c>
      <c r="I281">
        <v>0</v>
      </c>
      <c r="J281">
        <v>1.5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4550</v>
      </c>
      <c r="Q281">
        <v>1615</v>
      </c>
      <c r="R281">
        <v>13995</v>
      </c>
      <c r="S281">
        <v>0</v>
      </c>
      <c r="T281">
        <v>0</v>
      </c>
      <c r="U281">
        <v>1750</v>
      </c>
    </row>
    <row r="282" spans="1:21" ht="14.25">
      <c r="A282">
        <v>4721</v>
      </c>
      <c r="B282">
        <v>2</v>
      </c>
      <c r="C282" t="s">
        <v>2298</v>
      </c>
      <c r="D282" t="s">
        <v>2301</v>
      </c>
      <c r="E282">
        <v>291611</v>
      </c>
      <c r="F282">
        <v>13907</v>
      </c>
      <c r="G282">
        <v>5279</v>
      </c>
      <c r="H282">
        <v>46961</v>
      </c>
      <c r="I282">
        <v>0</v>
      </c>
      <c r="J282">
        <v>1.5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9850</v>
      </c>
      <c r="Q282">
        <v>3577</v>
      </c>
      <c r="R282">
        <v>25172</v>
      </c>
      <c r="S282">
        <v>0</v>
      </c>
      <c r="T282">
        <v>0</v>
      </c>
      <c r="U282">
        <v>1750</v>
      </c>
    </row>
    <row r="283" spans="1:21" ht="14.25">
      <c r="A283">
        <v>4722</v>
      </c>
      <c r="B283">
        <v>2</v>
      </c>
      <c r="C283" t="s">
        <v>2299</v>
      </c>
      <c r="D283" t="s">
        <v>1536</v>
      </c>
      <c r="E283">
        <v>182719</v>
      </c>
      <c r="F283">
        <v>8606</v>
      </c>
      <c r="G283">
        <v>3287</v>
      </c>
      <c r="H283">
        <v>30919</v>
      </c>
      <c r="I283">
        <v>0</v>
      </c>
      <c r="J283">
        <v>1.5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4472</v>
      </c>
      <c r="Q283">
        <v>1767</v>
      </c>
      <c r="R283">
        <v>12305</v>
      </c>
      <c r="S283">
        <v>0</v>
      </c>
      <c r="T283">
        <v>0</v>
      </c>
      <c r="U283">
        <v>1750</v>
      </c>
    </row>
    <row r="284" spans="1:21" ht="14.25">
      <c r="A284">
        <v>4731</v>
      </c>
      <c r="B284">
        <v>3</v>
      </c>
      <c r="C284" t="s">
        <v>2298</v>
      </c>
      <c r="D284" t="s">
        <v>1537</v>
      </c>
      <c r="E284">
        <v>281248</v>
      </c>
      <c r="F284">
        <v>13494</v>
      </c>
      <c r="G284">
        <v>5071</v>
      </c>
      <c r="H284">
        <v>44888</v>
      </c>
      <c r="I284">
        <v>0</v>
      </c>
      <c r="J284">
        <v>1.5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9850</v>
      </c>
      <c r="Q284">
        <v>3577</v>
      </c>
      <c r="R284">
        <v>25172</v>
      </c>
      <c r="S284">
        <v>0</v>
      </c>
      <c r="T284">
        <v>0</v>
      </c>
      <c r="U284">
        <v>1750</v>
      </c>
    </row>
    <row r="285" spans="1:21" ht="14.25">
      <c r="A285">
        <v>4732</v>
      </c>
      <c r="B285">
        <v>3</v>
      </c>
      <c r="C285" t="s">
        <v>2299</v>
      </c>
      <c r="D285" t="s">
        <v>1538</v>
      </c>
      <c r="E285">
        <v>178546</v>
      </c>
      <c r="F285">
        <v>8638</v>
      </c>
      <c r="G285">
        <v>3095</v>
      </c>
      <c r="H285">
        <v>30266</v>
      </c>
      <c r="I285">
        <v>0</v>
      </c>
      <c r="J285">
        <v>1.5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4628</v>
      </c>
      <c r="Q285">
        <v>1575</v>
      </c>
      <c r="R285">
        <v>12066</v>
      </c>
      <c r="S285">
        <v>0</v>
      </c>
      <c r="T285">
        <v>0</v>
      </c>
      <c r="U285">
        <v>1750</v>
      </c>
    </row>
    <row r="286" spans="1:21" ht="14.25">
      <c r="A286">
        <v>4811</v>
      </c>
      <c r="B286">
        <v>1</v>
      </c>
      <c r="C286" t="s">
        <v>2298</v>
      </c>
      <c r="D286" t="s">
        <v>1533</v>
      </c>
      <c r="E286">
        <v>289187</v>
      </c>
      <c r="F286">
        <v>13841</v>
      </c>
      <c r="G286">
        <v>5234</v>
      </c>
      <c r="H286">
        <v>46097</v>
      </c>
      <c r="I286">
        <v>0</v>
      </c>
      <c r="J286">
        <v>1.5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10123</v>
      </c>
      <c r="Q286">
        <v>3710</v>
      </c>
      <c r="R286">
        <v>25986</v>
      </c>
      <c r="S286">
        <v>0</v>
      </c>
      <c r="T286">
        <v>0</v>
      </c>
      <c r="U286">
        <v>1750</v>
      </c>
    </row>
    <row r="287" spans="1:21" ht="14.25">
      <c r="A287">
        <v>4812</v>
      </c>
      <c r="B287">
        <v>1</v>
      </c>
      <c r="C287" t="s">
        <v>2299</v>
      </c>
      <c r="D287" t="s">
        <v>1534</v>
      </c>
      <c r="E287">
        <v>184981</v>
      </c>
      <c r="F287">
        <v>8714</v>
      </c>
      <c r="G287">
        <v>3243</v>
      </c>
      <c r="H287">
        <v>32981</v>
      </c>
      <c r="I287">
        <v>0</v>
      </c>
      <c r="J287">
        <v>1.5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4625</v>
      </c>
      <c r="Q287">
        <v>1693</v>
      </c>
      <c r="R287">
        <v>14417</v>
      </c>
      <c r="S287">
        <v>0</v>
      </c>
      <c r="T287">
        <v>0</v>
      </c>
      <c r="U287">
        <v>1750</v>
      </c>
    </row>
    <row r="288" spans="1:21" ht="14.25">
      <c r="A288">
        <v>4821</v>
      </c>
      <c r="B288">
        <v>2</v>
      </c>
      <c r="C288" t="s">
        <v>2298</v>
      </c>
      <c r="D288" t="s">
        <v>2301</v>
      </c>
      <c r="E288">
        <v>299771</v>
      </c>
      <c r="F288">
        <v>14262</v>
      </c>
      <c r="G288">
        <v>5447</v>
      </c>
      <c r="H288">
        <v>48211</v>
      </c>
      <c r="I288">
        <v>0</v>
      </c>
      <c r="J288">
        <v>1.5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10123</v>
      </c>
      <c r="Q288">
        <v>3710</v>
      </c>
      <c r="R288">
        <v>25986</v>
      </c>
      <c r="S288">
        <v>0</v>
      </c>
      <c r="T288">
        <v>0</v>
      </c>
      <c r="U288">
        <v>1750</v>
      </c>
    </row>
    <row r="289" spans="1:21" ht="14.25">
      <c r="A289">
        <v>4822</v>
      </c>
      <c r="B289">
        <v>2</v>
      </c>
      <c r="C289" t="s">
        <v>2299</v>
      </c>
      <c r="D289" t="s">
        <v>1536</v>
      </c>
      <c r="E289">
        <v>186705</v>
      </c>
      <c r="F289">
        <v>8841</v>
      </c>
      <c r="G289">
        <v>3333</v>
      </c>
      <c r="H289">
        <v>31635</v>
      </c>
      <c r="I289">
        <v>0</v>
      </c>
      <c r="J289">
        <v>1.5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4625</v>
      </c>
      <c r="Q289">
        <v>1783</v>
      </c>
      <c r="R289">
        <v>12648</v>
      </c>
      <c r="S289">
        <v>0</v>
      </c>
      <c r="T289">
        <v>0</v>
      </c>
      <c r="U289">
        <v>1750</v>
      </c>
    </row>
    <row r="290" spans="1:21" ht="14.25">
      <c r="A290">
        <v>4831</v>
      </c>
      <c r="B290">
        <v>3</v>
      </c>
      <c r="C290" t="s">
        <v>2298</v>
      </c>
      <c r="D290" t="s">
        <v>1537</v>
      </c>
      <c r="E290">
        <v>289187</v>
      </c>
      <c r="F290">
        <v>13841</v>
      </c>
      <c r="G290">
        <v>5234</v>
      </c>
      <c r="H290">
        <v>46097</v>
      </c>
      <c r="I290">
        <v>0</v>
      </c>
      <c r="J290">
        <v>1.5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10123</v>
      </c>
      <c r="Q290">
        <v>3710</v>
      </c>
      <c r="R290">
        <v>25986</v>
      </c>
      <c r="S290">
        <v>0</v>
      </c>
      <c r="T290">
        <v>0</v>
      </c>
      <c r="U290">
        <v>1750</v>
      </c>
    </row>
    <row r="291" spans="1:21" ht="14.25">
      <c r="A291">
        <v>4832</v>
      </c>
      <c r="B291">
        <v>3</v>
      </c>
      <c r="C291" t="s">
        <v>2299</v>
      </c>
      <c r="D291" t="s">
        <v>1538</v>
      </c>
      <c r="E291">
        <v>183765</v>
      </c>
      <c r="F291">
        <v>8912</v>
      </c>
      <c r="G291">
        <v>3164</v>
      </c>
      <c r="H291">
        <v>31365</v>
      </c>
      <c r="I291">
        <v>0</v>
      </c>
      <c r="J291">
        <v>1.5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4823</v>
      </c>
      <c r="Q291">
        <v>1614</v>
      </c>
      <c r="R291">
        <v>12801</v>
      </c>
      <c r="S291">
        <v>0</v>
      </c>
      <c r="T291">
        <v>0</v>
      </c>
      <c r="U291">
        <v>1750</v>
      </c>
    </row>
    <row r="292" spans="1:21" ht="14.25">
      <c r="A292">
        <v>4911</v>
      </c>
      <c r="B292">
        <v>1</v>
      </c>
      <c r="C292" t="s">
        <v>2298</v>
      </c>
      <c r="D292" t="s">
        <v>1533</v>
      </c>
      <c r="E292">
        <v>295567</v>
      </c>
      <c r="F292">
        <v>14098</v>
      </c>
      <c r="G292">
        <v>5387</v>
      </c>
      <c r="H292">
        <v>46847</v>
      </c>
      <c r="I292">
        <v>0</v>
      </c>
      <c r="J292">
        <v>1.5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10307</v>
      </c>
      <c r="Q292">
        <v>3833</v>
      </c>
      <c r="R292">
        <v>26341</v>
      </c>
      <c r="S292">
        <v>0</v>
      </c>
      <c r="T292">
        <v>0</v>
      </c>
      <c r="U292">
        <v>1750</v>
      </c>
    </row>
    <row r="293" spans="1:21" ht="14.25">
      <c r="A293">
        <v>4912</v>
      </c>
      <c r="B293">
        <v>1</v>
      </c>
      <c r="C293" t="s">
        <v>2299</v>
      </c>
      <c r="D293" t="s">
        <v>1534</v>
      </c>
      <c r="E293">
        <v>188661</v>
      </c>
      <c r="F293">
        <v>8900</v>
      </c>
      <c r="G293">
        <v>3302</v>
      </c>
      <c r="H293">
        <v>33621</v>
      </c>
      <c r="I293">
        <v>0</v>
      </c>
      <c r="J293">
        <v>1.5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4731</v>
      </c>
      <c r="Q293">
        <v>1722</v>
      </c>
      <c r="R293">
        <v>14693</v>
      </c>
      <c r="S293">
        <v>0</v>
      </c>
      <c r="T293">
        <v>0</v>
      </c>
      <c r="U293">
        <v>1750</v>
      </c>
    </row>
    <row r="294" spans="1:21" ht="14.25">
      <c r="A294">
        <v>4921</v>
      </c>
      <c r="B294">
        <v>2</v>
      </c>
      <c r="C294" t="s">
        <v>2298</v>
      </c>
      <c r="D294" t="s">
        <v>2301</v>
      </c>
      <c r="E294">
        <v>306383</v>
      </c>
      <c r="F294">
        <v>14528</v>
      </c>
      <c r="G294">
        <v>5605</v>
      </c>
      <c r="H294">
        <v>49003</v>
      </c>
      <c r="I294">
        <v>0</v>
      </c>
      <c r="J294">
        <v>1.5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10307</v>
      </c>
      <c r="Q294">
        <v>3833</v>
      </c>
      <c r="R294">
        <v>26341</v>
      </c>
      <c r="S294">
        <v>0</v>
      </c>
      <c r="T294">
        <v>0</v>
      </c>
      <c r="U294">
        <v>1750</v>
      </c>
    </row>
    <row r="295" spans="1:21" ht="14.25">
      <c r="A295">
        <v>4922</v>
      </c>
      <c r="B295">
        <v>2</v>
      </c>
      <c r="C295" t="s">
        <v>2299</v>
      </c>
      <c r="D295" t="s">
        <v>1536</v>
      </c>
      <c r="E295">
        <v>191036</v>
      </c>
      <c r="F295">
        <v>8951</v>
      </c>
      <c r="G295">
        <v>3470</v>
      </c>
      <c r="H295">
        <v>32126</v>
      </c>
      <c r="I295">
        <v>0</v>
      </c>
      <c r="J295">
        <v>1.5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4653</v>
      </c>
      <c r="Q295">
        <v>1890</v>
      </c>
      <c r="R295">
        <v>12766</v>
      </c>
      <c r="S295">
        <v>0</v>
      </c>
      <c r="T295">
        <v>0</v>
      </c>
      <c r="U295">
        <v>1750</v>
      </c>
    </row>
    <row r="296" spans="1:21" ht="14.25">
      <c r="A296">
        <v>4931</v>
      </c>
      <c r="B296">
        <v>3</v>
      </c>
      <c r="C296" t="s">
        <v>2298</v>
      </c>
      <c r="D296" t="s">
        <v>1537</v>
      </c>
      <c r="E296">
        <v>295567</v>
      </c>
      <c r="F296">
        <v>14098</v>
      </c>
      <c r="G296">
        <v>5387</v>
      </c>
      <c r="H296">
        <v>46847</v>
      </c>
      <c r="I296">
        <v>0</v>
      </c>
      <c r="J296">
        <v>1.5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10307</v>
      </c>
      <c r="Q296">
        <v>3833</v>
      </c>
      <c r="R296">
        <v>26341</v>
      </c>
      <c r="S296">
        <v>0</v>
      </c>
      <c r="T296">
        <v>0</v>
      </c>
      <c r="U296">
        <v>1750</v>
      </c>
    </row>
    <row r="297" spans="1:21" ht="14.25">
      <c r="A297">
        <v>4932</v>
      </c>
      <c r="B297">
        <v>3</v>
      </c>
      <c r="C297" t="s">
        <v>2299</v>
      </c>
      <c r="D297" t="s">
        <v>1538</v>
      </c>
      <c r="E297">
        <v>187528</v>
      </c>
      <c r="F297">
        <v>9098</v>
      </c>
      <c r="G297">
        <v>3239</v>
      </c>
      <c r="H297">
        <v>31768</v>
      </c>
      <c r="I297">
        <v>0</v>
      </c>
      <c r="J297">
        <v>1.5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4929</v>
      </c>
      <c r="Q297">
        <v>1659</v>
      </c>
      <c r="R297">
        <v>12840</v>
      </c>
      <c r="S297">
        <v>0</v>
      </c>
      <c r="T297">
        <v>0</v>
      </c>
      <c r="U297">
        <v>1750</v>
      </c>
    </row>
    <row r="298" spans="1:21" ht="14.25">
      <c r="A298">
        <v>5011</v>
      </c>
      <c r="B298">
        <v>1</v>
      </c>
      <c r="C298" t="s">
        <v>2298</v>
      </c>
      <c r="D298" t="s">
        <v>1533</v>
      </c>
      <c r="E298">
        <v>305149</v>
      </c>
      <c r="F298">
        <v>14415</v>
      </c>
      <c r="G298">
        <v>5613</v>
      </c>
      <c r="H298">
        <v>48739</v>
      </c>
      <c r="I298">
        <v>0</v>
      </c>
      <c r="J298">
        <v>1.5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10428</v>
      </c>
      <c r="Q298">
        <v>3969</v>
      </c>
      <c r="R298">
        <v>27135</v>
      </c>
      <c r="S298">
        <v>0</v>
      </c>
      <c r="T298">
        <v>0</v>
      </c>
      <c r="U298">
        <v>2000</v>
      </c>
    </row>
    <row r="299" spans="1:21" ht="14.25">
      <c r="A299">
        <v>5012</v>
      </c>
      <c r="B299">
        <v>1</v>
      </c>
      <c r="C299" t="s">
        <v>2299</v>
      </c>
      <c r="D299" t="s">
        <v>1534</v>
      </c>
      <c r="E299">
        <v>195663</v>
      </c>
      <c r="F299">
        <v>9155</v>
      </c>
      <c r="G299">
        <v>3450</v>
      </c>
      <c r="H299">
        <v>35113</v>
      </c>
      <c r="I299">
        <v>0</v>
      </c>
      <c r="J299">
        <v>1.5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4774</v>
      </c>
      <c r="Q299">
        <v>1780</v>
      </c>
      <c r="R299">
        <v>15171</v>
      </c>
      <c r="S299">
        <v>0</v>
      </c>
      <c r="T299">
        <v>0</v>
      </c>
      <c r="U299">
        <v>2000</v>
      </c>
    </row>
    <row r="300" spans="1:21" ht="14.25">
      <c r="A300">
        <v>5021</v>
      </c>
      <c r="B300">
        <v>2</v>
      </c>
      <c r="C300" t="s">
        <v>2298</v>
      </c>
      <c r="D300" t="s">
        <v>2301</v>
      </c>
      <c r="E300">
        <v>316436</v>
      </c>
      <c r="F300">
        <v>14867</v>
      </c>
      <c r="G300">
        <v>5838</v>
      </c>
      <c r="H300">
        <v>51006</v>
      </c>
      <c r="I300">
        <v>0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10428</v>
      </c>
      <c r="Q300">
        <v>3969</v>
      </c>
      <c r="R300">
        <v>27135</v>
      </c>
      <c r="S300">
        <v>0</v>
      </c>
      <c r="T300">
        <v>0</v>
      </c>
      <c r="U300">
        <v>2000</v>
      </c>
    </row>
    <row r="301" spans="1:21" ht="14.25">
      <c r="A301">
        <v>5022</v>
      </c>
      <c r="B301">
        <v>2</v>
      </c>
      <c r="C301" t="s">
        <v>2299</v>
      </c>
      <c r="D301" t="s">
        <v>1536</v>
      </c>
      <c r="E301">
        <v>198109</v>
      </c>
      <c r="F301">
        <v>9291</v>
      </c>
      <c r="G301">
        <v>3578</v>
      </c>
      <c r="H301">
        <v>33639</v>
      </c>
      <c r="I301">
        <v>0</v>
      </c>
      <c r="J301">
        <v>1.5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4774</v>
      </c>
      <c r="Q301">
        <v>1908</v>
      </c>
      <c r="R301">
        <v>13244</v>
      </c>
      <c r="S301">
        <v>0</v>
      </c>
      <c r="T301">
        <v>0</v>
      </c>
      <c r="U301">
        <v>2000</v>
      </c>
    </row>
    <row r="302" spans="1:21" ht="14.25">
      <c r="A302">
        <v>5031</v>
      </c>
      <c r="B302">
        <v>3</v>
      </c>
      <c r="C302" t="s">
        <v>2298</v>
      </c>
      <c r="D302" t="s">
        <v>1537</v>
      </c>
      <c r="E302">
        <v>305149</v>
      </c>
      <c r="F302">
        <v>14415</v>
      </c>
      <c r="G302">
        <v>5613</v>
      </c>
      <c r="H302">
        <v>48739</v>
      </c>
      <c r="I302">
        <v>0</v>
      </c>
      <c r="J302">
        <v>1.5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10428</v>
      </c>
      <c r="Q302">
        <v>3969</v>
      </c>
      <c r="R302">
        <v>27135</v>
      </c>
      <c r="S302">
        <v>0</v>
      </c>
      <c r="T302">
        <v>0</v>
      </c>
      <c r="U302">
        <v>2000</v>
      </c>
    </row>
    <row r="303" spans="1:21" ht="14.25">
      <c r="A303">
        <v>5032</v>
      </c>
      <c r="B303">
        <v>3</v>
      </c>
      <c r="C303" t="s">
        <v>2299</v>
      </c>
      <c r="D303" t="s">
        <v>1538</v>
      </c>
      <c r="E303">
        <v>195132</v>
      </c>
      <c r="F303">
        <v>9353</v>
      </c>
      <c r="G303">
        <v>3425</v>
      </c>
      <c r="H303">
        <v>33102</v>
      </c>
      <c r="I303">
        <v>0</v>
      </c>
      <c r="J303">
        <v>1.5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4972</v>
      </c>
      <c r="Q303">
        <v>1755</v>
      </c>
      <c r="R303">
        <v>13160</v>
      </c>
      <c r="S303">
        <v>0</v>
      </c>
      <c r="T303">
        <v>0</v>
      </c>
      <c r="U303">
        <v>2000</v>
      </c>
    </row>
    <row r="304" spans="1:21" ht="14.25">
      <c r="A304">
        <v>5111</v>
      </c>
      <c r="B304">
        <v>1</v>
      </c>
      <c r="C304" t="s">
        <v>2298</v>
      </c>
      <c r="D304" t="s">
        <v>2301</v>
      </c>
      <c r="E304">
        <v>325357</v>
      </c>
      <c r="F304">
        <v>15355</v>
      </c>
      <c r="G304">
        <v>5957</v>
      </c>
      <c r="H304">
        <v>52667</v>
      </c>
      <c r="I304">
        <v>0</v>
      </c>
      <c r="J304">
        <v>1.5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10729</v>
      </c>
      <c r="Q304">
        <v>4048</v>
      </c>
      <c r="R304">
        <v>27609</v>
      </c>
      <c r="S304">
        <v>0</v>
      </c>
      <c r="T304">
        <v>0</v>
      </c>
      <c r="U304">
        <v>2000</v>
      </c>
    </row>
    <row r="305" spans="1:21" ht="14.25">
      <c r="A305">
        <v>5112</v>
      </c>
      <c r="B305">
        <v>1</v>
      </c>
      <c r="C305" t="s">
        <v>2299</v>
      </c>
      <c r="D305" t="s">
        <v>1539</v>
      </c>
      <c r="E305">
        <v>214251</v>
      </c>
      <c r="F305">
        <v>10079</v>
      </c>
      <c r="G305">
        <v>3758</v>
      </c>
      <c r="H305">
        <v>38301</v>
      </c>
      <c r="I305">
        <v>0</v>
      </c>
      <c r="J305">
        <v>1.5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4997</v>
      </c>
      <c r="Q305">
        <v>1819</v>
      </c>
      <c r="R305">
        <v>15171</v>
      </c>
      <c r="S305">
        <v>0</v>
      </c>
      <c r="T305">
        <v>0</v>
      </c>
      <c r="U305">
        <v>2000</v>
      </c>
    </row>
    <row r="306" spans="1:21" ht="14.25">
      <c r="A306">
        <v>5121</v>
      </c>
      <c r="B306">
        <v>2</v>
      </c>
      <c r="C306" t="s">
        <v>2298</v>
      </c>
      <c r="D306" t="s">
        <v>1540</v>
      </c>
      <c r="E306">
        <v>325357</v>
      </c>
      <c r="F306">
        <v>15355</v>
      </c>
      <c r="G306">
        <v>5957</v>
      </c>
      <c r="H306">
        <v>52667</v>
      </c>
      <c r="I306">
        <v>0</v>
      </c>
      <c r="J306">
        <v>1.5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10729</v>
      </c>
      <c r="Q306">
        <v>4048</v>
      </c>
      <c r="R306">
        <v>27609</v>
      </c>
      <c r="S306">
        <v>0</v>
      </c>
      <c r="T306">
        <v>0</v>
      </c>
      <c r="U306">
        <v>2000</v>
      </c>
    </row>
    <row r="307" spans="1:21" ht="14.25">
      <c r="A307">
        <v>5122</v>
      </c>
      <c r="B307">
        <v>2</v>
      </c>
      <c r="C307" t="s">
        <v>2299</v>
      </c>
      <c r="D307" t="s">
        <v>1003</v>
      </c>
      <c r="E307">
        <v>213941</v>
      </c>
      <c r="F307">
        <v>9921</v>
      </c>
      <c r="G307">
        <v>3906</v>
      </c>
      <c r="H307">
        <v>36611</v>
      </c>
      <c r="I307">
        <v>0</v>
      </c>
      <c r="J307">
        <v>1.5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4839</v>
      </c>
      <c r="Q307">
        <v>1967</v>
      </c>
      <c r="R307">
        <v>13481</v>
      </c>
      <c r="S307">
        <v>0</v>
      </c>
      <c r="T307">
        <v>0</v>
      </c>
      <c r="U307">
        <v>2000</v>
      </c>
    </row>
    <row r="308" spans="1:21" ht="14.25">
      <c r="A308">
        <v>5131</v>
      </c>
      <c r="B308">
        <v>3</v>
      </c>
      <c r="C308" t="s">
        <v>2298</v>
      </c>
      <c r="D308" t="s">
        <v>1541</v>
      </c>
      <c r="E308">
        <v>325357</v>
      </c>
      <c r="F308">
        <v>15355</v>
      </c>
      <c r="G308">
        <v>5957</v>
      </c>
      <c r="H308">
        <v>52667</v>
      </c>
      <c r="I308">
        <v>0</v>
      </c>
      <c r="J308">
        <v>1.5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10729</v>
      </c>
      <c r="Q308">
        <v>4048</v>
      </c>
      <c r="R308">
        <v>27609</v>
      </c>
      <c r="S308">
        <v>0</v>
      </c>
      <c r="T308">
        <v>0</v>
      </c>
      <c r="U308">
        <v>2000</v>
      </c>
    </row>
    <row r="309" spans="1:21" ht="14.25">
      <c r="A309">
        <v>5132</v>
      </c>
      <c r="B309">
        <v>3</v>
      </c>
      <c r="C309" t="s">
        <v>2299</v>
      </c>
      <c r="D309" t="s">
        <v>2302</v>
      </c>
      <c r="E309">
        <v>213941</v>
      </c>
      <c r="F309">
        <v>9921</v>
      </c>
      <c r="G309">
        <v>3906</v>
      </c>
      <c r="H309">
        <v>36611</v>
      </c>
      <c r="I309">
        <v>0</v>
      </c>
      <c r="J309">
        <v>1.5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4839</v>
      </c>
      <c r="Q309">
        <v>1967</v>
      </c>
      <c r="R309">
        <v>13481</v>
      </c>
      <c r="S309">
        <v>0</v>
      </c>
      <c r="T309">
        <v>0</v>
      </c>
      <c r="U309">
        <v>2000</v>
      </c>
    </row>
    <row r="310" spans="1:21" ht="14.25">
      <c r="A310">
        <v>5211</v>
      </c>
      <c r="B310">
        <v>1</v>
      </c>
      <c r="C310" t="s">
        <v>2298</v>
      </c>
      <c r="D310" t="s">
        <v>2301</v>
      </c>
      <c r="E310">
        <v>333266</v>
      </c>
      <c r="F310">
        <v>15806</v>
      </c>
      <c r="G310">
        <v>6063</v>
      </c>
      <c r="H310">
        <v>53946</v>
      </c>
      <c r="I310">
        <v>0</v>
      </c>
      <c r="J310">
        <v>1.5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11087</v>
      </c>
      <c r="Q310">
        <v>4115</v>
      </c>
      <c r="R310">
        <v>28381</v>
      </c>
      <c r="S310">
        <v>0</v>
      </c>
      <c r="T310">
        <v>0</v>
      </c>
      <c r="U310">
        <v>2000</v>
      </c>
    </row>
    <row r="311" spans="1:21" ht="14.25">
      <c r="A311">
        <v>5212</v>
      </c>
      <c r="B311">
        <v>1</v>
      </c>
      <c r="C311" t="s">
        <v>2299</v>
      </c>
      <c r="D311" t="s">
        <v>1539</v>
      </c>
      <c r="E311">
        <v>219184</v>
      </c>
      <c r="F311">
        <v>10380</v>
      </c>
      <c r="G311">
        <v>3804</v>
      </c>
      <c r="H311">
        <v>39304</v>
      </c>
      <c r="I311">
        <v>0</v>
      </c>
      <c r="J311">
        <v>1.5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5197</v>
      </c>
      <c r="Q311">
        <v>1826</v>
      </c>
      <c r="R311">
        <v>15706</v>
      </c>
      <c r="S311">
        <v>0</v>
      </c>
      <c r="T311">
        <v>0</v>
      </c>
      <c r="U311">
        <v>2000</v>
      </c>
    </row>
    <row r="312" spans="1:21" ht="14.25">
      <c r="A312">
        <v>5221</v>
      </c>
      <c r="B312">
        <v>2</v>
      </c>
      <c r="C312" t="s">
        <v>2298</v>
      </c>
      <c r="D312" t="s">
        <v>1540</v>
      </c>
      <c r="E312">
        <v>333266</v>
      </c>
      <c r="F312">
        <v>15806</v>
      </c>
      <c r="G312">
        <v>6063</v>
      </c>
      <c r="H312">
        <v>53946</v>
      </c>
      <c r="I312">
        <v>0</v>
      </c>
      <c r="J312">
        <v>1.5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11087</v>
      </c>
      <c r="Q312">
        <v>4115</v>
      </c>
      <c r="R312">
        <v>28381</v>
      </c>
      <c r="S312">
        <v>0</v>
      </c>
      <c r="T312">
        <v>0</v>
      </c>
      <c r="U312">
        <v>2000</v>
      </c>
    </row>
    <row r="313" spans="1:21" ht="14.25">
      <c r="A313">
        <v>5222</v>
      </c>
      <c r="B313">
        <v>2</v>
      </c>
      <c r="C313" t="s">
        <v>2299</v>
      </c>
      <c r="D313" t="s">
        <v>1003</v>
      </c>
      <c r="E313">
        <v>219076</v>
      </c>
      <c r="F313">
        <v>10222</v>
      </c>
      <c r="G313">
        <v>3972</v>
      </c>
      <c r="H313">
        <v>37416</v>
      </c>
      <c r="I313">
        <v>0</v>
      </c>
      <c r="J313">
        <v>1.5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5039</v>
      </c>
      <c r="Q313">
        <v>1994</v>
      </c>
      <c r="R313">
        <v>13818</v>
      </c>
      <c r="S313">
        <v>0</v>
      </c>
      <c r="T313">
        <v>0</v>
      </c>
      <c r="U313">
        <v>2000</v>
      </c>
    </row>
    <row r="314" spans="1:21" ht="14.25">
      <c r="A314">
        <v>5231</v>
      </c>
      <c r="B314">
        <v>3</v>
      </c>
      <c r="C314" t="s">
        <v>2298</v>
      </c>
      <c r="D314" t="s">
        <v>1541</v>
      </c>
      <c r="E314">
        <v>333266</v>
      </c>
      <c r="F314">
        <v>15806</v>
      </c>
      <c r="G314">
        <v>6063</v>
      </c>
      <c r="H314">
        <v>53946</v>
      </c>
      <c r="I314">
        <v>0</v>
      </c>
      <c r="J314">
        <v>1.5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11087</v>
      </c>
      <c r="Q314">
        <v>4115</v>
      </c>
      <c r="R314">
        <v>28381</v>
      </c>
      <c r="S314">
        <v>0</v>
      </c>
      <c r="T314">
        <v>0</v>
      </c>
      <c r="U314">
        <v>2000</v>
      </c>
    </row>
    <row r="315" spans="1:21" ht="14.25">
      <c r="A315">
        <v>5232</v>
      </c>
      <c r="B315">
        <v>3</v>
      </c>
      <c r="C315" t="s">
        <v>2299</v>
      </c>
      <c r="D315" t="s">
        <v>2302</v>
      </c>
      <c r="E315">
        <v>219076</v>
      </c>
      <c r="F315">
        <v>10222</v>
      </c>
      <c r="G315">
        <v>3972</v>
      </c>
      <c r="H315">
        <v>37416</v>
      </c>
      <c r="I315">
        <v>0</v>
      </c>
      <c r="J315">
        <v>1.5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5039</v>
      </c>
      <c r="Q315">
        <v>1994</v>
      </c>
      <c r="R315">
        <v>13818</v>
      </c>
      <c r="S315">
        <v>0</v>
      </c>
      <c r="T315">
        <v>0</v>
      </c>
      <c r="U315">
        <v>2000</v>
      </c>
    </row>
    <row r="316" spans="1:21" ht="14.25">
      <c r="A316">
        <v>5311</v>
      </c>
      <c r="B316">
        <v>1</v>
      </c>
      <c r="C316" t="s">
        <v>2298</v>
      </c>
      <c r="D316" t="s">
        <v>2301</v>
      </c>
      <c r="E316">
        <v>342347</v>
      </c>
      <c r="F316">
        <v>16355</v>
      </c>
      <c r="G316">
        <v>6169</v>
      </c>
      <c r="H316">
        <v>55417</v>
      </c>
      <c r="I316">
        <v>0</v>
      </c>
      <c r="J316">
        <v>1.5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11542</v>
      </c>
      <c r="Q316">
        <v>4181</v>
      </c>
      <c r="R316">
        <v>29345</v>
      </c>
      <c r="S316">
        <v>0</v>
      </c>
      <c r="T316">
        <v>0</v>
      </c>
      <c r="U316">
        <v>2000</v>
      </c>
    </row>
    <row r="317" spans="1:21" ht="14.25">
      <c r="A317">
        <v>5312</v>
      </c>
      <c r="B317">
        <v>1</v>
      </c>
      <c r="C317" t="s">
        <v>2299</v>
      </c>
      <c r="D317" t="s">
        <v>1539</v>
      </c>
      <c r="E317">
        <v>224538</v>
      </c>
      <c r="F317">
        <v>10620</v>
      </c>
      <c r="G317">
        <v>3890</v>
      </c>
      <c r="H317">
        <v>40538</v>
      </c>
      <c r="I317">
        <v>0</v>
      </c>
      <c r="J317">
        <v>1.5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5336</v>
      </c>
      <c r="Q317">
        <v>1872</v>
      </c>
      <c r="R317">
        <v>16472</v>
      </c>
      <c r="S317">
        <v>0</v>
      </c>
      <c r="T317">
        <v>0</v>
      </c>
      <c r="U317">
        <v>2000</v>
      </c>
    </row>
    <row r="318" spans="1:21" ht="14.25">
      <c r="A318">
        <v>5321</v>
      </c>
      <c r="B318">
        <v>2</v>
      </c>
      <c r="C318" t="s">
        <v>2298</v>
      </c>
      <c r="D318" t="s">
        <v>1540</v>
      </c>
      <c r="E318">
        <v>342347</v>
      </c>
      <c r="F318">
        <v>16355</v>
      </c>
      <c r="G318">
        <v>6169</v>
      </c>
      <c r="H318">
        <v>55417</v>
      </c>
      <c r="I318">
        <v>0</v>
      </c>
      <c r="J318">
        <v>1.5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11542</v>
      </c>
      <c r="Q318">
        <v>4181</v>
      </c>
      <c r="R318">
        <v>29345</v>
      </c>
      <c r="S318">
        <v>0</v>
      </c>
      <c r="T318">
        <v>0</v>
      </c>
      <c r="U318">
        <v>2000</v>
      </c>
    </row>
    <row r="319" spans="1:21" ht="14.25">
      <c r="A319">
        <v>5322</v>
      </c>
      <c r="B319">
        <v>2</v>
      </c>
      <c r="C319" t="s">
        <v>2299</v>
      </c>
      <c r="D319" t="s">
        <v>1003</v>
      </c>
      <c r="E319">
        <v>223991</v>
      </c>
      <c r="F319">
        <v>10539</v>
      </c>
      <c r="G319">
        <v>4020</v>
      </c>
      <c r="H319">
        <v>38201</v>
      </c>
      <c r="I319">
        <v>0</v>
      </c>
      <c r="J319">
        <v>1.5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5255</v>
      </c>
      <c r="Q319">
        <v>2002</v>
      </c>
      <c r="R319">
        <v>14135</v>
      </c>
      <c r="S319">
        <v>0</v>
      </c>
      <c r="T319">
        <v>0</v>
      </c>
      <c r="U319">
        <v>2000</v>
      </c>
    </row>
    <row r="320" spans="1:21" ht="14.25">
      <c r="A320">
        <v>5331</v>
      </c>
      <c r="B320">
        <v>3</v>
      </c>
      <c r="C320" t="s">
        <v>2298</v>
      </c>
      <c r="D320" t="s">
        <v>1541</v>
      </c>
      <c r="E320">
        <v>342347</v>
      </c>
      <c r="F320">
        <v>16355</v>
      </c>
      <c r="G320">
        <v>6169</v>
      </c>
      <c r="H320">
        <v>55417</v>
      </c>
      <c r="I320">
        <v>0</v>
      </c>
      <c r="J320">
        <v>1.5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11542</v>
      </c>
      <c r="Q320">
        <v>4181</v>
      </c>
      <c r="R320">
        <v>29345</v>
      </c>
      <c r="S320">
        <v>0</v>
      </c>
      <c r="T320">
        <v>0</v>
      </c>
      <c r="U320">
        <v>2000</v>
      </c>
    </row>
    <row r="321" spans="1:21" ht="14.25">
      <c r="A321">
        <v>5332</v>
      </c>
      <c r="B321">
        <v>3</v>
      </c>
      <c r="C321" t="s">
        <v>2299</v>
      </c>
      <c r="D321" t="s">
        <v>2302</v>
      </c>
      <c r="E321">
        <v>223991</v>
      </c>
      <c r="F321">
        <v>10539</v>
      </c>
      <c r="G321">
        <v>4020</v>
      </c>
      <c r="H321">
        <v>38201</v>
      </c>
      <c r="I321">
        <v>0</v>
      </c>
      <c r="J321">
        <v>1.5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5255</v>
      </c>
      <c r="Q321">
        <v>2002</v>
      </c>
      <c r="R321">
        <v>14135</v>
      </c>
      <c r="S321">
        <v>0</v>
      </c>
      <c r="T321">
        <v>0</v>
      </c>
      <c r="U321">
        <v>2000</v>
      </c>
    </row>
    <row r="322" spans="1:21" ht="14.25">
      <c r="A322">
        <v>5411</v>
      </c>
      <c r="B322">
        <v>1</v>
      </c>
      <c r="C322" t="s">
        <v>2298</v>
      </c>
      <c r="D322" t="s">
        <v>2301</v>
      </c>
      <c r="E322">
        <v>350605</v>
      </c>
      <c r="F322">
        <v>16784</v>
      </c>
      <c r="G322">
        <v>6311</v>
      </c>
      <c r="H322">
        <v>56545</v>
      </c>
      <c r="I322">
        <v>0</v>
      </c>
      <c r="J322">
        <v>1.5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11878</v>
      </c>
      <c r="Q322">
        <v>4283</v>
      </c>
      <c r="R322">
        <v>29966</v>
      </c>
      <c r="S322">
        <v>0</v>
      </c>
      <c r="T322">
        <v>0</v>
      </c>
      <c r="U322">
        <v>2000</v>
      </c>
    </row>
    <row r="323" spans="1:21" ht="14.25">
      <c r="A323">
        <v>5412</v>
      </c>
      <c r="B323">
        <v>1</v>
      </c>
      <c r="C323" t="s">
        <v>2299</v>
      </c>
      <c r="D323" t="s">
        <v>1539</v>
      </c>
      <c r="E323">
        <v>228576</v>
      </c>
      <c r="F323">
        <v>10819</v>
      </c>
      <c r="G323">
        <v>3967</v>
      </c>
      <c r="H323">
        <v>41046</v>
      </c>
      <c r="I323">
        <v>0</v>
      </c>
      <c r="J323">
        <v>1.5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5433</v>
      </c>
      <c r="Q323">
        <v>1909</v>
      </c>
      <c r="R323">
        <v>16512</v>
      </c>
      <c r="S323">
        <v>0</v>
      </c>
      <c r="T323">
        <v>0</v>
      </c>
      <c r="U323">
        <v>2000</v>
      </c>
    </row>
    <row r="324" spans="1:21" ht="14.25">
      <c r="A324">
        <v>5421</v>
      </c>
      <c r="B324">
        <v>2</v>
      </c>
      <c r="C324" t="s">
        <v>2298</v>
      </c>
      <c r="D324" t="s">
        <v>1540</v>
      </c>
      <c r="E324">
        <v>350605</v>
      </c>
      <c r="F324">
        <v>16784</v>
      </c>
      <c r="G324">
        <v>6311</v>
      </c>
      <c r="H324">
        <v>56545</v>
      </c>
      <c r="I324">
        <v>0</v>
      </c>
      <c r="J324">
        <v>1.5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11878</v>
      </c>
      <c r="Q324">
        <v>4283</v>
      </c>
      <c r="R324">
        <v>29966</v>
      </c>
      <c r="S324">
        <v>0</v>
      </c>
      <c r="T324">
        <v>0</v>
      </c>
      <c r="U324">
        <v>2000</v>
      </c>
    </row>
    <row r="325" spans="1:21" ht="14.25">
      <c r="A325">
        <v>5422</v>
      </c>
      <c r="B325">
        <v>2</v>
      </c>
      <c r="C325" t="s">
        <v>2299</v>
      </c>
      <c r="D325" t="s">
        <v>1003</v>
      </c>
      <c r="E325">
        <v>229412</v>
      </c>
      <c r="F325">
        <v>10740</v>
      </c>
      <c r="G325">
        <v>4146</v>
      </c>
      <c r="H325">
        <v>39092</v>
      </c>
      <c r="I325">
        <v>0</v>
      </c>
      <c r="J325">
        <v>1.5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5354</v>
      </c>
      <c r="Q325">
        <v>2088</v>
      </c>
      <c r="R325">
        <v>14558</v>
      </c>
      <c r="S325">
        <v>0</v>
      </c>
      <c r="T325">
        <v>0</v>
      </c>
      <c r="U325">
        <v>2000</v>
      </c>
    </row>
    <row r="326" spans="1:21" ht="14.25">
      <c r="A326">
        <v>5431</v>
      </c>
      <c r="B326">
        <v>3</v>
      </c>
      <c r="C326" t="s">
        <v>2298</v>
      </c>
      <c r="D326" t="s">
        <v>1541</v>
      </c>
      <c r="E326">
        <v>350605</v>
      </c>
      <c r="F326">
        <v>16784</v>
      </c>
      <c r="G326">
        <v>6311</v>
      </c>
      <c r="H326">
        <v>56545</v>
      </c>
      <c r="I326">
        <v>0</v>
      </c>
      <c r="J326">
        <v>1.5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11878</v>
      </c>
      <c r="Q326">
        <v>4283</v>
      </c>
      <c r="R326">
        <v>29966</v>
      </c>
      <c r="S326">
        <v>0</v>
      </c>
      <c r="T326">
        <v>0</v>
      </c>
      <c r="U326">
        <v>2000</v>
      </c>
    </row>
    <row r="327" spans="1:21" ht="14.25">
      <c r="A327">
        <v>5432</v>
      </c>
      <c r="B327">
        <v>3</v>
      </c>
      <c r="C327" t="s">
        <v>2299</v>
      </c>
      <c r="D327" t="s">
        <v>2302</v>
      </c>
      <c r="E327">
        <v>229412</v>
      </c>
      <c r="F327">
        <v>10740</v>
      </c>
      <c r="G327">
        <v>4146</v>
      </c>
      <c r="H327">
        <v>39092</v>
      </c>
      <c r="I327">
        <v>0</v>
      </c>
      <c r="J327">
        <v>1.5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5354</v>
      </c>
      <c r="Q327">
        <v>2088</v>
      </c>
      <c r="R327">
        <v>14558</v>
      </c>
      <c r="S327">
        <v>0</v>
      </c>
      <c r="T327">
        <v>0</v>
      </c>
      <c r="U327">
        <v>2000</v>
      </c>
    </row>
    <row r="328" spans="1:21" ht="14.25">
      <c r="A328">
        <v>5511</v>
      </c>
      <c r="B328">
        <v>1</v>
      </c>
      <c r="C328" t="s">
        <v>2298</v>
      </c>
      <c r="D328" t="s">
        <v>2301</v>
      </c>
      <c r="E328">
        <v>363118</v>
      </c>
      <c r="F328">
        <v>17301</v>
      </c>
      <c r="G328">
        <v>6573</v>
      </c>
      <c r="H328">
        <v>58648</v>
      </c>
      <c r="I328">
        <v>0</v>
      </c>
      <c r="J328">
        <v>1.5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12138</v>
      </c>
      <c r="Q328">
        <v>4448</v>
      </c>
      <c r="R328">
        <v>30701</v>
      </c>
      <c r="S328">
        <v>0</v>
      </c>
      <c r="T328">
        <v>0</v>
      </c>
      <c r="U328">
        <v>2250</v>
      </c>
    </row>
    <row r="329" spans="1:21" ht="14.25">
      <c r="A329">
        <v>5512</v>
      </c>
      <c r="B329">
        <v>1</v>
      </c>
      <c r="C329" t="s">
        <v>2299</v>
      </c>
      <c r="D329" t="s">
        <v>1539</v>
      </c>
      <c r="E329">
        <v>237606</v>
      </c>
      <c r="F329">
        <v>11153</v>
      </c>
      <c r="G329">
        <v>4172</v>
      </c>
      <c r="H329">
        <v>42636</v>
      </c>
      <c r="I329">
        <v>0</v>
      </c>
      <c r="J329">
        <v>1.5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5490</v>
      </c>
      <c r="Q329">
        <v>2017</v>
      </c>
      <c r="R329">
        <v>16839</v>
      </c>
      <c r="S329">
        <v>0</v>
      </c>
      <c r="T329">
        <v>0</v>
      </c>
      <c r="U329">
        <v>2250</v>
      </c>
    </row>
    <row r="330" spans="1:21" ht="14.25">
      <c r="A330">
        <v>5521</v>
      </c>
      <c r="B330">
        <v>2</v>
      </c>
      <c r="C330" t="s">
        <v>2298</v>
      </c>
      <c r="D330" t="s">
        <v>1540</v>
      </c>
      <c r="E330">
        <v>363118</v>
      </c>
      <c r="F330">
        <v>17301</v>
      </c>
      <c r="G330">
        <v>6573</v>
      </c>
      <c r="H330">
        <v>58648</v>
      </c>
      <c r="I330">
        <v>0</v>
      </c>
      <c r="J330">
        <v>1.5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12138</v>
      </c>
      <c r="Q330">
        <v>4448</v>
      </c>
      <c r="R330">
        <v>30701</v>
      </c>
      <c r="S330">
        <v>0</v>
      </c>
      <c r="T330">
        <v>0</v>
      </c>
      <c r="U330">
        <v>2250</v>
      </c>
    </row>
    <row r="331" spans="1:21" ht="14.25">
      <c r="A331">
        <v>5522</v>
      </c>
      <c r="B331">
        <v>2</v>
      </c>
      <c r="C331" t="s">
        <v>2299</v>
      </c>
      <c r="D331" t="s">
        <v>1003</v>
      </c>
      <c r="E331">
        <v>237893</v>
      </c>
      <c r="F331">
        <v>11153</v>
      </c>
      <c r="G331">
        <v>4288</v>
      </c>
      <c r="H331">
        <v>40603</v>
      </c>
      <c r="I331">
        <v>0</v>
      </c>
      <c r="J331">
        <v>1.5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5490</v>
      </c>
      <c r="Q331">
        <v>2133</v>
      </c>
      <c r="R331">
        <v>14806</v>
      </c>
      <c r="S331">
        <v>0</v>
      </c>
      <c r="T331">
        <v>0</v>
      </c>
      <c r="U331">
        <v>2250</v>
      </c>
    </row>
    <row r="332" spans="1:21" ht="14.25">
      <c r="A332">
        <v>5531</v>
      </c>
      <c r="B332">
        <v>3</v>
      </c>
      <c r="C332" t="s">
        <v>2298</v>
      </c>
      <c r="D332" t="s">
        <v>1541</v>
      </c>
      <c r="E332">
        <v>363118</v>
      </c>
      <c r="F332">
        <v>17301</v>
      </c>
      <c r="G332">
        <v>6573</v>
      </c>
      <c r="H332">
        <v>58648</v>
      </c>
      <c r="I332">
        <v>0</v>
      </c>
      <c r="J332">
        <v>1.5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12138</v>
      </c>
      <c r="Q332">
        <v>4448</v>
      </c>
      <c r="R332">
        <v>30701</v>
      </c>
      <c r="S332">
        <v>0</v>
      </c>
      <c r="T332">
        <v>0</v>
      </c>
      <c r="U332">
        <v>2250</v>
      </c>
    </row>
    <row r="333" spans="1:21" ht="14.25">
      <c r="A333">
        <v>5532</v>
      </c>
      <c r="B333">
        <v>3</v>
      </c>
      <c r="C333" t="s">
        <v>2299</v>
      </c>
      <c r="D333" t="s">
        <v>2302</v>
      </c>
      <c r="E333">
        <v>237893</v>
      </c>
      <c r="F333">
        <v>11153</v>
      </c>
      <c r="G333">
        <v>4288</v>
      </c>
      <c r="H333">
        <v>40603</v>
      </c>
      <c r="I333">
        <v>0</v>
      </c>
      <c r="J333">
        <v>1.5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5490</v>
      </c>
      <c r="Q333">
        <v>2133</v>
      </c>
      <c r="R333">
        <v>14806</v>
      </c>
      <c r="S333">
        <v>0</v>
      </c>
      <c r="T333">
        <v>0</v>
      </c>
      <c r="U333">
        <v>2250</v>
      </c>
    </row>
    <row r="334" spans="1:21" ht="14.25">
      <c r="A334">
        <v>5611</v>
      </c>
      <c r="B334">
        <v>1</v>
      </c>
      <c r="C334" t="s">
        <v>2298</v>
      </c>
      <c r="D334" t="s">
        <v>2301</v>
      </c>
      <c r="E334">
        <v>370492</v>
      </c>
      <c r="F334">
        <v>17637</v>
      </c>
      <c r="G334">
        <v>6718</v>
      </c>
      <c r="H334">
        <v>59762</v>
      </c>
      <c r="I334">
        <v>0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12369</v>
      </c>
      <c r="Q334">
        <v>4550</v>
      </c>
      <c r="R334">
        <v>31249</v>
      </c>
      <c r="S334">
        <v>0</v>
      </c>
      <c r="T334">
        <v>0</v>
      </c>
      <c r="U334">
        <v>2250</v>
      </c>
    </row>
    <row r="335" spans="1:21" ht="14.25">
      <c r="A335">
        <v>5612</v>
      </c>
      <c r="B335">
        <v>1</v>
      </c>
      <c r="C335" t="s">
        <v>2299</v>
      </c>
      <c r="D335" t="s">
        <v>1539</v>
      </c>
      <c r="E335">
        <v>242258</v>
      </c>
      <c r="F335">
        <v>11419</v>
      </c>
      <c r="G335">
        <v>4222</v>
      </c>
      <c r="H335">
        <v>43628</v>
      </c>
      <c r="I335">
        <v>0</v>
      </c>
      <c r="J335">
        <v>1.5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5642</v>
      </c>
      <c r="Q335">
        <v>2024</v>
      </c>
      <c r="R335">
        <v>17308</v>
      </c>
      <c r="S335">
        <v>0</v>
      </c>
      <c r="T335">
        <v>0</v>
      </c>
      <c r="U335">
        <v>2250</v>
      </c>
    </row>
    <row r="336" spans="1:21" ht="14.25">
      <c r="A336">
        <v>5621</v>
      </c>
      <c r="B336">
        <v>2</v>
      </c>
      <c r="C336" t="s">
        <v>2298</v>
      </c>
      <c r="D336" t="s">
        <v>1540</v>
      </c>
      <c r="E336">
        <v>370492</v>
      </c>
      <c r="F336">
        <v>17637</v>
      </c>
      <c r="G336">
        <v>6718</v>
      </c>
      <c r="H336">
        <v>59762</v>
      </c>
      <c r="I336">
        <v>0</v>
      </c>
      <c r="J336">
        <v>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12369</v>
      </c>
      <c r="Q336">
        <v>4550</v>
      </c>
      <c r="R336">
        <v>31249</v>
      </c>
      <c r="S336">
        <v>0</v>
      </c>
      <c r="T336">
        <v>0</v>
      </c>
      <c r="U336">
        <v>2250</v>
      </c>
    </row>
    <row r="337" spans="1:21" ht="14.25">
      <c r="A337">
        <v>5622</v>
      </c>
      <c r="B337">
        <v>2</v>
      </c>
      <c r="C337" t="s">
        <v>2299</v>
      </c>
      <c r="D337" t="s">
        <v>1003</v>
      </c>
      <c r="E337">
        <v>243177</v>
      </c>
      <c r="F337">
        <v>11340</v>
      </c>
      <c r="G337">
        <v>4417</v>
      </c>
      <c r="H337">
        <v>41437</v>
      </c>
      <c r="I337">
        <v>0</v>
      </c>
      <c r="J337">
        <v>1.5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5563</v>
      </c>
      <c r="Q337">
        <v>2219</v>
      </c>
      <c r="R337">
        <v>15117</v>
      </c>
      <c r="S337">
        <v>0</v>
      </c>
      <c r="T337">
        <v>0</v>
      </c>
      <c r="U337">
        <v>2250</v>
      </c>
    </row>
    <row r="338" spans="1:21" ht="14.25">
      <c r="A338">
        <v>5631</v>
      </c>
      <c r="B338">
        <v>3</v>
      </c>
      <c r="C338" t="s">
        <v>2298</v>
      </c>
      <c r="D338" t="s">
        <v>1541</v>
      </c>
      <c r="E338">
        <v>370492</v>
      </c>
      <c r="F338">
        <v>17637</v>
      </c>
      <c r="G338">
        <v>6718</v>
      </c>
      <c r="H338">
        <v>59762</v>
      </c>
      <c r="I338">
        <v>0</v>
      </c>
      <c r="J338">
        <v>1.5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12369</v>
      </c>
      <c r="Q338">
        <v>4550</v>
      </c>
      <c r="R338">
        <v>31249</v>
      </c>
      <c r="S338">
        <v>0</v>
      </c>
      <c r="T338">
        <v>0</v>
      </c>
      <c r="U338">
        <v>2250</v>
      </c>
    </row>
    <row r="339" spans="1:21" ht="14.25">
      <c r="A339">
        <v>5632</v>
      </c>
      <c r="B339">
        <v>3</v>
      </c>
      <c r="C339" t="s">
        <v>2299</v>
      </c>
      <c r="D339" t="s">
        <v>2302</v>
      </c>
      <c r="E339">
        <v>243177</v>
      </c>
      <c r="F339">
        <v>11340</v>
      </c>
      <c r="G339">
        <v>4417</v>
      </c>
      <c r="H339">
        <v>41437</v>
      </c>
      <c r="I339">
        <v>0</v>
      </c>
      <c r="J339">
        <v>1.5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5563</v>
      </c>
      <c r="Q339">
        <v>2219</v>
      </c>
      <c r="R339">
        <v>15117</v>
      </c>
      <c r="S339">
        <v>0</v>
      </c>
      <c r="T339">
        <v>0</v>
      </c>
      <c r="U339">
        <v>2250</v>
      </c>
    </row>
    <row r="340" spans="1:21" ht="14.25">
      <c r="A340">
        <v>5711</v>
      </c>
      <c r="B340">
        <v>1</v>
      </c>
      <c r="C340" t="s">
        <v>2298</v>
      </c>
      <c r="D340" t="s">
        <v>2301</v>
      </c>
      <c r="E340">
        <v>377355</v>
      </c>
      <c r="F340">
        <v>17849</v>
      </c>
      <c r="G340">
        <v>6894</v>
      </c>
      <c r="H340">
        <v>60985</v>
      </c>
      <c r="I340">
        <v>0</v>
      </c>
      <c r="J340">
        <v>1.5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12476</v>
      </c>
      <c r="Q340">
        <v>4683</v>
      </c>
      <c r="R340">
        <v>31906</v>
      </c>
      <c r="S340">
        <v>0</v>
      </c>
      <c r="T340">
        <v>0</v>
      </c>
      <c r="U340">
        <v>2250</v>
      </c>
    </row>
    <row r="341" spans="1:21" ht="14.25">
      <c r="A341">
        <v>5712</v>
      </c>
      <c r="B341">
        <v>1</v>
      </c>
      <c r="C341" t="s">
        <v>2299</v>
      </c>
      <c r="D341" t="s">
        <v>1539</v>
      </c>
      <c r="E341">
        <v>246482</v>
      </c>
      <c r="F341">
        <v>11561</v>
      </c>
      <c r="G341">
        <v>4319</v>
      </c>
      <c r="H341">
        <v>44492</v>
      </c>
      <c r="I341">
        <v>0</v>
      </c>
      <c r="J341">
        <v>1.5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5670</v>
      </c>
      <c r="Q341">
        <v>2078</v>
      </c>
      <c r="R341">
        <v>17649</v>
      </c>
      <c r="S341">
        <v>0</v>
      </c>
      <c r="T341">
        <v>0</v>
      </c>
      <c r="U341">
        <v>2250</v>
      </c>
    </row>
    <row r="342" spans="1:21" ht="14.25">
      <c r="A342">
        <v>5721</v>
      </c>
      <c r="B342">
        <v>2</v>
      </c>
      <c r="C342" t="s">
        <v>2298</v>
      </c>
      <c r="D342" t="s">
        <v>1540</v>
      </c>
      <c r="E342">
        <v>377355</v>
      </c>
      <c r="F342">
        <v>17849</v>
      </c>
      <c r="G342">
        <v>6894</v>
      </c>
      <c r="H342">
        <v>60985</v>
      </c>
      <c r="I342">
        <v>0</v>
      </c>
      <c r="J342">
        <v>1.5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12476</v>
      </c>
      <c r="Q342">
        <v>4683</v>
      </c>
      <c r="R342">
        <v>31906</v>
      </c>
      <c r="S342">
        <v>0</v>
      </c>
      <c r="T342">
        <v>0</v>
      </c>
      <c r="U342">
        <v>2250</v>
      </c>
    </row>
    <row r="343" spans="1:21" ht="14.25">
      <c r="A343">
        <v>5722</v>
      </c>
      <c r="B343">
        <v>2</v>
      </c>
      <c r="C343" t="s">
        <v>2299</v>
      </c>
      <c r="D343" t="s">
        <v>1003</v>
      </c>
      <c r="E343">
        <v>247411</v>
      </c>
      <c r="F343">
        <v>11561</v>
      </c>
      <c r="G343">
        <v>4475</v>
      </c>
      <c r="H343">
        <v>42301</v>
      </c>
      <c r="I343">
        <v>0</v>
      </c>
      <c r="J343">
        <v>1.5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5670</v>
      </c>
      <c r="Q343">
        <v>2234</v>
      </c>
      <c r="R343">
        <v>15458</v>
      </c>
      <c r="S343">
        <v>0</v>
      </c>
      <c r="T343">
        <v>0</v>
      </c>
      <c r="U343">
        <v>2250</v>
      </c>
    </row>
    <row r="344" spans="1:21" ht="14.25">
      <c r="A344">
        <v>5731</v>
      </c>
      <c r="B344">
        <v>3</v>
      </c>
      <c r="C344" t="s">
        <v>2298</v>
      </c>
      <c r="D344" t="s">
        <v>1541</v>
      </c>
      <c r="E344">
        <v>377355</v>
      </c>
      <c r="F344">
        <v>17849</v>
      </c>
      <c r="G344">
        <v>6894</v>
      </c>
      <c r="H344">
        <v>60985</v>
      </c>
      <c r="I344">
        <v>0</v>
      </c>
      <c r="J344">
        <v>1.5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12476</v>
      </c>
      <c r="Q344">
        <v>4683</v>
      </c>
      <c r="R344">
        <v>31906</v>
      </c>
      <c r="S344">
        <v>0</v>
      </c>
      <c r="T344">
        <v>0</v>
      </c>
      <c r="U344">
        <v>2250</v>
      </c>
    </row>
    <row r="345" spans="1:21" ht="14.25">
      <c r="A345">
        <v>5732</v>
      </c>
      <c r="B345">
        <v>3</v>
      </c>
      <c r="C345" t="s">
        <v>2299</v>
      </c>
      <c r="D345" t="s">
        <v>2302</v>
      </c>
      <c r="E345">
        <v>247411</v>
      </c>
      <c r="F345">
        <v>11561</v>
      </c>
      <c r="G345">
        <v>4475</v>
      </c>
      <c r="H345">
        <v>42301</v>
      </c>
      <c r="I345">
        <v>0</v>
      </c>
      <c r="J345">
        <v>1.5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5670</v>
      </c>
      <c r="Q345">
        <v>2234</v>
      </c>
      <c r="R345">
        <v>15458</v>
      </c>
      <c r="S345">
        <v>0</v>
      </c>
      <c r="T345">
        <v>0</v>
      </c>
      <c r="U345">
        <v>2250</v>
      </c>
    </row>
    <row r="346" spans="1:21" ht="14.25">
      <c r="A346">
        <v>5811</v>
      </c>
      <c r="B346">
        <v>1</v>
      </c>
      <c r="C346" t="s">
        <v>2298</v>
      </c>
      <c r="D346" t="s">
        <v>2301</v>
      </c>
      <c r="E346">
        <v>384464</v>
      </c>
      <c r="F346">
        <v>18240</v>
      </c>
      <c r="G346">
        <v>6996</v>
      </c>
      <c r="H346">
        <v>62144</v>
      </c>
      <c r="I346">
        <v>0</v>
      </c>
      <c r="J346">
        <v>1.5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12762</v>
      </c>
      <c r="Q346">
        <v>4742</v>
      </c>
      <c r="R346">
        <v>32498</v>
      </c>
      <c r="S346">
        <v>0</v>
      </c>
      <c r="T346">
        <v>0</v>
      </c>
      <c r="U346">
        <v>2250</v>
      </c>
    </row>
    <row r="347" spans="1:21" ht="14.25">
      <c r="A347">
        <v>5812</v>
      </c>
      <c r="B347">
        <v>1</v>
      </c>
      <c r="C347" t="s">
        <v>2299</v>
      </c>
      <c r="D347" t="s">
        <v>1539</v>
      </c>
      <c r="E347">
        <v>251592</v>
      </c>
      <c r="F347">
        <v>11882</v>
      </c>
      <c r="G347">
        <v>4382</v>
      </c>
      <c r="H347">
        <v>45132</v>
      </c>
      <c r="I347">
        <v>0</v>
      </c>
      <c r="J347">
        <v>1.5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5877</v>
      </c>
      <c r="Q347">
        <v>2098</v>
      </c>
      <c r="R347">
        <v>17767</v>
      </c>
      <c r="S347">
        <v>0</v>
      </c>
      <c r="T347">
        <v>0</v>
      </c>
      <c r="U347">
        <v>2250</v>
      </c>
    </row>
    <row r="348" spans="1:21" ht="14.25">
      <c r="A348">
        <v>5821</v>
      </c>
      <c r="B348">
        <v>2</v>
      </c>
      <c r="C348" t="s">
        <v>2298</v>
      </c>
      <c r="D348" t="s">
        <v>1540</v>
      </c>
      <c r="E348">
        <v>384464</v>
      </c>
      <c r="F348">
        <v>18240</v>
      </c>
      <c r="G348">
        <v>6996</v>
      </c>
      <c r="H348">
        <v>62144</v>
      </c>
      <c r="I348">
        <v>0</v>
      </c>
      <c r="J348">
        <v>1.5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12762</v>
      </c>
      <c r="Q348">
        <v>4742</v>
      </c>
      <c r="R348">
        <v>32498</v>
      </c>
      <c r="S348">
        <v>0</v>
      </c>
      <c r="T348">
        <v>0</v>
      </c>
      <c r="U348">
        <v>2250</v>
      </c>
    </row>
    <row r="349" spans="1:21" ht="14.25">
      <c r="A349">
        <v>5822</v>
      </c>
      <c r="B349">
        <v>2</v>
      </c>
      <c r="C349" t="s">
        <v>2299</v>
      </c>
      <c r="D349" t="s">
        <v>1003</v>
      </c>
      <c r="E349">
        <v>251558</v>
      </c>
      <c r="F349">
        <v>11724</v>
      </c>
      <c r="G349">
        <v>4557</v>
      </c>
      <c r="H349">
        <v>43178</v>
      </c>
      <c r="I349">
        <v>0</v>
      </c>
      <c r="J349">
        <v>1.5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5719</v>
      </c>
      <c r="Q349">
        <v>2273</v>
      </c>
      <c r="R349">
        <v>15813</v>
      </c>
      <c r="S349">
        <v>0</v>
      </c>
      <c r="T349">
        <v>0</v>
      </c>
      <c r="U349">
        <v>2250</v>
      </c>
    </row>
    <row r="350" spans="1:21" ht="14.25">
      <c r="A350">
        <v>5831</v>
      </c>
      <c r="B350">
        <v>3</v>
      </c>
      <c r="C350" t="s">
        <v>2298</v>
      </c>
      <c r="D350" t="s">
        <v>1541</v>
      </c>
      <c r="E350">
        <v>384464</v>
      </c>
      <c r="F350">
        <v>18240</v>
      </c>
      <c r="G350">
        <v>6996</v>
      </c>
      <c r="H350">
        <v>62144</v>
      </c>
      <c r="I350">
        <v>0</v>
      </c>
      <c r="J350">
        <v>1.5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12762</v>
      </c>
      <c r="Q350">
        <v>4742</v>
      </c>
      <c r="R350">
        <v>32498</v>
      </c>
      <c r="S350">
        <v>0</v>
      </c>
      <c r="T350">
        <v>0</v>
      </c>
      <c r="U350">
        <v>2250</v>
      </c>
    </row>
    <row r="351" spans="1:21" ht="14.25">
      <c r="A351">
        <v>5832</v>
      </c>
      <c r="B351">
        <v>3</v>
      </c>
      <c r="C351" t="s">
        <v>2299</v>
      </c>
      <c r="D351" t="s">
        <v>2302</v>
      </c>
      <c r="E351">
        <v>251558</v>
      </c>
      <c r="F351">
        <v>11724</v>
      </c>
      <c r="G351">
        <v>4557</v>
      </c>
      <c r="H351">
        <v>43178</v>
      </c>
      <c r="I351">
        <v>0</v>
      </c>
      <c r="J351">
        <v>1.5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5719</v>
      </c>
      <c r="Q351">
        <v>2273</v>
      </c>
      <c r="R351">
        <v>15813</v>
      </c>
      <c r="S351">
        <v>0</v>
      </c>
      <c r="T351">
        <v>0</v>
      </c>
      <c r="U351">
        <v>2250</v>
      </c>
    </row>
    <row r="352" spans="1:21" ht="14.25">
      <c r="A352">
        <v>5911</v>
      </c>
      <c r="B352">
        <v>1</v>
      </c>
      <c r="C352" t="s">
        <v>2298</v>
      </c>
      <c r="D352" t="s">
        <v>2301</v>
      </c>
      <c r="E352">
        <v>392753</v>
      </c>
      <c r="F352">
        <v>18695</v>
      </c>
      <c r="G352">
        <v>7131</v>
      </c>
      <c r="H352">
        <v>63183</v>
      </c>
      <c r="I352">
        <v>0</v>
      </c>
      <c r="J352">
        <v>1.5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13112</v>
      </c>
      <c r="Q352">
        <v>4833</v>
      </c>
      <c r="R352">
        <v>32971</v>
      </c>
      <c r="S352">
        <v>0</v>
      </c>
      <c r="T352">
        <v>0</v>
      </c>
      <c r="U352">
        <v>2250</v>
      </c>
    </row>
    <row r="353" spans="1:21" ht="14.25">
      <c r="A353">
        <v>5912</v>
      </c>
      <c r="B353">
        <v>1</v>
      </c>
      <c r="C353" t="s">
        <v>2299</v>
      </c>
      <c r="D353" t="s">
        <v>1539</v>
      </c>
      <c r="E353">
        <v>256931</v>
      </c>
      <c r="F353">
        <v>12188</v>
      </c>
      <c r="G353">
        <v>4458</v>
      </c>
      <c r="H353">
        <v>45891</v>
      </c>
      <c r="I353">
        <v>0</v>
      </c>
      <c r="J353">
        <v>1.5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6069</v>
      </c>
      <c r="Q353">
        <v>2130</v>
      </c>
      <c r="R353">
        <v>18003</v>
      </c>
      <c r="S353">
        <v>0</v>
      </c>
      <c r="T353">
        <v>0</v>
      </c>
      <c r="U353">
        <v>2250</v>
      </c>
    </row>
    <row r="354" spans="1:21" ht="14.25">
      <c r="A354">
        <v>5921</v>
      </c>
      <c r="B354">
        <v>2</v>
      </c>
      <c r="C354" t="s">
        <v>2298</v>
      </c>
      <c r="D354" t="s">
        <v>1540</v>
      </c>
      <c r="E354">
        <v>392753</v>
      </c>
      <c r="F354">
        <v>18695</v>
      </c>
      <c r="G354">
        <v>7131</v>
      </c>
      <c r="H354">
        <v>63183</v>
      </c>
      <c r="I354">
        <v>0</v>
      </c>
      <c r="J354">
        <v>1.5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13112</v>
      </c>
      <c r="Q354">
        <v>4833</v>
      </c>
      <c r="R354">
        <v>32971</v>
      </c>
      <c r="S354">
        <v>0</v>
      </c>
      <c r="T354">
        <v>0</v>
      </c>
      <c r="U354">
        <v>2250</v>
      </c>
    </row>
    <row r="355" spans="1:21" ht="14.25">
      <c r="A355">
        <v>5922</v>
      </c>
      <c r="B355">
        <v>2</v>
      </c>
      <c r="C355" t="s">
        <v>2299</v>
      </c>
      <c r="D355" t="s">
        <v>1003</v>
      </c>
      <c r="E355">
        <v>257100</v>
      </c>
      <c r="F355">
        <v>12030</v>
      </c>
      <c r="G355">
        <v>4653</v>
      </c>
      <c r="H355">
        <v>43740</v>
      </c>
      <c r="I355">
        <v>0</v>
      </c>
      <c r="J355">
        <v>1.5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5911</v>
      </c>
      <c r="Q355">
        <v>2325</v>
      </c>
      <c r="R355">
        <v>15852</v>
      </c>
      <c r="S355">
        <v>0</v>
      </c>
      <c r="T355">
        <v>0</v>
      </c>
      <c r="U355">
        <v>2250</v>
      </c>
    </row>
    <row r="356" spans="1:21" ht="14.25">
      <c r="A356">
        <v>5931</v>
      </c>
      <c r="B356">
        <v>3</v>
      </c>
      <c r="C356" t="s">
        <v>2298</v>
      </c>
      <c r="D356" t="s">
        <v>1541</v>
      </c>
      <c r="E356">
        <v>392753</v>
      </c>
      <c r="F356">
        <v>18695</v>
      </c>
      <c r="G356">
        <v>7131</v>
      </c>
      <c r="H356">
        <v>63183</v>
      </c>
      <c r="I356">
        <v>0</v>
      </c>
      <c r="J356">
        <v>1.5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13112</v>
      </c>
      <c r="Q356">
        <v>4833</v>
      </c>
      <c r="R356">
        <v>32971</v>
      </c>
      <c r="S356">
        <v>0</v>
      </c>
      <c r="T356">
        <v>0</v>
      </c>
      <c r="U356">
        <v>2250</v>
      </c>
    </row>
    <row r="357" spans="1:21" ht="14.25">
      <c r="A357">
        <v>5932</v>
      </c>
      <c r="B357">
        <v>3</v>
      </c>
      <c r="C357" t="s">
        <v>2299</v>
      </c>
      <c r="D357" t="s">
        <v>2302</v>
      </c>
      <c r="E357">
        <v>257100</v>
      </c>
      <c r="F357">
        <v>12030</v>
      </c>
      <c r="G357">
        <v>4653</v>
      </c>
      <c r="H357">
        <v>43740</v>
      </c>
      <c r="I357">
        <v>0</v>
      </c>
      <c r="J357">
        <v>1.5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5911</v>
      </c>
      <c r="Q357">
        <v>2325</v>
      </c>
      <c r="R357">
        <v>15852</v>
      </c>
      <c r="S357">
        <v>0</v>
      </c>
      <c r="T357">
        <v>0</v>
      </c>
      <c r="U357">
        <v>2250</v>
      </c>
    </row>
    <row r="358" spans="1:21" ht="14.25">
      <c r="A358">
        <v>6011</v>
      </c>
      <c r="B358">
        <v>1</v>
      </c>
      <c r="C358" t="s">
        <v>2298</v>
      </c>
      <c r="D358" t="s">
        <v>2301</v>
      </c>
      <c r="E358">
        <v>406873</v>
      </c>
      <c r="F358">
        <v>19433</v>
      </c>
      <c r="G358">
        <v>7326</v>
      </c>
      <c r="H358">
        <v>66023</v>
      </c>
      <c r="I358">
        <v>0</v>
      </c>
      <c r="J358">
        <v>1.5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13583</v>
      </c>
      <c r="Q358">
        <v>4911</v>
      </c>
      <c r="R358">
        <v>34335</v>
      </c>
      <c r="S358">
        <v>0</v>
      </c>
      <c r="T358">
        <v>0</v>
      </c>
      <c r="U358">
        <v>2550</v>
      </c>
    </row>
    <row r="359" spans="1:21" ht="14.25">
      <c r="A359">
        <v>6012</v>
      </c>
      <c r="B359">
        <v>1</v>
      </c>
      <c r="C359" t="s">
        <v>2299</v>
      </c>
      <c r="D359" t="s">
        <v>1539</v>
      </c>
      <c r="E359">
        <v>267400</v>
      </c>
      <c r="F359">
        <v>12632</v>
      </c>
      <c r="G359">
        <v>4633</v>
      </c>
      <c r="H359">
        <v>48420</v>
      </c>
      <c r="I359">
        <v>0</v>
      </c>
      <c r="J359">
        <v>1.5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6224</v>
      </c>
      <c r="Q359">
        <v>2188</v>
      </c>
      <c r="R359">
        <v>19170</v>
      </c>
      <c r="S359">
        <v>0</v>
      </c>
      <c r="T359">
        <v>0</v>
      </c>
      <c r="U359">
        <v>2550</v>
      </c>
    </row>
    <row r="360" spans="1:21" ht="14.25">
      <c r="A360">
        <v>6021</v>
      </c>
      <c r="B360">
        <v>2</v>
      </c>
      <c r="C360" t="s">
        <v>2298</v>
      </c>
      <c r="D360" t="s">
        <v>1540</v>
      </c>
      <c r="E360">
        <v>406873</v>
      </c>
      <c r="F360">
        <v>19433</v>
      </c>
      <c r="G360">
        <v>7326</v>
      </c>
      <c r="H360">
        <v>66023</v>
      </c>
      <c r="I360">
        <v>0</v>
      </c>
      <c r="J360">
        <v>1.5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13583</v>
      </c>
      <c r="Q360">
        <v>4911</v>
      </c>
      <c r="R360">
        <v>34335</v>
      </c>
      <c r="S360">
        <v>0</v>
      </c>
      <c r="T360">
        <v>0</v>
      </c>
      <c r="U360">
        <v>2550</v>
      </c>
    </row>
    <row r="361" spans="1:21" ht="14.25">
      <c r="A361">
        <v>6022</v>
      </c>
      <c r="B361">
        <v>2</v>
      </c>
      <c r="C361" t="s">
        <v>2299</v>
      </c>
      <c r="D361" t="s">
        <v>1003</v>
      </c>
      <c r="E361">
        <v>267044</v>
      </c>
      <c r="F361">
        <v>12547</v>
      </c>
      <c r="G361">
        <v>4789</v>
      </c>
      <c r="H361">
        <v>45794</v>
      </c>
      <c r="I361">
        <v>0</v>
      </c>
      <c r="J361">
        <v>1.5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6139</v>
      </c>
      <c r="Q361">
        <v>2344</v>
      </c>
      <c r="R361">
        <v>16544</v>
      </c>
      <c r="S361">
        <v>0</v>
      </c>
      <c r="T361">
        <v>0</v>
      </c>
      <c r="U361">
        <v>2550</v>
      </c>
    </row>
    <row r="362" spans="1:21" ht="14.25">
      <c r="A362">
        <v>6031</v>
      </c>
      <c r="B362">
        <v>3</v>
      </c>
      <c r="C362" t="s">
        <v>2298</v>
      </c>
      <c r="D362" t="s">
        <v>1541</v>
      </c>
      <c r="E362">
        <v>406873</v>
      </c>
      <c r="F362">
        <v>19433</v>
      </c>
      <c r="G362">
        <v>7326</v>
      </c>
      <c r="H362">
        <v>66023</v>
      </c>
      <c r="I362">
        <v>0</v>
      </c>
      <c r="J362">
        <v>1.5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13583</v>
      </c>
      <c r="Q362">
        <v>4911</v>
      </c>
      <c r="R362">
        <v>34335</v>
      </c>
      <c r="S362">
        <v>0</v>
      </c>
      <c r="T362">
        <v>0</v>
      </c>
      <c r="U362">
        <v>2550</v>
      </c>
    </row>
    <row r="363" spans="1:21" ht="14.25">
      <c r="A363">
        <v>6032</v>
      </c>
      <c r="B363">
        <v>3</v>
      </c>
      <c r="C363" t="s">
        <v>2299</v>
      </c>
      <c r="D363" t="s">
        <v>2302</v>
      </c>
      <c r="E363">
        <v>267044</v>
      </c>
      <c r="F363">
        <v>12547</v>
      </c>
      <c r="G363">
        <v>4789</v>
      </c>
      <c r="H363">
        <v>45794</v>
      </c>
      <c r="I363">
        <v>0</v>
      </c>
      <c r="J363">
        <v>1.5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6139</v>
      </c>
      <c r="Q363">
        <v>2344</v>
      </c>
      <c r="R363">
        <v>16544</v>
      </c>
      <c r="S363">
        <v>0</v>
      </c>
      <c r="T363">
        <v>0</v>
      </c>
      <c r="U363">
        <v>2550</v>
      </c>
    </row>
    <row r="364" spans="1:21" ht="14.25">
      <c r="A364">
        <v>6111</v>
      </c>
      <c r="B364">
        <v>1</v>
      </c>
      <c r="C364" t="s">
        <v>2298</v>
      </c>
      <c r="D364" t="s">
        <v>2301</v>
      </c>
      <c r="E364">
        <v>451899</v>
      </c>
      <c r="F364">
        <v>20958</v>
      </c>
      <c r="G364">
        <v>8482</v>
      </c>
      <c r="H364">
        <v>72679</v>
      </c>
      <c r="I364">
        <v>0</v>
      </c>
      <c r="J364">
        <v>1.5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13964</v>
      </c>
      <c r="Q364">
        <v>5010</v>
      </c>
      <c r="R364">
        <v>34930</v>
      </c>
      <c r="S364">
        <v>0</v>
      </c>
      <c r="T364">
        <v>0</v>
      </c>
      <c r="U364">
        <v>2550</v>
      </c>
    </row>
    <row r="365" spans="1:21" ht="14.25">
      <c r="A365">
        <v>6112</v>
      </c>
      <c r="B365">
        <v>1</v>
      </c>
      <c r="C365" t="s">
        <v>2299</v>
      </c>
      <c r="D365" t="s">
        <v>1539</v>
      </c>
      <c r="E365">
        <v>308403</v>
      </c>
      <c r="F365">
        <v>13990</v>
      </c>
      <c r="G365">
        <v>5719</v>
      </c>
      <c r="H365">
        <v>54123</v>
      </c>
      <c r="I365">
        <v>0</v>
      </c>
      <c r="J365">
        <v>1.5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6362</v>
      </c>
      <c r="Q365">
        <v>2221</v>
      </c>
      <c r="R365">
        <v>19170</v>
      </c>
      <c r="S365">
        <v>0</v>
      </c>
      <c r="T365">
        <v>0</v>
      </c>
      <c r="U365">
        <v>2550</v>
      </c>
    </row>
    <row r="366" spans="1:21" ht="14.25">
      <c r="A366">
        <v>6121</v>
      </c>
      <c r="B366">
        <v>2</v>
      </c>
      <c r="C366" t="s">
        <v>2298</v>
      </c>
      <c r="D366" t="s">
        <v>1540</v>
      </c>
      <c r="E366">
        <v>451899</v>
      </c>
      <c r="F366">
        <v>20958</v>
      </c>
      <c r="G366">
        <v>8482</v>
      </c>
      <c r="H366">
        <v>72679</v>
      </c>
      <c r="I366">
        <v>0</v>
      </c>
      <c r="J366">
        <v>1.5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13964</v>
      </c>
      <c r="Q366">
        <v>5010</v>
      </c>
      <c r="R366">
        <v>34930</v>
      </c>
      <c r="S366">
        <v>0</v>
      </c>
      <c r="T366">
        <v>0</v>
      </c>
      <c r="U366">
        <v>2550</v>
      </c>
    </row>
    <row r="367" spans="1:21" ht="14.25">
      <c r="A367">
        <v>6122</v>
      </c>
      <c r="B367">
        <v>2</v>
      </c>
      <c r="C367" t="s">
        <v>2299</v>
      </c>
      <c r="D367" t="s">
        <v>1003</v>
      </c>
      <c r="E367">
        <v>309525</v>
      </c>
      <c r="F367">
        <v>13911</v>
      </c>
      <c r="G367">
        <v>5926</v>
      </c>
      <c r="H367">
        <v>51895</v>
      </c>
      <c r="I367">
        <v>0</v>
      </c>
      <c r="J367">
        <v>1.5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6283</v>
      </c>
      <c r="Q367">
        <v>2428</v>
      </c>
      <c r="R367">
        <v>16942</v>
      </c>
      <c r="S367">
        <v>0</v>
      </c>
      <c r="T367">
        <v>0</v>
      </c>
      <c r="U367">
        <v>2550</v>
      </c>
    </row>
    <row r="368" spans="1:21" ht="14.25">
      <c r="A368">
        <v>6131</v>
      </c>
      <c r="B368">
        <v>3</v>
      </c>
      <c r="C368" t="s">
        <v>2298</v>
      </c>
      <c r="D368" t="s">
        <v>1541</v>
      </c>
      <c r="E368">
        <v>451899</v>
      </c>
      <c r="F368">
        <v>20958</v>
      </c>
      <c r="G368">
        <v>8482</v>
      </c>
      <c r="H368">
        <v>72679</v>
      </c>
      <c r="I368">
        <v>0</v>
      </c>
      <c r="J368">
        <v>1.5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13964</v>
      </c>
      <c r="Q368">
        <v>5010</v>
      </c>
      <c r="R368">
        <v>34930</v>
      </c>
      <c r="S368">
        <v>0</v>
      </c>
      <c r="T368">
        <v>0</v>
      </c>
      <c r="U368">
        <v>2550</v>
      </c>
    </row>
    <row r="369" spans="1:21" ht="14.25">
      <c r="A369">
        <v>6132</v>
      </c>
      <c r="B369">
        <v>3</v>
      </c>
      <c r="C369" t="s">
        <v>2299</v>
      </c>
      <c r="D369" t="s">
        <v>2302</v>
      </c>
      <c r="E369">
        <v>309525</v>
      </c>
      <c r="F369">
        <v>13911</v>
      </c>
      <c r="G369">
        <v>5926</v>
      </c>
      <c r="H369">
        <v>51895</v>
      </c>
      <c r="I369">
        <v>0</v>
      </c>
      <c r="J369">
        <v>1.5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6283</v>
      </c>
      <c r="Q369">
        <v>2428</v>
      </c>
      <c r="R369">
        <v>16942</v>
      </c>
      <c r="S369">
        <v>0</v>
      </c>
      <c r="T369">
        <v>0</v>
      </c>
      <c r="U369">
        <v>2550</v>
      </c>
    </row>
    <row r="370" spans="1:21" ht="14.25">
      <c r="A370">
        <v>6211</v>
      </c>
      <c r="B370">
        <v>1</v>
      </c>
      <c r="C370" t="s">
        <v>2298</v>
      </c>
      <c r="D370" t="s">
        <v>2301</v>
      </c>
      <c r="E370">
        <v>461076</v>
      </c>
      <c r="F370">
        <v>21320</v>
      </c>
      <c r="G370">
        <v>8693</v>
      </c>
      <c r="H370">
        <v>74016</v>
      </c>
      <c r="I370">
        <v>0</v>
      </c>
      <c r="J370">
        <v>1.5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14191</v>
      </c>
      <c r="Q370">
        <v>5153</v>
      </c>
      <c r="R370">
        <v>35538</v>
      </c>
      <c r="S370">
        <v>0</v>
      </c>
      <c r="T370">
        <v>0</v>
      </c>
      <c r="U370">
        <v>2550</v>
      </c>
    </row>
    <row r="371" spans="1:21" ht="14.25">
      <c r="A371">
        <v>6212</v>
      </c>
      <c r="B371">
        <v>1</v>
      </c>
      <c r="C371" t="s">
        <v>2299</v>
      </c>
      <c r="D371" t="s">
        <v>1539</v>
      </c>
      <c r="E371">
        <v>313953</v>
      </c>
      <c r="F371">
        <v>14153</v>
      </c>
      <c r="G371">
        <v>5872</v>
      </c>
      <c r="H371">
        <v>54983</v>
      </c>
      <c r="I371">
        <v>0</v>
      </c>
      <c r="J371">
        <v>1.5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6380</v>
      </c>
      <c r="Q371">
        <v>2307</v>
      </c>
      <c r="R371">
        <v>19355</v>
      </c>
      <c r="S371">
        <v>0</v>
      </c>
      <c r="T371">
        <v>0</v>
      </c>
      <c r="U371">
        <v>2550</v>
      </c>
    </row>
    <row r="372" spans="1:21" ht="14.25">
      <c r="A372">
        <v>6221</v>
      </c>
      <c r="B372">
        <v>2</v>
      </c>
      <c r="C372" t="s">
        <v>2298</v>
      </c>
      <c r="D372" t="s">
        <v>1540</v>
      </c>
      <c r="E372">
        <v>461076</v>
      </c>
      <c r="F372">
        <v>21320</v>
      </c>
      <c r="G372">
        <v>8693</v>
      </c>
      <c r="H372">
        <v>74016</v>
      </c>
      <c r="I372">
        <v>0</v>
      </c>
      <c r="J372">
        <v>1.5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14191</v>
      </c>
      <c r="Q372">
        <v>5153</v>
      </c>
      <c r="R372">
        <v>35538</v>
      </c>
      <c r="S372">
        <v>0</v>
      </c>
      <c r="T372">
        <v>0</v>
      </c>
      <c r="U372">
        <v>2550</v>
      </c>
    </row>
    <row r="373" spans="1:21" ht="14.25">
      <c r="A373">
        <v>6222</v>
      </c>
      <c r="B373">
        <v>2</v>
      </c>
      <c r="C373" t="s">
        <v>2299</v>
      </c>
      <c r="D373" t="s">
        <v>1003</v>
      </c>
      <c r="E373">
        <v>314506</v>
      </c>
      <c r="F373">
        <v>14153</v>
      </c>
      <c r="G373">
        <v>6015</v>
      </c>
      <c r="H373">
        <v>52676</v>
      </c>
      <c r="I373">
        <v>0</v>
      </c>
      <c r="J373">
        <v>1.5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6380</v>
      </c>
      <c r="Q373">
        <v>2450</v>
      </c>
      <c r="R373">
        <v>17048</v>
      </c>
      <c r="S373">
        <v>0</v>
      </c>
      <c r="T373">
        <v>0</v>
      </c>
      <c r="U373">
        <v>2550</v>
      </c>
    </row>
    <row r="374" spans="1:21" ht="14.25">
      <c r="A374">
        <v>6231</v>
      </c>
      <c r="B374">
        <v>3</v>
      </c>
      <c r="C374" t="s">
        <v>2298</v>
      </c>
      <c r="D374" t="s">
        <v>1541</v>
      </c>
      <c r="E374">
        <v>461076</v>
      </c>
      <c r="F374">
        <v>21320</v>
      </c>
      <c r="G374">
        <v>8693</v>
      </c>
      <c r="H374">
        <v>74016</v>
      </c>
      <c r="I374">
        <v>0</v>
      </c>
      <c r="J374">
        <v>1.5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14191</v>
      </c>
      <c r="Q374">
        <v>5153</v>
      </c>
      <c r="R374">
        <v>35538</v>
      </c>
      <c r="S374">
        <v>0</v>
      </c>
      <c r="T374">
        <v>0</v>
      </c>
      <c r="U374">
        <v>2550</v>
      </c>
    </row>
    <row r="375" spans="1:21" ht="14.25">
      <c r="A375">
        <v>6232</v>
      </c>
      <c r="B375">
        <v>3</v>
      </c>
      <c r="C375" t="s">
        <v>2299</v>
      </c>
      <c r="D375" t="s">
        <v>2302</v>
      </c>
      <c r="E375">
        <v>314506</v>
      </c>
      <c r="F375">
        <v>14153</v>
      </c>
      <c r="G375">
        <v>6015</v>
      </c>
      <c r="H375">
        <v>52676</v>
      </c>
      <c r="I375">
        <v>0</v>
      </c>
      <c r="J375">
        <v>1.5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6380</v>
      </c>
      <c r="Q375">
        <v>2450</v>
      </c>
      <c r="R375">
        <v>17048</v>
      </c>
      <c r="S375">
        <v>0</v>
      </c>
      <c r="T375">
        <v>0</v>
      </c>
      <c r="U375">
        <v>2550</v>
      </c>
    </row>
    <row r="376" spans="1:21" ht="14.25">
      <c r="A376">
        <v>6311</v>
      </c>
      <c r="B376">
        <v>1</v>
      </c>
      <c r="C376" t="s">
        <v>2298</v>
      </c>
      <c r="D376" t="s">
        <v>2301</v>
      </c>
      <c r="E376">
        <v>469260</v>
      </c>
      <c r="F376">
        <v>21678</v>
      </c>
      <c r="G376">
        <v>8865</v>
      </c>
      <c r="H376">
        <v>75180</v>
      </c>
      <c r="I376">
        <v>0</v>
      </c>
      <c r="J376">
        <v>1.5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14414</v>
      </c>
      <c r="Q376">
        <v>5258</v>
      </c>
      <c r="R376">
        <v>35973</v>
      </c>
      <c r="S376">
        <v>0</v>
      </c>
      <c r="T376">
        <v>0</v>
      </c>
      <c r="U376">
        <v>2550</v>
      </c>
    </row>
    <row r="377" spans="1:21" ht="14.25">
      <c r="A377">
        <v>6312</v>
      </c>
      <c r="B377">
        <v>1</v>
      </c>
      <c r="C377" t="s">
        <v>2299</v>
      </c>
      <c r="D377" t="s">
        <v>1539</v>
      </c>
      <c r="E377">
        <v>319464</v>
      </c>
      <c r="F377">
        <v>14443</v>
      </c>
      <c r="G377">
        <v>5951</v>
      </c>
      <c r="H377">
        <v>56014</v>
      </c>
      <c r="I377">
        <v>0</v>
      </c>
      <c r="J377">
        <v>1.5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6524</v>
      </c>
      <c r="Q377">
        <v>2318</v>
      </c>
      <c r="R377">
        <v>19711</v>
      </c>
      <c r="S377">
        <v>0</v>
      </c>
      <c r="T377">
        <v>0</v>
      </c>
      <c r="U377">
        <v>2550</v>
      </c>
    </row>
    <row r="378" spans="1:21" ht="14.25">
      <c r="A378">
        <v>6321</v>
      </c>
      <c r="B378">
        <v>2</v>
      </c>
      <c r="C378" t="s">
        <v>2298</v>
      </c>
      <c r="D378" t="s">
        <v>1540</v>
      </c>
      <c r="E378">
        <v>469260</v>
      </c>
      <c r="F378">
        <v>21678</v>
      </c>
      <c r="G378">
        <v>8865</v>
      </c>
      <c r="H378">
        <v>75180</v>
      </c>
      <c r="I378">
        <v>0</v>
      </c>
      <c r="J378">
        <v>1.5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14414</v>
      </c>
      <c r="Q378">
        <v>5258</v>
      </c>
      <c r="R378">
        <v>35973</v>
      </c>
      <c r="S378">
        <v>0</v>
      </c>
      <c r="T378">
        <v>0</v>
      </c>
      <c r="U378">
        <v>2550</v>
      </c>
    </row>
    <row r="379" spans="1:21" ht="14.25">
      <c r="A379">
        <v>6322</v>
      </c>
      <c r="B379">
        <v>2</v>
      </c>
      <c r="C379" t="s">
        <v>2299</v>
      </c>
      <c r="D379" t="s">
        <v>1003</v>
      </c>
      <c r="E379">
        <v>320649</v>
      </c>
      <c r="F379">
        <v>14364</v>
      </c>
      <c r="G379">
        <v>6173</v>
      </c>
      <c r="H379">
        <v>53549</v>
      </c>
      <c r="I379">
        <v>0</v>
      </c>
      <c r="J379">
        <v>1.5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6445</v>
      </c>
      <c r="Q379">
        <v>2540</v>
      </c>
      <c r="R379">
        <v>17246</v>
      </c>
      <c r="S379">
        <v>0</v>
      </c>
      <c r="T379">
        <v>0</v>
      </c>
      <c r="U379">
        <v>2550</v>
      </c>
    </row>
    <row r="380" spans="1:21" ht="14.25">
      <c r="A380">
        <v>6331</v>
      </c>
      <c r="B380">
        <v>3</v>
      </c>
      <c r="C380" t="s">
        <v>2298</v>
      </c>
      <c r="D380" t="s">
        <v>1541</v>
      </c>
      <c r="E380">
        <v>469260</v>
      </c>
      <c r="F380">
        <v>21678</v>
      </c>
      <c r="G380">
        <v>8865</v>
      </c>
      <c r="H380">
        <v>75180</v>
      </c>
      <c r="I380">
        <v>0</v>
      </c>
      <c r="J380">
        <v>1.5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14414</v>
      </c>
      <c r="Q380">
        <v>5258</v>
      </c>
      <c r="R380">
        <v>35973</v>
      </c>
      <c r="S380">
        <v>0</v>
      </c>
      <c r="T380">
        <v>0</v>
      </c>
      <c r="U380">
        <v>2550</v>
      </c>
    </row>
    <row r="381" spans="1:21" ht="14.25">
      <c r="A381">
        <v>6332</v>
      </c>
      <c r="B381">
        <v>3</v>
      </c>
      <c r="C381" t="s">
        <v>2299</v>
      </c>
      <c r="D381" t="s">
        <v>2302</v>
      </c>
      <c r="E381">
        <v>320649</v>
      </c>
      <c r="F381">
        <v>14364</v>
      </c>
      <c r="G381">
        <v>6173</v>
      </c>
      <c r="H381">
        <v>53549</v>
      </c>
      <c r="I381">
        <v>0</v>
      </c>
      <c r="J381">
        <v>1.5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6445</v>
      </c>
      <c r="Q381">
        <v>2540</v>
      </c>
      <c r="R381">
        <v>17246</v>
      </c>
      <c r="S381">
        <v>0</v>
      </c>
      <c r="T381">
        <v>0</v>
      </c>
      <c r="U381">
        <v>2550</v>
      </c>
    </row>
    <row r="382" spans="1:21" ht="14.25">
      <c r="A382">
        <v>6411</v>
      </c>
      <c r="B382">
        <v>1</v>
      </c>
      <c r="C382" t="s">
        <v>2298</v>
      </c>
      <c r="D382" t="s">
        <v>2301</v>
      </c>
      <c r="E382">
        <v>477531</v>
      </c>
      <c r="F382">
        <v>21935</v>
      </c>
      <c r="G382">
        <v>9072</v>
      </c>
      <c r="H382">
        <v>76741</v>
      </c>
      <c r="I382">
        <v>0</v>
      </c>
      <c r="J382">
        <v>1.5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14536</v>
      </c>
      <c r="Q382">
        <v>5397</v>
      </c>
      <c r="R382">
        <v>36805</v>
      </c>
      <c r="S382">
        <v>0</v>
      </c>
      <c r="T382">
        <v>0</v>
      </c>
      <c r="U382">
        <v>2550</v>
      </c>
    </row>
    <row r="383" spans="1:21" ht="14.25">
      <c r="A383">
        <v>6412</v>
      </c>
      <c r="B383">
        <v>1</v>
      </c>
      <c r="C383" t="s">
        <v>2299</v>
      </c>
      <c r="D383" t="s">
        <v>1539</v>
      </c>
      <c r="E383">
        <v>325085</v>
      </c>
      <c r="F383">
        <v>14632</v>
      </c>
      <c r="G383">
        <v>6078</v>
      </c>
      <c r="H383">
        <v>57205</v>
      </c>
      <c r="I383">
        <v>0</v>
      </c>
      <c r="J383">
        <v>1.5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6567</v>
      </c>
      <c r="Q383">
        <v>2378</v>
      </c>
      <c r="R383">
        <v>20227</v>
      </c>
      <c r="S383">
        <v>0</v>
      </c>
      <c r="T383">
        <v>0</v>
      </c>
      <c r="U383">
        <v>2550</v>
      </c>
    </row>
    <row r="384" spans="1:21" ht="14.25">
      <c r="A384">
        <v>6421</v>
      </c>
      <c r="B384">
        <v>2</v>
      </c>
      <c r="C384" t="s">
        <v>2298</v>
      </c>
      <c r="D384" t="s">
        <v>1540</v>
      </c>
      <c r="E384">
        <v>477531</v>
      </c>
      <c r="F384">
        <v>21935</v>
      </c>
      <c r="G384">
        <v>9072</v>
      </c>
      <c r="H384">
        <v>76741</v>
      </c>
      <c r="I384">
        <v>0</v>
      </c>
      <c r="J384">
        <v>1.5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14536</v>
      </c>
      <c r="Q384">
        <v>5397</v>
      </c>
      <c r="R384">
        <v>36805</v>
      </c>
      <c r="S384">
        <v>0</v>
      </c>
      <c r="T384">
        <v>0</v>
      </c>
      <c r="U384">
        <v>2550</v>
      </c>
    </row>
    <row r="385" spans="1:21" ht="14.25">
      <c r="A385">
        <v>6422</v>
      </c>
      <c r="B385">
        <v>2</v>
      </c>
      <c r="C385" t="s">
        <v>2299</v>
      </c>
      <c r="D385" t="s">
        <v>1003</v>
      </c>
      <c r="E385">
        <v>326280</v>
      </c>
      <c r="F385">
        <v>14632</v>
      </c>
      <c r="G385">
        <v>6261</v>
      </c>
      <c r="H385">
        <v>54740</v>
      </c>
      <c r="I385">
        <v>0</v>
      </c>
      <c r="J385">
        <v>1.5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6567</v>
      </c>
      <c r="Q385">
        <v>2561</v>
      </c>
      <c r="R385">
        <v>17762</v>
      </c>
      <c r="S385">
        <v>0</v>
      </c>
      <c r="T385">
        <v>0</v>
      </c>
      <c r="U385">
        <v>2550</v>
      </c>
    </row>
    <row r="386" spans="1:21" ht="14.25">
      <c r="A386">
        <v>6431</v>
      </c>
      <c r="B386">
        <v>3</v>
      </c>
      <c r="C386" t="s">
        <v>2298</v>
      </c>
      <c r="D386" t="s">
        <v>1541</v>
      </c>
      <c r="E386">
        <v>477531</v>
      </c>
      <c r="F386">
        <v>21935</v>
      </c>
      <c r="G386">
        <v>9072</v>
      </c>
      <c r="H386">
        <v>76741</v>
      </c>
      <c r="I386">
        <v>0</v>
      </c>
      <c r="J386">
        <v>1.5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14536</v>
      </c>
      <c r="Q386">
        <v>5397</v>
      </c>
      <c r="R386">
        <v>36805</v>
      </c>
      <c r="S386">
        <v>0</v>
      </c>
      <c r="T386">
        <v>0</v>
      </c>
      <c r="U386">
        <v>2550</v>
      </c>
    </row>
    <row r="387" spans="1:21" ht="14.25">
      <c r="A387">
        <v>6432</v>
      </c>
      <c r="B387">
        <v>3</v>
      </c>
      <c r="C387" t="s">
        <v>2299</v>
      </c>
      <c r="D387" t="s">
        <v>2302</v>
      </c>
      <c r="E387">
        <v>326280</v>
      </c>
      <c r="F387">
        <v>14632</v>
      </c>
      <c r="G387">
        <v>6261</v>
      </c>
      <c r="H387">
        <v>54740</v>
      </c>
      <c r="I387">
        <v>0</v>
      </c>
      <c r="J387">
        <v>1.5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6567</v>
      </c>
      <c r="Q387">
        <v>2561</v>
      </c>
      <c r="R387">
        <v>17762</v>
      </c>
      <c r="S387">
        <v>0</v>
      </c>
      <c r="T387">
        <v>0</v>
      </c>
      <c r="U387">
        <v>2550</v>
      </c>
    </row>
    <row r="388" spans="1:21" ht="14.25">
      <c r="A388">
        <v>6511</v>
      </c>
      <c r="B388">
        <v>1</v>
      </c>
      <c r="C388" t="s">
        <v>2298</v>
      </c>
      <c r="D388" t="s">
        <v>2301</v>
      </c>
      <c r="E388">
        <v>491783</v>
      </c>
      <c r="F388">
        <v>22577</v>
      </c>
      <c r="G388">
        <v>9333</v>
      </c>
      <c r="H388">
        <v>79353</v>
      </c>
      <c r="I388">
        <v>0</v>
      </c>
      <c r="J388">
        <v>1.5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14827</v>
      </c>
      <c r="Q388">
        <v>5484</v>
      </c>
      <c r="R388">
        <v>37545</v>
      </c>
      <c r="S388">
        <v>0</v>
      </c>
      <c r="T388">
        <v>0</v>
      </c>
      <c r="U388">
        <v>2850</v>
      </c>
    </row>
    <row r="389" spans="1:21" ht="14.25">
      <c r="A389">
        <v>6512</v>
      </c>
      <c r="B389">
        <v>1</v>
      </c>
      <c r="C389" t="s">
        <v>2299</v>
      </c>
      <c r="D389" t="s">
        <v>1539</v>
      </c>
      <c r="E389">
        <v>337434</v>
      </c>
      <c r="F389">
        <v>15223</v>
      </c>
      <c r="G389">
        <v>6300</v>
      </c>
      <c r="H389">
        <v>59204</v>
      </c>
      <c r="I389">
        <v>0</v>
      </c>
      <c r="J389">
        <v>1.5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6779</v>
      </c>
      <c r="Q389">
        <v>2426</v>
      </c>
      <c r="R389">
        <v>20493</v>
      </c>
      <c r="S389">
        <v>0</v>
      </c>
      <c r="T389">
        <v>0</v>
      </c>
      <c r="U389">
        <v>2850</v>
      </c>
    </row>
    <row r="390" spans="1:21" ht="14.25">
      <c r="A390">
        <v>6521</v>
      </c>
      <c r="B390">
        <v>2</v>
      </c>
      <c r="C390" t="s">
        <v>2298</v>
      </c>
      <c r="D390" t="s">
        <v>1540</v>
      </c>
      <c r="E390">
        <v>491783</v>
      </c>
      <c r="F390">
        <v>22577</v>
      </c>
      <c r="G390">
        <v>9333</v>
      </c>
      <c r="H390">
        <v>79353</v>
      </c>
      <c r="I390">
        <v>0</v>
      </c>
      <c r="J390">
        <v>1.5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14827</v>
      </c>
      <c r="Q390">
        <v>5484</v>
      </c>
      <c r="R390">
        <v>37545</v>
      </c>
      <c r="S390">
        <v>0</v>
      </c>
      <c r="T390">
        <v>0</v>
      </c>
      <c r="U390">
        <v>2850</v>
      </c>
    </row>
    <row r="391" spans="1:21" ht="14.25">
      <c r="A391">
        <v>6522</v>
      </c>
      <c r="B391">
        <v>2</v>
      </c>
      <c r="C391" t="s">
        <v>2299</v>
      </c>
      <c r="D391" t="s">
        <v>1003</v>
      </c>
      <c r="E391">
        <v>337696</v>
      </c>
      <c r="F391">
        <v>15066</v>
      </c>
      <c r="G391">
        <v>6503</v>
      </c>
      <c r="H391">
        <v>56976</v>
      </c>
      <c r="I391">
        <v>0</v>
      </c>
      <c r="J391">
        <v>1.5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6622</v>
      </c>
      <c r="Q391">
        <v>2629</v>
      </c>
      <c r="R391">
        <v>18265</v>
      </c>
      <c r="S391">
        <v>0</v>
      </c>
      <c r="T391">
        <v>0</v>
      </c>
      <c r="U391">
        <v>2850</v>
      </c>
    </row>
    <row r="392" spans="1:21" ht="14.25">
      <c r="A392">
        <v>6531</v>
      </c>
      <c r="B392">
        <v>3</v>
      </c>
      <c r="C392" t="s">
        <v>2298</v>
      </c>
      <c r="D392" t="s">
        <v>1541</v>
      </c>
      <c r="E392">
        <v>491783</v>
      </c>
      <c r="F392">
        <v>22577</v>
      </c>
      <c r="G392">
        <v>9333</v>
      </c>
      <c r="H392">
        <v>79353</v>
      </c>
      <c r="I392">
        <v>0</v>
      </c>
      <c r="J392">
        <v>1.5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14827</v>
      </c>
      <c r="Q392">
        <v>5484</v>
      </c>
      <c r="R392">
        <v>37545</v>
      </c>
      <c r="S392">
        <v>0</v>
      </c>
      <c r="T392">
        <v>0</v>
      </c>
      <c r="U392">
        <v>2850</v>
      </c>
    </row>
    <row r="393" spans="1:21" ht="14.25">
      <c r="A393">
        <v>6532</v>
      </c>
      <c r="B393">
        <v>3</v>
      </c>
      <c r="C393" t="s">
        <v>2299</v>
      </c>
      <c r="D393" t="s">
        <v>2302</v>
      </c>
      <c r="E393">
        <v>337696</v>
      </c>
      <c r="F393">
        <v>15066</v>
      </c>
      <c r="G393">
        <v>6503</v>
      </c>
      <c r="H393">
        <v>56976</v>
      </c>
      <c r="I393">
        <v>0</v>
      </c>
      <c r="J393">
        <v>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6622</v>
      </c>
      <c r="Q393">
        <v>2629</v>
      </c>
      <c r="R393">
        <v>18265</v>
      </c>
      <c r="S393">
        <v>0</v>
      </c>
      <c r="T393">
        <v>0</v>
      </c>
      <c r="U393">
        <v>2850</v>
      </c>
    </row>
    <row r="394" spans="1:21" ht="14.25">
      <c r="A394">
        <v>6611</v>
      </c>
      <c r="B394">
        <v>1</v>
      </c>
      <c r="C394" t="s">
        <v>2298</v>
      </c>
      <c r="D394" t="s">
        <v>2301</v>
      </c>
      <c r="E394">
        <v>500945</v>
      </c>
      <c r="F394">
        <v>23090</v>
      </c>
      <c r="G394">
        <v>9473</v>
      </c>
      <c r="H394">
        <v>80585</v>
      </c>
      <c r="I394">
        <v>0</v>
      </c>
      <c r="J394">
        <v>1.5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15191</v>
      </c>
      <c r="Q394">
        <v>5550</v>
      </c>
      <c r="R394">
        <v>37979</v>
      </c>
      <c r="S394">
        <v>0</v>
      </c>
      <c r="T394">
        <v>0</v>
      </c>
      <c r="U394">
        <v>2850</v>
      </c>
    </row>
    <row r="395" spans="1:21" ht="14.25">
      <c r="A395">
        <v>6612</v>
      </c>
      <c r="B395">
        <v>1</v>
      </c>
      <c r="C395" t="s">
        <v>2299</v>
      </c>
      <c r="D395" t="s">
        <v>1539</v>
      </c>
      <c r="E395">
        <v>343690</v>
      </c>
      <c r="F395">
        <v>15591</v>
      </c>
      <c r="G395">
        <v>6382</v>
      </c>
      <c r="H395">
        <v>60140</v>
      </c>
      <c r="I395">
        <v>0</v>
      </c>
      <c r="J395">
        <v>1.5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6986</v>
      </c>
      <c r="Q395">
        <v>2434</v>
      </c>
      <c r="R395">
        <v>20690</v>
      </c>
      <c r="S395">
        <v>0</v>
      </c>
      <c r="T395">
        <v>0</v>
      </c>
      <c r="U395">
        <v>2850</v>
      </c>
    </row>
    <row r="396" spans="1:21" ht="14.25">
      <c r="A396">
        <v>6621</v>
      </c>
      <c r="B396">
        <v>2</v>
      </c>
      <c r="C396" t="s">
        <v>2298</v>
      </c>
      <c r="D396" t="s">
        <v>1540</v>
      </c>
      <c r="E396">
        <v>500945</v>
      </c>
      <c r="F396">
        <v>23090</v>
      </c>
      <c r="G396">
        <v>9473</v>
      </c>
      <c r="H396">
        <v>80585</v>
      </c>
      <c r="I396">
        <v>0</v>
      </c>
      <c r="J396">
        <v>1.5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15191</v>
      </c>
      <c r="Q396">
        <v>5550</v>
      </c>
      <c r="R396">
        <v>37979</v>
      </c>
      <c r="S396">
        <v>0</v>
      </c>
      <c r="T396">
        <v>0</v>
      </c>
      <c r="U396">
        <v>2850</v>
      </c>
    </row>
    <row r="397" spans="1:21" ht="14.25">
      <c r="A397">
        <v>6622</v>
      </c>
      <c r="B397">
        <v>2</v>
      </c>
      <c r="C397" t="s">
        <v>2299</v>
      </c>
      <c r="D397" t="s">
        <v>1003</v>
      </c>
      <c r="E397">
        <v>344135</v>
      </c>
      <c r="F397">
        <v>15434</v>
      </c>
      <c r="G397">
        <v>6604</v>
      </c>
      <c r="H397">
        <v>57715</v>
      </c>
      <c r="I397">
        <v>0</v>
      </c>
      <c r="J397">
        <v>1.5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6829</v>
      </c>
      <c r="Q397">
        <v>2656</v>
      </c>
      <c r="R397">
        <v>18265</v>
      </c>
      <c r="S397">
        <v>0</v>
      </c>
      <c r="T397">
        <v>0</v>
      </c>
      <c r="U397">
        <v>2850</v>
      </c>
    </row>
    <row r="398" spans="1:21" ht="14.25">
      <c r="A398">
        <v>6631</v>
      </c>
      <c r="B398">
        <v>3</v>
      </c>
      <c r="C398" t="s">
        <v>2298</v>
      </c>
      <c r="D398" t="s">
        <v>1541</v>
      </c>
      <c r="E398">
        <v>500945</v>
      </c>
      <c r="F398">
        <v>23090</v>
      </c>
      <c r="G398">
        <v>9473</v>
      </c>
      <c r="H398">
        <v>80585</v>
      </c>
      <c r="I398">
        <v>0</v>
      </c>
      <c r="J398">
        <v>1.5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15191</v>
      </c>
      <c r="Q398">
        <v>5550</v>
      </c>
      <c r="R398">
        <v>37979</v>
      </c>
      <c r="S398">
        <v>0</v>
      </c>
      <c r="T398">
        <v>0</v>
      </c>
      <c r="U398">
        <v>2850</v>
      </c>
    </row>
    <row r="399" spans="1:21" ht="14.25">
      <c r="A399">
        <v>6632</v>
      </c>
      <c r="B399">
        <v>3</v>
      </c>
      <c r="C399" t="s">
        <v>2299</v>
      </c>
      <c r="D399" t="s">
        <v>2302</v>
      </c>
      <c r="E399">
        <v>344135</v>
      </c>
      <c r="F399">
        <v>15434</v>
      </c>
      <c r="G399">
        <v>6604</v>
      </c>
      <c r="H399">
        <v>57715</v>
      </c>
      <c r="I399">
        <v>0</v>
      </c>
      <c r="J399">
        <v>1.5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6829</v>
      </c>
      <c r="Q399">
        <v>2656</v>
      </c>
      <c r="R399">
        <v>18265</v>
      </c>
      <c r="S399">
        <v>0</v>
      </c>
      <c r="T399">
        <v>0</v>
      </c>
      <c r="U399">
        <v>2850</v>
      </c>
    </row>
    <row r="400" spans="1:21" ht="14.25">
      <c r="A400">
        <v>6711</v>
      </c>
      <c r="B400">
        <v>1</v>
      </c>
      <c r="C400" t="s">
        <v>2298</v>
      </c>
      <c r="D400" t="s">
        <v>2301</v>
      </c>
      <c r="E400">
        <v>511550</v>
      </c>
      <c r="F400">
        <v>23671</v>
      </c>
      <c r="G400">
        <v>9623</v>
      </c>
      <c r="H400">
        <v>82380</v>
      </c>
      <c r="I400">
        <v>0</v>
      </c>
      <c r="J400">
        <v>1.5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15624</v>
      </c>
      <c r="Q400">
        <v>5626</v>
      </c>
      <c r="R400">
        <v>38976</v>
      </c>
      <c r="S400">
        <v>0</v>
      </c>
      <c r="T400">
        <v>0</v>
      </c>
      <c r="U400">
        <v>2850</v>
      </c>
    </row>
    <row r="401" spans="1:21" ht="14.25">
      <c r="A401">
        <v>6712</v>
      </c>
      <c r="B401">
        <v>1</v>
      </c>
      <c r="C401" t="s">
        <v>2299</v>
      </c>
      <c r="D401" t="s">
        <v>1539</v>
      </c>
      <c r="E401">
        <v>350659</v>
      </c>
      <c r="F401">
        <v>15870</v>
      </c>
      <c r="G401">
        <v>6514</v>
      </c>
      <c r="H401">
        <v>61679</v>
      </c>
      <c r="I401">
        <v>0</v>
      </c>
      <c r="J401">
        <v>1.5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7105</v>
      </c>
      <c r="Q401">
        <v>2491</v>
      </c>
      <c r="R401">
        <v>21490</v>
      </c>
      <c r="S401">
        <v>0</v>
      </c>
      <c r="T401">
        <v>0</v>
      </c>
      <c r="U401">
        <v>2850</v>
      </c>
    </row>
    <row r="402" spans="1:21" ht="14.25">
      <c r="A402">
        <v>6721</v>
      </c>
      <c r="B402">
        <v>2</v>
      </c>
      <c r="C402" t="s">
        <v>2298</v>
      </c>
      <c r="D402" t="s">
        <v>1540</v>
      </c>
      <c r="E402">
        <v>511550</v>
      </c>
      <c r="F402">
        <v>23671</v>
      </c>
      <c r="G402">
        <v>9623</v>
      </c>
      <c r="H402">
        <v>82380</v>
      </c>
      <c r="I402">
        <v>0</v>
      </c>
      <c r="J402">
        <v>1.5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15624</v>
      </c>
      <c r="Q402">
        <v>5626</v>
      </c>
      <c r="R402">
        <v>38976</v>
      </c>
      <c r="S402">
        <v>0</v>
      </c>
      <c r="T402">
        <v>0</v>
      </c>
      <c r="U402">
        <v>2850</v>
      </c>
    </row>
    <row r="403" spans="1:21" ht="14.25">
      <c r="A403">
        <v>6722</v>
      </c>
      <c r="B403">
        <v>2</v>
      </c>
      <c r="C403" t="s">
        <v>2299</v>
      </c>
      <c r="D403" t="s">
        <v>1003</v>
      </c>
      <c r="E403">
        <v>350486</v>
      </c>
      <c r="F403">
        <v>15783</v>
      </c>
      <c r="G403">
        <v>6695</v>
      </c>
      <c r="H403">
        <v>58756</v>
      </c>
      <c r="I403">
        <v>0</v>
      </c>
      <c r="J403">
        <v>1.5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7018</v>
      </c>
      <c r="Q403">
        <v>2672</v>
      </c>
      <c r="R403">
        <v>18567</v>
      </c>
      <c r="S403">
        <v>0</v>
      </c>
      <c r="T403">
        <v>0</v>
      </c>
      <c r="U403">
        <v>2850</v>
      </c>
    </row>
    <row r="404" spans="1:21" ht="14.25">
      <c r="A404">
        <v>6731</v>
      </c>
      <c r="B404">
        <v>3</v>
      </c>
      <c r="C404" t="s">
        <v>2298</v>
      </c>
      <c r="D404" t="s">
        <v>1541</v>
      </c>
      <c r="E404">
        <v>511550</v>
      </c>
      <c r="F404">
        <v>23671</v>
      </c>
      <c r="G404">
        <v>9623</v>
      </c>
      <c r="H404">
        <v>82380</v>
      </c>
      <c r="I404">
        <v>0</v>
      </c>
      <c r="J404">
        <v>1.5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15624</v>
      </c>
      <c r="Q404">
        <v>5626</v>
      </c>
      <c r="R404">
        <v>38976</v>
      </c>
      <c r="S404">
        <v>0</v>
      </c>
      <c r="T404">
        <v>0</v>
      </c>
      <c r="U404">
        <v>2850</v>
      </c>
    </row>
    <row r="405" spans="1:21" ht="14.25">
      <c r="A405">
        <v>6732</v>
      </c>
      <c r="B405">
        <v>3</v>
      </c>
      <c r="C405" t="s">
        <v>2299</v>
      </c>
      <c r="D405" t="s">
        <v>2302</v>
      </c>
      <c r="E405">
        <v>350486</v>
      </c>
      <c r="F405">
        <v>15783</v>
      </c>
      <c r="G405">
        <v>6695</v>
      </c>
      <c r="H405">
        <v>58756</v>
      </c>
      <c r="I405">
        <v>0</v>
      </c>
      <c r="J405">
        <v>1.5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7018</v>
      </c>
      <c r="Q405">
        <v>2672</v>
      </c>
      <c r="R405">
        <v>18567</v>
      </c>
      <c r="S405">
        <v>0</v>
      </c>
      <c r="T405">
        <v>0</v>
      </c>
      <c r="U405">
        <v>2850</v>
      </c>
    </row>
    <row r="406" spans="1:21" ht="14.25">
      <c r="A406">
        <v>6811</v>
      </c>
      <c r="B406">
        <v>1</v>
      </c>
      <c r="C406" t="s">
        <v>2298</v>
      </c>
      <c r="D406" t="s">
        <v>2301</v>
      </c>
      <c r="E406">
        <v>521999</v>
      </c>
      <c r="F406">
        <v>24219</v>
      </c>
      <c r="G406">
        <v>9783</v>
      </c>
      <c r="H406">
        <v>84149</v>
      </c>
      <c r="I406">
        <v>0</v>
      </c>
      <c r="J406">
        <v>1.5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16023</v>
      </c>
      <c r="Q406">
        <v>5712</v>
      </c>
      <c r="R406">
        <v>39947</v>
      </c>
      <c r="S406">
        <v>0</v>
      </c>
      <c r="T406">
        <v>0</v>
      </c>
      <c r="U406">
        <v>2850</v>
      </c>
    </row>
    <row r="407" spans="1:21" ht="14.25">
      <c r="A407">
        <v>6812</v>
      </c>
      <c r="B407">
        <v>1</v>
      </c>
      <c r="C407" t="s">
        <v>2299</v>
      </c>
      <c r="D407" t="s">
        <v>1539</v>
      </c>
      <c r="E407">
        <v>356710</v>
      </c>
      <c r="F407">
        <v>16185</v>
      </c>
      <c r="G407">
        <v>6604</v>
      </c>
      <c r="H407">
        <v>62780</v>
      </c>
      <c r="I407">
        <v>0</v>
      </c>
      <c r="J407">
        <v>1.5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7260</v>
      </c>
      <c r="Q407">
        <v>2507</v>
      </c>
      <c r="R407">
        <v>21852</v>
      </c>
      <c r="S407">
        <v>0</v>
      </c>
      <c r="T407">
        <v>0</v>
      </c>
      <c r="U407">
        <v>2850</v>
      </c>
    </row>
    <row r="408" spans="1:21" ht="14.25">
      <c r="A408">
        <v>6821</v>
      </c>
      <c r="B408">
        <v>2</v>
      </c>
      <c r="C408" t="s">
        <v>2298</v>
      </c>
      <c r="D408" t="s">
        <v>1540</v>
      </c>
      <c r="E408">
        <v>521999</v>
      </c>
      <c r="F408">
        <v>24219</v>
      </c>
      <c r="G408">
        <v>9783</v>
      </c>
      <c r="H408">
        <v>84149</v>
      </c>
      <c r="I408">
        <v>0</v>
      </c>
      <c r="J408">
        <v>1.5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16023</v>
      </c>
      <c r="Q408">
        <v>5712</v>
      </c>
      <c r="R408">
        <v>39947</v>
      </c>
      <c r="S408">
        <v>0</v>
      </c>
      <c r="T408">
        <v>0</v>
      </c>
      <c r="U408">
        <v>2850</v>
      </c>
    </row>
    <row r="409" spans="1:21" ht="14.25">
      <c r="A409">
        <v>6822</v>
      </c>
      <c r="B409">
        <v>2</v>
      </c>
      <c r="C409" t="s">
        <v>2299</v>
      </c>
      <c r="D409" t="s">
        <v>1003</v>
      </c>
      <c r="E409">
        <v>358109</v>
      </c>
      <c r="F409">
        <v>16106</v>
      </c>
      <c r="G409">
        <v>6839</v>
      </c>
      <c r="H409">
        <v>60269</v>
      </c>
      <c r="I409">
        <v>0</v>
      </c>
      <c r="J409">
        <v>1.5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7181</v>
      </c>
      <c r="Q409">
        <v>2742</v>
      </c>
      <c r="R409">
        <v>19341</v>
      </c>
      <c r="S409">
        <v>0</v>
      </c>
      <c r="T409">
        <v>0</v>
      </c>
      <c r="U409">
        <v>2850</v>
      </c>
    </row>
    <row r="410" spans="1:21" ht="14.25">
      <c r="A410">
        <v>6831</v>
      </c>
      <c r="B410">
        <v>3</v>
      </c>
      <c r="C410" t="s">
        <v>2298</v>
      </c>
      <c r="D410" t="s">
        <v>1541</v>
      </c>
      <c r="E410">
        <v>521999</v>
      </c>
      <c r="F410">
        <v>24219</v>
      </c>
      <c r="G410">
        <v>9783</v>
      </c>
      <c r="H410">
        <v>84149</v>
      </c>
      <c r="I410">
        <v>0</v>
      </c>
      <c r="J410">
        <v>1.5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16023</v>
      </c>
      <c r="Q410">
        <v>5712</v>
      </c>
      <c r="R410">
        <v>39947</v>
      </c>
      <c r="S410">
        <v>0</v>
      </c>
      <c r="T410">
        <v>0</v>
      </c>
      <c r="U410">
        <v>2850</v>
      </c>
    </row>
    <row r="411" spans="1:21" ht="14.25">
      <c r="A411">
        <v>6832</v>
      </c>
      <c r="B411">
        <v>3</v>
      </c>
      <c r="C411" t="s">
        <v>2299</v>
      </c>
      <c r="D411" t="s">
        <v>2302</v>
      </c>
      <c r="E411">
        <v>358109</v>
      </c>
      <c r="F411">
        <v>16106</v>
      </c>
      <c r="G411">
        <v>6839</v>
      </c>
      <c r="H411">
        <v>60269</v>
      </c>
      <c r="I411">
        <v>0</v>
      </c>
      <c r="J411">
        <v>1.5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7181</v>
      </c>
      <c r="Q411">
        <v>2742</v>
      </c>
      <c r="R411">
        <v>19341</v>
      </c>
      <c r="S411">
        <v>0</v>
      </c>
      <c r="T411">
        <v>0</v>
      </c>
      <c r="U411">
        <v>2850</v>
      </c>
    </row>
    <row r="412" spans="1:21" ht="14.25">
      <c r="A412">
        <v>6911</v>
      </c>
      <c r="B412">
        <v>1</v>
      </c>
      <c r="C412" t="s">
        <v>2298</v>
      </c>
      <c r="D412" t="s">
        <v>2301</v>
      </c>
      <c r="E412">
        <v>532094</v>
      </c>
      <c r="F412">
        <v>24607</v>
      </c>
      <c r="G412">
        <v>10026</v>
      </c>
      <c r="H412">
        <v>85504</v>
      </c>
      <c r="I412">
        <v>0</v>
      </c>
      <c r="J412">
        <v>1.5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16263</v>
      </c>
      <c r="Q412">
        <v>5880</v>
      </c>
      <c r="R412">
        <v>40503</v>
      </c>
      <c r="S412">
        <v>0</v>
      </c>
      <c r="T412">
        <v>0</v>
      </c>
      <c r="U412">
        <v>2850</v>
      </c>
    </row>
    <row r="413" spans="1:21" ht="14.25">
      <c r="A413">
        <v>6912</v>
      </c>
      <c r="B413">
        <v>1</v>
      </c>
      <c r="C413" t="s">
        <v>2299</v>
      </c>
      <c r="D413" t="s">
        <v>1539</v>
      </c>
      <c r="E413">
        <v>363097</v>
      </c>
      <c r="F413">
        <v>16374</v>
      </c>
      <c r="G413">
        <v>6786</v>
      </c>
      <c r="H413">
        <v>63637</v>
      </c>
      <c r="I413">
        <v>0</v>
      </c>
      <c r="J413">
        <v>1.5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7288</v>
      </c>
      <c r="Q413">
        <v>2615</v>
      </c>
      <c r="R413">
        <v>21970</v>
      </c>
      <c r="S413">
        <v>0</v>
      </c>
      <c r="T413">
        <v>0</v>
      </c>
      <c r="U413">
        <v>2850</v>
      </c>
    </row>
    <row r="414" spans="1:21" ht="14.25">
      <c r="A414">
        <v>6921</v>
      </c>
      <c r="B414">
        <v>2</v>
      </c>
      <c r="C414" t="s">
        <v>2298</v>
      </c>
      <c r="D414" t="s">
        <v>1540</v>
      </c>
      <c r="E414">
        <v>532094</v>
      </c>
      <c r="F414">
        <v>24607</v>
      </c>
      <c r="G414">
        <v>10026</v>
      </c>
      <c r="H414">
        <v>85504</v>
      </c>
      <c r="I414">
        <v>0</v>
      </c>
      <c r="J414">
        <v>1.5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16263</v>
      </c>
      <c r="Q414">
        <v>5880</v>
      </c>
      <c r="R414">
        <v>40503</v>
      </c>
      <c r="S414">
        <v>0</v>
      </c>
      <c r="T414">
        <v>0</v>
      </c>
      <c r="U414">
        <v>2850</v>
      </c>
    </row>
    <row r="415" spans="1:21" ht="14.25">
      <c r="A415">
        <v>6922</v>
      </c>
      <c r="B415">
        <v>2</v>
      </c>
      <c r="C415" t="s">
        <v>2299</v>
      </c>
      <c r="D415" t="s">
        <v>1003</v>
      </c>
      <c r="E415">
        <v>363967</v>
      </c>
      <c r="F415">
        <v>16374</v>
      </c>
      <c r="G415">
        <v>6959</v>
      </c>
      <c r="H415">
        <v>61047</v>
      </c>
      <c r="I415">
        <v>0</v>
      </c>
      <c r="J415">
        <v>1.5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7288</v>
      </c>
      <c r="Q415">
        <v>2788</v>
      </c>
      <c r="R415">
        <v>19380</v>
      </c>
      <c r="S415">
        <v>0</v>
      </c>
      <c r="T415">
        <v>0</v>
      </c>
      <c r="U415">
        <v>2850</v>
      </c>
    </row>
    <row r="416" spans="1:21" ht="14.25">
      <c r="A416">
        <v>6931</v>
      </c>
      <c r="B416">
        <v>3</v>
      </c>
      <c r="C416" t="s">
        <v>2298</v>
      </c>
      <c r="D416" t="s">
        <v>1541</v>
      </c>
      <c r="E416">
        <v>532094</v>
      </c>
      <c r="F416">
        <v>24607</v>
      </c>
      <c r="G416">
        <v>10026</v>
      </c>
      <c r="H416">
        <v>85504</v>
      </c>
      <c r="I416">
        <v>0</v>
      </c>
      <c r="J416">
        <v>1.5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16263</v>
      </c>
      <c r="Q416">
        <v>5880</v>
      </c>
      <c r="R416">
        <v>40503</v>
      </c>
      <c r="S416">
        <v>0</v>
      </c>
      <c r="T416">
        <v>0</v>
      </c>
      <c r="U416">
        <v>2850</v>
      </c>
    </row>
    <row r="417" spans="1:21" ht="14.25">
      <c r="A417">
        <v>6932</v>
      </c>
      <c r="B417">
        <v>3</v>
      </c>
      <c r="C417" t="s">
        <v>2299</v>
      </c>
      <c r="D417" t="s">
        <v>2302</v>
      </c>
      <c r="E417">
        <v>363967</v>
      </c>
      <c r="F417">
        <v>16374</v>
      </c>
      <c r="G417">
        <v>6959</v>
      </c>
      <c r="H417">
        <v>61047</v>
      </c>
      <c r="I417">
        <v>0</v>
      </c>
      <c r="J417">
        <v>1.5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7288</v>
      </c>
      <c r="Q417">
        <v>2788</v>
      </c>
      <c r="R417">
        <v>19380</v>
      </c>
      <c r="S417">
        <v>0</v>
      </c>
      <c r="T417">
        <v>0</v>
      </c>
      <c r="U417">
        <v>2850</v>
      </c>
    </row>
    <row r="418" spans="1:21" ht="14.25">
      <c r="A418">
        <v>7011</v>
      </c>
      <c r="B418">
        <v>1</v>
      </c>
      <c r="C418" t="s">
        <v>2298</v>
      </c>
      <c r="D418" t="s">
        <v>2301</v>
      </c>
      <c r="E418">
        <v>547593</v>
      </c>
      <c r="F418">
        <v>25227</v>
      </c>
      <c r="G418">
        <v>10348</v>
      </c>
      <c r="H418">
        <v>88363</v>
      </c>
      <c r="I418">
        <v>0</v>
      </c>
      <c r="J418">
        <v>1.5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16469</v>
      </c>
      <c r="Q418">
        <v>5995</v>
      </c>
      <c r="R418">
        <v>41091</v>
      </c>
      <c r="S418">
        <v>0</v>
      </c>
      <c r="T418">
        <v>0</v>
      </c>
      <c r="U418">
        <v>3250</v>
      </c>
    </row>
    <row r="419" spans="1:21" ht="14.25">
      <c r="A419">
        <v>7012</v>
      </c>
      <c r="B419">
        <v>1</v>
      </c>
      <c r="C419" t="s">
        <v>2299</v>
      </c>
      <c r="D419" t="s">
        <v>1539</v>
      </c>
      <c r="E419">
        <v>376019</v>
      </c>
      <c r="F419">
        <v>16947</v>
      </c>
      <c r="G419">
        <v>7015</v>
      </c>
      <c r="H419">
        <v>66249</v>
      </c>
      <c r="I419">
        <v>0</v>
      </c>
      <c r="J419">
        <v>1.5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7415</v>
      </c>
      <c r="Q419">
        <v>2636</v>
      </c>
      <c r="R419">
        <v>22479</v>
      </c>
      <c r="S419">
        <v>0</v>
      </c>
      <c r="T419">
        <v>0</v>
      </c>
      <c r="U419">
        <v>3250</v>
      </c>
    </row>
    <row r="420" spans="1:21" ht="14.25">
      <c r="A420">
        <v>7021</v>
      </c>
      <c r="B420">
        <v>2</v>
      </c>
      <c r="C420" t="s">
        <v>2298</v>
      </c>
      <c r="D420" t="s">
        <v>1540</v>
      </c>
      <c r="E420">
        <v>547593</v>
      </c>
      <c r="F420">
        <v>25227</v>
      </c>
      <c r="G420">
        <v>10348</v>
      </c>
      <c r="H420">
        <v>88363</v>
      </c>
      <c r="I420">
        <v>0</v>
      </c>
      <c r="J420">
        <v>1.5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16469</v>
      </c>
      <c r="Q420">
        <v>5995</v>
      </c>
      <c r="R420">
        <v>41091</v>
      </c>
      <c r="S420">
        <v>0</v>
      </c>
      <c r="T420">
        <v>0</v>
      </c>
      <c r="U420">
        <v>3250</v>
      </c>
    </row>
    <row r="421" spans="1:21" ht="14.25">
      <c r="A421">
        <v>7022</v>
      </c>
      <c r="B421">
        <v>2</v>
      </c>
      <c r="C421" t="s">
        <v>2299</v>
      </c>
      <c r="D421" t="s">
        <v>1003</v>
      </c>
      <c r="E421">
        <v>377502</v>
      </c>
      <c r="F421">
        <v>16868</v>
      </c>
      <c r="G421">
        <v>7266</v>
      </c>
      <c r="H421">
        <v>63502</v>
      </c>
      <c r="I421">
        <v>0</v>
      </c>
      <c r="J421">
        <v>1.5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7336</v>
      </c>
      <c r="Q421">
        <v>2887</v>
      </c>
      <c r="R421">
        <v>19732</v>
      </c>
      <c r="S421">
        <v>0</v>
      </c>
      <c r="T421">
        <v>0</v>
      </c>
      <c r="U421">
        <v>3250</v>
      </c>
    </row>
    <row r="422" spans="1:21" ht="14.25">
      <c r="A422">
        <v>7031</v>
      </c>
      <c r="B422">
        <v>3</v>
      </c>
      <c r="C422" t="s">
        <v>2298</v>
      </c>
      <c r="D422" t="s">
        <v>1541</v>
      </c>
      <c r="E422">
        <v>547593</v>
      </c>
      <c r="F422">
        <v>25227</v>
      </c>
      <c r="G422">
        <v>10348</v>
      </c>
      <c r="H422">
        <v>88363</v>
      </c>
      <c r="I422">
        <v>0</v>
      </c>
      <c r="J422">
        <v>1.5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16469</v>
      </c>
      <c r="Q422">
        <v>5995</v>
      </c>
      <c r="R422">
        <v>41091</v>
      </c>
      <c r="S422">
        <v>0</v>
      </c>
      <c r="T422">
        <v>0</v>
      </c>
      <c r="U422">
        <v>3250</v>
      </c>
    </row>
    <row r="423" spans="1:21" ht="14.25">
      <c r="A423">
        <v>7032</v>
      </c>
      <c r="B423">
        <v>3</v>
      </c>
      <c r="C423" t="s">
        <v>2299</v>
      </c>
      <c r="D423" t="s">
        <v>2302</v>
      </c>
      <c r="E423">
        <v>377502</v>
      </c>
      <c r="F423">
        <v>16868</v>
      </c>
      <c r="G423">
        <v>7266</v>
      </c>
      <c r="H423">
        <v>63502</v>
      </c>
      <c r="I423">
        <v>0</v>
      </c>
      <c r="J423">
        <v>1.5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7336</v>
      </c>
      <c r="Q423">
        <v>2887</v>
      </c>
      <c r="R423">
        <v>19732</v>
      </c>
      <c r="S423">
        <v>0</v>
      </c>
      <c r="T423">
        <v>0</v>
      </c>
      <c r="U423">
        <v>3250</v>
      </c>
    </row>
    <row r="424" spans="1:21" ht="14.25">
      <c r="A424">
        <v>7111</v>
      </c>
      <c r="B424">
        <v>1</v>
      </c>
      <c r="C424" t="s">
        <v>2298</v>
      </c>
      <c r="D424" t="s">
        <v>2301</v>
      </c>
      <c r="E424">
        <v>556595</v>
      </c>
      <c r="F424">
        <v>25539</v>
      </c>
      <c r="G424">
        <v>10569</v>
      </c>
      <c r="H424">
        <v>89825</v>
      </c>
      <c r="I424">
        <v>0</v>
      </c>
      <c r="J424">
        <v>1.5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16613</v>
      </c>
      <c r="Q424">
        <v>6131</v>
      </c>
      <c r="R424">
        <v>41642</v>
      </c>
      <c r="S424">
        <v>0</v>
      </c>
      <c r="T424">
        <v>0</v>
      </c>
      <c r="U424">
        <v>3250</v>
      </c>
    </row>
    <row r="425" spans="1:21" ht="14.25">
      <c r="A425">
        <v>7112</v>
      </c>
      <c r="B425">
        <v>1</v>
      </c>
      <c r="C425" t="s">
        <v>2299</v>
      </c>
      <c r="D425" t="s">
        <v>1539</v>
      </c>
      <c r="E425">
        <v>382409</v>
      </c>
      <c r="F425">
        <v>17194</v>
      </c>
      <c r="G425">
        <v>7157</v>
      </c>
      <c r="H425">
        <v>67329</v>
      </c>
      <c r="I425">
        <v>0</v>
      </c>
      <c r="J425">
        <v>1.5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7480</v>
      </c>
      <c r="Q425">
        <v>2694</v>
      </c>
      <c r="R425">
        <v>22715</v>
      </c>
      <c r="S425">
        <v>0</v>
      </c>
      <c r="T425">
        <v>0</v>
      </c>
      <c r="U425">
        <v>3250</v>
      </c>
    </row>
    <row r="426" spans="1:21" ht="14.25">
      <c r="A426">
        <v>7121</v>
      </c>
      <c r="B426">
        <v>2</v>
      </c>
      <c r="C426" t="s">
        <v>2298</v>
      </c>
      <c r="D426" t="s">
        <v>1540</v>
      </c>
      <c r="E426">
        <v>556595</v>
      </c>
      <c r="F426">
        <v>25539</v>
      </c>
      <c r="G426">
        <v>10569</v>
      </c>
      <c r="H426">
        <v>89825</v>
      </c>
      <c r="I426">
        <v>0</v>
      </c>
      <c r="J426">
        <v>1.5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16613</v>
      </c>
      <c r="Q426">
        <v>6131</v>
      </c>
      <c r="R426">
        <v>41642</v>
      </c>
      <c r="S426">
        <v>0</v>
      </c>
      <c r="T426">
        <v>0</v>
      </c>
      <c r="U426">
        <v>3250</v>
      </c>
    </row>
    <row r="427" spans="1:21" ht="14.25">
      <c r="A427">
        <v>7122</v>
      </c>
      <c r="B427">
        <v>2</v>
      </c>
      <c r="C427" t="s">
        <v>2299</v>
      </c>
      <c r="D427" t="s">
        <v>1003</v>
      </c>
      <c r="E427">
        <v>383882</v>
      </c>
      <c r="F427">
        <v>17194</v>
      </c>
      <c r="G427">
        <v>7368</v>
      </c>
      <c r="H427">
        <v>64582</v>
      </c>
      <c r="I427">
        <v>0</v>
      </c>
      <c r="J427">
        <v>1.5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7480</v>
      </c>
      <c r="Q427">
        <v>2905</v>
      </c>
      <c r="R427">
        <v>19968</v>
      </c>
      <c r="S427">
        <v>0</v>
      </c>
      <c r="T427">
        <v>0</v>
      </c>
      <c r="U427">
        <v>3250</v>
      </c>
    </row>
    <row r="428" spans="1:21" ht="14.25">
      <c r="A428">
        <v>7131</v>
      </c>
      <c r="B428">
        <v>3</v>
      </c>
      <c r="C428" t="s">
        <v>2298</v>
      </c>
      <c r="D428" t="s">
        <v>1541</v>
      </c>
      <c r="E428">
        <v>556595</v>
      </c>
      <c r="F428">
        <v>25539</v>
      </c>
      <c r="G428">
        <v>10569</v>
      </c>
      <c r="H428">
        <v>89825</v>
      </c>
      <c r="I428">
        <v>0</v>
      </c>
      <c r="J428">
        <v>1.5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16613</v>
      </c>
      <c r="Q428">
        <v>6131</v>
      </c>
      <c r="R428">
        <v>41642</v>
      </c>
      <c r="S428">
        <v>0</v>
      </c>
      <c r="T428">
        <v>0</v>
      </c>
      <c r="U428">
        <v>3250</v>
      </c>
    </row>
    <row r="429" spans="1:21" ht="14.25">
      <c r="A429">
        <v>7132</v>
      </c>
      <c r="B429">
        <v>3</v>
      </c>
      <c r="C429" t="s">
        <v>2299</v>
      </c>
      <c r="D429" t="s">
        <v>2302</v>
      </c>
      <c r="E429">
        <v>383882</v>
      </c>
      <c r="F429">
        <v>17194</v>
      </c>
      <c r="G429">
        <v>7368</v>
      </c>
      <c r="H429">
        <v>64582</v>
      </c>
      <c r="I429">
        <v>0</v>
      </c>
      <c r="J429">
        <v>1.5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7480</v>
      </c>
      <c r="Q429">
        <v>2905</v>
      </c>
      <c r="R429">
        <v>19968</v>
      </c>
      <c r="S429">
        <v>0</v>
      </c>
      <c r="T429">
        <v>0</v>
      </c>
      <c r="U429">
        <v>3250</v>
      </c>
    </row>
    <row r="430" spans="1:21" ht="14.25">
      <c r="A430">
        <v>7211</v>
      </c>
      <c r="B430">
        <v>1</v>
      </c>
      <c r="C430" t="s">
        <v>2298</v>
      </c>
      <c r="D430" t="s">
        <v>2301</v>
      </c>
      <c r="E430">
        <v>565850</v>
      </c>
      <c r="F430">
        <v>25989</v>
      </c>
      <c r="G430">
        <v>10720</v>
      </c>
      <c r="H430">
        <v>91560</v>
      </c>
      <c r="I430">
        <v>0</v>
      </c>
      <c r="J430">
        <v>1.5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16894</v>
      </c>
      <c r="Q430">
        <v>6198</v>
      </c>
      <c r="R430">
        <v>42466</v>
      </c>
      <c r="S430">
        <v>0</v>
      </c>
      <c r="T430">
        <v>0</v>
      </c>
      <c r="U430">
        <v>3250</v>
      </c>
    </row>
    <row r="431" spans="1:21" ht="14.25">
      <c r="A431">
        <v>7212</v>
      </c>
      <c r="B431">
        <v>1</v>
      </c>
      <c r="C431" t="s">
        <v>2299</v>
      </c>
      <c r="D431" t="s">
        <v>1539</v>
      </c>
      <c r="E431">
        <v>389674</v>
      </c>
      <c r="F431">
        <v>17579</v>
      </c>
      <c r="G431">
        <v>7268</v>
      </c>
      <c r="H431">
        <v>68524</v>
      </c>
      <c r="I431">
        <v>0</v>
      </c>
      <c r="J431">
        <v>1.5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7682</v>
      </c>
      <c r="Q431">
        <v>2721</v>
      </c>
      <c r="R431">
        <v>23067</v>
      </c>
      <c r="S431">
        <v>0</v>
      </c>
      <c r="T431">
        <v>0</v>
      </c>
      <c r="U431">
        <v>3250</v>
      </c>
    </row>
    <row r="432" spans="1:21" ht="14.25">
      <c r="A432">
        <v>7221</v>
      </c>
      <c r="B432">
        <v>2</v>
      </c>
      <c r="C432" t="s">
        <v>2298</v>
      </c>
      <c r="D432" t="s">
        <v>1540</v>
      </c>
      <c r="E432">
        <v>565850</v>
      </c>
      <c r="F432">
        <v>25989</v>
      </c>
      <c r="G432">
        <v>10720</v>
      </c>
      <c r="H432">
        <v>91560</v>
      </c>
      <c r="I432">
        <v>0</v>
      </c>
      <c r="J432">
        <v>1.5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16894</v>
      </c>
      <c r="Q432">
        <v>6198</v>
      </c>
      <c r="R432">
        <v>42466</v>
      </c>
      <c r="S432">
        <v>0</v>
      </c>
      <c r="T432">
        <v>0</v>
      </c>
      <c r="U432">
        <v>3250</v>
      </c>
    </row>
    <row r="433" spans="1:21" ht="14.25">
      <c r="A433">
        <v>7222</v>
      </c>
      <c r="B433">
        <v>2</v>
      </c>
      <c r="C433" t="s">
        <v>2299</v>
      </c>
      <c r="D433" t="s">
        <v>1003</v>
      </c>
      <c r="E433">
        <v>390203</v>
      </c>
      <c r="F433">
        <v>17421</v>
      </c>
      <c r="G433">
        <v>7499</v>
      </c>
      <c r="H433">
        <v>66013</v>
      </c>
      <c r="I433">
        <v>0</v>
      </c>
      <c r="J433">
        <v>1.5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7524</v>
      </c>
      <c r="Q433">
        <v>2952</v>
      </c>
      <c r="R433">
        <v>20556</v>
      </c>
      <c r="S433">
        <v>0</v>
      </c>
      <c r="T433">
        <v>0</v>
      </c>
      <c r="U433">
        <v>3250</v>
      </c>
    </row>
    <row r="434" spans="1:21" ht="14.25">
      <c r="A434">
        <v>7231</v>
      </c>
      <c r="B434">
        <v>3</v>
      </c>
      <c r="C434" t="s">
        <v>2298</v>
      </c>
      <c r="D434" t="s">
        <v>1541</v>
      </c>
      <c r="E434">
        <v>565850</v>
      </c>
      <c r="F434">
        <v>25989</v>
      </c>
      <c r="G434">
        <v>10720</v>
      </c>
      <c r="H434">
        <v>91560</v>
      </c>
      <c r="I434">
        <v>0</v>
      </c>
      <c r="J434">
        <v>1.5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16894</v>
      </c>
      <c r="Q434">
        <v>6198</v>
      </c>
      <c r="R434">
        <v>42466</v>
      </c>
      <c r="S434">
        <v>0</v>
      </c>
      <c r="T434">
        <v>0</v>
      </c>
      <c r="U434">
        <v>3250</v>
      </c>
    </row>
    <row r="435" spans="1:21" ht="14.25">
      <c r="A435">
        <v>7232</v>
      </c>
      <c r="B435">
        <v>3</v>
      </c>
      <c r="C435" t="s">
        <v>2299</v>
      </c>
      <c r="D435" t="s">
        <v>2302</v>
      </c>
      <c r="E435">
        <v>390203</v>
      </c>
      <c r="F435">
        <v>17421</v>
      </c>
      <c r="G435">
        <v>7499</v>
      </c>
      <c r="H435">
        <v>66013</v>
      </c>
      <c r="I435">
        <v>0</v>
      </c>
      <c r="J435">
        <v>1.5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7524</v>
      </c>
      <c r="Q435">
        <v>2952</v>
      </c>
      <c r="R435">
        <v>20556</v>
      </c>
      <c r="S435">
        <v>0</v>
      </c>
      <c r="T435">
        <v>0</v>
      </c>
      <c r="U435">
        <v>3250</v>
      </c>
    </row>
    <row r="436" spans="1:21" ht="14.25">
      <c r="A436">
        <v>7311</v>
      </c>
      <c r="B436">
        <v>1</v>
      </c>
      <c r="C436" t="s">
        <v>2298</v>
      </c>
      <c r="D436" t="s">
        <v>2301</v>
      </c>
      <c r="E436">
        <v>575833</v>
      </c>
      <c r="F436">
        <v>26533</v>
      </c>
      <c r="G436">
        <v>10874</v>
      </c>
      <c r="H436">
        <v>93023</v>
      </c>
      <c r="I436">
        <v>0</v>
      </c>
      <c r="J436">
        <v>1.5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17269</v>
      </c>
      <c r="Q436">
        <v>6268</v>
      </c>
      <c r="R436">
        <v>43018</v>
      </c>
      <c r="S436">
        <v>0</v>
      </c>
      <c r="T436">
        <v>0</v>
      </c>
      <c r="U436">
        <v>3250</v>
      </c>
    </row>
    <row r="437" spans="1:21" ht="14.25">
      <c r="A437">
        <v>7312</v>
      </c>
      <c r="B437">
        <v>1</v>
      </c>
      <c r="C437" t="s">
        <v>2299</v>
      </c>
      <c r="D437" t="s">
        <v>1539</v>
      </c>
      <c r="E437">
        <v>396724</v>
      </c>
      <c r="F437">
        <v>17978</v>
      </c>
      <c r="G437">
        <v>7363</v>
      </c>
      <c r="H437">
        <v>69684</v>
      </c>
      <c r="I437">
        <v>0</v>
      </c>
      <c r="J437">
        <v>1.5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7899</v>
      </c>
      <c r="Q437">
        <v>2731</v>
      </c>
      <c r="R437">
        <v>23383</v>
      </c>
      <c r="S437">
        <v>0</v>
      </c>
      <c r="T437">
        <v>0</v>
      </c>
      <c r="U437">
        <v>3250</v>
      </c>
    </row>
    <row r="438" spans="1:21" ht="14.25">
      <c r="A438">
        <v>7321</v>
      </c>
      <c r="B438">
        <v>2</v>
      </c>
      <c r="C438" t="s">
        <v>2298</v>
      </c>
      <c r="D438" t="s">
        <v>1540</v>
      </c>
      <c r="E438">
        <v>575833</v>
      </c>
      <c r="F438">
        <v>26533</v>
      </c>
      <c r="G438">
        <v>10874</v>
      </c>
      <c r="H438">
        <v>93023</v>
      </c>
      <c r="I438">
        <v>0</v>
      </c>
      <c r="J438">
        <v>1.5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17269</v>
      </c>
      <c r="Q438">
        <v>6268</v>
      </c>
      <c r="R438">
        <v>43018</v>
      </c>
      <c r="S438">
        <v>0</v>
      </c>
      <c r="T438">
        <v>0</v>
      </c>
      <c r="U438">
        <v>3250</v>
      </c>
    </row>
    <row r="439" spans="1:21" ht="14.25">
      <c r="A439">
        <v>7322</v>
      </c>
      <c r="B439">
        <v>2</v>
      </c>
      <c r="C439" t="s">
        <v>2299</v>
      </c>
      <c r="D439" t="s">
        <v>1003</v>
      </c>
      <c r="E439">
        <v>397455</v>
      </c>
      <c r="F439">
        <v>17820</v>
      </c>
      <c r="G439">
        <v>7614</v>
      </c>
      <c r="H439">
        <v>66975</v>
      </c>
      <c r="I439">
        <v>0</v>
      </c>
      <c r="J439">
        <v>1.5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7741</v>
      </c>
      <c r="Q439">
        <v>2982</v>
      </c>
      <c r="R439">
        <v>20674</v>
      </c>
      <c r="S439">
        <v>0</v>
      </c>
      <c r="T439">
        <v>0</v>
      </c>
      <c r="U439">
        <v>3250</v>
      </c>
    </row>
    <row r="440" spans="1:21" ht="14.25">
      <c r="A440">
        <v>7331</v>
      </c>
      <c r="B440">
        <v>3</v>
      </c>
      <c r="C440" t="s">
        <v>2298</v>
      </c>
      <c r="D440" t="s">
        <v>1541</v>
      </c>
      <c r="E440">
        <v>575833</v>
      </c>
      <c r="F440">
        <v>26533</v>
      </c>
      <c r="G440">
        <v>10874</v>
      </c>
      <c r="H440">
        <v>93023</v>
      </c>
      <c r="I440">
        <v>0</v>
      </c>
      <c r="J440">
        <v>1.5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17269</v>
      </c>
      <c r="Q440">
        <v>6268</v>
      </c>
      <c r="R440">
        <v>43018</v>
      </c>
      <c r="S440">
        <v>0</v>
      </c>
      <c r="T440">
        <v>0</v>
      </c>
      <c r="U440">
        <v>3250</v>
      </c>
    </row>
    <row r="441" spans="1:21" ht="14.25">
      <c r="A441">
        <v>7332</v>
      </c>
      <c r="B441">
        <v>3</v>
      </c>
      <c r="C441" t="s">
        <v>2299</v>
      </c>
      <c r="D441" t="s">
        <v>2302</v>
      </c>
      <c r="E441">
        <v>397455</v>
      </c>
      <c r="F441">
        <v>17820</v>
      </c>
      <c r="G441">
        <v>7614</v>
      </c>
      <c r="H441">
        <v>66975</v>
      </c>
      <c r="I441">
        <v>0</v>
      </c>
      <c r="J441">
        <v>1.5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7741</v>
      </c>
      <c r="Q441">
        <v>2982</v>
      </c>
      <c r="R441">
        <v>20674</v>
      </c>
      <c r="S441">
        <v>0</v>
      </c>
      <c r="T441">
        <v>0</v>
      </c>
      <c r="U441">
        <v>3250</v>
      </c>
    </row>
    <row r="442" spans="1:21" ht="14.25">
      <c r="A442">
        <v>7411</v>
      </c>
      <c r="B442">
        <v>1</v>
      </c>
      <c r="C442" t="s">
        <v>2298</v>
      </c>
      <c r="D442" t="s">
        <v>2301</v>
      </c>
      <c r="E442">
        <v>587033</v>
      </c>
      <c r="F442">
        <v>27128</v>
      </c>
      <c r="G442">
        <v>11043</v>
      </c>
      <c r="H442">
        <v>94893</v>
      </c>
      <c r="I442">
        <v>0</v>
      </c>
      <c r="J442">
        <v>1.5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17695</v>
      </c>
      <c r="Q442">
        <v>6352</v>
      </c>
      <c r="R442">
        <v>43976</v>
      </c>
      <c r="S442">
        <v>0</v>
      </c>
      <c r="T442">
        <v>0</v>
      </c>
      <c r="U442">
        <v>3250</v>
      </c>
    </row>
    <row r="443" spans="1:21" ht="14.25">
      <c r="A443">
        <v>7412</v>
      </c>
      <c r="B443">
        <v>1</v>
      </c>
      <c r="C443" t="s">
        <v>2299</v>
      </c>
      <c r="D443" t="s">
        <v>1539</v>
      </c>
      <c r="E443">
        <v>404208</v>
      </c>
      <c r="F443">
        <v>18270</v>
      </c>
      <c r="G443">
        <v>7511</v>
      </c>
      <c r="H443">
        <v>71288</v>
      </c>
      <c r="I443">
        <v>0</v>
      </c>
      <c r="J443">
        <v>1.5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8009</v>
      </c>
      <c r="Q443">
        <v>2795</v>
      </c>
      <c r="R443">
        <v>24143</v>
      </c>
      <c r="S443">
        <v>0</v>
      </c>
      <c r="T443">
        <v>0</v>
      </c>
      <c r="U443">
        <v>3250</v>
      </c>
    </row>
    <row r="444" spans="1:21" ht="14.25">
      <c r="A444">
        <v>7421</v>
      </c>
      <c r="B444">
        <v>2</v>
      </c>
      <c r="C444" t="s">
        <v>2298</v>
      </c>
      <c r="D444" t="s">
        <v>1540</v>
      </c>
      <c r="E444">
        <v>587033</v>
      </c>
      <c r="F444">
        <v>27128</v>
      </c>
      <c r="G444">
        <v>11043</v>
      </c>
      <c r="H444">
        <v>94893</v>
      </c>
      <c r="I444">
        <v>0</v>
      </c>
      <c r="J444">
        <v>1.5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17695</v>
      </c>
      <c r="Q444">
        <v>6352</v>
      </c>
      <c r="R444">
        <v>43976</v>
      </c>
      <c r="S444">
        <v>0</v>
      </c>
      <c r="T444">
        <v>0</v>
      </c>
      <c r="U444">
        <v>3250</v>
      </c>
    </row>
    <row r="445" spans="1:21" ht="14.25">
      <c r="A445">
        <v>7422</v>
      </c>
      <c r="B445">
        <v>2</v>
      </c>
      <c r="C445" t="s">
        <v>2299</v>
      </c>
      <c r="D445" t="s">
        <v>1003</v>
      </c>
      <c r="E445">
        <v>404227</v>
      </c>
      <c r="F445">
        <v>18179</v>
      </c>
      <c r="G445">
        <v>7719</v>
      </c>
      <c r="H445">
        <v>68057</v>
      </c>
      <c r="I445">
        <v>0</v>
      </c>
      <c r="J445">
        <v>1.5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7918</v>
      </c>
      <c r="Q445">
        <v>3003</v>
      </c>
      <c r="R445">
        <v>20912</v>
      </c>
      <c r="S445">
        <v>0</v>
      </c>
      <c r="T445">
        <v>0</v>
      </c>
      <c r="U445">
        <v>3250</v>
      </c>
    </row>
    <row r="446" spans="1:21" ht="14.25">
      <c r="A446">
        <v>7431</v>
      </c>
      <c r="B446">
        <v>3</v>
      </c>
      <c r="C446" t="s">
        <v>2298</v>
      </c>
      <c r="D446" t="s">
        <v>1541</v>
      </c>
      <c r="E446">
        <v>587033</v>
      </c>
      <c r="F446">
        <v>27128</v>
      </c>
      <c r="G446">
        <v>11043</v>
      </c>
      <c r="H446">
        <v>94893</v>
      </c>
      <c r="I446">
        <v>0</v>
      </c>
      <c r="J446">
        <v>1.5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17695</v>
      </c>
      <c r="Q446">
        <v>6352</v>
      </c>
      <c r="R446">
        <v>43976</v>
      </c>
      <c r="S446">
        <v>0</v>
      </c>
      <c r="T446">
        <v>0</v>
      </c>
      <c r="U446">
        <v>3250</v>
      </c>
    </row>
    <row r="447" spans="1:21" ht="14.25">
      <c r="A447">
        <v>7432</v>
      </c>
      <c r="B447">
        <v>3</v>
      </c>
      <c r="C447" t="s">
        <v>2299</v>
      </c>
      <c r="D447" t="s">
        <v>2302</v>
      </c>
      <c r="E447">
        <v>404227</v>
      </c>
      <c r="F447">
        <v>18179</v>
      </c>
      <c r="G447">
        <v>7719</v>
      </c>
      <c r="H447">
        <v>68057</v>
      </c>
      <c r="I447">
        <v>0</v>
      </c>
      <c r="J447">
        <v>1.5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7918</v>
      </c>
      <c r="Q447">
        <v>3003</v>
      </c>
      <c r="R447">
        <v>20912</v>
      </c>
      <c r="S447">
        <v>0</v>
      </c>
      <c r="T447">
        <v>0</v>
      </c>
      <c r="U447">
        <v>3250</v>
      </c>
    </row>
    <row r="448" spans="1:21" ht="14.25">
      <c r="A448">
        <v>7511</v>
      </c>
      <c r="B448">
        <v>1</v>
      </c>
      <c r="C448" t="s">
        <v>2298</v>
      </c>
      <c r="D448" t="s">
        <v>2301</v>
      </c>
      <c r="E448">
        <v>605989</v>
      </c>
      <c r="F448">
        <v>27988</v>
      </c>
      <c r="G448">
        <v>11390</v>
      </c>
      <c r="H448">
        <v>98309</v>
      </c>
      <c r="I448">
        <v>0</v>
      </c>
      <c r="J448">
        <v>1.5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18086</v>
      </c>
      <c r="Q448">
        <v>6470</v>
      </c>
      <c r="R448">
        <v>44883</v>
      </c>
      <c r="S448">
        <v>0</v>
      </c>
      <c r="T448">
        <v>0</v>
      </c>
      <c r="U448">
        <v>3650</v>
      </c>
    </row>
    <row r="449" spans="1:21" ht="14.25">
      <c r="A449">
        <v>7512</v>
      </c>
      <c r="B449">
        <v>1</v>
      </c>
      <c r="C449" t="s">
        <v>2299</v>
      </c>
      <c r="D449" t="s">
        <v>1539</v>
      </c>
      <c r="E449">
        <v>418844</v>
      </c>
      <c r="F449">
        <v>18919</v>
      </c>
      <c r="G449">
        <v>7788</v>
      </c>
      <c r="H449">
        <v>73894</v>
      </c>
      <c r="I449">
        <v>0</v>
      </c>
      <c r="J449">
        <v>1.5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8151</v>
      </c>
      <c r="Q449">
        <v>2842</v>
      </c>
      <c r="R449">
        <v>24425</v>
      </c>
      <c r="S449">
        <v>0</v>
      </c>
      <c r="T449">
        <v>0</v>
      </c>
      <c r="U449">
        <v>3650</v>
      </c>
    </row>
    <row r="450" spans="1:21" ht="14.25">
      <c r="A450">
        <v>7521</v>
      </c>
      <c r="B450">
        <v>2</v>
      </c>
      <c r="C450" t="s">
        <v>2298</v>
      </c>
      <c r="D450" t="s">
        <v>1540</v>
      </c>
      <c r="E450">
        <v>605989</v>
      </c>
      <c r="F450">
        <v>27988</v>
      </c>
      <c r="G450">
        <v>11390</v>
      </c>
      <c r="H450">
        <v>98309</v>
      </c>
      <c r="I450">
        <v>0</v>
      </c>
      <c r="J450">
        <v>1.5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18086</v>
      </c>
      <c r="Q450">
        <v>6470</v>
      </c>
      <c r="R450">
        <v>44883</v>
      </c>
      <c r="S450">
        <v>0</v>
      </c>
      <c r="T450">
        <v>0</v>
      </c>
      <c r="U450">
        <v>3650</v>
      </c>
    </row>
    <row r="451" spans="1:21" ht="14.25">
      <c r="A451">
        <v>7522</v>
      </c>
      <c r="B451">
        <v>2</v>
      </c>
      <c r="C451" t="s">
        <v>2299</v>
      </c>
      <c r="D451" t="s">
        <v>1003</v>
      </c>
      <c r="E451">
        <v>420510</v>
      </c>
      <c r="F451">
        <v>18840</v>
      </c>
      <c r="G451">
        <v>8051</v>
      </c>
      <c r="H451">
        <v>71090</v>
      </c>
      <c r="I451">
        <v>0</v>
      </c>
      <c r="J451">
        <v>1.5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8072</v>
      </c>
      <c r="Q451">
        <v>3105</v>
      </c>
      <c r="R451">
        <v>21621</v>
      </c>
      <c r="S451">
        <v>0</v>
      </c>
      <c r="T451">
        <v>0</v>
      </c>
      <c r="U451">
        <v>3650</v>
      </c>
    </row>
    <row r="452" spans="1:21" ht="14.25">
      <c r="A452">
        <v>7531</v>
      </c>
      <c r="B452">
        <v>3</v>
      </c>
      <c r="C452" t="s">
        <v>2298</v>
      </c>
      <c r="D452" t="s">
        <v>1541</v>
      </c>
      <c r="E452">
        <v>605989</v>
      </c>
      <c r="F452">
        <v>27988</v>
      </c>
      <c r="G452">
        <v>11390</v>
      </c>
      <c r="H452">
        <v>98309</v>
      </c>
      <c r="I452">
        <v>0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18086</v>
      </c>
      <c r="Q452">
        <v>6470</v>
      </c>
      <c r="R452">
        <v>44883</v>
      </c>
      <c r="S452">
        <v>0</v>
      </c>
      <c r="T452">
        <v>0</v>
      </c>
      <c r="U452">
        <v>3650</v>
      </c>
    </row>
    <row r="453" spans="1:21" ht="14.25">
      <c r="A453">
        <v>7532</v>
      </c>
      <c r="B453">
        <v>3</v>
      </c>
      <c r="C453" t="s">
        <v>2299</v>
      </c>
      <c r="D453" t="s">
        <v>2302</v>
      </c>
      <c r="E453">
        <v>420510</v>
      </c>
      <c r="F453">
        <v>18840</v>
      </c>
      <c r="G453">
        <v>8051</v>
      </c>
      <c r="H453">
        <v>71090</v>
      </c>
      <c r="I453">
        <v>0</v>
      </c>
      <c r="J453">
        <v>1.5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8072</v>
      </c>
      <c r="Q453">
        <v>3105</v>
      </c>
      <c r="R453">
        <v>21621</v>
      </c>
      <c r="S453">
        <v>0</v>
      </c>
      <c r="T453">
        <v>0</v>
      </c>
      <c r="U453">
        <v>3650</v>
      </c>
    </row>
    <row r="454" spans="1:21" ht="14.25">
      <c r="A454">
        <v>7611</v>
      </c>
      <c r="B454">
        <v>1</v>
      </c>
      <c r="C454" t="s">
        <v>2298</v>
      </c>
      <c r="D454" t="s">
        <v>2301</v>
      </c>
      <c r="E454">
        <v>617509</v>
      </c>
      <c r="F454">
        <v>28473</v>
      </c>
      <c r="G454">
        <v>11633</v>
      </c>
      <c r="H454">
        <v>100119</v>
      </c>
      <c r="I454">
        <v>0</v>
      </c>
      <c r="J454">
        <v>1.5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18381</v>
      </c>
      <c r="Q454">
        <v>6618</v>
      </c>
      <c r="R454">
        <v>45667</v>
      </c>
      <c r="S454">
        <v>0</v>
      </c>
      <c r="T454">
        <v>0</v>
      </c>
      <c r="U454">
        <v>3650</v>
      </c>
    </row>
    <row r="455" spans="1:21" ht="14.25">
      <c r="A455">
        <v>7612</v>
      </c>
      <c r="B455">
        <v>1</v>
      </c>
      <c r="C455" t="s">
        <v>2299</v>
      </c>
      <c r="D455" t="s">
        <v>1539</v>
      </c>
      <c r="E455">
        <v>426575</v>
      </c>
      <c r="F455">
        <v>19202</v>
      </c>
      <c r="G455">
        <v>7969</v>
      </c>
      <c r="H455">
        <v>75175</v>
      </c>
      <c r="I455">
        <v>0</v>
      </c>
      <c r="J455">
        <v>1.5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8228</v>
      </c>
      <c r="Q455">
        <v>2929</v>
      </c>
      <c r="R455">
        <v>24756</v>
      </c>
      <c r="S455">
        <v>0</v>
      </c>
      <c r="T455">
        <v>0</v>
      </c>
      <c r="U455">
        <v>3650</v>
      </c>
    </row>
    <row r="456" spans="1:21" ht="14.25">
      <c r="A456">
        <v>7621</v>
      </c>
      <c r="B456">
        <v>2</v>
      </c>
      <c r="C456" t="s">
        <v>2298</v>
      </c>
      <c r="D456" t="s">
        <v>1540</v>
      </c>
      <c r="E456">
        <v>617509</v>
      </c>
      <c r="F456">
        <v>28473</v>
      </c>
      <c r="G456">
        <v>11633</v>
      </c>
      <c r="H456">
        <v>100119</v>
      </c>
      <c r="I456">
        <v>0</v>
      </c>
      <c r="J456">
        <v>1.5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18381</v>
      </c>
      <c r="Q456">
        <v>6618</v>
      </c>
      <c r="R456">
        <v>45667</v>
      </c>
      <c r="S456">
        <v>0</v>
      </c>
      <c r="T456">
        <v>0</v>
      </c>
      <c r="U456">
        <v>3650</v>
      </c>
    </row>
    <row r="457" spans="1:21" ht="14.25">
      <c r="A457">
        <v>7622</v>
      </c>
      <c r="B457">
        <v>2</v>
      </c>
      <c r="C457" t="s">
        <v>2299</v>
      </c>
      <c r="D457" t="s">
        <v>1003</v>
      </c>
      <c r="E457">
        <v>427692</v>
      </c>
      <c r="F457">
        <v>19202</v>
      </c>
      <c r="G457">
        <v>8169</v>
      </c>
      <c r="H457">
        <v>72292</v>
      </c>
      <c r="I457">
        <v>0</v>
      </c>
      <c r="J457">
        <v>1.5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8228</v>
      </c>
      <c r="Q457">
        <v>3129</v>
      </c>
      <c r="R457">
        <v>21873</v>
      </c>
      <c r="S457">
        <v>0</v>
      </c>
      <c r="T457">
        <v>0</v>
      </c>
      <c r="U457">
        <v>3650</v>
      </c>
    </row>
    <row r="458" spans="1:21" ht="14.25">
      <c r="A458">
        <v>7631</v>
      </c>
      <c r="B458">
        <v>3</v>
      </c>
      <c r="C458" t="s">
        <v>2298</v>
      </c>
      <c r="D458" t="s">
        <v>1541</v>
      </c>
      <c r="E458">
        <v>617509</v>
      </c>
      <c r="F458">
        <v>28473</v>
      </c>
      <c r="G458">
        <v>11633</v>
      </c>
      <c r="H458">
        <v>100119</v>
      </c>
      <c r="I458">
        <v>0</v>
      </c>
      <c r="J458">
        <v>1.5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18381</v>
      </c>
      <c r="Q458">
        <v>6618</v>
      </c>
      <c r="R458">
        <v>45667</v>
      </c>
      <c r="S458">
        <v>0</v>
      </c>
      <c r="T458">
        <v>0</v>
      </c>
      <c r="U458">
        <v>3650</v>
      </c>
    </row>
    <row r="459" spans="1:21" ht="14.25">
      <c r="A459">
        <v>7632</v>
      </c>
      <c r="B459">
        <v>3</v>
      </c>
      <c r="C459" t="s">
        <v>2299</v>
      </c>
      <c r="D459" t="s">
        <v>2302</v>
      </c>
      <c r="E459">
        <v>427692</v>
      </c>
      <c r="F459">
        <v>19202</v>
      </c>
      <c r="G459">
        <v>8169</v>
      </c>
      <c r="H459">
        <v>72292</v>
      </c>
      <c r="I459">
        <v>0</v>
      </c>
      <c r="J459">
        <v>1.5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8228</v>
      </c>
      <c r="Q459">
        <v>3129</v>
      </c>
      <c r="R459">
        <v>21873</v>
      </c>
      <c r="S459">
        <v>0</v>
      </c>
      <c r="T459">
        <v>0</v>
      </c>
      <c r="U459">
        <v>3650</v>
      </c>
    </row>
    <row r="460" spans="1:21" ht="14.25">
      <c r="A460">
        <v>7711</v>
      </c>
      <c r="B460">
        <v>1</v>
      </c>
      <c r="C460" t="s">
        <v>2298</v>
      </c>
      <c r="D460" t="s">
        <v>2301</v>
      </c>
      <c r="E460">
        <v>626827</v>
      </c>
      <c r="F460">
        <v>28850</v>
      </c>
      <c r="G460">
        <v>11838</v>
      </c>
      <c r="H460">
        <v>101567</v>
      </c>
      <c r="I460">
        <v>0</v>
      </c>
      <c r="J460">
        <v>1.5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18567</v>
      </c>
      <c r="Q460">
        <v>6729</v>
      </c>
      <c r="R460">
        <v>46089</v>
      </c>
      <c r="S460">
        <v>0</v>
      </c>
      <c r="T460">
        <v>0</v>
      </c>
      <c r="U460">
        <v>3650</v>
      </c>
    </row>
    <row r="461" spans="1:21" ht="14.25">
      <c r="A461">
        <v>7712</v>
      </c>
      <c r="B461">
        <v>1</v>
      </c>
      <c r="C461" t="s">
        <v>2299</v>
      </c>
      <c r="D461" t="s">
        <v>1539</v>
      </c>
      <c r="E461">
        <v>433218</v>
      </c>
      <c r="F461">
        <v>19515</v>
      </c>
      <c r="G461">
        <v>8080</v>
      </c>
      <c r="H461">
        <v>76468</v>
      </c>
      <c r="I461">
        <v>0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8335</v>
      </c>
      <c r="Q461">
        <v>2945</v>
      </c>
      <c r="R461">
        <v>25099</v>
      </c>
      <c r="S461">
        <v>0</v>
      </c>
      <c r="T461">
        <v>0</v>
      </c>
      <c r="U461">
        <v>3650</v>
      </c>
    </row>
    <row r="462" spans="1:21" ht="14.25">
      <c r="A462">
        <v>7721</v>
      </c>
      <c r="B462">
        <v>2</v>
      </c>
      <c r="C462" t="s">
        <v>2298</v>
      </c>
      <c r="D462" t="s">
        <v>1540</v>
      </c>
      <c r="E462">
        <v>626827</v>
      </c>
      <c r="F462">
        <v>28850</v>
      </c>
      <c r="G462">
        <v>11838</v>
      </c>
      <c r="H462">
        <v>101567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18567</v>
      </c>
      <c r="Q462">
        <v>6729</v>
      </c>
      <c r="R462">
        <v>46089</v>
      </c>
      <c r="S462">
        <v>0</v>
      </c>
      <c r="T462">
        <v>0</v>
      </c>
      <c r="U462">
        <v>3650</v>
      </c>
    </row>
    <row r="463" spans="1:21" ht="14.25">
      <c r="A463">
        <v>7722</v>
      </c>
      <c r="B463">
        <v>2</v>
      </c>
      <c r="C463" t="s">
        <v>2299</v>
      </c>
      <c r="D463" t="s">
        <v>1003</v>
      </c>
      <c r="E463">
        <v>434967</v>
      </c>
      <c r="F463">
        <v>19436</v>
      </c>
      <c r="G463">
        <v>8359</v>
      </c>
      <c r="H463">
        <v>73427</v>
      </c>
      <c r="I463">
        <v>0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8256</v>
      </c>
      <c r="Q463">
        <v>3224</v>
      </c>
      <c r="R463">
        <v>22058</v>
      </c>
      <c r="S463">
        <v>0</v>
      </c>
      <c r="T463">
        <v>0</v>
      </c>
      <c r="U463">
        <v>3650</v>
      </c>
    </row>
    <row r="464" spans="1:21" ht="14.25">
      <c r="A464">
        <v>7731</v>
      </c>
      <c r="B464">
        <v>3</v>
      </c>
      <c r="C464" t="s">
        <v>2298</v>
      </c>
      <c r="D464" t="s">
        <v>1541</v>
      </c>
      <c r="E464">
        <v>626827</v>
      </c>
      <c r="F464">
        <v>28850</v>
      </c>
      <c r="G464">
        <v>11838</v>
      </c>
      <c r="H464">
        <v>101567</v>
      </c>
      <c r="I464">
        <v>0</v>
      </c>
      <c r="J464">
        <v>1.5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18567</v>
      </c>
      <c r="Q464">
        <v>6729</v>
      </c>
      <c r="R464">
        <v>46089</v>
      </c>
      <c r="S464">
        <v>0</v>
      </c>
      <c r="T464">
        <v>0</v>
      </c>
      <c r="U464">
        <v>3650</v>
      </c>
    </row>
    <row r="465" spans="1:21" ht="14.25">
      <c r="A465">
        <v>7732</v>
      </c>
      <c r="B465">
        <v>3</v>
      </c>
      <c r="C465" t="s">
        <v>2299</v>
      </c>
      <c r="D465" t="s">
        <v>2302</v>
      </c>
      <c r="E465">
        <v>434967</v>
      </c>
      <c r="F465">
        <v>19436</v>
      </c>
      <c r="G465">
        <v>8359</v>
      </c>
      <c r="H465">
        <v>73427</v>
      </c>
      <c r="I465">
        <v>0</v>
      </c>
      <c r="J465">
        <v>1.5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8256</v>
      </c>
      <c r="Q465">
        <v>3224</v>
      </c>
      <c r="R465">
        <v>22058</v>
      </c>
      <c r="S465">
        <v>0</v>
      </c>
      <c r="T465">
        <v>0</v>
      </c>
      <c r="U465">
        <v>3650</v>
      </c>
    </row>
    <row r="466" spans="1:21" ht="14.25">
      <c r="A466">
        <v>7811</v>
      </c>
      <c r="B466">
        <v>1</v>
      </c>
      <c r="C466" t="s">
        <v>2298</v>
      </c>
      <c r="D466" t="s">
        <v>2301</v>
      </c>
      <c r="E466">
        <v>635984</v>
      </c>
      <c r="F466">
        <v>29170</v>
      </c>
      <c r="G466">
        <v>12051</v>
      </c>
      <c r="H466">
        <v>103264</v>
      </c>
      <c r="I466">
        <v>0</v>
      </c>
      <c r="J466">
        <v>1.5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18696</v>
      </c>
      <c r="Q466">
        <v>6847</v>
      </c>
      <c r="R466">
        <v>46760</v>
      </c>
      <c r="S466">
        <v>0</v>
      </c>
      <c r="T466">
        <v>0</v>
      </c>
      <c r="U466">
        <v>3650</v>
      </c>
    </row>
    <row r="467" spans="1:21" ht="14.25">
      <c r="A467">
        <v>7812</v>
      </c>
      <c r="B467">
        <v>1</v>
      </c>
      <c r="C467" t="s">
        <v>2299</v>
      </c>
      <c r="D467" t="s">
        <v>1539</v>
      </c>
      <c r="E467">
        <v>439743</v>
      </c>
      <c r="F467">
        <v>19771</v>
      </c>
      <c r="G467">
        <v>8213</v>
      </c>
      <c r="H467">
        <v>77773</v>
      </c>
      <c r="I467">
        <v>0</v>
      </c>
      <c r="J467">
        <v>1.5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8385</v>
      </c>
      <c r="Q467">
        <v>2984</v>
      </c>
      <c r="R467">
        <v>25454</v>
      </c>
      <c r="S467">
        <v>0</v>
      </c>
      <c r="T467">
        <v>0</v>
      </c>
      <c r="U467">
        <v>3650</v>
      </c>
    </row>
    <row r="468" spans="1:21" ht="14.25">
      <c r="A468">
        <v>7821</v>
      </c>
      <c r="B468">
        <v>2</v>
      </c>
      <c r="C468" t="s">
        <v>2298</v>
      </c>
      <c r="D468" t="s">
        <v>1540</v>
      </c>
      <c r="E468">
        <v>635984</v>
      </c>
      <c r="F468">
        <v>29170</v>
      </c>
      <c r="G468">
        <v>12051</v>
      </c>
      <c r="H468">
        <v>103264</v>
      </c>
      <c r="I468">
        <v>0</v>
      </c>
      <c r="J468">
        <v>1.5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18696</v>
      </c>
      <c r="Q468">
        <v>6847</v>
      </c>
      <c r="R468">
        <v>46760</v>
      </c>
      <c r="S468">
        <v>0</v>
      </c>
      <c r="T468">
        <v>0</v>
      </c>
      <c r="U468">
        <v>3650</v>
      </c>
    </row>
    <row r="469" spans="1:21" ht="14.25">
      <c r="A469">
        <v>7822</v>
      </c>
      <c r="B469">
        <v>2</v>
      </c>
      <c r="C469" t="s">
        <v>2299</v>
      </c>
      <c r="D469" t="s">
        <v>1003</v>
      </c>
      <c r="E469">
        <v>441502</v>
      </c>
      <c r="F469">
        <v>19771</v>
      </c>
      <c r="G469">
        <v>8453</v>
      </c>
      <c r="H469">
        <v>74732</v>
      </c>
      <c r="I469">
        <v>0</v>
      </c>
      <c r="J469">
        <v>1.5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8385</v>
      </c>
      <c r="Q469">
        <v>3224</v>
      </c>
      <c r="R469">
        <v>22413</v>
      </c>
      <c r="S469">
        <v>0</v>
      </c>
      <c r="T469">
        <v>0</v>
      </c>
      <c r="U469">
        <v>3650</v>
      </c>
    </row>
    <row r="470" spans="1:21" ht="14.25">
      <c r="A470">
        <v>7831</v>
      </c>
      <c r="B470">
        <v>3</v>
      </c>
      <c r="C470" t="s">
        <v>2298</v>
      </c>
      <c r="D470" t="s">
        <v>1541</v>
      </c>
      <c r="E470">
        <v>635984</v>
      </c>
      <c r="F470">
        <v>29170</v>
      </c>
      <c r="G470">
        <v>12051</v>
      </c>
      <c r="H470">
        <v>103264</v>
      </c>
      <c r="I470">
        <v>0</v>
      </c>
      <c r="J470">
        <v>1.5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18696</v>
      </c>
      <c r="Q470">
        <v>6847</v>
      </c>
      <c r="R470">
        <v>46760</v>
      </c>
      <c r="S470">
        <v>0</v>
      </c>
      <c r="T470">
        <v>0</v>
      </c>
      <c r="U470">
        <v>3650</v>
      </c>
    </row>
    <row r="471" spans="1:21" ht="14.25">
      <c r="A471">
        <v>7832</v>
      </c>
      <c r="B471">
        <v>3</v>
      </c>
      <c r="C471" t="s">
        <v>2299</v>
      </c>
      <c r="D471" t="s">
        <v>2302</v>
      </c>
      <c r="E471">
        <v>441502</v>
      </c>
      <c r="F471">
        <v>19771</v>
      </c>
      <c r="G471">
        <v>8453</v>
      </c>
      <c r="H471">
        <v>74732</v>
      </c>
      <c r="I471">
        <v>0</v>
      </c>
      <c r="J471">
        <v>1.5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8385</v>
      </c>
      <c r="Q471">
        <v>3224</v>
      </c>
      <c r="R471">
        <v>22413</v>
      </c>
      <c r="S471">
        <v>0</v>
      </c>
      <c r="T471">
        <v>0</v>
      </c>
      <c r="U471">
        <v>3650</v>
      </c>
    </row>
    <row r="472" spans="1:21" ht="14.25">
      <c r="A472">
        <v>7911</v>
      </c>
      <c r="B472">
        <v>1</v>
      </c>
      <c r="C472" t="s">
        <v>2298</v>
      </c>
      <c r="D472" t="s">
        <v>2301</v>
      </c>
      <c r="E472">
        <v>645803</v>
      </c>
      <c r="F472">
        <v>29630</v>
      </c>
      <c r="G472">
        <v>12235</v>
      </c>
      <c r="H472">
        <v>104803</v>
      </c>
      <c r="I472">
        <v>0</v>
      </c>
      <c r="J472">
        <v>1.5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18965</v>
      </c>
      <c r="Q472">
        <v>6937</v>
      </c>
      <c r="R472">
        <v>47273</v>
      </c>
      <c r="S472">
        <v>0</v>
      </c>
      <c r="T472">
        <v>0</v>
      </c>
      <c r="U472">
        <v>3650</v>
      </c>
    </row>
    <row r="473" spans="1:21" ht="14.25">
      <c r="A473">
        <v>7912</v>
      </c>
      <c r="B473">
        <v>1</v>
      </c>
      <c r="C473" t="s">
        <v>2299</v>
      </c>
      <c r="D473" t="s">
        <v>1539</v>
      </c>
      <c r="E473">
        <v>447612</v>
      </c>
      <c r="F473">
        <v>20167</v>
      </c>
      <c r="G473">
        <v>8359</v>
      </c>
      <c r="H473">
        <v>78762</v>
      </c>
      <c r="I473">
        <v>0</v>
      </c>
      <c r="J473">
        <v>1.5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8575</v>
      </c>
      <c r="Q473">
        <v>3035</v>
      </c>
      <c r="R473">
        <v>25493</v>
      </c>
      <c r="S473">
        <v>0</v>
      </c>
      <c r="T473">
        <v>0</v>
      </c>
      <c r="U473">
        <v>3650</v>
      </c>
    </row>
    <row r="474" spans="1:21" ht="14.25">
      <c r="A474">
        <v>7921</v>
      </c>
      <c r="B474">
        <v>2</v>
      </c>
      <c r="C474" t="s">
        <v>2298</v>
      </c>
      <c r="D474" t="s">
        <v>1540</v>
      </c>
      <c r="E474">
        <v>645803</v>
      </c>
      <c r="F474">
        <v>29630</v>
      </c>
      <c r="G474">
        <v>12235</v>
      </c>
      <c r="H474">
        <v>104803</v>
      </c>
      <c r="I474">
        <v>0</v>
      </c>
      <c r="J474">
        <v>1.5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18965</v>
      </c>
      <c r="Q474">
        <v>6937</v>
      </c>
      <c r="R474">
        <v>47273</v>
      </c>
      <c r="S474">
        <v>0</v>
      </c>
      <c r="T474">
        <v>0</v>
      </c>
      <c r="U474">
        <v>3650</v>
      </c>
    </row>
    <row r="475" spans="1:21" ht="14.25">
      <c r="A475">
        <v>7922</v>
      </c>
      <c r="B475">
        <v>2</v>
      </c>
      <c r="C475" t="s">
        <v>2299</v>
      </c>
      <c r="D475" t="s">
        <v>1003</v>
      </c>
      <c r="E475">
        <v>448428</v>
      </c>
      <c r="F475">
        <v>20009</v>
      </c>
      <c r="G475">
        <v>8619</v>
      </c>
      <c r="H475">
        <v>75958</v>
      </c>
      <c r="I475">
        <v>0</v>
      </c>
      <c r="J475">
        <v>1.5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8417</v>
      </c>
      <c r="Q475">
        <v>3295</v>
      </c>
      <c r="R475">
        <v>22689</v>
      </c>
      <c r="S475">
        <v>0</v>
      </c>
      <c r="T475">
        <v>0</v>
      </c>
      <c r="U475">
        <v>3650</v>
      </c>
    </row>
    <row r="476" spans="1:21" ht="14.25">
      <c r="A476">
        <v>7931</v>
      </c>
      <c r="B476">
        <v>3</v>
      </c>
      <c r="C476" t="s">
        <v>2298</v>
      </c>
      <c r="D476" t="s">
        <v>1541</v>
      </c>
      <c r="E476">
        <v>645803</v>
      </c>
      <c r="F476">
        <v>29630</v>
      </c>
      <c r="G476">
        <v>12235</v>
      </c>
      <c r="H476">
        <v>104803</v>
      </c>
      <c r="I476">
        <v>0</v>
      </c>
      <c r="J476">
        <v>1.5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18965</v>
      </c>
      <c r="Q476">
        <v>6937</v>
      </c>
      <c r="R476">
        <v>47273</v>
      </c>
      <c r="S476">
        <v>0</v>
      </c>
      <c r="T476">
        <v>0</v>
      </c>
      <c r="U476">
        <v>3650</v>
      </c>
    </row>
    <row r="477" spans="1:21" ht="14.25">
      <c r="A477">
        <v>7932</v>
      </c>
      <c r="B477">
        <v>3</v>
      </c>
      <c r="C477" t="s">
        <v>2299</v>
      </c>
      <c r="D477" t="s">
        <v>2302</v>
      </c>
      <c r="E477">
        <v>448428</v>
      </c>
      <c r="F477">
        <v>20009</v>
      </c>
      <c r="G477">
        <v>8619</v>
      </c>
      <c r="H477">
        <v>75958</v>
      </c>
      <c r="I477">
        <v>0</v>
      </c>
      <c r="J477">
        <v>1.5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8417</v>
      </c>
      <c r="Q477">
        <v>3295</v>
      </c>
      <c r="R477">
        <v>22689</v>
      </c>
      <c r="S477">
        <v>0</v>
      </c>
      <c r="T477">
        <v>0</v>
      </c>
      <c r="U477">
        <v>3650</v>
      </c>
    </row>
    <row r="478" spans="1:21" ht="14.25">
      <c r="A478">
        <v>8011</v>
      </c>
      <c r="B478">
        <v>1</v>
      </c>
      <c r="C478" t="s">
        <v>2298</v>
      </c>
      <c r="D478" t="s">
        <v>2301</v>
      </c>
      <c r="E478">
        <v>734102</v>
      </c>
      <c r="F478">
        <v>33264</v>
      </c>
      <c r="G478">
        <v>13941</v>
      </c>
      <c r="H478">
        <v>122642</v>
      </c>
      <c r="I478">
        <v>0</v>
      </c>
      <c r="J478">
        <v>1.5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19359</v>
      </c>
      <c r="Q478">
        <v>7017</v>
      </c>
      <c r="R478">
        <v>48251</v>
      </c>
      <c r="S478">
        <v>0</v>
      </c>
      <c r="T478">
        <v>0</v>
      </c>
      <c r="U478">
        <v>4100</v>
      </c>
    </row>
    <row r="479" spans="1:21" ht="14.25">
      <c r="A479">
        <v>8012</v>
      </c>
      <c r="B479">
        <v>1</v>
      </c>
      <c r="C479" t="s">
        <v>2299</v>
      </c>
      <c r="D479" t="s">
        <v>1539</v>
      </c>
      <c r="E479">
        <v>533456</v>
      </c>
      <c r="F479">
        <v>23773</v>
      </c>
      <c r="G479">
        <v>10003</v>
      </c>
      <c r="H479">
        <v>95666</v>
      </c>
      <c r="I479">
        <v>0</v>
      </c>
      <c r="J479">
        <v>1.5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8811</v>
      </c>
      <c r="Q479">
        <v>3057</v>
      </c>
      <c r="R479">
        <v>26234</v>
      </c>
      <c r="S479">
        <v>0</v>
      </c>
      <c r="T479">
        <v>0</v>
      </c>
      <c r="U479">
        <v>4100</v>
      </c>
    </row>
    <row r="480" spans="1:21" ht="14.25">
      <c r="A480">
        <v>8021</v>
      </c>
      <c r="B480">
        <v>2</v>
      </c>
      <c r="C480" t="s">
        <v>2298</v>
      </c>
      <c r="D480" t="s">
        <v>1540</v>
      </c>
      <c r="E480">
        <v>734102</v>
      </c>
      <c r="F480">
        <v>33264</v>
      </c>
      <c r="G480">
        <v>13941</v>
      </c>
      <c r="H480">
        <v>122642</v>
      </c>
      <c r="I480">
        <v>0</v>
      </c>
      <c r="J480">
        <v>1.5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19359</v>
      </c>
      <c r="Q480">
        <v>7017</v>
      </c>
      <c r="R480">
        <v>48251</v>
      </c>
      <c r="S480">
        <v>0</v>
      </c>
      <c r="T480">
        <v>0</v>
      </c>
      <c r="U480">
        <v>4100</v>
      </c>
    </row>
    <row r="481" spans="1:21" ht="14.25">
      <c r="A481">
        <v>8022</v>
      </c>
      <c r="B481">
        <v>2</v>
      </c>
      <c r="C481" t="s">
        <v>2299</v>
      </c>
      <c r="D481" t="s">
        <v>1003</v>
      </c>
      <c r="E481">
        <v>534455</v>
      </c>
      <c r="F481">
        <v>23615</v>
      </c>
      <c r="G481">
        <v>10282</v>
      </c>
      <c r="H481">
        <v>92665</v>
      </c>
      <c r="I481">
        <v>0</v>
      </c>
      <c r="J481">
        <v>1.5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8653</v>
      </c>
      <c r="Q481">
        <v>3336</v>
      </c>
      <c r="R481">
        <v>23233</v>
      </c>
      <c r="S481">
        <v>0</v>
      </c>
      <c r="T481">
        <v>0</v>
      </c>
      <c r="U481">
        <v>4100</v>
      </c>
    </row>
    <row r="482" spans="1:21" ht="14.25">
      <c r="A482">
        <v>8031</v>
      </c>
      <c r="B482">
        <v>3</v>
      </c>
      <c r="C482" t="s">
        <v>2298</v>
      </c>
      <c r="D482" t="s">
        <v>1541</v>
      </c>
      <c r="E482">
        <v>734102</v>
      </c>
      <c r="F482">
        <v>33264</v>
      </c>
      <c r="G482">
        <v>13941</v>
      </c>
      <c r="H482">
        <v>122642</v>
      </c>
      <c r="I482">
        <v>0</v>
      </c>
      <c r="J482">
        <v>1.5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19359</v>
      </c>
      <c r="Q482">
        <v>7017</v>
      </c>
      <c r="R482">
        <v>48251</v>
      </c>
      <c r="S482">
        <v>0</v>
      </c>
      <c r="T482">
        <v>0</v>
      </c>
      <c r="U482">
        <v>4100</v>
      </c>
    </row>
    <row r="483" spans="1:21" ht="14.25">
      <c r="A483">
        <v>8032</v>
      </c>
      <c r="B483">
        <v>3</v>
      </c>
      <c r="C483" t="s">
        <v>2299</v>
      </c>
      <c r="D483" t="s">
        <v>2302</v>
      </c>
      <c r="E483">
        <v>534455</v>
      </c>
      <c r="F483">
        <v>23615</v>
      </c>
      <c r="G483">
        <v>10282</v>
      </c>
      <c r="H483">
        <v>92665</v>
      </c>
      <c r="I483">
        <v>0</v>
      </c>
      <c r="J483">
        <v>1.5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8653</v>
      </c>
      <c r="Q483">
        <v>3336</v>
      </c>
      <c r="R483">
        <v>23233</v>
      </c>
      <c r="S483">
        <v>0</v>
      </c>
      <c r="T483">
        <v>0</v>
      </c>
      <c r="U483">
        <v>4100</v>
      </c>
    </row>
    <row r="484" spans="1:21" ht="14.25">
      <c r="A484">
        <v>8111</v>
      </c>
      <c r="B484">
        <v>1</v>
      </c>
      <c r="C484" t="s">
        <v>2298</v>
      </c>
      <c r="D484" t="s">
        <v>2301</v>
      </c>
      <c r="E484">
        <v>748039</v>
      </c>
      <c r="F484">
        <v>33995</v>
      </c>
      <c r="G484">
        <v>14155</v>
      </c>
      <c r="H484">
        <v>124989</v>
      </c>
      <c r="I484">
        <v>0</v>
      </c>
      <c r="J484">
        <v>1.5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19828</v>
      </c>
      <c r="Q484">
        <v>7099</v>
      </c>
      <c r="R484">
        <v>49191</v>
      </c>
      <c r="S484">
        <v>0</v>
      </c>
      <c r="T484">
        <v>0</v>
      </c>
      <c r="U484">
        <v>4100</v>
      </c>
    </row>
    <row r="485" spans="1:21" ht="14.25">
      <c r="A485">
        <v>8112</v>
      </c>
      <c r="B485">
        <v>1</v>
      </c>
      <c r="C485" t="s">
        <v>2299</v>
      </c>
      <c r="D485" t="s">
        <v>1539</v>
      </c>
      <c r="E485">
        <v>543751</v>
      </c>
      <c r="F485">
        <v>24207</v>
      </c>
      <c r="G485">
        <v>10198</v>
      </c>
      <c r="H485">
        <v>97721</v>
      </c>
      <c r="I485">
        <v>0</v>
      </c>
      <c r="J485">
        <v>1.5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8964</v>
      </c>
      <c r="Q485">
        <v>3120</v>
      </c>
      <c r="R485">
        <v>26977</v>
      </c>
      <c r="S485">
        <v>0</v>
      </c>
      <c r="T485">
        <v>0</v>
      </c>
      <c r="U485">
        <v>4100</v>
      </c>
    </row>
    <row r="486" spans="1:21" ht="14.25">
      <c r="A486">
        <v>8121</v>
      </c>
      <c r="B486">
        <v>2</v>
      </c>
      <c r="C486" t="s">
        <v>2298</v>
      </c>
      <c r="D486" t="s">
        <v>1540</v>
      </c>
      <c r="E486">
        <v>748039</v>
      </c>
      <c r="F486">
        <v>33995</v>
      </c>
      <c r="G486">
        <v>14155</v>
      </c>
      <c r="H486">
        <v>124989</v>
      </c>
      <c r="I486">
        <v>0</v>
      </c>
      <c r="J486">
        <v>1.5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19828</v>
      </c>
      <c r="Q486">
        <v>7099</v>
      </c>
      <c r="R486">
        <v>49191</v>
      </c>
      <c r="S486">
        <v>0</v>
      </c>
      <c r="T486">
        <v>0</v>
      </c>
      <c r="U486">
        <v>4100</v>
      </c>
    </row>
    <row r="487" spans="1:21" ht="14.25">
      <c r="A487">
        <v>8122</v>
      </c>
      <c r="B487">
        <v>2</v>
      </c>
      <c r="C487" t="s">
        <v>2299</v>
      </c>
      <c r="D487" t="s">
        <v>1003</v>
      </c>
      <c r="E487">
        <v>543974</v>
      </c>
      <c r="F487">
        <v>24114</v>
      </c>
      <c r="G487">
        <v>10433</v>
      </c>
      <c r="H487">
        <v>94174</v>
      </c>
      <c r="I487">
        <v>0</v>
      </c>
      <c r="J487">
        <v>1.5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8871</v>
      </c>
      <c r="Q487">
        <v>3355</v>
      </c>
      <c r="R487">
        <v>23430</v>
      </c>
      <c r="S487">
        <v>0</v>
      </c>
      <c r="T487">
        <v>0</v>
      </c>
      <c r="U487">
        <v>4100</v>
      </c>
    </row>
    <row r="488" spans="1:21" ht="14.25">
      <c r="A488">
        <v>8131</v>
      </c>
      <c r="B488">
        <v>3</v>
      </c>
      <c r="C488" t="s">
        <v>2298</v>
      </c>
      <c r="D488" t="s">
        <v>1541</v>
      </c>
      <c r="E488">
        <v>748039</v>
      </c>
      <c r="F488">
        <v>33995</v>
      </c>
      <c r="G488">
        <v>14155</v>
      </c>
      <c r="H488">
        <v>124989</v>
      </c>
      <c r="I488">
        <v>0</v>
      </c>
      <c r="J488">
        <v>1.5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19828</v>
      </c>
      <c r="Q488">
        <v>7099</v>
      </c>
      <c r="R488">
        <v>49191</v>
      </c>
      <c r="S488">
        <v>0</v>
      </c>
      <c r="T488">
        <v>0</v>
      </c>
      <c r="U488">
        <v>4100</v>
      </c>
    </row>
    <row r="489" spans="1:21" ht="14.25">
      <c r="A489">
        <v>8132</v>
      </c>
      <c r="B489">
        <v>3</v>
      </c>
      <c r="C489" t="s">
        <v>2299</v>
      </c>
      <c r="D489" t="s">
        <v>2302</v>
      </c>
      <c r="E489">
        <v>543974</v>
      </c>
      <c r="F489">
        <v>24114</v>
      </c>
      <c r="G489">
        <v>10433</v>
      </c>
      <c r="H489">
        <v>94174</v>
      </c>
      <c r="I489">
        <v>0</v>
      </c>
      <c r="J489">
        <v>1.5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8871</v>
      </c>
      <c r="Q489">
        <v>3355</v>
      </c>
      <c r="R489">
        <v>23430</v>
      </c>
      <c r="S489">
        <v>0</v>
      </c>
      <c r="T489">
        <v>0</v>
      </c>
      <c r="U489">
        <v>4100</v>
      </c>
    </row>
    <row r="490" spans="1:21" ht="14.25">
      <c r="A490">
        <v>8211</v>
      </c>
      <c r="B490">
        <v>1</v>
      </c>
      <c r="C490" t="s">
        <v>2298</v>
      </c>
      <c r="D490" t="s">
        <v>2301</v>
      </c>
      <c r="E490">
        <v>760887</v>
      </c>
      <c r="F490">
        <v>34607</v>
      </c>
      <c r="G490">
        <v>14384</v>
      </c>
      <c r="H490">
        <v>127137</v>
      </c>
      <c r="I490">
        <v>0</v>
      </c>
      <c r="J490">
        <v>1.5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20177</v>
      </c>
      <c r="Q490">
        <v>7196</v>
      </c>
      <c r="R490">
        <v>49933</v>
      </c>
      <c r="S490">
        <v>0</v>
      </c>
      <c r="T490">
        <v>0</v>
      </c>
      <c r="U490">
        <v>4100</v>
      </c>
    </row>
    <row r="491" spans="1:21" ht="14.25">
      <c r="A491">
        <v>8212</v>
      </c>
      <c r="B491">
        <v>1</v>
      </c>
      <c r="C491" t="s">
        <v>2299</v>
      </c>
      <c r="D491" t="s">
        <v>1539</v>
      </c>
      <c r="E491">
        <v>552089</v>
      </c>
      <c r="F491">
        <v>24587</v>
      </c>
      <c r="G491">
        <v>10354</v>
      </c>
      <c r="H491">
        <v>99139</v>
      </c>
      <c r="I491">
        <v>0</v>
      </c>
      <c r="J491">
        <v>1.5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9062</v>
      </c>
      <c r="Q491">
        <v>3143</v>
      </c>
      <c r="R491">
        <v>27082</v>
      </c>
      <c r="S491">
        <v>0</v>
      </c>
      <c r="T491">
        <v>0</v>
      </c>
      <c r="U491">
        <v>4100</v>
      </c>
    </row>
    <row r="492" spans="1:21" ht="14.25">
      <c r="A492">
        <v>8221</v>
      </c>
      <c r="B492">
        <v>2</v>
      </c>
      <c r="C492" t="s">
        <v>2298</v>
      </c>
      <c r="D492" t="s">
        <v>1540</v>
      </c>
      <c r="E492">
        <v>760887</v>
      </c>
      <c r="F492">
        <v>34607</v>
      </c>
      <c r="G492">
        <v>14384</v>
      </c>
      <c r="H492">
        <v>127137</v>
      </c>
      <c r="I492">
        <v>0</v>
      </c>
      <c r="J492">
        <v>1.5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20177</v>
      </c>
      <c r="Q492">
        <v>7196</v>
      </c>
      <c r="R492">
        <v>49933</v>
      </c>
      <c r="S492">
        <v>0</v>
      </c>
      <c r="T492">
        <v>0</v>
      </c>
      <c r="U492">
        <v>4100</v>
      </c>
    </row>
    <row r="493" spans="1:21" ht="14.25">
      <c r="A493">
        <v>8222</v>
      </c>
      <c r="B493">
        <v>2</v>
      </c>
      <c r="C493" t="s">
        <v>2299</v>
      </c>
      <c r="D493" t="s">
        <v>1003</v>
      </c>
      <c r="E493">
        <v>554052</v>
      </c>
      <c r="F493">
        <v>24508</v>
      </c>
      <c r="G493">
        <v>10647</v>
      </c>
      <c r="H493">
        <v>96032</v>
      </c>
      <c r="I493">
        <v>0</v>
      </c>
      <c r="J493">
        <v>1.5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8983</v>
      </c>
      <c r="Q493">
        <v>3436</v>
      </c>
      <c r="R493">
        <v>23975</v>
      </c>
      <c r="S493">
        <v>0</v>
      </c>
      <c r="T493">
        <v>0</v>
      </c>
      <c r="U493">
        <v>4100</v>
      </c>
    </row>
    <row r="494" spans="1:21" ht="14.25">
      <c r="A494">
        <v>8231</v>
      </c>
      <c r="B494">
        <v>3</v>
      </c>
      <c r="C494" t="s">
        <v>2298</v>
      </c>
      <c r="D494" t="s">
        <v>1541</v>
      </c>
      <c r="E494">
        <v>760887</v>
      </c>
      <c r="F494">
        <v>34607</v>
      </c>
      <c r="G494">
        <v>14384</v>
      </c>
      <c r="H494">
        <v>127137</v>
      </c>
      <c r="I494">
        <v>0</v>
      </c>
      <c r="J494">
        <v>1.5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20177</v>
      </c>
      <c r="Q494">
        <v>7196</v>
      </c>
      <c r="R494">
        <v>49933</v>
      </c>
      <c r="S494">
        <v>0</v>
      </c>
      <c r="T494">
        <v>0</v>
      </c>
      <c r="U494">
        <v>4100</v>
      </c>
    </row>
    <row r="495" spans="1:21" ht="14.25">
      <c r="A495">
        <v>8232</v>
      </c>
      <c r="B495">
        <v>3</v>
      </c>
      <c r="C495" t="s">
        <v>2299</v>
      </c>
      <c r="D495" t="s">
        <v>2302</v>
      </c>
      <c r="E495">
        <v>554052</v>
      </c>
      <c r="F495">
        <v>24508</v>
      </c>
      <c r="G495">
        <v>10647</v>
      </c>
      <c r="H495">
        <v>96032</v>
      </c>
      <c r="I495">
        <v>0</v>
      </c>
      <c r="J495">
        <v>1.5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8983</v>
      </c>
      <c r="Q495">
        <v>3436</v>
      </c>
      <c r="R495">
        <v>23975</v>
      </c>
      <c r="S495">
        <v>0</v>
      </c>
      <c r="T495">
        <v>0</v>
      </c>
      <c r="U495">
        <v>4100</v>
      </c>
    </row>
    <row r="496" spans="1:21" ht="14.25">
      <c r="A496">
        <v>8311</v>
      </c>
      <c r="B496">
        <v>1</v>
      </c>
      <c r="C496" t="s">
        <v>2298</v>
      </c>
      <c r="D496" t="s">
        <v>2301</v>
      </c>
      <c r="E496">
        <v>774109</v>
      </c>
      <c r="F496">
        <v>35156</v>
      </c>
      <c r="G496">
        <v>14667</v>
      </c>
      <c r="H496">
        <v>129209</v>
      </c>
      <c r="I496">
        <v>0</v>
      </c>
      <c r="J496">
        <v>1.5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20464</v>
      </c>
      <c r="Q496">
        <v>7347</v>
      </c>
      <c r="R496">
        <v>50599</v>
      </c>
      <c r="S496">
        <v>0</v>
      </c>
      <c r="T496">
        <v>0</v>
      </c>
      <c r="U496">
        <v>4100</v>
      </c>
    </row>
    <row r="497" spans="1:21" ht="14.25">
      <c r="A497">
        <v>8312</v>
      </c>
      <c r="B497">
        <v>1</v>
      </c>
      <c r="C497" t="s">
        <v>2299</v>
      </c>
      <c r="D497" t="s">
        <v>1539</v>
      </c>
      <c r="E497">
        <v>561479</v>
      </c>
      <c r="F497">
        <v>24933</v>
      </c>
      <c r="G497">
        <v>10575</v>
      </c>
      <c r="H497">
        <v>100649</v>
      </c>
      <c r="I497">
        <v>0</v>
      </c>
      <c r="J497">
        <v>1.5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9127</v>
      </c>
      <c r="Q497">
        <v>3232</v>
      </c>
      <c r="R497">
        <v>27280</v>
      </c>
      <c r="S497">
        <v>0</v>
      </c>
      <c r="T497">
        <v>0</v>
      </c>
      <c r="U497">
        <v>4100</v>
      </c>
    </row>
    <row r="498" spans="1:21" ht="14.25">
      <c r="A498">
        <v>8321</v>
      </c>
      <c r="B498">
        <v>2</v>
      </c>
      <c r="C498" t="s">
        <v>2298</v>
      </c>
      <c r="D498" t="s">
        <v>1540</v>
      </c>
      <c r="E498">
        <v>774109</v>
      </c>
      <c r="F498">
        <v>35156</v>
      </c>
      <c r="G498">
        <v>14667</v>
      </c>
      <c r="H498">
        <v>129209</v>
      </c>
      <c r="I498">
        <v>0</v>
      </c>
      <c r="J498">
        <v>1.5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20464</v>
      </c>
      <c r="Q498">
        <v>7347</v>
      </c>
      <c r="R498">
        <v>50599</v>
      </c>
      <c r="S498">
        <v>0</v>
      </c>
      <c r="T498">
        <v>0</v>
      </c>
      <c r="U498">
        <v>4100</v>
      </c>
    </row>
    <row r="499" spans="1:21" ht="14.25">
      <c r="A499">
        <v>8322</v>
      </c>
      <c r="B499">
        <v>2</v>
      </c>
      <c r="C499" t="s">
        <v>2299</v>
      </c>
      <c r="D499" t="s">
        <v>1003</v>
      </c>
      <c r="E499">
        <v>562893</v>
      </c>
      <c r="F499">
        <v>24933</v>
      </c>
      <c r="G499">
        <v>10805</v>
      </c>
      <c r="H499">
        <v>97463</v>
      </c>
      <c r="I499">
        <v>0</v>
      </c>
      <c r="J499">
        <v>1.5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9127</v>
      </c>
      <c r="Q499">
        <v>3462</v>
      </c>
      <c r="R499">
        <v>24094</v>
      </c>
      <c r="S499">
        <v>0</v>
      </c>
      <c r="T499">
        <v>0</v>
      </c>
      <c r="U499">
        <v>4100</v>
      </c>
    </row>
    <row r="500" spans="1:21" ht="14.25">
      <c r="A500">
        <v>8331</v>
      </c>
      <c r="B500">
        <v>3</v>
      </c>
      <c r="C500" t="s">
        <v>2298</v>
      </c>
      <c r="D500" t="s">
        <v>1541</v>
      </c>
      <c r="E500">
        <v>774109</v>
      </c>
      <c r="F500">
        <v>35156</v>
      </c>
      <c r="G500">
        <v>14667</v>
      </c>
      <c r="H500">
        <v>129209</v>
      </c>
      <c r="I500">
        <v>0</v>
      </c>
      <c r="J500">
        <v>1.5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20464</v>
      </c>
      <c r="Q500">
        <v>7347</v>
      </c>
      <c r="R500">
        <v>50599</v>
      </c>
      <c r="S500">
        <v>0</v>
      </c>
      <c r="T500">
        <v>0</v>
      </c>
      <c r="U500">
        <v>4100</v>
      </c>
    </row>
    <row r="501" spans="1:21" ht="14.25">
      <c r="A501">
        <v>8332</v>
      </c>
      <c r="B501">
        <v>3</v>
      </c>
      <c r="C501" t="s">
        <v>2299</v>
      </c>
      <c r="D501" t="s">
        <v>2302</v>
      </c>
      <c r="E501">
        <v>562893</v>
      </c>
      <c r="F501">
        <v>24933</v>
      </c>
      <c r="G501">
        <v>10805</v>
      </c>
      <c r="H501">
        <v>97463</v>
      </c>
      <c r="I501">
        <v>0</v>
      </c>
      <c r="J501">
        <v>1.5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9127</v>
      </c>
      <c r="Q501">
        <v>3462</v>
      </c>
      <c r="R501">
        <v>24094</v>
      </c>
      <c r="S501">
        <v>0</v>
      </c>
      <c r="T501">
        <v>0</v>
      </c>
      <c r="U501">
        <v>4100</v>
      </c>
    </row>
    <row r="502" spans="1:21" ht="14.25">
      <c r="A502">
        <v>8411</v>
      </c>
      <c r="B502">
        <v>1</v>
      </c>
      <c r="C502" t="s">
        <v>2298</v>
      </c>
      <c r="D502" t="s">
        <v>2301</v>
      </c>
      <c r="E502">
        <v>785778</v>
      </c>
      <c r="F502">
        <v>35623</v>
      </c>
      <c r="G502">
        <v>14916</v>
      </c>
      <c r="H502">
        <v>131228</v>
      </c>
      <c r="I502">
        <v>0</v>
      </c>
      <c r="J502">
        <v>1.5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20668</v>
      </c>
      <c r="Q502">
        <v>7463</v>
      </c>
      <c r="R502">
        <v>51212</v>
      </c>
      <c r="S502">
        <v>0</v>
      </c>
      <c r="T502">
        <v>0</v>
      </c>
      <c r="U502">
        <v>4100</v>
      </c>
    </row>
    <row r="503" spans="1:21" ht="14.25">
      <c r="A503">
        <v>8412</v>
      </c>
      <c r="B503">
        <v>1</v>
      </c>
      <c r="C503" t="s">
        <v>2299</v>
      </c>
      <c r="D503" t="s">
        <v>1539</v>
      </c>
      <c r="E503">
        <v>570446</v>
      </c>
      <c r="F503">
        <v>25339</v>
      </c>
      <c r="G503">
        <v>10728</v>
      </c>
      <c r="H503">
        <v>102496</v>
      </c>
      <c r="I503">
        <v>0</v>
      </c>
      <c r="J503">
        <v>1.5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9252</v>
      </c>
      <c r="Q503">
        <v>3253</v>
      </c>
      <c r="R503">
        <v>27814</v>
      </c>
      <c r="S503">
        <v>0</v>
      </c>
      <c r="T503">
        <v>0</v>
      </c>
      <c r="U503">
        <v>4100</v>
      </c>
    </row>
    <row r="504" spans="1:21" ht="14.25">
      <c r="A504">
        <v>8421</v>
      </c>
      <c r="B504">
        <v>2</v>
      </c>
      <c r="C504" t="s">
        <v>2298</v>
      </c>
      <c r="D504" t="s">
        <v>1540</v>
      </c>
      <c r="E504">
        <v>785778</v>
      </c>
      <c r="F504">
        <v>35623</v>
      </c>
      <c r="G504">
        <v>14916</v>
      </c>
      <c r="H504">
        <v>131228</v>
      </c>
      <c r="I504">
        <v>0</v>
      </c>
      <c r="J504">
        <v>1.5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20668</v>
      </c>
      <c r="Q504">
        <v>7463</v>
      </c>
      <c r="R504">
        <v>51212</v>
      </c>
      <c r="S504">
        <v>0</v>
      </c>
      <c r="T504">
        <v>0</v>
      </c>
      <c r="U504">
        <v>4100</v>
      </c>
    </row>
    <row r="505" spans="1:21" ht="14.25">
      <c r="A505">
        <v>8422</v>
      </c>
      <c r="B505">
        <v>2</v>
      </c>
      <c r="C505" t="s">
        <v>2299</v>
      </c>
      <c r="D505" t="s">
        <v>1003</v>
      </c>
      <c r="E505">
        <v>572492</v>
      </c>
      <c r="F505">
        <v>25260</v>
      </c>
      <c r="G505">
        <v>11037</v>
      </c>
      <c r="H505">
        <v>99152</v>
      </c>
      <c r="I505">
        <v>0</v>
      </c>
      <c r="J505">
        <v>1.5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9173</v>
      </c>
      <c r="Q505">
        <v>3562</v>
      </c>
      <c r="R505">
        <v>24470</v>
      </c>
      <c r="S505">
        <v>0</v>
      </c>
      <c r="T505">
        <v>0</v>
      </c>
      <c r="U505">
        <v>4100</v>
      </c>
    </row>
    <row r="506" spans="1:21" ht="14.25">
      <c r="A506">
        <v>8431</v>
      </c>
      <c r="B506">
        <v>3</v>
      </c>
      <c r="C506" t="s">
        <v>2298</v>
      </c>
      <c r="D506" t="s">
        <v>1541</v>
      </c>
      <c r="E506">
        <v>785778</v>
      </c>
      <c r="F506">
        <v>35623</v>
      </c>
      <c r="G506">
        <v>14916</v>
      </c>
      <c r="H506">
        <v>131228</v>
      </c>
      <c r="I506">
        <v>0</v>
      </c>
      <c r="J506">
        <v>1.5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20668</v>
      </c>
      <c r="Q506">
        <v>7463</v>
      </c>
      <c r="R506">
        <v>51212</v>
      </c>
      <c r="S506">
        <v>0</v>
      </c>
      <c r="T506">
        <v>0</v>
      </c>
      <c r="U506">
        <v>4100</v>
      </c>
    </row>
    <row r="507" spans="1:21" ht="14.25">
      <c r="A507">
        <v>8432</v>
      </c>
      <c r="B507">
        <v>3</v>
      </c>
      <c r="C507" t="s">
        <v>2299</v>
      </c>
      <c r="D507" t="s">
        <v>2302</v>
      </c>
      <c r="E507">
        <v>572492</v>
      </c>
      <c r="F507">
        <v>25260</v>
      </c>
      <c r="G507">
        <v>11037</v>
      </c>
      <c r="H507">
        <v>99152</v>
      </c>
      <c r="I507">
        <v>0</v>
      </c>
      <c r="J507">
        <v>1.5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9173</v>
      </c>
      <c r="Q507">
        <v>3562</v>
      </c>
      <c r="R507">
        <v>24470</v>
      </c>
      <c r="S507">
        <v>0</v>
      </c>
      <c r="T507">
        <v>0</v>
      </c>
      <c r="U507">
        <v>4100</v>
      </c>
    </row>
    <row r="508" spans="1:21" ht="14.25">
      <c r="A508">
        <v>8511</v>
      </c>
      <c r="B508">
        <v>1</v>
      </c>
      <c r="C508" t="s">
        <v>2298</v>
      </c>
      <c r="D508" t="s">
        <v>2301</v>
      </c>
      <c r="E508">
        <v>808271</v>
      </c>
      <c r="F508">
        <v>36453</v>
      </c>
      <c r="G508">
        <v>15400</v>
      </c>
      <c r="H508">
        <v>135741</v>
      </c>
      <c r="I508">
        <v>0</v>
      </c>
      <c r="J508">
        <v>1.5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20810</v>
      </c>
      <c r="Q508">
        <v>7613</v>
      </c>
      <c r="R508">
        <v>52064</v>
      </c>
      <c r="S508">
        <v>0</v>
      </c>
      <c r="T508">
        <v>0</v>
      </c>
      <c r="U508">
        <v>4600</v>
      </c>
    </row>
    <row r="509" spans="1:21" ht="14.25">
      <c r="A509">
        <v>8512</v>
      </c>
      <c r="B509">
        <v>1</v>
      </c>
      <c r="C509" t="s">
        <v>2299</v>
      </c>
      <c r="D509" t="s">
        <v>1539</v>
      </c>
      <c r="E509">
        <v>590509</v>
      </c>
      <c r="F509">
        <v>26140</v>
      </c>
      <c r="G509">
        <v>11133</v>
      </c>
      <c r="H509">
        <v>106449</v>
      </c>
      <c r="I509">
        <v>0</v>
      </c>
      <c r="J509">
        <v>1.5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9315</v>
      </c>
      <c r="Q509">
        <v>3324</v>
      </c>
      <c r="R509">
        <v>28350</v>
      </c>
      <c r="S509">
        <v>0</v>
      </c>
      <c r="T509">
        <v>0</v>
      </c>
      <c r="U509">
        <v>4600</v>
      </c>
    </row>
    <row r="510" spans="1:21" ht="14.25">
      <c r="A510">
        <v>8521</v>
      </c>
      <c r="B510">
        <v>2</v>
      </c>
      <c r="C510" t="s">
        <v>2298</v>
      </c>
      <c r="D510" t="s">
        <v>1540</v>
      </c>
      <c r="E510">
        <v>808271</v>
      </c>
      <c r="F510">
        <v>36453</v>
      </c>
      <c r="G510">
        <v>15400</v>
      </c>
      <c r="H510">
        <v>135741</v>
      </c>
      <c r="I510">
        <v>0</v>
      </c>
      <c r="J510">
        <v>1.5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20810</v>
      </c>
      <c r="Q510">
        <v>7613</v>
      </c>
      <c r="R510">
        <v>52064</v>
      </c>
      <c r="S510">
        <v>0</v>
      </c>
      <c r="T510">
        <v>0</v>
      </c>
      <c r="U510">
        <v>4600</v>
      </c>
    </row>
    <row r="511" spans="1:21" ht="14.25">
      <c r="A511">
        <v>8522</v>
      </c>
      <c r="B511">
        <v>2</v>
      </c>
      <c r="C511" t="s">
        <v>2299</v>
      </c>
      <c r="D511" t="s">
        <v>1003</v>
      </c>
      <c r="E511">
        <v>592565</v>
      </c>
      <c r="F511">
        <v>26140</v>
      </c>
      <c r="G511">
        <v>11403</v>
      </c>
      <c r="H511">
        <v>103105</v>
      </c>
      <c r="I511">
        <v>0</v>
      </c>
      <c r="J511">
        <v>1.5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9315</v>
      </c>
      <c r="Q511">
        <v>3594</v>
      </c>
      <c r="R511">
        <v>25006</v>
      </c>
      <c r="S511">
        <v>0</v>
      </c>
      <c r="T511">
        <v>0</v>
      </c>
      <c r="U511">
        <v>4600</v>
      </c>
    </row>
    <row r="512" spans="1:21" ht="14.25">
      <c r="A512">
        <v>8531</v>
      </c>
      <c r="B512">
        <v>3</v>
      </c>
      <c r="C512" t="s">
        <v>2298</v>
      </c>
      <c r="D512" t="s">
        <v>1541</v>
      </c>
      <c r="E512">
        <v>808271</v>
      </c>
      <c r="F512">
        <v>36453</v>
      </c>
      <c r="G512">
        <v>15400</v>
      </c>
      <c r="H512">
        <v>135741</v>
      </c>
      <c r="I512">
        <v>0</v>
      </c>
      <c r="J512">
        <v>1.5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20810</v>
      </c>
      <c r="Q512">
        <v>7613</v>
      </c>
      <c r="R512">
        <v>52064</v>
      </c>
      <c r="S512">
        <v>0</v>
      </c>
      <c r="T512">
        <v>0</v>
      </c>
      <c r="U512">
        <v>4600</v>
      </c>
    </row>
    <row r="513" spans="1:21" ht="14.25">
      <c r="A513">
        <v>8532</v>
      </c>
      <c r="B513">
        <v>3</v>
      </c>
      <c r="C513" t="s">
        <v>2299</v>
      </c>
      <c r="D513" t="s">
        <v>2302</v>
      </c>
      <c r="E513">
        <v>592565</v>
      </c>
      <c r="F513">
        <v>26140</v>
      </c>
      <c r="G513">
        <v>11403</v>
      </c>
      <c r="H513">
        <v>103105</v>
      </c>
      <c r="I513">
        <v>0</v>
      </c>
      <c r="J513">
        <v>1.5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9315</v>
      </c>
      <c r="Q513">
        <v>3594</v>
      </c>
      <c r="R513">
        <v>25006</v>
      </c>
      <c r="S513">
        <v>0</v>
      </c>
      <c r="T513">
        <v>0</v>
      </c>
      <c r="U513">
        <v>4600</v>
      </c>
    </row>
    <row r="514" spans="1:21" ht="14.25">
      <c r="A514">
        <v>8611</v>
      </c>
      <c r="B514">
        <v>1</v>
      </c>
      <c r="C514" t="s">
        <v>2298</v>
      </c>
      <c r="D514" t="s">
        <v>2301</v>
      </c>
      <c r="E514">
        <v>820273</v>
      </c>
      <c r="F514">
        <v>37029</v>
      </c>
      <c r="G514">
        <v>15611</v>
      </c>
      <c r="H514">
        <v>137763</v>
      </c>
      <c r="I514">
        <v>0</v>
      </c>
      <c r="J514">
        <v>1.5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21096</v>
      </c>
      <c r="Q514">
        <v>7679</v>
      </c>
      <c r="R514">
        <v>52538</v>
      </c>
      <c r="S514">
        <v>0</v>
      </c>
      <c r="T514">
        <v>0</v>
      </c>
      <c r="U514">
        <v>4600</v>
      </c>
    </row>
    <row r="515" spans="1:21" ht="14.25">
      <c r="A515">
        <v>8612</v>
      </c>
      <c r="B515">
        <v>1</v>
      </c>
      <c r="C515" t="s">
        <v>2299</v>
      </c>
      <c r="D515" t="s">
        <v>1539</v>
      </c>
      <c r="E515">
        <v>600573</v>
      </c>
      <c r="F515">
        <v>26658</v>
      </c>
      <c r="G515">
        <v>11305</v>
      </c>
      <c r="H515">
        <v>107893</v>
      </c>
      <c r="I515">
        <v>0</v>
      </c>
      <c r="J515">
        <v>1.5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9522</v>
      </c>
      <c r="Q515">
        <v>3351</v>
      </c>
      <c r="R515">
        <v>28350</v>
      </c>
      <c r="S515">
        <v>0</v>
      </c>
      <c r="T515">
        <v>0</v>
      </c>
      <c r="U515">
        <v>4600</v>
      </c>
    </row>
    <row r="516" spans="1:21" ht="14.25">
      <c r="A516">
        <v>8621</v>
      </c>
      <c r="B516">
        <v>2</v>
      </c>
      <c r="C516" t="s">
        <v>2298</v>
      </c>
      <c r="D516" t="s">
        <v>1540</v>
      </c>
      <c r="E516">
        <v>820273</v>
      </c>
      <c r="F516">
        <v>37029</v>
      </c>
      <c r="G516">
        <v>15611</v>
      </c>
      <c r="H516">
        <v>137763</v>
      </c>
      <c r="I516">
        <v>0</v>
      </c>
      <c r="J516">
        <v>1.5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21096</v>
      </c>
      <c r="Q516">
        <v>7679</v>
      </c>
      <c r="R516">
        <v>52538</v>
      </c>
      <c r="S516">
        <v>0</v>
      </c>
      <c r="T516">
        <v>0</v>
      </c>
      <c r="U516">
        <v>4600</v>
      </c>
    </row>
    <row r="517" spans="1:21" ht="14.25">
      <c r="A517">
        <v>8622</v>
      </c>
      <c r="B517">
        <v>2</v>
      </c>
      <c r="C517" t="s">
        <v>2299</v>
      </c>
      <c r="D517" t="s">
        <v>1003</v>
      </c>
      <c r="E517">
        <v>601676</v>
      </c>
      <c r="F517">
        <v>26501</v>
      </c>
      <c r="G517">
        <v>11594</v>
      </c>
      <c r="H517">
        <v>104786</v>
      </c>
      <c r="I517">
        <v>0</v>
      </c>
      <c r="J517">
        <v>1.5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9365</v>
      </c>
      <c r="Q517">
        <v>3640</v>
      </c>
      <c r="R517">
        <v>25243</v>
      </c>
      <c r="S517">
        <v>0</v>
      </c>
      <c r="T517">
        <v>0</v>
      </c>
      <c r="U517">
        <v>4600</v>
      </c>
    </row>
    <row r="518" spans="1:21" ht="14.25">
      <c r="A518">
        <v>8631</v>
      </c>
      <c r="B518">
        <v>3</v>
      </c>
      <c r="C518" t="s">
        <v>2298</v>
      </c>
      <c r="D518" t="s">
        <v>1541</v>
      </c>
      <c r="E518">
        <v>820273</v>
      </c>
      <c r="F518">
        <v>37029</v>
      </c>
      <c r="G518">
        <v>15611</v>
      </c>
      <c r="H518">
        <v>137763</v>
      </c>
      <c r="I518">
        <v>0</v>
      </c>
      <c r="J518">
        <v>1.5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21096</v>
      </c>
      <c r="Q518">
        <v>7679</v>
      </c>
      <c r="R518">
        <v>52538</v>
      </c>
      <c r="S518">
        <v>0</v>
      </c>
      <c r="T518">
        <v>0</v>
      </c>
      <c r="U518">
        <v>4600</v>
      </c>
    </row>
    <row r="519" spans="1:21" ht="14.25">
      <c r="A519">
        <v>8632</v>
      </c>
      <c r="B519">
        <v>3</v>
      </c>
      <c r="C519" t="s">
        <v>2299</v>
      </c>
      <c r="D519" t="s">
        <v>2302</v>
      </c>
      <c r="E519">
        <v>601676</v>
      </c>
      <c r="F519">
        <v>26501</v>
      </c>
      <c r="G519">
        <v>11594</v>
      </c>
      <c r="H519">
        <v>104786</v>
      </c>
      <c r="I519">
        <v>0</v>
      </c>
      <c r="J519">
        <v>1.5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9365</v>
      </c>
      <c r="Q519">
        <v>3640</v>
      </c>
      <c r="R519">
        <v>25243</v>
      </c>
      <c r="S519">
        <v>0</v>
      </c>
      <c r="T519">
        <v>0</v>
      </c>
      <c r="U519">
        <v>4600</v>
      </c>
    </row>
    <row r="520" spans="1:21" ht="14.25">
      <c r="A520">
        <v>8711</v>
      </c>
      <c r="B520">
        <v>1</v>
      </c>
      <c r="C520" t="s">
        <v>2298</v>
      </c>
      <c r="D520" t="s">
        <v>2301</v>
      </c>
      <c r="E520">
        <v>833140</v>
      </c>
      <c r="F520">
        <v>37665</v>
      </c>
      <c r="G520">
        <v>15832</v>
      </c>
      <c r="H520">
        <v>139850</v>
      </c>
      <c r="I520">
        <v>0</v>
      </c>
      <c r="J520">
        <v>1.5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21442</v>
      </c>
      <c r="Q520">
        <v>7756</v>
      </c>
      <c r="R520">
        <v>53077</v>
      </c>
      <c r="S520">
        <v>0</v>
      </c>
      <c r="T520">
        <v>0</v>
      </c>
      <c r="U520">
        <v>4600</v>
      </c>
    </row>
    <row r="521" spans="1:21" ht="14.25">
      <c r="A521">
        <v>8712</v>
      </c>
      <c r="B521">
        <v>1</v>
      </c>
      <c r="C521" t="s">
        <v>2299</v>
      </c>
      <c r="D521" t="s">
        <v>1539</v>
      </c>
      <c r="E521">
        <v>610570</v>
      </c>
      <c r="F521">
        <v>27157</v>
      </c>
      <c r="G521">
        <v>11468</v>
      </c>
      <c r="H521">
        <v>109640</v>
      </c>
      <c r="I521">
        <v>0</v>
      </c>
      <c r="J521">
        <v>1.5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9711</v>
      </c>
      <c r="Q521">
        <v>3369</v>
      </c>
      <c r="R521">
        <v>28652</v>
      </c>
      <c r="S521">
        <v>0</v>
      </c>
      <c r="T521">
        <v>0</v>
      </c>
      <c r="U521">
        <v>4600</v>
      </c>
    </row>
    <row r="522" spans="1:21" ht="14.25">
      <c r="A522">
        <v>8721</v>
      </c>
      <c r="B522">
        <v>2</v>
      </c>
      <c r="C522" t="s">
        <v>2298</v>
      </c>
      <c r="D522" t="s">
        <v>1540</v>
      </c>
      <c r="E522">
        <v>833140</v>
      </c>
      <c r="F522">
        <v>37665</v>
      </c>
      <c r="G522">
        <v>15832</v>
      </c>
      <c r="H522">
        <v>139850</v>
      </c>
      <c r="I522">
        <v>0</v>
      </c>
      <c r="J522">
        <v>1.5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21442</v>
      </c>
      <c r="Q522">
        <v>7756</v>
      </c>
      <c r="R522">
        <v>53077</v>
      </c>
      <c r="S522">
        <v>0</v>
      </c>
      <c r="T522">
        <v>0</v>
      </c>
      <c r="U522">
        <v>4600</v>
      </c>
    </row>
    <row r="523" spans="1:21" ht="14.25">
      <c r="A523">
        <v>8722</v>
      </c>
      <c r="B523">
        <v>2</v>
      </c>
      <c r="C523" t="s">
        <v>2299</v>
      </c>
      <c r="D523" t="s">
        <v>1003</v>
      </c>
      <c r="E523">
        <v>611876</v>
      </c>
      <c r="F523">
        <v>27000</v>
      </c>
      <c r="G523">
        <v>11777</v>
      </c>
      <c r="H523">
        <v>106336</v>
      </c>
      <c r="I523">
        <v>0</v>
      </c>
      <c r="J523">
        <v>1.5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9554</v>
      </c>
      <c r="Q523">
        <v>3678</v>
      </c>
      <c r="R523">
        <v>25348</v>
      </c>
      <c r="S523">
        <v>0</v>
      </c>
      <c r="T523">
        <v>0</v>
      </c>
      <c r="U523">
        <v>4600</v>
      </c>
    </row>
    <row r="524" spans="1:21" ht="14.25">
      <c r="A524">
        <v>8731</v>
      </c>
      <c r="B524">
        <v>3</v>
      </c>
      <c r="C524" t="s">
        <v>2298</v>
      </c>
      <c r="D524" t="s">
        <v>1541</v>
      </c>
      <c r="E524">
        <v>833140</v>
      </c>
      <c r="F524">
        <v>37665</v>
      </c>
      <c r="G524">
        <v>15832</v>
      </c>
      <c r="H524">
        <v>139850</v>
      </c>
      <c r="I524">
        <v>0</v>
      </c>
      <c r="J524">
        <v>1.5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21442</v>
      </c>
      <c r="Q524">
        <v>7756</v>
      </c>
      <c r="R524">
        <v>53077</v>
      </c>
      <c r="S524">
        <v>0</v>
      </c>
      <c r="T524">
        <v>0</v>
      </c>
      <c r="U524">
        <v>4600</v>
      </c>
    </row>
    <row r="525" spans="1:21" ht="14.25">
      <c r="A525">
        <v>8732</v>
      </c>
      <c r="B525">
        <v>3</v>
      </c>
      <c r="C525" t="s">
        <v>2299</v>
      </c>
      <c r="D525" t="s">
        <v>2302</v>
      </c>
      <c r="E525">
        <v>611876</v>
      </c>
      <c r="F525">
        <v>27000</v>
      </c>
      <c r="G525">
        <v>11777</v>
      </c>
      <c r="H525">
        <v>106336</v>
      </c>
      <c r="I525">
        <v>0</v>
      </c>
      <c r="J525">
        <v>1.5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9554</v>
      </c>
      <c r="Q525">
        <v>3678</v>
      </c>
      <c r="R525">
        <v>25348</v>
      </c>
      <c r="S525">
        <v>0</v>
      </c>
      <c r="T525">
        <v>0</v>
      </c>
      <c r="U525">
        <v>4600</v>
      </c>
    </row>
    <row r="526" spans="1:21" ht="14.25">
      <c r="A526">
        <v>8811</v>
      </c>
      <c r="B526">
        <v>1</v>
      </c>
      <c r="C526" t="s">
        <v>2298</v>
      </c>
      <c r="D526" t="s">
        <v>2301</v>
      </c>
      <c r="E526">
        <v>848013</v>
      </c>
      <c r="F526">
        <v>38443</v>
      </c>
      <c r="G526">
        <v>16042</v>
      </c>
      <c r="H526">
        <v>142743</v>
      </c>
      <c r="I526">
        <v>0</v>
      </c>
      <c r="J526">
        <v>1.5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21930</v>
      </c>
      <c r="Q526">
        <v>7821</v>
      </c>
      <c r="R526">
        <v>54422</v>
      </c>
      <c r="S526">
        <v>0</v>
      </c>
      <c r="T526">
        <v>0</v>
      </c>
      <c r="U526">
        <v>4600</v>
      </c>
    </row>
    <row r="527" spans="1:21" ht="14.25">
      <c r="A527">
        <v>8812</v>
      </c>
      <c r="B527">
        <v>1</v>
      </c>
      <c r="C527" t="s">
        <v>2299</v>
      </c>
      <c r="D527" t="s">
        <v>1539</v>
      </c>
      <c r="E527">
        <v>621813</v>
      </c>
      <c r="F527">
        <v>27642</v>
      </c>
      <c r="G527">
        <v>11658</v>
      </c>
      <c r="H527">
        <v>112233</v>
      </c>
      <c r="I527">
        <v>0</v>
      </c>
      <c r="J527">
        <v>1.5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9885</v>
      </c>
      <c r="Q527">
        <v>3414</v>
      </c>
      <c r="R527">
        <v>29800</v>
      </c>
      <c r="S527">
        <v>0</v>
      </c>
      <c r="T527">
        <v>0</v>
      </c>
      <c r="U527">
        <v>4600</v>
      </c>
    </row>
    <row r="528" spans="1:21" ht="14.25">
      <c r="A528">
        <v>8821</v>
      </c>
      <c r="B528">
        <v>2</v>
      </c>
      <c r="C528" t="s">
        <v>2298</v>
      </c>
      <c r="D528" t="s">
        <v>1540</v>
      </c>
      <c r="E528">
        <v>848013</v>
      </c>
      <c r="F528">
        <v>38443</v>
      </c>
      <c r="G528">
        <v>16042</v>
      </c>
      <c r="H528">
        <v>142743</v>
      </c>
      <c r="I528">
        <v>0</v>
      </c>
      <c r="J528">
        <v>1.5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21930</v>
      </c>
      <c r="Q528">
        <v>7821</v>
      </c>
      <c r="R528">
        <v>54422</v>
      </c>
      <c r="S528">
        <v>0</v>
      </c>
      <c r="T528">
        <v>0</v>
      </c>
      <c r="U528">
        <v>4600</v>
      </c>
    </row>
    <row r="529" spans="1:21" ht="14.25">
      <c r="A529">
        <v>8822</v>
      </c>
      <c r="B529">
        <v>2</v>
      </c>
      <c r="C529" t="s">
        <v>2299</v>
      </c>
      <c r="D529" t="s">
        <v>1003</v>
      </c>
      <c r="E529">
        <v>622248</v>
      </c>
      <c r="F529">
        <v>27545</v>
      </c>
      <c r="G529">
        <v>11922</v>
      </c>
      <c r="H529">
        <v>108358</v>
      </c>
      <c r="I529">
        <v>0</v>
      </c>
      <c r="J529">
        <v>1.5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9788</v>
      </c>
      <c r="Q529">
        <v>3678</v>
      </c>
      <c r="R529">
        <v>25925</v>
      </c>
      <c r="S529">
        <v>0</v>
      </c>
      <c r="T529">
        <v>0</v>
      </c>
      <c r="U529">
        <v>4600</v>
      </c>
    </row>
    <row r="530" spans="1:21" ht="14.25">
      <c r="A530">
        <v>8831</v>
      </c>
      <c r="B530">
        <v>3</v>
      </c>
      <c r="C530" t="s">
        <v>2298</v>
      </c>
      <c r="D530" t="s">
        <v>1541</v>
      </c>
      <c r="E530">
        <v>848013</v>
      </c>
      <c r="F530">
        <v>38443</v>
      </c>
      <c r="G530">
        <v>16042</v>
      </c>
      <c r="H530">
        <v>142743</v>
      </c>
      <c r="I530">
        <v>0</v>
      </c>
      <c r="J530">
        <v>1.5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21930</v>
      </c>
      <c r="Q530">
        <v>7821</v>
      </c>
      <c r="R530">
        <v>54422</v>
      </c>
      <c r="S530">
        <v>0</v>
      </c>
      <c r="T530">
        <v>0</v>
      </c>
      <c r="U530">
        <v>4600</v>
      </c>
    </row>
    <row r="531" spans="1:21" ht="14.25">
      <c r="A531">
        <v>8832</v>
      </c>
      <c r="B531">
        <v>3</v>
      </c>
      <c r="C531" t="s">
        <v>2299</v>
      </c>
      <c r="D531" t="s">
        <v>2302</v>
      </c>
      <c r="E531">
        <v>622248</v>
      </c>
      <c r="F531">
        <v>27545</v>
      </c>
      <c r="G531">
        <v>11922</v>
      </c>
      <c r="H531">
        <v>108358</v>
      </c>
      <c r="I531">
        <v>0</v>
      </c>
      <c r="J531">
        <v>1.5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9788</v>
      </c>
      <c r="Q531">
        <v>3678</v>
      </c>
      <c r="R531">
        <v>25925</v>
      </c>
      <c r="S531">
        <v>0</v>
      </c>
      <c r="T531">
        <v>0</v>
      </c>
      <c r="U531">
        <v>4600</v>
      </c>
    </row>
    <row r="532" spans="1:21" ht="14.25">
      <c r="A532">
        <v>8911</v>
      </c>
      <c r="B532">
        <v>1</v>
      </c>
      <c r="C532" t="s">
        <v>2298</v>
      </c>
      <c r="D532" t="s">
        <v>2301</v>
      </c>
      <c r="E532">
        <v>862132</v>
      </c>
      <c r="F532">
        <v>39093</v>
      </c>
      <c r="G532">
        <v>16311</v>
      </c>
      <c r="H532">
        <v>144982</v>
      </c>
      <c r="I532">
        <v>0</v>
      </c>
      <c r="J532">
        <v>1.5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22290</v>
      </c>
      <c r="Q532">
        <v>7945</v>
      </c>
      <c r="R532">
        <v>55113</v>
      </c>
      <c r="S532">
        <v>0</v>
      </c>
      <c r="T532">
        <v>0</v>
      </c>
      <c r="U532">
        <v>4600</v>
      </c>
    </row>
    <row r="533" spans="1:21" ht="14.25">
      <c r="A533">
        <v>8912</v>
      </c>
      <c r="B533">
        <v>1</v>
      </c>
      <c r="C533" t="s">
        <v>2299</v>
      </c>
      <c r="D533" t="s">
        <v>1539</v>
      </c>
      <c r="E533">
        <v>631297</v>
      </c>
      <c r="F533">
        <v>28058</v>
      </c>
      <c r="G533">
        <v>11850</v>
      </c>
      <c r="H533">
        <v>113717</v>
      </c>
      <c r="I533">
        <v>0</v>
      </c>
      <c r="J533">
        <v>1.5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9991</v>
      </c>
      <c r="Q533">
        <v>3461</v>
      </c>
      <c r="R533">
        <v>29839</v>
      </c>
      <c r="S533">
        <v>0</v>
      </c>
      <c r="T533">
        <v>0</v>
      </c>
      <c r="U533">
        <v>4600</v>
      </c>
    </row>
    <row r="534" spans="1:21" ht="14.25">
      <c r="A534">
        <v>8921</v>
      </c>
      <c r="B534">
        <v>2</v>
      </c>
      <c r="C534" t="s">
        <v>2298</v>
      </c>
      <c r="D534" t="s">
        <v>1540</v>
      </c>
      <c r="E534">
        <v>862132</v>
      </c>
      <c r="F534">
        <v>39093</v>
      </c>
      <c r="G534">
        <v>16311</v>
      </c>
      <c r="H534">
        <v>144982</v>
      </c>
      <c r="I534">
        <v>0</v>
      </c>
      <c r="J534">
        <v>1.5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22290</v>
      </c>
      <c r="Q534">
        <v>7945</v>
      </c>
      <c r="R534">
        <v>55113</v>
      </c>
      <c r="S534">
        <v>0</v>
      </c>
      <c r="T534">
        <v>0</v>
      </c>
      <c r="U534">
        <v>4600</v>
      </c>
    </row>
    <row r="535" spans="1:21" ht="14.25">
      <c r="A535">
        <v>8922</v>
      </c>
      <c r="B535">
        <v>2</v>
      </c>
      <c r="C535" t="s">
        <v>2299</v>
      </c>
      <c r="D535" t="s">
        <v>1003</v>
      </c>
      <c r="E535">
        <v>633617</v>
      </c>
      <c r="F535">
        <v>27980</v>
      </c>
      <c r="G535">
        <v>12176</v>
      </c>
      <c r="H535">
        <v>110297</v>
      </c>
      <c r="I535">
        <v>0</v>
      </c>
      <c r="J535">
        <v>1.5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9913</v>
      </c>
      <c r="Q535">
        <v>3787</v>
      </c>
      <c r="R535">
        <v>26419</v>
      </c>
      <c r="S535">
        <v>0</v>
      </c>
      <c r="T535">
        <v>0</v>
      </c>
      <c r="U535">
        <v>4600</v>
      </c>
    </row>
    <row r="536" spans="1:21" ht="14.25">
      <c r="A536">
        <v>8931</v>
      </c>
      <c r="B536">
        <v>3</v>
      </c>
      <c r="C536" t="s">
        <v>2298</v>
      </c>
      <c r="D536" t="s">
        <v>1541</v>
      </c>
      <c r="E536">
        <v>862132</v>
      </c>
      <c r="F536">
        <v>39093</v>
      </c>
      <c r="G536">
        <v>16311</v>
      </c>
      <c r="H536">
        <v>144982</v>
      </c>
      <c r="I536">
        <v>0</v>
      </c>
      <c r="J536">
        <v>1.5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22290</v>
      </c>
      <c r="Q536">
        <v>7945</v>
      </c>
      <c r="R536">
        <v>55113</v>
      </c>
      <c r="S536">
        <v>0</v>
      </c>
      <c r="T536">
        <v>0</v>
      </c>
      <c r="U536">
        <v>4600</v>
      </c>
    </row>
    <row r="537" spans="1:21" ht="14.25">
      <c r="A537">
        <v>8932</v>
      </c>
      <c r="B537">
        <v>3</v>
      </c>
      <c r="C537" t="s">
        <v>2299</v>
      </c>
      <c r="D537" t="s">
        <v>2302</v>
      </c>
      <c r="E537">
        <v>633617</v>
      </c>
      <c r="F537">
        <v>27980</v>
      </c>
      <c r="G537">
        <v>12176</v>
      </c>
      <c r="H537">
        <v>110297</v>
      </c>
      <c r="I537">
        <v>0</v>
      </c>
      <c r="J537">
        <v>1.5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9913</v>
      </c>
      <c r="Q537">
        <v>3787</v>
      </c>
      <c r="R537">
        <v>26419</v>
      </c>
      <c r="S537">
        <v>0</v>
      </c>
      <c r="T537">
        <v>0</v>
      </c>
      <c r="U537">
        <v>4600</v>
      </c>
    </row>
    <row r="538" spans="1:21" ht="14.25">
      <c r="A538">
        <v>9011</v>
      </c>
      <c r="B538">
        <v>1</v>
      </c>
      <c r="C538" t="s">
        <v>2298</v>
      </c>
      <c r="D538" t="s">
        <v>2301</v>
      </c>
      <c r="E538">
        <v>887519</v>
      </c>
      <c r="F538">
        <v>40096</v>
      </c>
      <c r="G538">
        <v>16839</v>
      </c>
      <c r="H538">
        <v>149779</v>
      </c>
      <c r="I538">
        <v>0</v>
      </c>
      <c r="J538">
        <v>1.5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22569</v>
      </c>
      <c r="Q538">
        <v>8109</v>
      </c>
      <c r="R538">
        <v>55981</v>
      </c>
      <c r="S538">
        <v>0</v>
      </c>
      <c r="T538">
        <v>0</v>
      </c>
      <c r="U538">
        <v>5250</v>
      </c>
    </row>
    <row r="539" spans="1:21" ht="14.25">
      <c r="A539">
        <v>9012</v>
      </c>
      <c r="B539">
        <v>1</v>
      </c>
      <c r="C539" t="s">
        <v>2299</v>
      </c>
      <c r="D539" t="s">
        <v>1539</v>
      </c>
      <c r="E539">
        <v>652928</v>
      </c>
      <c r="F539">
        <v>28888</v>
      </c>
      <c r="G539">
        <v>12314</v>
      </c>
      <c r="H539">
        <v>117768</v>
      </c>
      <c r="I539">
        <v>0</v>
      </c>
      <c r="J539">
        <v>1.5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10045</v>
      </c>
      <c r="Q539">
        <v>3562</v>
      </c>
      <c r="R539">
        <v>30224</v>
      </c>
      <c r="S539">
        <v>0</v>
      </c>
      <c r="T539">
        <v>0</v>
      </c>
      <c r="U539">
        <v>5250</v>
      </c>
    </row>
    <row r="540" spans="1:21" ht="14.25">
      <c r="A540">
        <v>9021</v>
      </c>
      <c r="B540">
        <v>2</v>
      </c>
      <c r="C540" t="s">
        <v>2298</v>
      </c>
      <c r="D540" t="s">
        <v>1540</v>
      </c>
      <c r="E540">
        <v>887519</v>
      </c>
      <c r="F540">
        <v>40096</v>
      </c>
      <c r="G540">
        <v>16839</v>
      </c>
      <c r="H540">
        <v>149779</v>
      </c>
      <c r="I540">
        <v>0</v>
      </c>
      <c r="J540">
        <v>1.5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22569</v>
      </c>
      <c r="Q540">
        <v>8109</v>
      </c>
      <c r="R540">
        <v>55981</v>
      </c>
      <c r="S540">
        <v>0</v>
      </c>
      <c r="T540">
        <v>0</v>
      </c>
      <c r="U540">
        <v>5250</v>
      </c>
    </row>
    <row r="541" spans="1:21" ht="14.25">
      <c r="A541">
        <v>9022</v>
      </c>
      <c r="B541">
        <v>2</v>
      </c>
      <c r="C541" t="s">
        <v>2299</v>
      </c>
      <c r="D541" t="s">
        <v>1003</v>
      </c>
      <c r="E541">
        <v>654689</v>
      </c>
      <c r="F541">
        <v>28888</v>
      </c>
      <c r="G541">
        <v>12577</v>
      </c>
      <c r="H541">
        <v>114269</v>
      </c>
      <c r="I541">
        <v>0</v>
      </c>
      <c r="J541">
        <v>1.5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10045</v>
      </c>
      <c r="Q541">
        <v>3825</v>
      </c>
      <c r="R541">
        <v>26725</v>
      </c>
      <c r="S541">
        <v>0</v>
      </c>
      <c r="T541">
        <v>0</v>
      </c>
      <c r="U541">
        <v>5250</v>
      </c>
    </row>
    <row r="542" spans="1:21" ht="14.25">
      <c r="A542">
        <v>9031</v>
      </c>
      <c r="B542">
        <v>3</v>
      </c>
      <c r="C542" t="s">
        <v>2298</v>
      </c>
      <c r="D542" t="s">
        <v>1541</v>
      </c>
      <c r="E542">
        <v>887519</v>
      </c>
      <c r="F542">
        <v>40096</v>
      </c>
      <c r="G542">
        <v>16839</v>
      </c>
      <c r="H542">
        <v>149779</v>
      </c>
      <c r="I542">
        <v>0</v>
      </c>
      <c r="J542">
        <v>1.5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22569</v>
      </c>
      <c r="Q542">
        <v>8109</v>
      </c>
      <c r="R542">
        <v>55981</v>
      </c>
      <c r="S542">
        <v>0</v>
      </c>
      <c r="T542">
        <v>0</v>
      </c>
      <c r="U542">
        <v>5250</v>
      </c>
    </row>
    <row r="543" spans="1:21" ht="14.25">
      <c r="A543">
        <v>9032</v>
      </c>
      <c r="B543">
        <v>3</v>
      </c>
      <c r="C543" t="s">
        <v>2299</v>
      </c>
      <c r="D543" t="s">
        <v>2302</v>
      </c>
      <c r="E543">
        <v>654689</v>
      </c>
      <c r="F543">
        <v>28888</v>
      </c>
      <c r="G543">
        <v>12577</v>
      </c>
      <c r="H543">
        <v>114269</v>
      </c>
      <c r="I543">
        <v>0</v>
      </c>
      <c r="J543">
        <v>1.5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10045</v>
      </c>
      <c r="Q543">
        <v>3825</v>
      </c>
      <c r="R543">
        <v>26725</v>
      </c>
      <c r="S543">
        <v>0</v>
      </c>
      <c r="T543">
        <v>0</v>
      </c>
      <c r="U543">
        <v>5250</v>
      </c>
    </row>
    <row r="544" spans="1:21" ht="14.25">
      <c r="A544">
        <v>9111</v>
      </c>
      <c r="B544">
        <v>1</v>
      </c>
      <c r="C544" t="s">
        <v>2298</v>
      </c>
      <c r="D544" t="s">
        <v>2301</v>
      </c>
      <c r="E544">
        <v>900242</v>
      </c>
      <c r="F544">
        <v>40632</v>
      </c>
      <c r="G544">
        <v>17107</v>
      </c>
      <c r="H544">
        <v>151782</v>
      </c>
      <c r="I544">
        <v>0</v>
      </c>
      <c r="J544">
        <v>1.5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22790</v>
      </c>
      <c r="Q544">
        <v>8220</v>
      </c>
      <c r="R544">
        <v>56297</v>
      </c>
      <c r="S544">
        <v>0</v>
      </c>
      <c r="T544">
        <v>0</v>
      </c>
      <c r="U544">
        <v>5250</v>
      </c>
    </row>
    <row r="545" spans="1:21" ht="14.25">
      <c r="A545">
        <v>9112</v>
      </c>
      <c r="B545">
        <v>1</v>
      </c>
      <c r="C545" t="s">
        <v>2299</v>
      </c>
      <c r="D545" t="s">
        <v>1539</v>
      </c>
      <c r="E545">
        <v>663070</v>
      </c>
      <c r="F545">
        <v>29369</v>
      </c>
      <c r="G545">
        <v>12490</v>
      </c>
      <c r="H545">
        <v>119580</v>
      </c>
      <c r="I545">
        <v>0</v>
      </c>
      <c r="J545">
        <v>1.5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10188</v>
      </c>
      <c r="Q545">
        <v>3580</v>
      </c>
      <c r="R545">
        <v>30461</v>
      </c>
      <c r="S545">
        <v>0</v>
      </c>
      <c r="T545">
        <v>0</v>
      </c>
      <c r="U545">
        <v>5250</v>
      </c>
    </row>
    <row r="546" spans="1:21" ht="14.25">
      <c r="A546">
        <v>9121</v>
      </c>
      <c r="B546">
        <v>2</v>
      </c>
      <c r="C546" t="s">
        <v>2298</v>
      </c>
      <c r="D546" t="s">
        <v>1540</v>
      </c>
      <c r="E546">
        <v>900242</v>
      </c>
      <c r="F546">
        <v>40632</v>
      </c>
      <c r="G546">
        <v>17107</v>
      </c>
      <c r="H546">
        <v>151782</v>
      </c>
      <c r="I546">
        <v>0</v>
      </c>
      <c r="J546">
        <v>1.5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22790</v>
      </c>
      <c r="Q546">
        <v>8220</v>
      </c>
      <c r="R546">
        <v>56297</v>
      </c>
      <c r="S546">
        <v>0</v>
      </c>
      <c r="T546">
        <v>0</v>
      </c>
      <c r="U546">
        <v>5250</v>
      </c>
    </row>
    <row r="547" spans="1:21" ht="14.25">
      <c r="A547">
        <v>9122</v>
      </c>
      <c r="B547">
        <v>2</v>
      </c>
      <c r="C547" t="s">
        <v>2299</v>
      </c>
      <c r="D547" t="s">
        <v>1003</v>
      </c>
      <c r="E547">
        <v>665453</v>
      </c>
      <c r="F547">
        <v>29291</v>
      </c>
      <c r="G547">
        <v>12831</v>
      </c>
      <c r="H547">
        <v>115923</v>
      </c>
      <c r="I547">
        <v>0</v>
      </c>
      <c r="J547">
        <v>1.5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10110</v>
      </c>
      <c r="Q547">
        <v>3921</v>
      </c>
      <c r="R547">
        <v>26804</v>
      </c>
      <c r="S547">
        <v>0</v>
      </c>
      <c r="T547">
        <v>0</v>
      </c>
      <c r="U547">
        <v>5250</v>
      </c>
    </row>
    <row r="548" spans="1:21" ht="14.25">
      <c r="A548">
        <v>9131</v>
      </c>
      <c r="B548">
        <v>3</v>
      </c>
      <c r="C548" t="s">
        <v>2298</v>
      </c>
      <c r="D548" t="s">
        <v>1541</v>
      </c>
      <c r="E548">
        <v>900242</v>
      </c>
      <c r="F548">
        <v>40632</v>
      </c>
      <c r="G548">
        <v>17107</v>
      </c>
      <c r="H548">
        <v>151782</v>
      </c>
      <c r="I548">
        <v>0</v>
      </c>
      <c r="J548">
        <v>1.5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22790</v>
      </c>
      <c r="Q548">
        <v>8220</v>
      </c>
      <c r="R548">
        <v>56297</v>
      </c>
      <c r="S548">
        <v>0</v>
      </c>
      <c r="T548">
        <v>0</v>
      </c>
      <c r="U548">
        <v>5250</v>
      </c>
    </row>
    <row r="549" spans="1:21" ht="14.25">
      <c r="A549">
        <v>9132</v>
      </c>
      <c r="B549">
        <v>3</v>
      </c>
      <c r="C549" t="s">
        <v>2299</v>
      </c>
      <c r="D549" t="s">
        <v>2302</v>
      </c>
      <c r="E549">
        <v>665453</v>
      </c>
      <c r="F549">
        <v>29291</v>
      </c>
      <c r="G549">
        <v>12831</v>
      </c>
      <c r="H549">
        <v>115923</v>
      </c>
      <c r="I549">
        <v>0</v>
      </c>
      <c r="J549">
        <v>1.5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10110</v>
      </c>
      <c r="Q549">
        <v>3921</v>
      </c>
      <c r="R549">
        <v>26804</v>
      </c>
      <c r="S549">
        <v>0</v>
      </c>
      <c r="T549">
        <v>0</v>
      </c>
      <c r="U549">
        <v>5250</v>
      </c>
    </row>
    <row r="550" spans="1:21" ht="14.25">
      <c r="A550">
        <v>9211</v>
      </c>
      <c r="B550">
        <v>1</v>
      </c>
      <c r="C550" t="s">
        <v>2298</v>
      </c>
      <c r="D550" t="s">
        <v>2301</v>
      </c>
      <c r="E550">
        <v>912884</v>
      </c>
      <c r="F550">
        <v>41071</v>
      </c>
      <c r="G550">
        <v>17389</v>
      </c>
      <c r="H550">
        <v>154394</v>
      </c>
      <c r="I550">
        <v>0</v>
      </c>
      <c r="J550">
        <v>1.5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22914</v>
      </c>
      <c r="Q550">
        <v>8344</v>
      </c>
      <c r="R550">
        <v>57221</v>
      </c>
      <c r="S550">
        <v>0</v>
      </c>
      <c r="T550">
        <v>0</v>
      </c>
      <c r="U550">
        <v>5250</v>
      </c>
    </row>
    <row r="551" spans="1:21" ht="14.25">
      <c r="A551">
        <v>9212</v>
      </c>
      <c r="B551">
        <v>1</v>
      </c>
      <c r="C551" t="s">
        <v>2299</v>
      </c>
      <c r="D551" t="s">
        <v>1539</v>
      </c>
      <c r="E551">
        <v>673143</v>
      </c>
      <c r="F551">
        <v>29752</v>
      </c>
      <c r="G551">
        <v>12693</v>
      </c>
      <c r="H551">
        <v>121763</v>
      </c>
      <c r="I551">
        <v>0</v>
      </c>
      <c r="J551">
        <v>1.5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10234</v>
      </c>
      <c r="Q551">
        <v>3626</v>
      </c>
      <c r="R551">
        <v>31069</v>
      </c>
      <c r="S551">
        <v>0</v>
      </c>
      <c r="T551">
        <v>0</v>
      </c>
      <c r="U551">
        <v>5250</v>
      </c>
    </row>
    <row r="552" spans="1:21" ht="14.25">
      <c r="A552">
        <v>9221</v>
      </c>
      <c r="B552">
        <v>2</v>
      </c>
      <c r="C552" t="s">
        <v>2298</v>
      </c>
      <c r="D552" t="s">
        <v>1540</v>
      </c>
      <c r="E552">
        <v>912884</v>
      </c>
      <c r="F552">
        <v>41071</v>
      </c>
      <c r="G552">
        <v>17389</v>
      </c>
      <c r="H552">
        <v>154394</v>
      </c>
      <c r="I552">
        <v>0</v>
      </c>
      <c r="J552">
        <v>1.5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22914</v>
      </c>
      <c r="Q552">
        <v>8344</v>
      </c>
      <c r="R552">
        <v>57221</v>
      </c>
      <c r="S552">
        <v>0</v>
      </c>
      <c r="T552">
        <v>0</v>
      </c>
      <c r="U552">
        <v>5250</v>
      </c>
    </row>
    <row r="553" spans="1:21" ht="14.25">
      <c r="A553">
        <v>9222</v>
      </c>
      <c r="B553">
        <v>2</v>
      </c>
      <c r="C553" t="s">
        <v>2299</v>
      </c>
      <c r="D553" t="s">
        <v>1003</v>
      </c>
      <c r="E553">
        <v>675506</v>
      </c>
      <c r="F553">
        <v>29752</v>
      </c>
      <c r="G553">
        <v>12994</v>
      </c>
      <c r="H553">
        <v>118106</v>
      </c>
      <c r="I553">
        <v>0</v>
      </c>
      <c r="J553">
        <v>1.5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10234</v>
      </c>
      <c r="Q553">
        <v>3927</v>
      </c>
      <c r="R553">
        <v>27412</v>
      </c>
      <c r="S553">
        <v>0</v>
      </c>
      <c r="T553">
        <v>0</v>
      </c>
      <c r="U553">
        <v>5250</v>
      </c>
    </row>
    <row r="554" spans="1:21" ht="14.25">
      <c r="A554">
        <v>9231</v>
      </c>
      <c r="B554">
        <v>3</v>
      </c>
      <c r="C554" t="s">
        <v>2298</v>
      </c>
      <c r="D554" t="s">
        <v>1541</v>
      </c>
      <c r="E554">
        <v>912884</v>
      </c>
      <c r="F554">
        <v>41071</v>
      </c>
      <c r="G554">
        <v>17389</v>
      </c>
      <c r="H554">
        <v>154394</v>
      </c>
      <c r="I554">
        <v>0</v>
      </c>
      <c r="J554">
        <v>1.5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22914</v>
      </c>
      <c r="Q554">
        <v>8344</v>
      </c>
      <c r="R554">
        <v>57221</v>
      </c>
      <c r="S554">
        <v>0</v>
      </c>
      <c r="T554">
        <v>0</v>
      </c>
      <c r="U554">
        <v>5250</v>
      </c>
    </row>
    <row r="555" spans="1:21" ht="14.25">
      <c r="A555">
        <v>9232</v>
      </c>
      <c r="B555">
        <v>3</v>
      </c>
      <c r="C555" t="s">
        <v>2299</v>
      </c>
      <c r="D555" t="s">
        <v>2302</v>
      </c>
      <c r="E555">
        <v>675506</v>
      </c>
      <c r="F555">
        <v>29752</v>
      </c>
      <c r="G555">
        <v>12994</v>
      </c>
      <c r="H555">
        <v>118106</v>
      </c>
      <c r="I555">
        <v>0</v>
      </c>
      <c r="J555">
        <v>1.5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10234</v>
      </c>
      <c r="Q555">
        <v>3927</v>
      </c>
      <c r="R555">
        <v>27412</v>
      </c>
      <c r="S555">
        <v>0</v>
      </c>
      <c r="T555">
        <v>0</v>
      </c>
      <c r="U555">
        <v>5250</v>
      </c>
    </row>
    <row r="556" spans="1:21" ht="14.25">
      <c r="A556">
        <v>9311</v>
      </c>
      <c r="B556">
        <v>1</v>
      </c>
      <c r="C556" t="s">
        <v>2298</v>
      </c>
      <c r="D556" t="s">
        <v>2301</v>
      </c>
      <c r="E556">
        <v>925824</v>
      </c>
      <c r="F556">
        <v>41683</v>
      </c>
      <c r="G556">
        <v>17616</v>
      </c>
      <c r="H556">
        <v>156674</v>
      </c>
      <c r="I556">
        <v>0</v>
      </c>
      <c r="J556">
        <v>1.5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23211</v>
      </c>
      <c r="Q556">
        <v>8414</v>
      </c>
      <c r="R556">
        <v>57814</v>
      </c>
      <c r="S556">
        <v>0</v>
      </c>
      <c r="T556">
        <v>0</v>
      </c>
      <c r="U556">
        <v>5250</v>
      </c>
    </row>
    <row r="557" spans="1:21" ht="14.25">
      <c r="A557">
        <v>9312</v>
      </c>
      <c r="B557">
        <v>1</v>
      </c>
      <c r="C557" t="s">
        <v>2299</v>
      </c>
      <c r="D557" t="s">
        <v>1539</v>
      </c>
      <c r="E557">
        <v>684167</v>
      </c>
      <c r="F557">
        <v>30309</v>
      </c>
      <c r="G557">
        <v>12881</v>
      </c>
      <c r="H557">
        <v>123457</v>
      </c>
      <c r="I557">
        <v>0</v>
      </c>
      <c r="J557">
        <v>1.5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10453</v>
      </c>
      <c r="Q557">
        <v>3656</v>
      </c>
      <c r="R557">
        <v>31188</v>
      </c>
      <c r="S557">
        <v>0</v>
      </c>
      <c r="T557">
        <v>0</v>
      </c>
      <c r="U557">
        <v>5250</v>
      </c>
    </row>
    <row r="558" spans="1:21" ht="14.25">
      <c r="A558">
        <v>9321</v>
      </c>
      <c r="B558">
        <v>2</v>
      </c>
      <c r="C558" t="s">
        <v>2298</v>
      </c>
      <c r="D558" t="s">
        <v>1540</v>
      </c>
      <c r="E558">
        <v>925824</v>
      </c>
      <c r="F558">
        <v>41683</v>
      </c>
      <c r="G558">
        <v>17616</v>
      </c>
      <c r="H558">
        <v>156674</v>
      </c>
      <c r="I558">
        <v>0</v>
      </c>
      <c r="J558">
        <v>1.5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23211</v>
      </c>
      <c r="Q558">
        <v>8414</v>
      </c>
      <c r="R558">
        <v>57814</v>
      </c>
      <c r="S558">
        <v>0</v>
      </c>
      <c r="T558">
        <v>0</v>
      </c>
      <c r="U558">
        <v>5250</v>
      </c>
    </row>
    <row r="559" spans="1:21" ht="14.25">
      <c r="A559">
        <v>9322</v>
      </c>
      <c r="B559">
        <v>2</v>
      </c>
      <c r="C559" t="s">
        <v>2299</v>
      </c>
      <c r="D559" t="s">
        <v>1003</v>
      </c>
      <c r="E559">
        <v>685587</v>
      </c>
      <c r="F559">
        <v>30151</v>
      </c>
      <c r="G559">
        <v>13202</v>
      </c>
      <c r="H559">
        <v>120037</v>
      </c>
      <c r="I559">
        <v>0</v>
      </c>
      <c r="J559">
        <v>1.5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10295</v>
      </c>
      <c r="Q559">
        <v>3977</v>
      </c>
      <c r="R559">
        <v>27768</v>
      </c>
      <c r="S559">
        <v>0</v>
      </c>
      <c r="T559">
        <v>0</v>
      </c>
      <c r="U559">
        <v>5250</v>
      </c>
    </row>
    <row r="560" spans="1:21" ht="14.25">
      <c r="A560">
        <v>9331</v>
      </c>
      <c r="B560">
        <v>3</v>
      </c>
      <c r="C560" t="s">
        <v>2298</v>
      </c>
      <c r="D560" t="s">
        <v>1541</v>
      </c>
      <c r="E560">
        <v>925824</v>
      </c>
      <c r="F560">
        <v>41683</v>
      </c>
      <c r="G560">
        <v>17616</v>
      </c>
      <c r="H560">
        <v>156674</v>
      </c>
      <c r="I560">
        <v>0</v>
      </c>
      <c r="J560">
        <v>1.5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23211</v>
      </c>
      <c r="Q560">
        <v>8414</v>
      </c>
      <c r="R560">
        <v>57814</v>
      </c>
      <c r="S560">
        <v>0</v>
      </c>
      <c r="T560">
        <v>0</v>
      </c>
      <c r="U560">
        <v>5250</v>
      </c>
    </row>
    <row r="561" spans="1:21" ht="14.25">
      <c r="A561">
        <v>9332</v>
      </c>
      <c r="B561">
        <v>3</v>
      </c>
      <c r="C561" t="s">
        <v>2299</v>
      </c>
      <c r="D561" t="s">
        <v>2302</v>
      </c>
      <c r="E561">
        <v>685587</v>
      </c>
      <c r="F561">
        <v>30151</v>
      </c>
      <c r="G561">
        <v>13202</v>
      </c>
      <c r="H561">
        <v>120037</v>
      </c>
      <c r="I561">
        <v>0</v>
      </c>
      <c r="J561">
        <v>1.5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10295</v>
      </c>
      <c r="Q561">
        <v>3977</v>
      </c>
      <c r="R561">
        <v>27768</v>
      </c>
      <c r="S561">
        <v>0</v>
      </c>
      <c r="T561">
        <v>0</v>
      </c>
      <c r="U561">
        <v>5250</v>
      </c>
    </row>
    <row r="562" spans="1:21" ht="14.25">
      <c r="A562">
        <v>9411</v>
      </c>
      <c r="B562">
        <v>1</v>
      </c>
      <c r="C562" t="s">
        <v>2298</v>
      </c>
      <c r="D562" t="s">
        <v>2301</v>
      </c>
      <c r="E562">
        <v>940347</v>
      </c>
      <c r="F562">
        <v>42411</v>
      </c>
      <c r="G562">
        <v>17870</v>
      </c>
      <c r="H562">
        <v>158837</v>
      </c>
      <c r="I562">
        <v>0</v>
      </c>
      <c r="J562">
        <v>1.5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23624</v>
      </c>
      <c r="Q562">
        <v>8510</v>
      </c>
      <c r="R562">
        <v>58289</v>
      </c>
      <c r="S562">
        <v>0</v>
      </c>
      <c r="T562">
        <v>0</v>
      </c>
      <c r="U562">
        <v>5250</v>
      </c>
    </row>
    <row r="563" spans="1:21" ht="14.25">
      <c r="A563">
        <v>9412</v>
      </c>
      <c r="B563">
        <v>1</v>
      </c>
      <c r="C563" t="s">
        <v>2299</v>
      </c>
      <c r="D563" t="s">
        <v>1539</v>
      </c>
      <c r="E563">
        <v>695760</v>
      </c>
      <c r="F563">
        <v>30901</v>
      </c>
      <c r="G563">
        <v>13074</v>
      </c>
      <c r="H563">
        <v>125270</v>
      </c>
      <c r="I563">
        <v>0</v>
      </c>
      <c r="J563">
        <v>1.5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10708</v>
      </c>
      <c r="Q563">
        <v>3692</v>
      </c>
      <c r="R563">
        <v>31426</v>
      </c>
      <c r="S563">
        <v>0</v>
      </c>
      <c r="T563">
        <v>0</v>
      </c>
      <c r="U563">
        <v>5250</v>
      </c>
    </row>
    <row r="564" spans="1:21" ht="14.25">
      <c r="A564">
        <v>9421</v>
      </c>
      <c r="B564">
        <v>2</v>
      </c>
      <c r="C564" t="s">
        <v>2298</v>
      </c>
      <c r="D564" t="s">
        <v>1540</v>
      </c>
      <c r="E564">
        <v>940347</v>
      </c>
      <c r="F564">
        <v>42411</v>
      </c>
      <c r="G564">
        <v>17870</v>
      </c>
      <c r="H564">
        <v>158837</v>
      </c>
      <c r="I564">
        <v>0</v>
      </c>
      <c r="J564">
        <v>1.5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23624</v>
      </c>
      <c r="Q564">
        <v>8510</v>
      </c>
      <c r="R564">
        <v>58289</v>
      </c>
      <c r="S564">
        <v>0</v>
      </c>
      <c r="T564">
        <v>0</v>
      </c>
      <c r="U564">
        <v>5250</v>
      </c>
    </row>
    <row r="565" spans="1:21" ht="14.25">
      <c r="A565">
        <v>9422</v>
      </c>
      <c r="B565">
        <v>2</v>
      </c>
      <c r="C565" t="s">
        <v>2299</v>
      </c>
      <c r="D565" t="s">
        <v>1003</v>
      </c>
      <c r="E565">
        <v>696272</v>
      </c>
      <c r="F565">
        <v>30664</v>
      </c>
      <c r="G565">
        <v>13399</v>
      </c>
      <c r="H565">
        <v>121652</v>
      </c>
      <c r="I565">
        <v>0</v>
      </c>
      <c r="J565">
        <v>1.5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10471</v>
      </c>
      <c r="Q565">
        <v>4017</v>
      </c>
      <c r="R565">
        <v>27808</v>
      </c>
      <c r="S565">
        <v>0</v>
      </c>
      <c r="T565">
        <v>0</v>
      </c>
      <c r="U565">
        <v>5250</v>
      </c>
    </row>
    <row r="566" spans="1:21" ht="14.25">
      <c r="A566">
        <v>9431</v>
      </c>
      <c r="B566">
        <v>3</v>
      </c>
      <c r="C566" t="s">
        <v>2298</v>
      </c>
      <c r="D566" t="s">
        <v>1541</v>
      </c>
      <c r="E566">
        <v>940347</v>
      </c>
      <c r="F566">
        <v>42411</v>
      </c>
      <c r="G566">
        <v>17870</v>
      </c>
      <c r="H566">
        <v>158837</v>
      </c>
      <c r="I566">
        <v>0</v>
      </c>
      <c r="J566">
        <v>1.5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23624</v>
      </c>
      <c r="Q566">
        <v>8510</v>
      </c>
      <c r="R566">
        <v>58289</v>
      </c>
      <c r="S566">
        <v>0</v>
      </c>
      <c r="T566">
        <v>0</v>
      </c>
      <c r="U566">
        <v>5250</v>
      </c>
    </row>
    <row r="567" spans="1:21" ht="14.25">
      <c r="A567">
        <v>9432</v>
      </c>
      <c r="B567">
        <v>3</v>
      </c>
      <c r="C567" t="s">
        <v>2299</v>
      </c>
      <c r="D567" t="s">
        <v>2302</v>
      </c>
      <c r="E567">
        <v>696272</v>
      </c>
      <c r="F567">
        <v>30664</v>
      </c>
      <c r="G567">
        <v>13399</v>
      </c>
      <c r="H567">
        <v>121652</v>
      </c>
      <c r="I567">
        <v>0</v>
      </c>
      <c r="J567">
        <v>1.5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10471</v>
      </c>
      <c r="Q567">
        <v>4017</v>
      </c>
      <c r="R567">
        <v>27808</v>
      </c>
      <c r="S567">
        <v>0</v>
      </c>
      <c r="T567">
        <v>0</v>
      </c>
      <c r="U567">
        <v>5250</v>
      </c>
    </row>
    <row r="568" spans="1:21" ht="14.25">
      <c r="A568">
        <v>9511</v>
      </c>
      <c r="B568">
        <v>1</v>
      </c>
      <c r="C568" t="s">
        <v>2298</v>
      </c>
      <c r="D568" t="s">
        <v>2301</v>
      </c>
      <c r="E568">
        <v>959267</v>
      </c>
      <c r="F568">
        <v>43290</v>
      </c>
      <c r="G568">
        <v>18223</v>
      </c>
      <c r="H568">
        <v>161907</v>
      </c>
      <c r="I568">
        <v>0</v>
      </c>
      <c r="J568">
        <v>1.5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24188</v>
      </c>
      <c r="Q568">
        <v>8706</v>
      </c>
      <c r="R568">
        <v>59672</v>
      </c>
      <c r="S568">
        <v>0</v>
      </c>
      <c r="T568">
        <v>0</v>
      </c>
      <c r="U568">
        <v>5250</v>
      </c>
    </row>
    <row r="569" spans="1:21" ht="14.25">
      <c r="A569">
        <v>9512</v>
      </c>
      <c r="B569">
        <v>1</v>
      </c>
      <c r="C569" t="s">
        <v>2299</v>
      </c>
      <c r="D569" t="s">
        <v>1539</v>
      </c>
      <c r="E569">
        <v>709950</v>
      </c>
      <c r="F569">
        <v>31408</v>
      </c>
      <c r="G569">
        <v>13392</v>
      </c>
      <c r="H569">
        <v>128030</v>
      </c>
      <c r="I569">
        <v>0</v>
      </c>
      <c r="J569">
        <v>1.5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10877</v>
      </c>
      <c r="Q569">
        <v>3852</v>
      </c>
      <c r="R569">
        <v>32611</v>
      </c>
      <c r="S569">
        <v>0</v>
      </c>
      <c r="T569">
        <v>0</v>
      </c>
      <c r="U569">
        <v>5250</v>
      </c>
    </row>
    <row r="570" spans="1:21" ht="14.25">
      <c r="A570">
        <v>9521</v>
      </c>
      <c r="B570">
        <v>2</v>
      </c>
      <c r="C570" t="s">
        <v>2298</v>
      </c>
      <c r="D570" t="s">
        <v>1540</v>
      </c>
      <c r="E570">
        <v>959267</v>
      </c>
      <c r="F570">
        <v>43290</v>
      </c>
      <c r="G570">
        <v>18223</v>
      </c>
      <c r="H570">
        <v>161907</v>
      </c>
      <c r="I570">
        <v>0</v>
      </c>
      <c r="J570">
        <v>1.5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24188</v>
      </c>
      <c r="Q570">
        <v>8706</v>
      </c>
      <c r="R570">
        <v>59672</v>
      </c>
      <c r="S570">
        <v>0</v>
      </c>
      <c r="T570">
        <v>0</v>
      </c>
      <c r="U570">
        <v>5250</v>
      </c>
    </row>
    <row r="571" spans="1:21" ht="14.25">
      <c r="A571">
        <v>9522</v>
      </c>
      <c r="B571">
        <v>2</v>
      </c>
      <c r="C571" t="s">
        <v>2299</v>
      </c>
      <c r="D571" t="s">
        <v>1003</v>
      </c>
      <c r="E571">
        <v>708970</v>
      </c>
      <c r="F571">
        <v>31309</v>
      </c>
      <c r="G571">
        <v>13607</v>
      </c>
      <c r="H571">
        <v>123740</v>
      </c>
      <c r="I571">
        <v>0</v>
      </c>
      <c r="J571">
        <v>1.5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10778</v>
      </c>
      <c r="Q571">
        <v>4067</v>
      </c>
      <c r="R571">
        <v>28321</v>
      </c>
      <c r="S571">
        <v>0</v>
      </c>
      <c r="T571">
        <v>0</v>
      </c>
      <c r="U571">
        <v>5250</v>
      </c>
    </row>
    <row r="572" spans="1:21" ht="14.25">
      <c r="A572">
        <v>9531</v>
      </c>
      <c r="B572">
        <v>3</v>
      </c>
      <c r="C572" t="s">
        <v>2298</v>
      </c>
      <c r="D572" t="s">
        <v>1541</v>
      </c>
      <c r="E572">
        <v>959267</v>
      </c>
      <c r="F572">
        <v>43290</v>
      </c>
      <c r="G572">
        <v>18223</v>
      </c>
      <c r="H572">
        <v>161907</v>
      </c>
      <c r="I572">
        <v>0</v>
      </c>
      <c r="J572">
        <v>1.5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24188</v>
      </c>
      <c r="Q572">
        <v>8706</v>
      </c>
      <c r="R572">
        <v>59672</v>
      </c>
      <c r="S572">
        <v>0</v>
      </c>
      <c r="T572">
        <v>0</v>
      </c>
      <c r="U572">
        <v>5250</v>
      </c>
    </row>
    <row r="573" spans="1:21" ht="14.25">
      <c r="A573">
        <v>9532</v>
      </c>
      <c r="B573">
        <v>3</v>
      </c>
      <c r="C573" t="s">
        <v>2299</v>
      </c>
      <c r="D573" t="s">
        <v>2302</v>
      </c>
      <c r="E573">
        <v>708970</v>
      </c>
      <c r="F573">
        <v>31309</v>
      </c>
      <c r="G573">
        <v>13607</v>
      </c>
      <c r="H573">
        <v>123740</v>
      </c>
      <c r="I573">
        <v>0</v>
      </c>
      <c r="J573">
        <v>1.5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10778</v>
      </c>
      <c r="Q573">
        <v>4067</v>
      </c>
      <c r="R573">
        <v>28321</v>
      </c>
      <c r="S573">
        <v>0</v>
      </c>
      <c r="T573">
        <v>0</v>
      </c>
      <c r="U573">
        <v>5250</v>
      </c>
    </row>
    <row r="574" spans="1:21" ht="14.25">
      <c r="A574">
        <v>9611</v>
      </c>
      <c r="B574">
        <v>1</v>
      </c>
      <c r="C574" t="s">
        <v>2298</v>
      </c>
      <c r="D574" t="s">
        <v>2301</v>
      </c>
      <c r="E574">
        <v>977077</v>
      </c>
      <c r="F574">
        <v>44099</v>
      </c>
      <c r="G574">
        <v>18562</v>
      </c>
      <c r="H574">
        <v>164847</v>
      </c>
      <c r="I574">
        <v>0</v>
      </c>
      <c r="J574">
        <v>1.5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24682</v>
      </c>
      <c r="Q574">
        <v>8887</v>
      </c>
      <c r="R574">
        <v>60924</v>
      </c>
      <c r="S574">
        <v>0</v>
      </c>
      <c r="T574">
        <v>0</v>
      </c>
      <c r="U574">
        <v>5250</v>
      </c>
    </row>
    <row r="575" spans="1:21" ht="14.25">
      <c r="A575">
        <v>9612</v>
      </c>
      <c r="B575">
        <v>1</v>
      </c>
      <c r="C575" t="s">
        <v>2299</v>
      </c>
      <c r="D575" t="s">
        <v>1539</v>
      </c>
      <c r="E575">
        <v>720261</v>
      </c>
      <c r="F575">
        <v>31903</v>
      </c>
      <c r="G575">
        <v>13556</v>
      </c>
      <c r="H575">
        <v>130111</v>
      </c>
      <c r="I575">
        <v>0</v>
      </c>
      <c r="J575">
        <v>1.5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11035</v>
      </c>
      <c r="Q575">
        <v>3859</v>
      </c>
      <c r="R575">
        <v>33117</v>
      </c>
      <c r="S575">
        <v>0</v>
      </c>
      <c r="T575">
        <v>0</v>
      </c>
      <c r="U575">
        <v>5250</v>
      </c>
    </row>
    <row r="576" spans="1:21" ht="14.25">
      <c r="A576">
        <v>9621</v>
      </c>
      <c r="B576">
        <v>2</v>
      </c>
      <c r="C576" t="s">
        <v>2298</v>
      </c>
      <c r="D576" t="s">
        <v>1540</v>
      </c>
      <c r="E576">
        <v>977077</v>
      </c>
      <c r="F576">
        <v>44099</v>
      </c>
      <c r="G576">
        <v>18562</v>
      </c>
      <c r="H576">
        <v>164847</v>
      </c>
      <c r="I576">
        <v>0</v>
      </c>
      <c r="J576">
        <v>1.5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24682</v>
      </c>
      <c r="Q576">
        <v>8887</v>
      </c>
      <c r="R576">
        <v>60924</v>
      </c>
      <c r="S576">
        <v>0</v>
      </c>
      <c r="T576">
        <v>0</v>
      </c>
      <c r="U576">
        <v>5250</v>
      </c>
    </row>
    <row r="577" spans="1:21" ht="14.25">
      <c r="A577">
        <v>9622</v>
      </c>
      <c r="B577">
        <v>2</v>
      </c>
      <c r="C577" t="s">
        <v>2299</v>
      </c>
      <c r="D577" t="s">
        <v>1003</v>
      </c>
      <c r="E577">
        <v>722952</v>
      </c>
      <c r="F577">
        <v>31824</v>
      </c>
      <c r="G577">
        <v>13929</v>
      </c>
      <c r="H577">
        <v>126132</v>
      </c>
      <c r="I577">
        <v>0</v>
      </c>
      <c r="J577">
        <v>1.5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10956</v>
      </c>
      <c r="Q577">
        <v>4232</v>
      </c>
      <c r="R577">
        <v>29138</v>
      </c>
      <c r="S577">
        <v>0</v>
      </c>
      <c r="T577">
        <v>0</v>
      </c>
      <c r="U577">
        <v>5250</v>
      </c>
    </row>
    <row r="578" spans="1:21" ht="14.25">
      <c r="A578">
        <v>9631</v>
      </c>
      <c r="B578">
        <v>3</v>
      </c>
      <c r="C578" t="s">
        <v>2298</v>
      </c>
      <c r="D578" t="s">
        <v>1541</v>
      </c>
      <c r="E578">
        <v>977077</v>
      </c>
      <c r="F578">
        <v>44099</v>
      </c>
      <c r="G578">
        <v>18562</v>
      </c>
      <c r="H578">
        <v>164847</v>
      </c>
      <c r="I578">
        <v>0</v>
      </c>
      <c r="J578">
        <v>1.5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24682</v>
      </c>
      <c r="Q578">
        <v>8887</v>
      </c>
      <c r="R578">
        <v>60924</v>
      </c>
      <c r="S578">
        <v>0</v>
      </c>
      <c r="T578">
        <v>0</v>
      </c>
      <c r="U578">
        <v>5250</v>
      </c>
    </row>
    <row r="579" spans="1:21" ht="14.25">
      <c r="A579">
        <v>9632</v>
      </c>
      <c r="B579">
        <v>3</v>
      </c>
      <c r="C579" t="s">
        <v>2299</v>
      </c>
      <c r="D579" t="s">
        <v>2302</v>
      </c>
      <c r="E579">
        <v>722952</v>
      </c>
      <c r="F579">
        <v>31824</v>
      </c>
      <c r="G579">
        <v>13929</v>
      </c>
      <c r="H579">
        <v>126132</v>
      </c>
      <c r="I579">
        <v>0</v>
      </c>
      <c r="J579">
        <v>1.5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10956</v>
      </c>
      <c r="Q579">
        <v>4232</v>
      </c>
      <c r="R579">
        <v>29138</v>
      </c>
      <c r="S579">
        <v>0</v>
      </c>
      <c r="T579">
        <v>0</v>
      </c>
      <c r="U579">
        <v>5250</v>
      </c>
    </row>
    <row r="580" spans="1:21" ht="14.25">
      <c r="A580">
        <v>9711</v>
      </c>
      <c r="B580">
        <v>1</v>
      </c>
      <c r="C580" t="s">
        <v>2298</v>
      </c>
      <c r="D580" t="s">
        <v>2301</v>
      </c>
      <c r="E580">
        <v>992539</v>
      </c>
      <c r="F580">
        <v>44675</v>
      </c>
      <c r="G580">
        <v>18905</v>
      </c>
      <c r="H580">
        <v>167689</v>
      </c>
      <c r="I580">
        <v>0</v>
      </c>
      <c r="J580">
        <v>1.5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24943</v>
      </c>
      <c r="Q580">
        <v>9073</v>
      </c>
      <c r="R580">
        <v>62079</v>
      </c>
      <c r="S580">
        <v>0</v>
      </c>
      <c r="T580">
        <v>0</v>
      </c>
      <c r="U580">
        <v>5250</v>
      </c>
    </row>
    <row r="581" spans="1:21" ht="14.25">
      <c r="A581">
        <v>9712</v>
      </c>
      <c r="B581">
        <v>1</v>
      </c>
      <c r="C581" t="s">
        <v>2299</v>
      </c>
      <c r="D581" t="s">
        <v>1539</v>
      </c>
      <c r="E581">
        <v>730157</v>
      </c>
      <c r="F581">
        <v>32271</v>
      </c>
      <c r="G581">
        <v>13771</v>
      </c>
      <c r="H581">
        <v>132027</v>
      </c>
      <c r="I581">
        <v>0</v>
      </c>
      <c r="J581">
        <v>1.5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11065</v>
      </c>
      <c r="Q581">
        <v>3916</v>
      </c>
      <c r="R581">
        <v>33458</v>
      </c>
      <c r="S581">
        <v>0</v>
      </c>
      <c r="T581">
        <v>0</v>
      </c>
      <c r="U581">
        <v>5250</v>
      </c>
    </row>
    <row r="582" spans="1:21" ht="14.25">
      <c r="A582">
        <v>9721</v>
      </c>
      <c r="B582">
        <v>2</v>
      </c>
      <c r="C582" t="s">
        <v>2298</v>
      </c>
      <c r="D582" t="s">
        <v>1540</v>
      </c>
      <c r="E582">
        <v>992539</v>
      </c>
      <c r="F582">
        <v>44675</v>
      </c>
      <c r="G582">
        <v>18905</v>
      </c>
      <c r="H582">
        <v>167689</v>
      </c>
      <c r="I582">
        <v>0</v>
      </c>
      <c r="J582">
        <v>1.5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24943</v>
      </c>
      <c r="Q582">
        <v>9073</v>
      </c>
      <c r="R582">
        <v>62079</v>
      </c>
      <c r="S582">
        <v>0</v>
      </c>
      <c r="T582">
        <v>0</v>
      </c>
      <c r="U582">
        <v>5250</v>
      </c>
    </row>
    <row r="583" spans="1:21" ht="14.25">
      <c r="A583">
        <v>9722</v>
      </c>
      <c r="B583">
        <v>2</v>
      </c>
      <c r="C583" t="s">
        <v>2299</v>
      </c>
      <c r="D583" t="s">
        <v>1003</v>
      </c>
      <c r="E583">
        <v>732858</v>
      </c>
      <c r="F583">
        <v>32271</v>
      </c>
      <c r="G583">
        <v>14105</v>
      </c>
      <c r="H583">
        <v>128048</v>
      </c>
      <c r="I583">
        <v>0</v>
      </c>
      <c r="J583">
        <v>1.5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11065</v>
      </c>
      <c r="Q583">
        <v>4250</v>
      </c>
      <c r="R583">
        <v>29479</v>
      </c>
      <c r="S583">
        <v>0</v>
      </c>
      <c r="T583">
        <v>0</v>
      </c>
      <c r="U583">
        <v>5250</v>
      </c>
    </row>
    <row r="584" spans="1:21" ht="14.25">
      <c r="A584">
        <v>9731</v>
      </c>
      <c r="B584">
        <v>3</v>
      </c>
      <c r="C584" t="s">
        <v>2298</v>
      </c>
      <c r="D584" t="s">
        <v>1541</v>
      </c>
      <c r="E584">
        <v>992539</v>
      </c>
      <c r="F584">
        <v>44675</v>
      </c>
      <c r="G584">
        <v>18905</v>
      </c>
      <c r="H584">
        <v>167689</v>
      </c>
      <c r="I584">
        <v>0</v>
      </c>
      <c r="J584">
        <v>1.5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24943</v>
      </c>
      <c r="Q584">
        <v>9073</v>
      </c>
      <c r="R584">
        <v>62079</v>
      </c>
      <c r="S584">
        <v>0</v>
      </c>
      <c r="T584">
        <v>0</v>
      </c>
      <c r="U584">
        <v>5250</v>
      </c>
    </row>
    <row r="585" spans="1:21" ht="14.25">
      <c r="A585">
        <v>9732</v>
      </c>
      <c r="B585">
        <v>3</v>
      </c>
      <c r="C585" t="s">
        <v>2299</v>
      </c>
      <c r="D585" t="s">
        <v>2302</v>
      </c>
      <c r="E585">
        <v>732858</v>
      </c>
      <c r="F585">
        <v>32271</v>
      </c>
      <c r="G585">
        <v>14105</v>
      </c>
      <c r="H585">
        <v>128048</v>
      </c>
      <c r="I585">
        <v>0</v>
      </c>
      <c r="J585">
        <v>1.5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11065</v>
      </c>
      <c r="Q585">
        <v>4250</v>
      </c>
      <c r="R585">
        <v>29479</v>
      </c>
      <c r="S585">
        <v>0</v>
      </c>
      <c r="T585">
        <v>0</v>
      </c>
      <c r="U585">
        <v>5250</v>
      </c>
    </row>
    <row r="586" spans="1:21" ht="14.25">
      <c r="A586">
        <v>9811</v>
      </c>
      <c r="B586">
        <v>1</v>
      </c>
      <c r="C586" t="s">
        <v>2298</v>
      </c>
      <c r="D586" t="s">
        <v>2301</v>
      </c>
      <c r="E586">
        <v>1005159</v>
      </c>
      <c r="F586">
        <v>45277</v>
      </c>
      <c r="G586">
        <v>19121</v>
      </c>
      <c r="H586">
        <v>169969</v>
      </c>
      <c r="I586">
        <v>0</v>
      </c>
      <c r="J586">
        <v>1.5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25230</v>
      </c>
      <c r="Q586">
        <v>9131</v>
      </c>
      <c r="R586">
        <v>62671</v>
      </c>
      <c r="S586">
        <v>0</v>
      </c>
      <c r="T586">
        <v>0</v>
      </c>
      <c r="U586">
        <v>5250</v>
      </c>
    </row>
    <row r="587" spans="1:21" ht="14.25">
      <c r="A587">
        <v>9812</v>
      </c>
      <c r="B587">
        <v>1</v>
      </c>
      <c r="C587" t="s">
        <v>2299</v>
      </c>
      <c r="D587" t="s">
        <v>1539</v>
      </c>
      <c r="E587">
        <v>740820</v>
      </c>
      <c r="F587">
        <v>32816</v>
      </c>
      <c r="G587">
        <v>13947</v>
      </c>
      <c r="H587">
        <v>133720</v>
      </c>
      <c r="I587">
        <v>0</v>
      </c>
      <c r="J587">
        <v>1.5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11273</v>
      </c>
      <c r="Q587">
        <v>3935</v>
      </c>
      <c r="R587">
        <v>33576</v>
      </c>
      <c r="S587">
        <v>0</v>
      </c>
      <c r="T587">
        <v>0</v>
      </c>
      <c r="U587">
        <v>5250</v>
      </c>
    </row>
    <row r="588" spans="1:21" ht="14.25">
      <c r="A588">
        <v>9821</v>
      </c>
      <c r="B588">
        <v>2</v>
      </c>
      <c r="C588" t="s">
        <v>2298</v>
      </c>
      <c r="D588" t="s">
        <v>1540</v>
      </c>
      <c r="E588">
        <v>1005159</v>
      </c>
      <c r="F588">
        <v>45277</v>
      </c>
      <c r="G588">
        <v>19121</v>
      </c>
      <c r="H588">
        <v>169969</v>
      </c>
      <c r="I588">
        <v>0</v>
      </c>
      <c r="J588">
        <v>1.5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25230</v>
      </c>
      <c r="Q588">
        <v>9131</v>
      </c>
      <c r="R588">
        <v>62671</v>
      </c>
      <c r="S588">
        <v>0</v>
      </c>
      <c r="T588">
        <v>0</v>
      </c>
      <c r="U588">
        <v>5250</v>
      </c>
    </row>
    <row r="589" spans="1:21" ht="14.25">
      <c r="A589">
        <v>9822</v>
      </c>
      <c r="B589">
        <v>2</v>
      </c>
      <c r="C589" t="s">
        <v>2299</v>
      </c>
      <c r="D589" t="s">
        <v>1003</v>
      </c>
      <c r="E589">
        <v>742578</v>
      </c>
      <c r="F589">
        <v>32658</v>
      </c>
      <c r="G589">
        <v>14301</v>
      </c>
      <c r="H589">
        <v>129978</v>
      </c>
      <c r="I589">
        <v>0</v>
      </c>
      <c r="J589">
        <v>1.5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11115</v>
      </c>
      <c r="Q589">
        <v>4289</v>
      </c>
      <c r="R589">
        <v>29834</v>
      </c>
      <c r="S589">
        <v>0</v>
      </c>
      <c r="T589">
        <v>0</v>
      </c>
      <c r="U589">
        <v>5250</v>
      </c>
    </row>
    <row r="590" spans="1:21" ht="14.25">
      <c r="A590">
        <v>9831</v>
      </c>
      <c r="B590">
        <v>3</v>
      </c>
      <c r="C590" t="s">
        <v>2298</v>
      </c>
      <c r="D590" t="s">
        <v>1541</v>
      </c>
      <c r="E590">
        <v>1005159</v>
      </c>
      <c r="F590">
        <v>45277</v>
      </c>
      <c r="G590">
        <v>19121</v>
      </c>
      <c r="H590">
        <v>169969</v>
      </c>
      <c r="I590">
        <v>0</v>
      </c>
      <c r="J590">
        <v>1.5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25230</v>
      </c>
      <c r="Q590">
        <v>9131</v>
      </c>
      <c r="R590">
        <v>62671</v>
      </c>
      <c r="S590">
        <v>0</v>
      </c>
      <c r="T590">
        <v>0</v>
      </c>
      <c r="U590">
        <v>5250</v>
      </c>
    </row>
    <row r="591" spans="1:21" ht="14.25">
      <c r="A591">
        <v>9832</v>
      </c>
      <c r="B591">
        <v>3</v>
      </c>
      <c r="C591" t="s">
        <v>2299</v>
      </c>
      <c r="D591" t="s">
        <v>2302</v>
      </c>
      <c r="E591">
        <v>742578</v>
      </c>
      <c r="F591">
        <v>32658</v>
      </c>
      <c r="G591">
        <v>14301</v>
      </c>
      <c r="H591">
        <v>129978</v>
      </c>
      <c r="I591">
        <v>0</v>
      </c>
      <c r="J591">
        <v>1.5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11115</v>
      </c>
      <c r="Q591">
        <v>4289</v>
      </c>
      <c r="R591">
        <v>29834</v>
      </c>
      <c r="S591">
        <v>0</v>
      </c>
      <c r="T591">
        <v>0</v>
      </c>
      <c r="U591">
        <v>5250</v>
      </c>
    </row>
    <row r="592" spans="1:21" ht="14.25">
      <c r="A592">
        <v>9911</v>
      </c>
      <c r="B592">
        <v>1</v>
      </c>
      <c r="C592" t="s">
        <v>2298</v>
      </c>
      <c r="D592" t="s">
        <v>2301</v>
      </c>
      <c r="E592">
        <v>1019319</v>
      </c>
      <c r="F592">
        <v>45977</v>
      </c>
      <c r="G592">
        <v>19371</v>
      </c>
      <c r="H592">
        <v>172129</v>
      </c>
      <c r="I592">
        <v>0</v>
      </c>
      <c r="J592">
        <v>1.5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25615</v>
      </c>
      <c r="Q592">
        <v>9224</v>
      </c>
      <c r="R592">
        <v>63144</v>
      </c>
      <c r="S592">
        <v>0</v>
      </c>
      <c r="T592">
        <v>0</v>
      </c>
      <c r="U592">
        <v>5250</v>
      </c>
    </row>
    <row r="593" spans="1:21" ht="14.25">
      <c r="A593">
        <v>9912</v>
      </c>
      <c r="B593">
        <v>1</v>
      </c>
      <c r="C593" t="s">
        <v>2299</v>
      </c>
      <c r="D593" t="s">
        <v>1539</v>
      </c>
      <c r="E593">
        <v>752141</v>
      </c>
      <c r="F593">
        <v>33381</v>
      </c>
      <c r="G593">
        <v>14140</v>
      </c>
      <c r="H593">
        <v>135531</v>
      </c>
      <c r="I593">
        <v>0</v>
      </c>
      <c r="J593">
        <v>1.5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11500</v>
      </c>
      <c r="Q593">
        <v>3970</v>
      </c>
      <c r="R593">
        <v>33812</v>
      </c>
      <c r="S593">
        <v>0</v>
      </c>
      <c r="T593">
        <v>0</v>
      </c>
      <c r="U593">
        <v>5250</v>
      </c>
    </row>
    <row r="594" spans="1:21" ht="14.25">
      <c r="A594">
        <v>9921</v>
      </c>
      <c r="B594">
        <v>2</v>
      </c>
      <c r="C594" t="s">
        <v>2298</v>
      </c>
      <c r="D594" t="s">
        <v>1540</v>
      </c>
      <c r="E594">
        <v>1019319</v>
      </c>
      <c r="F594">
        <v>45977</v>
      </c>
      <c r="G594">
        <v>19371</v>
      </c>
      <c r="H594">
        <v>172129</v>
      </c>
      <c r="I594">
        <v>0</v>
      </c>
      <c r="J594">
        <v>1.5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25615</v>
      </c>
      <c r="Q594">
        <v>9224</v>
      </c>
      <c r="R594">
        <v>63144</v>
      </c>
      <c r="S594">
        <v>0</v>
      </c>
      <c r="T594">
        <v>0</v>
      </c>
      <c r="U594">
        <v>5250</v>
      </c>
    </row>
    <row r="595" spans="1:21" ht="14.25">
      <c r="A595">
        <v>9922</v>
      </c>
      <c r="B595">
        <v>2</v>
      </c>
      <c r="C595" t="s">
        <v>2299</v>
      </c>
      <c r="D595" t="s">
        <v>1003</v>
      </c>
      <c r="E595">
        <v>754082</v>
      </c>
      <c r="F595">
        <v>33223</v>
      </c>
      <c r="G595">
        <v>14513</v>
      </c>
      <c r="H595">
        <v>131592</v>
      </c>
      <c r="I595">
        <v>0</v>
      </c>
      <c r="J595">
        <v>1.5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11342</v>
      </c>
      <c r="Q595">
        <v>4343</v>
      </c>
      <c r="R595">
        <v>29873</v>
      </c>
      <c r="S595">
        <v>0</v>
      </c>
      <c r="T595">
        <v>0</v>
      </c>
      <c r="U595">
        <v>5250</v>
      </c>
    </row>
    <row r="596" spans="1:21" ht="14.25">
      <c r="A596">
        <v>9931</v>
      </c>
      <c r="B596">
        <v>3</v>
      </c>
      <c r="C596" t="s">
        <v>2298</v>
      </c>
      <c r="D596" t="s">
        <v>1541</v>
      </c>
      <c r="E596">
        <v>1019319</v>
      </c>
      <c r="F596">
        <v>45977</v>
      </c>
      <c r="G596">
        <v>19371</v>
      </c>
      <c r="H596">
        <v>172129</v>
      </c>
      <c r="I596">
        <v>0</v>
      </c>
      <c r="J596">
        <v>1.5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25615</v>
      </c>
      <c r="Q596">
        <v>9224</v>
      </c>
      <c r="R596">
        <v>63144</v>
      </c>
      <c r="S596">
        <v>0</v>
      </c>
      <c r="T596">
        <v>0</v>
      </c>
      <c r="U596">
        <v>5250</v>
      </c>
    </row>
    <row r="597" spans="1:21" ht="14.25">
      <c r="A597">
        <v>9932</v>
      </c>
      <c r="B597">
        <v>3</v>
      </c>
      <c r="C597" t="s">
        <v>2299</v>
      </c>
      <c r="D597" t="s">
        <v>2302</v>
      </c>
      <c r="E597">
        <v>754082</v>
      </c>
      <c r="F597">
        <v>33223</v>
      </c>
      <c r="G597">
        <v>14513</v>
      </c>
      <c r="H597">
        <v>131592</v>
      </c>
      <c r="I597">
        <v>0</v>
      </c>
      <c r="J597">
        <v>1.5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11342</v>
      </c>
      <c r="Q597">
        <v>4343</v>
      </c>
      <c r="R597">
        <v>29873</v>
      </c>
      <c r="S597">
        <v>0</v>
      </c>
      <c r="T597">
        <v>0</v>
      </c>
      <c r="U597">
        <v>5250</v>
      </c>
    </row>
    <row r="598" spans="1:21" ht="14.25">
      <c r="A598">
        <v>10011</v>
      </c>
      <c r="B598">
        <v>1</v>
      </c>
      <c r="C598" t="s">
        <v>2298</v>
      </c>
      <c r="D598" t="s">
        <v>2301</v>
      </c>
      <c r="E598">
        <v>1036767</v>
      </c>
      <c r="F598">
        <v>46867</v>
      </c>
      <c r="G598">
        <v>19629</v>
      </c>
      <c r="H598">
        <v>175517</v>
      </c>
      <c r="I598">
        <v>0</v>
      </c>
      <c r="J598">
        <v>1.5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26190</v>
      </c>
      <c r="Q598">
        <v>9324</v>
      </c>
      <c r="R598">
        <v>64844</v>
      </c>
      <c r="S598">
        <v>0</v>
      </c>
      <c r="T598">
        <v>0</v>
      </c>
      <c r="U598">
        <v>5250</v>
      </c>
    </row>
    <row r="599" spans="1:21" ht="14.25">
      <c r="A599">
        <v>10012</v>
      </c>
      <c r="B599">
        <v>1</v>
      </c>
      <c r="C599" t="s">
        <v>2299</v>
      </c>
      <c r="D599" t="s">
        <v>1539</v>
      </c>
      <c r="E599">
        <v>765939</v>
      </c>
      <c r="F599">
        <v>33977</v>
      </c>
      <c r="G599">
        <v>14378</v>
      </c>
      <c r="H599">
        <v>138609</v>
      </c>
      <c r="I599">
        <v>0</v>
      </c>
      <c r="J599">
        <v>1.5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11759</v>
      </c>
      <c r="Q599">
        <v>4051</v>
      </c>
      <c r="R599">
        <v>35315</v>
      </c>
      <c r="S599">
        <v>0</v>
      </c>
      <c r="T599">
        <v>0</v>
      </c>
      <c r="U599">
        <v>5250</v>
      </c>
    </row>
    <row r="600" spans="1:21" ht="14.25">
      <c r="A600">
        <v>10021</v>
      </c>
      <c r="B600">
        <v>2</v>
      </c>
      <c r="C600" t="s">
        <v>2298</v>
      </c>
      <c r="D600" t="s">
        <v>1540</v>
      </c>
      <c r="E600">
        <v>1036767</v>
      </c>
      <c r="F600">
        <v>46867</v>
      </c>
      <c r="G600">
        <v>19629</v>
      </c>
      <c r="H600">
        <v>175517</v>
      </c>
      <c r="I600">
        <v>0</v>
      </c>
      <c r="J600">
        <v>1.5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26190</v>
      </c>
      <c r="Q600">
        <v>9324</v>
      </c>
      <c r="R600">
        <v>64844</v>
      </c>
      <c r="S600">
        <v>0</v>
      </c>
      <c r="T600">
        <v>0</v>
      </c>
      <c r="U600">
        <v>5250</v>
      </c>
    </row>
    <row r="601" spans="1:21" ht="14.25">
      <c r="A601">
        <v>10022</v>
      </c>
      <c r="B601">
        <v>2</v>
      </c>
      <c r="C601" t="s">
        <v>2299</v>
      </c>
      <c r="D601" t="s">
        <v>1003</v>
      </c>
      <c r="E601">
        <v>766852</v>
      </c>
      <c r="F601">
        <v>33874</v>
      </c>
      <c r="G601">
        <v>14703</v>
      </c>
      <c r="H601">
        <v>134052</v>
      </c>
      <c r="I601">
        <v>0</v>
      </c>
      <c r="J601">
        <v>1.5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11656</v>
      </c>
      <c r="Q601">
        <v>4376</v>
      </c>
      <c r="R601">
        <v>30758</v>
      </c>
      <c r="S601">
        <v>0</v>
      </c>
      <c r="T601">
        <v>0</v>
      </c>
      <c r="U601">
        <v>5250</v>
      </c>
    </row>
    <row r="602" spans="1:21" ht="14.25">
      <c r="A602">
        <v>10031</v>
      </c>
      <c r="B602">
        <v>3</v>
      </c>
      <c r="C602" t="s">
        <v>2298</v>
      </c>
      <c r="D602" t="s">
        <v>1541</v>
      </c>
      <c r="E602">
        <v>1036767</v>
      </c>
      <c r="F602">
        <v>46867</v>
      </c>
      <c r="G602">
        <v>19629</v>
      </c>
      <c r="H602">
        <v>175517</v>
      </c>
      <c r="I602">
        <v>0</v>
      </c>
      <c r="J602">
        <v>1.5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26190</v>
      </c>
      <c r="Q602">
        <v>9324</v>
      </c>
      <c r="R602">
        <v>64844</v>
      </c>
      <c r="S602">
        <v>0</v>
      </c>
      <c r="T602">
        <v>0</v>
      </c>
      <c r="U602">
        <v>5250</v>
      </c>
    </row>
    <row r="603" spans="1:21" ht="14.25">
      <c r="A603">
        <v>10032</v>
      </c>
      <c r="B603">
        <v>3</v>
      </c>
      <c r="C603" t="s">
        <v>2299</v>
      </c>
      <c r="D603" t="s">
        <v>2302</v>
      </c>
      <c r="E603">
        <v>766852</v>
      </c>
      <c r="F603">
        <v>33874</v>
      </c>
      <c r="G603">
        <v>14703</v>
      </c>
      <c r="H603">
        <v>134052</v>
      </c>
      <c r="I603">
        <v>0</v>
      </c>
      <c r="J603">
        <v>1.5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11656</v>
      </c>
      <c r="Q603">
        <v>4376</v>
      </c>
      <c r="R603">
        <v>30758</v>
      </c>
      <c r="S603">
        <v>0</v>
      </c>
      <c r="T603">
        <v>0</v>
      </c>
      <c r="U603">
        <v>5250</v>
      </c>
    </row>
    <row r="604" spans="1:21" ht="14.25">
      <c r="A604">
        <v>10111</v>
      </c>
      <c r="B604">
        <v>1</v>
      </c>
      <c r="C604" t="s">
        <v>2298</v>
      </c>
      <c r="D604" t="s">
        <v>2301</v>
      </c>
      <c r="E604">
        <v>10188</v>
      </c>
      <c r="F604">
        <v>415</v>
      </c>
      <c r="G604">
        <v>195</v>
      </c>
      <c r="H604">
        <v>2138</v>
      </c>
      <c r="I604">
        <v>0</v>
      </c>
      <c r="J604">
        <v>1.5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250</v>
      </c>
    </row>
    <row r="605" spans="1:21" ht="14.25">
      <c r="A605">
        <v>10112</v>
      </c>
      <c r="B605">
        <v>1</v>
      </c>
      <c r="C605" t="s">
        <v>2299</v>
      </c>
      <c r="D605" t="s">
        <v>1529</v>
      </c>
      <c r="E605">
        <v>9921</v>
      </c>
      <c r="F605">
        <v>436</v>
      </c>
      <c r="G605">
        <v>184</v>
      </c>
      <c r="H605">
        <v>1881</v>
      </c>
      <c r="I605">
        <v>0</v>
      </c>
      <c r="J605">
        <v>1.5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250</v>
      </c>
    </row>
    <row r="606" spans="1:21" ht="14.25">
      <c r="A606">
        <v>10121</v>
      </c>
      <c r="B606">
        <v>2</v>
      </c>
      <c r="C606" t="s">
        <v>2298</v>
      </c>
      <c r="D606" t="s">
        <v>1531</v>
      </c>
      <c r="E606">
        <v>8821</v>
      </c>
      <c r="F606">
        <v>370</v>
      </c>
      <c r="G606">
        <v>162</v>
      </c>
      <c r="H606">
        <v>1881</v>
      </c>
      <c r="I606">
        <v>0</v>
      </c>
      <c r="J606">
        <v>1.5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250</v>
      </c>
    </row>
    <row r="607" spans="1:21" ht="14.25">
      <c r="A607">
        <v>10122</v>
      </c>
      <c r="B607">
        <v>2</v>
      </c>
      <c r="C607" t="s">
        <v>2299</v>
      </c>
      <c r="D607" t="s">
        <v>1532</v>
      </c>
      <c r="E607">
        <v>9921</v>
      </c>
      <c r="F607">
        <v>436</v>
      </c>
      <c r="G607">
        <v>184</v>
      </c>
      <c r="H607">
        <v>1881</v>
      </c>
      <c r="I607">
        <v>0</v>
      </c>
      <c r="J607">
        <v>1.5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250</v>
      </c>
    </row>
    <row r="608" spans="1:21" ht="14.25">
      <c r="A608">
        <v>10131</v>
      </c>
      <c r="B608">
        <v>3</v>
      </c>
      <c r="C608" t="s">
        <v>2298</v>
      </c>
      <c r="D608" t="s">
        <v>2300</v>
      </c>
      <c r="E608">
        <v>8821</v>
      </c>
      <c r="F608">
        <v>370</v>
      </c>
      <c r="G608">
        <v>162</v>
      </c>
      <c r="H608">
        <v>1881</v>
      </c>
      <c r="I608">
        <v>0</v>
      </c>
      <c r="J608">
        <v>1.5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250</v>
      </c>
    </row>
    <row r="609" spans="1:21" ht="14.25">
      <c r="A609">
        <v>10132</v>
      </c>
      <c r="B609">
        <v>3</v>
      </c>
      <c r="C609" t="s">
        <v>2299</v>
      </c>
      <c r="D609" t="s">
        <v>1173</v>
      </c>
      <c r="E609">
        <v>9921</v>
      </c>
      <c r="F609">
        <v>436</v>
      </c>
      <c r="G609">
        <v>184</v>
      </c>
      <c r="H609">
        <v>1881</v>
      </c>
      <c r="I609">
        <v>0</v>
      </c>
      <c r="J609">
        <v>1.5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250</v>
      </c>
    </row>
    <row r="610" spans="1:21" ht="14.25">
      <c r="A610">
        <v>10211</v>
      </c>
      <c r="B610">
        <v>1</v>
      </c>
      <c r="C610" t="s">
        <v>2298</v>
      </c>
      <c r="D610" t="s">
        <v>2301</v>
      </c>
      <c r="E610">
        <v>14213</v>
      </c>
      <c r="F610">
        <v>570</v>
      </c>
      <c r="G610">
        <v>280</v>
      </c>
      <c r="H610">
        <v>2913</v>
      </c>
      <c r="I610">
        <v>0</v>
      </c>
      <c r="J610">
        <v>1.5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400</v>
      </c>
    </row>
    <row r="611" spans="1:21" ht="14.25">
      <c r="A611">
        <v>10212</v>
      </c>
      <c r="B611">
        <v>1</v>
      </c>
      <c r="C611" t="s">
        <v>2299</v>
      </c>
      <c r="D611" t="s">
        <v>1529</v>
      </c>
      <c r="E611">
        <v>13573</v>
      </c>
      <c r="F611">
        <v>565</v>
      </c>
      <c r="G611">
        <v>268</v>
      </c>
      <c r="H611">
        <v>2563</v>
      </c>
      <c r="I611">
        <v>0</v>
      </c>
      <c r="J611">
        <v>1.5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400</v>
      </c>
    </row>
    <row r="612" spans="1:21" ht="14.25">
      <c r="A612">
        <v>10221</v>
      </c>
      <c r="B612">
        <v>2</v>
      </c>
      <c r="C612" t="s">
        <v>2298</v>
      </c>
      <c r="D612" t="s">
        <v>1531</v>
      </c>
      <c r="E612">
        <v>12473</v>
      </c>
      <c r="F612">
        <v>499</v>
      </c>
      <c r="G612">
        <v>246</v>
      </c>
      <c r="H612">
        <v>2563</v>
      </c>
      <c r="I612">
        <v>0</v>
      </c>
      <c r="J612">
        <v>1.5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400</v>
      </c>
    </row>
    <row r="613" spans="1:21" ht="14.25">
      <c r="A613">
        <v>10222</v>
      </c>
      <c r="B613">
        <v>2</v>
      </c>
      <c r="C613" t="s">
        <v>2299</v>
      </c>
      <c r="D613" t="s">
        <v>1532</v>
      </c>
      <c r="E613">
        <v>13573</v>
      </c>
      <c r="F613">
        <v>565</v>
      </c>
      <c r="G613">
        <v>268</v>
      </c>
      <c r="H613">
        <v>2563</v>
      </c>
      <c r="I613">
        <v>0</v>
      </c>
      <c r="J613">
        <v>1.5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400</v>
      </c>
    </row>
    <row r="614" spans="1:21" ht="14.25">
      <c r="A614">
        <v>10231</v>
      </c>
      <c r="B614">
        <v>3</v>
      </c>
      <c r="C614" t="s">
        <v>2298</v>
      </c>
      <c r="D614" t="s">
        <v>2300</v>
      </c>
      <c r="E614">
        <v>12473</v>
      </c>
      <c r="F614">
        <v>499</v>
      </c>
      <c r="G614">
        <v>246</v>
      </c>
      <c r="H614">
        <v>2563</v>
      </c>
      <c r="I614">
        <v>0</v>
      </c>
      <c r="J614">
        <v>1.5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400</v>
      </c>
    </row>
    <row r="615" spans="1:21" ht="14.25">
      <c r="A615">
        <v>10232</v>
      </c>
      <c r="B615">
        <v>3</v>
      </c>
      <c r="C615" t="s">
        <v>2299</v>
      </c>
      <c r="D615" t="s">
        <v>1173</v>
      </c>
      <c r="E615">
        <v>13573</v>
      </c>
      <c r="F615">
        <v>565</v>
      </c>
      <c r="G615">
        <v>268</v>
      </c>
      <c r="H615">
        <v>2563</v>
      </c>
      <c r="I615">
        <v>0</v>
      </c>
      <c r="J615">
        <v>1.5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400</v>
      </c>
    </row>
    <row r="616" spans="1:21" ht="14.25">
      <c r="A616">
        <v>10311</v>
      </c>
      <c r="B616">
        <v>1</v>
      </c>
      <c r="C616" t="s">
        <v>2298</v>
      </c>
      <c r="D616" t="s">
        <v>2301</v>
      </c>
      <c r="E616">
        <v>21077</v>
      </c>
      <c r="F616">
        <v>808</v>
      </c>
      <c r="G616">
        <v>390</v>
      </c>
      <c r="H616">
        <v>5197</v>
      </c>
      <c r="I616">
        <v>0</v>
      </c>
      <c r="J616">
        <v>1.5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550</v>
      </c>
    </row>
    <row r="617" spans="1:21" ht="14.25">
      <c r="A617">
        <v>10312</v>
      </c>
      <c r="B617">
        <v>1</v>
      </c>
      <c r="C617" t="s">
        <v>2299</v>
      </c>
      <c r="D617" t="s">
        <v>1529</v>
      </c>
      <c r="E617">
        <v>21307</v>
      </c>
      <c r="F617">
        <v>1031</v>
      </c>
      <c r="G617">
        <v>369</v>
      </c>
      <c r="H617">
        <v>3617</v>
      </c>
      <c r="I617">
        <v>0</v>
      </c>
      <c r="J617">
        <v>1.5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550</v>
      </c>
    </row>
    <row r="618" spans="1:21" ht="14.25">
      <c r="A618">
        <v>10321</v>
      </c>
      <c r="B618">
        <v>2</v>
      </c>
      <c r="C618" t="s">
        <v>2298</v>
      </c>
      <c r="D618" t="s">
        <v>1531</v>
      </c>
      <c r="E618">
        <v>18763</v>
      </c>
      <c r="F618">
        <v>716</v>
      </c>
      <c r="G618">
        <v>345</v>
      </c>
      <c r="H618">
        <v>4703</v>
      </c>
      <c r="I618">
        <v>0</v>
      </c>
      <c r="J618">
        <v>1.5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550</v>
      </c>
    </row>
    <row r="619" spans="1:21" ht="14.25">
      <c r="A619">
        <v>10322</v>
      </c>
      <c r="B619">
        <v>2</v>
      </c>
      <c r="C619" t="s">
        <v>2299</v>
      </c>
      <c r="D619" t="s">
        <v>1532</v>
      </c>
      <c r="E619">
        <v>21027</v>
      </c>
      <c r="F619">
        <v>1003</v>
      </c>
      <c r="G619">
        <v>369</v>
      </c>
      <c r="H619">
        <v>3617</v>
      </c>
      <c r="I619">
        <v>0</v>
      </c>
      <c r="J619">
        <v>1.5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550</v>
      </c>
    </row>
    <row r="620" spans="1:21" ht="14.25">
      <c r="A620">
        <v>10331</v>
      </c>
      <c r="B620">
        <v>3</v>
      </c>
      <c r="C620" t="s">
        <v>2298</v>
      </c>
      <c r="D620" t="s">
        <v>2300</v>
      </c>
      <c r="E620">
        <v>18763</v>
      </c>
      <c r="F620">
        <v>716</v>
      </c>
      <c r="G620">
        <v>345</v>
      </c>
      <c r="H620">
        <v>4703</v>
      </c>
      <c r="I620">
        <v>0</v>
      </c>
      <c r="J620">
        <v>1.5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550</v>
      </c>
    </row>
    <row r="621" spans="1:21" ht="14.25">
      <c r="A621">
        <v>10332</v>
      </c>
      <c r="B621">
        <v>3</v>
      </c>
      <c r="C621" t="s">
        <v>2299</v>
      </c>
      <c r="D621" t="s">
        <v>1173</v>
      </c>
      <c r="E621">
        <v>21027</v>
      </c>
      <c r="F621">
        <v>1003</v>
      </c>
      <c r="G621">
        <v>369</v>
      </c>
      <c r="H621">
        <v>3617</v>
      </c>
      <c r="I621">
        <v>0</v>
      </c>
      <c r="J621">
        <v>1.5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550</v>
      </c>
    </row>
    <row r="622" spans="1:21" ht="14.25">
      <c r="A622">
        <v>10411</v>
      </c>
      <c r="B622">
        <v>1</v>
      </c>
      <c r="C622" t="s">
        <v>2298</v>
      </c>
      <c r="D622" t="s">
        <v>2301</v>
      </c>
      <c r="E622">
        <v>29882</v>
      </c>
      <c r="F622">
        <v>1138</v>
      </c>
      <c r="G622">
        <v>561</v>
      </c>
      <c r="H622">
        <v>7282</v>
      </c>
      <c r="I622">
        <v>0</v>
      </c>
      <c r="J622">
        <v>1.5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700</v>
      </c>
    </row>
    <row r="623" spans="1:21" ht="14.25">
      <c r="A623">
        <v>10412</v>
      </c>
      <c r="B623">
        <v>1</v>
      </c>
      <c r="C623" t="s">
        <v>2299</v>
      </c>
      <c r="D623" t="s">
        <v>1529</v>
      </c>
      <c r="E623">
        <v>29469</v>
      </c>
      <c r="F623">
        <v>1416</v>
      </c>
      <c r="G623">
        <v>512</v>
      </c>
      <c r="H623">
        <v>5069</v>
      </c>
      <c r="I623">
        <v>0</v>
      </c>
      <c r="J623">
        <v>1.5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700</v>
      </c>
    </row>
    <row r="624" spans="1:21" ht="14.25">
      <c r="A624">
        <v>10421</v>
      </c>
      <c r="B624">
        <v>2</v>
      </c>
      <c r="C624" t="s">
        <v>2298</v>
      </c>
      <c r="D624" t="s">
        <v>1531</v>
      </c>
      <c r="E624">
        <v>26370</v>
      </c>
      <c r="F624">
        <v>1002</v>
      </c>
      <c r="G624">
        <v>488</v>
      </c>
      <c r="H624">
        <v>6590</v>
      </c>
      <c r="I624">
        <v>0</v>
      </c>
      <c r="J624">
        <v>1.5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700</v>
      </c>
    </row>
    <row r="625" spans="1:21" ht="14.25">
      <c r="A625">
        <v>10422</v>
      </c>
      <c r="B625">
        <v>2</v>
      </c>
      <c r="C625" t="s">
        <v>2299</v>
      </c>
      <c r="D625" t="s">
        <v>1532</v>
      </c>
      <c r="E625">
        <v>29059</v>
      </c>
      <c r="F625">
        <v>1375</v>
      </c>
      <c r="G625">
        <v>512</v>
      </c>
      <c r="H625">
        <v>5069</v>
      </c>
      <c r="I625">
        <v>0</v>
      </c>
      <c r="J625">
        <v>1.5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700</v>
      </c>
    </row>
    <row r="626" spans="1:21" ht="14.25">
      <c r="A626">
        <v>10431</v>
      </c>
      <c r="B626">
        <v>3</v>
      </c>
      <c r="C626" t="s">
        <v>2298</v>
      </c>
      <c r="D626" t="s">
        <v>2300</v>
      </c>
      <c r="E626">
        <v>26370</v>
      </c>
      <c r="F626">
        <v>1002</v>
      </c>
      <c r="G626">
        <v>488</v>
      </c>
      <c r="H626">
        <v>6590</v>
      </c>
      <c r="I626">
        <v>0</v>
      </c>
      <c r="J626">
        <v>1.5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700</v>
      </c>
    </row>
    <row r="627" spans="1:21" ht="14.25">
      <c r="A627">
        <v>10432</v>
      </c>
      <c r="B627">
        <v>3</v>
      </c>
      <c r="C627" t="s">
        <v>2299</v>
      </c>
      <c r="D627" t="s">
        <v>1173</v>
      </c>
      <c r="E627">
        <v>29059</v>
      </c>
      <c r="F627">
        <v>1375</v>
      </c>
      <c r="G627">
        <v>512</v>
      </c>
      <c r="H627">
        <v>5069</v>
      </c>
      <c r="I627">
        <v>0</v>
      </c>
      <c r="J627">
        <v>1.5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700</v>
      </c>
    </row>
    <row r="628" spans="1:21" ht="14.25">
      <c r="A628">
        <v>10511</v>
      </c>
      <c r="B628">
        <v>1</v>
      </c>
      <c r="C628" t="s">
        <v>2298</v>
      </c>
      <c r="D628" t="s">
        <v>2301</v>
      </c>
      <c r="E628">
        <v>40185</v>
      </c>
      <c r="F628">
        <v>1534</v>
      </c>
      <c r="G628">
        <v>753</v>
      </c>
      <c r="H628">
        <v>9785</v>
      </c>
      <c r="I628">
        <v>0</v>
      </c>
      <c r="J628">
        <v>1.5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950</v>
      </c>
    </row>
    <row r="629" spans="1:21" ht="14.25">
      <c r="A629">
        <v>10512</v>
      </c>
      <c r="B629">
        <v>1</v>
      </c>
      <c r="C629" t="s">
        <v>2299</v>
      </c>
      <c r="D629" t="s">
        <v>1529</v>
      </c>
      <c r="E629">
        <v>39302</v>
      </c>
      <c r="F629">
        <v>1879</v>
      </c>
      <c r="G629">
        <v>685</v>
      </c>
      <c r="H629">
        <v>6812</v>
      </c>
      <c r="I629">
        <v>0</v>
      </c>
      <c r="J629">
        <v>1.5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950</v>
      </c>
    </row>
    <row r="630" spans="1:21" ht="14.25">
      <c r="A630">
        <v>10521</v>
      </c>
      <c r="B630">
        <v>2</v>
      </c>
      <c r="C630" t="s">
        <v>2298</v>
      </c>
      <c r="D630" t="s">
        <v>1531</v>
      </c>
      <c r="E630">
        <v>35535</v>
      </c>
      <c r="F630">
        <v>1346</v>
      </c>
      <c r="G630">
        <v>661</v>
      </c>
      <c r="H630">
        <v>8855</v>
      </c>
      <c r="I630">
        <v>0</v>
      </c>
      <c r="J630">
        <v>1.5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950</v>
      </c>
    </row>
    <row r="631" spans="1:21" ht="14.25">
      <c r="A631">
        <v>10522</v>
      </c>
      <c r="B631">
        <v>2</v>
      </c>
      <c r="C631" t="s">
        <v>2299</v>
      </c>
      <c r="D631" t="s">
        <v>1532</v>
      </c>
      <c r="E631">
        <v>38732</v>
      </c>
      <c r="F631">
        <v>1822</v>
      </c>
      <c r="G631">
        <v>685</v>
      </c>
      <c r="H631">
        <v>6812</v>
      </c>
      <c r="I631">
        <v>0</v>
      </c>
      <c r="J631">
        <v>1.5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950</v>
      </c>
    </row>
    <row r="632" spans="1:21" ht="14.25">
      <c r="A632">
        <v>10531</v>
      </c>
      <c r="B632">
        <v>3</v>
      </c>
      <c r="C632" t="s">
        <v>2298</v>
      </c>
      <c r="D632" t="s">
        <v>2300</v>
      </c>
      <c r="E632">
        <v>35535</v>
      </c>
      <c r="F632">
        <v>1346</v>
      </c>
      <c r="G632">
        <v>661</v>
      </c>
      <c r="H632">
        <v>8855</v>
      </c>
      <c r="I632">
        <v>0</v>
      </c>
      <c r="J632">
        <v>1.5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950</v>
      </c>
    </row>
    <row r="633" spans="1:21" ht="14.25">
      <c r="A633">
        <v>10532</v>
      </c>
      <c r="B633">
        <v>3</v>
      </c>
      <c r="C633" t="s">
        <v>2299</v>
      </c>
      <c r="D633" t="s">
        <v>1173</v>
      </c>
      <c r="E633">
        <v>38732</v>
      </c>
      <c r="F633">
        <v>1822</v>
      </c>
      <c r="G633">
        <v>685</v>
      </c>
      <c r="H633">
        <v>6812</v>
      </c>
      <c r="I633">
        <v>0</v>
      </c>
      <c r="J633">
        <v>1.5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950</v>
      </c>
    </row>
    <row r="634" spans="1:21" ht="14.25">
      <c r="A634">
        <v>10611</v>
      </c>
      <c r="B634">
        <v>1</v>
      </c>
      <c r="C634" t="s">
        <v>2298</v>
      </c>
      <c r="D634" t="s">
        <v>2301</v>
      </c>
      <c r="E634">
        <v>62243</v>
      </c>
      <c r="F634">
        <v>2625</v>
      </c>
      <c r="G634">
        <v>1095</v>
      </c>
      <c r="H634">
        <v>14093</v>
      </c>
      <c r="I634">
        <v>0</v>
      </c>
      <c r="J634">
        <v>1.5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1200</v>
      </c>
    </row>
    <row r="635" spans="1:21" ht="14.25">
      <c r="A635">
        <v>10612</v>
      </c>
      <c r="B635">
        <v>1</v>
      </c>
      <c r="C635" t="s">
        <v>2299</v>
      </c>
      <c r="D635" t="s">
        <v>1529</v>
      </c>
      <c r="E635">
        <v>58837</v>
      </c>
      <c r="F635">
        <v>2694</v>
      </c>
      <c r="G635">
        <v>993</v>
      </c>
      <c r="H635">
        <v>12037</v>
      </c>
      <c r="I635">
        <v>0</v>
      </c>
      <c r="J635">
        <v>1.5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1200</v>
      </c>
    </row>
    <row r="636" spans="1:21" ht="14.25">
      <c r="A636">
        <v>10621</v>
      </c>
      <c r="B636">
        <v>2</v>
      </c>
      <c r="C636" t="s">
        <v>2298</v>
      </c>
      <c r="D636" t="s">
        <v>1531</v>
      </c>
      <c r="E636">
        <v>55629</v>
      </c>
      <c r="F636">
        <v>2354</v>
      </c>
      <c r="G636">
        <v>967</v>
      </c>
      <c r="H636">
        <v>12749</v>
      </c>
      <c r="I636">
        <v>0</v>
      </c>
      <c r="J636">
        <v>1.5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1200</v>
      </c>
    </row>
    <row r="637" spans="1:21" ht="14.25">
      <c r="A637">
        <v>10622</v>
      </c>
      <c r="B637">
        <v>2</v>
      </c>
      <c r="C637" t="s">
        <v>2299</v>
      </c>
      <c r="D637" t="s">
        <v>1532</v>
      </c>
      <c r="E637">
        <v>57749</v>
      </c>
      <c r="F637">
        <v>2612</v>
      </c>
      <c r="G637">
        <v>993</v>
      </c>
      <c r="H637">
        <v>11769</v>
      </c>
      <c r="I637">
        <v>0</v>
      </c>
      <c r="J637">
        <v>1.5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1200</v>
      </c>
    </row>
    <row r="638" spans="1:21" ht="14.25">
      <c r="A638">
        <v>10631</v>
      </c>
      <c r="B638">
        <v>3</v>
      </c>
      <c r="C638" t="s">
        <v>2298</v>
      </c>
      <c r="D638" t="s">
        <v>2300</v>
      </c>
      <c r="E638">
        <v>55629</v>
      </c>
      <c r="F638">
        <v>2354</v>
      </c>
      <c r="G638">
        <v>967</v>
      </c>
      <c r="H638">
        <v>12749</v>
      </c>
      <c r="I638">
        <v>0</v>
      </c>
      <c r="J638">
        <v>1.5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1200</v>
      </c>
    </row>
    <row r="639" spans="1:21" ht="14.25">
      <c r="A639">
        <v>10632</v>
      </c>
      <c r="B639">
        <v>3</v>
      </c>
      <c r="C639" t="s">
        <v>2299</v>
      </c>
      <c r="D639" t="s">
        <v>1173</v>
      </c>
      <c r="E639">
        <v>57749</v>
      </c>
      <c r="F639">
        <v>2612</v>
      </c>
      <c r="G639">
        <v>993</v>
      </c>
      <c r="H639">
        <v>11769</v>
      </c>
      <c r="I639">
        <v>0</v>
      </c>
      <c r="J639">
        <v>1.5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1200</v>
      </c>
    </row>
    <row r="640" spans="1:21" ht="14.25">
      <c r="A640">
        <v>10711</v>
      </c>
      <c r="B640">
        <v>1</v>
      </c>
      <c r="C640" t="s">
        <v>2298</v>
      </c>
      <c r="D640" t="s">
        <v>2301</v>
      </c>
      <c r="E640">
        <v>62243</v>
      </c>
      <c r="F640">
        <v>2625</v>
      </c>
      <c r="G640">
        <v>1095</v>
      </c>
      <c r="H640">
        <v>14093</v>
      </c>
      <c r="I640">
        <v>0</v>
      </c>
      <c r="J640">
        <v>1.5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1200</v>
      </c>
    </row>
    <row r="641" spans="1:21" ht="14.25">
      <c r="A641">
        <v>10712</v>
      </c>
      <c r="B641">
        <v>1</v>
      </c>
      <c r="C641" t="s">
        <v>2299</v>
      </c>
      <c r="D641" t="s">
        <v>1529</v>
      </c>
      <c r="E641">
        <v>58837</v>
      </c>
      <c r="F641">
        <v>2694</v>
      </c>
      <c r="G641">
        <v>993</v>
      </c>
      <c r="H641">
        <v>12037</v>
      </c>
      <c r="I641">
        <v>0</v>
      </c>
      <c r="J641">
        <v>1.5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1200</v>
      </c>
    </row>
    <row r="642" spans="1:21" ht="14.25">
      <c r="A642">
        <v>10721</v>
      </c>
      <c r="B642">
        <v>2</v>
      </c>
      <c r="C642" t="s">
        <v>2298</v>
      </c>
      <c r="D642" t="s">
        <v>1531</v>
      </c>
      <c r="E642">
        <v>55629</v>
      </c>
      <c r="F642">
        <v>2354</v>
      </c>
      <c r="G642">
        <v>967</v>
      </c>
      <c r="H642">
        <v>12749</v>
      </c>
      <c r="I642">
        <v>0</v>
      </c>
      <c r="J642">
        <v>1.5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1200</v>
      </c>
    </row>
    <row r="643" spans="1:21" ht="14.25">
      <c r="A643">
        <v>10722</v>
      </c>
      <c r="B643">
        <v>2</v>
      </c>
      <c r="C643" t="s">
        <v>2299</v>
      </c>
      <c r="D643" t="s">
        <v>1532</v>
      </c>
      <c r="E643">
        <v>57749</v>
      </c>
      <c r="F643">
        <v>2612</v>
      </c>
      <c r="G643">
        <v>993</v>
      </c>
      <c r="H643">
        <v>11769</v>
      </c>
      <c r="I643">
        <v>0</v>
      </c>
      <c r="J643">
        <v>1.5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1200</v>
      </c>
    </row>
    <row r="644" spans="1:21" ht="14.25">
      <c r="A644">
        <v>10731</v>
      </c>
      <c r="B644">
        <v>3</v>
      </c>
      <c r="C644" t="s">
        <v>2298</v>
      </c>
      <c r="D644" t="s">
        <v>2300</v>
      </c>
      <c r="E644">
        <v>55629</v>
      </c>
      <c r="F644">
        <v>2354</v>
      </c>
      <c r="G644">
        <v>967</v>
      </c>
      <c r="H644">
        <v>12749</v>
      </c>
      <c r="I644">
        <v>0</v>
      </c>
      <c r="J644">
        <v>1.5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1200</v>
      </c>
    </row>
    <row r="645" spans="1:21" ht="14.25">
      <c r="A645">
        <v>10732</v>
      </c>
      <c r="B645">
        <v>3</v>
      </c>
      <c r="C645" t="s">
        <v>2299</v>
      </c>
      <c r="D645" t="s">
        <v>1173</v>
      </c>
      <c r="E645">
        <v>57749</v>
      </c>
      <c r="F645">
        <v>2612</v>
      </c>
      <c r="G645">
        <v>993</v>
      </c>
      <c r="H645">
        <v>11769</v>
      </c>
      <c r="I645">
        <v>0</v>
      </c>
      <c r="J645">
        <v>1.5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1200</v>
      </c>
    </row>
    <row r="646" spans="1:21" ht="14.25">
      <c r="A646">
        <v>10811</v>
      </c>
      <c r="B646">
        <v>1</v>
      </c>
      <c r="C646" t="s">
        <v>2298</v>
      </c>
      <c r="D646" t="s">
        <v>2301</v>
      </c>
      <c r="E646">
        <v>62243</v>
      </c>
      <c r="F646">
        <v>2625</v>
      </c>
      <c r="G646">
        <v>1095</v>
      </c>
      <c r="H646">
        <v>14093</v>
      </c>
      <c r="I646">
        <v>0</v>
      </c>
      <c r="J646">
        <v>1.5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1200</v>
      </c>
    </row>
    <row r="647" spans="1:21" ht="14.25">
      <c r="A647">
        <v>10812</v>
      </c>
      <c r="B647">
        <v>1</v>
      </c>
      <c r="C647" t="s">
        <v>2299</v>
      </c>
      <c r="D647" t="s">
        <v>1529</v>
      </c>
      <c r="E647">
        <v>58837</v>
      </c>
      <c r="F647">
        <v>2694</v>
      </c>
      <c r="G647">
        <v>993</v>
      </c>
      <c r="H647">
        <v>12037</v>
      </c>
      <c r="I647">
        <v>0</v>
      </c>
      <c r="J647">
        <v>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1200</v>
      </c>
    </row>
    <row r="648" spans="1:21" ht="14.25">
      <c r="A648">
        <v>10821</v>
      </c>
      <c r="B648">
        <v>2</v>
      </c>
      <c r="C648" t="s">
        <v>2298</v>
      </c>
      <c r="D648" t="s">
        <v>1531</v>
      </c>
      <c r="E648">
        <v>55629</v>
      </c>
      <c r="F648">
        <v>2354</v>
      </c>
      <c r="G648">
        <v>967</v>
      </c>
      <c r="H648">
        <v>12749</v>
      </c>
      <c r="I648">
        <v>0</v>
      </c>
      <c r="J648">
        <v>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1200</v>
      </c>
    </row>
    <row r="649" spans="1:21" ht="14.25">
      <c r="A649">
        <v>10822</v>
      </c>
      <c r="B649">
        <v>2</v>
      </c>
      <c r="C649" t="s">
        <v>2299</v>
      </c>
      <c r="D649" t="s">
        <v>1532</v>
      </c>
      <c r="E649">
        <v>57749</v>
      </c>
      <c r="F649">
        <v>2612</v>
      </c>
      <c r="G649">
        <v>993</v>
      </c>
      <c r="H649">
        <v>11769</v>
      </c>
      <c r="I649">
        <v>0</v>
      </c>
      <c r="J649">
        <v>1.5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1200</v>
      </c>
    </row>
    <row r="650" spans="1:21" ht="14.25">
      <c r="A650">
        <v>10831</v>
      </c>
      <c r="B650">
        <v>3</v>
      </c>
      <c r="C650" t="s">
        <v>2298</v>
      </c>
      <c r="D650" t="s">
        <v>2300</v>
      </c>
      <c r="E650">
        <v>55629</v>
      </c>
      <c r="F650">
        <v>2354</v>
      </c>
      <c r="G650">
        <v>967</v>
      </c>
      <c r="H650">
        <v>12749</v>
      </c>
      <c r="I650">
        <v>0</v>
      </c>
      <c r="J650">
        <v>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1200</v>
      </c>
    </row>
    <row r="651" spans="1:21" ht="14.25">
      <c r="A651">
        <v>10832</v>
      </c>
      <c r="B651">
        <v>3</v>
      </c>
      <c r="C651" t="s">
        <v>2299</v>
      </c>
      <c r="D651" t="s">
        <v>1173</v>
      </c>
      <c r="E651">
        <v>57749</v>
      </c>
      <c r="F651">
        <v>2612</v>
      </c>
      <c r="G651">
        <v>993</v>
      </c>
      <c r="H651">
        <v>11769</v>
      </c>
      <c r="I651">
        <v>0</v>
      </c>
      <c r="J651">
        <v>1.5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1200</v>
      </c>
    </row>
    <row r="652" spans="1:21" ht="14.25">
      <c r="A652">
        <v>10911</v>
      </c>
      <c r="B652">
        <v>1</v>
      </c>
      <c r="C652" t="s">
        <v>2298</v>
      </c>
      <c r="D652" t="s">
        <v>2301</v>
      </c>
      <c r="E652">
        <v>80817</v>
      </c>
      <c r="F652">
        <v>3402</v>
      </c>
      <c r="G652">
        <v>1425</v>
      </c>
      <c r="H652">
        <v>18297</v>
      </c>
      <c r="I652">
        <v>0</v>
      </c>
      <c r="J652">
        <v>1.5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1550</v>
      </c>
    </row>
    <row r="653" spans="1:21" ht="14.25">
      <c r="A653">
        <v>10912</v>
      </c>
      <c r="B653">
        <v>1</v>
      </c>
      <c r="C653" t="s">
        <v>2299</v>
      </c>
      <c r="D653" t="s">
        <v>1529</v>
      </c>
      <c r="E653">
        <v>76003</v>
      </c>
      <c r="F653">
        <v>3477</v>
      </c>
      <c r="G653">
        <v>1280</v>
      </c>
      <c r="H653">
        <v>15633</v>
      </c>
      <c r="I653">
        <v>0</v>
      </c>
      <c r="J653">
        <v>1.5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1550</v>
      </c>
    </row>
    <row r="654" spans="1:21" ht="14.25">
      <c r="A654">
        <v>10921</v>
      </c>
      <c r="B654">
        <v>2</v>
      </c>
      <c r="C654" t="s">
        <v>2298</v>
      </c>
      <c r="D654" t="s">
        <v>1531</v>
      </c>
      <c r="E654">
        <v>72209</v>
      </c>
      <c r="F654">
        <v>3057</v>
      </c>
      <c r="G654">
        <v>1254</v>
      </c>
      <c r="H654">
        <v>16559</v>
      </c>
      <c r="I654">
        <v>0</v>
      </c>
      <c r="J654">
        <v>1.5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1550</v>
      </c>
    </row>
    <row r="655" spans="1:21" ht="14.25">
      <c r="A655">
        <v>10922</v>
      </c>
      <c r="B655">
        <v>2</v>
      </c>
      <c r="C655" t="s">
        <v>2299</v>
      </c>
      <c r="D655" t="s">
        <v>1532</v>
      </c>
      <c r="E655">
        <v>74615</v>
      </c>
      <c r="F655">
        <v>3373</v>
      </c>
      <c r="G655">
        <v>1280</v>
      </c>
      <c r="H655">
        <v>15285</v>
      </c>
      <c r="I655">
        <v>0</v>
      </c>
      <c r="J655">
        <v>1.5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1550</v>
      </c>
    </row>
    <row r="656" spans="1:21" ht="14.25">
      <c r="A656">
        <v>10931</v>
      </c>
      <c r="B656">
        <v>3</v>
      </c>
      <c r="C656" t="s">
        <v>2298</v>
      </c>
      <c r="D656" t="s">
        <v>2300</v>
      </c>
      <c r="E656">
        <v>72209</v>
      </c>
      <c r="F656">
        <v>3057</v>
      </c>
      <c r="G656">
        <v>1254</v>
      </c>
      <c r="H656">
        <v>16559</v>
      </c>
      <c r="I656">
        <v>0</v>
      </c>
      <c r="J656">
        <v>1.5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1550</v>
      </c>
    </row>
    <row r="657" spans="1:21" ht="14.25">
      <c r="A657">
        <v>10932</v>
      </c>
      <c r="B657">
        <v>3</v>
      </c>
      <c r="C657" t="s">
        <v>2299</v>
      </c>
      <c r="D657" t="s">
        <v>1173</v>
      </c>
      <c r="E657">
        <v>74615</v>
      </c>
      <c r="F657">
        <v>3373</v>
      </c>
      <c r="G657">
        <v>1280</v>
      </c>
      <c r="H657">
        <v>15285</v>
      </c>
      <c r="I657">
        <v>0</v>
      </c>
      <c r="J657">
        <v>1.5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1550</v>
      </c>
    </row>
    <row r="658" spans="1:21" ht="14.25">
      <c r="A658">
        <v>11011</v>
      </c>
      <c r="B658">
        <v>1</v>
      </c>
      <c r="C658" t="s">
        <v>2298</v>
      </c>
      <c r="D658" t="s">
        <v>2301</v>
      </c>
      <c r="E658">
        <v>131099</v>
      </c>
      <c r="F658">
        <v>5185</v>
      </c>
      <c r="G658">
        <v>2573</v>
      </c>
      <c r="H658">
        <v>27789</v>
      </c>
      <c r="I658">
        <v>0</v>
      </c>
      <c r="J658">
        <v>1.5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2000</v>
      </c>
    </row>
    <row r="659" spans="1:21" ht="14.25">
      <c r="A659">
        <v>11012</v>
      </c>
      <c r="B659">
        <v>1</v>
      </c>
      <c r="C659" t="s">
        <v>2299</v>
      </c>
      <c r="D659" t="s">
        <v>1529</v>
      </c>
      <c r="E659">
        <v>125037</v>
      </c>
      <c r="F659">
        <v>5293</v>
      </c>
      <c r="G659">
        <v>2405</v>
      </c>
      <c r="H659">
        <v>24007</v>
      </c>
      <c r="I659">
        <v>0</v>
      </c>
      <c r="J659">
        <v>1.5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2000</v>
      </c>
    </row>
    <row r="660" spans="1:21" ht="14.25">
      <c r="A660">
        <v>11021</v>
      </c>
      <c r="B660">
        <v>2</v>
      </c>
      <c r="C660" t="s">
        <v>2298</v>
      </c>
      <c r="D660" t="s">
        <v>1531</v>
      </c>
      <c r="E660">
        <v>118379</v>
      </c>
      <c r="F660">
        <v>4676</v>
      </c>
      <c r="G660">
        <v>2319</v>
      </c>
      <c r="H660">
        <v>25239</v>
      </c>
      <c r="I660">
        <v>0</v>
      </c>
      <c r="J660">
        <v>1.5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2000</v>
      </c>
    </row>
    <row r="661" spans="1:21" ht="14.25">
      <c r="A661">
        <v>11022</v>
      </c>
      <c r="B661">
        <v>2</v>
      </c>
      <c r="C661" t="s">
        <v>2299</v>
      </c>
      <c r="D661" t="s">
        <v>1532</v>
      </c>
      <c r="E661">
        <v>121340</v>
      </c>
      <c r="F661">
        <v>5115</v>
      </c>
      <c r="G661">
        <v>2341</v>
      </c>
      <c r="H661">
        <v>23370</v>
      </c>
      <c r="I661">
        <v>0</v>
      </c>
      <c r="J661">
        <v>1.5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2000</v>
      </c>
    </row>
    <row r="662" spans="1:21" ht="14.25">
      <c r="A662">
        <v>11031</v>
      </c>
      <c r="B662">
        <v>3</v>
      </c>
      <c r="C662" t="s">
        <v>2298</v>
      </c>
      <c r="D662" t="s">
        <v>2300</v>
      </c>
      <c r="E662">
        <v>118379</v>
      </c>
      <c r="F662">
        <v>4676</v>
      </c>
      <c r="G662">
        <v>2319</v>
      </c>
      <c r="H662">
        <v>25239</v>
      </c>
      <c r="I662">
        <v>0</v>
      </c>
      <c r="J662">
        <v>1.5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2000</v>
      </c>
    </row>
    <row r="663" spans="1:21" ht="14.25">
      <c r="A663">
        <v>11032</v>
      </c>
      <c r="B663">
        <v>3</v>
      </c>
      <c r="C663" t="s">
        <v>2299</v>
      </c>
      <c r="D663" t="s">
        <v>1173</v>
      </c>
      <c r="E663">
        <v>121340</v>
      </c>
      <c r="F663">
        <v>5115</v>
      </c>
      <c r="G663">
        <v>2341</v>
      </c>
      <c r="H663">
        <v>23370</v>
      </c>
      <c r="I663">
        <v>0</v>
      </c>
      <c r="J663">
        <v>1.5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2000</v>
      </c>
    </row>
    <row r="664" spans="1:21" ht="14.25">
      <c r="A664">
        <v>11111</v>
      </c>
      <c r="B664">
        <v>1</v>
      </c>
      <c r="C664" t="s">
        <v>2298</v>
      </c>
      <c r="D664" t="s">
        <v>2301</v>
      </c>
      <c r="E664">
        <v>131099</v>
      </c>
      <c r="F664">
        <v>5185</v>
      </c>
      <c r="G664">
        <v>2573</v>
      </c>
      <c r="H664">
        <v>27789</v>
      </c>
      <c r="I664">
        <v>0</v>
      </c>
      <c r="J664">
        <v>1.5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2000</v>
      </c>
    </row>
    <row r="665" spans="1:21" ht="14.25">
      <c r="A665">
        <v>11112</v>
      </c>
      <c r="B665">
        <v>1</v>
      </c>
      <c r="C665" t="s">
        <v>2299</v>
      </c>
      <c r="D665" t="s">
        <v>1529</v>
      </c>
      <c r="E665">
        <v>125037</v>
      </c>
      <c r="F665">
        <v>5293</v>
      </c>
      <c r="G665">
        <v>2405</v>
      </c>
      <c r="H665">
        <v>24007</v>
      </c>
      <c r="I665">
        <v>0</v>
      </c>
      <c r="J665">
        <v>1.5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2000</v>
      </c>
    </row>
    <row r="666" spans="1:21" ht="14.25">
      <c r="A666">
        <v>11121</v>
      </c>
      <c r="B666">
        <v>2</v>
      </c>
      <c r="C666" t="s">
        <v>2298</v>
      </c>
      <c r="D666" t="s">
        <v>1531</v>
      </c>
      <c r="E666">
        <v>118379</v>
      </c>
      <c r="F666">
        <v>4676</v>
      </c>
      <c r="G666">
        <v>2319</v>
      </c>
      <c r="H666">
        <v>25239</v>
      </c>
      <c r="I666">
        <v>0</v>
      </c>
      <c r="J666">
        <v>1.5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2000</v>
      </c>
    </row>
    <row r="667" spans="1:21" ht="14.25">
      <c r="A667">
        <v>11122</v>
      </c>
      <c r="B667">
        <v>2</v>
      </c>
      <c r="C667" t="s">
        <v>2299</v>
      </c>
      <c r="D667" t="s">
        <v>1532</v>
      </c>
      <c r="E667">
        <v>121340</v>
      </c>
      <c r="F667">
        <v>5115</v>
      </c>
      <c r="G667">
        <v>2341</v>
      </c>
      <c r="H667">
        <v>23370</v>
      </c>
      <c r="I667">
        <v>0</v>
      </c>
      <c r="J667">
        <v>1.5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2000</v>
      </c>
    </row>
    <row r="668" spans="1:21" ht="14.25">
      <c r="A668">
        <v>11131</v>
      </c>
      <c r="B668">
        <v>3</v>
      </c>
      <c r="C668" t="s">
        <v>2298</v>
      </c>
      <c r="D668" t="s">
        <v>2300</v>
      </c>
      <c r="E668">
        <v>118379</v>
      </c>
      <c r="F668">
        <v>4676</v>
      </c>
      <c r="G668">
        <v>2319</v>
      </c>
      <c r="H668">
        <v>25239</v>
      </c>
      <c r="I668">
        <v>0</v>
      </c>
      <c r="J668">
        <v>1.5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2000</v>
      </c>
    </row>
    <row r="669" spans="1:21" ht="14.25">
      <c r="A669">
        <v>11132</v>
      </c>
      <c r="B669">
        <v>3</v>
      </c>
      <c r="C669" t="s">
        <v>2299</v>
      </c>
      <c r="D669" t="s">
        <v>1173</v>
      </c>
      <c r="E669">
        <v>121340</v>
      </c>
      <c r="F669">
        <v>5115</v>
      </c>
      <c r="G669">
        <v>2341</v>
      </c>
      <c r="H669">
        <v>23370</v>
      </c>
      <c r="I669">
        <v>0</v>
      </c>
      <c r="J669">
        <v>1.5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2000</v>
      </c>
    </row>
    <row r="670" spans="1:21" ht="14.25">
      <c r="A670">
        <v>11211</v>
      </c>
      <c r="B670">
        <v>1</v>
      </c>
      <c r="C670" t="s">
        <v>2298</v>
      </c>
      <c r="D670" t="s">
        <v>2301</v>
      </c>
      <c r="E670">
        <v>161393</v>
      </c>
      <c r="F670">
        <v>6396</v>
      </c>
      <c r="G670">
        <v>3172</v>
      </c>
      <c r="H670">
        <v>33993</v>
      </c>
      <c r="I670">
        <v>0</v>
      </c>
      <c r="J670">
        <v>1.5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2000</v>
      </c>
    </row>
    <row r="671" spans="1:21" ht="14.25">
      <c r="A671">
        <v>11212</v>
      </c>
      <c r="B671">
        <v>1</v>
      </c>
      <c r="C671" t="s">
        <v>2299</v>
      </c>
      <c r="D671" t="s">
        <v>1529</v>
      </c>
      <c r="E671">
        <v>156526</v>
      </c>
      <c r="F671">
        <v>6587</v>
      </c>
      <c r="G671">
        <v>3022</v>
      </c>
      <c r="H671">
        <v>30216</v>
      </c>
      <c r="I671">
        <v>0</v>
      </c>
      <c r="J671">
        <v>1.5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2000</v>
      </c>
    </row>
    <row r="672" spans="1:21" ht="14.25">
      <c r="A672">
        <v>11221</v>
      </c>
      <c r="B672">
        <v>2</v>
      </c>
      <c r="C672" t="s">
        <v>2298</v>
      </c>
      <c r="D672" t="s">
        <v>1531</v>
      </c>
      <c r="E672">
        <v>147270</v>
      </c>
      <c r="F672">
        <v>5831</v>
      </c>
      <c r="G672">
        <v>2890</v>
      </c>
      <c r="H672">
        <v>31160</v>
      </c>
      <c r="I672">
        <v>0</v>
      </c>
      <c r="J672">
        <v>1.5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2000</v>
      </c>
    </row>
    <row r="673" spans="1:21" ht="14.25">
      <c r="A673">
        <v>11222</v>
      </c>
      <c r="B673">
        <v>2</v>
      </c>
      <c r="C673" t="s">
        <v>2299</v>
      </c>
      <c r="D673" t="s">
        <v>1532</v>
      </c>
      <c r="E673">
        <v>150322</v>
      </c>
      <c r="F673">
        <v>6304</v>
      </c>
      <c r="G673">
        <v>2910</v>
      </c>
      <c r="H673">
        <v>29082</v>
      </c>
      <c r="I673">
        <v>0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2000</v>
      </c>
    </row>
    <row r="674" spans="1:21" ht="14.25">
      <c r="A674">
        <v>11231</v>
      </c>
      <c r="B674">
        <v>3</v>
      </c>
      <c r="C674" t="s">
        <v>2298</v>
      </c>
      <c r="D674" t="s">
        <v>2300</v>
      </c>
      <c r="E674">
        <v>147270</v>
      </c>
      <c r="F674">
        <v>5831</v>
      </c>
      <c r="G674">
        <v>2890</v>
      </c>
      <c r="H674">
        <v>31160</v>
      </c>
      <c r="I674">
        <v>0</v>
      </c>
      <c r="J674">
        <v>1.5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2000</v>
      </c>
    </row>
    <row r="675" spans="1:21" ht="14.25">
      <c r="A675">
        <v>11232</v>
      </c>
      <c r="B675">
        <v>3</v>
      </c>
      <c r="C675" t="s">
        <v>2299</v>
      </c>
      <c r="D675" t="s">
        <v>1173</v>
      </c>
      <c r="E675">
        <v>150322</v>
      </c>
      <c r="F675">
        <v>6304</v>
      </c>
      <c r="G675">
        <v>2910</v>
      </c>
      <c r="H675">
        <v>29082</v>
      </c>
      <c r="I675">
        <v>0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2000</v>
      </c>
    </row>
    <row r="676" spans="1:21" ht="14.25">
      <c r="A676">
        <v>11311</v>
      </c>
      <c r="B676">
        <v>1</v>
      </c>
      <c r="C676" t="s">
        <v>2298</v>
      </c>
      <c r="D676" t="s">
        <v>2301</v>
      </c>
      <c r="E676">
        <v>208265</v>
      </c>
      <c r="F676">
        <v>8251</v>
      </c>
      <c r="G676">
        <v>4094</v>
      </c>
      <c r="H676">
        <v>43875</v>
      </c>
      <c r="I676">
        <v>0</v>
      </c>
      <c r="J676">
        <v>1.5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2550</v>
      </c>
    </row>
    <row r="677" spans="1:21" ht="14.25">
      <c r="A677">
        <v>11312</v>
      </c>
      <c r="B677">
        <v>1</v>
      </c>
      <c r="C677" t="s">
        <v>2299</v>
      </c>
      <c r="D677" t="s">
        <v>1529</v>
      </c>
      <c r="E677">
        <v>201690</v>
      </c>
      <c r="F677">
        <v>8479</v>
      </c>
      <c r="G677">
        <v>3895</v>
      </c>
      <c r="H677">
        <v>39000</v>
      </c>
      <c r="I677">
        <v>0</v>
      </c>
      <c r="J677">
        <v>1.5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2550</v>
      </c>
    </row>
    <row r="678" spans="1:21" ht="14.25">
      <c r="A678">
        <v>11321</v>
      </c>
      <c r="B678">
        <v>2</v>
      </c>
      <c r="C678" t="s">
        <v>2298</v>
      </c>
      <c r="D678" t="s">
        <v>1531</v>
      </c>
      <c r="E678">
        <v>190008</v>
      </c>
      <c r="F678">
        <v>7519</v>
      </c>
      <c r="G678">
        <v>3730</v>
      </c>
      <c r="H678">
        <v>40218</v>
      </c>
      <c r="I678">
        <v>0</v>
      </c>
      <c r="J678">
        <v>1.5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2550</v>
      </c>
    </row>
    <row r="679" spans="1:21" ht="14.25">
      <c r="A679">
        <v>11322</v>
      </c>
      <c r="B679">
        <v>2</v>
      </c>
      <c r="C679" t="s">
        <v>2299</v>
      </c>
      <c r="D679" t="s">
        <v>1532</v>
      </c>
      <c r="E679">
        <v>193667</v>
      </c>
      <c r="F679">
        <v>8113</v>
      </c>
      <c r="G679">
        <v>3750</v>
      </c>
      <c r="H679">
        <v>37537</v>
      </c>
      <c r="I679">
        <v>0</v>
      </c>
      <c r="J679">
        <v>1.5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2550</v>
      </c>
    </row>
    <row r="680" spans="1:21" ht="14.25">
      <c r="A680">
        <v>11331</v>
      </c>
      <c r="B680">
        <v>3</v>
      </c>
      <c r="C680" t="s">
        <v>2298</v>
      </c>
      <c r="D680" t="s">
        <v>2300</v>
      </c>
      <c r="E680">
        <v>190008</v>
      </c>
      <c r="F680">
        <v>7519</v>
      </c>
      <c r="G680">
        <v>3730</v>
      </c>
      <c r="H680">
        <v>40218</v>
      </c>
      <c r="I680">
        <v>0</v>
      </c>
      <c r="J680">
        <v>1.5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2550</v>
      </c>
    </row>
    <row r="681" spans="1:21" ht="14.25">
      <c r="A681">
        <v>11332</v>
      </c>
      <c r="B681">
        <v>3</v>
      </c>
      <c r="C681" t="s">
        <v>2299</v>
      </c>
      <c r="D681" t="s">
        <v>1173</v>
      </c>
      <c r="E681">
        <v>193667</v>
      </c>
      <c r="F681">
        <v>8113</v>
      </c>
      <c r="G681">
        <v>3750</v>
      </c>
      <c r="H681">
        <v>37537</v>
      </c>
      <c r="I681">
        <v>0</v>
      </c>
      <c r="J681">
        <v>1.5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2550</v>
      </c>
    </row>
    <row r="682" spans="1:21" ht="14.25">
      <c r="A682">
        <v>11411</v>
      </c>
      <c r="B682">
        <v>1</v>
      </c>
      <c r="C682" t="s">
        <v>2298</v>
      </c>
      <c r="D682" t="s">
        <v>2301</v>
      </c>
      <c r="E682">
        <v>266065</v>
      </c>
      <c r="F682">
        <v>10534</v>
      </c>
      <c r="G682">
        <v>5235</v>
      </c>
      <c r="H682">
        <v>56025</v>
      </c>
      <c r="I682">
        <v>0</v>
      </c>
      <c r="J682">
        <v>1.5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3250</v>
      </c>
    </row>
    <row r="683" spans="1:21" ht="14.25">
      <c r="A683">
        <v>11412</v>
      </c>
      <c r="B683">
        <v>1</v>
      </c>
      <c r="C683" t="s">
        <v>2299</v>
      </c>
      <c r="D683" t="s">
        <v>1529</v>
      </c>
      <c r="E683">
        <v>257450</v>
      </c>
      <c r="F683">
        <v>10811</v>
      </c>
      <c r="G683">
        <v>4977</v>
      </c>
      <c r="H683">
        <v>49800</v>
      </c>
      <c r="I683">
        <v>0</v>
      </c>
      <c r="J683">
        <v>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3250</v>
      </c>
    </row>
    <row r="684" spans="1:21" ht="14.25">
      <c r="A684">
        <v>11421</v>
      </c>
      <c r="B684">
        <v>2</v>
      </c>
      <c r="C684" t="s">
        <v>2298</v>
      </c>
      <c r="D684" t="s">
        <v>1531</v>
      </c>
      <c r="E684">
        <v>242806</v>
      </c>
      <c r="F684">
        <v>9603</v>
      </c>
      <c r="G684">
        <v>4771</v>
      </c>
      <c r="H684">
        <v>51356</v>
      </c>
      <c r="I684">
        <v>0</v>
      </c>
      <c r="J684">
        <v>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3250</v>
      </c>
    </row>
    <row r="685" spans="1:21" ht="14.25">
      <c r="A685">
        <v>11422</v>
      </c>
      <c r="B685">
        <v>2</v>
      </c>
      <c r="C685" t="s">
        <v>2299</v>
      </c>
      <c r="D685" t="s">
        <v>1532</v>
      </c>
      <c r="E685">
        <v>247202</v>
      </c>
      <c r="F685">
        <v>10345</v>
      </c>
      <c r="G685">
        <v>4791</v>
      </c>
      <c r="H685">
        <v>47932</v>
      </c>
      <c r="I685">
        <v>0</v>
      </c>
      <c r="J685">
        <v>1.5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3250</v>
      </c>
    </row>
    <row r="686" spans="1:21" ht="14.25">
      <c r="A686">
        <v>11431</v>
      </c>
      <c r="B686">
        <v>3</v>
      </c>
      <c r="C686" t="s">
        <v>2298</v>
      </c>
      <c r="D686" t="s">
        <v>2300</v>
      </c>
      <c r="E686">
        <v>242806</v>
      </c>
      <c r="F686">
        <v>9603</v>
      </c>
      <c r="G686">
        <v>4771</v>
      </c>
      <c r="H686">
        <v>51356</v>
      </c>
      <c r="I686">
        <v>0</v>
      </c>
      <c r="J686">
        <v>1.5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3250</v>
      </c>
    </row>
    <row r="687" spans="1:21" ht="14.25">
      <c r="A687">
        <v>11432</v>
      </c>
      <c r="B687">
        <v>3</v>
      </c>
      <c r="C687" t="s">
        <v>2299</v>
      </c>
      <c r="D687" t="s">
        <v>1173</v>
      </c>
      <c r="E687">
        <v>247202</v>
      </c>
      <c r="F687">
        <v>10345</v>
      </c>
      <c r="G687">
        <v>4791</v>
      </c>
      <c r="H687">
        <v>47932</v>
      </c>
      <c r="I687">
        <v>0</v>
      </c>
      <c r="J687">
        <v>1.5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3250</v>
      </c>
    </row>
    <row r="688" spans="1:21" ht="14.25">
      <c r="A688">
        <v>11511</v>
      </c>
      <c r="B688">
        <v>1</v>
      </c>
      <c r="C688" t="s">
        <v>2298</v>
      </c>
      <c r="D688" t="s">
        <v>2301</v>
      </c>
      <c r="E688">
        <v>339335</v>
      </c>
      <c r="F688">
        <v>13424</v>
      </c>
      <c r="G688">
        <v>6684</v>
      </c>
      <c r="H688">
        <v>71415</v>
      </c>
      <c r="I688">
        <v>0</v>
      </c>
      <c r="J688">
        <v>1.5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4100</v>
      </c>
    </row>
    <row r="689" spans="1:21" ht="14.25">
      <c r="A689">
        <v>11512</v>
      </c>
      <c r="B689">
        <v>1</v>
      </c>
      <c r="C689" t="s">
        <v>2299</v>
      </c>
      <c r="D689" t="s">
        <v>1529</v>
      </c>
      <c r="E689">
        <v>328010</v>
      </c>
      <c r="F689">
        <v>13761</v>
      </c>
      <c r="G689">
        <v>6346</v>
      </c>
      <c r="H689">
        <v>63480</v>
      </c>
      <c r="I689">
        <v>0</v>
      </c>
      <c r="J689">
        <v>1.5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4100</v>
      </c>
    </row>
    <row r="690" spans="1:21" ht="14.25">
      <c r="A690">
        <v>11521</v>
      </c>
      <c r="B690">
        <v>2</v>
      </c>
      <c r="C690" t="s">
        <v>2298</v>
      </c>
      <c r="D690" t="s">
        <v>1531</v>
      </c>
      <c r="E690">
        <v>309583</v>
      </c>
      <c r="F690">
        <v>12236</v>
      </c>
      <c r="G690">
        <v>6088</v>
      </c>
      <c r="H690">
        <v>65463</v>
      </c>
      <c r="I690">
        <v>0</v>
      </c>
      <c r="J690">
        <v>1.5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4100</v>
      </c>
    </row>
    <row r="691" spans="1:21" ht="14.25">
      <c r="A691">
        <v>11522</v>
      </c>
      <c r="B691">
        <v>2</v>
      </c>
      <c r="C691" t="s">
        <v>2299</v>
      </c>
      <c r="D691" t="s">
        <v>1532</v>
      </c>
      <c r="E691">
        <v>314929</v>
      </c>
      <c r="F691">
        <v>13167</v>
      </c>
      <c r="G691">
        <v>6108</v>
      </c>
      <c r="H691">
        <v>61099</v>
      </c>
      <c r="I691">
        <v>0</v>
      </c>
      <c r="J691">
        <v>1.5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4100</v>
      </c>
    </row>
    <row r="692" spans="1:21" ht="14.25">
      <c r="A692">
        <v>11531</v>
      </c>
      <c r="B692">
        <v>3</v>
      </c>
      <c r="C692" t="s">
        <v>2298</v>
      </c>
      <c r="D692" t="s">
        <v>2300</v>
      </c>
      <c r="E692">
        <v>309583</v>
      </c>
      <c r="F692">
        <v>12236</v>
      </c>
      <c r="G692">
        <v>6088</v>
      </c>
      <c r="H692">
        <v>65463</v>
      </c>
      <c r="I692">
        <v>0</v>
      </c>
      <c r="J692">
        <v>1.5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4100</v>
      </c>
    </row>
    <row r="693" spans="1:21" ht="14.25">
      <c r="A693">
        <v>11532</v>
      </c>
      <c r="B693">
        <v>3</v>
      </c>
      <c r="C693" t="s">
        <v>2299</v>
      </c>
      <c r="D693" t="s">
        <v>1173</v>
      </c>
      <c r="E693">
        <v>314929</v>
      </c>
      <c r="F693">
        <v>13167</v>
      </c>
      <c r="G693">
        <v>6108</v>
      </c>
      <c r="H693">
        <v>61099</v>
      </c>
      <c r="I693">
        <v>0</v>
      </c>
      <c r="J693">
        <v>1.5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4100</v>
      </c>
    </row>
    <row r="694" spans="1:21" ht="14.25">
      <c r="A694">
        <v>11611</v>
      </c>
      <c r="B694">
        <v>1</v>
      </c>
      <c r="C694" t="s">
        <v>2298</v>
      </c>
      <c r="D694" t="s">
        <v>2301</v>
      </c>
      <c r="E694">
        <v>427845</v>
      </c>
      <c r="F694">
        <v>16922</v>
      </c>
      <c r="G694">
        <v>8429</v>
      </c>
      <c r="H694">
        <v>90045</v>
      </c>
      <c r="I694">
        <v>0</v>
      </c>
      <c r="J694">
        <v>1.5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5250</v>
      </c>
    </row>
    <row r="695" spans="1:21" ht="14.25">
      <c r="A695">
        <v>11612</v>
      </c>
      <c r="B695">
        <v>1</v>
      </c>
      <c r="C695" t="s">
        <v>2299</v>
      </c>
      <c r="D695" t="s">
        <v>1529</v>
      </c>
      <c r="E695">
        <v>413370</v>
      </c>
      <c r="F695">
        <v>17331</v>
      </c>
      <c r="G695">
        <v>8001</v>
      </c>
      <c r="H695">
        <v>80040</v>
      </c>
      <c r="I695">
        <v>0</v>
      </c>
      <c r="J695">
        <v>1.5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5250</v>
      </c>
    </row>
    <row r="696" spans="1:21" ht="14.25">
      <c r="A696">
        <v>11621</v>
      </c>
      <c r="B696">
        <v>2</v>
      </c>
      <c r="C696" t="s">
        <v>2298</v>
      </c>
      <c r="D696" t="s">
        <v>1531</v>
      </c>
      <c r="E696">
        <v>390421</v>
      </c>
      <c r="F696">
        <v>15424</v>
      </c>
      <c r="G696">
        <v>7682</v>
      </c>
      <c r="H696">
        <v>82541</v>
      </c>
      <c r="I696">
        <v>0</v>
      </c>
      <c r="J696">
        <v>1.5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5250</v>
      </c>
    </row>
    <row r="697" spans="1:21" ht="14.25">
      <c r="A697">
        <v>11622</v>
      </c>
      <c r="B697">
        <v>2</v>
      </c>
      <c r="C697" t="s">
        <v>2299</v>
      </c>
      <c r="D697" t="s">
        <v>1532</v>
      </c>
      <c r="E697">
        <v>396898</v>
      </c>
      <c r="F697">
        <v>16582</v>
      </c>
      <c r="G697">
        <v>7702</v>
      </c>
      <c r="H697">
        <v>77038</v>
      </c>
      <c r="I697">
        <v>0</v>
      </c>
      <c r="J697">
        <v>1.5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5250</v>
      </c>
    </row>
    <row r="698" spans="1:21" ht="14.25">
      <c r="A698">
        <v>11631</v>
      </c>
      <c r="B698">
        <v>3</v>
      </c>
      <c r="C698" t="s">
        <v>2298</v>
      </c>
      <c r="D698" t="s">
        <v>2300</v>
      </c>
      <c r="E698">
        <v>390421</v>
      </c>
      <c r="F698">
        <v>15424</v>
      </c>
      <c r="G698">
        <v>7682</v>
      </c>
      <c r="H698">
        <v>82541</v>
      </c>
      <c r="I698">
        <v>0</v>
      </c>
      <c r="J698">
        <v>1.5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5250</v>
      </c>
    </row>
    <row r="699" spans="1:21" ht="14.25">
      <c r="A699">
        <v>11632</v>
      </c>
      <c r="B699">
        <v>3</v>
      </c>
      <c r="C699" t="s">
        <v>2299</v>
      </c>
      <c r="D699" t="s">
        <v>1173</v>
      </c>
      <c r="E699">
        <v>396898</v>
      </c>
      <c r="F699">
        <v>16582</v>
      </c>
      <c r="G699">
        <v>7702</v>
      </c>
      <c r="H699">
        <v>77038</v>
      </c>
      <c r="I699">
        <v>0</v>
      </c>
      <c r="J699">
        <v>1.5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5250</v>
      </c>
    </row>
    <row r="700" spans="1:21" ht="14.25">
      <c r="A700">
        <v>1010111</v>
      </c>
      <c r="B700">
        <v>1</v>
      </c>
      <c r="C700" t="s">
        <v>2298</v>
      </c>
      <c r="D700" t="s">
        <v>308</v>
      </c>
      <c r="E700">
        <v>385</v>
      </c>
      <c r="F700">
        <v>22</v>
      </c>
      <c r="G700">
        <v>0</v>
      </c>
      <c r="H700">
        <v>165</v>
      </c>
      <c r="I700">
        <v>0</v>
      </c>
      <c r="J700">
        <v>1.5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100</v>
      </c>
    </row>
    <row r="701" spans="1:21" ht="14.25">
      <c r="A701">
        <v>1010112</v>
      </c>
      <c r="B701">
        <v>1</v>
      </c>
      <c r="C701" t="s">
        <v>2299</v>
      </c>
      <c r="D701" t="s">
        <v>1130</v>
      </c>
      <c r="E701">
        <v>1350</v>
      </c>
      <c r="F701">
        <v>80</v>
      </c>
      <c r="G701">
        <v>20</v>
      </c>
      <c r="H701">
        <v>150</v>
      </c>
      <c r="I701">
        <v>0</v>
      </c>
      <c r="J701">
        <v>1.5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100</v>
      </c>
    </row>
    <row r="702" spans="1:21" ht="14.25">
      <c r="A702">
        <v>1010121</v>
      </c>
      <c r="B702">
        <v>2</v>
      </c>
      <c r="C702" t="s">
        <v>2298</v>
      </c>
      <c r="D702" t="s">
        <v>1182</v>
      </c>
      <c r="E702">
        <v>350</v>
      </c>
      <c r="F702">
        <v>20</v>
      </c>
      <c r="G702">
        <v>0</v>
      </c>
      <c r="H702">
        <v>150</v>
      </c>
      <c r="I702">
        <v>0</v>
      </c>
      <c r="J702">
        <v>1.5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100</v>
      </c>
    </row>
    <row r="703" spans="1:21" ht="14.25">
      <c r="A703">
        <v>1010122</v>
      </c>
      <c r="B703">
        <v>2</v>
      </c>
      <c r="C703" t="s">
        <v>2299</v>
      </c>
      <c r="D703" t="s">
        <v>1166</v>
      </c>
      <c r="E703">
        <v>1350</v>
      </c>
      <c r="F703">
        <v>80</v>
      </c>
      <c r="G703">
        <v>20</v>
      </c>
      <c r="H703">
        <v>150</v>
      </c>
      <c r="I703">
        <v>0</v>
      </c>
      <c r="J703">
        <v>1.5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100</v>
      </c>
    </row>
    <row r="704" spans="1:21" ht="14.25">
      <c r="A704">
        <v>1010211</v>
      </c>
      <c r="B704">
        <v>1</v>
      </c>
      <c r="C704" t="s">
        <v>2298</v>
      </c>
      <c r="D704" t="s">
        <v>308</v>
      </c>
      <c r="E704">
        <v>385</v>
      </c>
      <c r="F704">
        <v>22</v>
      </c>
      <c r="G704">
        <v>0</v>
      </c>
      <c r="H704">
        <v>165</v>
      </c>
      <c r="I704">
        <v>0</v>
      </c>
      <c r="J704">
        <v>1.5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100</v>
      </c>
    </row>
    <row r="705" spans="1:21" ht="14.25">
      <c r="A705">
        <v>1010212</v>
      </c>
      <c r="B705">
        <v>1</v>
      </c>
      <c r="C705" t="s">
        <v>2299</v>
      </c>
      <c r="D705" t="s">
        <v>1130</v>
      </c>
      <c r="E705">
        <v>1350</v>
      </c>
      <c r="F705">
        <v>80</v>
      </c>
      <c r="G705">
        <v>20</v>
      </c>
      <c r="H705">
        <v>150</v>
      </c>
      <c r="I705">
        <v>0</v>
      </c>
      <c r="J705">
        <v>1.5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100</v>
      </c>
    </row>
    <row r="706" spans="1:21" ht="14.25">
      <c r="A706">
        <v>1010221</v>
      </c>
      <c r="B706">
        <v>2</v>
      </c>
      <c r="C706" t="s">
        <v>2298</v>
      </c>
      <c r="D706" t="s">
        <v>1182</v>
      </c>
      <c r="E706">
        <v>350</v>
      </c>
      <c r="F706">
        <v>20</v>
      </c>
      <c r="G706">
        <v>0</v>
      </c>
      <c r="H706">
        <v>150</v>
      </c>
      <c r="I706">
        <v>0</v>
      </c>
      <c r="J706">
        <v>1.5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100</v>
      </c>
    </row>
    <row r="707" spans="1:21" ht="14.25">
      <c r="A707">
        <v>1010222</v>
      </c>
      <c r="B707">
        <v>2</v>
      </c>
      <c r="C707" t="s">
        <v>2299</v>
      </c>
      <c r="D707" t="s">
        <v>1166</v>
      </c>
      <c r="E707">
        <v>1350</v>
      </c>
      <c r="F707">
        <v>80</v>
      </c>
      <c r="G707">
        <v>20</v>
      </c>
      <c r="H707">
        <v>150</v>
      </c>
      <c r="I707">
        <v>0</v>
      </c>
      <c r="J707">
        <v>1.5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100</v>
      </c>
    </row>
    <row r="708" spans="1:21" ht="14.25">
      <c r="A708">
        <v>1010231</v>
      </c>
      <c r="B708">
        <v>3</v>
      </c>
      <c r="C708" t="s">
        <v>2298</v>
      </c>
      <c r="D708" t="s">
        <v>2300</v>
      </c>
      <c r="E708">
        <v>385</v>
      </c>
      <c r="F708">
        <v>22</v>
      </c>
      <c r="G708">
        <v>0</v>
      </c>
      <c r="H708">
        <v>165</v>
      </c>
      <c r="I708">
        <v>0</v>
      </c>
      <c r="J708">
        <v>1.5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100</v>
      </c>
    </row>
    <row r="709" spans="1:21" ht="14.25">
      <c r="A709">
        <v>1010232</v>
      </c>
      <c r="B709">
        <v>3</v>
      </c>
      <c r="C709" t="s">
        <v>2299</v>
      </c>
      <c r="D709" t="s">
        <v>1173</v>
      </c>
      <c r="E709">
        <v>1485</v>
      </c>
      <c r="F709">
        <v>88</v>
      </c>
      <c r="G709">
        <v>22</v>
      </c>
      <c r="H709">
        <v>165</v>
      </c>
      <c r="I709">
        <v>0</v>
      </c>
      <c r="J709">
        <v>1.5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100</v>
      </c>
    </row>
    <row r="710" spans="1:21" ht="14.25">
      <c r="A710">
        <v>1010311</v>
      </c>
      <c r="B710">
        <v>1</v>
      </c>
      <c r="C710" t="s">
        <v>2298</v>
      </c>
      <c r="D710" t="s">
        <v>308</v>
      </c>
      <c r="E710">
        <v>487</v>
      </c>
      <c r="F710">
        <v>26</v>
      </c>
      <c r="G710">
        <v>2</v>
      </c>
      <c r="H710">
        <v>187</v>
      </c>
      <c r="I710">
        <v>0</v>
      </c>
      <c r="J710">
        <v>1.5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100</v>
      </c>
    </row>
    <row r="711" spans="1:21" ht="14.25">
      <c r="A711">
        <v>1010312</v>
      </c>
      <c r="B711">
        <v>1</v>
      </c>
      <c r="C711" t="s">
        <v>2299</v>
      </c>
      <c r="D711" t="s">
        <v>1130</v>
      </c>
      <c r="E711">
        <v>1450</v>
      </c>
      <c r="F711">
        <v>84</v>
      </c>
      <c r="G711">
        <v>22</v>
      </c>
      <c r="H711">
        <v>170</v>
      </c>
      <c r="I711">
        <v>0</v>
      </c>
      <c r="J711">
        <v>1.5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100</v>
      </c>
    </row>
    <row r="712" spans="1:21" ht="14.25">
      <c r="A712">
        <v>1010321</v>
      </c>
      <c r="B712">
        <v>2</v>
      </c>
      <c r="C712" t="s">
        <v>2298</v>
      </c>
      <c r="D712" t="s">
        <v>1182</v>
      </c>
      <c r="E712">
        <v>450</v>
      </c>
      <c r="F712">
        <v>24</v>
      </c>
      <c r="G712">
        <v>2</v>
      </c>
      <c r="H712">
        <v>170</v>
      </c>
      <c r="I712">
        <v>0</v>
      </c>
      <c r="J712">
        <v>1.5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100</v>
      </c>
    </row>
    <row r="713" spans="1:21" ht="14.25">
      <c r="A713">
        <v>1010322</v>
      </c>
      <c r="B713">
        <v>2</v>
      </c>
      <c r="C713" t="s">
        <v>2299</v>
      </c>
      <c r="D713" t="s">
        <v>1166</v>
      </c>
      <c r="E713">
        <v>1450</v>
      </c>
      <c r="F713">
        <v>84</v>
      </c>
      <c r="G713">
        <v>22</v>
      </c>
      <c r="H713">
        <v>170</v>
      </c>
      <c r="I713">
        <v>0</v>
      </c>
      <c r="J713">
        <v>1.5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100</v>
      </c>
    </row>
    <row r="714" spans="1:21" ht="14.25">
      <c r="A714">
        <v>1010331</v>
      </c>
      <c r="B714">
        <v>3</v>
      </c>
      <c r="C714" t="s">
        <v>2298</v>
      </c>
      <c r="D714" t="s">
        <v>2300</v>
      </c>
      <c r="E714">
        <v>487</v>
      </c>
      <c r="F714">
        <v>26</v>
      </c>
      <c r="G714">
        <v>2</v>
      </c>
      <c r="H714">
        <v>187</v>
      </c>
      <c r="I714">
        <v>0</v>
      </c>
      <c r="J714">
        <v>1.5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100</v>
      </c>
    </row>
    <row r="715" spans="1:21" ht="14.25">
      <c r="A715">
        <v>1010332</v>
      </c>
      <c r="B715">
        <v>3</v>
      </c>
      <c r="C715" t="s">
        <v>2299</v>
      </c>
      <c r="D715" t="s">
        <v>1173</v>
      </c>
      <c r="E715">
        <v>1587</v>
      </c>
      <c r="F715">
        <v>92</v>
      </c>
      <c r="G715">
        <v>24</v>
      </c>
      <c r="H715">
        <v>187</v>
      </c>
      <c r="I715">
        <v>0</v>
      </c>
      <c r="J715">
        <v>1.5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100</v>
      </c>
    </row>
    <row r="716" spans="1:21" ht="14.25">
      <c r="A716">
        <v>1010411</v>
      </c>
      <c r="B716">
        <v>1</v>
      </c>
      <c r="C716" t="s">
        <v>2298</v>
      </c>
      <c r="D716" t="s">
        <v>308</v>
      </c>
      <c r="E716">
        <v>487</v>
      </c>
      <c r="F716">
        <v>26</v>
      </c>
      <c r="G716">
        <v>2</v>
      </c>
      <c r="H716">
        <v>187</v>
      </c>
      <c r="I716">
        <v>0</v>
      </c>
      <c r="J716">
        <v>1.5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100</v>
      </c>
    </row>
    <row r="717" spans="1:21" ht="14.25">
      <c r="A717">
        <v>1010412</v>
      </c>
      <c r="B717">
        <v>1</v>
      </c>
      <c r="C717" t="s">
        <v>2299</v>
      </c>
      <c r="D717" t="s">
        <v>1130</v>
      </c>
      <c r="E717">
        <v>1450</v>
      </c>
      <c r="F717">
        <v>84</v>
      </c>
      <c r="G717">
        <v>22</v>
      </c>
      <c r="H717">
        <v>170</v>
      </c>
      <c r="I717">
        <v>0</v>
      </c>
      <c r="J717">
        <v>1.5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100</v>
      </c>
    </row>
    <row r="718" spans="1:21" ht="14.25">
      <c r="A718">
        <v>1010421</v>
      </c>
      <c r="B718">
        <v>2</v>
      </c>
      <c r="C718" t="s">
        <v>2298</v>
      </c>
      <c r="D718" t="s">
        <v>1182</v>
      </c>
      <c r="E718">
        <v>450</v>
      </c>
      <c r="F718">
        <v>24</v>
      </c>
      <c r="G718">
        <v>2</v>
      </c>
      <c r="H718">
        <v>170</v>
      </c>
      <c r="I718">
        <v>0</v>
      </c>
      <c r="J718">
        <v>1.5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100</v>
      </c>
    </row>
    <row r="719" spans="1:21" ht="14.25">
      <c r="A719">
        <v>1010422</v>
      </c>
      <c r="B719">
        <v>2</v>
      </c>
      <c r="C719" t="s">
        <v>2299</v>
      </c>
      <c r="D719" t="s">
        <v>1166</v>
      </c>
      <c r="E719">
        <v>1450</v>
      </c>
      <c r="F719">
        <v>84</v>
      </c>
      <c r="G719">
        <v>22</v>
      </c>
      <c r="H719">
        <v>170</v>
      </c>
      <c r="I719">
        <v>0</v>
      </c>
      <c r="J719">
        <v>1.5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100</v>
      </c>
    </row>
    <row r="720" spans="1:21" ht="14.25">
      <c r="A720">
        <v>1010431</v>
      </c>
      <c r="B720">
        <v>3</v>
      </c>
      <c r="C720" t="s">
        <v>2298</v>
      </c>
      <c r="D720" t="s">
        <v>2300</v>
      </c>
      <c r="E720">
        <v>487</v>
      </c>
      <c r="F720">
        <v>26</v>
      </c>
      <c r="G720">
        <v>2</v>
      </c>
      <c r="H720">
        <v>187</v>
      </c>
      <c r="I720">
        <v>0</v>
      </c>
      <c r="J720">
        <v>1.5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100</v>
      </c>
    </row>
    <row r="721" spans="1:21" ht="14.25">
      <c r="A721">
        <v>1010432</v>
      </c>
      <c r="B721">
        <v>3</v>
      </c>
      <c r="C721" t="s">
        <v>2299</v>
      </c>
      <c r="D721" t="s">
        <v>1173</v>
      </c>
      <c r="E721">
        <v>1587</v>
      </c>
      <c r="F721">
        <v>92</v>
      </c>
      <c r="G721">
        <v>24</v>
      </c>
      <c r="H721">
        <v>187</v>
      </c>
      <c r="I721">
        <v>0</v>
      </c>
      <c r="J721">
        <v>1.5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100</v>
      </c>
    </row>
    <row r="722" spans="1:21" ht="14.25">
      <c r="A722">
        <v>1010511</v>
      </c>
      <c r="B722">
        <v>1</v>
      </c>
      <c r="C722" t="s">
        <v>2298</v>
      </c>
      <c r="D722" t="s">
        <v>308</v>
      </c>
      <c r="E722">
        <v>589</v>
      </c>
      <c r="F722">
        <v>30</v>
      </c>
      <c r="G722">
        <v>4</v>
      </c>
      <c r="H722">
        <v>209</v>
      </c>
      <c r="I722">
        <v>0</v>
      </c>
      <c r="J722">
        <v>1.5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100</v>
      </c>
    </row>
    <row r="723" spans="1:21" ht="14.25">
      <c r="A723">
        <v>1010512</v>
      </c>
      <c r="B723">
        <v>1</v>
      </c>
      <c r="C723" t="s">
        <v>2299</v>
      </c>
      <c r="D723" t="s">
        <v>1130</v>
      </c>
      <c r="E723">
        <v>1550</v>
      </c>
      <c r="F723">
        <v>88</v>
      </c>
      <c r="G723">
        <v>24</v>
      </c>
      <c r="H723">
        <v>190</v>
      </c>
      <c r="I723">
        <v>0</v>
      </c>
      <c r="J723">
        <v>1.5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100</v>
      </c>
    </row>
    <row r="724" spans="1:21" ht="14.25">
      <c r="A724">
        <v>1010521</v>
      </c>
      <c r="B724">
        <v>2</v>
      </c>
      <c r="C724" t="s">
        <v>2298</v>
      </c>
      <c r="D724" t="s">
        <v>1182</v>
      </c>
      <c r="E724">
        <v>550</v>
      </c>
      <c r="F724">
        <v>28</v>
      </c>
      <c r="G724">
        <v>4</v>
      </c>
      <c r="H724">
        <v>190</v>
      </c>
      <c r="I724">
        <v>0</v>
      </c>
      <c r="J724">
        <v>1.5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100</v>
      </c>
    </row>
    <row r="725" spans="1:21" ht="14.25">
      <c r="A725">
        <v>1010522</v>
      </c>
      <c r="B725">
        <v>2</v>
      </c>
      <c r="C725" t="s">
        <v>2299</v>
      </c>
      <c r="D725" t="s">
        <v>1166</v>
      </c>
      <c r="E725">
        <v>1550</v>
      </c>
      <c r="F725">
        <v>88</v>
      </c>
      <c r="G725">
        <v>24</v>
      </c>
      <c r="H725">
        <v>190</v>
      </c>
      <c r="I725">
        <v>0</v>
      </c>
      <c r="J725">
        <v>1.5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100</v>
      </c>
    </row>
    <row r="726" spans="1:21" ht="14.25">
      <c r="A726">
        <v>1010531</v>
      </c>
      <c r="B726">
        <v>3</v>
      </c>
      <c r="C726" t="s">
        <v>2298</v>
      </c>
      <c r="D726" t="s">
        <v>2300</v>
      </c>
      <c r="E726">
        <v>589</v>
      </c>
      <c r="F726">
        <v>30</v>
      </c>
      <c r="G726">
        <v>4</v>
      </c>
      <c r="H726">
        <v>209</v>
      </c>
      <c r="I726">
        <v>0</v>
      </c>
      <c r="J726">
        <v>1.5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100</v>
      </c>
    </row>
    <row r="727" spans="1:21" ht="14.25">
      <c r="A727">
        <v>1010532</v>
      </c>
      <c r="B727">
        <v>3</v>
      </c>
      <c r="C727" t="s">
        <v>2299</v>
      </c>
      <c r="D727" t="s">
        <v>1173</v>
      </c>
      <c r="E727">
        <v>1689</v>
      </c>
      <c r="F727">
        <v>96</v>
      </c>
      <c r="G727">
        <v>26</v>
      </c>
      <c r="H727">
        <v>209</v>
      </c>
      <c r="I727">
        <v>0</v>
      </c>
      <c r="J727">
        <v>1.5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100</v>
      </c>
    </row>
    <row r="728" spans="1:21" ht="14.25">
      <c r="A728">
        <v>1010611</v>
      </c>
      <c r="B728">
        <v>1</v>
      </c>
      <c r="C728" t="s">
        <v>2298</v>
      </c>
      <c r="D728" t="s">
        <v>308</v>
      </c>
      <c r="E728">
        <v>589</v>
      </c>
      <c r="F728">
        <v>30</v>
      </c>
      <c r="G728">
        <v>4</v>
      </c>
      <c r="H728">
        <v>209</v>
      </c>
      <c r="I728">
        <v>0</v>
      </c>
      <c r="J728">
        <v>1.5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100</v>
      </c>
    </row>
    <row r="729" spans="1:21" ht="14.25">
      <c r="A729">
        <v>1010612</v>
      </c>
      <c r="B729">
        <v>1</v>
      </c>
      <c r="C729" t="s">
        <v>2299</v>
      </c>
      <c r="D729" t="s">
        <v>1130</v>
      </c>
      <c r="E729">
        <v>1550</v>
      </c>
      <c r="F729">
        <v>88</v>
      </c>
      <c r="G729">
        <v>24</v>
      </c>
      <c r="H729">
        <v>190</v>
      </c>
      <c r="I729">
        <v>0</v>
      </c>
      <c r="J729">
        <v>1.5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100</v>
      </c>
    </row>
    <row r="730" spans="1:21" ht="14.25">
      <c r="A730">
        <v>1010621</v>
      </c>
      <c r="B730">
        <v>2</v>
      </c>
      <c r="C730" t="s">
        <v>2298</v>
      </c>
      <c r="D730" t="s">
        <v>1182</v>
      </c>
      <c r="E730">
        <v>550</v>
      </c>
      <c r="F730">
        <v>28</v>
      </c>
      <c r="G730">
        <v>4</v>
      </c>
      <c r="H730">
        <v>190</v>
      </c>
      <c r="I730">
        <v>0</v>
      </c>
      <c r="J730">
        <v>1.5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100</v>
      </c>
    </row>
    <row r="731" spans="1:21" ht="14.25">
      <c r="A731">
        <v>1010622</v>
      </c>
      <c r="B731">
        <v>2</v>
      </c>
      <c r="C731" t="s">
        <v>2299</v>
      </c>
      <c r="D731" t="s">
        <v>1166</v>
      </c>
      <c r="E731">
        <v>1550</v>
      </c>
      <c r="F731">
        <v>88</v>
      </c>
      <c r="G731">
        <v>24</v>
      </c>
      <c r="H731">
        <v>190</v>
      </c>
      <c r="I731">
        <v>0</v>
      </c>
      <c r="J731">
        <v>1.5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100</v>
      </c>
    </row>
    <row r="732" spans="1:21" ht="14.25">
      <c r="A732">
        <v>1010631</v>
      </c>
      <c r="B732">
        <v>3</v>
      </c>
      <c r="C732" t="s">
        <v>2298</v>
      </c>
      <c r="D732" t="s">
        <v>2300</v>
      </c>
      <c r="E732">
        <v>589</v>
      </c>
      <c r="F732">
        <v>30</v>
      </c>
      <c r="G732">
        <v>4</v>
      </c>
      <c r="H732">
        <v>209</v>
      </c>
      <c r="I732">
        <v>0</v>
      </c>
      <c r="J732">
        <v>1.5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100</v>
      </c>
    </row>
    <row r="733" spans="1:21" ht="14.25">
      <c r="A733">
        <v>1010632</v>
      </c>
      <c r="B733">
        <v>3</v>
      </c>
      <c r="C733" t="s">
        <v>2299</v>
      </c>
      <c r="D733" t="s">
        <v>1173</v>
      </c>
      <c r="E733">
        <v>1689</v>
      </c>
      <c r="F733">
        <v>96</v>
      </c>
      <c r="G733">
        <v>26</v>
      </c>
      <c r="H733">
        <v>209</v>
      </c>
      <c r="I733">
        <v>0</v>
      </c>
      <c r="J733">
        <v>1.5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100</v>
      </c>
    </row>
    <row r="734" spans="1:21" ht="14.25">
      <c r="A734">
        <v>1010711</v>
      </c>
      <c r="B734">
        <v>1</v>
      </c>
      <c r="C734" t="s">
        <v>2298</v>
      </c>
      <c r="D734" t="s">
        <v>308</v>
      </c>
      <c r="E734">
        <v>589</v>
      </c>
      <c r="F734">
        <v>30</v>
      </c>
      <c r="G734">
        <v>4</v>
      </c>
      <c r="H734">
        <v>209</v>
      </c>
      <c r="I734">
        <v>0</v>
      </c>
      <c r="J734">
        <v>1.5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100</v>
      </c>
    </row>
    <row r="735" spans="1:21" ht="14.25">
      <c r="A735">
        <v>1010712</v>
      </c>
      <c r="B735">
        <v>1</v>
      </c>
      <c r="C735" t="s">
        <v>2299</v>
      </c>
      <c r="D735" t="s">
        <v>1130</v>
      </c>
      <c r="E735">
        <v>1550</v>
      </c>
      <c r="F735">
        <v>88</v>
      </c>
      <c r="G735">
        <v>24</v>
      </c>
      <c r="H735">
        <v>190</v>
      </c>
      <c r="I735">
        <v>0</v>
      </c>
      <c r="J735">
        <v>1.5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100</v>
      </c>
    </row>
    <row r="736" spans="1:21" ht="14.25">
      <c r="A736">
        <v>1010721</v>
      </c>
      <c r="B736">
        <v>2</v>
      </c>
      <c r="C736" t="s">
        <v>2298</v>
      </c>
      <c r="D736" t="s">
        <v>1182</v>
      </c>
      <c r="E736">
        <v>550</v>
      </c>
      <c r="F736">
        <v>28</v>
      </c>
      <c r="G736">
        <v>4</v>
      </c>
      <c r="H736">
        <v>190</v>
      </c>
      <c r="I736">
        <v>0</v>
      </c>
      <c r="J736">
        <v>1.5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100</v>
      </c>
    </row>
    <row r="737" spans="1:21" ht="14.25">
      <c r="A737">
        <v>1010722</v>
      </c>
      <c r="B737">
        <v>2</v>
      </c>
      <c r="C737" t="s">
        <v>2299</v>
      </c>
      <c r="D737" t="s">
        <v>1166</v>
      </c>
      <c r="E737">
        <v>1550</v>
      </c>
      <c r="F737">
        <v>88</v>
      </c>
      <c r="G737">
        <v>24</v>
      </c>
      <c r="H737">
        <v>190</v>
      </c>
      <c r="I737">
        <v>0</v>
      </c>
      <c r="J737">
        <v>1.5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100</v>
      </c>
    </row>
    <row r="738" spans="1:21" ht="14.25">
      <c r="A738">
        <v>1010731</v>
      </c>
      <c r="B738">
        <v>3</v>
      </c>
      <c r="C738" t="s">
        <v>2298</v>
      </c>
      <c r="D738" t="s">
        <v>2300</v>
      </c>
      <c r="E738">
        <v>589</v>
      </c>
      <c r="F738">
        <v>30</v>
      </c>
      <c r="G738">
        <v>4</v>
      </c>
      <c r="H738">
        <v>209</v>
      </c>
      <c r="I738">
        <v>0</v>
      </c>
      <c r="J738">
        <v>1.5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100</v>
      </c>
    </row>
    <row r="739" spans="1:21" ht="14.25">
      <c r="A739">
        <v>1010732</v>
      </c>
      <c r="B739">
        <v>3</v>
      </c>
      <c r="C739" t="s">
        <v>2299</v>
      </c>
      <c r="D739" t="s">
        <v>1173</v>
      </c>
      <c r="E739">
        <v>1689</v>
      </c>
      <c r="F739">
        <v>96</v>
      </c>
      <c r="G739">
        <v>26</v>
      </c>
      <c r="H739">
        <v>209</v>
      </c>
      <c r="I739">
        <v>0</v>
      </c>
      <c r="J739">
        <v>1.5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100</v>
      </c>
    </row>
    <row r="740" spans="1:21" ht="14.25">
      <c r="A740">
        <v>1010811</v>
      </c>
      <c r="B740">
        <v>1</v>
      </c>
      <c r="C740" t="s">
        <v>2298</v>
      </c>
      <c r="D740" t="s">
        <v>308</v>
      </c>
      <c r="E740">
        <v>691</v>
      </c>
      <c r="F740">
        <v>34</v>
      </c>
      <c r="G740">
        <v>6</v>
      </c>
      <c r="H740">
        <v>231</v>
      </c>
      <c r="I740">
        <v>0</v>
      </c>
      <c r="J740">
        <v>1.5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100</v>
      </c>
    </row>
    <row r="741" spans="1:21" ht="14.25">
      <c r="A741">
        <v>1010812</v>
      </c>
      <c r="B741">
        <v>1</v>
      </c>
      <c r="C741" t="s">
        <v>2299</v>
      </c>
      <c r="D741" t="s">
        <v>1130</v>
      </c>
      <c r="E741">
        <v>1650</v>
      </c>
      <c r="F741">
        <v>92</v>
      </c>
      <c r="G741">
        <v>26</v>
      </c>
      <c r="H741">
        <v>210</v>
      </c>
      <c r="I741">
        <v>0</v>
      </c>
      <c r="J741">
        <v>1.5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100</v>
      </c>
    </row>
    <row r="742" spans="1:21" ht="14.25">
      <c r="A742">
        <v>1010821</v>
      </c>
      <c r="B742">
        <v>2</v>
      </c>
      <c r="C742" t="s">
        <v>2298</v>
      </c>
      <c r="D742" t="s">
        <v>1182</v>
      </c>
      <c r="E742">
        <v>650</v>
      </c>
      <c r="F742">
        <v>32</v>
      </c>
      <c r="G742">
        <v>6</v>
      </c>
      <c r="H742">
        <v>210</v>
      </c>
      <c r="I742">
        <v>0</v>
      </c>
      <c r="J742">
        <v>1.5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100</v>
      </c>
    </row>
    <row r="743" spans="1:21" ht="14.25">
      <c r="A743">
        <v>1010822</v>
      </c>
      <c r="B743">
        <v>2</v>
      </c>
      <c r="C743" t="s">
        <v>2299</v>
      </c>
      <c r="D743" t="s">
        <v>1173</v>
      </c>
      <c r="E743">
        <v>1791</v>
      </c>
      <c r="F743">
        <v>100</v>
      </c>
      <c r="G743">
        <v>28</v>
      </c>
      <c r="H743">
        <v>231</v>
      </c>
      <c r="I743">
        <v>0</v>
      </c>
      <c r="J743">
        <v>1.5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100</v>
      </c>
    </row>
    <row r="744" spans="1:21" ht="14.25">
      <c r="A744">
        <v>1010831</v>
      </c>
      <c r="B744">
        <v>3</v>
      </c>
      <c r="C744" t="s">
        <v>2298</v>
      </c>
      <c r="D744" t="s">
        <v>2300</v>
      </c>
      <c r="E744">
        <v>691</v>
      </c>
      <c r="F744">
        <v>34</v>
      </c>
      <c r="G744">
        <v>6</v>
      </c>
      <c r="H744">
        <v>231</v>
      </c>
      <c r="I744">
        <v>0</v>
      </c>
      <c r="J744">
        <v>1.5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100</v>
      </c>
    </row>
    <row r="745" spans="1:21" ht="14.25">
      <c r="A745">
        <v>1010832</v>
      </c>
      <c r="B745">
        <v>3</v>
      </c>
      <c r="C745" t="s">
        <v>2299</v>
      </c>
      <c r="D745" t="s">
        <v>1173</v>
      </c>
      <c r="E745">
        <v>1791</v>
      </c>
      <c r="F745">
        <v>100</v>
      </c>
      <c r="G745">
        <v>28</v>
      </c>
      <c r="H745">
        <v>231</v>
      </c>
      <c r="I745">
        <v>0</v>
      </c>
      <c r="J745">
        <v>1.5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100</v>
      </c>
    </row>
    <row r="746" spans="1:21" ht="14.25">
      <c r="A746">
        <v>1010911</v>
      </c>
      <c r="B746">
        <v>1</v>
      </c>
      <c r="C746" t="s">
        <v>2298</v>
      </c>
      <c r="D746" t="s">
        <v>308</v>
      </c>
      <c r="E746">
        <v>1149</v>
      </c>
      <c r="F746">
        <v>53</v>
      </c>
      <c r="G746">
        <v>15</v>
      </c>
      <c r="H746">
        <v>319</v>
      </c>
      <c r="I746">
        <v>0</v>
      </c>
      <c r="J746">
        <v>1.5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150</v>
      </c>
    </row>
    <row r="747" spans="1:21" ht="14.25">
      <c r="A747">
        <v>1010912</v>
      </c>
      <c r="B747">
        <v>1</v>
      </c>
      <c r="C747" t="s">
        <v>2299</v>
      </c>
      <c r="D747" t="s">
        <v>1130</v>
      </c>
      <c r="E747">
        <v>2050</v>
      </c>
      <c r="F747">
        <v>108</v>
      </c>
      <c r="G747">
        <v>34</v>
      </c>
      <c r="H747">
        <v>290</v>
      </c>
      <c r="I747">
        <v>0</v>
      </c>
      <c r="J747">
        <v>1.5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150</v>
      </c>
    </row>
    <row r="748" spans="1:21" ht="14.25">
      <c r="A748">
        <v>1010921</v>
      </c>
      <c r="B748">
        <v>2</v>
      </c>
      <c r="C748" t="s">
        <v>2298</v>
      </c>
      <c r="D748" t="s">
        <v>1182</v>
      </c>
      <c r="E748">
        <v>1050</v>
      </c>
      <c r="F748">
        <v>48</v>
      </c>
      <c r="G748">
        <v>14</v>
      </c>
      <c r="H748">
        <v>290</v>
      </c>
      <c r="I748">
        <v>0</v>
      </c>
      <c r="J748">
        <v>1.5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150</v>
      </c>
    </row>
    <row r="749" spans="1:21" ht="14.25">
      <c r="A749">
        <v>1010922</v>
      </c>
      <c r="B749">
        <v>2</v>
      </c>
      <c r="C749" t="s">
        <v>2299</v>
      </c>
      <c r="D749" t="s">
        <v>1173</v>
      </c>
      <c r="E749">
        <v>2249</v>
      </c>
      <c r="F749">
        <v>119</v>
      </c>
      <c r="G749">
        <v>37</v>
      </c>
      <c r="H749">
        <v>319</v>
      </c>
      <c r="I749">
        <v>0</v>
      </c>
      <c r="J749">
        <v>1.5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150</v>
      </c>
    </row>
    <row r="750" spans="1:21" ht="14.25">
      <c r="A750">
        <v>1010931</v>
      </c>
      <c r="B750">
        <v>3</v>
      </c>
      <c r="C750" t="s">
        <v>2298</v>
      </c>
      <c r="D750" t="s">
        <v>2300</v>
      </c>
      <c r="E750">
        <v>1149</v>
      </c>
      <c r="F750">
        <v>53</v>
      </c>
      <c r="G750">
        <v>15</v>
      </c>
      <c r="H750">
        <v>319</v>
      </c>
      <c r="I750">
        <v>0</v>
      </c>
      <c r="J750">
        <v>1.5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150</v>
      </c>
    </row>
    <row r="751" spans="1:21" ht="14.25">
      <c r="A751">
        <v>1010932</v>
      </c>
      <c r="B751">
        <v>3</v>
      </c>
      <c r="C751" t="s">
        <v>2299</v>
      </c>
      <c r="D751" t="s">
        <v>1173</v>
      </c>
      <c r="E751">
        <v>2249</v>
      </c>
      <c r="F751">
        <v>119</v>
      </c>
      <c r="G751">
        <v>37</v>
      </c>
      <c r="H751">
        <v>319</v>
      </c>
      <c r="I751">
        <v>0</v>
      </c>
      <c r="J751">
        <v>1.5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150</v>
      </c>
    </row>
    <row r="752" spans="1:21" ht="14.25">
      <c r="A752">
        <v>1020111</v>
      </c>
      <c r="B752">
        <v>1</v>
      </c>
      <c r="C752" t="s">
        <v>2298</v>
      </c>
      <c r="D752" t="s">
        <v>308</v>
      </c>
      <c r="E752">
        <v>1149</v>
      </c>
      <c r="F752">
        <v>53</v>
      </c>
      <c r="G752">
        <v>15</v>
      </c>
      <c r="H752">
        <v>319</v>
      </c>
      <c r="I752">
        <v>0</v>
      </c>
      <c r="J752">
        <v>1.5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150</v>
      </c>
    </row>
    <row r="753" spans="1:21" ht="14.25">
      <c r="A753">
        <v>1020112</v>
      </c>
      <c r="B753">
        <v>1</v>
      </c>
      <c r="C753" t="s">
        <v>2299</v>
      </c>
      <c r="D753" t="s">
        <v>1130</v>
      </c>
      <c r="E753">
        <v>2050</v>
      </c>
      <c r="F753">
        <v>108</v>
      </c>
      <c r="G753">
        <v>34</v>
      </c>
      <c r="H753">
        <v>290</v>
      </c>
      <c r="I753">
        <v>0</v>
      </c>
      <c r="J753">
        <v>1.5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150</v>
      </c>
    </row>
    <row r="754" spans="1:21" ht="14.25">
      <c r="A754">
        <v>1020121</v>
      </c>
      <c r="B754">
        <v>2</v>
      </c>
      <c r="C754" t="s">
        <v>2298</v>
      </c>
      <c r="D754" t="s">
        <v>2300</v>
      </c>
      <c r="E754">
        <v>1149</v>
      </c>
      <c r="F754">
        <v>53</v>
      </c>
      <c r="G754">
        <v>15</v>
      </c>
      <c r="H754">
        <v>319</v>
      </c>
      <c r="I754">
        <v>0</v>
      </c>
      <c r="J754">
        <v>1.5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150</v>
      </c>
    </row>
    <row r="755" spans="1:21" ht="14.25">
      <c r="A755">
        <v>1020122</v>
      </c>
      <c r="B755">
        <v>2</v>
      </c>
      <c r="C755" t="s">
        <v>2299</v>
      </c>
      <c r="D755" t="s">
        <v>1173</v>
      </c>
      <c r="E755">
        <v>2249</v>
      </c>
      <c r="F755">
        <v>119</v>
      </c>
      <c r="G755">
        <v>37</v>
      </c>
      <c r="H755">
        <v>319</v>
      </c>
      <c r="I755">
        <v>0</v>
      </c>
      <c r="J755">
        <v>1.5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150</v>
      </c>
    </row>
    <row r="756" spans="1:21" ht="14.25">
      <c r="A756">
        <v>1020131</v>
      </c>
      <c r="B756">
        <v>3</v>
      </c>
      <c r="C756" t="s">
        <v>2298</v>
      </c>
      <c r="D756" t="s">
        <v>1182</v>
      </c>
      <c r="E756">
        <v>1050</v>
      </c>
      <c r="F756">
        <v>48</v>
      </c>
      <c r="G756">
        <v>14</v>
      </c>
      <c r="H756">
        <v>290</v>
      </c>
      <c r="I756">
        <v>0</v>
      </c>
      <c r="J756">
        <v>1.5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150</v>
      </c>
    </row>
    <row r="757" spans="1:21" ht="14.25">
      <c r="A757">
        <v>1020132</v>
      </c>
      <c r="B757">
        <v>3</v>
      </c>
      <c r="C757" t="s">
        <v>2299</v>
      </c>
      <c r="D757" t="s">
        <v>1166</v>
      </c>
      <c r="E757">
        <v>2050</v>
      </c>
      <c r="F757">
        <v>108</v>
      </c>
      <c r="G757">
        <v>34</v>
      </c>
      <c r="H757">
        <v>290</v>
      </c>
      <c r="I757">
        <v>0</v>
      </c>
      <c r="J757">
        <v>1.5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150</v>
      </c>
    </row>
    <row r="758" spans="1:21" ht="14.25">
      <c r="A758">
        <v>1020211</v>
      </c>
      <c r="B758">
        <v>1</v>
      </c>
      <c r="C758" t="s">
        <v>2298</v>
      </c>
      <c r="D758" t="s">
        <v>308</v>
      </c>
      <c r="E758">
        <v>1149</v>
      </c>
      <c r="F758">
        <v>53</v>
      </c>
      <c r="G758">
        <v>15</v>
      </c>
      <c r="H758">
        <v>319</v>
      </c>
      <c r="I758">
        <v>0</v>
      </c>
      <c r="J758">
        <v>1.5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150</v>
      </c>
    </row>
    <row r="759" spans="1:21" ht="14.25">
      <c r="A759">
        <v>1020212</v>
      </c>
      <c r="B759">
        <v>1</v>
      </c>
      <c r="C759" t="s">
        <v>2299</v>
      </c>
      <c r="D759" t="s">
        <v>1130</v>
      </c>
      <c r="E759">
        <v>2050</v>
      </c>
      <c r="F759">
        <v>108</v>
      </c>
      <c r="G759">
        <v>34</v>
      </c>
      <c r="H759">
        <v>290</v>
      </c>
      <c r="I759">
        <v>0</v>
      </c>
      <c r="J759">
        <v>1.5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150</v>
      </c>
    </row>
    <row r="760" spans="1:21" ht="14.25">
      <c r="A760">
        <v>1020221</v>
      </c>
      <c r="B760">
        <v>2</v>
      </c>
      <c r="C760" t="s">
        <v>2298</v>
      </c>
      <c r="D760" t="s">
        <v>2300</v>
      </c>
      <c r="E760">
        <v>1149</v>
      </c>
      <c r="F760">
        <v>53</v>
      </c>
      <c r="G760">
        <v>15</v>
      </c>
      <c r="H760">
        <v>319</v>
      </c>
      <c r="I760">
        <v>0</v>
      </c>
      <c r="J760">
        <v>1.5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150</v>
      </c>
    </row>
    <row r="761" spans="1:21" ht="14.25">
      <c r="A761">
        <v>1020222</v>
      </c>
      <c r="B761">
        <v>2</v>
      </c>
      <c r="C761" t="s">
        <v>2299</v>
      </c>
      <c r="D761" t="s">
        <v>1173</v>
      </c>
      <c r="E761">
        <v>2249</v>
      </c>
      <c r="F761">
        <v>119</v>
      </c>
      <c r="G761">
        <v>37</v>
      </c>
      <c r="H761">
        <v>319</v>
      </c>
      <c r="I761">
        <v>0</v>
      </c>
      <c r="J761">
        <v>1.5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150</v>
      </c>
    </row>
    <row r="762" spans="1:21" ht="14.25">
      <c r="A762">
        <v>1020231</v>
      </c>
      <c r="B762">
        <v>3</v>
      </c>
      <c r="C762" t="s">
        <v>2298</v>
      </c>
      <c r="D762" t="s">
        <v>1182</v>
      </c>
      <c r="E762">
        <v>1050</v>
      </c>
      <c r="F762">
        <v>48</v>
      </c>
      <c r="G762">
        <v>14</v>
      </c>
      <c r="H762">
        <v>290</v>
      </c>
      <c r="I762">
        <v>0</v>
      </c>
      <c r="J762">
        <v>1.5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150</v>
      </c>
    </row>
    <row r="763" spans="1:21" ht="14.25">
      <c r="A763">
        <v>1020232</v>
      </c>
      <c r="B763">
        <v>3</v>
      </c>
      <c r="C763" t="s">
        <v>2299</v>
      </c>
      <c r="D763" t="s">
        <v>1166</v>
      </c>
      <c r="E763">
        <v>2050</v>
      </c>
      <c r="F763">
        <v>108</v>
      </c>
      <c r="G763">
        <v>34</v>
      </c>
      <c r="H763">
        <v>290</v>
      </c>
      <c r="I763">
        <v>0</v>
      </c>
      <c r="J763">
        <v>1.5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150</v>
      </c>
    </row>
    <row r="764" spans="1:21" ht="14.25">
      <c r="A764">
        <v>1020311</v>
      </c>
      <c r="B764">
        <v>1</v>
      </c>
      <c r="C764" t="s">
        <v>2298</v>
      </c>
      <c r="D764" t="s">
        <v>308</v>
      </c>
      <c r="E764">
        <v>1312</v>
      </c>
      <c r="F764">
        <v>60</v>
      </c>
      <c r="G764">
        <v>18</v>
      </c>
      <c r="H764">
        <v>352</v>
      </c>
      <c r="I764">
        <v>0</v>
      </c>
      <c r="J764">
        <v>1.5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150</v>
      </c>
    </row>
    <row r="765" spans="1:21" ht="14.25">
      <c r="A765">
        <v>1020312</v>
      </c>
      <c r="B765">
        <v>1</v>
      </c>
      <c r="C765" t="s">
        <v>2299</v>
      </c>
      <c r="D765" t="s">
        <v>1130</v>
      </c>
      <c r="E765">
        <v>2200</v>
      </c>
      <c r="F765">
        <v>114</v>
      </c>
      <c r="G765">
        <v>37</v>
      </c>
      <c r="H765">
        <v>320</v>
      </c>
      <c r="I765">
        <v>0</v>
      </c>
      <c r="J765">
        <v>1.5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150</v>
      </c>
    </row>
    <row r="766" spans="1:21" ht="14.25">
      <c r="A766">
        <v>1020321</v>
      </c>
      <c r="B766">
        <v>2</v>
      </c>
      <c r="C766" t="s">
        <v>2298</v>
      </c>
      <c r="D766" t="s">
        <v>2300</v>
      </c>
      <c r="E766">
        <v>1312</v>
      </c>
      <c r="F766">
        <v>60</v>
      </c>
      <c r="G766">
        <v>18</v>
      </c>
      <c r="H766">
        <v>352</v>
      </c>
      <c r="I766">
        <v>0</v>
      </c>
      <c r="J766">
        <v>1.5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150</v>
      </c>
    </row>
    <row r="767" spans="1:21" ht="14.25">
      <c r="A767">
        <v>1020322</v>
      </c>
      <c r="B767">
        <v>2</v>
      </c>
      <c r="C767" t="s">
        <v>2299</v>
      </c>
      <c r="D767" t="s">
        <v>1173</v>
      </c>
      <c r="E767">
        <v>2412</v>
      </c>
      <c r="F767">
        <v>126</v>
      </c>
      <c r="G767">
        <v>40</v>
      </c>
      <c r="H767">
        <v>352</v>
      </c>
      <c r="I767">
        <v>0</v>
      </c>
      <c r="J767">
        <v>1.5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150</v>
      </c>
    </row>
    <row r="768" spans="1:21" ht="14.25">
      <c r="A768">
        <v>1020331</v>
      </c>
      <c r="B768">
        <v>3</v>
      </c>
      <c r="C768" t="s">
        <v>2298</v>
      </c>
      <c r="D768" t="s">
        <v>1182</v>
      </c>
      <c r="E768">
        <v>1200</v>
      </c>
      <c r="F768">
        <v>54</v>
      </c>
      <c r="G768">
        <v>17</v>
      </c>
      <c r="H768">
        <v>320</v>
      </c>
      <c r="I768">
        <v>0</v>
      </c>
      <c r="J768">
        <v>1.5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150</v>
      </c>
    </row>
    <row r="769" spans="1:21" ht="14.25">
      <c r="A769">
        <v>1020332</v>
      </c>
      <c r="B769">
        <v>3</v>
      </c>
      <c r="C769" t="s">
        <v>2299</v>
      </c>
      <c r="D769" t="s">
        <v>1166</v>
      </c>
      <c r="E769">
        <v>2200</v>
      </c>
      <c r="F769">
        <v>114</v>
      </c>
      <c r="G769">
        <v>37</v>
      </c>
      <c r="H769">
        <v>320</v>
      </c>
      <c r="I769">
        <v>0</v>
      </c>
      <c r="J769">
        <v>1.5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150</v>
      </c>
    </row>
    <row r="770" spans="1:21" ht="14.25">
      <c r="A770">
        <v>1020411</v>
      </c>
      <c r="B770">
        <v>1</v>
      </c>
      <c r="C770" t="s">
        <v>2298</v>
      </c>
      <c r="D770" t="s">
        <v>308</v>
      </c>
      <c r="E770">
        <v>1475</v>
      </c>
      <c r="F770">
        <v>67</v>
      </c>
      <c r="G770">
        <v>21</v>
      </c>
      <c r="H770">
        <v>385</v>
      </c>
      <c r="I770">
        <v>0</v>
      </c>
      <c r="J770">
        <v>1.5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150</v>
      </c>
    </row>
    <row r="771" spans="1:21" ht="14.25">
      <c r="A771">
        <v>1020412</v>
      </c>
      <c r="B771">
        <v>1</v>
      </c>
      <c r="C771" t="s">
        <v>2299</v>
      </c>
      <c r="D771" t="s">
        <v>1130</v>
      </c>
      <c r="E771">
        <v>2350</v>
      </c>
      <c r="F771">
        <v>120</v>
      </c>
      <c r="G771">
        <v>40</v>
      </c>
      <c r="H771">
        <v>350</v>
      </c>
      <c r="I771">
        <v>0</v>
      </c>
      <c r="J771">
        <v>1.5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150</v>
      </c>
    </row>
    <row r="772" spans="1:21" ht="14.25">
      <c r="A772">
        <v>1020421</v>
      </c>
      <c r="B772">
        <v>2</v>
      </c>
      <c r="C772" t="s">
        <v>2298</v>
      </c>
      <c r="D772" t="s">
        <v>2300</v>
      </c>
      <c r="E772">
        <v>1475</v>
      </c>
      <c r="F772">
        <v>67</v>
      </c>
      <c r="G772">
        <v>21</v>
      </c>
      <c r="H772">
        <v>385</v>
      </c>
      <c r="I772">
        <v>0</v>
      </c>
      <c r="J772">
        <v>1.5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150</v>
      </c>
    </row>
    <row r="773" spans="1:21" ht="14.25">
      <c r="A773">
        <v>1020422</v>
      </c>
      <c r="B773">
        <v>2</v>
      </c>
      <c r="C773" t="s">
        <v>2299</v>
      </c>
      <c r="D773" t="s">
        <v>1173</v>
      </c>
      <c r="E773">
        <v>2575</v>
      </c>
      <c r="F773">
        <v>133</v>
      </c>
      <c r="G773">
        <v>43</v>
      </c>
      <c r="H773">
        <v>385</v>
      </c>
      <c r="I773">
        <v>0</v>
      </c>
      <c r="J773">
        <v>1.5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150</v>
      </c>
    </row>
    <row r="774" spans="1:21" ht="14.25">
      <c r="A774">
        <v>1020431</v>
      </c>
      <c r="B774">
        <v>3</v>
      </c>
      <c r="C774" t="s">
        <v>2298</v>
      </c>
      <c r="D774" t="s">
        <v>1182</v>
      </c>
      <c r="E774">
        <v>1350</v>
      </c>
      <c r="F774">
        <v>60</v>
      </c>
      <c r="G774">
        <v>20</v>
      </c>
      <c r="H774">
        <v>350</v>
      </c>
      <c r="I774">
        <v>0</v>
      </c>
      <c r="J774">
        <v>1.5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150</v>
      </c>
    </row>
    <row r="775" spans="1:21" ht="14.25">
      <c r="A775">
        <v>1020432</v>
      </c>
      <c r="B775">
        <v>3</v>
      </c>
      <c r="C775" t="s">
        <v>2299</v>
      </c>
      <c r="D775" t="s">
        <v>1166</v>
      </c>
      <c r="E775">
        <v>2350</v>
      </c>
      <c r="F775">
        <v>120</v>
      </c>
      <c r="G775">
        <v>40</v>
      </c>
      <c r="H775">
        <v>350</v>
      </c>
      <c r="I775">
        <v>0</v>
      </c>
      <c r="J775">
        <v>1.5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150</v>
      </c>
    </row>
    <row r="776" spans="1:21" ht="14.25">
      <c r="A776">
        <v>1020511</v>
      </c>
      <c r="B776">
        <v>1</v>
      </c>
      <c r="C776" t="s">
        <v>2298</v>
      </c>
      <c r="D776" t="s">
        <v>308</v>
      </c>
      <c r="E776">
        <v>1638</v>
      </c>
      <c r="F776">
        <v>74</v>
      </c>
      <c r="G776">
        <v>24</v>
      </c>
      <c r="H776">
        <v>418</v>
      </c>
      <c r="I776">
        <v>0</v>
      </c>
      <c r="J776">
        <v>1.5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150</v>
      </c>
    </row>
    <row r="777" spans="1:21" ht="14.25">
      <c r="A777">
        <v>1020512</v>
      </c>
      <c r="B777">
        <v>1</v>
      </c>
      <c r="C777" t="s">
        <v>2299</v>
      </c>
      <c r="D777" t="s">
        <v>1130</v>
      </c>
      <c r="E777">
        <v>2500</v>
      </c>
      <c r="F777">
        <v>126</v>
      </c>
      <c r="G777">
        <v>43</v>
      </c>
      <c r="H777">
        <v>380</v>
      </c>
      <c r="I777">
        <v>0</v>
      </c>
      <c r="J777">
        <v>1.5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150</v>
      </c>
    </row>
    <row r="778" spans="1:21" ht="14.25">
      <c r="A778">
        <v>1020521</v>
      </c>
      <c r="B778">
        <v>2</v>
      </c>
      <c r="C778" t="s">
        <v>2298</v>
      </c>
      <c r="D778" t="s">
        <v>2300</v>
      </c>
      <c r="E778">
        <v>1638</v>
      </c>
      <c r="F778">
        <v>74</v>
      </c>
      <c r="G778">
        <v>24</v>
      </c>
      <c r="H778">
        <v>418</v>
      </c>
      <c r="I778">
        <v>0</v>
      </c>
      <c r="J778">
        <v>1.5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150</v>
      </c>
    </row>
    <row r="779" spans="1:21" ht="14.25">
      <c r="A779">
        <v>1020522</v>
      </c>
      <c r="B779">
        <v>2</v>
      </c>
      <c r="C779" t="s">
        <v>2299</v>
      </c>
      <c r="D779" t="s">
        <v>1173</v>
      </c>
      <c r="E779">
        <v>2738</v>
      </c>
      <c r="F779">
        <v>140</v>
      </c>
      <c r="G779">
        <v>46</v>
      </c>
      <c r="H779">
        <v>418</v>
      </c>
      <c r="I779">
        <v>0</v>
      </c>
      <c r="J779">
        <v>1.5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150</v>
      </c>
    </row>
    <row r="780" spans="1:21" ht="14.25">
      <c r="A780">
        <v>1020531</v>
      </c>
      <c r="B780">
        <v>3</v>
      </c>
      <c r="C780" t="s">
        <v>2298</v>
      </c>
      <c r="D780" t="s">
        <v>1182</v>
      </c>
      <c r="E780">
        <v>1500</v>
      </c>
      <c r="F780">
        <v>66</v>
      </c>
      <c r="G780">
        <v>23</v>
      </c>
      <c r="H780">
        <v>380</v>
      </c>
      <c r="I780">
        <v>0</v>
      </c>
      <c r="J780">
        <v>1.5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150</v>
      </c>
    </row>
    <row r="781" spans="1:21" ht="14.25">
      <c r="A781">
        <v>1020532</v>
      </c>
      <c r="B781">
        <v>3</v>
      </c>
      <c r="C781" t="s">
        <v>2299</v>
      </c>
      <c r="D781" t="s">
        <v>1166</v>
      </c>
      <c r="E781">
        <v>2500</v>
      </c>
      <c r="F781">
        <v>126</v>
      </c>
      <c r="G781">
        <v>43</v>
      </c>
      <c r="H781">
        <v>380</v>
      </c>
      <c r="I781">
        <v>0</v>
      </c>
      <c r="J781">
        <v>1.5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150</v>
      </c>
    </row>
    <row r="782" spans="1:21" ht="14.25">
      <c r="A782">
        <v>1020611</v>
      </c>
      <c r="B782">
        <v>1</v>
      </c>
      <c r="C782" t="s">
        <v>2298</v>
      </c>
      <c r="D782" t="s">
        <v>308</v>
      </c>
      <c r="E782">
        <v>1801</v>
      </c>
      <c r="F782">
        <v>81</v>
      </c>
      <c r="G782">
        <v>27</v>
      </c>
      <c r="H782">
        <v>451</v>
      </c>
      <c r="I782">
        <v>0</v>
      </c>
      <c r="J782">
        <v>1.5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150</v>
      </c>
    </row>
    <row r="783" spans="1:21" ht="14.25">
      <c r="A783">
        <v>1020612</v>
      </c>
      <c r="B783">
        <v>1</v>
      </c>
      <c r="C783" t="s">
        <v>2299</v>
      </c>
      <c r="D783" t="s">
        <v>1130</v>
      </c>
      <c r="E783">
        <v>2650</v>
      </c>
      <c r="F783">
        <v>132</v>
      </c>
      <c r="G783">
        <v>46</v>
      </c>
      <c r="H783">
        <v>410</v>
      </c>
      <c r="I783">
        <v>0</v>
      </c>
      <c r="J783">
        <v>1.5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150</v>
      </c>
    </row>
    <row r="784" spans="1:21" ht="14.25">
      <c r="A784">
        <v>1020621</v>
      </c>
      <c r="B784">
        <v>2</v>
      </c>
      <c r="C784" t="s">
        <v>2298</v>
      </c>
      <c r="D784" t="s">
        <v>2300</v>
      </c>
      <c r="E784">
        <v>1801</v>
      </c>
      <c r="F784">
        <v>81</v>
      </c>
      <c r="G784">
        <v>27</v>
      </c>
      <c r="H784">
        <v>451</v>
      </c>
      <c r="I784">
        <v>0</v>
      </c>
      <c r="J784">
        <v>1.5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150</v>
      </c>
    </row>
    <row r="785" spans="1:21" ht="14.25">
      <c r="A785">
        <v>1020622</v>
      </c>
      <c r="B785">
        <v>2</v>
      </c>
      <c r="C785" t="s">
        <v>2299</v>
      </c>
      <c r="D785" t="s">
        <v>1173</v>
      </c>
      <c r="E785">
        <v>2901</v>
      </c>
      <c r="F785">
        <v>147</v>
      </c>
      <c r="G785">
        <v>49</v>
      </c>
      <c r="H785">
        <v>451</v>
      </c>
      <c r="I785">
        <v>0</v>
      </c>
      <c r="J785">
        <v>1.5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150</v>
      </c>
    </row>
    <row r="786" spans="1:21" ht="14.25">
      <c r="A786">
        <v>1020631</v>
      </c>
      <c r="B786">
        <v>3</v>
      </c>
      <c r="C786" t="s">
        <v>2298</v>
      </c>
      <c r="D786" t="s">
        <v>1182</v>
      </c>
      <c r="E786">
        <v>1650</v>
      </c>
      <c r="F786">
        <v>72</v>
      </c>
      <c r="G786">
        <v>26</v>
      </c>
      <c r="H786">
        <v>410</v>
      </c>
      <c r="I786">
        <v>0</v>
      </c>
      <c r="J786">
        <v>1.5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150</v>
      </c>
    </row>
    <row r="787" spans="1:21" ht="14.25">
      <c r="A787">
        <v>1020632</v>
      </c>
      <c r="B787">
        <v>3</v>
      </c>
      <c r="C787" t="s">
        <v>2299</v>
      </c>
      <c r="D787" t="s">
        <v>1166</v>
      </c>
      <c r="E787">
        <v>2650</v>
      </c>
      <c r="F787">
        <v>132</v>
      </c>
      <c r="G787">
        <v>46</v>
      </c>
      <c r="H787">
        <v>410</v>
      </c>
      <c r="I787">
        <v>0</v>
      </c>
      <c r="J787">
        <v>1.5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150</v>
      </c>
    </row>
    <row r="788" spans="1:21" ht="14.25">
      <c r="A788">
        <v>1020711</v>
      </c>
      <c r="B788">
        <v>1</v>
      </c>
      <c r="C788" t="s">
        <v>2298</v>
      </c>
      <c r="D788" t="s">
        <v>308</v>
      </c>
      <c r="E788">
        <v>1964</v>
      </c>
      <c r="F788">
        <v>88</v>
      </c>
      <c r="G788">
        <v>30</v>
      </c>
      <c r="H788">
        <v>484</v>
      </c>
      <c r="I788">
        <v>0</v>
      </c>
      <c r="J788">
        <v>1.5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150</v>
      </c>
    </row>
    <row r="789" spans="1:21" ht="14.25">
      <c r="A789">
        <v>1020712</v>
      </c>
      <c r="B789">
        <v>1</v>
      </c>
      <c r="C789" t="s">
        <v>2299</v>
      </c>
      <c r="D789" t="s">
        <v>1130</v>
      </c>
      <c r="E789">
        <v>2800</v>
      </c>
      <c r="F789">
        <v>138</v>
      </c>
      <c r="G789">
        <v>49</v>
      </c>
      <c r="H789">
        <v>440</v>
      </c>
      <c r="I789">
        <v>0</v>
      </c>
      <c r="J789">
        <v>1.5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150</v>
      </c>
    </row>
    <row r="790" spans="1:21" ht="14.25">
      <c r="A790">
        <v>1020721</v>
      </c>
      <c r="B790">
        <v>2</v>
      </c>
      <c r="C790" t="s">
        <v>2298</v>
      </c>
      <c r="D790" t="s">
        <v>2300</v>
      </c>
      <c r="E790">
        <v>1964</v>
      </c>
      <c r="F790">
        <v>88</v>
      </c>
      <c r="G790">
        <v>30</v>
      </c>
      <c r="H790">
        <v>484</v>
      </c>
      <c r="I790">
        <v>0</v>
      </c>
      <c r="J790">
        <v>1.5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150</v>
      </c>
    </row>
    <row r="791" spans="1:21" ht="14.25">
      <c r="A791">
        <v>1020722</v>
      </c>
      <c r="B791">
        <v>2</v>
      </c>
      <c r="C791" t="s">
        <v>2299</v>
      </c>
      <c r="D791" t="s">
        <v>1173</v>
      </c>
      <c r="E791">
        <v>3064</v>
      </c>
      <c r="F791">
        <v>154</v>
      </c>
      <c r="G791">
        <v>52</v>
      </c>
      <c r="H791">
        <v>484</v>
      </c>
      <c r="I791">
        <v>0</v>
      </c>
      <c r="J791">
        <v>1.5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150</v>
      </c>
    </row>
    <row r="792" spans="1:21" ht="14.25">
      <c r="A792">
        <v>1020731</v>
      </c>
      <c r="B792">
        <v>3</v>
      </c>
      <c r="C792" t="s">
        <v>2298</v>
      </c>
      <c r="D792" t="s">
        <v>1182</v>
      </c>
      <c r="E792">
        <v>1800</v>
      </c>
      <c r="F792">
        <v>78</v>
      </c>
      <c r="G792">
        <v>29</v>
      </c>
      <c r="H792">
        <v>440</v>
      </c>
      <c r="I792">
        <v>0</v>
      </c>
      <c r="J792">
        <v>1.5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150</v>
      </c>
    </row>
    <row r="793" spans="1:21" ht="14.25">
      <c r="A793">
        <v>1020732</v>
      </c>
      <c r="B793">
        <v>3</v>
      </c>
      <c r="C793" t="s">
        <v>2299</v>
      </c>
      <c r="D793" t="s">
        <v>1166</v>
      </c>
      <c r="E793">
        <v>2800</v>
      </c>
      <c r="F793">
        <v>138</v>
      </c>
      <c r="G793">
        <v>49</v>
      </c>
      <c r="H793">
        <v>440</v>
      </c>
      <c r="I793">
        <v>0</v>
      </c>
      <c r="J793">
        <v>1.5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150</v>
      </c>
    </row>
    <row r="794" spans="1:21" ht="14.25">
      <c r="A794">
        <v>1020811</v>
      </c>
      <c r="B794">
        <v>1</v>
      </c>
      <c r="C794" t="s">
        <v>2298</v>
      </c>
      <c r="D794" t="s">
        <v>308</v>
      </c>
      <c r="E794">
        <v>2127</v>
      </c>
      <c r="F794">
        <v>95</v>
      </c>
      <c r="G794">
        <v>33</v>
      </c>
      <c r="H794">
        <v>517</v>
      </c>
      <c r="I794">
        <v>0</v>
      </c>
      <c r="J794">
        <v>1.5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150</v>
      </c>
    </row>
    <row r="795" spans="1:21" ht="14.25">
      <c r="A795">
        <v>1020812</v>
      </c>
      <c r="B795">
        <v>1</v>
      </c>
      <c r="C795" t="s">
        <v>2299</v>
      </c>
      <c r="D795" t="s">
        <v>1130</v>
      </c>
      <c r="E795">
        <v>2950</v>
      </c>
      <c r="F795">
        <v>144</v>
      </c>
      <c r="G795">
        <v>52</v>
      </c>
      <c r="H795">
        <v>470</v>
      </c>
      <c r="I795">
        <v>0</v>
      </c>
      <c r="J795">
        <v>1.5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150</v>
      </c>
    </row>
    <row r="796" spans="1:21" ht="14.25">
      <c r="A796">
        <v>1020821</v>
      </c>
      <c r="B796">
        <v>2</v>
      </c>
      <c r="C796" t="s">
        <v>2298</v>
      </c>
      <c r="D796" t="s">
        <v>2300</v>
      </c>
      <c r="E796">
        <v>2127</v>
      </c>
      <c r="F796">
        <v>95</v>
      </c>
      <c r="G796">
        <v>33</v>
      </c>
      <c r="H796">
        <v>517</v>
      </c>
      <c r="I796">
        <v>0</v>
      </c>
      <c r="J796">
        <v>1.5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150</v>
      </c>
    </row>
    <row r="797" spans="1:21" ht="14.25">
      <c r="A797">
        <v>1020822</v>
      </c>
      <c r="B797">
        <v>2</v>
      </c>
      <c r="C797" t="s">
        <v>2299</v>
      </c>
      <c r="D797" t="s">
        <v>1173</v>
      </c>
      <c r="E797">
        <v>3227</v>
      </c>
      <c r="F797">
        <v>161</v>
      </c>
      <c r="G797">
        <v>55</v>
      </c>
      <c r="H797">
        <v>517</v>
      </c>
      <c r="I797">
        <v>0</v>
      </c>
      <c r="J797">
        <v>1.5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150</v>
      </c>
    </row>
    <row r="798" spans="1:21" ht="14.25">
      <c r="A798">
        <v>1020831</v>
      </c>
      <c r="B798">
        <v>3</v>
      </c>
      <c r="C798" t="s">
        <v>2298</v>
      </c>
      <c r="D798" t="s">
        <v>1182</v>
      </c>
      <c r="E798">
        <v>1950</v>
      </c>
      <c r="F798">
        <v>84</v>
      </c>
      <c r="G798">
        <v>32</v>
      </c>
      <c r="H798">
        <v>470</v>
      </c>
      <c r="I798">
        <v>0</v>
      </c>
      <c r="J798">
        <v>1.5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150</v>
      </c>
    </row>
    <row r="799" spans="1:21" ht="14.25">
      <c r="A799">
        <v>1020832</v>
      </c>
      <c r="B799">
        <v>3</v>
      </c>
      <c r="C799" t="s">
        <v>2299</v>
      </c>
      <c r="D799" t="s">
        <v>1166</v>
      </c>
      <c r="E799">
        <v>2950</v>
      </c>
      <c r="F799">
        <v>144</v>
      </c>
      <c r="G799">
        <v>52</v>
      </c>
      <c r="H799">
        <v>470</v>
      </c>
      <c r="I799">
        <v>0</v>
      </c>
      <c r="J799">
        <v>1.5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150</v>
      </c>
    </row>
    <row r="800" spans="1:21" ht="14.25">
      <c r="A800">
        <v>1020911</v>
      </c>
      <c r="B800">
        <v>1</v>
      </c>
      <c r="C800" t="s">
        <v>2298</v>
      </c>
      <c r="D800" t="s">
        <v>308</v>
      </c>
      <c r="E800">
        <v>2290</v>
      </c>
      <c r="F800">
        <v>102</v>
      </c>
      <c r="G800">
        <v>36</v>
      </c>
      <c r="H800">
        <v>550</v>
      </c>
      <c r="I800">
        <v>0</v>
      </c>
      <c r="J800">
        <v>1.5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150</v>
      </c>
    </row>
    <row r="801" spans="1:21" ht="14.25">
      <c r="A801">
        <v>1020912</v>
      </c>
      <c r="B801">
        <v>1</v>
      </c>
      <c r="C801" t="s">
        <v>2299</v>
      </c>
      <c r="D801" t="s">
        <v>1130</v>
      </c>
      <c r="E801">
        <v>3100</v>
      </c>
      <c r="F801">
        <v>150</v>
      </c>
      <c r="G801">
        <v>55</v>
      </c>
      <c r="H801">
        <v>500</v>
      </c>
      <c r="I801">
        <v>0</v>
      </c>
      <c r="J801">
        <v>1.5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150</v>
      </c>
    </row>
    <row r="802" spans="1:21" ht="14.25">
      <c r="A802">
        <v>1020921</v>
      </c>
      <c r="B802">
        <v>2</v>
      </c>
      <c r="C802" t="s">
        <v>2298</v>
      </c>
      <c r="D802" t="s">
        <v>2300</v>
      </c>
      <c r="E802">
        <v>2290</v>
      </c>
      <c r="F802">
        <v>102</v>
      </c>
      <c r="G802">
        <v>36</v>
      </c>
      <c r="H802">
        <v>550</v>
      </c>
      <c r="I802">
        <v>0</v>
      </c>
      <c r="J802">
        <v>1.5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150</v>
      </c>
    </row>
    <row r="803" spans="1:21" ht="14.25">
      <c r="A803">
        <v>1020922</v>
      </c>
      <c r="B803">
        <v>2</v>
      </c>
      <c r="C803" t="s">
        <v>2299</v>
      </c>
      <c r="D803" t="s">
        <v>1173</v>
      </c>
      <c r="E803">
        <v>3390</v>
      </c>
      <c r="F803">
        <v>168</v>
      </c>
      <c r="G803">
        <v>58</v>
      </c>
      <c r="H803">
        <v>550</v>
      </c>
      <c r="I803">
        <v>0</v>
      </c>
      <c r="J803">
        <v>1.5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150</v>
      </c>
    </row>
    <row r="804" spans="1:21" ht="14.25">
      <c r="A804">
        <v>1020931</v>
      </c>
      <c r="B804">
        <v>3</v>
      </c>
      <c r="C804" t="s">
        <v>2298</v>
      </c>
      <c r="D804" t="s">
        <v>1182</v>
      </c>
      <c r="E804">
        <v>2100</v>
      </c>
      <c r="F804">
        <v>90</v>
      </c>
      <c r="G804">
        <v>35</v>
      </c>
      <c r="H804">
        <v>500</v>
      </c>
      <c r="I804">
        <v>0</v>
      </c>
      <c r="J804">
        <v>1.5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150</v>
      </c>
    </row>
    <row r="805" spans="1:21" ht="14.25">
      <c r="A805">
        <v>1020932</v>
      </c>
      <c r="B805">
        <v>3</v>
      </c>
      <c r="C805" t="s">
        <v>2299</v>
      </c>
      <c r="D805" t="s">
        <v>1166</v>
      </c>
      <c r="E805">
        <v>3100</v>
      </c>
      <c r="F805">
        <v>150</v>
      </c>
      <c r="G805">
        <v>55</v>
      </c>
      <c r="H805">
        <v>500</v>
      </c>
      <c r="I805">
        <v>0</v>
      </c>
      <c r="J805">
        <v>1.5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150</v>
      </c>
    </row>
    <row r="806" spans="1:21" ht="14.25">
      <c r="A806">
        <v>1030111</v>
      </c>
      <c r="B806">
        <v>1</v>
      </c>
      <c r="C806" t="s">
        <v>2298</v>
      </c>
      <c r="D806" t="s">
        <v>308</v>
      </c>
      <c r="E806">
        <v>4541</v>
      </c>
      <c r="F806">
        <v>190</v>
      </c>
      <c r="G806">
        <v>82</v>
      </c>
      <c r="H806">
        <v>1001</v>
      </c>
      <c r="I806">
        <v>0</v>
      </c>
      <c r="J806">
        <v>1.5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250</v>
      </c>
    </row>
    <row r="807" spans="1:21" ht="14.25">
      <c r="A807">
        <v>1030112</v>
      </c>
      <c r="B807">
        <v>1</v>
      </c>
      <c r="C807" t="s">
        <v>2299</v>
      </c>
      <c r="D807" t="s">
        <v>1529</v>
      </c>
      <c r="E807">
        <v>5641</v>
      </c>
      <c r="F807">
        <v>256</v>
      </c>
      <c r="G807">
        <v>104</v>
      </c>
      <c r="H807">
        <v>1001</v>
      </c>
      <c r="I807">
        <v>0</v>
      </c>
      <c r="J807">
        <v>1.5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250</v>
      </c>
    </row>
    <row r="808" spans="1:21" ht="14.25">
      <c r="A808">
        <v>1030121</v>
      </c>
      <c r="B808">
        <v>2</v>
      </c>
      <c r="C808" t="s">
        <v>2298</v>
      </c>
      <c r="D808" t="s">
        <v>2300</v>
      </c>
      <c r="E808">
        <v>4541</v>
      </c>
      <c r="F808">
        <v>190</v>
      </c>
      <c r="G808">
        <v>82</v>
      </c>
      <c r="H808">
        <v>1001</v>
      </c>
      <c r="I808">
        <v>0</v>
      </c>
      <c r="J808">
        <v>1.5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250</v>
      </c>
    </row>
    <row r="809" spans="1:21" ht="14.25">
      <c r="A809">
        <v>1030122</v>
      </c>
      <c r="B809">
        <v>2</v>
      </c>
      <c r="C809" t="s">
        <v>2299</v>
      </c>
      <c r="D809" t="s">
        <v>1173</v>
      </c>
      <c r="E809">
        <v>5641</v>
      </c>
      <c r="F809">
        <v>256</v>
      </c>
      <c r="G809">
        <v>104</v>
      </c>
      <c r="H809">
        <v>1001</v>
      </c>
      <c r="I809">
        <v>0</v>
      </c>
      <c r="J809">
        <v>1.5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250</v>
      </c>
    </row>
    <row r="810" spans="1:21" ht="14.25">
      <c r="A810">
        <v>1030131</v>
      </c>
      <c r="B810">
        <v>3</v>
      </c>
      <c r="C810" t="s">
        <v>2298</v>
      </c>
      <c r="D810" t="s">
        <v>1182</v>
      </c>
      <c r="E810">
        <v>4150</v>
      </c>
      <c r="F810">
        <v>172</v>
      </c>
      <c r="G810">
        <v>76</v>
      </c>
      <c r="H810">
        <v>910</v>
      </c>
      <c r="I810">
        <v>0</v>
      </c>
      <c r="J810">
        <v>1.5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250</v>
      </c>
    </row>
    <row r="811" spans="1:21" ht="14.25">
      <c r="A811">
        <v>1030132</v>
      </c>
      <c r="B811">
        <v>3</v>
      </c>
      <c r="C811" t="s">
        <v>2299</v>
      </c>
      <c r="D811" t="s">
        <v>1166</v>
      </c>
      <c r="E811">
        <v>5150</v>
      </c>
      <c r="F811">
        <v>232</v>
      </c>
      <c r="G811">
        <v>96</v>
      </c>
      <c r="H811">
        <v>910</v>
      </c>
      <c r="I811">
        <v>0</v>
      </c>
      <c r="J811">
        <v>1.5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250</v>
      </c>
    </row>
    <row r="812" spans="1:21" ht="14.25">
      <c r="A812">
        <v>1030211</v>
      </c>
      <c r="B812">
        <v>1</v>
      </c>
      <c r="C812" t="s">
        <v>2298</v>
      </c>
      <c r="D812" t="s">
        <v>308</v>
      </c>
      <c r="E812">
        <v>4755</v>
      </c>
      <c r="F812">
        <v>199</v>
      </c>
      <c r="G812">
        <v>86</v>
      </c>
      <c r="H812">
        <v>1045</v>
      </c>
      <c r="I812">
        <v>0</v>
      </c>
      <c r="J812">
        <v>1.5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250</v>
      </c>
    </row>
    <row r="813" spans="1:21" ht="14.25">
      <c r="A813">
        <v>1030212</v>
      </c>
      <c r="B813">
        <v>1</v>
      </c>
      <c r="C813" t="s">
        <v>2299</v>
      </c>
      <c r="D813" t="s">
        <v>1529</v>
      </c>
      <c r="E813">
        <v>5855</v>
      </c>
      <c r="F813">
        <v>265</v>
      </c>
      <c r="G813">
        <v>108</v>
      </c>
      <c r="H813">
        <v>1045</v>
      </c>
      <c r="I813">
        <v>0</v>
      </c>
      <c r="J813">
        <v>1.5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250</v>
      </c>
    </row>
    <row r="814" spans="1:21" ht="14.25">
      <c r="A814">
        <v>1030221</v>
      </c>
      <c r="B814">
        <v>2</v>
      </c>
      <c r="C814" t="s">
        <v>2298</v>
      </c>
      <c r="D814" t="s">
        <v>2300</v>
      </c>
      <c r="E814">
        <v>4755</v>
      </c>
      <c r="F814">
        <v>199</v>
      </c>
      <c r="G814">
        <v>86</v>
      </c>
      <c r="H814">
        <v>1045</v>
      </c>
      <c r="I814">
        <v>0</v>
      </c>
      <c r="J814">
        <v>1.5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250</v>
      </c>
    </row>
    <row r="815" spans="1:21" ht="14.25">
      <c r="A815">
        <v>1030222</v>
      </c>
      <c r="B815">
        <v>2</v>
      </c>
      <c r="C815" t="s">
        <v>2299</v>
      </c>
      <c r="D815" t="s">
        <v>1173</v>
      </c>
      <c r="E815">
        <v>5855</v>
      </c>
      <c r="F815">
        <v>265</v>
      </c>
      <c r="G815">
        <v>108</v>
      </c>
      <c r="H815">
        <v>1045</v>
      </c>
      <c r="I815">
        <v>0</v>
      </c>
      <c r="J815">
        <v>1.5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250</v>
      </c>
    </row>
    <row r="816" spans="1:21" ht="14.25">
      <c r="A816">
        <v>1030231</v>
      </c>
      <c r="B816">
        <v>3</v>
      </c>
      <c r="C816" t="s">
        <v>2298</v>
      </c>
      <c r="D816" t="s">
        <v>1182</v>
      </c>
      <c r="E816">
        <v>4350</v>
      </c>
      <c r="F816">
        <v>180</v>
      </c>
      <c r="G816">
        <v>80</v>
      </c>
      <c r="H816">
        <v>950</v>
      </c>
      <c r="I816">
        <v>0</v>
      </c>
      <c r="J816">
        <v>1.5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250</v>
      </c>
    </row>
    <row r="817" spans="1:21" ht="14.25">
      <c r="A817">
        <v>1030232</v>
      </c>
      <c r="B817">
        <v>3</v>
      </c>
      <c r="C817" t="s">
        <v>2299</v>
      </c>
      <c r="D817" t="s">
        <v>1166</v>
      </c>
      <c r="E817">
        <v>5350</v>
      </c>
      <c r="F817">
        <v>240</v>
      </c>
      <c r="G817">
        <v>100</v>
      </c>
      <c r="H817">
        <v>950</v>
      </c>
      <c r="I817">
        <v>0</v>
      </c>
      <c r="J817">
        <v>1.5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250</v>
      </c>
    </row>
    <row r="818" spans="1:21" ht="14.25">
      <c r="A818">
        <v>1030311</v>
      </c>
      <c r="B818">
        <v>1</v>
      </c>
      <c r="C818" t="s">
        <v>2298</v>
      </c>
      <c r="D818" t="s">
        <v>308</v>
      </c>
      <c r="E818">
        <v>4755</v>
      </c>
      <c r="F818">
        <v>199</v>
      </c>
      <c r="G818">
        <v>86</v>
      </c>
      <c r="H818">
        <v>1045</v>
      </c>
      <c r="I818">
        <v>0</v>
      </c>
      <c r="J818">
        <v>1.5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250</v>
      </c>
    </row>
    <row r="819" spans="1:21" ht="14.25">
      <c r="A819">
        <v>1030312</v>
      </c>
      <c r="B819">
        <v>1</v>
      </c>
      <c r="C819" t="s">
        <v>2299</v>
      </c>
      <c r="D819" t="s">
        <v>1529</v>
      </c>
      <c r="E819">
        <v>5855</v>
      </c>
      <c r="F819">
        <v>265</v>
      </c>
      <c r="G819">
        <v>108</v>
      </c>
      <c r="H819">
        <v>1045</v>
      </c>
      <c r="I819">
        <v>0</v>
      </c>
      <c r="J819">
        <v>1.5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250</v>
      </c>
    </row>
    <row r="820" spans="1:21" ht="14.25">
      <c r="A820">
        <v>1030321</v>
      </c>
      <c r="B820">
        <v>2</v>
      </c>
      <c r="C820" t="s">
        <v>2298</v>
      </c>
      <c r="D820" t="s">
        <v>2300</v>
      </c>
      <c r="E820">
        <v>4755</v>
      </c>
      <c r="F820">
        <v>199</v>
      </c>
      <c r="G820">
        <v>86</v>
      </c>
      <c r="H820">
        <v>1045</v>
      </c>
      <c r="I820">
        <v>0</v>
      </c>
      <c r="J820">
        <v>1.5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250</v>
      </c>
    </row>
    <row r="821" spans="1:21" ht="14.25">
      <c r="A821">
        <v>1030322</v>
      </c>
      <c r="B821">
        <v>2</v>
      </c>
      <c r="C821" t="s">
        <v>2299</v>
      </c>
      <c r="D821" t="s">
        <v>1173</v>
      </c>
      <c r="E821">
        <v>5855</v>
      </c>
      <c r="F821">
        <v>265</v>
      </c>
      <c r="G821">
        <v>108</v>
      </c>
      <c r="H821">
        <v>1045</v>
      </c>
      <c r="I821">
        <v>0</v>
      </c>
      <c r="J821">
        <v>1.5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250</v>
      </c>
    </row>
    <row r="822" spans="1:21" ht="14.25">
      <c r="A822">
        <v>1030331</v>
      </c>
      <c r="B822">
        <v>3</v>
      </c>
      <c r="C822" t="s">
        <v>2298</v>
      </c>
      <c r="D822" t="s">
        <v>1182</v>
      </c>
      <c r="E822">
        <v>4350</v>
      </c>
      <c r="F822">
        <v>180</v>
      </c>
      <c r="G822">
        <v>80</v>
      </c>
      <c r="H822">
        <v>950</v>
      </c>
      <c r="I822">
        <v>0</v>
      </c>
      <c r="J822">
        <v>1.5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250</v>
      </c>
    </row>
    <row r="823" spans="1:21" ht="14.25">
      <c r="A823">
        <v>1030332</v>
      </c>
      <c r="B823">
        <v>3</v>
      </c>
      <c r="C823" t="s">
        <v>2299</v>
      </c>
      <c r="D823" t="s">
        <v>1166</v>
      </c>
      <c r="E823">
        <v>5350</v>
      </c>
      <c r="F823">
        <v>240</v>
      </c>
      <c r="G823">
        <v>100</v>
      </c>
      <c r="H823">
        <v>950</v>
      </c>
      <c r="I823">
        <v>0</v>
      </c>
      <c r="J823">
        <v>1.5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250</v>
      </c>
    </row>
    <row r="824" spans="1:21" ht="14.25">
      <c r="A824">
        <v>1030411</v>
      </c>
      <c r="B824">
        <v>1</v>
      </c>
      <c r="C824" t="s">
        <v>2298</v>
      </c>
      <c r="D824" t="s">
        <v>308</v>
      </c>
      <c r="E824">
        <v>4969</v>
      </c>
      <c r="F824">
        <v>208</v>
      </c>
      <c r="G824">
        <v>90</v>
      </c>
      <c r="H824">
        <v>1089</v>
      </c>
      <c r="I824">
        <v>0</v>
      </c>
      <c r="J824">
        <v>1.5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250</v>
      </c>
    </row>
    <row r="825" spans="1:21" ht="14.25">
      <c r="A825">
        <v>1030412</v>
      </c>
      <c r="B825">
        <v>1</v>
      </c>
      <c r="C825" t="s">
        <v>2299</v>
      </c>
      <c r="D825" t="s">
        <v>1529</v>
      </c>
      <c r="E825">
        <v>6069</v>
      </c>
      <c r="F825">
        <v>274</v>
      </c>
      <c r="G825">
        <v>112</v>
      </c>
      <c r="H825">
        <v>1089</v>
      </c>
      <c r="I825">
        <v>0</v>
      </c>
      <c r="J825">
        <v>1.5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250</v>
      </c>
    </row>
    <row r="826" spans="1:21" ht="14.25">
      <c r="A826">
        <v>1030421</v>
      </c>
      <c r="B826">
        <v>2</v>
      </c>
      <c r="C826" t="s">
        <v>2298</v>
      </c>
      <c r="D826" t="s">
        <v>2300</v>
      </c>
      <c r="E826">
        <v>4969</v>
      </c>
      <c r="F826">
        <v>208</v>
      </c>
      <c r="G826">
        <v>90</v>
      </c>
      <c r="H826">
        <v>1089</v>
      </c>
      <c r="I826">
        <v>0</v>
      </c>
      <c r="J826">
        <v>1.5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250</v>
      </c>
    </row>
    <row r="827" spans="1:21" ht="14.25">
      <c r="A827">
        <v>1030422</v>
      </c>
      <c r="B827">
        <v>2</v>
      </c>
      <c r="C827" t="s">
        <v>2299</v>
      </c>
      <c r="D827" t="s">
        <v>1173</v>
      </c>
      <c r="E827">
        <v>6069</v>
      </c>
      <c r="F827">
        <v>274</v>
      </c>
      <c r="G827">
        <v>112</v>
      </c>
      <c r="H827">
        <v>1089</v>
      </c>
      <c r="I827">
        <v>0</v>
      </c>
      <c r="J827">
        <v>1.5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250</v>
      </c>
    </row>
    <row r="828" spans="1:21" ht="14.25">
      <c r="A828">
        <v>1030431</v>
      </c>
      <c r="B828">
        <v>3</v>
      </c>
      <c r="C828" t="s">
        <v>2298</v>
      </c>
      <c r="D828" t="s">
        <v>1182</v>
      </c>
      <c r="E828">
        <v>4550</v>
      </c>
      <c r="F828">
        <v>188</v>
      </c>
      <c r="G828">
        <v>84</v>
      </c>
      <c r="H828">
        <v>990</v>
      </c>
      <c r="I828">
        <v>0</v>
      </c>
      <c r="J828">
        <v>1.5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250</v>
      </c>
    </row>
    <row r="829" spans="1:21" ht="14.25">
      <c r="A829">
        <v>1030432</v>
      </c>
      <c r="B829">
        <v>3</v>
      </c>
      <c r="C829" t="s">
        <v>2299</v>
      </c>
      <c r="D829" t="s">
        <v>1166</v>
      </c>
      <c r="E829">
        <v>5550</v>
      </c>
      <c r="F829">
        <v>248</v>
      </c>
      <c r="G829">
        <v>104</v>
      </c>
      <c r="H829">
        <v>990</v>
      </c>
      <c r="I829">
        <v>0</v>
      </c>
      <c r="J829">
        <v>1.5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250</v>
      </c>
    </row>
    <row r="830" spans="1:21" ht="14.25">
      <c r="A830">
        <v>1030511</v>
      </c>
      <c r="B830">
        <v>1</v>
      </c>
      <c r="C830" t="s">
        <v>2298</v>
      </c>
      <c r="D830" t="s">
        <v>308</v>
      </c>
      <c r="E830">
        <v>4969</v>
      </c>
      <c r="F830">
        <v>208</v>
      </c>
      <c r="G830">
        <v>90</v>
      </c>
      <c r="H830">
        <v>1089</v>
      </c>
      <c r="I830">
        <v>0</v>
      </c>
      <c r="J830">
        <v>1.5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250</v>
      </c>
    </row>
    <row r="831" spans="1:21" ht="14.25">
      <c r="A831">
        <v>1030512</v>
      </c>
      <c r="B831">
        <v>1</v>
      </c>
      <c r="C831" t="s">
        <v>2299</v>
      </c>
      <c r="D831" t="s">
        <v>1529</v>
      </c>
      <c r="E831">
        <v>6069</v>
      </c>
      <c r="F831">
        <v>274</v>
      </c>
      <c r="G831">
        <v>112</v>
      </c>
      <c r="H831">
        <v>1089</v>
      </c>
      <c r="I831">
        <v>0</v>
      </c>
      <c r="J831">
        <v>1.5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250</v>
      </c>
    </row>
    <row r="832" spans="1:21" ht="14.25">
      <c r="A832">
        <v>1030521</v>
      </c>
      <c r="B832">
        <v>2</v>
      </c>
      <c r="C832" t="s">
        <v>2298</v>
      </c>
      <c r="D832" t="s">
        <v>2300</v>
      </c>
      <c r="E832">
        <v>4969</v>
      </c>
      <c r="F832">
        <v>208</v>
      </c>
      <c r="G832">
        <v>90</v>
      </c>
      <c r="H832">
        <v>1089</v>
      </c>
      <c r="I832">
        <v>0</v>
      </c>
      <c r="J832">
        <v>1.5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250</v>
      </c>
    </row>
    <row r="833" spans="1:21" ht="14.25">
      <c r="A833">
        <v>1030522</v>
      </c>
      <c r="B833">
        <v>2</v>
      </c>
      <c r="C833" t="s">
        <v>2299</v>
      </c>
      <c r="D833" t="s">
        <v>1173</v>
      </c>
      <c r="E833">
        <v>6069</v>
      </c>
      <c r="F833">
        <v>274</v>
      </c>
      <c r="G833">
        <v>112</v>
      </c>
      <c r="H833">
        <v>1089</v>
      </c>
      <c r="I833">
        <v>0</v>
      </c>
      <c r="J833">
        <v>1.5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250</v>
      </c>
    </row>
    <row r="834" spans="1:21" ht="14.25">
      <c r="A834">
        <v>1030531</v>
      </c>
      <c r="B834">
        <v>3</v>
      </c>
      <c r="C834" t="s">
        <v>2298</v>
      </c>
      <c r="D834" t="s">
        <v>1182</v>
      </c>
      <c r="E834">
        <v>4550</v>
      </c>
      <c r="F834">
        <v>188</v>
      </c>
      <c r="G834">
        <v>84</v>
      </c>
      <c r="H834">
        <v>990</v>
      </c>
      <c r="I834">
        <v>0</v>
      </c>
      <c r="J834">
        <v>1.5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250</v>
      </c>
    </row>
    <row r="835" spans="1:21" ht="14.25">
      <c r="A835">
        <v>1030532</v>
      </c>
      <c r="B835">
        <v>3</v>
      </c>
      <c r="C835" t="s">
        <v>2299</v>
      </c>
      <c r="D835" t="s">
        <v>1166</v>
      </c>
      <c r="E835">
        <v>5550</v>
      </c>
      <c r="F835">
        <v>248</v>
      </c>
      <c r="G835">
        <v>104</v>
      </c>
      <c r="H835">
        <v>990</v>
      </c>
      <c r="I835">
        <v>0</v>
      </c>
      <c r="J835">
        <v>1.5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250</v>
      </c>
    </row>
    <row r="836" spans="1:21" ht="14.25">
      <c r="A836">
        <v>1030611</v>
      </c>
      <c r="B836">
        <v>1</v>
      </c>
      <c r="C836" t="s">
        <v>2298</v>
      </c>
      <c r="D836" t="s">
        <v>308</v>
      </c>
      <c r="E836">
        <v>5183</v>
      </c>
      <c r="F836">
        <v>217</v>
      </c>
      <c r="G836">
        <v>94</v>
      </c>
      <c r="H836">
        <v>1133</v>
      </c>
      <c r="I836">
        <v>0</v>
      </c>
      <c r="J836">
        <v>1.5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250</v>
      </c>
    </row>
    <row r="837" spans="1:21" ht="14.25">
      <c r="A837">
        <v>1030612</v>
      </c>
      <c r="B837">
        <v>1</v>
      </c>
      <c r="C837" t="s">
        <v>2299</v>
      </c>
      <c r="D837" t="s">
        <v>1529</v>
      </c>
      <c r="E837">
        <v>6283</v>
      </c>
      <c r="F837">
        <v>283</v>
      </c>
      <c r="G837">
        <v>116</v>
      </c>
      <c r="H837">
        <v>1133</v>
      </c>
      <c r="I837">
        <v>0</v>
      </c>
      <c r="J837">
        <v>1.5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250</v>
      </c>
    </row>
    <row r="838" spans="1:21" ht="14.25">
      <c r="A838">
        <v>1030621</v>
      </c>
      <c r="B838">
        <v>2</v>
      </c>
      <c r="C838" t="s">
        <v>2298</v>
      </c>
      <c r="D838" t="s">
        <v>2300</v>
      </c>
      <c r="E838">
        <v>5183</v>
      </c>
      <c r="F838">
        <v>217</v>
      </c>
      <c r="G838">
        <v>94</v>
      </c>
      <c r="H838">
        <v>1133</v>
      </c>
      <c r="I838">
        <v>0</v>
      </c>
      <c r="J838">
        <v>1.5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250</v>
      </c>
    </row>
    <row r="839" spans="1:21" ht="14.25">
      <c r="A839">
        <v>1030622</v>
      </c>
      <c r="B839">
        <v>2</v>
      </c>
      <c r="C839" t="s">
        <v>2299</v>
      </c>
      <c r="D839" t="s">
        <v>1173</v>
      </c>
      <c r="E839">
        <v>6283</v>
      </c>
      <c r="F839">
        <v>283</v>
      </c>
      <c r="G839">
        <v>116</v>
      </c>
      <c r="H839">
        <v>1133</v>
      </c>
      <c r="I839">
        <v>0</v>
      </c>
      <c r="J839">
        <v>1.5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250</v>
      </c>
    </row>
    <row r="840" spans="1:21" ht="14.25">
      <c r="A840">
        <v>1030631</v>
      </c>
      <c r="B840">
        <v>3</v>
      </c>
      <c r="C840" t="s">
        <v>2298</v>
      </c>
      <c r="D840" t="s">
        <v>1182</v>
      </c>
      <c r="E840">
        <v>4750</v>
      </c>
      <c r="F840">
        <v>196</v>
      </c>
      <c r="G840">
        <v>88</v>
      </c>
      <c r="H840">
        <v>1030</v>
      </c>
      <c r="I840">
        <v>0</v>
      </c>
      <c r="J840">
        <v>1.5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250</v>
      </c>
    </row>
    <row r="841" spans="1:21" ht="14.25">
      <c r="A841">
        <v>1030632</v>
      </c>
      <c r="B841">
        <v>3</v>
      </c>
      <c r="C841" t="s">
        <v>2299</v>
      </c>
      <c r="D841" t="s">
        <v>1166</v>
      </c>
      <c r="E841">
        <v>5750</v>
      </c>
      <c r="F841">
        <v>256</v>
      </c>
      <c r="G841">
        <v>108</v>
      </c>
      <c r="H841">
        <v>1030</v>
      </c>
      <c r="I841">
        <v>0</v>
      </c>
      <c r="J841">
        <v>1.5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250</v>
      </c>
    </row>
    <row r="842" spans="1:21" ht="14.25">
      <c r="A842">
        <v>1030711</v>
      </c>
      <c r="B842">
        <v>1</v>
      </c>
      <c r="C842" t="s">
        <v>2298</v>
      </c>
      <c r="D842" t="s">
        <v>308</v>
      </c>
      <c r="E842">
        <v>5183</v>
      </c>
      <c r="F842">
        <v>217</v>
      </c>
      <c r="G842">
        <v>94</v>
      </c>
      <c r="H842">
        <v>1133</v>
      </c>
      <c r="I842">
        <v>0</v>
      </c>
      <c r="J842">
        <v>1.5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250</v>
      </c>
    </row>
    <row r="843" spans="1:21" ht="14.25">
      <c r="A843">
        <v>1030712</v>
      </c>
      <c r="B843">
        <v>1</v>
      </c>
      <c r="C843" t="s">
        <v>2299</v>
      </c>
      <c r="D843" t="s">
        <v>1529</v>
      </c>
      <c r="E843">
        <v>6283</v>
      </c>
      <c r="F843">
        <v>283</v>
      </c>
      <c r="G843">
        <v>116</v>
      </c>
      <c r="H843">
        <v>1133</v>
      </c>
      <c r="I843">
        <v>0</v>
      </c>
      <c r="J843">
        <v>1.5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250</v>
      </c>
    </row>
    <row r="844" spans="1:21" ht="14.25">
      <c r="A844">
        <v>1030721</v>
      </c>
      <c r="B844">
        <v>2</v>
      </c>
      <c r="C844" t="s">
        <v>2298</v>
      </c>
      <c r="D844" t="s">
        <v>2300</v>
      </c>
      <c r="E844">
        <v>5183</v>
      </c>
      <c r="F844">
        <v>217</v>
      </c>
      <c r="G844">
        <v>94</v>
      </c>
      <c r="H844">
        <v>1133</v>
      </c>
      <c r="I844">
        <v>0</v>
      </c>
      <c r="J844">
        <v>1.5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250</v>
      </c>
    </row>
    <row r="845" spans="1:21" ht="14.25">
      <c r="A845">
        <v>1030722</v>
      </c>
      <c r="B845">
        <v>2</v>
      </c>
      <c r="C845" t="s">
        <v>2299</v>
      </c>
      <c r="D845" t="s">
        <v>1173</v>
      </c>
      <c r="E845">
        <v>6283</v>
      </c>
      <c r="F845">
        <v>283</v>
      </c>
      <c r="G845">
        <v>116</v>
      </c>
      <c r="H845">
        <v>1133</v>
      </c>
      <c r="I845">
        <v>0</v>
      </c>
      <c r="J845">
        <v>1.5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250</v>
      </c>
    </row>
    <row r="846" spans="1:21" ht="14.25">
      <c r="A846">
        <v>1030731</v>
      </c>
      <c r="B846">
        <v>3</v>
      </c>
      <c r="C846" t="s">
        <v>2298</v>
      </c>
      <c r="D846" t="s">
        <v>1182</v>
      </c>
      <c r="E846">
        <v>4750</v>
      </c>
      <c r="F846">
        <v>196</v>
      </c>
      <c r="G846">
        <v>88</v>
      </c>
      <c r="H846">
        <v>1030</v>
      </c>
      <c r="I846">
        <v>0</v>
      </c>
      <c r="J846">
        <v>1.5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250</v>
      </c>
    </row>
    <row r="847" spans="1:21" ht="14.25">
      <c r="A847">
        <v>1030732</v>
      </c>
      <c r="B847">
        <v>3</v>
      </c>
      <c r="C847" t="s">
        <v>2299</v>
      </c>
      <c r="D847" t="s">
        <v>1166</v>
      </c>
      <c r="E847">
        <v>5750</v>
      </c>
      <c r="F847">
        <v>256</v>
      </c>
      <c r="G847">
        <v>108</v>
      </c>
      <c r="H847">
        <v>1030</v>
      </c>
      <c r="I847">
        <v>0</v>
      </c>
      <c r="J847">
        <v>1.5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250</v>
      </c>
    </row>
    <row r="848" spans="1:21" ht="14.25">
      <c r="A848">
        <v>1030811</v>
      </c>
      <c r="B848">
        <v>1</v>
      </c>
      <c r="C848" t="s">
        <v>2298</v>
      </c>
      <c r="D848" t="s">
        <v>308</v>
      </c>
      <c r="E848">
        <v>5397</v>
      </c>
      <c r="F848">
        <v>226</v>
      </c>
      <c r="G848">
        <v>98</v>
      </c>
      <c r="H848">
        <v>1177</v>
      </c>
      <c r="I848">
        <v>0</v>
      </c>
      <c r="J848">
        <v>1.5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250</v>
      </c>
    </row>
    <row r="849" spans="1:21" ht="14.25">
      <c r="A849">
        <v>1030812</v>
      </c>
      <c r="B849">
        <v>1</v>
      </c>
      <c r="C849" t="s">
        <v>2299</v>
      </c>
      <c r="D849" t="s">
        <v>1529</v>
      </c>
      <c r="E849">
        <v>6497</v>
      </c>
      <c r="F849">
        <v>292</v>
      </c>
      <c r="G849">
        <v>120</v>
      </c>
      <c r="H849">
        <v>1177</v>
      </c>
      <c r="I849">
        <v>0</v>
      </c>
      <c r="J849">
        <v>1.5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250</v>
      </c>
    </row>
    <row r="850" spans="1:21" ht="14.25">
      <c r="A850">
        <v>1030821</v>
      </c>
      <c r="B850">
        <v>2</v>
      </c>
      <c r="C850" t="s">
        <v>2298</v>
      </c>
      <c r="D850" t="s">
        <v>2300</v>
      </c>
      <c r="E850">
        <v>5397</v>
      </c>
      <c r="F850">
        <v>226</v>
      </c>
      <c r="G850">
        <v>98</v>
      </c>
      <c r="H850">
        <v>1177</v>
      </c>
      <c r="I850">
        <v>0</v>
      </c>
      <c r="J850">
        <v>1.5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250</v>
      </c>
    </row>
    <row r="851" spans="1:21" ht="14.25">
      <c r="A851">
        <v>1030822</v>
      </c>
      <c r="B851">
        <v>2</v>
      </c>
      <c r="C851" t="s">
        <v>2299</v>
      </c>
      <c r="D851" t="s">
        <v>1173</v>
      </c>
      <c r="E851">
        <v>6497</v>
      </c>
      <c r="F851">
        <v>292</v>
      </c>
      <c r="G851">
        <v>120</v>
      </c>
      <c r="H851">
        <v>1177</v>
      </c>
      <c r="I851">
        <v>0</v>
      </c>
      <c r="J851">
        <v>1.5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250</v>
      </c>
    </row>
    <row r="852" spans="1:21" ht="14.25">
      <c r="A852">
        <v>1030831</v>
      </c>
      <c r="B852">
        <v>3</v>
      </c>
      <c r="C852" t="s">
        <v>2298</v>
      </c>
      <c r="D852" t="s">
        <v>1182</v>
      </c>
      <c r="E852">
        <v>4950</v>
      </c>
      <c r="F852">
        <v>204</v>
      </c>
      <c r="G852">
        <v>92</v>
      </c>
      <c r="H852">
        <v>1070</v>
      </c>
      <c r="I852">
        <v>0</v>
      </c>
      <c r="J852">
        <v>1.5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250</v>
      </c>
    </row>
    <row r="853" spans="1:21" ht="14.25">
      <c r="A853">
        <v>1030832</v>
      </c>
      <c r="B853">
        <v>3</v>
      </c>
      <c r="C853" t="s">
        <v>2299</v>
      </c>
      <c r="D853" t="s">
        <v>1166</v>
      </c>
      <c r="E853">
        <v>5950</v>
      </c>
      <c r="F853">
        <v>264</v>
      </c>
      <c r="G853">
        <v>112</v>
      </c>
      <c r="H853">
        <v>1070</v>
      </c>
      <c r="I853">
        <v>0</v>
      </c>
      <c r="J853">
        <v>1.5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250</v>
      </c>
    </row>
    <row r="854" spans="1:21" ht="14.25">
      <c r="A854">
        <v>1030911</v>
      </c>
      <c r="B854">
        <v>1</v>
      </c>
      <c r="C854" t="s">
        <v>2298</v>
      </c>
      <c r="D854" t="s">
        <v>308</v>
      </c>
      <c r="E854">
        <v>5397</v>
      </c>
      <c r="F854">
        <v>226</v>
      </c>
      <c r="G854">
        <v>98</v>
      </c>
      <c r="H854">
        <v>1177</v>
      </c>
      <c r="I854">
        <v>0</v>
      </c>
      <c r="J854">
        <v>1.5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250</v>
      </c>
    </row>
    <row r="855" spans="1:21" ht="14.25">
      <c r="A855">
        <v>1030912</v>
      </c>
      <c r="B855">
        <v>1</v>
      </c>
      <c r="C855" t="s">
        <v>2299</v>
      </c>
      <c r="D855" t="s">
        <v>1529</v>
      </c>
      <c r="E855">
        <v>6497</v>
      </c>
      <c r="F855">
        <v>292</v>
      </c>
      <c r="G855">
        <v>120</v>
      </c>
      <c r="H855">
        <v>1177</v>
      </c>
      <c r="I855">
        <v>0</v>
      </c>
      <c r="J855">
        <v>1.5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250</v>
      </c>
    </row>
    <row r="856" spans="1:21" ht="14.25">
      <c r="A856">
        <v>1030921</v>
      </c>
      <c r="B856">
        <v>2</v>
      </c>
      <c r="C856" t="s">
        <v>2298</v>
      </c>
      <c r="D856" t="s">
        <v>2300</v>
      </c>
      <c r="E856">
        <v>5397</v>
      </c>
      <c r="F856">
        <v>226</v>
      </c>
      <c r="G856">
        <v>98</v>
      </c>
      <c r="H856">
        <v>1177</v>
      </c>
      <c r="I856">
        <v>0</v>
      </c>
      <c r="J856">
        <v>1.5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250</v>
      </c>
    </row>
    <row r="857" spans="1:21" ht="14.25">
      <c r="A857">
        <v>1030922</v>
      </c>
      <c r="B857">
        <v>2</v>
      </c>
      <c r="C857" t="s">
        <v>2299</v>
      </c>
      <c r="D857" t="s">
        <v>1173</v>
      </c>
      <c r="E857">
        <v>6497</v>
      </c>
      <c r="F857">
        <v>292</v>
      </c>
      <c r="G857">
        <v>120</v>
      </c>
      <c r="H857">
        <v>1177</v>
      </c>
      <c r="I857">
        <v>0</v>
      </c>
      <c r="J857">
        <v>1.5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250</v>
      </c>
    </row>
    <row r="858" spans="1:21" ht="14.25">
      <c r="A858">
        <v>1030931</v>
      </c>
      <c r="B858">
        <v>3</v>
      </c>
      <c r="C858" t="s">
        <v>2298</v>
      </c>
      <c r="D858" t="s">
        <v>1182</v>
      </c>
      <c r="E858">
        <v>4950</v>
      </c>
      <c r="F858">
        <v>204</v>
      </c>
      <c r="G858">
        <v>92</v>
      </c>
      <c r="H858">
        <v>1070</v>
      </c>
      <c r="I858">
        <v>0</v>
      </c>
      <c r="J858">
        <v>1.5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250</v>
      </c>
    </row>
    <row r="859" spans="1:21" ht="14.25">
      <c r="A859">
        <v>1030932</v>
      </c>
      <c r="B859">
        <v>3</v>
      </c>
      <c r="C859" t="s">
        <v>2299</v>
      </c>
      <c r="D859" t="s">
        <v>1166</v>
      </c>
      <c r="E859">
        <v>5950</v>
      </c>
      <c r="F859">
        <v>264</v>
      </c>
      <c r="G859">
        <v>112</v>
      </c>
      <c r="H859">
        <v>1070</v>
      </c>
      <c r="I859">
        <v>0</v>
      </c>
      <c r="J859">
        <v>1.5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250</v>
      </c>
    </row>
    <row r="860" spans="1:21" ht="14.25">
      <c r="A860">
        <v>1040111</v>
      </c>
      <c r="B860">
        <v>1</v>
      </c>
      <c r="C860" t="s">
        <v>2298</v>
      </c>
      <c r="D860" t="s">
        <v>308</v>
      </c>
      <c r="E860">
        <v>8689</v>
      </c>
      <c r="F860">
        <v>334</v>
      </c>
      <c r="G860">
        <v>155</v>
      </c>
      <c r="H860">
        <v>2249</v>
      </c>
      <c r="I860">
        <v>0</v>
      </c>
      <c r="J860">
        <v>1.5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400</v>
      </c>
    </row>
    <row r="861" spans="1:21" ht="14.25">
      <c r="A861">
        <v>1040112</v>
      </c>
      <c r="B861">
        <v>1</v>
      </c>
      <c r="C861" t="s">
        <v>2299</v>
      </c>
      <c r="D861" t="s">
        <v>1529</v>
      </c>
      <c r="E861">
        <v>10380</v>
      </c>
      <c r="F861">
        <v>507</v>
      </c>
      <c r="G861">
        <v>179</v>
      </c>
      <c r="H861">
        <v>1730</v>
      </c>
      <c r="I861">
        <v>0</v>
      </c>
      <c r="J861">
        <v>1.5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400</v>
      </c>
    </row>
    <row r="862" spans="1:21" ht="14.25">
      <c r="A862">
        <v>1040121</v>
      </c>
      <c r="B862">
        <v>2</v>
      </c>
      <c r="C862" t="s">
        <v>2298</v>
      </c>
      <c r="D862" t="s">
        <v>2300</v>
      </c>
      <c r="E862">
        <v>8689</v>
      </c>
      <c r="F862">
        <v>334</v>
      </c>
      <c r="G862">
        <v>155</v>
      </c>
      <c r="H862">
        <v>2249</v>
      </c>
      <c r="I862">
        <v>0</v>
      </c>
      <c r="J862">
        <v>1.5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400</v>
      </c>
    </row>
    <row r="863" spans="1:21" ht="14.25">
      <c r="A863">
        <v>1040122</v>
      </c>
      <c r="B863">
        <v>2</v>
      </c>
      <c r="C863" t="s">
        <v>2299</v>
      </c>
      <c r="D863" t="s">
        <v>1173</v>
      </c>
      <c r="E863">
        <v>10380</v>
      </c>
      <c r="F863">
        <v>507</v>
      </c>
      <c r="G863">
        <v>179</v>
      </c>
      <c r="H863">
        <v>1730</v>
      </c>
      <c r="I863">
        <v>0</v>
      </c>
      <c r="J863">
        <v>1.5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400</v>
      </c>
    </row>
    <row r="864" spans="1:21" ht="14.25">
      <c r="A864">
        <v>1040131</v>
      </c>
      <c r="B864">
        <v>3</v>
      </c>
      <c r="C864" t="s">
        <v>2298</v>
      </c>
      <c r="D864" t="s">
        <v>1531</v>
      </c>
      <c r="E864">
        <v>8689</v>
      </c>
      <c r="F864">
        <v>334</v>
      </c>
      <c r="G864">
        <v>155</v>
      </c>
      <c r="H864">
        <v>2249</v>
      </c>
      <c r="I864">
        <v>0</v>
      </c>
      <c r="J864">
        <v>1.5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400</v>
      </c>
    </row>
    <row r="865" spans="1:21" ht="14.25">
      <c r="A865">
        <v>1040132</v>
      </c>
      <c r="B865">
        <v>3</v>
      </c>
      <c r="C865" t="s">
        <v>2299</v>
      </c>
      <c r="D865" t="s">
        <v>1532</v>
      </c>
      <c r="E865">
        <v>10380</v>
      </c>
      <c r="F865">
        <v>507</v>
      </c>
      <c r="G865">
        <v>179</v>
      </c>
      <c r="H865">
        <v>1730</v>
      </c>
      <c r="I865">
        <v>0</v>
      </c>
      <c r="J865">
        <v>1.5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400</v>
      </c>
    </row>
    <row r="866" spans="1:21" ht="14.25">
      <c r="A866">
        <v>1040211</v>
      </c>
      <c r="B866">
        <v>1</v>
      </c>
      <c r="C866" t="s">
        <v>2298</v>
      </c>
      <c r="D866" t="s">
        <v>308</v>
      </c>
      <c r="E866">
        <v>9063</v>
      </c>
      <c r="F866">
        <v>348</v>
      </c>
      <c r="G866">
        <v>162</v>
      </c>
      <c r="H866">
        <v>2343</v>
      </c>
      <c r="I866">
        <v>0</v>
      </c>
      <c r="J866">
        <v>1.5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400</v>
      </c>
    </row>
    <row r="867" spans="1:21" ht="14.25">
      <c r="A867">
        <v>1040212</v>
      </c>
      <c r="B867">
        <v>1</v>
      </c>
      <c r="C867" t="s">
        <v>2299</v>
      </c>
      <c r="D867" t="s">
        <v>1529</v>
      </c>
      <c r="E867">
        <v>10792</v>
      </c>
      <c r="F867">
        <v>525</v>
      </c>
      <c r="G867">
        <v>187</v>
      </c>
      <c r="H867">
        <v>1802</v>
      </c>
      <c r="I867">
        <v>0</v>
      </c>
      <c r="J867">
        <v>1.5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400</v>
      </c>
    </row>
    <row r="868" spans="1:21" ht="14.25">
      <c r="A868">
        <v>1040221</v>
      </c>
      <c r="B868">
        <v>2</v>
      </c>
      <c r="C868" t="s">
        <v>2298</v>
      </c>
      <c r="D868" t="s">
        <v>2300</v>
      </c>
      <c r="E868">
        <v>9063</v>
      </c>
      <c r="F868">
        <v>348</v>
      </c>
      <c r="G868">
        <v>162</v>
      </c>
      <c r="H868">
        <v>2343</v>
      </c>
      <c r="I868">
        <v>0</v>
      </c>
      <c r="J868">
        <v>1.5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400</v>
      </c>
    </row>
    <row r="869" spans="1:21" ht="14.25">
      <c r="A869">
        <v>1040222</v>
      </c>
      <c r="B869">
        <v>2</v>
      </c>
      <c r="C869" t="s">
        <v>2299</v>
      </c>
      <c r="D869" t="s">
        <v>1173</v>
      </c>
      <c r="E869">
        <v>10792</v>
      </c>
      <c r="F869">
        <v>525</v>
      </c>
      <c r="G869">
        <v>187</v>
      </c>
      <c r="H869">
        <v>1802</v>
      </c>
      <c r="I869">
        <v>0</v>
      </c>
      <c r="J869">
        <v>1.5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400</v>
      </c>
    </row>
    <row r="870" spans="1:21" ht="14.25">
      <c r="A870">
        <v>1040231</v>
      </c>
      <c r="B870">
        <v>3</v>
      </c>
      <c r="C870" t="s">
        <v>2298</v>
      </c>
      <c r="D870" t="s">
        <v>1531</v>
      </c>
      <c r="E870">
        <v>9063</v>
      </c>
      <c r="F870">
        <v>348</v>
      </c>
      <c r="G870">
        <v>162</v>
      </c>
      <c r="H870">
        <v>2343</v>
      </c>
      <c r="I870">
        <v>0</v>
      </c>
      <c r="J870">
        <v>1.5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400</v>
      </c>
    </row>
    <row r="871" spans="1:21" ht="14.25">
      <c r="A871">
        <v>1040232</v>
      </c>
      <c r="B871">
        <v>3</v>
      </c>
      <c r="C871" t="s">
        <v>2299</v>
      </c>
      <c r="D871" t="s">
        <v>1532</v>
      </c>
      <c r="E871">
        <v>10792</v>
      </c>
      <c r="F871">
        <v>525</v>
      </c>
      <c r="G871">
        <v>187</v>
      </c>
      <c r="H871">
        <v>1802</v>
      </c>
      <c r="I871">
        <v>0</v>
      </c>
      <c r="J871">
        <v>1.5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400</v>
      </c>
    </row>
    <row r="872" spans="1:21" ht="14.25">
      <c r="A872">
        <v>1040311</v>
      </c>
      <c r="B872">
        <v>1</v>
      </c>
      <c r="C872" t="s">
        <v>2298</v>
      </c>
      <c r="D872" t="s">
        <v>308</v>
      </c>
      <c r="E872">
        <v>9063</v>
      </c>
      <c r="F872">
        <v>348</v>
      </c>
      <c r="G872">
        <v>162</v>
      </c>
      <c r="H872">
        <v>2343</v>
      </c>
      <c r="I872">
        <v>0</v>
      </c>
      <c r="J872">
        <v>1.5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400</v>
      </c>
    </row>
    <row r="873" spans="1:21" ht="14.25">
      <c r="A873">
        <v>1040312</v>
      </c>
      <c r="B873">
        <v>1</v>
      </c>
      <c r="C873" t="s">
        <v>2299</v>
      </c>
      <c r="D873" t="s">
        <v>1529</v>
      </c>
      <c r="E873">
        <v>10792</v>
      </c>
      <c r="F873">
        <v>525</v>
      </c>
      <c r="G873">
        <v>187</v>
      </c>
      <c r="H873">
        <v>1802</v>
      </c>
      <c r="I873">
        <v>0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400</v>
      </c>
    </row>
    <row r="874" spans="1:21" ht="14.25">
      <c r="A874">
        <v>1040321</v>
      </c>
      <c r="B874">
        <v>2</v>
      </c>
      <c r="C874" t="s">
        <v>2298</v>
      </c>
      <c r="D874" t="s">
        <v>2300</v>
      </c>
      <c r="E874">
        <v>9063</v>
      </c>
      <c r="F874">
        <v>348</v>
      </c>
      <c r="G874">
        <v>162</v>
      </c>
      <c r="H874">
        <v>2343</v>
      </c>
      <c r="I874">
        <v>0</v>
      </c>
      <c r="J874">
        <v>1.5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400</v>
      </c>
    </row>
    <row r="875" spans="1:21" ht="14.25">
      <c r="A875">
        <v>1040322</v>
      </c>
      <c r="B875">
        <v>2</v>
      </c>
      <c r="C875" t="s">
        <v>2299</v>
      </c>
      <c r="D875" t="s">
        <v>1173</v>
      </c>
      <c r="E875">
        <v>10792</v>
      </c>
      <c r="F875">
        <v>525</v>
      </c>
      <c r="G875">
        <v>187</v>
      </c>
      <c r="H875">
        <v>1802</v>
      </c>
      <c r="I875">
        <v>0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400</v>
      </c>
    </row>
    <row r="876" spans="1:21" ht="14.25">
      <c r="A876">
        <v>1040331</v>
      </c>
      <c r="B876">
        <v>3</v>
      </c>
      <c r="C876" t="s">
        <v>2298</v>
      </c>
      <c r="D876" t="s">
        <v>1531</v>
      </c>
      <c r="E876">
        <v>9063</v>
      </c>
      <c r="F876">
        <v>348</v>
      </c>
      <c r="G876">
        <v>162</v>
      </c>
      <c r="H876">
        <v>2343</v>
      </c>
      <c r="I876">
        <v>0</v>
      </c>
      <c r="J876">
        <v>1.5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400</v>
      </c>
    </row>
    <row r="877" spans="1:21" ht="14.25">
      <c r="A877">
        <v>1040332</v>
      </c>
      <c r="B877">
        <v>3</v>
      </c>
      <c r="C877" t="s">
        <v>2299</v>
      </c>
      <c r="D877" t="s">
        <v>1532</v>
      </c>
      <c r="E877">
        <v>10792</v>
      </c>
      <c r="F877">
        <v>525</v>
      </c>
      <c r="G877">
        <v>187</v>
      </c>
      <c r="H877">
        <v>1802</v>
      </c>
      <c r="I877">
        <v>0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400</v>
      </c>
    </row>
    <row r="878" spans="1:21" ht="14.25">
      <c r="A878">
        <v>1040411</v>
      </c>
      <c r="B878">
        <v>1</v>
      </c>
      <c r="C878" t="s">
        <v>2298</v>
      </c>
      <c r="D878" t="s">
        <v>308</v>
      </c>
      <c r="E878">
        <v>9468</v>
      </c>
      <c r="F878">
        <v>363</v>
      </c>
      <c r="G878">
        <v>170</v>
      </c>
      <c r="H878">
        <v>2438</v>
      </c>
      <c r="I878">
        <v>0</v>
      </c>
      <c r="J878">
        <v>1.5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400</v>
      </c>
    </row>
    <row r="879" spans="1:21" ht="14.25">
      <c r="A879">
        <v>1040412</v>
      </c>
      <c r="B879">
        <v>1</v>
      </c>
      <c r="C879" t="s">
        <v>2299</v>
      </c>
      <c r="D879" t="s">
        <v>1529</v>
      </c>
      <c r="E879">
        <v>11195</v>
      </c>
      <c r="F879">
        <v>544</v>
      </c>
      <c r="G879">
        <v>194</v>
      </c>
      <c r="H879">
        <v>1875</v>
      </c>
      <c r="I879">
        <v>0</v>
      </c>
      <c r="J879">
        <v>1.5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400</v>
      </c>
    </row>
    <row r="880" spans="1:21" ht="14.25">
      <c r="A880">
        <v>1040421</v>
      </c>
      <c r="B880">
        <v>2</v>
      </c>
      <c r="C880" t="s">
        <v>2298</v>
      </c>
      <c r="D880" t="s">
        <v>2300</v>
      </c>
      <c r="E880">
        <v>9468</v>
      </c>
      <c r="F880">
        <v>363</v>
      </c>
      <c r="G880">
        <v>170</v>
      </c>
      <c r="H880">
        <v>2438</v>
      </c>
      <c r="I880">
        <v>0</v>
      </c>
      <c r="J880">
        <v>1.5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400</v>
      </c>
    </row>
    <row r="881" spans="1:21" ht="14.25">
      <c r="A881">
        <v>1040422</v>
      </c>
      <c r="B881">
        <v>2</v>
      </c>
      <c r="C881" t="s">
        <v>2299</v>
      </c>
      <c r="D881" t="s">
        <v>1173</v>
      </c>
      <c r="E881">
        <v>11195</v>
      </c>
      <c r="F881">
        <v>544</v>
      </c>
      <c r="G881">
        <v>194</v>
      </c>
      <c r="H881">
        <v>1875</v>
      </c>
      <c r="I881">
        <v>0</v>
      </c>
      <c r="J881">
        <v>1.5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400</v>
      </c>
    </row>
    <row r="882" spans="1:21" ht="14.25">
      <c r="A882">
        <v>1040431</v>
      </c>
      <c r="B882">
        <v>3</v>
      </c>
      <c r="C882" t="s">
        <v>2298</v>
      </c>
      <c r="D882" t="s">
        <v>1531</v>
      </c>
      <c r="E882">
        <v>9468</v>
      </c>
      <c r="F882">
        <v>363</v>
      </c>
      <c r="G882">
        <v>170</v>
      </c>
      <c r="H882">
        <v>2438</v>
      </c>
      <c r="I882">
        <v>0</v>
      </c>
      <c r="J882">
        <v>1.5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400</v>
      </c>
    </row>
    <row r="883" spans="1:21" ht="14.25">
      <c r="A883">
        <v>1040432</v>
      </c>
      <c r="B883">
        <v>3</v>
      </c>
      <c r="C883" t="s">
        <v>2299</v>
      </c>
      <c r="D883" t="s">
        <v>1532</v>
      </c>
      <c r="E883">
        <v>11195</v>
      </c>
      <c r="F883">
        <v>544</v>
      </c>
      <c r="G883">
        <v>194</v>
      </c>
      <c r="H883">
        <v>1875</v>
      </c>
      <c r="I883">
        <v>0</v>
      </c>
      <c r="J883">
        <v>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400</v>
      </c>
    </row>
    <row r="884" spans="1:21" ht="14.25">
      <c r="A884">
        <v>1040511</v>
      </c>
      <c r="B884">
        <v>1</v>
      </c>
      <c r="C884" t="s">
        <v>2298</v>
      </c>
      <c r="D884" t="s">
        <v>308</v>
      </c>
      <c r="E884">
        <v>9468</v>
      </c>
      <c r="F884">
        <v>363</v>
      </c>
      <c r="G884">
        <v>170</v>
      </c>
      <c r="H884">
        <v>2438</v>
      </c>
      <c r="I884">
        <v>0</v>
      </c>
      <c r="J884">
        <v>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400</v>
      </c>
    </row>
    <row r="885" spans="1:21" ht="14.25">
      <c r="A885">
        <v>1040512</v>
      </c>
      <c r="B885">
        <v>1</v>
      </c>
      <c r="C885" t="s">
        <v>2299</v>
      </c>
      <c r="D885" t="s">
        <v>1529</v>
      </c>
      <c r="E885">
        <v>11195</v>
      </c>
      <c r="F885">
        <v>544</v>
      </c>
      <c r="G885">
        <v>194</v>
      </c>
      <c r="H885">
        <v>1875</v>
      </c>
      <c r="I885">
        <v>0</v>
      </c>
      <c r="J885">
        <v>1.5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400</v>
      </c>
    </row>
    <row r="886" spans="1:21" ht="14.25">
      <c r="A886">
        <v>1040521</v>
      </c>
      <c r="B886">
        <v>2</v>
      </c>
      <c r="C886" t="s">
        <v>2298</v>
      </c>
      <c r="D886" t="s">
        <v>2300</v>
      </c>
      <c r="E886">
        <v>9468</v>
      </c>
      <c r="F886">
        <v>363</v>
      </c>
      <c r="G886">
        <v>170</v>
      </c>
      <c r="H886">
        <v>2438</v>
      </c>
      <c r="I886">
        <v>0</v>
      </c>
      <c r="J886">
        <v>1.5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400</v>
      </c>
    </row>
    <row r="887" spans="1:21" ht="14.25">
      <c r="A887">
        <v>1040522</v>
      </c>
      <c r="B887">
        <v>2</v>
      </c>
      <c r="C887" t="s">
        <v>2299</v>
      </c>
      <c r="D887" t="s">
        <v>1173</v>
      </c>
      <c r="E887">
        <v>11195</v>
      </c>
      <c r="F887">
        <v>544</v>
      </c>
      <c r="G887">
        <v>194</v>
      </c>
      <c r="H887">
        <v>1875</v>
      </c>
      <c r="I887">
        <v>0</v>
      </c>
      <c r="J887">
        <v>1.5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400</v>
      </c>
    </row>
    <row r="888" spans="1:21" ht="14.25">
      <c r="A888">
        <v>1040531</v>
      </c>
      <c r="B888">
        <v>3</v>
      </c>
      <c r="C888" t="s">
        <v>2298</v>
      </c>
      <c r="D888" t="s">
        <v>1531</v>
      </c>
      <c r="E888">
        <v>9468</v>
      </c>
      <c r="F888">
        <v>363</v>
      </c>
      <c r="G888">
        <v>170</v>
      </c>
      <c r="H888">
        <v>2438</v>
      </c>
      <c r="I888">
        <v>0</v>
      </c>
      <c r="J888">
        <v>1.5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400</v>
      </c>
    </row>
    <row r="889" spans="1:21" ht="14.25">
      <c r="A889">
        <v>1040532</v>
      </c>
      <c r="B889">
        <v>3</v>
      </c>
      <c r="C889" t="s">
        <v>2299</v>
      </c>
      <c r="D889" t="s">
        <v>1532</v>
      </c>
      <c r="E889">
        <v>11195</v>
      </c>
      <c r="F889">
        <v>544</v>
      </c>
      <c r="G889">
        <v>194</v>
      </c>
      <c r="H889">
        <v>1875</v>
      </c>
      <c r="I889">
        <v>0</v>
      </c>
      <c r="J889">
        <v>1.5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400</v>
      </c>
    </row>
    <row r="890" spans="1:21" ht="14.25">
      <c r="A890">
        <v>1040611</v>
      </c>
      <c r="B890">
        <v>1</v>
      </c>
      <c r="C890" t="s">
        <v>2298</v>
      </c>
      <c r="D890" t="s">
        <v>308</v>
      </c>
      <c r="E890">
        <v>9862</v>
      </c>
      <c r="F890">
        <v>377</v>
      </c>
      <c r="G890">
        <v>178</v>
      </c>
      <c r="H890">
        <v>2532</v>
      </c>
      <c r="I890">
        <v>0</v>
      </c>
      <c r="J890">
        <v>1.5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400</v>
      </c>
    </row>
    <row r="891" spans="1:21" ht="14.25">
      <c r="A891">
        <v>1040612</v>
      </c>
      <c r="B891">
        <v>1</v>
      </c>
      <c r="C891" t="s">
        <v>2299</v>
      </c>
      <c r="D891" t="s">
        <v>1529</v>
      </c>
      <c r="E891">
        <v>11618</v>
      </c>
      <c r="F891">
        <v>563</v>
      </c>
      <c r="G891">
        <v>202</v>
      </c>
      <c r="H891">
        <v>1948</v>
      </c>
      <c r="I891">
        <v>0</v>
      </c>
      <c r="J891">
        <v>1.5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400</v>
      </c>
    </row>
    <row r="892" spans="1:21" ht="14.25">
      <c r="A892">
        <v>1040621</v>
      </c>
      <c r="B892">
        <v>2</v>
      </c>
      <c r="C892" t="s">
        <v>2298</v>
      </c>
      <c r="D892" t="s">
        <v>2300</v>
      </c>
      <c r="E892">
        <v>9862</v>
      </c>
      <c r="F892">
        <v>377</v>
      </c>
      <c r="G892">
        <v>178</v>
      </c>
      <c r="H892">
        <v>2532</v>
      </c>
      <c r="I892">
        <v>0</v>
      </c>
      <c r="J892">
        <v>1.5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400</v>
      </c>
    </row>
    <row r="893" spans="1:21" ht="14.25">
      <c r="A893">
        <v>1040622</v>
      </c>
      <c r="B893">
        <v>2</v>
      </c>
      <c r="C893" t="s">
        <v>2299</v>
      </c>
      <c r="D893" t="s">
        <v>1173</v>
      </c>
      <c r="E893">
        <v>11618</v>
      </c>
      <c r="F893">
        <v>563</v>
      </c>
      <c r="G893">
        <v>202</v>
      </c>
      <c r="H893">
        <v>1948</v>
      </c>
      <c r="I893">
        <v>0</v>
      </c>
      <c r="J893">
        <v>1.5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400</v>
      </c>
    </row>
    <row r="894" spans="1:21" ht="14.25">
      <c r="A894">
        <v>1040631</v>
      </c>
      <c r="B894">
        <v>3</v>
      </c>
      <c r="C894" t="s">
        <v>2298</v>
      </c>
      <c r="D894" t="s">
        <v>1531</v>
      </c>
      <c r="E894">
        <v>9862</v>
      </c>
      <c r="F894">
        <v>377</v>
      </c>
      <c r="G894">
        <v>178</v>
      </c>
      <c r="H894">
        <v>2532</v>
      </c>
      <c r="I894">
        <v>0</v>
      </c>
      <c r="J894">
        <v>1.5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400</v>
      </c>
    </row>
    <row r="895" spans="1:21" ht="14.25">
      <c r="A895">
        <v>1040632</v>
      </c>
      <c r="B895">
        <v>3</v>
      </c>
      <c r="C895" t="s">
        <v>2299</v>
      </c>
      <c r="D895" t="s">
        <v>1532</v>
      </c>
      <c r="E895">
        <v>11618</v>
      </c>
      <c r="F895">
        <v>563</v>
      </c>
      <c r="G895">
        <v>202</v>
      </c>
      <c r="H895">
        <v>1948</v>
      </c>
      <c r="I895">
        <v>0</v>
      </c>
      <c r="J895">
        <v>1.5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400</v>
      </c>
    </row>
    <row r="896" spans="1:21" ht="14.25">
      <c r="A896">
        <v>1040711</v>
      </c>
      <c r="B896">
        <v>1</v>
      </c>
      <c r="C896" t="s">
        <v>2298</v>
      </c>
      <c r="D896" t="s">
        <v>308</v>
      </c>
      <c r="E896">
        <v>9862</v>
      </c>
      <c r="F896">
        <v>377</v>
      </c>
      <c r="G896">
        <v>178</v>
      </c>
      <c r="H896">
        <v>2532</v>
      </c>
      <c r="I896">
        <v>0</v>
      </c>
      <c r="J896">
        <v>1.5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400</v>
      </c>
    </row>
    <row r="897" spans="1:21" ht="14.25">
      <c r="A897">
        <v>1040712</v>
      </c>
      <c r="B897">
        <v>1</v>
      </c>
      <c r="C897" t="s">
        <v>2299</v>
      </c>
      <c r="D897" t="s">
        <v>1529</v>
      </c>
      <c r="E897">
        <v>11618</v>
      </c>
      <c r="F897">
        <v>563</v>
      </c>
      <c r="G897">
        <v>202</v>
      </c>
      <c r="H897">
        <v>1948</v>
      </c>
      <c r="I897">
        <v>0</v>
      </c>
      <c r="J897">
        <v>1.5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400</v>
      </c>
    </row>
    <row r="898" spans="1:21" ht="14.25">
      <c r="A898">
        <v>1040721</v>
      </c>
      <c r="B898">
        <v>2</v>
      </c>
      <c r="C898" t="s">
        <v>2298</v>
      </c>
      <c r="D898" t="s">
        <v>2300</v>
      </c>
      <c r="E898">
        <v>9862</v>
      </c>
      <c r="F898">
        <v>377</v>
      </c>
      <c r="G898">
        <v>178</v>
      </c>
      <c r="H898">
        <v>2532</v>
      </c>
      <c r="I898">
        <v>0</v>
      </c>
      <c r="J898">
        <v>1.5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400</v>
      </c>
    </row>
    <row r="899" spans="1:21" ht="14.25">
      <c r="A899">
        <v>1040722</v>
      </c>
      <c r="B899">
        <v>2</v>
      </c>
      <c r="C899" t="s">
        <v>2299</v>
      </c>
      <c r="D899" t="s">
        <v>1173</v>
      </c>
      <c r="E899">
        <v>11618</v>
      </c>
      <c r="F899">
        <v>563</v>
      </c>
      <c r="G899">
        <v>202</v>
      </c>
      <c r="H899">
        <v>1948</v>
      </c>
      <c r="I899">
        <v>0</v>
      </c>
      <c r="J899">
        <v>1.5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400</v>
      </c>
    </row>
    <row r="900" spans="1:21" ht="14.25">
      <c r="A900">
        <v>1040731</v>
      </c>
      <c r="B900">
        <v>3</v>
      </c>
      <c r="C900" t="s">
        <v>2298</v>
      </c>
      <c r="D900" t="s">
        <v>1531</v>
      </c>
      <c r="E900">
        <v>9862</v>
      </c>
      <c r="F900">
        <v>377</v>
      </c>
      <c r="G900">
        <v>178</v>
      </c>
      <c r="H900">
        <v>2532</v>
      </c>
      <c r="I900">
        <v>0</v>
      </c>
      <c r="J900">
        <v>1.5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400</v>
      </c>
    </row>
    <row r="901" spans="1:21" ht="14.25">
      <c r="A901">
        <v>1040732</v>
      </c>
      <c r="B901">
        <v>3</v>
      </c>
      <c r="C901" t="s">
        <v>2299</v>
      </c>
      <c r="D901" t="s">
        <v>1532</v>
      </c>
      <c r="E901">
        <v>11618</v>
      </c>
      <c r="F901">
        <v>563</v>
      </c>
      <c r="G901">
        <v>202</v>
      </c>
      <c r="H901">
        <v>1948</v>
      </c>
      <c r="I901">
        <v>0</v>
      </c>
      <c r="J901">
        <v>1.5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400</v>
      </c>
    </row>
    <row r="902" spans="1:21" ht="14.25">
      <c r="A902">
        <v>1040811</v>
      </c>
      <c r="B902">
        <v>1</v>
      </c>
      <c r="C902" t="s">
        <v>2298</v>
      </c>
      <c r="D902" t="s">
        <v>308</v>
      </c>
      <c r="E902">
        <v>10236</v>
      </c>
      <c r="F902">
        <v>391</v>
      </c>
      <c r="G902">
        <v>185</v>
      </c>
      <c r="H902">
        <v>2626</v>
      </c>
      <c r="I902">
        <v>0</v>
      </c>
      <c r="J902">
        <v>1.5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400</v>
      </c>
    </row>
    <row r="903" spans="1:21" ht="14.25">
      <c r="A903">
        <v>1040812</v>
      </c>
      <c r="B903">
        <v>1</v>
      </c>
      <c r="C903" t="s">
        <v>2299</v>
      </c>
      <c r="D903" t="s">
        <v>1529</v>
      </c>
      <c r="E903">
        <v>12030</v>
      </c>
      <c r="F903">
        <v>581</v>
      </c>
      <c r="G903">
        <v>210</v>
      </c>
      <c r="H903">
        <v>2020</v>
      </c>
      <c r="I903">
        <v>0</v>
      </c>
      <c r="J903">
        <v>1.5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400</v>
      </c>
    </row>
    <row r="904" spans="1:21" ht="14.25">
      <c r="A904">
        <v>1040821</v>
      </c>
      <c r="B904">
        <v>2</v>
      </c>
      <c r="C904" t="s">
        <v>2298</v>
      </c>
      <c r="D904" t="s">
        <v>2300</v>
      </c>
      <c r="E904">
        <v>10236</v>
      </c>
      <c r="F904">
        <v>391</v>
      </c>
      <c r="G904">
        <v>185</v>
      </c>
      <c r="H904">
        <v>2626</v>
      </c>
      <c r="I904">
        <v>0</v>
      </c>
      <c r="J904">
        <v>1.5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400</v>
      </c>
    </row>
    <row r="905" spans="1:21" ht="14.25">
      <c r="A905">
        <v>1040822</v>
      </c>
      <c r="B905">
        <v>2</v>
      </c>
      <c r="C905" t="s">
        <v>2299</v>
      </c>
      <c r="D905" t="s">
        <v>1173</v>
      </c>
      <c r="E905">
        <v>12030</v>
      </c>
      <c r="F905">
        <v>581</v>
      </c>
      <c r="G905">
        <v>210</v>
      </c>
      <c r="H905">
        <v>2020</v>
      </c>
      <c r="I905">
        <v>0</v>
      </c>
      <c r="J905">
        <v>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400</v>
      </c>
    </row>
    <row r="906" spans="1:21" ht="14.25">
      <c r="A906">
        <v>1040831</v>
      </c>
      <c r="B906">
        <v>3</v>
      </c>
      <c r="C906" t="s">
        <v>2298</v>
      </c>
      <c r="D906" t="s">
        <v>1531</v>
      </c>
      <c r="E906">
        <v>10236</v>
      </c>
      <c r="F906">
        <v>391</v>
      </c>
      <c r="G906">
        <v>185</v>
      </c>
      <c r="H906">
        <v>2626</v>
      </c>
      <c r="I906">
        <v>0</v>
      </c>
      <c r="J906">
        <v>1.5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400</v>
      </c>
    </row>
    <row r="907" spans="1:21" ht="14.25">
      <c r="A907">
        <v>1040832</v>
      </c>
      <c r="B907">
        <v>3</v>
      </c>
      <c r="C907" t="s">
        <v>2299</v>
      </c>
      <c r="D907" t="s">
        <v>1532</v>
      </c>
      <c r="E907">
        <v>12030</v>
      </c>
      <c r="F907">
        <v>581</v>
      </c>
      <c r="G907">
        <v>210</v>
      </c>
      <c r="H907">
        <v>2020</v>
      </c>
      <c r="I907">
        <v>0</v>
      </c>
      <c r="J907">
        <v>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400</v>
      </c>
    </row>
    <row r="908" spans="1:21" ht="14.25">
      <c r="A908">
        <v>1040911</v>
      </c>
      <c r="B908">
        <v>1</v>
      </c>
      <c r="C908" t="s">
        <v>2298</v>
      </c>
      <c r="D908" t="s">
        <v>308</v>
      </c>
      <c r="E908">
        <v>10236</v>
      </c>
      <c r="F908">
        <v>391</v>
      </c>
      <c r="G908">
        <v>185</v>
      </c>
      <c r="H908">
        <v>2626</v>
      </c>
      <c r="I908">
        <v>0</v>
      </c>
      <c r="J908">
        <v>1.5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400</v>
      </c>
    </row>
    <row r="909" spans="1:21" ht="14.25">
      <c r="A909">
        <v>1040912</v>
      </c>
      <c r="B909">
        <v>1</v>
      </c>
      <c r="C909" t="s">
        <v>2299</v>
      </c>
      <c r="D909" t="s">
        <v>1529</v>
      </c>
      <c r="E909">
        <v>12030</v>
      </c>
      <c r="F909">
        <v>581</v>
      </c>
      <c r="G909">
        <v>210</v>
      </c>
      <c r="H909">
        <v>2020</v>
      </c>
      <c r="I909">
        <v>0</v>
      </c>
      <c r="J909">
        <v>1.5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400</v>
      </c>
    </row>
    <row r="910" spans="1:21" ht="14.25">
      <c r="A910">
        <v>1040921</v>
      </c>
      <c r="B910">
        <v>2</v>
      </c>
      <c r="C910" t="s">
        <v>2298</v>
      </c>
      <c r="D910" t="s">
        <v>2300</v>
      </c>
      <c r="E910">
        <v>10236</v>
      </c>
      <c r="F910">
        <v>391</v>
      </c>
      <c r="G910">
        <v>185</v>
      </c>
      <c r="H910">
        <v>2626</v>
      </c>
      <c r="I910">
        <v>0</v>
      </c>
      <c r="J910">
        <v>1.5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400</v>
      </c>
    </row>
    <row r="911" spans="1:21" ht="14.25">
      <c r="A911">
        <v>1040922</v>
      </c>
      <c r="B911">
        <v>2</v>
      </c>
      <c r="C911" t="s">
        <v>2299</v>
      </c>
      <c r="D911" t="s">
        <v>1173</v>
      </c>
      <c r="E911">
        <v>12030</v>
      </c>
      <c r="F911">
        <v>581</v>
      </c>
      <c r="G911">
        <v>210</v>
      </c>
      <c r="H911">
        <v>2020</v>
      </c>
      <c r="I911">
        <v>0</v>
      </c>
      <c r="J911">
        <v>1.5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400</v>
      </c>
    </row>
    <row r="912" spans="1:21" ht="14.25">
      <c r="A912">
        <v>1040931</v>
      </c>
      <c r="B912">
        <v>3</v>
      </c>
      <c r="C912" t="s">
        <v>2298</v>
      </c>
      <c r="D912" t="s">
        <v>1531</v>
      </c>
      <c r="E912">
        <v>10236</v>
      </c>
      <c r="F912">
        <v>391</v>
      </c>
      <c r="G912">
        <v>185</v>
      </c>
      <c r="H912">
        <v>2626</v>
      </c>
      <c r="I912">
        <v>0</v>
      </c>
      <c r="J912">
        <v>1.5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400</v>
      </c>
    </row>
    <row r="913" spans="1:21" ht="14.25">
      <c r="A913">
        <v>1040932</v>
      </c>
      <c r="B913">
        <v>3</v>
      </c>
      <c r="C913" t="s">
        <v>2299</v>
      </c>
      <c r="D913" t="s">
        <v>1532</v>
      </c>
      <c r="E913">
        <v>12030</v>
      </c>
      <c r="F913">
        <v>581</v>
      </c>
      <c r="G913">
        <v>210</v>
      </c>
      <c r="H913">
        <v>2020</v>
      </c>
      <c r="I913">
        <v>0</v>
      </c>
      <c r="J913">
        <v>1.5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400</v>
      </c>
    </row>
    <row r="914" spans="1:21" ht="14.25">
      <c r="A914">
        <v>1050111</v>
      </c>
      <c r="B914">
        <v>1</v>
      </c>
      <c r="C914" t="s">
        <v>2298</v>
      </c>
      <c r="D914" t="s">
        <v>2301</v>
      </c>
      <c r="E914">
        <v>15286</v>
      </c>
      <c r="F914">
        <v>588</v>
      </c>
      <c r="G914">
        <v>280</v>
      </c>
      <c r="H914">
        <v>3806</v>
      </c>
      <c r="I914">
        <v>0</v>
      </c>
      <c r="J914">
        <v>1.5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550</v>
      </c>
    </row>
    <row r="915" spans="1:21" ht="14.25">
      <c r="A915">
        <v>1050112</v>
      </c>
      <c r="B915">
        <v>1</v>
      </c>
      <c r="C915" t="s">
        <v>2299</v>
      </c>
      <c r="D915" t="s">
        <v>1529</v>
      </c>
      <c r="E915">
        <v>15719</v>
      </c>
      <c r="F915">
        <v>767</v>
      </c>
      <c r="G915">
        <v>270</v>
      </c>
      <c r="H915">
        <v>2649</v>
      </c>
      <c r="I915">
        <v>0</v>
      </c>
      <c r="J915">
        <v>1.5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550</v>
      </c>
    </row>
    <row r="916" spans="1:21" ht="14.25">
      <c r="A916">
        <v>1050121</v>
      </c>
      <c r="B916">
        <v>2</v>
      </c>
      <c r="C916" t="s">
        <v>2298</v>
      </c>
      <c r="D916" t="s">
        <v>2300</v>
      </c>
      <c r="E916">
        <v>13544</v>
      </c>
      <c r="F916">
        <v>518</v>
      </c>
      <c r="G916">
        <v>246</v>
      </c>
      <c r="H916">
        <v>3444</v>
      </c>
      <c r="I916">
        <v>0</v>
      </c>
      <c r="J916">
        <v>1.5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550</v>
      </c>
    </row>
    <row r="917" spans="1:21" ht="14.25">
      <c r="A917">
        <v>1050122</v>
      </c>
      <c r="B917">
        <v>2</v>
      </c>
      <c r="C917" t="s">
        <v>2299</v>
      </c>
      <c r="D917" t="s">
        <v>1173</v>
      </c>
      <c r="E917">
        <v>15509</v>
      </c>
      <c r="F917">
        <v>746</v>
      </c>
      <c r="G917">
        <v>270</v>
      </c>
      <c r="H917">
        <v>2649</v>
      </c>
      <c r="I917">
        <v>0</v>
      </c>
      <c r="J917">
        <v>1.5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550</v>
      </c>
    </row>
    <row r="918" spans="1:21" ht="14.25">
      <c r="A918">
        <v>1050131</v>
      </c>
      <c r="B918">
        <v>3</v>
      </c>
      <c r="C918" t="s">
        <v>2298</v>
      </c>
      <c r="D918" t="s">
        <v>1531</v>
      </c>
      <c r="E918">
        <v>13544</v>
      </c>
      <c r="F918">
        <v>518</v>
      </c>
      <c r="G918">
        <v>246</v>
      </c>
      <c r="H918">
        <v>3444</v>
      </c>
      <c r="I918">
        <v>0</v>
      </c>
      <c r="J918">
        <v>1.5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550</v>
      </c>
    </row>
    <row r="919" spans="1:21" ht="14.25">
      <c r="A919">
        <v>1050132</v>
      </c>
      <c r="B919">
        <v>3</v>
      </c>
      <c r="C919" t="s">
        <v>2299</v>
      </c>
      <c r="D919" t="s">
        <v>1532</v>
      </c>
      <c r="E919">
        <v>15509</v>
      </c>
      <c r="F919">
        <v>746</v>
      </c>
      <c r="G919">
        <v>270</v>
      </c>
      <c r="H919">
        <v>2649</v>
      </c>
      <c r="I919">
        <v>0</v>
      </c>
      <c r="J919">
        <v>1.5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550</v>
      </c>
    </row>
    <row r="920" spans="1:21" ht="14.25">
      <c r="A920">
        <v>1050211</v>
      </c>
      <c r="B920">
        <v>1</v>
      </c>
      <c r="C920" t="s">
        <v>2298</v>
      </c>
      <c r="D920" t="s">
        <v>2301</v>
      </c>
      <c r="E920">
        <v>15286</v>
      </c>
      <c r="F920">
        <v>588</v>
      </c>
      <c r="G920">
        <v>280</v>
      </c>
      <c r="H920">
        <v>3806</v>
      </c>
      <c r="I920">
        <v>0</v>
      </c>
      <c r="J920">
        <v>1.5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550</v>
      </c>
    </row>
    <row r="921" spans="1:21" ht="14.25">
      <c r="A921">
        <v>1050212</v>
      </c>
      <c r="B921">
        <v>1</v>
      </c>
      <c r="C921" t="s">
        <v>2299</v>
      </c>
      <c r="D921" t="s">
        <v>1529</v>
      </c>
      <c r="E921">
        <v>15719</v>
      </c>
      <c r="F921">
        <v>767</v>
      </c>
      <c r="G921">
        <v>270</v>
      </c>
      <c r="H921">
        <v>2649</v>
      </c>
      <c r="I921">
        <v>0</v>
      </c>
      <c r="J921">
        <v>1.5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550</v>
      </c>
    </row>
    <row r="922" spans="1:21" ht="14.25">
      <c r="A922">
        <v>1050221</v>
      </c>
      <c r="B922">
        <v>2</v>
      </c>
      <c r="C922" t="s">
        <v>2298</v>
      </c>
      <c r="D922" t="s">
        <v>2300</v>
      </c>
      <c r="E922">
        <v>13544</v>
      </c>
      <c r="F922">
        <v>518</v>
      </c>
      <c r="G922">
        <v>246</v>
      </c>
      <c r="H922">
        <v>3444</v>
      </c>
      <c r="I922">
        <v>0</v>
      </c>
      <c r="J922">
        <v>1.5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550</v>
      </c>
    </row>
    <row r="923" spans="1:21" ht="14.25">
      <c r="A923">
        <v>1050222</v>
      </c>
      <c r="B923">
        <v>2</v>
      </c>
      <c r="C923" t="s">
        <v>2299</v>
      </c>
      <c r="D923" t="s">
        <v>1173</v>
      </c>
      <c r="E923">
        <v>15509</v>
      </c>
      <c r="F923">
        <v>746</v>
      </c>
      <c r="G923">
        <v>270</v>
      </c>
      <c r="H923">
        <v>2649</v>
      </c>
      <c r="I923">
        <v>0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550</v>
      </c>
    </row>
    <row r="924" spans="1:21" ht="14.25">
      <c r="A924">
        <v>1050231</v>
      </c>
      <c r="B924">
        <v>3</v>
      </c>
      <c r="C924" t="s">
        <v>2298</v>
      </c>
      <c r="D924" t="s">
        <v>1531</v>
      </c>
      <c r="E924">
        <v>13544</v>
      </c>
      <c r="F924">
        <v>518</v>
      </c>
      <c r="G924">
        <v>246</v>
      </c>
      <c r="H924">
        <v>3444</v>
      </c>
      <c r="I924">
        <v>0</v>
      </c>
      <c r="J924">
        <v>1.5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550</v>
      </c>
    </row>
    <row r="925" spans="1:21" ht="14.25">
      <c r="A925">
        <v>1050232</v>
      </c>
      <c r="B925">
        <v>3</v>
      </c>
      <c r="C925" t="s">
        <v>2299</v>
      </c>
      <c r="D925" t="s">
        <v>1532</v>
      </c>
      <c r="E925">
        <v>15509</v>
      </c>
      <c r="F925">
        <v>746</v>
      </c>
      <c r="G925">
        <v>270</v>
      </c>
      <c r="H925">
        <v>2649</v>
      </c>
      <c r="I925">
        <v>0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550</v>
      </c>
    </row>
    <row r="926" spans="1:21" ht="14.25">
      <c r="A926">
        <v>1050311</v>
      </c>
      <c r="B926">
        <v>1</v>
      </c>
      <c r="C926" t="s">
        <v>2298</v>
      </c>
      <c r="D926" t="s">
        <v>2301</v>
      </c>
      <c r="E926">
        <v>15286</v>
      </c>
      <c r="F926">
        <v>588</v>
      </c>
      <c r="G926">
        <v>280</v>
      </c>
      <c r="H926">
        <v>3806</v>
      </c>
      <c r="I926">
        <v>0</v>
      </c>
      <c r="J926">
        <v>1.5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550</v>
      </c>
    </row>
    <row r="927" spans="1:21" ht="14.25">
      <c r="A927">
        <v>1050312</v>
      </c>
      <c r="B927">
        <v>1</v>
      </c>
      <c r="C927" t="s">
        <v>2299</v>
      </c>
      <c r="D927" t="s">
        <v>1529</v>
      </c>
      <c r="E927">
        <v>15719</v>
      </c>
      <c r="F927">
        <v>767</v>
      </c>
      <c r="G927">
        <v>270</v>
      </c>
      <c r="H927">
        <v>2649</v>
      </c>
      <c r="I927">
        <v>0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550</v>
      </c>
    </row>
    <row r="928" spans="1:21" ht="14.25">
      <c r="A928">
        <v>1050321</v>
      </c>
      <c r="B928">
        <v>2</v>
      </c>
      <c r="C928" t="s">
        <v>2298</v>
      </c>
      <c r="D928" t="s">
        <v>2300</v>
      </c>
      <c r="E928">
        <v>13544</v>
      </c>
      <c r="F928">
        <v>518</v>
      </c>
      <c r="G928">
        <v>246</v>
      </c>
      <c r="H928">
        <v>3444</v>
      </c>
      <c r="I928">
        <v>0</v>
      </c>
      <c r="J928">
        <v>1.5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550</v>
      </c>
    </row>
    <row r="929" spans="1:21" ht="14.25">
      <c r="A929">
        <v>1050322</v>
      </c>
      <c r="B929">
        <v>2</v>
      </c>
      <c r="C929" t="s">
        <v>2299</v>
      </c>
      <c r="D929" t="s">
        <v>1173</v>
      </c>
      <c r="E929">
        <v>15509</v>
      </c>
      <c r="F929">
        <v>746</v>
      </c>
      <c r="G929">
        <v>270</v>
      </c>
      <c r="H929">
        <v>2649</v>
      </c>
      <c r="I929">
        <v>0</v>
      </c>
      <c r="J929">
        <v>1.5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550</v>
      </c>
    </row>
    <row r="930" spans="1:21" ht="14.25">
      <c r="A930">
        <v>1050331</v>
      </c>
      <c r="B930">
        <v>3</v>
      </c>
      <c r="C930" t="s">
        <v>2298</v>
      </c>
      <c r="D930" t="s">
        <v>1531</v>
      </c>
      <c r="E930">
        <v>13544</v>
      </c>
      <c r="F930">
        <v>518</v>
      </c>
      <c r="G930">
        <v>246</v>
      </c>
      <c r="H930">
        <v>3444</v>
      </c>
      <c r="I930">
        <v>0</v>
      </c>
      <c r="J930">
        <v>1.5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550</v>
      </c>
    </row>
    <row r="931" spans="1:21" ht="14.25">
      <c r="A931">
        <v>1050332</v>
      </c>
      <c r="B931">
        <v>3</v>
      </c>
      <c r="C931" t="s">
        <v>2299</v>
      </c>
      <c r="D931" t="s">
        <v>1532</v>
      </c>
      <c r="E931">
        <v>15509</v>
      </c>
      <c r="F931">
        <v>746</v>
      </c>
      <c r="G931">
        <v>270</v>
      </c>
      <c r="H931">
        <v>2649</v>
      </c>
      <c r="I931">
        <v>0</v>
      </c>
      <c r="J931">
        <v>1.5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550</v>
      </c>
    </row>
    <row r="932" spans="1:21" ht="14.25">
      <c r="A932">
        <v>1050411</v>
      </c>
      <c r="B932">
        <v>1</v>
      </c>
      <c r="C932" t="s">
        <v>2298</v>
      </c>
      <c r="D932" t="s">
        <v>2301</v>
      </c>
      <c r="E932">
        <v>15865</v>
      </c>
      <c r="F932">
        <v>610</v>
      </c>
      <c r="G932">
        <v>291</v>
      </c>
      <c r="H932">
        <v>3945</v>
      </c>
      <c r="I932">
        <v>0</v>
      </c>
      <c r="J932">
        <v>1.5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550</v>
      </c>
    </row>
    <row r="933" spans="1:21" ht="14.25">
      <c r="A933">
        <v>1050412</v>
      </c>
      <c r="B933">
        <v>1</v>
      </c>
      <c r="C933" t="s">
        <v>2299</v>
      </c>
      <c r="D933" t="s">
        <v>1529</v>
      </c>
      <c r="E933">
        <v>16276</v>
      </c>
      <c r="F933">
        <v>793</v>
      </c>
      <c r="G933">
        <v>280</v>
      </c>
      <c r="H933">
        <v>2746</v>
      </c>
      <c r="I933">
        <v>0</v>
      </c>
      <c r="J933">
        <v>1.5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550</v>
      </c>
    </row>
    <row r="934" spans="1:21" ht="14.25">
      <c r="A934">
        <v>1050421</v>
      </c>
      <c r="B934">
        <v>2</v>
      </c>
      <c r="C934" t="s">
        <v>2298</v>
      </c>
      <c r="D934" t="s">
        <v>2300</v>
      </c>
      <c r="E934">
        <v>14060</v>
      </c>
      <c r="F934">
        <v>537</v>
      </c>
      <c r="G934">
        <v>256</v>
      </c>
      <c r="H934">
        <v>3570</v>
      </c>
      <c r="I934">
        <v>0</v>
      </c>
      <c r="J934">
        <v>1.5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550</v>
      </c>
    </row>
    <row r="935" spans="1:21" ht="14.25">
      <c r="A935">
        <v>1050422</v>
      </c>
      <c r="B935">
        <v>2</v>
      </c>
      <c r="C935" t="s">
        <v>2299</v>
      </c>
      <c r="D935" t="s">
        <v>1173</v>
      </c>
      <c r="E935">
        <v>16056</v>
      </c>
      <c r="F935">
        <v>771</v>
      </c>
      <c r="G935">
        <v>280</v>
      </c>
      <c r="H935">
        <v>2746</v>
      </c>
      <c r="I935">
        <v>0</v>
      </c>
      <c r="J935">
        <v>1.5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550</v>
      </c>
    </row>
    <row r="936" spans="1:21" ht="14.25">
      <c r="A936">
        <v>1050431</v>
      </c>
      <c r="B936">
        <v>3</v>
      </c>
      <c r="C936" t="s">
        <v>2298</v>
      </c>
      <c r="D936" t="s">
        <v>1531</v>
      </c>
      <c r="E936">
        <v>14060</v>
      </c>
      <c r="F936">
        <v>537</v>
      </c>
      <c r="G936">
        <v>256</v>
      </c>
      <c r="H936">
        <v>3570</v>
      </c>
      <c r="I936">
        <v>0</v>
      </c>
      <c r="J936">
        <v>1.5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550</v>
      </c>
    </row>
    <row r="937" spans="1:21" ht="14.25">
      <c r="A937">
        <v>1050432</v>
      </c>
      <c r="B937">
        <v>3</v>
      </c>
      <c r="C937" t="s">
        <v>2299</v>
      </c>
      <c r="D937" t="s">
        <v>1532</v>
      </c>
      <c r="E937">
        <v>16056</v>
      </c>
      <c r="F937">
        <v>771</v>
      </c>
      <c r="G937">
        <v>280</v>
      </c>
      <c r="H937">
        <v>2746</v>
      </c>
      <c r="I937">
        <v>0</v>
      </c>
      <c r="J937">
        <v>1.5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550</v>
      </c>
    </row>
    <row r="938" spans="1:21" ht="14.25">
      <c r="A938">
        <v>1050511</v>
      </c>
      <c r="B938">
        <v>1</v>
      </c>
      <c r="C938" t="s">
        <v>2298</v>
      </c>
      <c r="D938" t="s">
        <v>2301</v>
      </c>
      <c r="E938">
        <v>15865</v>
      </c>
      <c r="F938">
        <v>610</v>
      </c>
      <c r="G938">
        <v>291</v>
      </c>
      <c r="H938">
        <v>3945</v>
      </c>
      <c r="I938">
        <v>0</v>
      </c>
      <c r="J938">
        <v>1.5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550</v>
      </c>
    </row>
    <row r="939" spans="1:21" ht="14.25">
      <c r="A939">
        <v>1050512</v>
      </c>
      <c r="B939">
        <v>1</v>
      </c>
      <c r="C939" t="s">
        <v>2299</v>
      </c>
      <c r="D939" t="s">
        <v>1529</v>
      </c>
      <c r="E939">
        <v>16276</v>
      </c>
      <c r="F939">
        <v>793</v>
      </c>
      <c r="G939">
        <v>280</v>
      </c>
      <c r="H939">
        <v>2746</v>
      </c>
      <c r="I939">
        <v>0</v>
      </c>
      <c r="J939">
        <v>1.5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550</v>
      </c>
    </row>
    <row r="940" spans="1:21" ht="14.25">
      <c r="A940">
        <v>1050521</v>
      </c>
      <c r="B940">
        <v>2</v>
      </c>
      <c r="C940" t="s">
        <v>2298</v>
      </c>
      <c r="D940" t="s">
        <v>2300</v>
      </c>
      <c r="E940">
        <v>14060</v>
      </c>
      <c r="F940">
        <v>537</v>
      </c>
      <c r="G940">
        <v>256</v>
      </c>
      <c r="H940">
        <v>3570</v>
      </c>
      <c r="I940">
        <v>0</v>
      </c>
      <c r="J940">
        <v>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550</v>
      </c>
    </row>
    <row r="941" spans="1:21" ht="14.25">
      <c r="A941">
        <v>1050522</v>
      </c>
      <c r="B941">
        <v>2</v>
      </c>
      <c r="C941" t="s">
        <v>2299</v>
      </c>
      <c r="D941" t="s">
        <v>1173</v>
      </c>
      <c r="E941">
        <v>16056</v>
      </c>
      <c r="F941">
        <v>771</v>
      </c>
      <c r="G941">
        <v>280</v>
      </c>
      <c r="H941">
        <v>2746</v>
      </c>
      <c r="I941">
        <v>0</v>
      </c>
      <c r="J941">
        <v>1.5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550</v>
      </c>
    </row>
    <row r="942" spans="1:21" ht="14.25">
      <c r="A942">
        <v>1050531</v>
      </c>
      <c r="B942">
        <v>3</v>
      </c>
      <c r="C942" t="s">
        <v>2298</v>
      </c>
      <c r="D942" t="s">
        <v>1531</v>
      </c>
      <c r="E942">
        <v>14060</v>
      </c>
      <c r="F942">
        <v>537</v>
      </c>
      <c r="G942">
        <v>256</v>
      </c>
      <c r="H942">
        <v>3570</v>
      </c>
      <c r="I942">
        <v>0</v>
      </c>
      <c r="J942">
        <v>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550</v>
      </c>
    </row>
    <row r="943" spans="1:21" ht="14.25">
      <c r="A943">
        <v>1050532</v>
      </c>
      <c r="B943">
        <v>3</v>
      </c>
      <c r="C943" t="s">
        <v>2299</v>
      </c>
      <c r="D943" t="s">
        <v>1532</v>
      </c>
      <c r="E943">
        <v>16056</v>
      </c>
      <c r="F943">
        <v>771</v>
      </c>
      <c r="G943">
        <v>280</v>
      </c>
      <c r="H943">
        <v>2746</v>
      </c>
      <c r="I943">
        <v>0</v>
      </c>
      <c r="J943">
        <v>1.5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550</v>
      </c>
    </row>
    <row r="944" spans="1:21" ht="14.25">
      <c r="A944">
        <v>1050611</v>
      </c>
      <c r="B944">
        <v>1</v>
      </c>
      <c r="C944" t="s">
        <v>2298</v>
      </c>
      <c r="D944" t="s">
        <v>2301</v>
      </c>
      <c r="E944">
        <v>15865</v>
      </c>
      <c r="F944">
        <v>610</v>
      </c>
      <c r="G944">
        <v>291</v>
      </c>
      <c r="H944">
        <v>3945</v>
      </c>
      <c r="I944">
        <v>0</v>
      </c>
      <c r="J944">
        <v>1.5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550</v>
      </c>
    </row>
    <row r="945" spans="1:21" ht="14.25">
      <c r="A945">
        <v>1050612</v>
      </c>
      <c r="B945">
        <v>1</v>
      </c>
      <c r="C945" t="s">
        <v>2299</v>
      </c>
      <c r="D945" t="s">
        <v>1529</v>
      </c>
      <c r="E945">
        <v>16276</v>
      </c>
      <c r="F945">
        <v>793</v>
      </c>
      <c r="G945">
        <v>280</v>
      </c>
      <c r="H945">
        <v>2746</v>
      </c>
      <c r="I945">
        <v>0</v>
      </c>
      <c r="J945">
        <v>1.5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550</v>
      </c>
    </row>
    <row r="946" spans="1:21" ht="14.25">
      <c r="A946">
        <v>1050621</v>
      </c>
      <c r="B946">
        <v>2</v>
      </c>
      <c r="C946" t="s">
        <v>2298</v>
      </c>
      <c r="D946" t="s">
        <v>2300</v>
      </c>
      <c r="E946">
        <v>14060</v>
      </c>
      <c r="F946">
        <v>537</v>
      </c>
      <c r="G946">
        <v>256</v>
      </c>
      <c r="H946">
        <v>3570</v>
      </c>
      <c r="I946">
        <v>0</v>
      </c>
      <c r="J946">
        <v>1.5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550</v>
      </c>
    </row>
    <row r="947" spans="1:21" ht="14.25">
      <c r="A947">
        <v>1050622</v>
      </c>
      <c r="B947">
        <v>2</v>
      </c>
      <c r="C947" t="s">
        <v>2299</v>
      </c>
      <c r="D947" t="s">
        <v>1173</v>
      </c>
      <c r="E947">
        <v>16056</v>
      </c>
      <c r="F947">
        <v>771</v>
      </c>
      <c r="G947">
        <v>280</v>
      </c>
      <c r="H947">
        <v>2746</v>
      </c>
      <c r="I947">
        <v>0</v>
      </c>
      <c r="J947">
        <v>1.5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550</v>
      </c>
    </row>
    <row r="948" spans="1:21" ht="14.25">
      <c r="A948">
        <v>1050631</v>
      </c>
      <c r="B948">
        <v>3</v>
      </c>
      <c r="C948" t="s">
        <v>2298</v>
      </c>
      <c r="D948" t="s">
        <v>1531</v>
      </c>
      <c r="E948">
        <v>14060</v>
      </c>
      <c r="F948">
        <v>537</v>
      </c>
      <c r="G948">
        <v>256</v>
      </c>
      <c r="H948">
        <v>3570</v>
      </c>
      <c r="I948">
        <v>0</v>
      </c>
      <c r="J948">
        <v>1.5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550</v>
      </c>
    </row>
    <row r="949" spans="1:21" ht="14.25">
      <c r="A949">
        <v>1050632</v>
      </c>
      <c r="B949">
        <v>3</v>
      </c>
      <c r="C949" t="s">
        <v>2299</v>
      </c>
      <c r="D949" t="s">
        <v>1532</v>
      </c>
      <c r="E949">
        <v>16056</v>
      </c>
      <c r="F949">
        <v>771</v>
      </c>
      <c r="G949">
        <v>280</v>
      </c>
      <c r="H949">
        <v>2746</v>
      </c>
      <c r="I949">
        <v>0</v>
      </c>
      <c r="J949">
        <v>1.5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550</v>
      </c>
    </row>
    <row r="950" spans="1:21" ht="14.25">
      <c r="A950">
        <v>1050711</v>
      </c>
      <c r="B950">
        <v>1</v>
      </c>
      <c r="C950" t="s">
        <v>2298</v>
      </c>
      <c r="D950" t="s">
        <v>2301</v>
      </c>
      <c r="E950">
        <v>16444</v>
      </c>
      <c r="F950">
        <v>632</v>
      </c>
      <c r="G950">
        <v>302</v>
      </c>
      <c r="H950">
        <v>4084</v>
      </c>
      <c r="I950">
        <v>0</v>
      </c>
      <c r="J950">
        <v>1.5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550</v>
      </c>
    </row>
    <row r="951" spans="1:21" ht="14.25">
      <c r="A951">
        <v>1050712</v>
      </c>
      <c r="B951">
        <v>1</v>
      </c>
      <c r="C951" t="s">
        <v>2299</v>
      </c>
      <c r="D951" t="s">
        <v>1529</v>
      </c>
      <c r="E951">
        <v>16843</v>
      </c>
      <c r="F951">
        <v>820</v>
      </c>
      <c r="G951">
        <v>290</v>
      </c>
      <c r="H951">
        <v>2843</v>
      </c>
      <c r="I951">
        <v>0</v>
      </c>
      <c r="J951">
        <v>1.5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550</v>
      </c>
    </row>
    <row r="952" spans="1:21" ht="14.25">
      <c r="A952">
        <v>1050721</v>
      </c>
      <c r="B952">
        <v>2</v>
      </c>
      <c r="C952" t="s">
        <v>2298</v>
      </c>
      <c r="D952" t="s">
        <v>2300</v>
      </c>
      <c r="E952">
        <v>14586</v>
      </c>
      <c r="F952">
        <v>557</v>
      </c>
      <c r="G952">
        <v>266</v>
      </c>
      <c r="H952">
        <v>3696</v>
      </c>
      <c r="I952">
        <v>0</v>
      </c>
      <c r="J952">
        <v>1.5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550</v>
      </c>
    </row>
    <row r="953" spans="1:21" ht="14.25">
      <c r="A953">
        <v>1050722</v>
      </c>
      <c r="B953">
        <v>2</v>
      </c>
      <c r="C953" t="s">
        <v>2299</v>
      </c>
      <c r="D953" t="s">
        <v>1173</v>
      </c>
      <c r="E953">
        <v>16613</v>
      </c>
      <c r="F953">
        <v>797</v>
      </c>
      <c r="G953">
        <v>290</v>
      </c>
      <c r="H953">
        <v>2843</v>
      </c>
      <c r="I953">
        <v>0</v>
      </c>
      <c r="J953">
        <v>1.5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550</v>
      </c>
    </row>
    <row r="954" spans="1:21" ht="14.25">
      <c r="A954">
        <v>1050731</v>
      </c>
      <c r="B954">
        <v>3</v>
      </c>
      <c r="C954" t="s">
        <v>2298</v>
      </c>
      <c r="D954" t="s">
        <v>1531</v>
      </c>
      <c r="E954">
        <v>14586</v>
      </c>
      <c r="F954">
        <v>557</v>
      </c>
      <c r="G954">
        <v>266</v>
      </c>
      <c r="H954">
        <v>3696</v>
      </c>
      <c r="I954">
        <v>0</v>
      </c>
      <c r="J954">
        <v>1.5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550</v>
      </c>
    </row>
    <row r="955" spans="1:21" ht="14.25">
      <c r="A955">
        <v>1050732</v>
      </c>
      <c r="B955">
        <v>3</v>
      </c>
      <c r="C955" t="s">
        <v>2299</v>
      </c>
      <c r="D955" t="s">
        <v>1532</v>
      </c>
      <c r="E955">
        <v>16613</v>
      </c>
      <c r="F955">
        <v>797</v>
      </c>
      <c r="G955">
        <v>290</v>
      </c>
      <c r="H955">
        <v>2843</v>
      </c>
      <c r="I955">
        <v>0</v>
      </c>
      <c r="J955">
        <v>1.5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550</v>
      </c>
    </row>
    <row r="956" spans="1:21" ht="14.25">
      <c r="A956">
        <v>1050811</v>
      </c>
      <c r="B956">
        <v>1</v>
      </c>
      <c r="C956" t="s">
        <v>2298</v>
      </c>
      <c r="D956" t="s">
        <v>2301</v>
      </c>
      <c r="E956">
        <v>16444</v>
      </c>
      <c r="F956">
        <v>632</v>
      </c>
      <c r="G956">
        <v>302</v>
      </c>
      <c r="H956">
        <v>4084</v>
      </c>
      <c r="I956">
        <v>0</v>
      </c>
      <c r="J956">
        <v>1.5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550</v>
      </c>
    </row>
    <row r="957" spans="1:21" ht="14.25">
      <c r="A957">
        <v>1050812</v>
      </c>
      <c r="B957">
        <v>1</v>
      </c>
      <c r="C957" t="s">
        <v>2299</v>
      </c>
      <c r="D957" t="s">
        <v>1529</v>
      </c>
      <c r="E957">
        <v>16843</v>
      </c>
      <c r="F957">
        <v>820</v>
      </c>
      <c r="G957">
        <v>290</v>
      </c>
      <c r="H957">
        <v>2843</v>
      </c>
      <c r="I957">
        <v>0</v>
      </c>
      <c r="J957">
        <v>1.5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550</v>
      </c>
    </row>
    <row r="958" spans="1:21" ht="14.25">
      <c r="A958">
        <v>1050821</v>
      </c>
      <c r="B958">
        <v>2</v>
      </c>
      <c r="C958" t="s">
        <v>2298</v>
      </c>
      <c r="D958" t="s">
        <v>2300</v>
      </c>
      <c r="E958">
        <v>14586</v>
      </c>
      <c r="F958">
        <v>557</v>
      </c>
      <c r="G958">
        <v>266</v>
      </c>
      <c r="H958">
        <v>3696</v>
      </c>
      <c r="I958">
        <v>0</v>
      </c>
      <c r="J958">
        <v>1.5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550</v>
      </c>
    </row>
    <row r="959" spans="1:21" ht="14.25">
      <c r="A959">
        <v>1050822</v>
      </c>
      <c r="B959">
        <v>2</v>
      </c>
      <c r="C959" t="s">
        <v>2299</v>
      </c>
      <c r="D959" t="s">
        <v>1173</v>
      </c>
      <c r="E959">
        <v>16613</v>
      </c>
      <c r="F959">
        <v>797</v>
      </c>
      <c r="G959">
        <v>290</v>
      </c>
      <c r="H959">
        <v>2843</v>
      </c>
      <c r="I959">
        <v>0</v>
      </c>
      <c r="J959">
        <v>1.5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550</v>
      </c>
    </row>
    <row r="960" spans="1:21" ht="14.25">
      <c r="A960">
        <v>1050831</v>
      </c>
      <c r="B960">
        <v>3</v>
      </c>
      <c r="C960" t="s">
        <v>2298</v>
      </c>
      <c r="D960" t="s">
        <v>1531</v>
      </c>
      <c r="E960">
        <v>14586</v>
      </c>
      <c r="F960">
        <v>557</v>
      </c>
      <c r="G960">
        <v>266</v>
      </c>
      <c r="H960">
        <v>3696</v>
      </c>
      <c r="I960">
        <v>0</v>
      </c>
      <c r="J960">
        <v>1.5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550</v>
      </c>
    </row>
    <row r="961" spans="1:21" ht="14.25">
      <c r="A961">
        <v>1050832</v>
      </c>
      <c r="B961">
        <v>3</v>
      </c>
      <c r="C961" t="s">
        <v>2299</v>
      </c>
      <c r="D961" t="s">
        <v>1532</v>
      </c>
      <c r="E961">
        <v>16613</v>
      </c>
      <c r="F961">
        <v>797</v>
      </c>
      <c r="G961">
        <v>290</v>
      </c>
      <c r="H961">
        <v>2843</v>
      </c>
      <c r="I961">
        <v>0</v>
      </c>
      <c r="J961">
        <v>1.5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550</v>
      </c>
    </row>
    <row r="962" spans="1:21" ht="14.25">
      <c r="A962">
        <v>1050911</v>
      </c>
      <c r="B962">
        <v>1</v>
      </c>
      <c r="C962" t="s">
        <v>2298</v>
      </c>
      <c r="D962" t="s">
        <v>2301</v>
      </c>
      <c r="E962">
        <v>16444</v>
      </c>
      <c r="F962">
        <v>632</v>
      </c>
      <c r="G962">
        <v>302</v>
      </c>
      <c r="H962">
        <v>4084</v>
      </c>
      <c r="I962">
        <v>0</v>
      </c>
      <c r="J962">
        <v>1.5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550</v>
      </c>
    </row>
    <row r="963" spans="1:21" ht="14.25">
      <c r="A963">
        <v>1050912</v>
      </c>
      <c r="B963">
        <v>1</v>
      </c>
      <c r="C963" t="s">
        <v>2299</v>
      </c>
      <c r="D963" t="s">
        <v>1529</v>
      </c>
      <c r="E963">
        <v>16843</v>
      </c>
      <c r="F963">
        <v>820</v>
      </c>
      <c r="G963">
        <v>290</v>
      </c>
      <c r="H963">
        <v>2843</v>
      </c>
      <c r="I963">
        <v>0</v>
      </c>
      <c r="J963">
        <v>1.5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550</v>
      </c>
    </row>
    <row r="964" spans="1:21" ht="14.25">
      <c r="A964">
        <v>1050921</v>
      </c>
      <c r="B964">
        <v>2</v>
      </c>
      <c r="C964" t="s">
        <v>2298</v>
      </c>
      <c r="D964" t="s">
        <v>2300</v>
      </c>
      <c r="E964">
        <v>14586</v>
      </c>
      <c r="F964">
        <v>557</v>
      </c>
      <c r="G964">
        <v>266</v>
      </c>
      <c r="H964">
        <v>3696</v>
      </c>
      <c r="I964">
        <v>0</v>
      </c>
      <c r="J964">
        <v>1.5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550</v>
      </c>
    </row>
    <row r="965" spans="1:21" ht="14.25">
      <c r="A965">
        <v>1050922</v>
      </c>
      <c r="B965">
        <v>2</v>
      </c>
      <c r="C965" t="s">
        <v>2299</v>
      </c>
      <c r="D965" t="s">
        <v>1173</v>
      </c>
      <c r="E965">
        <v>16613</v>
      </c>
      <c r="F965">
        <v>797</v>
      </c>
      <c r="G965">
        <v>290</v>
      </c>
      <c r="H965">
        <v>2843</v>
      </c>
      <c r="I965">
        <v>0</v>
      </c>
      <c r="J965">
        <v>1.5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550</v>
      </c>
    </row>
    <row r="966" spans="1:21" ht="14.25">
      <c r="A966">
        <v>1050931</v>
      </c>
      <c r="B966">
        <v>3</v>
      </c>
      <c r="C966" t="s">
        <v>2298</v>
      </c>
      <c r="D966" t="s">
        <v>1531</v>
      </c>
      <c r="E966">
        <v>14586</v>
      </c>
      <c r="F966">
        <v>557</v>
      </c>
      <c r="G966">
        <v>266</v>
      </c>
      <c r="H966">
        <v>3696</v>
      </c>
      <c r="I966">
        <v>0</v>
      </c>
      <c r="J966">
        <v>1.5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550</v>
      </c>
    </row>
    <row r="967" spans="1:21" ht="14.25">
      <c r="A967">
        <v>1050932</v>
      </c>
      <c r="B967">
        <v>3</v>
      </c>
      <c r="C967" t="s">
        <v>2299</v>
      </c>
      <c r="D967" t="s">
        <v>1532</v>
      </c>
      <c r="E967">
        <v>16613</v>
      </c>
      <c r="F967">
        <v>797</v>
      </c>
      <c r="G967">
        <v>290</v>
      </c>
      <c r="H967">
        <v>2843</v>
      </c>
      <c r="I967">
        <v>0</v>
      </c>
      <c r="J967">
        <v>1.5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550</v>
      </c>
    </row>
    <row r="968" spans="1:21" ht="14.25">
      <c r="A968">
        <v>1051011</v>
      </c>
      <c r="B968">
        <v>1</v>
      </c>
      <c r="C968" t="s">
        <v>2298</v>
      </c>
      <c r="D968" t="s">
        <v>2301</v>
      </c>
      <c r="E968">
        <v>17023</v>
      </c>
      <c r="F968">
        <v>654</v>
      </c>
      <c r="G968">
        <v>313</v>
      </c>
      <c r="H968">
        <v>4223</v>
      </c>
      <c r="I968">
        <v>0</v>
      </c>
      <c r="J968">
        <v>1.5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550</v>
      </c>
    </row>
    <row r="969" spans="1:21" ht="14.25">
      <c r="A969">
        <v>1051012</v>
      </c>
      <c r="B969">
        <v>1</v>
      </c>
      <c r="C969" t="s">
        <v>2299</v>
      </c>
      <c r="D969" t="s">
        <v>1529</v>
      </c>
      <c r="E969">
        <v>17400</v>
      </c>
      <c r="F969">
        <v>846</v>
      </c>
      <c r="G969">
        <v>300</v>
      </c>
      <c r="H969">
        <v>2940</v>
      </c>
      <c r="I969">
        <v>0</v>
      </c>
      <c r="J969">
        <v>1.5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550</v>
      </c>
    </row>
    <row r="970" spans="1:21" ht="14.25">
      <c r="A970">
        <v>1051021</v>
      </c>
      <c r="B970">
        <v>2</v>
      </c>
      <c r="C970" t="s">
        <v>2298</v>
      </c>
      <c r="D970" t="s">
        <v>2300</v>
      </c>
      <c r="E970">
        <v>15112</v>
      </c>
      <c r="F970">
        <v>577</v>
      </c>
      <c r="G970">
        <v>276</v>
      </c>
      <c r="H970">
        <v>3822</v>
      </c>
      <c r="I970">
        <v>0</v>
      </c>
      <c r="J970">
        <v>1.5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550</v>
      </c>
    </row>
    <row r="971" spans="1:21" ht="14.25">
      <c r="A971">
        <v>1051022</v>
      </c>
      <c r="B971">
        <v>2</v>
      </c>
      <c r="C971" t="s">
        <v>2299</v>
      </c>
      <c r="D971" t="s">
        <v>1173</v>
      </c>
      <c r="E971">
        <v>17170</v>
      </c>
      <c r="F971">
        <v>823</v>
      </c>
      <c r="G971">
        <v>300</v>
      </c>
      <c r="H971">
        <v>2940</v>
      </c>
      <c r="I971">
        <v>0</v>
      </c>
      <c r="J971">
        <v>1.5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550</v>
      </c>
    </row>
    <row r="972" spans="1:21" ht="14.25">
      <c r="A972">
        <v>1051031</v>
      </c>
      <c r="B972">
        <v>3</v>
      </c>
      <c r="C972" t="s">
        <v>2298</v>
      </c>
      <c r="D972" t="s">
        <v>1531</v>
      </c>
      <c r="E972">
        <v>15112</v>
      </c>
      <c r="F972">
        <v>577</v>
      </c>
      <c r="G972">
        <v>276</v>
      </c>
      <c r="H972">
        <v>3822</v>
      </c>
      <c r="I972">
        <v>0</v>
      </c>
      <c r="J972">
        <v>1.5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550</v>
      </c>
    </row>
    <row r="973" spans="1:21" ht="14.25">
      <c r="A973">
        <v>1051032</v>
      </c>
      <c r="B973">
        <v>3</v>
      </c>
      <c r="C973" t="s">
        <v>2299</v>
      </c>
      <c r="D973" t="s">
        <v>1532</v>
      </c>
      <c r="E973">
        <v>17170</v>
      </c>
      <c r="F973">
        <v>823</v>
      </c>
      <c r="G973">
        <v>300</v>
      </c>
      <c r="H973">
        <v>2940</v>
      </c>
      <c r="I973">
        <v>0</v>
      </c>
      <c r="J973">
        <v>1.5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550</v>
      </c>
    </row>
    <row r="974" spans="1:21" ht="14.25">
      <c r="A974">
        <v>1051111</v>
      </c>
      <c r="B974">
        <v>1</v>
      </c>
      <c r="C974" t="s">
        <v>2298</v>
      </c>
      <c r="D974" t="s">
        <v>2301</v>
      </c>
      <c r="E974">
        <v>17023</v>
      </c>
      <c r="F974">
        <v>654</v>
      </c>
      <c r="G974">
        <v>313</v>
      </c>
      <c r="H974">
        <v>4223</v>
      </c>
      <c r="I974">
        <v>0</v>
      </c>
      <c r="J974">
        <v>1.5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550</v>
      </c>
    </row>
    <row r="975" spans="1:21" ht="14.25">
      <c r="A975">
        <v>1051112</v>
      </c>
      <c r="B975">
        <v>1</v>
      </c>
      <c r="C975" t="s">
        <v>2299</v>
      </c>
      <c r="D975" t="s">
        <v>1529</v>
      </c>
      <c r="E975">
        <v>17400</v>
      </c>
      <c r="F975">
        <v>846</v>
      </c>
      <c r="G975">
        <v>300</v>
      </c>
      <c r="H975">
        <v>2940</v>
      </c>
      <c r="I975">
        <v>0</v>
      </c>
      <c r="J975">
        <v>1.5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550</v>
      </c>
    </row>
    <row r="976" spans="1:21" ht="14.25">
      <c r="A976">
        <v>1051121</v>
      </c>
      <c r="B976">
        <v>2</v>
      </c>
      <c r="C976" t="s">
        <v>2298</v>
      </c>
      <c r="D976" t="s">
        <v>2300</v>
      </c>
      <c r="E976">
        <v>15112</v>
      </c>
      <c r="F976">
        <v>577</v>
      </c>
      <c r="G976">
        <v>276</v>
      </c>
      <c r="H976">
        <v>3822</v>
      </c>
      <c r="I976">
        <v>0</v>
      </c>
      <c r="J976">
        <v>1.5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550</v>
      </c>
    </row>
    <row r="977" spans="1:21" ht="14.25">
      <c r="A977">
        <v>1051122</v>
      </c>
      <c r="B977">
        <v>2</v>
      </c>
      <c r="C977" t="s">
        <v>2299</v>
      </c>
      <c r="D977" t="s">
        <v>1173</v>
      </c>
      <c r="E977">
        <v>17170</v>
      </c>
      <c r="F977">
        <v>823</v>
      </c>
      <c r="G977">
        <v>300</v>
      </c>
      <c r="H977">
        <v>2940</v>
      </c>
      <c r="I977">
        <v>0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550</v>
      </c>
    </row>
    <row r="978" spans="1:21" ht="14.25">
      <c r="A978">
        <v>1051131</v>
      </c>
      <c r="B978">
        <v>3</v>
      </c>
      <c r="C978" t="s">
        <v>2298</v>
      </c>
      <c r="D978" t="s">
        <v>1531</v>
      </c>
      <c r="E978">
        <v>15112</v>
      </c>
      <c r="F978">
        <v>577</v>
      </c>
      <c r="G978">
        <v>276</v>
      </c>
      <c r="H978">
        <v>3822</v>
      </c>
      <c r="I978">
        <v>0</v>
      </c>
      <c r="J978">
        <v>1.5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550</v>
      </c>
    </row>
    <row r="979" spans="1:21" ht="14.25">
      <c r="A979">
        <v>1051132</v>
      </c>
      <c r="B979">
        <v>3</v>
      </c>
      <c r="C979" t="s">
        <v>2299</v>
      </c>
      <c r="D979" t="s">
        <v>1532</v>
      </c>
      <c r="E979">
        <v>17170</v>
      </c>
      <c r="F979">
        <v>823</v>
      </c>
      <c r="G979">
        <v>300</v>
      </c>
      <c r="H979">
        <v>2940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550</v>
      </c>
    </row>
    <row r="980" spans="1:21" ht="14.25">
      <c r="A980">
        <v>1051211</v>
      </c>
      <c r="B980">
        <v>1</v>
      </c>
      <c r="C980" t="s">
        <v>2298</v>
      </c>
      <c r="D980" t="s">
        <v>2301</v>
      </c>
      <c r="E980">
        <v>17023</v>
      </c>
      <c r="F980">
        <v>654</v>
      </c>
      <c r="G980">
        <v>313</v>
      </c>
      <c r="H980">
        <v>4223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550</v>
      </c>
    </row>
    <row r="981" spans="1:21" ht="14.25">
      <c r="A981">
        <v>1051212</v>
      </c>
      <c r="B981">
        <v>1</v>
      </c>
      <c r="C981" t="s">
        <v>2299</v>
      </c>
      <c r="D981" t="s">
        <v>1529</v>
      </c>
      <c r="E981">
        <v>17400</v>
      </c>
      <c r="F981">
        <v>846</v>
      </c>
      <c r="G981">
        <v>300</v>
      </c>
      <c r="H981">
        <v>2940</v>
      </c>
      <c r="I981">
        <v>0</v>
      </c>
      <c r="J981">
        <v>1.5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550</v>
      </c>
    </row>
    <row r="982" spans="1:21" ht="14.25">
      <c r="A982">
        <v>1051221</v>
      </c>
      <c r="B982">
        <v>2</v>
      </c>
      <c r="C982" t="s">
        <v>2298</v>
      </c>
      <c r="D982" t="s">
        <v>2300</v>
      </c>
      <c r="E982">
        <v>15112</v>
      </c>
      <c r="F982">
        <v>577</v>
      </c>
      <c r="G982">
        <v>276</v>
      </c>
      <c r="H982">
        <v>3822</v>
      </c>
      <c r="I982">
        <v>0</v>
      </c>
      <c r="J982">
        <v>1.5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550</v>
      </c>
    </row>
    <row r="983" spans="1:21" ht="14.25">
      <c r="A983">
        <v>1051222</v>
      </c>
      <c r="B983">
        <v>2</v>
      </c>
      <c r="C983" t="s">
        <v>2299</v>
      </c>
      <c r="D983" t="s">
        <v>1173</v>
      </c>
      <c r="E983">
        <v>17170</v>
      </c>
      <c r="F983">
        <v>823</v>
      </c>
      <c r="G983">
        <v>300</v>
      </c>
      <c r="H983">
        <v>2940</v>
      </c>
      <c r="I983">
        <v>0</v>
      </c>
      <c r="J983">
        <v>1.5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550</v>
      </c>
    </row>
    <row r="984" spans="1:21" ht="14.25">
      <c r="A984">
        <v>1051231</v>
      </c>
      <c r="B984">
        <v>3</v>
      </c>
      <c r="C984" t="s">
        <v>2298</v>
      </c>
      <c r="D984" t="s">
        <v>1531</v>
      </c>
      <c r="E984">
        <v>15112</v>
      </c>
      <c r="F984">
        <v>577</v>
      </c>
      <c r="G984">
        <v>276</v>
      </c>
      <c r="H984">
        <v>3822</v>
      </c>
      <c r="I984">
        <v>0</v>
      </c>
      <c r="J984">
        <v>1.5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550</v>
      </c>
    </row>
    <row r="985" spans="1:21" ht="14.25">
      <c r="A985">
        <v>1051232</v>
      </c>
      <c r="B985">
        <v>3</v>
      </c>
      <c r="C985" t="s">
        <v>2299</v>
      </c>
      <c r="D985" t="s">
        <v>1532</v>
      </c>
      <c r="E985">
        <v>17170</v>
      </c>
      <c r="F985">
        <v>823</v>
      </c>
      <c r="G985">
        <v>300</v>
      </c>
      <c r="H985">
        <v>2940</v>
      </c>
      <c r="I985">
        <v>0</v>
      </c>
      <c r="J985">
        <v>1.5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550</v>
      </c>
    </row>
    <row r="986" spans="1:21" ht="14.25">
      <c r="A986">
        <v>1051311</v>
      </c>
      <c r="B986">
        <v>1</v>
      </c>
      <c r="C986" t="s">
        <v>2298</v>
      </c>
      <c r="D986" t="s">
        <v>2301</v>
      </c>
      <c r="E986">
        <v>17602</v>
      </c>
      <c r="F986">
        <v>676</v>
      </c>
      <c r="G986">
        <v>324</v>
      </c>
      <c r="H986">
        <v>4362</v>
      </c>
      <c r="I986">
        <v>0</v>
      </c>
      <c r="J986">
        <v>1.5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550</v>
      </c>
    </row>
    <row r="987" spans="1:21" ht="14.25">
      <c r="A987">
        <v>1051312</v>
      </c>
      <c r="B987">
        <v>1</v>
      </c>
      <c r="C987" t="s">
        <v>2299</v>
      </c>
      <c r="D987" t="s">
        <v>1529</v>
      </c>
      <c r="E987">
        <v>17957</v>
      </c>
      <c r="F987">
        <v>872</v>
      </c>
      <c r="G987">
        <v>310</v>
      </c>
      <c r="H987">
        <v>3037</v>
      </c>
      <c r="I987">
        <v>0</v>
      </c>
      <c r="J987">
        <v>1.5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550</v>
      </c>
    </row>
    <row r="988" spans="1:21" ht="14.25">
      <c r="A988">
        <v>1051321</v>
      </c>
      <c r="B988">
        <v>2</v>
      </c>
      <c r="C988" t="s">
        <v>2298</v>
      </c>
      <c r="D988" t="s">
        <v>2300</v>
      </c>
      <c r="E988">
        <v>15638</v>
      </c>
      <c r="F988">
        <v>597</v>
      </c>
      <c r="G988">
        <v>286</v>
      </c>
      <c r="H988">
        <v>3948</v>
      </c>
      <c r="I988">
        <v>0</v>
      </c>
      <c r="J988">
        <v>1.5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550</v>
      </c>
    </row>
    <row r="989" spans="1:21" ht="14.25">
      <c r="A989">
        <v>1051322</v>
      </c>
      <c r="B989">
        <v>2</v>
      </c>
      <c r="C989" t="s">
        <v>2299</v>
      </c>
      <c r="D989" t="s">
        <v>1173</v>
      </c>
      <c r="E989">
        <v>17727</v>
      </c>
      <c r="F989">
        <v>849</v>
      </c>
      <c r="G989">
        <v>310</v>
      </c>
      <c r="H989">
        <v>3037</v>
      </c>
      <c r="I989">
        <v>0</v>
      </c>
      <c r="J989">
        <v>1.5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550</v>
      </c>
    </row>
    <row r="990" spans="1:21" ht="14.25">
      <c r="A990">
        <v>1051331</v>
      </c>
      <c r="B990">
        <v>3</v>
      </c>
      <c r="C990" t="s">
        <v>2298</v>
      </c>
      <c r="D990" t="s">
        <v>1531</v>
      </c>
      <c r="E990">
        <v>15638</v>
      </c>
      <c r="F990">
        <v>597</v>
      </c>
      <c r="G990">
        <v>286</v>
      </c>
      <c r="H990">
        <v>3948</v>
      </c>
      <c r="I990">
        <v>0</v>
      </c>
      <c r="J990">
        <v>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550</v>
      </c>
    </row>
    <row r="991" spans="1:21" ht="14.25">
      <c r="A991">
        <v>1051332</v>
      </c>
      <c r="B991">
        <v>3</v>
      </c>
      <c r="C991" t="s">
        <v>2299</v>
      </c>
      <c r="D991" t="s">
        <v>1532</v>
      </c>
      <c r="E991">
        <v>17727</v>
      </c>
      <c r="F991">
        <v>849</v>
      </c>
      <c r="G991">
        <v>310</v>
      </c>
      <c r="H991">
        <v>3037</v>
      </c>
      <c r="I991">
        <v>0</v>
      </c>
      <c r="J991">
        <v>1.5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550</v>
      </c>
    </row>
    <row r="992" spans="1:21" ht="14.25">
      <c r="A992">
        <v>1051411</v>
      </c>
      <c r="B992">
        <v>1</v>
      </c>
      <c r="C992" t="s">
        <v>2298</v>
      </c>
      <c r="D992" t="s">
        <v>2301</v>
      </c>
      <c r="E992">
        <v>17602</v>
      </c>
      <c r="F992">
        <v>676</v>
      </c>
      <c r="G992">
        <v>324</v>
      </c>
      <c r="H992">
        <v>4362</v>
      </c>
      <c r="I992">
        <v>0</v>
      </c>
      <c r="J992">
        <v>1.5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550</v>
      </c>
    </row>
    <row r="993" spans="1:21" ht="14.25">
      <c r="A993">
        <v>1051412</v>
      </c>
      <c r="B993">
        <v>1</v>
      </c>
      <c r="C993" t="s">
        <v>2299</v>
      </c>
      <c r="D993" t="s">
        <v>1529</v>
      </c>
      <c r="E993">
        <v>17957</v>
      </c>
      <c r="F993">
        <v>872</v>
      </c>
      <c r="G993">
        <v>310</v>
      </c>
      <c r="H993">
        <v>3037</v>
      </c>
      <c r="I993">
        <v>0</v>
      </c>
      <c r="J993">
        <v>1.5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550</v>
      </c>
    </row>
    <row r="994" spans="1:21" ht="14.25">
      <c r="A994">
        <v>1051421</v>
      </c>
      <c r="B994">
        <v>2</v>
      </c>
      <c r="C994" t="s">
        <v>2298</v>
      </c>
      <c r="D994" t="s">
        <v>2300</v>
      </c>
      <c r="E994">
        <v>15638</v>
      </c>
      <c r="F994">
        <v>597</v>
      </c>
      <c r="G994">
        <v>286</v>
      </c>
      <c r="H994">
        <v>3948</v>
      </c>
      <c r="I994">
        <v>0</v>
      </c>
      <c r="J994">
        <v>1.5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550</v>
      </c>
    </row>
    <row r="995" spans="1:21" ht="14.25">
      <c r="A995">
        <v>1051422</v>
      </c>
      <c r="B995">
        <v>2</v>
      </c>
      <c r="C995" t="s">
        <v>2299</v>
      </c>
      <c r="D995" t="s">
        <v>1173</v>
      </c>
      <c r="E995">
        <v>17727</v>
      </c>
      <c r="F995">
        <v>849</v>
      </c>
      <c r="G995">
        <v>310</v>
      </c>
      <c r="H995">
        <v>3037</v>
      </c>
      <c r="I995">
        <v>0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550</v>
      </c>
    </row>
    <row r="996" spans="1:21" ht="14.25">
      <c r="A996">
        <v>1051431</v>
      </c>
      <c r="B996">
        <v>3</v>
      </c>
      <c r="C996" t="s">
        <v>2298</v>
      </c>
      <c r="D996" t="s">
        <v>1531</v>
      </c>
      <c r="E996">
        <v>15638</v>
      </c>
      <c r="F996">
        <v>597</v>
      </c>
      <c r="G996">
        <v>286</v>
      </c>
      <c r="H996">
        <v>3948</v>
      </c>
      <c r="I996">
        <v>0</v>
      </c>
      <c r="J996">
        <v>1.5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550</v>
      </c>
    </row>
    <row r="997" spans="1:21" ht="14.25">
      <c r="A997">
        <v>1051432</v>
      </c>
      <c r="B997">
        <v>3</v>
      </c>
      <c r="C997" t="s">
        <v>2299</v>
      </c>
      <c r="D997" t="s">
        <v>1532</v>
      </c>
      <c r="E997">
        <v>17727</v>
      </c>
      <c r="F997">
        <v>849</v>
      </c>
      <c r="G997">
        <v>310</v>
      </c>
      <c r="H997">
        <v>3037</v>
      </c>
      <c r="I997">
        <v>0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550</v>
      </c>
    </row>
    <row r="998" spans="1:21" ht="14.25">
      <c r="A998">
        <v>1051511</v>
      </c>
      <c r="B998">
        <v>1</v>
      </c>
      <c r="C998" t="s">
        <v>2298</v>
      </c>
      <c r="D998" t="s">
        <v>2301</v>
      </c>
      <c r="E998">
        <v>17602</v>
      </c>
      <c r="F998">
        <v>676</v>
      </c>
      <c r="G998">
        <v>324</v>
      </c>
      <c r="H998">
        <v>4362</v>
      </c>
      <c r="I998">
        <v>0</v>
      </c>
      <c r="J998">
        <v>1.5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550</v>
      </c>
    </row>
    <row r="999" spans="1:21" ht="14.25">
      <c r="A999">
        <v>1051512</v>
      </c>
      <c r="B999">
        <v>1</v>
      </c>
      <c r="C999" t="s">
        <v>2299</v>
      </c>
      <c r="D999" t="s">
        <v>1529</v>
      </c>
      <c r="E999">
        <v>17957</v>
      </c>
      <c r="F999">
        <v>872</v>
      </c>
      <c r="G999">
        <v>310</v>
      </c>
      <c r="H999">
        <v>3037</v>
      </c>
      <c r="I999">
        <v>0</v>
      </c>
      <c r="J999">
        <v>1.5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550</v>
      </c>
    </row>
    <row r="1000" spans="1:21" ht="14.25">
      <c r="A1000">
        <v>1051521</v>
      </c>
      <c r="B1000">
        <v>2</v>
      </c>
      <c r="C1000" t="s">
        <v>2298</v>
      </c>
      <c r="D1000" t="s">
        <v>2300</v>
      </c>
      <c r="E1000">
        <v>15638</v>
      </c>
      <c r="F1000">
        <v>597</v>
      </c>
      <c r="G1000">
        <v>286</v>
      </c>
      <c r="H1000">
        <v>3948</v>
      </c>
      <c r="I1000">
        <v>0</v>
      </c>
      <c r="J1000">
        <v>1.5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550</v>
      </c>
    </row>
    <row r="1001" spans="1:21" ht="14.25">
      <c r="A1001">
        <v>1051522</v>
      </c>
      <c r="B1001">
        <v>2</v>
      </c>
      <c r="C1001" t="s">
        <v>2299</v>
      </c>
      <c r="D1001" t="s">
        <v>1173</v>
      </c>
      <c r="E1001">
        <v>17727</v>
      </c>
      <c r="F1001">
        <v>849</v>
      </c>
      <c r="G1001">
        <v>310</v>
      </c>
      <c r="H1001">
        <v>3037</v>
      </c>
      <c r="I1001">
        <v>0</v>
      </c>
      <c r="J1001">
        <v>1.5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550</v>
      </c>
    </row>
    <row r="1002" spans="1:21" ht="14.25">
      <c r="A1002">
        <v>1051531</v>
      </c>
      <c r="B1002">
        <v>3</v>
      </c>
      <c r="C1002" t="s">
        <v>2298</v>
      </c>
      <c r="D1002" t="s">
        <v>1531</v>
      </c>
      <c r="E1002">
        <v>15638</v>
      </c>
      <c r="F1002">
        <v>597</v>
      </c>
      <c r="G1002">
        <v>286</v>
      </c>
      <c r="H1002">
        <v>3948</v>
      </c>
      <c r="I1002">
        <v>0</v>
      </c>
      <c r="J1002">
        <v>1.5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550</v>
      </c>
    </row>
    <row r="1003" spans="1:21" ht="14.25">
      <c r="A1003">
        <v>1051532</v>
      </c>
      <c r="B1003">
        <v>3</v>
      </c>
      <c r="C1003" t="s">
        <v>2299</v>
      </c>
      <c r="D1003" t="s">
        <v>1532</v>
      </c>
      <c r="E1003">
        <v>17727</v>
      </c>
      <c r="F1003">
        <v>849</v>
      </c>
      <c r="G1003">
        <v>310</v>
      </c>
      <c r="H1003">
        <v>3037</v>
      </c>
      <c r="I1003">
        <v>0</v>
      </c>
      <c r="J1003">
        <v>1.5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550</v>
      </c>
    </row>
    <row r="1004" spans="1:21" ht="14.25">
      <c r="A1004">
        <v>1060111</v>
      </c>
      <c r="B1004">
        <v>1</v>
      </c>
      <c r="C1004" t="s">
        <v>2298</v>
      </c>
      <c r="D1004" t="s">
        <v>2301</v>
      </c>
      <c r="E1004">
        <v>22692</v>
      </c>
      <c r="F1004">
        <v>863</v>
      </c>
      <c r="G1004">
        <v>418</v>
      </c>
      <c r="H1004">
        <v>5702</v>
      </c>
      <c r="I1004">
        <v>0</v>
      </c>
      <c r="J1004">
        <v>1.5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700</v>
      </c>
    </row>
    <row r="1005" spans="1:21" ht="14.25">
      <c r="A1005">
        <v>1060112</v>
      </c>
      <c r="B1005">
        <v>1</v>
      </c>
      <c r="C1005" t="s">
        <v>2299</v>
      </c>
      <c r="D1005" t="s">
        <v>1539</v>
      </c>
      <c r="E1005">
        <v>25336</v>
      </c>
      <c r="F1005">
        <v>1205</v>
      </c>
      <c r="G1005">
        <v>445</v>
      </c>
      <c r="H1005">
        <v>4386</v>
      </c>
      <c r="I1005">
        <v>0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700</v>
      </c>
    </row>
    <row r="1006" spans="1:21" ht="14.25">
      <c r="A1006">
        <v>1060121</v>
      </c>
      <c r="B1006">
        <v>2</v>
      </c>
      <c r="C1006" t="s">
        <v>2298</v>
      </c>
      <c r="D1006" t="s">
        <v>2300</v>
      </c>
      <c r="E1006">
        <v>19957</v>
      </c>
      <c r="F1006">
        <v>760</v>
      </c>
      <c r="G1006">
        <v>367</v>
      </c>
      <c r="H1006">
        <v>5017</v>
      </c>
      <c r="I1006">
        <v>0</v>
      </c>
      <c r="J1006">
        <v>1.5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700</v>
      </c>
    </row>
    <row r="1007" spans="1:21" ht="14.25">
      <c r="A1007">
        <v>1060122</v>
      </c>
      <c r="B1007">
        <v>2</v>
      </c>
      <c r="C1007" t="s">
        <v>2299</v>
      </c>
      <c r="D1007" t="s">
        <v>1173</v>
      </c>
      <c r="E1007">
        <v>22279</v>
      </c>
      <c r="F1007">
        <v>1060</v>
      </c>
      <c r="G1007">
        <v>391</v>
      </c>
      <c r="H1007">
        <v>3859</v>
      </c>
      <c r="I1007">
        <v>0</v>
      </c>
      <c r="J1007">
        <v>1.5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700</v>
      </c>
    </row>
    <row r="1008" spans="1:21" ht="14.25">
      <c r="A1008">
        <v>1060131</v>
      </c>
      <c r="B1008">
        <v>3</v>
      </c>
      <c r="C1008" t="s">
        <v>2298</v>
      </c>
      <c r="D1008" t="s">
        <v>1531</v>
      </c>
      <c r="E1008">
        <v>19957</v>
      </c>
      <c r="F1008">
        <v>760</v>
      </c>
      <c r="G1008">
        <v>367</v>
      </c>
      <c r="H1008">
        <v>5017</v>
      </c>
      <c r="I1008">
        <v>0</v>
      </c>
      <c r="J1008">
        <v>1.5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700</v>
      </c>
    </row>
    <row r="1009" spans="1:21" ht="14.25">
      <c r="A1009">
        <v>1060132</v>
      </c>
      <c r="B1009">
        <v>3</v>
      </c>
      <c r="C1009" t="s">
        <v>2299</v>
      </c>
      <c r="D1009" t="s">
        <v>1532</v>
      </c>
      <c r="E1009">
        <v>22279</v>
      </c>
      <c r="F1009">
        <v>1060</v>
      </c>
      <c r="G1009">
        <v>391</v>
      </c>
      <c r="H1009">
        <v>3859</v>
      </c>
      <c r="I1009">
        <v>0</v>
      </c>
      <c r="J1009">
        <v>1.5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700</v>
      </c>
    </row>
    <row r="1010" spans="1:21" ht="14.25">
      <c r="A1010">
        <v>1060211</v>
      </c>
      <c r="B1010">
        <v>1</v>
      </c>
      <c r="C1010" t="s">
        <v>2298</v>
      </c>
      <c r="D1010" t="s">
        <v>2301</v>
      </c>
      <c r="E1010">
        <v>22692</v>
      </c>
      <c r="F1010">
        <v>863</v>
      </c>
      <c r="G1010">
        <v>418</v>
      </c>
      <c r="H1010">
        <v>5702</v>
      </c>
      <c r="I1010">
        <v>0</v>
      </c>
      <c r="J1010">
        <v>1.5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700</v>
      </c>
    </row>
    <row r="1011" spans="1:21" ht="14.25">
      <c r="A1011">
        <v>1060212</v>
      </c>
      <c r="B1011">
        <v>1</v>
      </c>
      <c r="C1011" t="s">
        <v>2299</v>
      </c>
      <c r="D1011" t="s">
        <v>1539</v>
      </c>
      <c r="E1011">
        <v>25336</v>
      </c>
      <c r="F1011">
        <v>1205</v>
      </c>
      <c r="G1011">
        <v>445</v>
      </c>
      <c r="H1011">
        <v>4386</v>
      </c>
      <c r="I1011">
        <v>0</v>
      </c>
      <c r="J1011">
        <v>1.5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700</v>
      </c>
    </row>
    <row r="1012" spans="1:21" ht="14.25">
      <c r="A1012">
        <v>1060221</v>
      </c>
      <c r="B1012">
        <v>2</v>
      </c>
      <c r="C1012" t="s">
        <v>2298</v>
      </c>
      <c r="D1012" t="s">
        <v>2300</v>
      </c>
      <c r="E1012">
        <v>19957</v>
      </c>
      <c r="F1012">
        <v>760</v>
      </c>
      <c r="G1012">
        <v>367</v>
      </c>
      <c r="H1012">
        <v>5017</v>
      </c>
      <c r="I1012">
        <v>0</v>
      </c>
      <c r="J1012">
        <v>1.5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700</v>
      </c>
    </row>
    <row r="1013" spans="1:21" ht="14.25">
      <c r="A1013">
        <v>1060222</v>
      </c>
      <c r="B1013">
        <v>2</v>
      </c>
      <c r="C1013" t="s">
        <v>2299</v>
      </c>
      <c r="D1013" t="s">
        <v>1173</v>
      </c>
      <c r="E1013">
        <v>22279</v>
      </c>
      <c r="F1013">
        <v>1060</v>
      </c>
      <c r="G1013">
        <v>391</v>
      </c>
      <c r="H1013">
        <v>3859</v>
      </c>
      <c r="I1013">
        <v>0</v>
      </c>
      <c r="J1013">
        <v>1.5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700</v>
      </c>
    </row>
    <row r="1014" spans="1:21" ht="14.25">
      <c r="A1014">
        <v>1060231</v>
      </c>
      <c r="B1014">
        <v>3</v>
      </c>
      <c r="C1014" t="s">
        <v>2298</v>
      </c>
      <c r="D1014" t="s">
        <v>1531</v>
      </c>
      <c r="E1014">
        <v>19957</v>
      </c>
      <c r="F1014">
        <v>760</v>
      </c>
      <c r="G1014">
        <v>367</v>
      </c>
      <c r="H1014">
        <v>5017</v>
      </c>
      <c r="I1014">
        <v>0</v>
      </c>
      <c r="J1014">
        <v>1.5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700</v>
      </c>
    </row>
    <row r="1015" spans="1:21" ht="14.25">
      <c r="A1015">
        <v>1060232</v>
      </c>
      <c r="B1015">
        <v>3</v>
      </c>
      <c r="C1015" t="s">
        <v>2299</v>
      </c>
      <c r="D1015" t="s">
        <v>1532</v>
      </c>
      <c r="E1015">
        <v>22279</v>
      </c>
      <c r="F1015">
        <v>1060</v>
      </c>
      <c r="G1015">
        <v>391</v>
      </c>
      <c r="H1015">
        <v>3859</v>
      </c>
      <c r="I1015">
        <v>0</v>
      </c>
      <c r="J1015">
        <v>1.5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700</v>
      </c>
    </row>
    <row r="1016" spans="1:21" ht="14.25">
      <c r="A1016">
        <v>1060311</v>
      </c>
      <c r="B1016">
        <v>1</v>
      </c>
      <c r="C1016" t="s">
        <v>2298</v>
      </c>
      <c r="D1016" t="s">
        <v>2301</v>
      </c>
      <c r="E1016">
        <v>22692</v>
      </c>
      <c r="F1016">
        <v>863</v>
      </c>
      <c r="G1016">
        <v>418</v>
      </c>
      <c r="H1016">
        <v>5702</v>
      </c>
      <c r="I1016">
        <v>0</v>
      </c>
      <c r="J1016">
        <v>1.5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700</v>
      </c>
    </row>
    <row r="1017" spans="1:21" ht="14.25">
      <c r="A1017">
        <v>1060312</v>
      </c>
      <c r="B1017">
        <v>1</v>
      </c>
      <c r="C1017" t="s">
        <v>2299</v>
      </c>
      <c r="D1017" t="s">
        <v>1539</v>
      </c>
      <c r="E1017">
        <v>25336</v>
      </c>
      <c r="F1017">
        <v>1205</v>
      </c>
      <c r="G1017">
        <v>445</v>
      </c>
      <c r="H1017">
        <v>4386</v>
      </c>
      <c r="I1017">
        <v>0</v>
      </c>
      <c r="J1017">
        <v>1.5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700</v>
      </c>
    </row>
    <row r="1018" spans="1:21" ht="14.25">
      <c r="A1018">
        <v>1060321</v>
      </c>
      <c r="B1018">
        <v>2</v>
      </c>
      <c r="C1018" t="s">
        <v>2298</v>
      </c>
      <c r="D1018" t="s">
        <v>2300</v>
      </c>
      <c r="E1018">
        <v>19957</v>
      </c>
      <c r="F1018">
        <v>760</v>
      </c>
      <c r="G1018">
        <v>367</v>
      </c>
      <c r="H1018">
        <v>5017</v>
      </c>
      <c r="I1018">
        <v>0</v>
      </c>
      <c r="J1018">
        <v>1.5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700</v>
      </c>
    </row>
    <row r="1019" spans="1:21" ht="14.25">
      <c r="A1019">
        <v>1060322</v>
      </c>
      <c r="B1019">
        <v>2</v>
      </c>
      <c r="C1019" t="s">
        <v>2299</v>
      </c>
      <c r="D1019" t="s">
        <v>1173</v>
      </c>
      <c r="E1019">
        <v>22279</v>
      </c>
      <c r="F1019">
        <v>1060</v>
      </c>
      <c r="G1019">
        <v>391</v>
      </c>
      <c r="H1019">
        <v>3859</v>
      </c>
      <c r="I1019">
        <v>0</v>
      </c>
      <c r="J1019">
        <v>1.5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700</v>
      </c>
    </row>
    <row r="1020" spans="1:21" ht="14.25">
      <c r="A1020">
        <v>1060331</v>
      </c>
      <c r="B1020">
        <v>3</v>
      </c>
      <c r="C1020" t="s">
        <v>2298</v>
      </c>
      <c r="D1020" t="s">
        <v>1531</v>
      </c>
      <c r="E1020">
        <v>19957</v>
      </c>
      <c r="F1020">
        <v>760</v>
      </c>
      <c r="G1020">
        <v>367</v>
      </c>
      <c r="H1020">
        <v>5017</v>
      </c>
      <c r="I1020">
        <v>0</v>
      </c>
      <c r="J1020">
        <v>1.5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700</v>
      </c>
    </row>
    <row r="1021" spans="1:21" ht="14.25">
      <c r="A1021">
        <v>1060332</v>
      </c>
      <c r="B1021">
        <v>3</v>
      </c>
      <c r="C1021" t="s">
        <v>2299</v>
      </c>
      <c r="D1021" t="s">
        <v>1532</v>
      </c>
      <c r="E1021">
        <v>22279</v>
      </c>
      <c r="F1021">
        <v>1060</v>
      </c>
      <c r="G1021">
        <v>391</v>
      </c>
      <c r="H1021">
        <v>3859</v>
      </c>
      <c r="I1021">
        <v>0</v>
      </c>
      <c r="J1021">
        <v>1.5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700</v>
      </c>
    </row>
    <row r="1022" spans="1:21" ht="14.25">
      <c r="A1022">
        <v>1060411</v>
      </c>
      <c r="B1022">
        <v>1</v>
      </c>
      <c r="C1022" t="s">
        <v>2298</v>
      </c>
      <c r="D1022" t="s">
        <v>2301</v>
      </c>
      <c r="E1022">
        <v>23431</v>
      </c>
      <c r="F1022">
        <v>891</v>
      </c>
      <c r="G1022">
        <v>432</v>
      </c>
      <c r="H1022">
        <v>5881</v>
      </c>
      <c r="I1022">
        <v>0</v>
      </c>
      <c r="J1022">
        <v>1.5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700</v>
      </c>
    </row>
    <row r="1023" spans="1:21" ht="14.25">
      <c r="A1023">
        <v>1060412</v>
      </c>
      <c r="B1023">
        <v>1</v>
      </c>
      <c r="C1023" t="s">
        <v>2299</v>
      </c>
      <c r="D1023" t="s">
        <v>1539</v>
      </c>
      <c r="E1023">
        <v>26104</v>
      </c>
      <c r="F1023">
        <v>1240</v>
      </c>
      <c r="G1023">
        <v>459</v>
      </c>
      <c r="H1023">
        <v>4524</v>
      </c>
      <c r="I1023">
        <v>0</v>
      </c>
      <c r="J1023">
        <v>1.5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700</v>
      </c>
    </row>
    <row r="1024" spans="1:21" ht="14.25">
      <c r="A1024">
        <v>1060421</v>
      </c>
      <c r="B1024">
        <v>2</v>
      </c>
      <c r="C1024" t="s">
        <v>2298</v>
      </c>
      <c r="D1024" t="s">
        <v>2300</v>
      </c>
      <c r="E1024">
        <v>20595</v>
      </c>
      <c r="F1024">
        <v>784</v>
      </c>
      <c r="G1024">
        <v>379</v>
      </c>
      <c r="H1024">
        <v>5175</v>
      </c>
      <c r="I1024">
        <v>0</v>
      </c>
      <c r="J1024">
        <v>1.5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700</v>
      </c>
    </row>
    <row r="1025" spans="1:21" ht="14.25">
      <c r="A1025">
        <v>1060422</v>
      </c>
      <c r="B1025">
        <v>2</v>
      </c>
      <c r="C1025" t="s">
        <v>2299</v>
      </c>
      <c r="D1025" t="s">
        <v>1173</v>
      </c>
      <c r="E1025">
        <v>22960</v>
      </c>
      <c r="F1025">
        <v>1092</v>
      </c>
      <c r="G1025">
        <v>403</v>
      </c>
      <c r="H1025">
        <v>3980</v>
      </c>
      <c r="I1025">
        <v>0</v>
      </c>
      <c r="J1025">
        <v>1.5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700</v>
      </c>
    </row>
    <row r="1026" spans="1:21" ht="14.25">
      <c r="A1026">
        <v>1060431</v>
      </c>
      <c r="B1026">
        <v>3</v>
      </c>
      <c r="C1026" t="s">
        <v>2298</v>
      </c>
      <c r="D1026" t="s">
        <v>1531</v>
      </c>
      <c r="E1026">
        <v>20595</v>
      </c>
      <c r="F1026">
        <v>784</v>
      </c>
      <c r="G1026">
        <v>379</v>
      </c>
      <c r="H1026">
        <v>5175</v>
      </c>
      <c r="I1026">
        <v>0</v>
      </c>
      <c r="J1026">
        <v>1.5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700</v>
      </c>
    </row>
    <row r="1027" spans="1:21" ht="14.25">
      <c r="A1027">
        <v>1060432</v>
      </c>
      <c r="B1027">
        <v>3</v>
      </c>
      <c r="C1027" t="s">
        <v>2299</v>
      </c>
      <c r="D1027" t="s">
        <v>1532</v>
      </c>
      <c r="E1027">
        <v>22960</v>
      </c>
      <c r="F1027">
        <v>1092</v>
      </c>
      <c r="G1027">
        <v>403</v>
      </c>
      <c r="H1027">
        <v>3980</v>
      </c>
      <c r="I1027">
        <v>0</v>
      </c>
      <c r="J1027">
        <v>1.5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700</v>
      </c>
    </row>
    <row r="1028" spans="1:21" ht="14.25">
      <c r="A1028">
        <v>1060511</v>
      </c>
      <c r="B1028">
        <v>1</v>
      </c>
      <c r="C1028" t="s">
        <v>2298</v>
      </c>
      <c r="D1028" t="s">
        <v>2301</v>
      </c>
      <c r="E1028">
        <v>23431</v>
      </c>
      <c r="F1028">
        <v>891</v>
      </c>
      <c r="G1028">
        <v>432</v>
      </c>
      <c r="H1028">
        <v>5881</v>
      </c>
      <c r="I1028">
        <v>0</v>
      </c>
      <c r="J1028">
        <v>1.5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700</v>
      </c>
    </row>
    <row r="1029" spans="1:21" ht="14.25">
      <c r="A1029">
        <v>1060512</v>
      </c>
      <c r="B1029">
        <v>1</v>
      </c>
      <c r="C1029" t="s">
        <v>2299</v>
      </c>
      <c r="D1029" t="s">
        <v>1539</v>
      </c>
      <c r="E1029">
        <v>26104</v>
      </c>
      <c r="F1029">
        <v>1240</v>
      </c>
      <c r="G1029">
        <v>459</v>
      </c>
      <c r="H1029">
        <v>4524</v>
      </c>
      <c r="I1029">
        <v>0</v>
      </c>
      <c r="J1029">
        <v>1.5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700</v>
      </c>
    </row>
    <row r="1030" spans="1:21" ht="14.25">
      <c r="A1030">
        <v>1060521</v>
      </c>
      <c r="B1030">
        <v>2</v>
      </c>
      <c r="C1030" t="s">
        <v>2298</v>
      </c>
      <c r="D1030" t="s">
        <v>2300</v>
      </c>
      <c r="E1030">
        <v>20595</v>
      </c>
      <c r="F1030">
        <v>784</v>
      </c>
      <c r="G1030">
        <v>379</v>
      </c>
      <c r="H1030">
        <v>5175</v>
      </c>
      <c r="I1030">
        <v>0</v>
      </c>
      <c r="J1030">
        <v>1.5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700</v>
      </c>
    </row>
    <row r="1031" spans="1:21" ht="14.25">
      <c r="A1031">
        <v>1060522</v>
      </c>
      <c r="B1031">
        <v>2</v>
      </c>
      <c r="C1031" t="s">
        <v>2299</v>
      </c>
      <c r="D1031" t="s">
        <v>1173</v>
      </c>
      <c r="E1031">
        <v>22960</v>
      </c>
      <c r="F1031">
        <v>1092</v>
      </c>
      <c r="G1031">
        <v>403</v>
      </c>
      <c r="H1031">
        <v>3980</v>
      </c>
      <c r="I1031">
        <v>0</v>
      </c>
      <c r="J1031">
        <v>1.5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700</v>
      </c>
    </row>
    <row r="1032" spans="1:21" ht="14.25">
      <c r="A1032">
        <v>1060531</v>
      </c>
      <c r="B1032">
        <v>3</v>
      </c>
      <c r="C1032" t="s">
        <v>2298</v>
      </c>
      <c r="D1032" t="s">
        <v>1531</v>
      </c>
      <c r="E1032">
        <v>20595</v>
      </c>
      <c r="F1032">
        <v>784</v>
      </c>
      <c r="G1032">
        <v>379</v>
      </c>
      <c r="H1032">
        <v>5175</v>
      </c>
      <c r="I1032">
        <v>0</v>
      </c>
      <c r="J1032">
        <v>1.5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700</v>
      </c>
    </row>
    <row r="1033" spans="1:21" ht="14.25">
      <c r="A1033">
        <v>1060532</v>
      </c>
      <c r="B1033">
        <v>3</v>
      </c>
      <c r="C1033" t="s">
        <v>2299</v>
      </c>
      <c r="D1033" t="s">
        <v>1532</v>
      </c>
      <c r="E1033">
        <v>22960</v>
      </c>
      <c r="F1033">
        <v>1092</v>
      </c>
      <c r="G1033">
        <v>403</v>
      </c>
      <c r="H1033">
        <v>3980</v>
      </c>
      <c r="I1033">
        <v>0</v>
      </c>
      <c r="J1033">
        <v>1.5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700</v>
      </c>
    </row>
    <row r="1034" spans="1:21" ht="14.25">
      <c r="A1034">
        <v>1060611</v>
      </c>
      <c r="B1034">
        <v>1</v>
      </c>
      <c r="C1034" t="s">
        <v>2298</v>
      </c>
      <c r="D1034" t="s">
        <v>2301</v>
      </c>
      <c r="E1034">
        <v>23431</v>
      </c>
      <c r="F1034">
        <v>891</v>
      </c>
      <c r="G1034">
        <v>432</v>
      </c>
      <c r="H1034">
        <v>5881</v>
      </c>
      <c r="I1034">
        <v>0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700</v>
      </c>
    </row>
    <row r="1035" spans="1:21" ht="14.25">
      <c r="A1035">
        <v>1060612</v>
      </c>
      <c r="B1035">
        <v>1</v>
      </c>
      <c r="C1035" t="s">
        <v>2299</v>
      </c>
      <c r="D1035" t="s">
        <v>1539</v>
      </c>
      <c r="E1035">
        <v>26104</v>
      </c>
      <c r="F1035">
        <v>1240</v>
      </c>
      <c r="G1035">
        <v>459</v>
      </c>
      <c r="H1035">
        <v>4524</v>
      </c>
      <c r="I1035">
        <v>0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700</v>
      </c>
    </row>
    <row r="1036" spans="1:21" ht="14.25">
      <c r="A1036">
        <v>1060621</v>
      </c>
      <c r="B1036">
        <v>2</v>
      </c>
      <c r="C1036" t="s">
        <v>2298</v>
      </c>
      <c r="D1036" t="s">
        <v>2300</v>
      </c>
      <c r="E1036">
        <v>20595</v>
      </c>
      <c r="F1036">
        <v>784</v>
      </c>
      <c r="G1036">
        <v>379</v>
      </c>
      <c r="H1036">
        <v>5175</v>
      </c>
      <c r="I1036">
        <v>0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700</v>
      </c>
    </row>
    <row r="1037" spans="1:21" ht="14.25">
      <c r="A1037">
        <v>1060622</v>
      </c>
      <c r="B1037">
        <v>2</v>
      </c>
      <c r="C1037" t="s">
        <v>2299</v>
      </c>
      <c r="D1037" t="s">
        <v>1173</v>
      </c>
      <c r="E1037">
        <v>22960</v>
      </c>
      <c r="F1037">
        <v>1092</v>
      </c>
      <c r="G1037">
        <v>403</v>
      </c>
      <c r="H1037">
        <v>3980</v>
      </c>
      <c r="I1037">
        <v>0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700</v>
      </c>
    </row>
    <row r="1038" spans="1:21" ht="14.25">
      <c r="A1038">
        <v>1060631</v>
      </c>
      <c r="B1038">
        <v>3</v>
      </c>
      <c r="C1038" t="s">
        <v>2298</v>
      </c>
      <c r="D1038" t="s">
        <v>1531</v>
      </c>
      <c r="E1038">
        <v>20595</v>
      </c>
      <c r="F1038">
        <v>784</v>
      </c>
      <c r="G1038">
        <v>379</v>
      </c>
      <c r="H1038">
        <v>5175</v>
      </c>
      <c r="I1038">
        <v>0</v>
      </c>
      <c r="J1038">
        <v>1.5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700</v>
      </c>
    </row>
    <row r="1039" spans="1:21" ht="14.25">
      <c r="A1039">
        <v>1060632</v>
      </c>
      <c r="B1039">
        <v>3</v>
      </c>
      <c r="C1039" t="s">
        <v>2299</v>
      </c>
      <c r="D1039" t="s">
        <v>1532</v>
      </c>
      <c r="E1039">
        <v>22960</v>
      </c>
      <c r="F1039">
        <v>1092</v>
      </c>
      <c r="G1039">
        <v>403</v>
      </c>
      <c r="H1039">
        <v>3980</v>
      </c>
      <c r="I1039">
        <v>0</v>
      </c>
      <c r="J1039">
        <v>1.5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700</v>
      </c>
    </row>
    <row r="1040" spans="1:21" ht="14.25">
      <c r="A1040">
        <v>1060711</v>
      </c>
      <c r="B1040">
        <v>1</v>
      </c>
      <c r="C1040" t="s">
        <v>2298</v>
      </c>
      <c r="D1040" t="s">
        <v>2301</v>
      </c>
      <c r="E1040">
        <v>24160</v>
      </c>
      <c r="F1040">
        <v>918</v>
      </c>
      <c r="G1040">
        <v>446</v>
      </c>
      <c r="H1040">
        <v>6060</v>
      </c>
      <c r="I1040">
        <v>0</v>
      </c>
      <c r="J1040">
        <v>1.5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700</v>
      </c>
    </row>
    <row r="1041" spans="1:21" ht="14.25">
      <c r="A1041">
        <v>1060712</v>
      </c>
      <c r="B1041">
        <v>1</v>
      </c>
      <c r="C1041" t="s">
        <v>2299</v>
      </c>
      <c r="D1041" t="s">
        <v>1539</v>
      </c>
      <c r="E1041">
        <v>26901</v>
      </c>
      <c r="F1041">
        <v>1276</v>
      </c>
      <c r="G1041">
        <v>474</v>
      </c>
      <c r="H1041">
        <v>4661</v>
      </c>
      <c r="I1041">
        <v>0</v>
      </c>
      <c r="J1041">
        <v>1.5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700</v>
      </c>
    </row>
    <row r="1042" spans="1:21" ht="14.25">
      <c r="A1042">
        <v>1060721</v>
      </c>
      <c r="B1042">
        <v>2</v>
      </c>
      <c r="C1042" t="s">
        <v>2298</v>
      </c>
      <c r="D1042" t="s">
        <v>2300</v>
      </c>
      <c r="E1042">
        <v>21232</v>
      </c>
      <c r="F1042">
        <v>808</v>
      </c>
      <c r="G1042">
        <v>391</v>
      </c>
      <c r="H1042">
        <v>5332</v>
      </c>
      <c r="I1042">
        <v>0</v>
      </c>
      <c r="J1042">
        <v>1.5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700</v>
      </c>
    </row>
    <row r="1043" spans="1:21" ht="14.25">
      <c r="A1043">
        <v>1060722</v>
      </c>
      <c r="B1043">
        <v>2</v>
      </c>
      <c r="C1043" t="s">
        <v>2299</v>
      </c>
      <c r="D1043" t="s">
        <v>1173</v>
      </c>
      <c r="E1043">
        <v>23631</v>
      </c>
      <c r="F1043">
        <v>1123</v>
      </c>
      <c r="G1043">
        <v>415</v>
      </c>
      <c r="H1043">
        <v>4101</v>
      </c>
      <c r="I1043">
        <v>0</v>
      </c>
      <c r="J1043">
        <v>1.5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700</v>
      </c>
    </row>
    <row r="1044" spans="1:21" ht="14.25">
      <c r="A1044">
        <v>1060731</v>
      </c>
      <c r="B1044">
        <v>3</v>
      </c>
      <c r="C1044" t="s">
        <v>2298</v>
      </c>
      <c r="D1044" t="s">
        <v>1531</v>
      </c>
      <c r="E1044">
        <v>21232</v>
      </c>
      <c r="F1044">
        <v>808</v>
      </c>
      <c r="G1044">
        <v>391</v>
      </c>
      <c r="H1044">
        <v>5332</v>
      </c>
      <c r="I1044">
        <v>0</v>
      </c>
      <c r="J1044">
        <v>1.5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700</v>
      </c>
    </row>
    <row r="1045" spans="1:21" ht="14.25">
      <c r="A1045">
        <v>1060732</v>
      </c>
      <c r="B1045">
        <v>3</v>
      </c>
      <c r="C1045" t="s">
        <v>2299</v>
      </c>
      <c r="D1045" t="s">
        <v>1532</v>
      </c>
      <c r="E1045">
        <v>23631</v>
      </c>
      <c r="F1045">
        <v>1123</v>
      </c>
      <c r="G1045">
        <v>415</v>
      </c>
      <c r="H1045">
        <v>4101</v>
      </c>
      <c r="I1045">
        <v>0</v>
      </c>
      <c r="J1045">
        <v>1.5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700</v>
      </c>
    </row>
    <row r="1046" spans="1:21" ht="14.25">
      <c r="A1046">
        <v>1060811</v>
      </c>
      <c r="B1046">
        <v>1</v>
      </c>
      <c r="C1046" t="s">
        <v>2298</v>
      </c>
      <c r="D1046" t="s">
        <v>2301</v>
      </c>
      <c r="E1046">
        <v>24160</v>
      </c>
      <c r="F1046">
        <v>918</v>
      </c>
      <c r="G1046">
        <v>446</v>
      </c>
      <c r="H1046">
        <v>6060</v>
      </c>
      <c r="I1046">
        <v>0</v>
      </c>
      <c r="J1046">
        <v>1.5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700</v>
      </c>
    </row>
    <row r="1047" spans="1:21" ht="14.25">
      <c r="A1047">
        <v>1060812</v>
      </c>
      <c r="B1047">
        <v>1</v>
      </c>
      <c r="C1047" t="s">
        <v>2299</v>
      </c>
      <c r="D1047" t="s">
        <v>1539</v>
      </c>
      <c r="E1047">
        <v>26901</v>
      </c>
      <c r="F1047">
        <v>1276</v>
      </c>
      <c r="G1047">
        <v>474</v>
      </c>
      <c r="H1047">
        <v>4661</v>
      </c>
      <c r="I1047">
        <v>0</v>
      </c>
      <c r="J1047">
        <v>1.5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700</v>
      </c>
    </row>
    <row r="1048" spans="1:21" ht="14.25">
      <c r="A1048">
        <v>1060821</v>
      </c>
      <c r="B1048">
        <v>2</v>
      </c>
      <c r="C1048" t="s">
        <v>2298</v>
      </c>
      <c r="D1048" t="s">
        <v>2300</v>
      </c>
      <c r="E1048">
        <v>21232</v>
      </c>
      <c r="F1048">
        <v>808</v>
      </c>
      <c r="G1048">
        <v>391</v>
      </c>
      <c r="H1048">
        <v>5332</v>
      </c>
      <c r="I1048">
        <v>0</v>
      </c>
      <c r="J1048">
        <v>1.5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700</v>
      </c>
    </row>
    <row r="1049" spans="1:21" ht="14.25">
      <c r="A1049">
        <v>1060822</v>
      </c>
      <c r="B1049">
        <v>2</v>
      </c>
      <c r="C1049" t="s">
        <v>2299</v>
      </c>
      <c r="D1049" t="s">
        <v>1173</v>
      </c>
      <c r="E1049">
        <v>23631</v>
      </c>
      <c r="F1049">
        <v>1123</v>
      </c>
      <c r="G1049">
        <v>415</v>
      </c>
      <c r="H1049">
        <v>4101</v>
      </c>
      <c r="I1049">
        <v>0</v>
      </c>
      <c r="J1049">
        <v>1.5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700</v>
      </c>
    </row>
    <row r="1050" spans="1:21" ht="14.25">
      <c r="A1050">
        <v>1060831</v>
      </c>
      <c r="B1050">
        <v>3</v>
      </c>
      <c r="C1050" t="s">
        <v>2298</v>
      </c>
      <c r="D1050" t="s">
        <v>1531</v>
      </c>
      <c r="E1050">
        <v>21232</v>
      </c>
      <c r="F1050">
        <v>808</v>
      </c>
      <c r="G1050">
        <v>391</v>
      </c>
      <c r="H1050">
        <v>5332</v>
      </c>
      <c r="I1050">
        <v>0</v>
      </c>
      <c r="J1050">
        <v>1.5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700</v>
      </c>
    </row>
    <row r="1051" spans="1:21" ht="14.25">
      <c r="A1051">
        <v>1060832</v>
      </c>
      <c r="B1051">
        <v>3</v>
      </c>
      <c r="C1051" t="s">
        <v>2299</v>
      </c>
      <c r="D1051" t="s">
        <v>1532</v>
      </c>
      <c r="E1051">
        <v>23631</v>
      </c>
      <c r="F1051">
        <v>1123</v>
      </c>
      <c r="G1051">
        <v>415</v>
      </c>
      <c r="H1051">
        <v>4101</v>
      </c>
      <c r="I1051">
        <v>0</v>
      </c>
      <c r="J1051">
        <v>1.5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700</v>
      </c>
    </row>
    <row r="1052" spans="1:21" ht="14.25">
      <c r="A1052">
        <v>1060911</v>
      </c>
      <c r="B1052">
        <v>1</v>
      </c>
      <c r="C1052" t="s">
        <v>2298</v>
      </c>
      <c r="D1052" t="s">
        <v>2301</v>
      </c>
      <c r="E1052">
        <v>24160</v>
      </c>
      <c r="F1052">
        <v>918</v>
      </c>
      <c r="G1052">
        <v>446</v>
      </c>
      <c r="H1052">
        <v>6060</v>
      </c>
      <c r="I1052">
        <v>0</v>
      </c>
      <c r="J1052">
        <v>1.5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700</v>
      </c>
    </row>
    <row r="1053" spans="1:21" ht="14.25">
      <c r="A1053">
        <v>1060912</v>
      </c>
      <c r="B1053">
        <v>1</v>
      </c>
      <c r="C1053" t="s">
        <v>2299</v>
      </c>
      <c r="D1053" t="s">
        <v>1539</v>
      </c>
      <c r="E1053">
        <v>26901</v>
      </c>
      <c r="F1053">
        <v>1276</v>
      </c>
      <c r="G1053">
        <v>474</v>
      </c>
      <c r="H1053">
        <v>4661</v>
      </c>
      <c r="I1053">
        <v>0</v>
      </c>
      <c r="J1053">
        <v>1.5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700</v>
      </c>
    </row>
    <row r="1054" spans="1:21" ht="14.25">
      <c r="A1054">
        <v>1060921</v>
      </c>
      <c r="B1054">
        <v>2</v>
      </c>
      <c r="C1054" t="s">
        <v>2298</v>
      </c>
      <c r="D1054" t="s">
        <v>2300</v>
      </c>
      <c r="E1054">
        <v>21232</v>
      </c>
      <c r="F1054">
        <v>808</v>
      </c>
      <c r="G1054">
        <v>391</v>
      </c>
      <c r="H1054">
        <v>5332</v>
      </c>
      <c r="I1054">
        <v>0</v>
      </c>
      <c r="J1054">
        <v>1.5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700</v>
      </c>
    </row>
    <row r="1055" spans="1:21" ht="14.25">
      <c r="A1055">
        <v>1060922</v>
      </c>
      <c r="B1055">
        <v>2</v>
      </c>
      <c r="C1055" t="s">
        <v>2299</v>
      </c>
      <c r="D1055" t="s">
        <v>1173</v>
      </c>
      <c r="E1055">
        <v>23631</v>
      </c>
      <c r="F1055">
        <v>1123</v>
      </c>
      <c r="G1055">
        <v>415</v>
      </c>
      <c r="H1055">
        <v>4101</v>
      </c>
      <c r="I1055">
        <v>0</v>
      </c>
      <c r="J1055">
        <v>1.5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700</v>
      </c>
    </row>
    <row r="1056" spans="1:21" ht="14.25">
      <c r="A1056">
        <v>1060931</v>
      </c>
      <c r="B1056">
        <v>3</v>
      </c>
      <c r="C1056" t="s">
        <v>2298</v>
      </c>
      <c r="D1056" t="s">
        <v>1531</v>
      </c>
      <c r="E1056">
        <v>21232</v>
      </c>
      <c r="F1056">
        <v>808</v>
      </c>
      <c r="G1056">
        <v>391</v>
      </c>
      <c r="H1056">
        <v>5332</v>
      </c>
      <c r="I1056">
        <v>0</v>
      </c>
      <c r="J1056">
        <v>1.5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700</v>
      </c>
    </row>
    <row r="1057" spans="1:21" ht="14.25">
      <c r="A1057">
        <v>1060932</v>
      </c>
      <c r="B1057">
        <v>3</v>
      </c>
      <c r="C1057" t="s">
        <v>2299</v>
      </c>
      <c r="D1057" t="s">
        <v>1532</v>
      </c>
      <c r="E1057">
        <v>23631</v>
      </c>
      <c r="F1057">
        <v>1123</v>
      </c>
      <c r="G1057">
        <v>415</v>
      </c>
      <c r="H1057">
        <v>4101</v>
      </c>
      <c r="I1057">
        <v>0</v>
      </c>
      <c r="J1057">
        <v>1.5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700</v>
      </c>
    </row>
    <row r="1058" spans="1:21" ht="14.25">
      <c r="A1058">
        <v>1061011</v>
      </c>
      <c r="B1058">
        <v>1</v>
      </c>
      <c r="C1058" t="s">
        <v>2298</v>
      </c>
      <c r="D1058" t="s">
        <v>2301</v>
      </c>
      <c r="E1058">
        <v>24899</v>
      </c>
      <c r="F1058">
        <v>946</v>
      </c>
      <c r="G1058">
        <v>460</v>
      </c>
      <c r="H1058">
        <v>6239</v>
      </c>
      <c r="I1058">
        <v>0</v>
      </c>
      <c r="J1058">
        <v>1.5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700</v>
      </c>
    </row>
    <row r="1059" spans="1:21" ht="14.25">
      <c r="A1059">
        <v>1061012</v>
      </c>
      <c r="B1059">
        <v>1</v>
      </c>
      <c r="C1059" t="s">
        <v>2299</v>
      </c>
      <c r="D1059" t="s">
        <v>1539</v>
      </c>
      <c r="E1059">
        <v>27679</v>
      </c>
      <c r="F1059">
        <v>1312</v>
      </c>
      <c r="G1059">
        <v>488</v>
      </c>
      <c r="H1059">
        <v>4799</v>
      </c>
      <c r="I1059">
        <v>0</v>
      </c>
      <c r="J1059">
        <v>1.5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700</v>
      </c>
    </row>
    <row r="1060" spans="1:21" ht="14.25">
      <c r="A1060">
        <v>1061021</v>
      </c>
      <c r="B1060">
        <v>2</v>
      </c>
      <c r="C1060" t="s">
        <v>2298</v>
      </c>
      <c r="D1060" t="s">
        <v>2300</v>
      </c>
      <c r="E1060">
        <v>21869</v>
      </c>
      <c r="F1060">
        <v>832</v>
      </c>
      <c r="G1060">
        <v>403</v>
      </c>
      <c r="H1060">
        <v>5489</v>
      </c>
      <c r="I1060">
        <v>0</v>
      </c>
      <c r="J1060">
        <v>1.5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700</v>
      </c>
    </row>
    <row r="1061" spans="1:21" ht="14.25">
      <c r="A1061">
        <v>1061022</v>
      </c>
      <c r="B1061">
        <v>2</v>
      </c>
      <c r="C1061" t="s">
        <v>2299</v>
      </c>
      <c r="D1061" t="s">
        <v>1173</v>
      </c>
      <c r="E1061">
        <v>24312</v>
      </c>
      <c r="F1061">
        <v>1155</v>
      </c>
      <c r="G1061">
        <v>427</v>
      </c>
      <c r="H1061">
        <v>4222</v>
      </c>
      <c r="I1061">
        <v>0</v>
      </c>
      <c r="J1061">
        <v>1.5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700</v>
      </c>
    </row>
    <row r="1062" spans="1:21" ht="14.25">
      <c r="A1062">
        <v>1061031</v>
      </c>
      <c r="B1062">
        <v>3</v>
      </c>
      <c r="C1062" t="s">
        <v>2298</v>
      </c>
      <c r="D1062" t="s">
        <v>1531</v>
      </c>
      <c r="E1062">
        <v>21869</v>
      </c>
      <c r="F1062">
        <v>832</v>
      </c>
      <c r="G1062">
        <v>403</v>
      </c>
      <c r="H1062">
        <v>5489</v>
      </c>
      <c r="I1062">
        <v>0</v>
      </c>
      <c r="J1062">
        <v>1.5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700</v>
      </c>
    </row>
    <row r="1063" spans="1:21" ht="14.25">
      <c r="A1063">
        <v>1061032</v>
      </c>
      <c r="B1063">
        <v>3</v>
      </c>
      <c r="C1063" t="s">
        <v>2299</v>
      </c>
      <c r="D1063" t="s">
        <v>1532</v>
      </c>
      <c r="E1063">
        <v>24312</v>
      </c>
      <c r="F1063">
        <v>1155</v>
      </c>
      <c r="G1063">
        <v>427</v>
      </c>
      <c r="H1063">
        <v>4222</v>
      </c>
      <c r="I1063">
        <v>0</v>
      </c>
      <c r="J1063">
        <v>1.5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700</v>
      </c>
    </row>
    <row r="1064" spans="1:21" ht="14.25">
      <c r="A1064">
        <v>1061111</v>
      </c>
      <c r="B1064">
        <v>1</v>
      </c>
      <c r="C1064" t="s">
        <v>2298</v>
      </c>
      <c r="D1064" t="s">
        <v>2301</v>
      </c>
      <c r="E1064">
        <v>24899</v>
      </c>
      <c r="F1064">
        <v>946</v>
      </c>
      <c r="G1064">
        <v>460</v>
      </c>
      <c r="H1064">
        <v>6239</v>
      </c>
      <c r="I1064">
        <v>0</v>
      </c>
      <c r="J1064">
        <v>1.5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700</v>
      </c>
    </row>
    <row r="1065" spans="1:21" ht="14.25">
      <c r="A1065">
        <v>1061112</v>
      </c>
      <c r="B1065">
        <v>1</v>
      </c>
      <c r="C1065" t="s">
        <v>2299</v>
      </c>
      <c r="D1065" t="s">
        <v>1539</v>
      </c>
      <c r="E1065">
        <v>27679</v>
      </c>
      <c r="F1065">
        <v>1312</v>
      </c>
      <c r="G1065">
        <v>488</v>
      </c>
      <c r="H1065">
        <v>4799</v>
      </c>
      <c r="I1065">
        <v>0</v>
      </c>
      <c r="J1065">
        <v>1.5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700</v>
      </c>
    </row>
    <row r="1066" spans="1:21" ht="14.25">
      <c r="A1066">
        <v>1061121</v>
      </c>
      <c r="B1066">
        <v>2</v>
      </c>
      <c r="C1066" t="s">
        <v>2298</v>
      </c>
      <c r="D1066" t="s">
        <v>2300</v>
      </c>
      <c r="E1066">
        <v>21869</v>
      </c>
      <c r="F1066">
        <v>832</v>
      </c>
      <c r="G1066">
        <v>403</v>
      </c>
      <c r="H1066">
        <v>5489</v>
      </c>
      <c r="I1066">
        <v>0</v>
      </c>
      <c r="J1066">
        <v>1.5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700</v>
      </c>
    </row>
    <row r="1067" spans="1:21" ht="14.25">
      <c r="A1067">
        <v>1061122</v>
      </c>
      <c r="B1067">
        <v>2</v>
      </c>
      <c r="C1067" t="s">
        <v>2299</v>
      </c>
      <c r="D1067" t="s">
        <v>1173</v>
      </c>
      <c r="E1067">
        <v>24312</v>
      </c>
      <c r="F1067">
        <v>1155</v>
      </c>
      <c r="G1067">
        <v>427</v>
      </c>
      <c r="H1067">
        <v>4222</v>
      </c>
      <c r="I1067">
        <v>0</v>
      </c>
      <c r="J1067">
        <v>1.5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700</v>
      </c>
    </row>
    <row r="1068" spans="1:21" ht="14.25">
      <c r="A1068">
        <v>1061131</v>
      </c>
      <c r="B1068">
        <v>3</v>
      </c>
      <c r="C1068" t="s">
        <v>2298</v>
      </c>
      <c r="D1068" t="s">
        <v>1531</v>
      </c>
      <c r="E1068">
        <v>21869</v>
      </c>
      <c r="F1068">
        <v>832</v>
      </c>
      <c r="G1068">
        <v>403</v>
      </c>
      <c r="H1068">
        <v>5489</v>
      </c>
      <c r="I1068">
        <v>0</v>
      </c>
      <c r="J1068">
        <v>1.5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700</v>
      </c>
    </row>
    <row r="1069" spans="1:21" ht="14.25">
      <c r="A1069">
        <v>1061132</v>
      </c>
      <c r="B1069">
        <v>3</v>
      </c>
      <c r="C1069" t="s">
        <v>2299</v>
      </c>
      <c r="D1069" t="s">
        <v>1532</v>
      </c>
      <c r="E1069">
        <v>24312</v>
      </c>
      <c r="F1069">
        <v>1155</v>
      </c>
      <c r="G1069">
        <v>427</v>
      </c>
      <c r="H1069">
        <v>4222</v>
      </c>
      <c r="I1069">
        <v>0</v>
      </c>
      <c r="J1069">
        <v>1.5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700</v>
      </c>
    </row>
    <row r="1070" spans="1:21" ht="14.25">
      <c r="A1070">
        <v>1061211</v>
      </c>
      <c r="B1070">
        <v>1</v>
      </c>
      <c r="C1070" t="s">
        <v>2298</v>
      </c>
      <c r="D1070" t="s">
        <v>2301</v>
      </c>
      <c r="E1070">
        <v>24899</v>
      </c>
      <c r="F1070">
        <v>946</v>
      </c>
      <c r="G1070">
        <v>460</v>
      </c>
      <c r="H1070">
        <v>6239</v>
      </c>
      <c r="I1070">
        <v>0</v>
      </c>
      <c r="J1070">
        <v>1.5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700</v>
      </c>
    </row>
    <row r="1071" spans="1:21" ht="14.25">
      <c r="A1071">
        <v>1061212</v>
      </c>
      <c r="B1071">
        <v>1</v>
      </c>
      <c r="C1071" t="s">
        <v>2299</v>
      </c>
      <c r="D1071" t="s">
        <v>1539</v>
      </c>
      <c r="E1071">
        <v>27679</v>
      </c>
      <c r="F1071">
        <v>1312</v>
      </c>
      <c r="G1071">
        <v>488</v>
      </c>
      <c r="H1071">
        <v>4799</v>
      </c>
      <c r="I1071">
        <v>0</v>
      </c>
      <c r="J1071">
        <v>1.5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700</v>
      </c>
    </row>
    <row r="1072" spans="1:21" ht="14.25">
      <c r="A1072">
        <v>1061221</v>
      </c>
      <c r="B1072">
        <v>2</v>
      </c>
      <c r="C1072" t="s">
        <v>2298</v>
      </c>
      <c r="D1072" t="s">
        <v>2300</v>
      </c>
      <c r="E1072">
        <v>21869</v>
      </c>
      <c r="F1072">
        <v>832</v>
      </c>
      <c r="G1072">
        <v>403</v>
      </c>
      <c r="H1072">
        <v>5489</v>
      </c>
      <c r="I1072">
        <v>0</v>
      </c>
      <c r="J1072">
        <v>1.5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700</v>
      </c>
    </row>
    <row r="1073" spans="1:21" ht="14.25">
      <c r="A1073">
        <v>1061222</v>
      </c>
      <c r="B1073">
        <v>2</v>
      </c>
      <c r="C1073" t="s">
        <v>2299</v>
      </c>
      <c r="D1073" t="s">
        <v>1173</v>
      </c>
      <c r="E1073">
        <v>24312</v>
      </c>
      <c r="F1073">
        <v>1155</v>
      </c>
      <c r="G1073">
        <v>427</v>
      </c>
      <c r="H1073">
        <v>4222</v>
      </c>
      <c r="I1073">
        <v>0</v>
      </c>
      <c r="J1073">
        <v>1.5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700</v>
      </c>
    </row>
    <row r="1074" spans="1:21" ht="14.25">
      <c r="A1074">
        <v>1061231</v>
      </c>
      <c r="B1074">
        <v>3</v>
      </c>
      <c r="C1074" t="s">
        <v>2298</v>
      </c>
      <c r="D1074" t="s">
        <v>1531</v>
      </c>
      <c r="E1074">
        <v>21869</v>
      </c>
      <c r="F1074">
        <v>832</v>
      </c>
      <c r="G1074">
        <v>403</v>
      </c>
      <c r="H1074">
        <v>5489</v>
      </c>
      <c r="I1074">
        <v>0</v>
      </c>
      <c r="J1074">
        <v>1.5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700</v>
      </c>
    </row>
    <row r="1075" spans="1:21" ht="14.25">
      <c r="A1075">
        <v>1061232</v>
      </c>
      <c r="B1075">
        <v>3</v>
      </c>
      <c r="C1075" t="s">
        <v>2299</v>
      </c>
      <c r="D1075" t="s">
        <v>1532</v>
      </c>
      <c r="E1075">
        <v>24312</v>
      </c>
      <c r="F1075">
        <v>1155</v>
      </c>
      <c r="G1075">
        <v>427</v>
      </c>
      <c r="H1075">
        <v>4222</v>
      </c>
      <c r="I1075">
        <v>0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700</v>
      </c>
    </row>
    <row r="1076" spans="1:21" ht="14.25">
      <c r="A1076">
        <v>1061311</v>
      </c>
      <c r="B1076">
        <v>1</v>
      </c>
      <c r="C1076" t="s">
        <v>2298</v>
      </c>
      <c r="D1076" t="s">
        <v>2301</v>
      </c>
      <c r="E1076">
        <v>25647</v>
      </c>
      <c r="F1076">
        <v>973</v>
      </c>
      <c r="G1076">
        <v>475</v>
      </c>
      <c r="H1076">
        <v>6417</v>
      </c>
      <c r="I1076">
        <v>0</v>
      </c>
      <c r="J1076">
        <v>1.5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700</v>
      </c>
    </row>
    <row r="1077" spans="1:21" ht="14.25">
      <c r="A1077">
        <v>1061312</v>
      </c>
      <c r="B1077">
        <v>1</v>
      </c>
      <c r="C1077" t="s">
        <v>2299</v>
      </c>
      <c r="D1077" t="s">
        <v>1539</v>
      </c>
      <c r="E1077">
        <v>28456</v>
      </c>
      <c r="F1077">
        <v>1348</v>
      </c>
      <c r="G1077">
        <v>502</v>
      </c>
      <c r="H1077">
        <v>4936</v>
      </c>
      <c r="I1077">
        <v>0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700</v>
      </c>
    </row>
    <row r="1078" spans="1:21" ht="14.25">
      <c r="A1078">
        <v>1061321</v>
      </c>
      <c r="B1078">
        <v>2</v>
      </c>
      <c r="C1078" t="s">
        <v>2298</v>
      </c>
      <c r="D1078" t="s">
        <v>2300</v>
      </c>
      <c r="E1078">
        <v>22507</v>
      </c>
      <c r="F1078">
        <v>856</v>
      </c>
      <c r="G1078">
        <v>415</v>
      </c>
      <c r="H1078">
        <v>5647</v>
      </c>
      <c r="I1078">
        <v>0</v>
      </c>
      <c r="J1078">
        <v>1.5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700</v>
      </c>
    </row>
    <row r="1079" spans="1:21" ht="14.25">
      <c r="A1079">
        <v>1061322</v>
      </c>
      <c r="B1079">
        <v>2</v>
      </c>
      <c r="C1079" t="s">
        <v>2299</v>
      </c>
      <c r="D1079" t="s">
        <v>1173</v>
      </c>
      <c r="E1079">
        <v>25003</v>
      </c>
      <c r="F1079">
        <v>1186</v>
      </c>
      <c r="G1079">
        <v>440</v>
      </c>
      <c r="H1079">
        <v>4343</v>
      </c>
      <c r="I1079">
        <v>0</v>
      </c>
      <c r="J1079">
        <v>1.5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700</v>
      </c>
    </row>
    <row r="1080" spans="1:21" ht="14.25">
      <c r="A1080">
        <v>1061331</v>
      </c>
      <c r="B1080">
        <v>3</v>
      </c>
      <c r="C1080" t="s">
        <v>2298</v>
      </c>
      <c r="D1080" t="s">
        <v>1531</v>
      </c>
      <c r="E1080">
        <v>22507</v>
      </c>
      <c r="F1080">
        <v>856</v>
      </c>
      <c r="G1080">
        <v>415</v>
      </c>
      <c r="H1080">
        <v>5647</v>
      </c>
      <c r="I1080">
        <v>0</v>
      </c>
      <c r="J1080">
        <v>1.5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700</v>
      </c>
    </row>
    <row r="1081" spans="1:21" ht="14.25">
      <c r="A1081">
        <v>1061332</v>
      </c>
      <c r="B1081">
        <v>3</v>
      </c>
      <c r="C1081" t="s">
        <v>2299</v>
      </c>
      <c r="D1081" t="s">
        <v>1532</v>
      </c>
      <c r="E1081">
        <v>25003</v>
      </c>
      <c r="F1081">
        <v>1186</v>
      </c>
      <c r="G1081">
        <v>440</v>
      </c>
      <c r="H1081">
        <v>4343</v>
      </c>
      <c r="I1081">
        <v>0</v>
      </c>
      <c r="J1081">
        <v>1.5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700</v>
      </c>
    </row>
    <row r="1082" spans="1:21" ht="14.25">
      <c r="A1082">
        <v>1061411</v>
      </c>
      <c r="B1082">
        <v>1</v>
      </c>
      <c r="C1082" t="s">
        <v>2298</v>
      </c>
      <c r="D1082" t="s">
        <v>2301</v>
      </c>
      <c r="E1082">
        <v>25647</v>
      </c>
      <c r="F1082">
        <v>973</v>
      </c>
      <c r="G1082">
        <v>475</v>
      </c>
      <c r="H1082">
        <v>6417</v>
      </c>
      <c r="I1082">
        <v>0</v>
      </c>
      <c r="J1082">
        <v>1.5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700</v>
      </c>
    </row>
    <row r="1083" spans="1:21" ht="14.25">
      <c r="A1083">
        <v>1061412</v>
      </c>
      <c r="B1083">
        <v>1</v>
      </c>
      <c r="C1083" t="s">
        <v>2299</v>
      </c>
      <c r="D1083" t="s">
        <v>1539</v>
      </c>
      <c r="E1083">
        <v>28456</v>
      </c>
      <c r="F1083">
        <v>1348</v>
      </c>
      <c r="G1083">
        <v>502</v>
      </c>
      <c r="H1083">
        <v>4936</v>
      </c>
      <c r="I1083">
        <v>0</v>
      </c>
      <c r="J1083">
        <v>1.5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700</v>
      </c>
    </row>
    <row r="1084" spans="1:21" ht="14.25">
      <c r="A1084">
        <v>1061421</v>
      </c>
      <c r="B1084">
        <v>2</v>
      </c>
      <c r="C1084" t="s">
        <v>2298</v>
      </c>
      <c r="D1084" t="s">
        <v>2300</v>
      </c>
      <c r="E1084">
        <v>22507</v>
      </c>
      <c r="F1084">
        <v>856</v>
      </c>
      <c r="G1084">
        <v>415</v>
      </c>
      <c r="H1084">
        <v>5647</v>
      </c>
      <c r="I1084">
        <v>0</v>
      </c>
      <c r="J1084">
        <v>1.5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700</v>
      </c>
    </row>
    <row r="1085" spans="1:21" ht="14.25">
      <c r="A1085">
        <v>1061422</v>
      </c>
      <c r="B1085">
        <v>2</v>
      </c>
      <c r="C1085" t="s">
        <v>2299</v>
      </c>
      <c r="D1085" t="s">
        <v>1173</v>
      </c>
      <c r="E1085">
        <v>25003</v>
      </c>
      <c r="F1085">
        <v>1186</v>
      </c>
      <c r="G1085">
        <v>440</v>
      </c>
      <c r="H1085">
        <v>4343</v>
      </c>
      <c r="I1085">
        <v>0</v>
      </c>
      <c r="J1085">
        <v>1.5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700</v>
      </c>
    </row>
    <row r="1086" spans="1:21" ht="14.25">
      <c r="A1086">
        <v>1061431</v>
      </c>
      <c r="B1086">
        <v>3</v>
      </c>
      <c r="C1086" t="s">
        <v>2298</v>
      </c>
      <c r="D1086" t="s">
        <v>1531</v>
      </c>
      <c r="E1086">
        <v>22507</v>
      </c>
      <c r="F1086">
        <v>856</v>
      </c>
      <c r="G1086">
        <v>415</v>
      </c>
      <c r="H1086">
        <v>5647</v>
      </c>
      <c r="I1086">
        <v>0</v>
      </c>
      <c r="J1086">
        <v>1.5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700</v>
      </c>
    </row>
    <row r="1087" spans="1:21" ht="14.25">
      <c r="A1087">
        <v>1061432</v>
      </c>
      <c r="B1087">
        <v>3</v>
      </c>
      <c r="C1087" t="s">
        <v>2299</v>
      </c>
      <c r="D1087" t="s">
        <v>1532</v>
      </c>
      <c r="E1087">
        <v>25003</v>
      </c>
      <c r="F1087">
        <v>1186</v>
      </c>
      <c r="G1087">
        <v>440</v>
      </c>
      <c r="H1087">
        <v>4343</v>
      </c>
      <c r="I1087">
        <v>0</v>
      </c>
      <c r="J1087">
        <v>1.5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700</v>
      </c>
    </row>
    <row r="1088" spans="1:21" ht="14.25">
      <c r="A1088">
        <v>1061511</v>
      </c>
      <c r="B1088">
        <v>1</v>
      </c>
      <c r="C1088" t="s">
        <v>2298</v>
      </c>
      <c r="D1088" t="s">
        <v>2301</v>
      </c>
      <c r="E1088">
        <v>25647</v>
      </c>
      <c r="F1088">
        <v>973</v>
      </c>
      <c r="G1088">
        <v>475</v>
      </c>
      <c r="H1088">
        <v>6417</v>
      </c>
      <c r="I1088">
        <v>0</v>
      </c>
      <c r="J1088">
        <v>1.5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700</v>
      </c>
    </row>
    <row r="1089" spans="1:21" ht="14.25">
      <c r="A1089">
        <v>1061512</v>
      </c>
      <c r="B1089">
        <v>1</v>
      </c>
      <c r="C1089" t="s">
        <v>2299</v>
      </c>
      <c r="D1089" t="s">
        <v>1539</v>
      </c>
      <c r="E1089">
        <v>28456</v>
      </c>
      <c r="F1089">
        <v>1348</v>
      </c>
      <c r="G1089">
        <v>502</v>
      </c>
      <c r="H1089">
        <v>4936</v>
      </c>
      <c r="I1089">
        <v>0</v>
      </c>
      <c r="J1089">
        <v>1.5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700</v>
      </c>
    </row>
    <row r="1090" spans="1:21" ht="14.25">
      <c r="A1090">
        <v>1061521</v>
      </c>
      <c r="B1090">
        <v>2</v>
      </c>
      <c r="C1090" t="s">
        <v>2298</v>
      </c>
      <c r="D1090" t="s">
        <v>2300</v>
      </c>
      <c r="E1090">
        <v>22507</v>
      </c>
      <c r="F1090">
        <v>856</v>
      </c>
      <c r="G1090">
        <v>415</v>
      </c>
      <c r="H1090">
        <v>5647</v>
      </c>
      <c r="I1090">
        <v>0</v>
      </c>
      <c r="J1090">
        <v>1.5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700</v>
      </c>
    </row>
    <row r="1091" spans="1:21" ht="14.25">
      <c r="A1091">
        <v>1061522</v>
      </c>
      <c r="B1091">
        <v>2</v>
      </c>
      <c r="C1091" t="s">
        <v>2299</v>
      </c>
      <c r="D1091" t="s">
        <v>1173</v>
      </c>
      <c r="E1091">
        <v>25003</v>
      </c>
      <c r="F1091">
        <v>1186</v>
      </c>
      <c r="G1091">
        <v>440</v>
      </c>
      <c r="H1091">
        <v>4343</v>
      </c>
      <c r="I1091">
        <v>0</v>
      </c>
      <c r="J1091">
        <v>1.5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700</v>
      </c>
    </row>
    <row r="1092" spans="1:21" ht="14.25">
      <c r="A1092">
        <v>1061531</v>
      </c>
      <c r="B1092">
        <v>3</v>
      </c>
      <c r="C1092" t="s">
        <v>2298</v>
      </c>
      <c r="D1092" t="s">
        <v>1531</v>
      </c>
      <c r="E1092">
        <v>22507</v>
      </c>
      <c r="F1092">
        <v>856</v>
      </c>
      <c r="G1092">
        <v>415</v>
      </c>
      <c r="H1092">
        <v>5647</v>
      </c>
      <c r="I1092">
        <v>0</v>
      </c>
      <c r="J1092">
        <v>1.5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700</v>
      </c>
    </row>
    <row r="1093" spans="1:21" ht="14.25">
      <c r="A1093">
        <v>1061532</v>
      </c>
      <c r="B1093">
        <v>3</v>
      </c>
      <c r="C1093" t="s">
        <v>2299</v>
      </c>
      <c r="D1093" t="s">
        <v>1532</v>
      </c>
      <c r="E1093">
        <v>25003</v>
      </c>
      <c r="F1093">
        <v>1186</v>
      </c>
      <c r="G1093">
        <v>440</v>
      </c>
      <c r="H1093">
        <v>4343</v>
      </c>
      <c r="I1093">
        <v>0</v>
      </c>
      <c r="J1093">
        <v>1.5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700</v>
      </c>
    </row>
    <row r="1094" spans="1:21" ht="14.25">
      <c r="A1094">
        <v>1070111</v>
      </c>
      <c r="B1094">
        <v>1</v>
      </c>
      <c r="C1094" t="s">
        <v>2298</v>
      </c>
      <c r="D1094" t="s">
        <v>2301</v>
      </c>
      <c r="E1094">
        <v>31719</v>
      </c>
      <c r="F1094">
        <v>1204</v>
      </c>
      <c r="G1094">
        <v>588</v>
      </c>
      <c r="H1094">
        <v>7919</v>
      </c>
      <c r="I1094">
        <v>0</v>
      </c>
      <c r="J1094">
        <v>1.5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950</v>
      </c>
    </row>
    <row r="1095" spans="1:21" ht="14.25">
      <c r="A1095">
        <v>1070112</v>
      </c>
      <c r="B1095">
        <v>1</v>
      </c>
      <c r="C1095" t="s">
        <v>2299</v>
      </c>
      <c r="D1095" t="s">
        <v>1539</v>
      </c>
      <c r="E1095">
        <v>34891</v>
      </c>
      <c r="F1095">
        <v>1648</v>
      </c>
      <c r="G1095">
        <v>616</v>
      </c>
      <c r="H1095">
        <v>6091</v>
      </c>
      <c r="I1095">
        <v>0</v>
      </c>
      <c r="J1095">
        <v>1.5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950</v>
      </c>
    </row>
    <row r="1096" spans="1:21" ht="14.25">
      <c r="A1096">
        <v>1070121</v>
      </c>
      <c r="B1096">
        <v>2</v>
      </c>
      <c r="C1096" t="s">
        <v>2298</v>
      </c>
      <c r="D1096" t="s">
        <v>2300</v>
      </c>
      <c r="E1096">
        <v>27928</v>
      </c>
      <c r="F1096">
        <v>1060</v>
      </c>
      <c r="G1096">
        <v>518</v>
      </c>
      <c r="H1096">
        <v>6968</v>
      </c>
      <c r="I1096">
        <v>0</v>
      </c>
      <c r="J1096">
        <v>1.5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950</v>
      </c>
    </row>
    <row r="1097" spans="1:21" ht="14.25">
      <c r="A1097">
        <v>1070122</v>
      </c>
      <c r="B1097">
        <v>2</v>
      </c>
      <c r="C1097" t="s">
        <v>2299</v>
      </c>
      <c r="D1097" t="s">
        <v>1173</v>
      </c>
      <c r="E1097">
        <v>30710</v>
      </c>
      <c r="F1097">
        <v>1451</v>
      </c>
      <c r="G1097">
        <v>542</v>
      </c>
      <c r="H1097">
        <v>5360</v>
      </c>
      <c r="I1097">
        <v>0</v>
      </c>
      <c r="J1097">
        <v>1.5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950</v>
      </c>
    </row>
    <row r="1098" spans="1:21" ht="14.25">
      <c r="A1098">
        <v>1070131</v>
      </c>
      <c r="B1098">
        <v>3</v>
      </c>
      <c r="C1098" t="s">
        <v>2298</v>
      </c>
      <c r="D1098" t="s">
        <v>1531</v>
      </c>
      <c r="E1098">
        <v>27928</v>
      </c>
      <c r="F1098">
        <v>1060</v>
      </c>
      <c r="G1098">
        <v>518</v>
      </c>
      <c r="H1098">
        <v>6968</v>
      </c>
      <c r="I1098">
        <v>0</v>
      </c>
      <c r="J1098">
        <v>1.5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950</v>
      </c>
    </row>
    <row r="1099" spans="1:21" ht="14.25">
      <c r="A1099">
        <v>1070132</v>
      </c>
      <c r="B1099">
        <v>3</v>
      </c>
      <c r="C1099" t="s">
        <v>2299</v>
      </c>
      <c r="D1099" t="s">
        <v>1532</v>
      </c>
      <c r="E1099">
        <v>30710</v>
      </c>
      <c r="F1099">
        <v>1451</v>
      </c>
      <c r="G1099">
        <v>542</v>
      </c>
      <c r="H1099">
        <v>5360</v>
      </c>
      <c r="I1099">
        <v>0</v>
      </c>
      <c r="J1099">
        <v>1.5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950</v>
      </c>
    </row>
    <row r="1100" spans="1:21" ht="14.25">
      <c r="A1100">
        <v>1070211</v>
      </c>
      <c r="B1100">
        <v>1</v>
      </c>
      <c r="C1100" t="s">
        <v>2298</v>
      </c>
      <c r="D1100" t="s">
        <v>2301</v>
      </c>
      <c r="E1100">
        <v>31719</v>
      </c>
      <c r="F1100">
        <v>1204</v>
      </c>
      <c r="G1100">
        <v>588</v>
      </c>
      <c r="H1100">
        <v>7919</v>
      </c>
      <c r="I1100">
        <v>0</v>
      </c>
      <c r="J1100">
        <v>1.5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950</v>
      </c>
    </row>
    <row r="1101" spans="1:21" ht="14.25">
      <c r="A1101">
        <v>1070212</v>
      </c>
      <c r="B1101">
        <v>1</v>
      </c>
      <c r="C1101" t="s">
        <v>2299</v>
      </c>
      <c r="D1101" t="s">
        <v>1539</v>
      </c>
      <c r="E1101">
        <v>34891</v>
      </c>
      <c r="F1101">
        <v>1648</v>
      </c>
      <c r="G1101">
        <v>616</v>
      </c>
      <c r="H1101">
        <v>6091</v>
      </c>
      <c r="I1101">
        <v>0</v>
      </c>
      <c r="J1101">
        <v>1.5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950</v>
      </c>
    </row>
    <row r="1102" spans="1:21" ht="14.25">
      <c r="A1102">
        <v>1070221</v>
      </c>
      <c r="B1102">
        <v>2</v>
      </c>
      <c r="C1102" t="s">
        <v>2298</v>
      </c>
      <c r="D1102" t="s">
        <v>2300</v>
      </c>
      <c r="E1102">
        <v>27928</v>
      </c>
      <c r="F1102">
        <v>1060</v>
      </c>
      <c r="G1102">
        <v>518</v>
      </c>
      <c r="H1102">
        <v>6968</v>
      </c>
      <c r="I1102">
        <v>0</v>
      </c>
      <c r="J1102">
        <v>1.5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950</v>
      </c>
    </row>
    <row r="1103" spans="1:21" ht="14.25">
      <c r="A1103">
        <v>1070222</v>
      </c>
      <c r="B1103">
        <v>2</v>
      </c>
      <c r="C1103" t="s">
        <v>2299</v>
      </c>
      <c r="D1103" t="s">
        <v>1173</v>
      </c>
      <c r="E1103">
        <v>30710</v>
      </c>
      <c r="F1103">
        <v>1451</v>
      </c>
      <c r="G1103">
        <v>542</v>
      </c>
      <c r="H1103">
        <v>5360</v>
      </c>
      <c r="I1103">
        <v>0</v>
      </c>
      <c r="J1103">
        <v>1.5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950</v>
      </c>
    </row>
    <row r="1104" spans="1:21" ht="14.25">
      <c r="A1104">
        <v>1070231</v>
      </c>
      <c r="B1104">
        <v>3</v>
      </c>
      <c r="C1104" t="s">
        <v>2298</v>
      </c>
      <c r="D1104" t="s">
        <v>1531</v>
      </c>
      <c r="E1104">
        <v>27928</v>
      </c>
      <c r="F1104">
        <v>1060</v>
      </c>
      <c r="G1104">
        <v>518</v>
      </c>
      <c r="H1104">
        <v>6968</v>
      </c>
      <c r="I1104">
        <v>0</v>
      </c>
      <c r="J1104">
        <v>1.5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950</v>
      </c>
    </row>
    <row r="1105" spans="1:21" ht="14.25">
      <c r="A1105">
        <v>1070232</v>
      </c>
      <c r="B1105">
        <v>3</v>
      </c>
      <c r="C1105" t="s">
        <v>2299</v>
      </c>
      <c r="D1105" t="s">
        <v>1532</v>
      </c>
      <c r="E1105">
        <v>30710</v>
      </c>
      <c r="F1105">
        <v>1451</v>
      </c>
      <c r="G1105">
        <v>542</v>
      </c>
      <c r="H1105">
        <v>5360</v>
      </c>
      <c r="I1105">
        <v>0</v>
      </c>
      <c r="J1105">
        <v>1.5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950</v>
      </c>
    </row>
    <row r="1106" spans="1:21" ht="14.25">
      <c r="A1106">
        <v>1070311</v>
      </c>
      <c r="B1106">
        <v>1</v>
      </c>
      <c r="C1106" t="s">
        <v>2298</v>
      </c>
      <c r="D1106" t="s">
        <v>2301</v>
      </c>
      <c r="E1106">
        <v>31719</v>
      </c>
      <c r="F1106">
        <v>1204</v>
      </c>
      <c r="G1106">
        <v>588</v>
      </c>
      <c r="H1106">
        <v>7919</v>
      </c>
      <c r="I1106">
        <v>0</v>
      </c>
      <c r="J1106">
        <v>1.5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950</v>
      </c>
    </row>
    <row r="1107" spans="1:21" ht="14.25">
      <c r="A1107">
        <v>1070312</v>
      </c>
      <c r="B1107">
        <v>1</v>
      </c>
      <c r="C1107" t="s">
        <v>2299</v>
      </c>
      <c r="D1107" t="s">
        <v>1539</v>
      </c>
      <c r="E1107">
        <v>34891</v>
      </c>
      <c r="F1107">
        <v>1648</v>
      </c>
      <c r="G1107">
        <v>616</v>
      </c>
      <c r="H1107">
        <v>6091</v>
      </c>
      <c r="I1107">
        <v>0</v>
      </c>
      <c r="J1107">
        <v>1.5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950</v>
      </c>
    </row>
    <row r="1108" spans="1:21" ht="14.25">
      <c r="A1108">
        <v>1070321</v>
      </c>
      <c r="B1108">
        <v>2</v>
      </c>
      <c r="C1108" t="s">
        <v>2298</v>
      </c>
      <c r="D1108" t="s">
        <v>2300</v>
      </c>
      <c r="E1108">
        <v>27928</v>
      </c>
      <c r="F1108">
        <v>1060</v>
      </c>
      <c r="G1108">
        <v>518</v>
      </c>
      <c r="H1108">
        <v>6968</v>
      </c>
      <c r="I1108">
        <v>0</v>
      </c>
      <c r="J1108">
        <v>1.5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950</v>
      </c>
    </row>
    <row r="1109" spans="1:21" ht="14.25">
      <c r="A1109">
        <v>1070322</v>
      </c>
      <c r="B1109">
        <v>2</v>
      </c>
      <c r="C1109" t="s">
        <v>2299</v>
      </c>
      <c r="D1109" t="s">
        <v>1173</v>
      </c>
      <c r="E1109">
        <v>30710</v>
      </c>
      <c r="F1109">
        <v>1451</v>
      </c>
      <c r="G1109">
        <v>542</v>
      </c>
      <c r="H1109">
        <v>5360</v>
      </c>
      <c r="I1109">
        <v>0</v>
      </c>
      <c r="J1109">
        <v>1.5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950</v>
      </c>
    </row>
    <row r="1110" spans="1:21" ht="14.25">
      <c r="A1110">
        <v>1070331</v>
      </c>
      <c r="B1110">
        <v>3</v>
      </c>
      <c r="C1110" t="s">
        <v>2298</v>
      </c>
      <c r="D1110" t="s">
        <v>1531</v>
      </c>
      <c r="E1110">
        <v>27928</v>
      </c>
      <c r="F1110">
        <v>1060</v>
      </c>
      <c r="G1110">
        <v>518</v>
      </c>
      <c r="H1110">
        <v>6968</v>
      </c>
      <c r="I1110">
        <v>0</v>
      </c>
      <c r="J1110">
        <v>1.5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950</v>
      </c>
    </row>
    <row r="1111" spans="1:21" ht="14.25">
      <c r="A1111">
        <v>1070332</v>
      </c>
      <c r="B1111">
        <v>3</v>
      </c>
      <c r="C1111" t="s">
        <v>2299</v>
      </c>
      <c r="D1111" t="s">
        <v>1532</v>
      </c>
      <c r="E1111">
        <v>30710</v>
      </c>
      <c r="F1111">
        <v>1451</v>
      </c>
      <c r="G1111">
        <v>542</v>
      </c>
      <c r="H1111">
        <v>5360</v>
      </c>
      <c r="I1111">
        <v>0</v>
      </c>
      <c r="J1111">
        <v>1.5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950</v>
      </c>
    </row>
    <row r="1112" spans="1:21" ht="14.25">
      <c r="A1112">
        <v>1070411</v>
      </c>
      <c r="B1112">
        <v>1</v>
      </c>
      <c r="C1112" t="s">
        <v>2298</v>
      </c>
      <c r="D1112" t="s">
        <v>2301</v>
      </c>
      <c r="E1112">
        <v>32603</v>
      </c>
      <c r="F1112">
        <v>1237</v>
      </c>
      <c r="G1112">
        <v>605</v>
      </c>
      <c r="H1112">
        <v>8133</v>
      </c>
      <c r="I1112">
        <v>0</v>
      </c>
      <c r="J1112">
        <v>1.5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950</v>
      </c>
    </row>
    <row r="1113" spans="1:21" ht="14.25">
      <c r="A1113">
        <v>1070412</v>
      </c>
      <c r="B1113">
        <v>1</v>
      </c>
      <c r="C1113" t="s">
        <v>2299</v>
      </c>
      <c r="D1113" t="s">
        <v>1539</v>
      </c>
      <c r="E1113">
        <v>35806</v>
      </c>
      <c r="F1113">
        <v>1691</v>
      </c>
      <c r="G1113">
        <v>632</v>
      </c>
      <c r="H1113">
        <v>6256</v>
      </c>
      <c r="I1113">
        <v>0</v>
      </c>
      <c r="J1113">
        <v>1.5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950</v>
      </c>
    </row>
    <row r="1114" spans="1:21" ht="14.25">
      <c r="A1114">
        <v>1070421</v>
      </c>
      <c r="B1114">
        <v>2</v>
      </c>
      <c r="C1114" t="s">
        <v>2298</v>
      </c>
      <c r="D1114" t="s">
        <v>2300</v>
      </c>
      <c r="E1114">
        <v>28687</v>
      </c>
      <c r="F1114">
        <v>1089</v>
      </c>
      <c r="G1114">
        <v>532</v>
      </c>
      <c r="H1114">
        <v>7157</v>
      </c>
      <c r="I1114">
        <v>0</v>
      </c>
      <c r="J1114">
        <v>1.5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950</v>
      </c>
    </row>
    <row r="1115" spans="1:21" ht="14.25">
      <c r="A1115">
        <v>1070422</v>
      </c>
      <c r="B1115">
        <v>2</v>
      </c>
      <c r="C1115" t="s">
        <v>2299</v>
      </c>
      <c r="D1115" t="s">
        <v>1173</v>
      </c>
      <c r="E1115">
        <v>31505</v>
      </c>
      <c r="F1115">
        <v>1488</v>
      </c>
      <c r="G1115">
        <v>556</v>
      </c>
      <c r="H1115">
        <v>5505</v>
      </c>
      <c r="I1115">
        <v>0</v>
      </c>
      <c r="J1115">
        <v>1.5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950</v>
      </c>
    </row>
    <row r="1116" spans="1:21" ht="14.25">
      <c r="A1116">
        <v>1070431</v>
      </c>
      <c r="B1116">
        <v>3</v>
      </c>
      <c r="C1116" t="s">
        <v>2298</v>
      </c>
      <c r="D1116" t="s">
        <v>1531</v>
      </c>
      <c r="E1116">
        <v>28687</v>
      </c>
      <c r="F1116">
        <v>1089</v>
      </c>
      <c r="G1116">
        <v>532</v>
      </c>
      <c r="H1116">
        <v>7157</v>
      </c>
      <c r="I1116">
        <v>0</v>
      </c>
      <c r="J1116">
        <v>1.5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950</v>
      </c>
    </row>
    <row r="1117" spans="1:21" ht="14.25">
      <c r="A1117">
        <v>1070432</v>
      </c>
      <c r="B1117">
        <v>3</v>
      </c>
      <c r="C1117" t="s">
        <v>2299</v>
      </c>
      <c r="D1117" t="s">
        <v>1532</v>
      </c>
      <c r="E1117">
        <v>31505</v>
      </c>
      <c r="F1117">
        <v>1488</v>
      </c>
      <c r="G1117">
        <v>556</v>
      </c>
      <c r="H1117">
        <v>5505</v>
      </c>
      <c r="I1117">
        <v>0</v>
      </c>
      <c r="J1117">
        <v>1.5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950</v>
      </c>
    </row>
    <row r="1118" spans="1:21" ht="14.25">
      <c r="A1118">
        <v>1070511</v>
      </c>
      <c r="B1118">
        <v>1</v>
      </c>
      <c r="C1118" t="s">
        <v>2298</v>
      </c>
      <c r="D1118" t="s">
        <v>2301</v>
      </c>
      <c r="E1118">
        <v>32603</v>
      </c>
      <c r="F1118">
        <v>1237</v>
      </c>
      <c r="G1118">
        <v>605</v>
      </c>
      <c r="H1118">
        <v>8133</v>
      </c>
      <c r="I1118">
        <v>0</v>
      </c>
      <c r="J1118">
        <v>1.5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950</v>
      </c>
    </row>
    <row r="1119" spans="1:21" ht="14.25">
      <c r="A1119">
        <v>1070512</v>
      </c>
      <c r="B1119">
        <v>1</v>
      </c>
      <c r="C1119" t="s">
        <v>2299</v>
      </c>
      <c r="D1119" t="s">
        <v>1539</v>
      </c>
      <c r="E1119">
        <v>35806</v>
      </c>
      <c r="F1119">
        <v>1691</v>
      </c>
      <c r="G1119">
        <v>632</v>
      </c>
      <c r="H1119">
        <v>6256</v>
      </c>
      <c r="I1119">
        <v>0</v>
      </c>
      <c r="J1119">
        <v>1.5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950</v>
      </c>
    </row>
    <row r="1120" spans="1:21" ht="14.25">
      <c r="A1120">
        <v>1070521</v>
      </c>
      <c r="B1120">
        <v>2</v>
      </c>
      <c r="C1120" t="s">
        <v>2298</v>
      </c>
      <c r="D1120" t="s">
        <v>2300</v>
      </c>
      <c r="E1120">
        <v>28687</v>
      </c>
      <c r="F1120">
        <v>1089</v>
      </c>
      <c r="G1120">
        <v>532</v>
      </c>
      <c r="H1120">
        <v>7157</v>
      </c>
      <c r="I1120">
        <v>0</v>
      </c>
      <c r="J1120">
        <v>1.5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950</v>
      </c>
    </row>
    <row r="1121" spans="1:21" ht="14.25">
      <c r="A1121">
        <v>1070522</v>
      </c>
      <c r="B1121">
        <v>2</v>
      </c>
      <c r="C1121" t="s">
        <v>2299</v>
      </c>
      <c r="D1121" t="s">
        <v>1173</v>
      </c>
      <c r="E1121">
        <v>31505</v>
      </c>
      <c r="F1121">
        <v>1488</v>
      </c>
      <c r="G1121">
        <v>556</v>
      </c>
      <c r="H1121">
        <v>5505</v>
      </c>
      <c r="I1121">
        <v>0</v>
      </c>
      <c r="J1121">
        <v>1.5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950</v>
      </c>
    </row>
    <row r="1122" spans="1:21" ht="14.25">
      <c r="A1122">
        <v>1070531</v>
      </c>
      <c r="B1122">
        <v>3</v>
      </c>
      <c r="C1122" t="s">
        <v>2298</v>
      </c>
      <c r="D1122" t="s">
        <v>1531</v>
      </c>
      <c r="E1122">
        <v>28687</v>
      </c>
      <c r="F1122">
        <v>1089</v>
      </c>
      <c r="G1122">
        <v>532</v>
      </c>
      <c r="H1122">
        <v>7157</v>
      </c>
      <c r="I1122">
        <v>0</v>
      </c>
      <c r="J1122">
        <v>1.5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950</v>
      </c>
    </row>
    <row r="1123" spans="1:21" ht="14.25">
      <c r="A1123">
        <v>1070532</v>
      </c>
      <c r="B1123">
        <v>3</v>
      </c>
      <c r="C1123" t="s">
        <v>2299</v>
      </c>
      <c r="D1123" t="s">
        <v>1532</v>
      </c>
      <c r="E1123">
        <v>31505</v>
      </c>
      <c r="F1123">
        <v>1488</v>
      </c>
      <c r="G1123">
        <v>556</v>
      </c>
      <c r="H1123">
        <v>5505</v>
      </c>
      <c r="I1123">
        <v>0</v>
      </c>
      <c r="J1123">
        <v>1.5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950</v>
      </c>
    </row>
    <row r="1124" spans="1:21" ht="14.25">
      <c r="A1124">
        <v>1070611</v>
      </c>
      <c r="B1124">
        <v>1</v>
      </c>
      <c r="C1124" t="s">
        <v>2298</v>
      </c>
      <c r="D1124" t="s">
        <v>2301</v>
      </c>
      <c r="E1124">
        <v>32603</v>
      </c>
      <c r="F1124">
        <v>1237</v>
      </c>
      <c r="G1124">
        <v>605</v>
      </c>
      <c r="H1124">
        <v>8133</v>
      </c>
      <c r="I1124">
        <v>0</v>
      </c>
      <c r="J1124">
        <v>1.5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950</v>
      </c>
    </row>
    <row r="1125" spans="1:21" ht="14.25">
      <c r="A1125">
        <v>1070612</v>
      </c>
      <c r="B1125">
        <v>1</v>
      </c>
      <c r="C1125" t="s">
        <v>2299</v>
      </c>
      <c r="D1125" t="s">
        <v>1539</v>
      </c>
      <c r="E1125">
        <v>35806</v>
      </c>
      <c r="F1125">
        <v>1691</v>
      </c>
      <c r="G1125">
        <v>632</v>
      </c>
      <c r="H1125">
        <v>6256</v>
      </c>
      <c r="I1125">
        <v>0</v>
      </c>
      <c r="J1125">
        <v>1.5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950</v>
      </c>
    </row>
    <row r="1126" spans="1:21" ht="14.25">
      <c r="A1126">
        <v>1070621</v>
      </c>
      <c r="B1126">
        <v>2</v>
      </c>
      <c r="C1126" t="s">
        <v>2298</v>
      </c>
      <c r="D1126" t="s">
        <v>2300</v>
      </c>
      <c r="E1126">
        <v>28687</v>
      </c>
      <c r="F1126">
        <v>1089</v>
      </c>
      <c r="G1126">
        <v>532</v>
      </c>
      <c r="H1126">
        <v>7157</v>
      </c>
      <c r="I1126">
        <v>0</v>
      </c>
      <c r="J1126">
        <v>1.5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950</v>
      </c>
    </row>
    <row r="1127" spans="1:21" ht="14.25">
      <c r="A1127">
        <v>1070622</v>
      </c>
      <c r="B1127">
        <v>2</v>
      </c>
      <c r="C1127" t="s">
        <v>2299</v>
      </c>
      <c r="D1127" t="s">
        <v>1173</v>
      </c>
      <c r="E1127">
        <v>31505</v>
      </c>
      <c r="F1127">
        <v>1488</v>
      </c>
      <c r="G1127">
        <v>556</v>
      </c>
      <c r="H1127">
        <v>5505</v>
      </c>
      <c r="I1127">
        <v>0</v>
      </c>
      <c r="J1127">
        <v>1.5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950</v>
      </c>
    </row>
    <row r="1128" spans="1:21" ht="14.25">
      <c r="A1128">
        <v>1070631</v>
      </c>
      <c r="B1128">
        <v>3</v>
      </c>
      <c r="C1128" t="s">
        <v>2298</v>
      </c>
      <c r="D1128" t="s">
        <v>1531</v>
      </c>
      <c r="E1128">
        <v>28687</v>
      </c>
      <c r="F1128">
        <v>1089</v>
      </c>
      <c r="G1128">
        <v>532</v>
      </c>
      <c r="H1128">
        <v>7157</v>
      </c>
      <c r="I1128">
        <v>0</v>
      </c>
      <c r="J1128">
        <v>1.5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950</v>
      </c>
    </row>
    <row r="1129" spans="1:21" ht="14.25">
      <c r="A1129">
        <v>1070632</v>
      </c>
      <c r="B1129">
        <v>3</v>
      </c>
      <c r="C1129" t="s">
        <v>2299</v>
      </c>
      <c r="D1129" t="s">
        <v>1532</v>
      </c>
      <c r="E1129">
        <v>31505</v>
      </c>
      <c r="F1129">
        <v>1488</v>
      </c>
      <c r="G1129">
        <v>556</v>
      </c>
      <c r="H1129">
        <v>5505</v>
      </c>
      <c r="I1129">
        <v>0</v>
      </c>
      <c r="J1129">
        <v>1.5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950</v>
      </c>
    </row>
    <row r="1130" spans="1:21" ht="14.25">
      <c r="A1130">
        <v>1070711</v>
      </c>
      <c r="B1130">
        <v>1</v>
      </c>
      <c r="C1130" t="s">
        <v>2298</v>
      </c>
      <c r="D1130" t="s">
        <v>2301</v>
      </c>
      <c r="E1130">
        <v>33468</v>
      </c>
      <c r="F1130">
        <v>1270</v>
      </c>
      <c r="G1130">
        <v>621</v>
      </c>
      <c r="H1130">
        <v>8348</v>
      </c>
      <c r="I1130">
        <v>0</v>
      </c>
      <c r="J1130">
        <v>1.5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950</v>
      </c>
    </row>
    <row r="1131" spans="1:21" ht="14.25">
      <c r="A1131">
        <v>1070712</v>
      </c>
      <c r="B1131">
        <v>1</v>
      </c>
      <c r="C1131" t="s">
        <v>2299</v>
      </c>
      <c r="D1131" t="s">
        <v>1539</v>
      </c>
      <c r="E1131">
        <v>36741</v>
      </c>
      <c r="F1131">
        <v>1734</v>
      </c>
      <c r="G1131">
        <v>649</v>
      </c>
      <c r="H1131">
        <v>6421</v>
      </c>
      <c r="I1131">
        <v>0</v>
      </c>
      <c r="J1131">
        <v>1.5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950</v>
      </c>
    </row>
    <row r="1132" spans="1:21" ht="14.25">
      <c r="A1132">
        <v>1070721</v>
      </c>
      <c r="B1132">
        <v>2</v>
      </c>
      <c r="C1132" t="s">
        <v>2298</v>
      </c>
      <c r="D1132" t="s">
        <v>2300</v>
      </c>
      <c r="E1132">
        <v>29435</v>
      </c>
      <c r="F1132">
        <v>1117</v>
      </c>
      <c r="G1132">
        <v>546</v>
      </c>
      <c r="H1132">
        <v>7345</v>
      </c>
      <c r="I1132">
        <v>0</v>
      </c>
      <c r="J1132">
        <v>1.5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950</v>
      </c>
    </row>
    <row r="1133" spans="1:21" ht="14.25">
      <c r="A1133">
        <v>1070722</v>
      </c>
      <c r="B1133">
        <v>2</v>
      </c>
      <c r="C1133" t="s">
        <v>2299</v>
      </c>
      <c r="D1133" t="s">
        <v>1173</v>
      </c>
      <c r="E1133">
        <v>32300</v>
      </c>
      <c r="F1133">
        <v>1525</v>
      </c>
      <c r="G1133">
        <v>570</v>
      </c>
      <c r="H1133">
        <v>5650</v>
      </c>
      <c r="I1133">
        <v>0</v>
      </c>
      <c r="J1133">
        <v>1.5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950</v>
      </c>
    </row>
    <row r="1134" spans="1:21" ht="14.25">
      <c r="A1134">
        <v>1070731</v>
      </c>
      <c r="B1134">
        <v>3</v>
      </c>
      <c r="C1134" t="s">
        <v>2298</v>
      </c>
      <c r="D1134" t="s">
        <v>1531</v>
      </c>
      <c r="E1134">
        <v>29435</v>
      </c>
      <c r="F1134">
        <v>1117</v>
      </c>
      <c r="G1134">
        <v>546</v>
      </c>
      <c r="H1134">
        <v>7345</v>
      </c>
      <c r="I1134">
        <v>0</v>
      </c>
      <c r="J1134">
        <v>1.5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950</v>
      </c>
    </row>
    <row r="1135" spans="1:21" ht="14.25">
      <c r="A1135">
        <v>1070732</v>
      </c>
      <c r="B1135">
        <v>3</v>
      </c>
      <c r="C1135" t="s">
        <v>2299</v>
      </c>
      <c r="D1135" t="s">
        <v>1532</v>
      </c>
      <c r="E1135">
        <v>32300</v>
      </c>
      <c r="F1135">
        <v>1525</v>
      </c>
      <c r="G1135">
        <v>570</v>
      </c>
      <c r="H1135">
        <v>5650</v>
      </c>
      <c r="I1135">
        <v>0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950</v>
      </c>
    </row>
    <row r="1136" spans="1:21" ht="14.25">
      <c r="A1136">
        <v>1070811</v>
      </c>
      <c r="B1136">
        <v>1</v>
      </c>
      <c r="C1136" t="s">
        <v>2298</v>
      </c>
      <c r="D1136" t="s">
        <v>2301</v>
      </c>
      <c r="E1136">
        <v>33468</v>
      </c>
      <c r="F1136">
        <v>1270</v>
      </c>
      <c r="G1136">
        <v>621</v>
      </c>
      <c r="H1136">
        <v>8348</v>
      </c>
      <c r="I1136">
        <v>0</v>
      </c>
      <c r="J1136">
        <v>1.5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950</v>
      </c>
    </row>
    <row r="1137" spans="1:21" ht="14.25">
      <c r="A1137">
        <v>1070812</v>
      </c>
      <c r="B1137">
        <v>1</v>
      </c>
      <c r="C1137" t="s">
        <v>2299</v>
      </c>
      <c r="D1137" t="s">
        <v>1539</v>
      </c>
      <c r="E1137">
        <v>36741</v>
      </c>
      <c r="F1137">
        <v>1734</v>
      </c>
      <c r="G1137">
        <v>649</v>
      </c>
      <c r="H1137">
        <v>6421</v>
      </c>
      <c r="I1137">
        <v>0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950</v>
      </c>
    </row>
    <row r="1138" spans="1:21" ht="14.25">
      <c r="A1138">
        <v>1070821</v>
      </c>
      <c r="B1138">
        <v>2</v>
      </c>
      <c r="C1138" t="s">
        <v>2298</v>
      </c>
      <c r="D1138" t="s">
        <v>2300</v>
      </c>
      <c r="E1138">
        <v>29435</v>
      </c>
      <c r="F1138">
        <v>1117</v>
      </c>
      <c r="G1138">
        <v>546</v>
      </c>
      <c r="H1138">
        <v>7345</v>
      </c>
      <c r="I1138">
        <v>0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950</v>
      </c>
    </row>
    <row r="1139" spans="1:21" ht="14.25">
      <c r="A1139">
        <v>1070822</v>
      </c>
      <c r="B1139">
        <v>2</v>
      </c>
      <c r="C1139" t="s">
        <v>2299</v>
      </c>
      <c r="D1139" t="s">
        <v>1173</v>
      </c>
      <c r="E1139">
        <v>32300</v>
      </c>
      <c r="F1139">
        <v>1525</v>
      </c>
      <c r="G1139">
        <v>570</v>
      </c>
      <c r="H1139">
        <v>5650</v>
      </c>
      <c r="I1139">
        <v>0</v>
      </c>
      <c r="J1139">
        <v>1.5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950</v>
      </c>
    </row>
    <row r="1140" spans="1:21" ht="14.25">
      <c r="A1140">
        <v>1070831</v>
      </c>
      <c r="B1140">
        <v>3</v>
      </c>
      <c r="C1140" t="s">
        <v>2298</v>
      </c>
      <c r="D1140" t="s">
        <v>1531</v>
      </c>
      <c r="E1140">
        <v>29435</v>
      </c>
      <c r="F1140">
        <v>1117</v>
      </c>
      <c r="G1140">
        <v>546</v>
      </c>
      <c r="H1140">
        <v>7345</v>
      </c>
      <c r="I1140">
        <v>0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950</v>
      </c>
    </row>
    <row r="1141" spans="1:21" ht="14.25">
      <c r="A1141">
        <v>1070832</v>
      </c>
      <c r="B1141">
        <v>3</v>
      </c>
      <c r="C1141" t="s">
        <v>2299</v>
      </c>
      <c r="D1141" t="s">
        <v>1532</v>
      </c>
      <c r="E1141">
        <v>32300</v>
      </c>
      <c r="F1141">
        <v>1525</v>
      </c>
      <c r="G1141">
        <v>570</v>
      </c>
      <c r="H1141">
        <v>5650</v>
      </c>
      <c r="I1141">
        <v>0</v>
      </c>
      <c r="J1141">
        <v>1.5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950</v>
      </c>
    </row>
    <row r="1142" spans="1:21" ht="14.25">
      <c r="A1142">
        <v>1070911</v>
      </c>
      <c r="B1142">
        <v>1</v>
      </c>
      <c r="C1142" t="s">
        <v>2298</v>
      </c>
      <c r="D1142" t="s">
        <v>2301</v>
      </c>
      <c r="E1142">
        <v>33468</v>
      </c>
      <c r="F1142">
        <v>1270</v>
      </c>
      <c r="G1142">
        <v>621</v>
      </c>
      <c r="H1142">
        <v>8348</v>
      </c>
      <c r="I1142">
        <v>0</v>
      </c>
      <c r="J1142">
        <v>1.5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950</v>
      </c>
    </row>
    <row r="1143" spans="1:21" ht="14.25">
      <c r="A1143">
        <v>1070912</v>
      </c>
      <c r="B1143">
        <v>1</v>
      </c>
      <c r="C1143" t="s">
        <v>2299</v>
      </c>
      <c r="D1143" t="s">
        <v>1539</v>
      </c>
      <c r="E1143">
        <v>36741</v>
      </c>
      <c r="F1143">
        <v>1734</v>
      </c>
      <c r="G1143">
        <v>649</v>
      </c>
      <c r="H1143">
        <v>6421</v>
      </c>
      <c r="I1143">
        <v>0</v>
      </c>
      <c r="J1143">
        <v>1.5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950</v>
      </c>
    </row>
    <row r="1144" spans="1:21" ht="14.25">
      <c r="A1144">
        <v>1070921</v>
      </c>
      <c r="B1144">
        <v>2</v>
      </c>
      <c r="C1144" t="s">
        <v>2298</v>
      </c>
      <c r="D1144" t="s">
        <v>2300</v>
      </c>
      <c r="E1144">
        <v>29435</v>
      </c>
      <c r="F1144">
        <v>1117</v>
      </c>
      <c r="G1144">
        <v>546</v>
      </c>
      <c r="H1144">
        <v>7345</v>
      </c>
      <c r="I1144">
        <v>0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950</v>
      </c>
    </row>
    <row r="1145" spans="1:21" ht="14.25">
      <c r="A1145">
        <v>1070922</v>
      </c>
      <c r="B1145">
        <v>2</v>
      </c>
      <c r="C1145" t="s">
        <v>2299</v>
      </c>
      <c r="D1145" t="s">
        <v>1173</v>
      </c>
      <c r="E1145">
        <v>32300</v>
      </c>
      <c r="F1145">
        <v>1525</v>
      </c>
      <c r="G1145">
        <v>570</v>
      </c>
      <c r="H1145">
        <v>5650</v>
      </c>
      <c r="I1145">
        <v>0</v>
      </c>
      <c r="J1145">
        <v>1.5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950</v>
      </c>
    </row>
    <row r="1146" spans="1:21" ht="14.25">
      <c r="A1146">
        <v>1070931</v>
      </c>
      <c r="B1146">
        <v>3</v>
      </c>
      <c r="C1146" t="s">
        <v>2298</v>
      </c>
      <c r="D1146" t="s">
        <v>1531</v>
      </c>
      <c r="E1146">
        <v>29435</v>
      </c>
      <c r="F1146">
        <v>1117</v>
      </c>
      <c r="G1146">
        <v>546</v>
      </c>
      <c r="H1146">
        <v>7345</v>
      </c>
      <c r="I1146">
        <v>0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950</v>
      </c>
    </row>
    <row r="1147" spans="1:21" ht="14.25">
      <c r="A1147">
        <v>1070932</v>
      </c>
      <c r="B1147">
        <v>3</v>
      </c>
      <c r="C1147" t="s">
        <v>2299</v>
      </c>
      <c r="D1147" t="s">
        <v>1532</v>
      </c>
      <c r="E1147">
        <v>32300</v>
      </c>
      <c r="F1147">
        <v>1525</v>
      </c>
      <c r="G1147">
        <v>570</v>
      </c>
      <c r="H1147">
        <v>5650</v>
      </c>
      <c r="I1147">
        <v>0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950</v>
      </c>
    </row>
    <row r="1148" spans="1:21" ht="14.25">
      <c r="A1148">
        <v>1071011</v>
      </c>
      <c r="B1148">
        <v>1</v>
      </c>
      <c r="C1148" t="s">
        <v>2298</v>
      </c>
      <c r="D1148" t="s">
        <v>2301</v>
      </c>
      <c r="E1148">
        <v>34352</v>
      </c>
      <c r="F1148">
        <v>1303</v>
      </c>
      <c r="G1148">
        <v>638</v>
      </c>
      <c r="H1148">
        <v>8562</v>
      </c>
      <c r="I1148">
        <v>0</v>
      </c>
      <c r="J1148">
        <v>1.5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950</v>
      </c>
    </row>
    <row r="1149" spans="1:21" ht="14.25">
      <c r="A1149">
        <v>1071012</v>
      </c>
      <c r="B1149">
        <v>1</v>
      </c>
      <c r="C1149" t="s">
        <v>2299</v>
      </c>
      <c r="D1149" t="s">
        <v>1539</v>
      </c>
      <c r="E1149">
        <v>37656</v>
      </c>
      <c r="F1149">
        <v>1777</v>
      </c>
      <c r="G1149">
        <v>665</v>
      </c>
      <c r="H1149">
        <v>6586</v>
      </c>
      <c r="I1149">
        <v>0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950</v>
      </c>
    </row>
    <row r="1150" spans="1:21" ht="14.25">
      <c r="A1150">
        <v>1071021</v>
      </c>
      <c r="B1150">
        <v>2</v>
      </c>
      <c r="C1150" t="s">
        <v>2298</v>
      </c>
      <c r="D1150" t="s">
        <v>2300</v>
      </c>
      <c r="E1150">
        <v>30214</v>
      </c>
      <c r="F1150">
        <v>1146</v>
      </c>
      <c r="G1150">
        <v>561</v>
      </c>
      <c r="H1150">
        <v>7534</v>
      </c>
      <c r="I1150">
        <v>0</v>
      </c>
      <c r="J1150">
        <v>1.5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950</v>
      </c>
    </row>
    <row r="1151" spans="1:21" ht="14.25">
      <c r="A1151">
        <v>1071022</v>
      </c>
      <c r="B1151">
        <v>2</v>
      </c>
      <c r="C1151" t="s">
        <v>2299</v>
      </c>
      <c r="D1151" t="s">
        <v>1173</v>
      </c>
      <c r="E1151">
        <v>33115</v>
      </c>
      <c r="F1151">
        <v>1562</v>
      </c>
      <c r="G1151">
        <v>585</v>
      </c>
      <c r="H1151">
        <v>5795</v>
      </c>
      <c r="I1151">
        <v>0</v>
      </c>
      <c r="J1151">
        <v>1.5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950</v>
      </c>
    </row>
    <row r="1152" spans="1:21" ht="14.25">
      <c r="A1152">
        <v>1071031</v>
      </c>
      <c r="B1152">
        <v>3</v>
      </c>
      <c r="C1152" t="s">
        <v>2298</v>
      </c>
      <c r="D1152" t="s">
        <v>1531</v>
      </c>
      <c r="E1152">
        <v>30214</v>
      </c>
      <c r="F1152">
        <v>1146</v>
      </c>
      <c r="G1152">
        <v>561</v>
      </c>
      <c r="H1152">
        <v>7534</v>
      </c>
      <c r="I1152">
        <v>0</v>
      </c>
      <c r="J1152">
        <v>1.5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950</v>
      </c>
    </row>
    <row r="1153" spans="1:21" ht="14.25">
      <c r="A1153">
        <v>1071032</v>
      </c>
      <c r="B1153">
        <v>3</v>
      </c>
      <c r="C1153" t="s">
        <v>2299</v>
      </c>
      <c r="D1153" t="s">
        <v>1532</v>
      </c>
      <c r="E1153">
        <v>33115</v>
      </c>
      <c r="F1153">
        <v>1562</v>
      </c>
      <c r="G1153">
        <v>585</v>
      </c>
      <c r="H1153">
        <v>5795</v>
      </c>
      <c r="I1153">
        <v>0</v>
      </c>
      <c r="J1153">
        <v>1.5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950</v>
      </c>
    </row>
    <row r="1154" spans="1:21" ht="14.25">
      <c r="A1154">
        <v>1071111</v>
      </c>
      <c r="B1154">
        <v>1</v>
      </c>
      <c r="C1154" t="s">
        <v>2298</v>
      </c>
      <c r="D1154" t="s">
        <v>2301</v>
      </c>
      <c r="E1154">
        <v>34352</v>
      </c>
      <c r="F1154">
        <v>1303</v>
      </c>
      <c r="G1154">
        <v>638</v>
      </c>
      <c r="H1154">
        <v>8562</v>
      </c>
      <c r="I1154">
        <v>0</v>
      </c>
      <c r="J1154">
        <v>1.5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950</v>
      </c>
    </row>
    <row r="1155" spans="1:21" ht="14.25">
      <c r="A1155">
        <v>1071112</v>
      </c>
      <c r="B1155">
        <v>1</v>
      </c>
      <c r="C1155" t="s">
        <v>2299</v>
      </c>
      <c r="D1155" t="s">
        <v>1539</v>
      </c>
      <c r="E1155">
        <v>37656</v>
      </c>
      <c r="F1155">
        <v>1777</v>
      </c>
      <c r="G1155">
        <v>665</v>
      </c>
      <c r="H1155">
        <v>6586</v>
      </c>
      <c r="I1155">
        <v>0</v>
      </c>
      <c r="J1155">
        <v>1.5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950</v>
      </c>
    </row>
    <row r="1156" spans="1:21" ht="14.25">
      <c r="A1156">
        <v>1071121</v>
      </c>
      <c r="B1156">
        <v>2</v>
      </c>
      <c r="C1156" t="s">
        <v>2298</v>
      </c>
      <c r="D1156" t="s">
        <v>2300</v>
      </c>
      <c r="E1156">
        <v>30214</v>
      </c>
      <c r="F1156">
        <v>1146</v>
      </c>
      <c r="G1156">
        <v>561</v>
      </c>
      <c r="H1156">
        <v>7534</v>
      </c>
      <c r="I1156">
        <v>0</v>
      </c>
      <c r="J1156">
        <v>1.5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950</v>
      </c>
    </row>
    <row r="1157" spans="1:21" ht="14.25">
      <c r="A1157">
        <v>1071122</v>
      </c>
      <c r="B1157">
        <v>2</v>
      </c>
      <c r="C1157" t="s">
        <v>2299</v>
      </c>
      <c r="D1157" t="s">
        <v>1173</v>
      </c>
      <c r="E1157">
        <v>33115</v>
      </c>
      <c r="F1157">
        <v>1562</v>
      </c>
      <c r="G1157">
        <v>585</v>
      </c>
      <c r="H1157">
        <v>5795</v>
      </c>
      <c r="I1157">
        <v>0</v>
      </c>
      <c r="J1157">
        <v>1.5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950</v>
      </c>
    </row>
    <row r="1158" spans="1:21" ht="14.25">
      <c r="A1158">
        <v>1071131</v>
      </c>
      <c r="B1158">
        <v>3</v>
      </c>
      <c r="C1158" t="s">
        <v>2298</v>
      </c>
      <c r="D1158" t="s">
        <v>1531</v>
      </c>
      <c r="E1158">
        <v>30214</v>
      </c>
      <c r="F1158">
        <v>1146</v>
      </c>
      <c r="G1158">
        <v>561</v>
      </c>
      <c r="H1158">
        <v>7534</v>
      </c>
      <c r="I1158">
        <v>0</v>
      </c>
      <c r="J1158">
        <v>1.5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950</v>
      </c>
    </row>
    <row r="1159" spans="1:21" ht="14.25">
      <c r="A1159">
        <v>1071132</v>
      </c>
      <c r="B1159">
        <v>3</v>
      </c>
      <c r="C1159" t="s">
        <v>2299</v>
      </c>
      <c r="D1159" t="s">
        <v>1532</v>
      </c>
      <c r="E1159">
        <v>33115</v>
      </c>
      <c r="F1159">
        <v>1562</v>
      </c>
      <c r="G1159">
        <v>585</v>
      </c>
      <c r="H1159">
        <v>5795</v>
      </c>
      <c r="I1159">
        <v>0</v>
      </c>
      <c r="J1159">
        <v>1.5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950</v>
      </c>
    </row>
    <row r="1160" spans="1:21" ht="14.25">
      <c r="A1160">
        <v>1071211</v>
      </c>
      <c r="B1160">
        <v>1</v>
      </c>
      <c r="C1160" t="s">
        <v>2298</v>
      </c>
      <c r="D1160" t="s">
        <v>2301</v>
      </c>
      <c r="E1160">
        <v>34352</v>
      </c>
      <c r="F1160">
        <v>1303</v>
      </c>
      <c r="G1160">
        <v>638</v>
      </c>
      <c r="H1160">
        <v>8562</v>
      </c>
      <c r="I1160">
        <v>0</v>
      </c>
      <c r="J1160">
        <v>1.5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950</v>
      </c>
    </row>
    <row r="1161" spans="1:21" ht="14.25">
      <c r="A1161">
        <v>1071212</v>
      </c>
      <c r="B1161">
        <v>1</v>
      </c>
      <c r="C1161" t="s">
        <v>2299</v>
      </c>
      <c r="D1161" t="s">
        <v>1539</v>
      </c>
      <c r="E1161">
        <v>37656</v>
      </c>
      <c r="F1161">
        <v>1777</v>
      </c>
      <c r="G1161">
        <v>665</v>
      </c>
      <c r="H1161">
        <v>6586</v>
      </c>
      <c r="I1161">
        <v>0</v>
      </c>
      <c r="J1161">
        <v>1.5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950</v>
      </c>
    </row>
    <row r="1162" spans="1:21" ht="14.25">
      <c r="A1162">
        <v>1071221</v>
      </c>
      <c r="B1162">
        <v>2</v>
      </c>
      <c r="C1162" t="s">
        <v>2298</v>
      </c>
      <c r="D1162" t="s">
        <v>2300</v>
      </c>
      <c r="E1162">
        <v>30214</v>
      </c>
      <c r="F1162">
        <v>1146</v>
      </c>
      <c r="G1162">
        <v>561</v>
      </c>
      <c r="H1162">
        <v>7534</v>
      </c>
      <c r="I1162">
        <v>0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950</v>
      </c>
    </row>
    <row r="1163" spans="1:21" ht="14.25">
      <c r="A1163">
        <v>1071222</v>
      </c>
      <c r="B1163">
        <v>2</v>
      </c>
      <c r="C1163" t="s">
        <v>2299</v>
      </c>
      <c r="D1163" t="s">
        <v>1173</v>
      </c>
      <c r="E1163">
        <v>33115</v>
      </c>
      <c r="F1163">
        <v>1562</v>
      </c>
      <c r="G1163">
        <v>585</v>
      </c>
      <c r="H1163">
        <v>5795</v>
      </c>
      <c r="I1163">
        <v>0</v>
      </c>
      <c r="J1163">
        <v>1.5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950</v>
      </c>
    </row>
    <row r="1164" spans="1:21" ht="14.25">
      <c r="A1164">
        <v>1071231</v>
      </c>
      <c r="B1164">
        <v>3</v>
      </c>
      <c r="C1164" t="s">
        <v>2298</v>
      </c>
      <c r="D1164" t="s">
        <v>1531</v>
      </c>
      <c r="E1164">
        <v>30214</v>
      </c>
      <c r="F1164">
        <v>1146</v>
      </c>
      <c r="G1164">
        <v>561</v>
      </c>
      <c r="H1164">
        <v>7534</v>
      </c>
      <c r="I1164">
        <v>0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950</v>
      </c>
    </row>
    <row r="1165" spans="1:21" ht="14.25">
      <c r="A1165">
        <v>1071232</v>
      </c>
      <c r="B1165">
        <v>3</v>
      </c>
      <c r="C1165" t="s">
        <v>2299</v>
      </c>
      <c r="D1165" t="s">
        <v>1532</v>
      </c>
      <c r="E1165">
        <v>33115</v>
      </c>
      <c r="F1165">
        <v>1562</v>
      </c>
      <c r="G1165">
        <v>585</v>
      </c>
      <c r="H1165">
        <v>5795</v>
      </c>
      <c r="I1165">
        <v>0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950</v>
      </c>
    </row>
    <row r="1166" spans="1:21" ht="14.25">
      <c r="A1166">
        <v>1071311</v>
      </c>
      <c r="B1166">
        <v>1</v>
      </c>
      <c r="C1166" t="s">
        <v>2298</v>
      </c>
      <c r="D1166" t="s">
        <v>2301</v>
      </c>
      <c r="E1166">
        <v>35217</v>
      </c>
      <c r="F1166">
        <v>1336</v>
      </c>
      <c r="G1166">
        <v>654</v>
      </c>
      <c r="H1166">
        <v>8777</v>
      </c>
      <c r="I1166">
        <v>0</v>
      </c>
      <c r="J1166">
        <v>1.5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950</v>
      </c>
    </row>
    <row r="1167" spans="1:21" ht="14.25">
      <c r="A1167">
        <v>1071312</v>
      </c>
      <c r="B1167">
        <v>1</v>
      </c>
      <c r="C1167" t="s">
        <v>2299</v>
      </c>
      <c r="D1167" t="s">
        <v>1539</v>
      </c>
      <c r="E1167">
        <v>38581</v>
      </c>
      <c r="F1167">
        <v>1819</v>
      </c>
      <c r="G1167">
        <v>682</v>
      </c>
      <c r="H1167">
        <v>6751</v>
      </c>
      <c r="I1167">
        <v>0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950</v>
      </c>
    </row>
    <row r="1168" spans="1:21" ht="14.25">
      <c r="A1168">
        <v>1071321</v>
      </c>
      <c r="B1168">
        <v>2</v>
      </c>
      <c r="C1168" t="s">
        <v>2298</v>
      </c>
      <c r="D1168" t="s">
        <v>2300</v>
      </c>
      <c r="E1168">
        <v>30963</v>
      </c>
      <c r="F1168">
        <v>1174</v>
      </c>
      <c r="G1168">
        <v>575</v>
      </c>
      <c r="H1168">
        <v>7723</v>
      </c>
      <c r="I1168">
        <v>0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950</v>
      </c>
    </row>
    <row r="1169" spans="1:21" ht="14.25">
      <c r="A1169">
        <v>1071322</v>
      </c>
      <c r="B1169">
        <v>2</v>
      </c>
      <c r="C1169" t="s">
        <v>2299</v>
      </c>
      <c r="D1169" t="s">
        <v>1173</v>
      </c>
      <c r="E1169">
        <v>33911</v>
      </c>
      <c r="F1169">
        <v>1599</v>
      </c>
      <c r="G1169">
        <v>599</v>
      </c>
      <c r="H1169">
        <v>5941</v>
      </c>
      <c r="I1169">
        <v>0</v>
      </c>
      <c r="J1169">
        <v>1.5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950</v>
      </c>
    </row>
    <row r="1170" spans="1:21" ht="14.25">
      <c r="A1170">
        <v>1071331</v>
      </c>
      <c r="B1170">
        <v>3</v>
      </c>
      <c r="C1170" t="s">
        <v>2298</v>
      </c>
      <c r="D1170" t="s">
        <v>1531</v>
      </c>
      <c r="E1170">
        <v>30963</v>
      </c>
      <c r="F1170">
        <v>1174</v>
      </c>
      <c r="G1170">
        <v>575</v>
      </c>
      <c r="H1170">
        <v>7723</v>
      </c>
      <c r="I1170">
        <v>0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950</v>
      </c>
    </row>
    <row r="1171" spans="1:21" ht="14.25">
      <c r="A1171">
        <v>1071332</v>
      </c>
      <c r="B1171">
        <v>3</v>
      </c>
      <c r="C1171" t="s">
        <v>2299</v>
      </c>
      <c r="D1171" t="s">
        <v>1532</v>
      </c>
      <c r="E1171">
        <v>33911</v>
      </c>
      <c r="F1171">
        <v>1599</v>
      </c>
      <c r="G1171">
        <v>599</v>
      </c>
      <c r="H1171">
        <v>5941</v>
      </c>
      <c r="I1171">
        <v>0</v>
      </c>
      <c r="J1171">
        <v>1.5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950</v>
      </c>
    </row>
    <row r="1172" spans="1:21" ht="14.25">
      <c r="A1172">
        <v>1071411</v>
      </c>
      <c r="B1172">
        <v>1</v>
      </c>
      <c r="C1172" t="s">
        <v>2298</v>
      </c>
      <c r="D1172" t="s">
        <v>2301</v>
      </c>
      <c r="E1172">
        <v>35217</v>
      </c>
      <c r="F1172">
        <v>1336</v>
      </c>
      <c r="G1172">
        <v>654</v>
      </c>
      <c r="H1172">
        <v>8777</v>
      </c>
      <c r="I1172">
        <v>0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950</v>
      </c>
    </row>
    <row r="1173" spans="1:21" ht="14.25">
      <c r="A1173">
        <v>1071412</v>
      </c>
      <c r="B1173">
        <v>1</v>
      </c>
      <c r="C1173" t="s">
        <v>2299</v>
      </c>
      <c r="D1173" t="s">
        <v>1539</v>
      </c>
      <c r="E1173">
        <v>38581</v>
      </c>
      <c r="F1173">
        <v>1819</v>
      </c>
      <c r="G1173">
        <v>682</v>
      </c>
      <c r="H1173">
        <v>6751</v>
      </c>
      <c r="I1173">
        <v>0</v>
      </c>
      <c r="J1173">
        <v>1.5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950</v>
      </c>
    </row>
    <row r="1174" spans="1:21" ht="14.25">
      <c r="A1174">
        <v>1071421</v>
      </c>
      <c r="B1174">
        <v>2</v>
      </c>
      <c r="C1174" t="s">
        <v>2298</v>
      </c>
      <c r="D1174" t="s">
        <v>2300</v>
      </c>
      <c r="E1174">
        <v>30963</v>
      </c>
      <c r="F1174">
        <v>1174</v>
      </c>
      <c r="G1174">
        <v>575</v>
      </c>
      <c r="H1174">
        <v>7723</v>
      </c>
      <c r="I1174">
        <v>0</v>
      </c>
      <c r="J1174">
        <v>1.5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950</v>
      </c>
    </row>
    <row r="1175" spans="1:21" ht="14.25">
      <c r="A1175">
        <v>1071422</v>
      </c>
      <c r="B1175">
        <v>2</v>
      </c>
      <c r="C1175" t="s">
        <v>2299</v>
      </c>
      <c r="D1175" t="s">
        <v>1173</v>
      </c>
      <c r="E1175">
        <v>33911</v>
      </c>
      <c r="F1175">
        <v>1599</v>
      </c>
      <c r="G1175">
        <v>599</v>
      </c>
      <c r="H1175">
        <v>5941</v>
      </c>
      <c r="I1175">
        <v>0</v>
      </c>
      <c r="J1175">
        <v>1.5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950</v>
      </c>
    </row>
    <row r="1176" spans="1:21" ht="14.25">
      <c r="A1176">
        <v>1071431</v>
      </c>
      <c r="B1176">
        <v>3</v>
      </c>
      <c r="C1176" t="s">
        <v>2298</v>
      </c>
      <c r="D1176" t="s">
        <v>1531</v>
      </c>
      <c r="E1176">
        <v>30963</v>
      </c>
      <c r="F1176">
        <v>1174</v>
      </c>
      <c r="G1176">
        <v>575</v>
      </c>
      <c r="H1176">
        <v>7723</v>
      </c>
      <c r="I1176">
        <v>0</v>
      </c>
      <c r="J1176">
        <v>1.5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950</v>
      </c>
    </row>
    <row r="1177" spans="1:21" ht="14.25">
      <c r="A1177">
        <v>1071432</v>
      </c>
      <c r="B1177">
        <v>3</v>
      </c>
      <c r="C1177" t="s">
        <v>2299</v>
      </c>
      <c r="D1177" t="s">
        <v>1532</v>
      </c>
      <c r="E1177">
        <v>33911</v>
      </c>
      <c r="F1177">
        <v>1599</v>
      </c>
      <c r="G1177">
        <v>599</v>
      </c>
      <c r="H1177">
        <v>5941</v>
      </c>
      <c r="I1177">
        <v>0</v>
      </c>
      <c r="J1177">
        <v>1.5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950</v>
      </c>
    </row>
    <row r="1178" spans="1:21" ht="14.25">
      <c r="A1178">
        <v>1071511</v>
      </c>
      <c r="B1178">
        <v>1</v>
      </c>
      <c r="C1178" t="s">
        <v>2298</v>
      </c>
      <c r="D1178" t="s">
        <v>2301</v>
      </c>
      <c r="E1178">
        <v>35217</v>
      </c>
      <c r="F1178">
        <v>1336</v>
      </c>
      <c r="G1178">
        <v>654</v>
      </c>
      <c r="H1178">
        <v>8777</v>
      </c>
      <c r="I1178">
        <v>0</v>
      </c>
      <c r="J1178">
        <v>1.5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950</v>
      </c>
    </row>
    <row r="1179" spans="1:21" ht="14.25">
      <c r="A1179">
        <v>1071512</v>
      </c>
      <c r="B1179">
        <v>1</v>
      </c>
      <c r="C1179" t="s">
        <v>2299</v>
      </c>
      <c r="D1179" t="s">
        <v>1539</v>
      </c>
      <c r="E1179">
        <v>38581</v>
      </c>
      <c r="F1179">
        <v>1819</v>
      </c>
      <c r="G1179">
        <v>682</v>
      </c>
      <c r="H1179">
        <v>6751</v>
      </c>
      <c r="I1179">
        <v>0</v>
      </c>
      <c r="J1179">
        <v>1.5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950</v>
      </c>
    </row>
    <row r="1180" spans="1:21" ht="14.25">
      <c r="A1180">
        <v>1071521</v>
      </c>
      <c r="B1180">
        <v>2</v>
      </c>
      <c r="C1180" t="s">
        <v>2298</v>
      </c>
      <c r="D1180" t="s">
        <v>2300</v>
      </c>
      <c r="E1180">
        <v>30963</v>
      </c>
      <c r="F1180">
        <v>1174</v>
      </c>
      <c r="G1180">
        <v>575</v>
      </c>
      <c r="H1180">
        <v>7723</v>
      </c>
      <c r="I1180">
        <v>0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950</v>
      </c>
    </row>
    <row r="1181" spans="1:21" ht="14.25">
      <c r="A1181">
        <v>1071522</v>
      </c>
      <c r="B1181">
        <v>2</v>
      </c>
      <c r="C1181" t="s">
        <v>2299</v>
      </c>
      <c r="D1181" t="s">
        <v>1173</v>
      </c>
      <c r="E1181">
        <v>33911</v>
      </c>
      <c r="F1181">
        <v>1599</v>
      </c>
      <c r="G1181">
        <v>599</v>
      </c>
      <c r="H1181">
        <v>5941</v>
      </c>
      <c r="I1181">
        <v>0</v>
      </c>
      <c r="J1181">
        <v>1.5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950</v>
      </c>
    </row>
    <row r="1182" spans="1:21" ht="14.25">
      <c r="A1182">
        <v>1071531</v>
      </c>
      <c r="B1182">
        <v>3</v>
      </c>
      <c r="C1182" t="s">
        <v>2298</v>
      </c>
      <c r="D1182" t="s">
        <v>1531</v>
      </c>
      <c r="E1182">
        <v>30963</v>
      </c>
      <c r="F1182">
        <v>1174</v>
      </c>
      <c r="G1182">
        <v>575</v>
      </c>
      <c r="H1182">
        <v>7723</v>
      </c>
      <c r="I1182">
        <v>0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950</v>
      </c>
    </row>
    <row r="1183" spans="1:21" ht="14.25">
      <c r="A1183">
        <v>1071532</v>
      </c>
      <c r="B1183">
        <v>3</v>
      </c>
      <c r="C1183" t="s">
        <v>2299</v>
      </c>
      <c r="D1183" t="s">
        <v>1532</v>
      </c>
      <c r="E1183">
        <v>33911</v>
      </c>
      <c r="F1183">
        <v>1599</v>
      </c>
      <c r="G1183">
        <v>599</v>
      </c>
      <c r="H1183">
        <v>5941</v>
      </c>
      <c r="I1183">
        <v>0</v>
      </c>
      <c r="J1183">
        <v>1.5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950</v>
      </c>
    </row>
    <row r="1184" spans="1:21" ht="14.25">
      <c r="A1184">
        <v>1080111</v>
      </c>
      <c r="B1184">
        <v>1</v>
      </c>
      <c r="C1184" t="s">
        <v>2298</v>
      </c>
      <c r="D1184" t="s">
        <v>2301</v>
      </c>
      <c r="E1184">
        <v>42670</v>
      </c>
      <c r="F1184">
        <v>1617</v>
      </c>
      <c r="G1184">
        <v>795</v>
      </c>
      <c r="H1184">
        <v>10600</v>
      </c>
      <c r="I1184">
        <v>0</v>
      </c>
      <c r="J1184">
        <v>1.5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1200</v>
      </c>
    </row>
    <row r="1185" spans="1:21" ht="14.25">
      <c r="A1185">
        <v>1080112</v>
      </c>
      <c r="B1185">
        <v>1</v>
      </c>
      <c r="C1185" t="s">
        <v>2299</v>
      </c>
      <c r="D1185" t="s">
        <v>1539</v>
      </c>
      <c r="E1185">
        <v>46434</v>
      </c>
      <c r="F1185">
        <v>2184</v>
      </c>
      <c r="G1185">
        <v>822</v>
      </c>
      <c r="H1185">
        <v>8154</v>
      </c>
      <c r="I1185">
        <v>0</v>
      </c>
      <c r="J1185">
        <v>1.5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1200</v>
      </c>
    </row>
    <row r="1186" spans="1:21" ht="14.25">
      <c r="A1186">
        <v>1080121</v>
      </c>
      <c r="B1186">
        <v>2</v>
      </c>
      <c r="C1186" t="s">
        <v>2298</v>
      </c>
      <c r="D1186" t="s">
        <v>2300</v>
      </c>
      <c r="E1186">
        <v>37537</v>
      </c>
      <c r="F1186">
        <v>1423</v>
      </c>
      <c r="G1186">
        <v>699</v>
      </c>
      <c r="H1186">
        <v>9327</v>
      </c>
      <c r="I1186">
        <v>0</v>
      </c>
      <c r="J1186">
        <v>1.5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1200</v>
      </c>
    </row>
    <row r="1187" spans="1:21" ht="14.25">
      <c r="A1187">
        <v>1080122</v>
      </c>
      <c r="B1187">
        <v>2</v>
      </c>
      <c r="C1187" t="s">
        <v>2299</v>
      </c>
      <c r="D1187" t="s">
        <v>1173</v>
      </c>
      <c r="E1187">
        <v>40865</v>
      </c>
      <c r="F1187">
        <v>1923</v>
      </c>
      <c r="G1187">
        <v>723</v>
      </c>
      <c r="H1187">
        <v>7175</v>
      </c>
      <c r="I1187">
        <v>0</v>
      </c>
      <c r="J1187">
        <v>1.5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1200</v>
      </c>
    </row>
    <row r="1188" spans="1:21" ht="14.25">
      <c r="A1188">
        <v>1080131</v>
      </c>
      <c r="B1188">
        <v>3</v>
      </c>
      <c r="C1188" t="s">
        <v>2298</v>
      </c>
      <c r="D1188" t="s">
        <v>1531</v>
      </c>
      <c r="E1188">
        <v>37537</v>
      </c>
      <c r="F1188">
        <v>1423</v>
      </c>
      <c r="G1188">
        <v>699</v>
      </c>
      <c r="H1188">
        <v>9327</v>
      </c>
      <c r="I1188">
        <v>0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1200</v>
      </c>
    </row>
    <row r="1189" spans="1:21" ht="14.25">
      <c r="A1189">
        <v>1080132</v>
      </c>
      <c r="B1189">
        <v>3</v>
      </c>
      <c r="C1189" t="s">
        <v>2299</v>
      </c>
      <c r="D1189" t="s">
        <v>1532</v>
      </c>
      <c r="E1189">
        <v>40865</v>
      </c>
      <c r="F1189">
        <v>1923</v>
      </c>
      <c r="G1189">
        <v>723</v>
      </c>
      <c r="H1189">
        <v>7175</v>
      </c>
      <c r="I1189">
        <v>0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1200</v>
      </c>
    </row>
    <row r="1190" spans="1:21" ht="14.25">
      <c r="A1190">
        <v>1080211</v>
      </c>
      <c r="B1190">
        <v>1</v>
      </c>
      <c r="C1190" t="s">
        <v>2298</v>
      </c>
      <c r="D1190" t="s">
        <v>2301</v>
      </c>
      <c r="E1190">
        <v>42670</v>
      </c>
      <c r="F1190">
        <v>1617</v>
      </c>
      <c r="G1190">
        <v>795</v>
      </c>
      <c r="H1190">
        <v>10600</v>
      </c>
      <c r="I1190">
        <v>0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1200</v>
      </c>
    </row>
    <row r="1191" spans="1:21" ht="14.25">
      <c r="A1191">
        <v>1080212</v>
      </c>
      <c r="B1191">
        <v>1</v>
      </c>
      <c r="C1191" t="s">
        <v>2299</v>
      </c>
      <c r="D1191" t="s">
        <v>1539</v>
      </c>
      <c r="E1191">
        <v>46434</v>
      </c>
      <c r="F1191">
        <v>2184</v>
      </c>
      <c r="G1191">
        <v>822</v>
      </c>
      <c r="H1191">
        <v>8154</v>
      </c>
      <c r="I1191">
        <v>0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1200</v>
      </c>
    </row>
    <row r="1192" spans="1:21" ht="14.25">
      <c r="A1192">
        <v>1080221</v>
      </c>
      <c r="B1192">
        <v>2</v>
      </c>
      <c r="C1192" t="s">
        <v>2298</v>
      </c>
      <c r="D1192" t="s">
        <v>2300</v>
      </c>
      <c r="E1192">
        <v>37537</v>
      </c>
      <c r="F1192">
        <v>1423</v>
      </c>
      <c r="G1192">
        <v>699</v>
      </c>
      <c r="H1192">
        <v>9327</v>
      </c>
      <c r="I1192">
        <v>0</v>
      </c>
      <c r="J1192">
        <v>1.5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1200</v>
      </c>
    </row>
    <row r="1193" spans="1:21" ht="14.25">
      <c r="A1193">
        <v>1080222</v>
      </c>
      <c r="B1193">
        <v>2</v>
      </c>
      <c r="C1193" t="s">
        <v>2299</v>
      </c>
      <c r="D1193" t="s">
        <v>1173</v>
      </c>
      <c r="E1193">
        <v>40865</v>
      </c>
      <c r="F1193">
        <v>1923</v>
      </c>
      <c r="G1193">
        <v>723</v>
      </c>
      <c r="H1193">
        <v>7175</v>
      </c>
      <c r="I1193">
        <v>0</v>
      </c>
      <c r="J1193">
        <v>1.5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1200</v>
      </c>
    </row>
    <row r="1194" spans="1:21" ht="14.25">
      <c r="A1194">
        <v>1080231</v>
      </c>
      <c r="B1194">
        <v>3</v>
      </c>
      <c r="C1194" t="s">
        <v>2298</v>
      </c>
      <c r="D1194" t="s">
        <v>1531</v>
      </c>
      <c r="E1194">
        <v>37537</v>
      </c>
      <c r="F1194">
        <v>1423</v>
      </c>
      <c r="G1194">
        <v>699</v>
      </c>
      <c r="H1194">
        <v>9327</v>
      </c>
      <c r="I1194">
        <v>0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1200</v>
      </c>
    </row>
    <row r="1195" spans="1:21" ht="14.25">
      <c r="A1195">
        <v>1080232</v>
      </c>
      <c r="B1195">
        <v>3</v>
      </c>
      <c r="C1195" t="s">
        <v>2299</v>
      </c>
      <c r="D1195" t="s">
        <v>1532</v>
      </c>
      <c r="E1195">
        <v>40865</v>
      </c>
      <c r="F1195">
        <v>1923</v>
      </c>
      <c r="G1195">
        <v>723</v>
      </c>
      <c r="H1195">
        <v>7175</v>
      </c>
      <c r="I1195">
        <v>0</v>
      </c>
      <c r="J1195">
        <v>1.5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1200</v>
      </c>
    </row>
    <row r="1196" spans="1:21" ht="14.25">
      <c r="A1196">
        <v>1080311</v>
      </c>
      <c r="B1196">
        <v>1</v>
      </c>
      <c r="C1196" t="s">
        <v>2298</v>
      </c>
      <c r="D1196" t="s">
        <v>2301</v>
      </c>
      <c r="E1196">
        <v>42670</v>
      </c>
      <c r="F1196">
        <v>1617</v>
      </c>
      <c r="G1196">
        <v>795</v>
      </c>
      <c r="H1196">
        <v>10600</v>
      </c>
      <c r="I1196">
        <v>0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1200</v>
      </c>
    </row>
    <row r="1197" spans="1:21" ht="14.25">
      <c r="A1197">
        <v>1080312</v>
      </c>
      <c r="B1197">
        <v>1</v>
      </c>
      <c r="C1197" t="s">
        <v>2299</v>
      </c>
      <c r="D1197" t="s">
        <v>1539</v>
      </c>
      <c r="E1197">
        <v>46434</v>
      </c>
      <c r="F1197">
        <v>2184</v>
      </c>
      <c r="G1197">
        <v>822</v>
      </c>
      <c r="H1197">
        <v>8154</v>
      </c>
      <c r="I1197">
        <v>0</v>
      </c>
      <c r="J1197">
        <v>1.5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1200</v>
      </c>
    </row>
    <row r="1198" spans="1:21" ht="14.25">
      <c r="A1198">
        <v>1080321</v>
      </c>
      <c r="B1198">
        <v>2</v>
      </c>
      <c r="C1198" t="s">
        <v>2298</v>
      </c>
      <c r="D1198" t="s">
        <v>2300</v>
      </c>
      <c r="E1198">
        <v>37537</v>
      </c>
      <c r="F1198">
        <v>1423</v>
      </c>
      <c r="G1198">
        <v>699</v>
      </c>
      <c r="H1198">
        <v>9327</v>
      </c>
      <c r="I1198">
        <v>0</v>
      </c>
      <c r="J1198">
        <v>1.5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1200</v>
      </c>
    </row>
    <row r="1199" spans="1:21" ht="14.25">
      <c r="A1199">
        <v>1080322</v>
      </c>
      <c r="B1199">
        <v>2</v>
      </c>
      <c r="C1199" t="s">
        <v>2299</v>
      </c>
      <c r="D1199" t="s">
        <v>1173</v>
      </c>
      <c r="E1199">
        <v>40865</v>
      </c>
      <c r="F1199">
        <v>1923</v>
      </c>
      <c r="G1199">
        <v>723</v>
      </c>
      <c r="H1199">
        <v>7175</v>
      </c>
      <c r="I1199">
        <v>0</v>
      </c>
      <c r="J1199">
        <v>1.5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1200</v>
      </c>
    </row>
    <row r="1200" spans="1:21" ht="14.25">
      <c r="A1200">
        <v>1080331</v>
      </c>
      <c r="B1200">
        <v>3</v>
      </c>
      <c r="C1200" t="s">
        <v>2298</v>
      </c>
      <c r="D1200" t="s">
        <v>1531</v>
      </c>
      <c r="E1200">
        <v>37537</v>
      </c>
      <c r="F1200">
        <v>1423</v>
      </c>
      <c r="G1200">
        <v>699</v>
      </c>
      <c r="H1200">
        <v>9327</v>
      </c>
      <c r="I1200">
        <v>0</v>
      </c>
      <c r="J1200">
        <v>1.5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1200</v>
      </c>
    </row>
    <row r="1201" spans="1:21" ht="14.25">
      <c r="A1201">
        <v>1080332</v>
      </c>
      <c r="B1201">
        <v>3</v>
      </c>
      <c r="C1201" t="s">
        <v>2299</v>
      </c>
      <c r="D1201" t="s">
        <v>1532</v>
      </c>
      <c r="E1201">
        <v>40865</v>
      </c>
      <c r="F1201">
        <v>1923</v>
      </c>
      <c r="G1201">
        <v>723</v>
      </c>
      <c r="H1201">
        <v>7175</v>
      </c>
      <c r="I1201">
        <v>0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1200</v>
      </c>
    </row>
    <row r="1202" spans="1:21" ht="14.25">
      <c r="A1202">
        <v>1080411</v>
      </c>
      <c r="B1202">
        <v>1</v>
      </c>
      <c r="C1202" t="s">
        <v>2298</v>
      </c>
      <c r="D1202" t="s">
        <v>2301</v>
      </c>
      <c r="E1202">
        <v>43769</v>
      </c>
      <c r="F1202">
        <v>1658</v>
      </c>
      <c r="G1202">
        <v>816</v>
      </c>
      <c r="H1202">
        <v>10869</v>
      </c>
      <c r="I1202">
        <v>0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1200</v>
      </c>
    </row>
    <row r="1203" spans="1:21" ht="14.25">
      <c r="A1203">
        <v>1080412</v>
      </c>
      <c r="B1203">
        <v>1</v>
      </c>
      <c r="C1203" t="s">
        <v>2299</v>
      </c>
      <c r="D1203" t="s">
        <v>1539</v>
      </c>
      <c r="E1203">
        <v>47601</v>
      </c>
      <c r="F1203">
        <v>2238</v>
      </c>
      <c r="G1203">
        <v>843</v>
      </c>
      <c r="H1203">
        <v>8361</v>
      </c>
      <c r="I1203">
        <v>0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1200</v>
      </c>
    </row>
    <row r="1204" spans="1:21" ht="14.25">
      <c r="A1204">
        <v>1080421</v>
      </c>
      <c r="B1204">
        <v>2</v>
      </c>
      <c r="C1204" t="s">
        <v>2298</v>
      </c>
      <c r="D1204" t="s">
        <v>2300</v>
      </c>
      <c r="E1204">
        <v>38513</v>
      </c>
      <c r="F1204">
        <v>1459</v>
      </c>
      <c r="G1204">
        <v>718</v>
      </c>
      <c r="H1204">
        <v>9563</v>
      </c>
      <c r="I1204">
        <v>0</v>
      </c>
      <c r="J1204">
        <v>1.5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1200</v>
      </c>
    </row>
    <row r="1205" spans="1:21" ht="14.25">
      <c r="A1205">
        <v>1080422</v>
      </c>
      <c r="B1205">
        <v>2</v>
      </c>
      <c r="C1205" t="s">
        <v>2299</v>
      </c>
      <c r="D1205" t="s">
        <v>1173</v>
      </c>
      <c r="E1205">
        <v>41896</v>
      </c>
      <c r="F1205">
        <v>1970</v>
      </c>
      <c r="G1205">
        <v>742</v>
      </c>
      <c r="H1205">
        <v>7356</v>
      </c>
      <c r="I1205">
        <v>0</v>
      </c>
      <c r="J1205">
        <v>1.5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1200</v>
      </c>
    </row>
    <row r="1206" spans="1:21" ht="14.25">
      <c r="A1206">
        <v>1080431</v>
      </c>
      <c r="B1206">
        <v>3</v>
      </c>
      <c r="C1206" t="s">
        <v>2298</v>
      </c>
      <c r="D1206" t="s">
        <v>1531</v>
      </c>
      <c r="E1206">
        <v>38513</v>
      </c>
      <c r="F1206">
        <v>1459</v>
      </c>
      <c r="G1206">
        <v>718</v>
      </c>
      <c r="H1206">
        <v>9563</v>
      </c>
      <c r="I1206">
        <v>0</v>
      </c>
      <c r="J1206">
        <v>1.5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1200</v>
      </c>
    </row>
    <row r="1207" spans="1:21" ht="14.25">
      <c r="A1207">
        <v>1080432</v>
      </c>
      <c r="B1207">
        <v>3</v>
      </c>
      <c r="C1207" t="s">
        <v>2299</v>
      </c>
      <c r="D1207" t="s">
        <v>1532</v>
      </c>
      <c r="E1207">
        <v>41896</v>
      </c>
      <c r="F1207">
        <v>1970</v>
      </c>
      <c r="G1207">
        <v>742</v>
      </c>
      <c r="H1207">
        <v>7356</v>
      </c>
      <c r="I1207">
        <v>0</v>
      </c>
      <c r="J1207">
        <v>1.5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1200</v>
      </c>
    </row>
    <row r="1208" spans="1:21" ht="14.25">
      <c r="A1208">
        <v>1080511</v>
      </c>
      <c r="B1208">
        <v>1</v>
      </c>
      <c r="C1208" t="s">
        <v>2298</v>
      </c>
      <c r="D1208" t="s">
        <v>2301</v>
      </c>
      <c r="E1208">
        <v>43769</v>
      </c>
      <c r="F1208">
        <v>1658</v>
      </c>
      <c r="G1208">
        <v>816</v>
      </c>
      <c r="H1208">
        <v>10869</v>
      </c>
      <c r="I1208">
        <v>0</v>
      </c>
      <c r="J1208">
        <v>1.5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1200</v>
      </c>
    </row>
    <row r="1209" spans="1:21" ht="14.25">
      <c r="A1209">
        <v>1080512</v>
      </c>
      <c r="B1209">
        <v>1</v>
      </c>
      <c r="C1209" t="s">
        <v>2299</v>
      </c>
      <c r="D1209" t="s">
        <v>1539</v>
      </c>
      <c r="E1209">
        <v>47601</v>
      </c>
      <c r="F1209">
        <v>2238</v>
      </c>
      <c r="G1209">
        <v>843</v>
      </c>
      <c r="H1209">
        <v>8361</v>
      </c>
      <c r="I1209">
        <v>0</v>
      </c>
      <c r="J1209">
        <v>1.5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1200</v>
      </c>
    </row>
    <row r="1210" spans="1:21" ht="14.25">
      <c r="A1210">
        <v>1080521</v>
      </c>
      <c r="B1210">
        <v>2</v>
      </c>
      <c r="C1210" t="s">
        <v>2298</v>
      </c>
      <c r="D1210" t="s">
        <v>2300</v>
      </c>
      <c r="E1210">
        <v>38513</v>
      </c>
      <c r="F1210">
        <v>1459</v>
      </c>
      <c r="G1210">
        <v>718</v>
      </c>
      <c r="H1210">
        <v>9563</v>
      </c>
      <c r="I1210">
        <v>0</v>
      </c>
      <c r="J1210">
        <v>1.5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1200</v>
      </c>
    </row>
    <row r="1211" spans="1:21" ht="14.25">
      <c r="A1211">
        <v>1080522</v>
      </c>
      <c r="B1211">
        <v>2</v>
      </c>
      <c r="C1211" t="s">
        <v>2299</v>
      </c>
      <c r="D1211" t="s">
        <v>1173</v>
      </c>
      <c r="E1211">
        <v>41896</v>
      </c>
      <c r="F1211">
        <v>1970</v>
      </c>
      <c r="G1211">
        <v>742</v>
      </c>
      <c r="H1211">
        <v>7356</v>
      </c>
      <c r="I1211">
        <v>0</v>
      </c>
      <c r="J1211">
        <v>1.5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1200</v>
      </c>
    </row>
    <row r="1212" spans="1:21" ht="14.25">
      <c r="A1212">
        <v>1080531</v>
      </c>
      <c r="B1212">
        <v>3</v>
      </c>
      <c r="C1212" t="s">
        <v>2298</v>
      </c>
      <c r="D1212" t="s">
        <v>1531</v>
      </c>
      <c r="E1212">
        <v>38513</v>
      </c>
      <c r="F1212">
        <v>1459</v>
      </c>
      <c r="G1212">
        <v>718</v>
      </c>
      <c r="H1212">
        <v>9563</v>
      </c>
      <c r="I1212">
        <v>0</v>
      </c>
      <c r="J1212">
        <v>1.5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1200</v>
      </c>
    </row>
    <row r="1213" spans="1:21" ht="14.25">
      <c r="A1213">
        <v>1080532</v>
      </c>
      <c r="B1213">
        <v>3</v>
      </c>
      <c r="C1213" t="s">
        <v>2299</v>
      </c>
      <c r="D1213" t="s">
        <v>1532</v>
      </c>
      <c r="E1213">
        <v>41896</v>
      </c>
      <c r="F1213">
        <v>1970</v>
      </c>
      <c r="G1213">
        <v>742</v>
      </c>
      <c r="H1213">
        <v>7356</v>
      </c>
      <c r="I1213">
        <v>0</v>
      </c>
      <c r="J1213">
        <v>1.5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1200</v>
      </c>
    </row>
    <row r="1214" spans="1:21" ht="14.25">
      <c r="A1214">
        <v>1080611</v>
      </c>
      <c r="B1214">
        <v>1</v>
      </c>
      <c r="C1214" t="s">
        <v>2298</v>
      </c>
      <c r="D1214" t="s">
        <v>2301</v>
      </c>
      <c r="E1214">
        <v>43769</v>
      </c>
      <c r="F1214">
        <v>1658</v>
      </c>
      <c r="G1214">
        <v>816</v>
      </c>
      <c r="H1214">
        <v>10869</v>
      </c>
      <c r="I1214">
        <v>0</v>
      </c>
      <c r="J1214">
        <v>1.5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1200</v>
      </c>
    </row>
    <row r="1215" spans="1:21" ht="14.25">
      <c r="A1215">
        <v>1080612</v>
      </c>
      <c r="B1215">
        <v>1</v>
      </c>
      <c r="C1215" t="s">
        <v>2299</v>
      </c>
      <c r="D1215" t="s">
        <v>1539</v>
      </c>
      <c r="E1215">
        <v>47601</v>
      </c>
      <c r="F1215">
        <v>2238</v>
      </c>
      <c r="G1215">
        <v>843</v>
      </c>
      <c r="H1215">
        <v>8361</v>
      </c>
      <c r="I1215">
        <v>0</v>
      </c>
      <c r="J1215">
        <v>1.5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1200</v>
      </c>
    </row>
    <row r="1216" spans="1:21" ht="14.25">
      <c r="A1216">
        <v>1080621</v>
      </c>
      <c r="B1216">
        <v>2</v>
      </c>
      <c r="C1216" t="s">
        <v>2298</v>
      </c>
      <c r="D1216" t="s">
        <v>2300</v>
      </c>
      <c r="E1216">
        <v>38513</v>
      </c>
      <c r="F1216">
        <v>1459</v>
      </c>
      <c r="G1216">
        <v>718</v>
      </c>
      <c r="H1216">
        <v>9563</v>
      </c>
      <c r="I1216">
        <v>0</v>
      </c>
      <c r="J1216">
        <v>1.5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1200</v>
      </c>
    </row>
    <row r="1217" spans="1:21" ht="14.25">
      <c r="A1217">
        <v>1080622</v>
      </c>
      <c r="B1217">
        <v>2</v>
      </c>
      <c r="C1217" t="s">
        <v>2299</v>
      </c>
      <c r="D1217" t="s">
        <v>1173</v>
      </c>
      <c r="E1217">
        <v>41896</v>
      </c>
      <c r="F1217">
        <v>1970</v>
      </c>
      <c r="G1217">
        <v>742</v>
      </c>
      <c r="H1217">
        <v>7356</v>
      </c>
      <c r="I1217">
        <v>0</v>
      </c>
      <c r="J1217">
        <v>1.5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1200</v>
      </c>
    </row>
    <row r="1218" spans="1:21" ht="14.25">
      <c r="A1218">
        <v>1080631</v>
      </c>
      <c r="B1218">
        <v>3</v>
      </c>
      <c r="C1218" t="s">
        <v>2298</v>
      </c>
      <c r="D1218" t="s">
        <v>1531</v>
      </c>
      <c r="E1218">
        <v>38513</v>
      </c>
      <c r="F1218">
        <v>1459</v>
      </c>
      <c r="G1218">
        <v>718</v>
      </c>
      <c r="H1218">
        <v>9563</v>
      </c>
      <c r="I1218">
        <v>0</v>
      </c>
      <c r="J1218">
        <v>1.5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1200</v>
      </c>
    </row>
    <row r="1219" spans="1:21" ht="14.25">
      <c r="A1219">
        <v>1080632</v>
      </c>
      <c r="B1219">
        <v>3</v>
      </c>
      <c r="C1219" t="s">
        <v>2299</v>
      </c>
      <c r="D1219" t="s">
        <v>1532</v>
      </c>
      <c r="E1219">
        <v>41896</v>
      </c>
      <c r="F1219">
        <v>1970</v>
      </c>
      <c r="G1219">
        <v>742</v>
      </c>
      <c r="H1219">
        <v>7356</v>
      </c>
      <c r="I1219">
        <v>0</v>
      </c>
      <c r="J1219">
        <v>1.5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1200</v>
      </c>
    </row>
    <row r="1220" spans="1:21" ht="14.25">
      <c r="A1220">
        <v>1080711</v>
      </c>
      <c r="B1220">
        <v>1</v>
      </c>
      <c r="C1220" t="s">
        <v>2298</v>
      </c>
      <c r="D1220" t="s">
        <v>2301</v>
      </c>
      <c r="E1220">
        <v>44878</v>
      </c>
      <c r="F1220">
        <v>1700</v>
      </c>
      <c r="G1220">
        <v>837</v>
      </c>
      <c r="H1220">
        <v>11138</v>
      </c>
      <c r="I1220">
        <v>0</v>
      </c>
      <c r="J1220">
        <v>1.5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1200</v>
      </c>
    </row>
    <row r="1221" spans="1:21" ht="14.25">
      <c r="A1221">
        <v>1080712</v>
      </c>
      <c r="B1221">
        <v>1</v>
      </c>
      <c r="C1221" t="s">
        <v>2299</v>
      </c>
      <c r="D1221" t="s">
        <v>1539</v>
      </c>
      <c r="E1221">
        <v>48777</v>
      </c>
      <c r="F1221">
        <v>2293</v>
      </c>
      <c r="G1221">
        <v>864</v>
      </c>
      <c r="H1221">
        <v>8567</v>
      </c>
      <c r="I1221">
        <v>0</v>
      </c>
      <c r="J1221">
        <v>1.5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1200</v>
      </c>
    </row>
    <row r="1222" spans="1:21" ht="14.25">
      <c r="A1222">
        <v>1080721</v>
      </c>
      <c r="B1222">
        <v>2</v>
      </c>
      <c r="C1222" t="s">
        <v>2298</v>
      </c>
      <c r="D1222" t="s">
        <v>2300</v>
      </c>
      <c r="E1222">
        <v>39499</v>
      </c>
      <c r="F1222">
        <v>1496</v>
      </c>
      <c r="G1222">
        <v>737</v>
      </c>
      <c r="H1222">
        <v>9799</v>
      </c>
      <c r="I1222">
        <v>0</v>
      </c>
      <c r="J1222">
        <v>1.5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1200</v>
      </c>
    </row>
    <row r="1223" spans="1:21" ht="14.25">
      <c r="A1223">
        <v>1080722</v>
      </c>
      <c r="B1223">
        <v>2</v>
      </c>
      <c r="C1223" t="s">
        <v>2299</v>
      </c>
      <c r="D1223" t="s">
        <v>1173</v>
      </c>
      <c r="E1223">
        <v>42928</v>
      </c>
      <c r="F1223">
        <v>2017</v>
      </c>
      <c r="G1223">
        <v>761</v>
      </c>
      <c r="H1223">
        <v>7538</v>
      </c>
      <c r="I1223">
        <v>0</v>
      </c>
      <c r="J1223">
        <v>1.5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1200</v>
      </c>
    </row>
    <row r="1224" spans="1:21" ht="14.25">
      <c r="A1224">
        <v>1080731</v>
      </c>
      <c r="B1224">
        <v>3</v>
      </c>
      <c r="C1224" t="s">
        <v>2298</v>
      </c>
      <c r="D1224" t="s">
        <v>1531</v>
      </c>
      <c r="E1224">
        <v>39499</v>
      </c>
      <c r="F1224">
        <v>1496</v>
      </c>
      <c r="G1224">
        <v>737</v>
      </c>
      <c r="H1224">
        <v>9799</v>
      </c>
      <c r="I1224">
        <v>0</v>
      </c>
      <c r="J1224">
        <v>1.5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1200</v>
      </c>
    </row>
    <row r="1225" spans="1:21" ht="14.25">
      <c r="A1225">
        <v>1080732</v>
      </c>
      <c r="B1225">
        <v>3</v>
      </c>
      <c r="C1225" t="s">
        <v>2299</v>
      </c>
      <c r="D1225" t="s">
        <v>1532</v>
      </c>
      <c r="E1225">
        <v>42928</v>
      </c>
      <c r="F1225">
        <v>2017</v>
      </c>
      <c r="G1225">
        <v>761</v>
      </c>
      <c r="H1225">
        <v>7538</v>
      </c>
      <c r="I1225">
        <v>0</v>
      </c>
      <c r="J1225">
        <v>1.5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1200</v>
      </c>
    </row>
    <row r="1226" spans="1:21" ht="14.25">
      <c r="A1226">
        <v>1080811</v>
      </c>
      <c r="B1226">
        <v>1</v>
      </c>
      <c r="C1226" t="s">
        <v>2298</v>
      </c>
      <c r="D1226" t="s">
        <v>2301</v>
      </c>
      <c r="E1226">
        <v>44878</v>
      </c>
      <c r="F1226">
        <v>1700</v>
      </c>
      <c r="G1226">
        <v>837</v>
      </c>
      <c r="H1226">
        <v>11138</v>
      </c>
      <c r="I1226">
        <v>0</v>
      </c>
      <c r="J1226">
        <v>1.5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1200</v>
      </c>
    </row>
    <row r="1227" spans="1:21" ht="14.25">
      <c r="A1227">
        <v>1080812</v>
      </c>
      <c r="B1227">
        <v>1</v>
      </c>
      <c r="C1227" t="s">
        <v>2299</v>
      </c>
      <c r="D1227" t="s">
        <v>1539</v>
      </c>
      <c r="E1227">
        <v>48777</v>
      </c>
      <c r="F1227">
        <v>2293</v>
      </c>
      <c r="G1227">
        <v>864</v>
      </c>
      <c r="H1227">
        <v>8567</v>
      </c>
      <c r="I1227">
        <v>0</v>
      </c>
      <c r="J1227">
        <v>1.5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1200</v>
      </c>
    </row>
    <row r="1228" spans="1:21" ht="14.25">
      <c r="A1228">
        <v>1080821</v>
      </c>
      <c r="B1228">
        <v>2</v>
      </c>
      <c r="C1228" t="s">
        <v>2298</v>
      </c>
      <c r="D1228" t="s">
        <v>2300</v>
      </c>
      <c r="E1228">
        <v>39499</v>
      </c>
      <c r="F1228">
        <v>1496</v>
      </c>
      <c r="G1228">
        <v>737</v>
      </c>
      <c r="H1228">
        <v>9799</v>
      </c>
      <c r="I1228">
        <v>0</v>
      </c>
      <c r="J1228">
        <v>1.5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1200</v>
      </c>
    </row>
    <row r="1229" spans="1:21" ht="14.25">
      <c r="A1229">
        <v>1080822</v>
      </c>
      <c r="B1229">
        <v>2</v>
      </c>
      <c r="C1229" t="s">
        <v>2299</v>
      </c>
      <c r="D1229" t="s">
        <v>1173</v>
      </c>
      <c r="E1229">
        <v>42928</v>
      </c>
      <c r="F1229">
        <v>2017</v>
      </c>
      <c r="G1229">
        <v>761</v>
      </c>
      <c r="H1229">
        <v>7538</v>
      </c>
      <c r="I1229">
        <v>0</v>
      </c>
      <c r="J1229">
        <v>1.5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1200</v>
      </c>
    </row>
    <row r="1230" spans="1:21" ht="14.25">
      <c r="A1230">
        <v>1080831</v>
      </c>
      <c r="B1230">
        <v>3</v>
      </c>
      <c r="C1230" t="s">
        <v>2298</v>
      </c>
      <c r="D1230" t="s">
        <v>1531</v>
      </c>
      <c r="E1230">
        <v>39499</v>
      </c>
      <c r="F1230">
        <v>1496</v>
      </c>
      <c r="G1230">
        <v>737</v>
      </c>
      <c r="H1230">
        <v>9799</v>
      </c>
      <c r="I1230">
        <v>0</v>
      </c>
      <c r="J1230">
        <v>1.5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1200</v>
      </c>
    </row>
    <row r="1231" spans="1:21" ht="14.25">
      <c r="A1231">
        <v>1080832</v>
      </c>
      <c r="B1231">
        <v>3</v>
      </c>
      <c r="C1231" t="s">
        <v>2299</v>
      </c>
      <c r="D1231" t="s">
        <v>1532</v>
      </c>
      <c r="E1231">
        <v>42928</v>
      </c>
      <c r="F1231">
        <v>2017</v>
      </c>
      <c r="G1231">
        <v>761</v>
      </c>
      <c r="H1231">
        <v>7538</v>
      </c>
      <c r="I1231">
        <v>0</v>
      </c>
      <c r="J1231">
        <v>1.5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1200</v>
      </c>
    </row>
    <row r="1232" spans="1:21" ht="14.25">
      <c r="A1232">
        <v>1080911</v>
      </c>
      <c r="B1232">
        <v>1</v>
      </c>
      <c r="C1232" t="s">
        <v>2298</v>
      </c>
      <c r="D1232" t="s">
        <v>2301</v>
      </c>
      <c r="E1232">
        <v>44878</v>
      </c>
      <c r="F1232">
        <v>1700</v>
      </c>
      <c r="G1232">
        <v>837</v>
      </c>
      <c r="H1232">
        <v>11138</v>
      </c>
      <c r="I1232">
        <v>0</v>
      </c>
      <c r="J1232">
        <v>1.5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1200</v>
      </c>
    </row>
    <row r="1233" spans="1:21" ht="14.25">
      <c r="A1233">
        <v>1080912</v>
      </c>
      <c r="B1233">
        <v>1</v>
      </c>
      <c r="C1233" t="s">
        <v>2299</v>
      </c>
      <c r="D1233" t="s">
        <v>1539</v>
      </c>
      <c r="E1233">
        <v>48777</v>
      </c>
      <c r="F1233">
        <v>2293</v>
      </c>
      <c r="G1233">
        <v>864</v>
      </c>
      <c r="H1233">
        <v>8567</v>
      </c>
      <c r="I1233">
        <v>0</v>
      </c>
      <c r="J1233">
        <v>1.5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1200</v>
      </c>
    </row>
    <row r="1234" spans="1:21" ht="14.25">
      <c r="A1234">
        <v>1080921</v>
      </c>
      <c r="B1234">
        <v>2</v>
      </c>
      <c r="C1234" t="s">
        <v>2298</v>
      </c>
      <c r="D1234" t="s">
        <v>2300</v>
      </c>
      <c r="E1234">
        <v>39499</v>
      </c>
      <c r="F1234">
        <v>1496</v>
      </c>
      <c r="G1234">
        <v>737</v>
      </c>
      <c r="H1234">
        <v>9799</v>
      </c>
      <c r="I1234">
        <v>0</v>
      </c>
      <c r="J1234">
        <v>1.5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1200</v>
      </c>
    </row>
    <row r="1235" spans="1:21" ht="14.25">
      <c r="A1235">
        <v>1080922</v>
      </c>
      <c r="B1235">
        <v>2</v>
      </c>
      <c r="C1235" t="s">
        <v>2299</v>
      </c>
      <c r="D1235" t="s">
        <v>1173</v>
      </c>
      <c r="E1235">
        <v>42928</v>
      </c>
      <c r="F1235">
        <v>2017</v>
      </c>
      <c r="G1235">
        <v>761</v>
      </c>
      <c r="H1235">
        <v>7538</v>
      </c>
      <c r="I1235">
        <v>0</v>
      </c>
      <c r="J1235">
        <v>1.5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1200</v>
      </c>
    </row>
    <row r="1236" spans="1:21" ht="14.25">
      <c r="A1236">
        <v>1080931</v>
      </c>
      <c r="B1236">
        <v>3</v>
      </c>
      <c r="C1236" t="s">
        <v>2298</v>
      </c>
      <c r="D1236" t="s">
        <v>1531</v>
      </c>
      <c r="E1236">
        <v>39499</v>
      </c>
      <c r="F1236">
        <v>1496</v>
      </c>
      <c r="G1236">
        <v>737</v>
      </c>
      <c r="H1236">
        <v>9799</v>
      </c>
      <c r="I1236">
        <v>0</v>
      </c>
      <c r="J1236">
        <v>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1200</v>
      </c>
    </row>
    <row r="1237" spans="1:21" ht="14.25">
      <c r="A1237">
        <v>1080932</v>
      </c>
      <c r="B1237">
        <v>3</v>
      </c>
      <c r="C1237" t="s">
        <v>2299</v>
      </c>
      <c r="D1237" t="s">
        <v>1532</v>
      </c>
      <c r="E1237">
        <v>42928</v>
      </c>
      <c r="F1237">
        <v>2017</v>
      </c>
      <c r="G1237">
        <v>761</v>
      </c>
      <c r="H1237">
        <v>7538</v>
      </c>
      <c r="I1237">
        <v>0</v>
      </c>
      <c r="J1237">
        <v>1.5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1200</v>
      </c>
    </row>
    <row r="1238" spans="1:21" ht="14.25">
      <c r="A1238">
        <v>1081011</v>
      </c>
      <c r="B1238">
        <v>1</v>
      </c>
      <c r="C1238" t="s">
        <v>2298</v>
      </c>
      <c r="D1238" t="s">
        <v>2301</v>
      </c>
      <c r="E1238">
        <v>45987</v>
      </c>
      <c r="F1238">
        <v>1742</v>
      </c>
      <c r="G1238">
        <v>858</v>
      </c>
      <c r="H1238">
        <v>11407</v>
      </c>
      <c r="I1238">
        <v>0</v>
      </c>
      <c r="J1238">
        <v>1.5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1200</v>
      </c>
    </row>
    <row r="1239" spans="1:21" ht="14.25">
      <c r="A1239">
        <v>1081012</v>
      </c>
      <c r="B1239">
        <v>1</v>
      </c>
      <c r="C1239" t="s">
        <v>2299</v>
      </c>
      <c r="D1239" t="s">
        <v>1539</v>
      </c>
      <c r="E1239">
        <v>49944</v>
      </c>
      <c r="F1239">
        <v>2347</v>
      </c>
      <c r="G1239">
        <v>885</v>
      </c>
      <c r="H1239">
        <v>8774</v>
      </c>
      <c r="I1239">
        <v>0</v>
      </c>
      <c r="J1239">
        <v>1.5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1200</v>
      </c>
    </row>
    <row r="1240" spans="1:21" ht="14.25">
      <c r="A1240">
        <v>1081021</v>
      </c>
      <c r="B1240">
        <v>2</v>
      </c>
      <c r="C1240" t="s">
        <v>2298</v>
      </c>
      <c r="D1240" t="s">
        <v>2300</v>
      </c>
      <c r="E1240">
        <v>40455</v>
      </c>
      <c r="F1240">
        <v>1532</v>
      </c>
      <c r="G1240">
        <v>755</v>
      </c>
      <c r="H1240">
        <v>10035</v>
      </c>
      <c r="I1240">
        <v>0</v>
      </c>
      <c r="J1240">
        <v>1.5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1200</v>
      </c>
    </row>
    <row r="1241" spans="1:21" ht="14.25">
      <c r="A1241">
        <v>1081022</v>
      </c>
      <c r="B1241">
        <v>2</v>
      </c>
      <c r="C1241" t="s">
        <v>2299</v>
      </c>
      <c r="D1241" t="s">
        <v>1173</v>
      </c>
      <c r="E1241">
        <v>43939</v>
      </c>
      <c r="F1241">
        <v>2064</v>
      </c>
      <c r="G1241">
        <v>779</v>
      </c>
      <c r="H1241">
        <v>7719</v>
      </c>
      <c r="I1241">
        <v>0</v>
      </c>
      <c r="J1241">
        <v>1.5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1200</v>
      </c>
    </row>
    <row r="1242" spans="1:21" ht="14.25">
      <c r="A1242">
        <v>1081031</v>
      </c>
      <c r="B1242">
        <v>3</v>
      </c>
      <c r="C1242" t="s">
        <v>2298</v>
      </c>
      <c r="D1242" t="s">
        <v>1531</v>
      </c>
      <c r="E1242">
        <v>40455</v>
      </c>
      <c r="F1242">
        <v>1532</v>
      </c>
      <c r="G1242">
        <v>755</v>
      </c>
      <c r="H1242">
        <v>10035</v>
      </c>
      <c r="I1242">
        <v>0</v>
      </c>
      <c r="J1242">
        <v>1.5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1200</v>
      </c>
    </row>
    <row r="1243" spans="1:21" ht="14.25">
      <c r="A1243">
        <v>1081032</v>
      </c>
      <c r="B1243">
        <v>3</v>
      </c>
      <c r="C1243" t="s">
        <v>2299</v>
      </c>
      <c r="D1243" t="s">
        <v>1532</v>
      </c>
      <c r="E1243">
        <v>43939</v>
      </c>
      <c r="F1243">
        <v>2064</v>
      </c>
      <c r="G1243">
        <v>779</v>
      </c>
      <c r="H1243">
        <v>7719</v>
      </c>
      <c r="I1243">
        <v>0</v>
      </c>
      <c r="J1243">
        <v>1.5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1200</v>
      </c>
    </row>
    <row r="1244" spans="1:21" ht="14.25">
      <c r="A1244">
        <v>1081111</v>
      </c>
      <c r="B1244">
        <v>1</v>
      </c>
      <c r="C1244" t="s">
        <v>2298</v>
      </c>
      <c r="D1244" t="s">
        <v>2301</v>
      </c>
      <c r="E1244">
        <v>45987</v>
      </c>
      <c r="F1244">
        <v>1742</v>
      </c>
      <c r="G1244">
        <v>858</v>
      </c>
      <c r="H1244">
        <v>11407</v>
      </c>
      <c r="I1244">
        <v>0</v>
      </c>
      <c r="J1244">
        <v>1.5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1200</v>
      </c>
    </row>
    <row r="1245" spans="1:21" ht="14.25">
      <c r="A1245">
        <v>1081112</v>
      </c>
      <c r="B1245">
        <v>1</v>
      </c>
      <c r="C1245" t="s">
        <v>2299</v>
      </c>
      <c r="D1245" t="s">
        <v>1539</v>
      </c>
      <c r="E1245">
        <v>49944</v>
      </c>
      <c r="F1245">
        <v>2347</v>
      </c>
      <c r="G1245">
        <v>885</v>
      </c>
      <c r="H1245">
        <v>8774</v>
      </c>
      <c r="I1245">
        <v>0</v>
      </c>
      <c r="J1245">
        <v>1.5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1200</v>
      </c>
    </row>
    <row r="1246" spans="1:21" ht="14.25">
      <c r="A1246">
        <v>1081121</v>
      </c>
      <c r="B1246">
        <v>2</v>
      </c>
      <c r="C1246" t="s">
        <v>2298</v>
      </c>
      <c r="D1246" t="s">
        <v>2300</v>
      </c>
      <c r="E1246">
        <v>40455</v>
      </c>
      <c r="F1246">
        <v>1532</v>
      </c>
      <c r="G1246">
        <v>755</v>
      </c>
      <c r="H1246">
        <v>10035</v>
      </c>
      <c r="I1246">
        <v>0</v>
      </c>
      <c r="J1246">
        <v>1.5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1200</v>
      </c>
    </row>
    <row r="1247" spans="1:21" ht="14.25">
      <c r="A1247">
        <v>1081122</v>
      </c>
      <c r="B1247">
        <v>2</v>
      </c>
      <c r="C1247" t="s">
        <v>2299</v>
      </c>
      <c r="D1247" t="s">
        <v>1173</v>
      </c>
      <c r="E1247">
        <v>43939</v>
      </c>
      <c r="F1247">
        <v>2064</v>
      </c>
      <c r="G1247">
        <v>779</v>
      </c>
      <c r="H1247">
        <v>7719</v>
      </c>
      <c r="I1247">
        <v>0</v>
      </c>
      <c r="J1247">
        <v>1.5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1200</v>
      </c>
    </row>
    <row r="1248" spans="1:21" ht="14.25">
      <c r="A1248">
        <v>1081131</v>
      </c>
      <c r="B1248">
        <v>3</v>
      </c>
      <c r="C1248" t="s">
        <v>2298</v>
      </c>
      <c r="D1248" t="s">
        <v>1531</v>
      </c>
      <c r="E1248">
        <v>40455</v>
      </c>
      <c r="F1248">
        <v>1532</v>
      </c>
      <c r="G1248">
        <v>755</v>
      </c>
      <c r="H1248">
        <v>10035</v>
      </c>
      <c r="I1248">
        <v>0</v>
      </c>
      <c r="J1248">
        <v>1.5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1200</v>
      </c>
    </row>
    <row r="1249" spans="1:21" ht="14.25">
      <c r="A1249">
        <v>1081132</v>
      </c>
      <c r="B1249">
        <v>3</v>
      </c>
      <c r="C1249" t="s">
        <v>2299</v>
      </c>
      <c r="D1249" t="s">
        <v>1532</v>
      </c>
      <c r="E1249">
        <v>43939</v>
      </c>
      <c r="F1249">
        <v>2064</v>
      </c>
      <c r="G1249">
        <v>779</v>
      </c>
      <c r="H1249">
        <v>7719</v>
      </c>
      <c r="I1249">
        <v>0</v>
      </c>
      <c r="J1249">
        <v>1.5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1200</v>
      </c>
    </row>
    <row r="1250" spans="1:21" ht="14.25">
      <c r="A1250">
        <v>1081211</v>
      </c>
      <c r="B1250">
        <v>1</v>
      </c>
      <c r="C1250" t="s">
        <v>2298</v>
      </c>
      <c r="D1250" t="s">
        <v>2301</v>
      </c>
      <c r="E1250">
        <v>45987</v>
      </c>
      <c r="F1250">
        <v>1742</v>
      </c>
      <c r="G1250">
        <v>858</v>
      </c>
      <c r="H1250">
        <v>11407</v>
      </c>
      <c r="I1250">
        <v>0</v>
      </c>
      <c r="J1250">
        <v>1.5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1200</v>
      </c>
    </row>
    <row r="1251" spans="1:21" ht="14.25">
      <c r="A1251">
        <v>1081212</v>
      </c>
      <c r="B1251">
        <v>1</v>
      </c>
      <c r="C1251" t="s">
        <v>2299</v>
      </c>
      <c r="D1251" t="s">
        <v>1539</v>
      </c>
      <c r="E1251">
        <v>49944</v>
      </c>
      <c r="F1251">
        <v>2347</v>
      </c>
      <c r="G1251">
        <v>885</v>
      </c>
      <c r="H1251">
        <v>8774</v>
      </c>
      <c r="I1251">
        <v>0</v>
      </c>
      <c r="J1251">
        <v>1.5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1200</v>
      </c>
    </row>
    <row r="1252" spans="1:21" ht="14.25">
      <c r="A1252">
        <v>1081221</v>
      </c>
      <c r="B1252">
        <v>2</v>
      </c>
      <c r="C1252" t="s">
        <v>2298</v>
      </c>
      <c r="D1252" t="s">
        <v>2300</v>
      </c>
      <c r="E1252">
        <v>40455</v>
      </c>
      <c r="F1252">
        <v>1532</v>
      </c>
      <c r="G1252">
        <v>755</v>
      </c>
      <c r="H1252">
        <v>10035</v>
      </c>
      <c r="I1252">
        <v>0</v>
      </c>
      <c r="J1252">
        <v>1.5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1200</v>
      </c>
    </row>
    <row r="1253" spans="1:21" ht="14.25">
      <c r="A1253">
        <v>1081222</v>
      </c>
      <c r="B1253">
        <v>2</v>
      </c>
      <c r="C1253" t="s">
        <v>2299</v>
      </c>
      <c r="D1253" t="s">
        <v>1173</v>
      </c>
      <c r="E1253">
        <v>43939</v>
      </c>
      <c r="F1253">
        <v>2064</v>
      </c>
      <c r="G1253">
        <v>779</v>
      </c>
      <c r="H1253">
        <v>7719</v>
      </c>
      <c r="I1253">
        <v>0</v>
      </c>
      <c r="J1253">
        <v>1.5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1200</v>
      </c>
    </row>
    <row r="1254" spans="1:21" ht="14.25">
      <c r="A1254">
        <v>1081231</v>
      </c>
      <c r="B1254">
        <v>3</v>
      </c>
      <c r="C1254" t="s">
        <v>2298</v>
      </c>
      <c r="D1254" t="s">
        <v>1531</v>
      </c>
      <c r="E1254">
        <v>40455</v>
      </c>
      <c r="F1254">
        <v>1532</v>
      </c>
      <c r="G1254">
        <v>755</v>
      </c>
      <c r="H1254">
        <v>10035</v>
      </c>
      <c r="I1254">
        <v>0</v>
      </c>
      <c r="J1254">
        <v>1.5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1200</v>
      </c>
    </row>
    <row r="1255" spans="1:21" ht="14.25">
      <c r="A1255">
        <v>1081232</v>
      </c>
      <c r="B1255">
        <v>3</v>
      </c>
      <c r="C1255" t="s">
        <v>2299</v>
      </c>
      <c r="D1255" t="s">
        <v>1532</v>
      </c>
      <c r="E1255">
        <v>43939</v>
      </c>
      <c r="F1255">
        <v>2064</v>
      </c>
      <c r="G1255">
        <v>779</v>
      </c>
      <c r="H1255">
        <v>7719</v>
      </c>
      <c r="I1255">
        <v>0</v>
      </c>
      <c r="J1255">
        <v>1.5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1200</v>
      </c>
    </row>
    <row r="1256" spans="1:21" ht="14.25">
      <c r="A1256">
        <v>1081311</v>
      </c>
      <c r="B1256">
        <v>1</v>
      </c>
      <c r="C1256" t="s">
        <v>2298</v>
      </c>
      <c r="D1256" t="s">
        <v>2301</v>
      </c>
      <c r="E1256">
        <v>47075</v>
      </c>
      <c r="F1256">
        <v>1784</v>
      </c>
      <c r="G1256">
        <v>878</v>
      </c>
      <c r="H1256">
        <v>11675</v>
      </c>
      <c r="I1256">
        <v>0</v>
      </c>
      <c r="J1256">
        <v>1.5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1200</v>
      </c>
    </row>
    <row r="1257" spans="1:21" ht="14.25">
      <c r="A1257">
        <v>1081312</v>
      </c>
      <c r="B1257">
        <v>1</v>
      </c>
      <c r="C1257" t="s">
        <v>2299</v>
      </c>
      <c r="D1257" t="s">
        <v>1539</v>
      </c>
      <c r="E1257">
        <v>51111</v>
      </c>
      <c r="F1257">
        <v>2401</v>
      </c>
      <c r="G1257">
        <v>906</v>
      </c>
      <c r="H1257">
        <v>8981</v>
      </c>
      <c r="I1257">
        <v>0</v>
      </c>
      <c r="J1257">
        <v>1.5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1200</v>
      </c>
    </row>
    <row r="1258" spans="1:21" ht="14.25">
      <c r="A1258">
        <v>1081321</v>
      </c>
      <c r="B1258">
        <v>2</v>
      </c>
      <c r="C1258" t="s">
        <v>2298</v>
      </c>
      <c r="D1258" t="s">
        <v>2300</v>
      </c>
      <c r="E1258">
        <v>41431</v>
      </c>
      <c r="F1258">
        <v>1568</v>
      </c>
      <c r="G1258">
        <v>774</v>
      </c>
      <c r="H1258">
        <v>10271</v>
      </c>
      <c r="I1258">
        <v>0</v>
      </c>
      <c r="J1258">
        <v>1.5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1200</v>
      </c>
    </row>
    <row r="1259" spans="1:21" ht="14.25">
      <c r="A1259">
        <v>1081322</v>
      </c>
      <c r="B1259">
        <v>2</v>
      </c>
      <c r="C1259" t="s">
        <v>2299</v>
      </c>
      <c r="D1259" t="s">
        <v>1173</v>
      </c>
      <c r="E1259">
        <v>44971</v>
      </c>
      <c r="F1259">
        <v>2111</v>
      </c>
      <c r="G1259">
        <v>798</v>
      </c>
      <c r="H1259">
        <v>7901</v>
      </c>
      <c r="I1259">
        <v>0</v>
      </c>
      <c r="J1259">
        <v>1.5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1200</v>
      </c>
    </row>
    <row r="1260" spans="1:21" ht="14.25">
      <c r="A1260">
        <v>1081331</v>
      </c>
      <c r="B1260">
        <v>3</v>
      </c>
      <c r="C1260" t="s">
        <v>2298</v>
      </c>
      <c r="D1260" t="s">
        <v>1531</v>
      </c>
      <c r="E1260">
        <v>41431</v>
      </c>
      <c r="F1260">
        <v>1568</v>
      </c>
      <c r="G1260">
        <v>774</v>
      </c>
      <c r="H1260">
        <v>10271</v>
      </c>
      <c r="I1260">
        <v>0</v>
      </c>
      <c r="J1260">
        <v>1.5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1200</v>
      </c>
    </row>
    <row r="1261" spans="1:21" ht="14.25">
      <c r="A1261">
        <v>1081332</v>
      </c>
      <c r="B1261">
        <v>3</v>
      </c>
      <c r="C1261" t="s">
        <v>2299</v>
      </c>
      <c r="D1261" t="s">
        <v>1532</v>
      </c>
      <c r="E1261">
        <v>44971</v>
      </c>
      <c r="F1261">
        <v>2111</v>
      </c>
      <c r="G1261">
        <v>798</v>
      </c>
      <c r="H1261">
        <v>7901</v>
      </c>
      <c r="I1261">
        <v>0</v>
      </c>
      <c r="J1261">
        <v>1.5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1200</v>
      </c>
    </row>
    <row r="1262" spans="1:21" ht="14.25">
      <c r="A1262">
        <v>1081411</v>
      </c>
      <c r="B1262">
        <v>1</v>
      </c>
      <c r="C1262" t="s">
        <v>2298</v>
      </c>
      <c r="D1262" t="s">
        <v>2301</v>
      </c>
      <c r="E1262">
        <v>47075</v>
      </c>
      <c r="F1262">
        <v>1784</v>
      </c>
      <c r="G1262">
        <v>878</v>
      </c>
      <c r="H1262">
        <v>11675</v>
      </c>
      <c r="I1262">
        <v>0</v>
      </c>
      <c r="J1262">
        <v>1.5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1200</v>
      </c>
    </row>
    <row r="1263" spans="1:21" ht="14.25">
      <c r="A1263">
        <v>1081412</v>
      </c>
      <c r="B1263">
        <v>1</v>
      </c>
      <c r="C1263" t="s">
        <v>2299</v>
      </c>
      <c r="D1263" t="s">
        <v>1539</v>
      </c>
      <c r="E1263">
        <v>51111</v>
      </c>
      <c r="F1263">
        <v>2401</v>
      </c>
      <c r="G1263">
        <v>906</v>
      </c>
      <c r="H1263">
        <v>8981</v>
      </c>
      <c r="I1263">
        <v>0</v>
      </c>
      <c r="J1263">
        <v>1.5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1200</v>
      </c>
    </row>
    <row r="1264" spans="1:21" ht="14.25">
      <c r="A1264">
        <v>1081421</v>
      </c>
      <c r="B1264">
        <v>2</v>
      </c>
      <c r="C1264" t="s">
        <v>2298</v>
      </c>
      <c r="D1264" t="s">
        <v>2300</v>
      </c>
      <c r="E1264">
        <v>41431</v>
      </c>
      <c r="F1264">
        <v>1568</v>
      </c>
      <c r="G1264">
        <v>774</v>
      </c>
      <c r="H1264">
        <v>10271</v>
      </c>
      <c r="I1264">
        <v>0</v>
      </c>
      <c r="J1264">
        <v>1.5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1200</v>
      </c>
    </row>
    <row r="1265" spans="1:21" ht="14.25">
      <c r="A1265">
        <v>1081422</v>
      </c>
      <c r="B1265">
        <v>2</v>
      </c>
      <c r="C1265" t="s">
        <v>2299</v>
      </c>
      <c r="D1265" t="s">
        <v>1173</v>
      </c>
      <c r="E1265">
        <v>44971</v>
      </c>
      <c r="F1265">
        <v>2111</v>
      </c>
      <c r="G1265">
        <v>798</v>
      </c>
      <c r="H1265">
        <v>7901</v>
      </c>
      <c r="I1265">
        <v>0</v>
      </c>
      <c r="J1265">
        <v>1.5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1200</v>
      </c>
    </row>
    <row r="1266" spans="1:21" ht="14.25">
      <c r="A1266">
        <v>1081431</v>
      </c>
      <c r="B1266">
        <v>3</v>
      </c>
      <c r="C1266" t="s">
        <v>2298</v>
      </c>
      <c r="D1266" t="s">
        <v>1531</v>
      </c>
      <c r="E1266">
        <v>41431</v>
      </c>
      <c r="F1266">
        <v>1568</v>
      </c>
      <c r="G1266">
        <v>774</v>
      </c>
      <c r="H1266">
        <v>10271</v>
      </c>
      <c r="I1266">
        <v>0</v>
      </c>
      <c r="J1266">
        <v>1.5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1200</v>
      </c>
    </row>
    <row r="1267" spans="1:21" ht="14.25">
      <c r="A1267">
        <v>1081432</v>
      </c>
      <c r="B1267">
        <v>3</v>
      </c>
      <c r="C1267" t="s">
        <v>2299</v>
      </c>
      <c r="D1267" t="s">
        <v>1532</v>
      </c>
      <c r="E1267">
        <v>44971</v>
      </c>
      <c r="F1267">
        <v>2111</v>
      </c>
      <c r="G1267">
        <v>798</v>
      </c>
      <c r="H1267">
        <v>7901</v>
      </c>
      <c r="I1267">
        <v>0</v>
      </c>
      <c r="J1267">
        <v>1.5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1200</v>
      </c>
    </row>
    <row r="1268" spans="1:21" ht="14.25">
      <c r="A1268">
        <v>1081511</v>
      </c>
      <c r="B1268">
        <v>1</v>
      </c>
      <c r="C1268" t="s">
        <v>2298</v>
      </c>
      <c r="D1268" t="s">
        <v>2301</v>
      </c>
      <c r="E1268">
        <v>47075</v>
      </c>
      <c r="F1268">
        <v>1784</v>
      </c>
      <c r="G1268">
        <v>878</v>
      </c>
      <c r="H1268">
        <v>11675</v>
      </c>
      <c r="I1268">
        <v>0</v>
      </c>
      <c r="J1268">
        <v>1.5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1200</v>
      </c>
    </row>
    <row r="1269" spans="1:21" ht="14.25">
      <c r="A1269">
        <v>1081512</v>
      </c>
      <c r="B1269">
        <v>1</v>
      </c>
      <c r="C1269" t="s">
        <v>2299</v>
      </c>
      <c r="D1269" t="s">
        <v>1539</v>
      </c>
      <c r="E1269">
        <v>51111</v>
      </c>
      <c r="F1269">
        <v>2401</v>
      </c>
      <c r="G1269">
        <v>906</v>
      </c>
      <c r="H1269">
        <v>8981</v>
      </c>
      <c r="I1269">
        <v>0</v>
      </c>
      <c r="J1269">
        <v>1.5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1200</v>
      </c>
    </row>
    <row r="1270" spans="1:21" ht="14.25">
      <c r="A1270">
        <v>1081521</v>
      </c>
      <c r="B1270">
        <v>2</v>
      </c>
      <c r="C1270" t="s">
        <v>2298</v>
      </c>
      <c r="D1270" t="s">
        <v>2300</v>
      </c>
      <c r="E1270">
        <v>41431</v>
      </c>
      <c r="F1270">
        <v>1568</v>
      </c>
      <c r="G1270">
        <v>774</v>
      </c>
      <c r="H1270">
        <v>10271</v>
      </c>
      <c r="I1270">
        <v>0</v>
      </c>
      <c r="J1270">
        <v>1.5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1200</v>
      </c>
    </row>
    <row r="1271" spans="1:21" ht="14.25">
      <c r="A1271">
        <v>1081522</v>
      </c>
      <c r="B1271">
        <v>2</v>
      </c>
      <c r="C1271" t="s">
        <v>2299</v>
      </c>
      <c r="D1271" t="s">
        <v>1173</v>
      </c>
      <c r="E1271">
        <v>44971</v>
      </c>
      <c r="F1271">
        <v>2111</v>
      </c>
      <c r="G1271">
        <v>798</v>
      </c>
      <c r="H1271">
        <v>7901</v>
      </c>
      <c r="I1271">
        <v>0</v>
      </c>
      <c r="J1271">
        <v>1.5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1200</v>
      </c>
    </row>
    <row r="1272" spans="1:21" ht="14.25">
      <c r="A1272">
        <v>1081531</v>
      </c>
      <c r="B1272">
        <v>3</v>
      </c>
      <c r="C1272" t="s">
        <v>2298</v>
      </c>
      <c r="D1272" t="s">
        <v>1531</v>
      </c>
      <c r="E1272">
        <v>41431</v>
      </c>
      <c r="F1272">
        <v>1568</v>
      </c>
      <c r="G1272">
        <v>774</v>
      </c>
      <c r="H1272">
        <v>10271</v>
      </c>
      <c r="I1272">
        <v>0</v>
      </c>
      <c r="J1272">
        <v>1.5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1200</v>
      </c>
    </row>
    <row r="1273" spans="1:21" ht="14.25">
      <c r="A1273">
        <v>1081532</v>
      </c>
      <c r="B1273">
        <v>3</v>
      </c>
      <c r="C1273" t="s">
        <v>2299</v>
      </c>
      <c r="D1273" t="s">
        <v>1532</v>
      </c>
      <c r="E1273">
        <v>44971</v>
      </c>
      <c r="F1273">
        <v>2111</v>
      </c>
      <c r="G1273">
        <v>798</v>
      </c>
      <c r="H1273">
        <v>7901</v>
      </c>
      <c r="I1273">
        <v>0</v>
      </c>
      <c r="J1273">
        <v>1.5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1200</v>
      </c>
    </row>
    <row r="1274" spans="1:21" ht="14.25">
      <c r="A1274">
        <v>1090111</v>
      </c>
      <c r="B1274">
        <v>1</v>
      </c>
      <c r="C1274" t="s">
        <v>2298</v>
      </c>
      <c r="D1274" t="s">
        <v>2301</v>
      </c>
      <c r="E1274">
        <v>64520</v>
      </c>
      <c r="F1274">
        <v>2736</v>
      </c>
      <c r="G1274">
        <v>1117</v>
      </c>
      <c r="H1274">
        <v>14820</v>
      </c>
      <c r="I1274">
        <v>0</v>
      </c>
      <c r="J1274">
        <v>1.5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1350</v>
      </c>
    </row>
    <row r="1275" spans="1:21" ht="14.25">
      <c r="A1275">
        <v>1090112</v>
      </c>
      <c r="B1275">
        <v>1</v>
      </c>
      <c r="C1275" t="s">
        <v>2299</v>
      </c>
      <c r="D1275" t="s">
        <v>1539</v>
      </c>
      <c r="E1275">
        <v>66970</v>
      </c>
      <c r="F1275">
        <v>3035</v>
      </c>
      <c r="G1275">
        <v>1147</v>
      </c>
      <c r="H1275">
        <v>13680</v>
      </c>
      <c r="I1275">
        <v>0</v>
      </c>
      <c r="J1275">
        <v>1.5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1350</v>
      </c>
    </row>
    <row r="1276" spans="1:21" ht="14.25">
      <c r="A1276">
        <v>1090121</v>
      </c>
      <c r="B1276">
        <v>2</v>
      </c>
      <c r="C1276" t="s">
        <v>2298</v>
      </c>
      <c r="D1276" t="s">
        <v>2300</v>
      </c>
      <c r="E1276">
        <v>56791</v>
      </c>
      <c r="F1276">
        <v>2407</v>
      </c>
      <c r="G1276">
        <v>984</v>
      </c>
      <c r="H1276">
        <v>13041</v>
      </c>
      <c r="I1276">
        <v>0</v>
      </c>
      <c r="J1276">
        <v>1.5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1350</v>
      </c>
    </row>
    <row r="1277" spans="1:21" ht="14.25">
      <c r="A1277">
        <v>1090122</v>
      </c>
      <c r="B1277">
        <v>2</v>
      </c>
      <c r="C1277" t="s">
        <v>2299</v>
      </c>
      <c r="D1277" t="s">
        <v>1173</v>
      </c>
      <c r="E1277">
        <v>58938</v>
      </c>
      <c r="F1277">
        <v>2670</v>
      </c>
      <c r="G1277">
        <v>1010</v>
      </c>
      <c r="H1277">
        <v>12038</v>
      </c>
      <c r="I1277">
        <v>0</v>
      </c>
      <c r="J1277">
        <v>1.5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1350</v>
      </c>
    </row>
    <row r="1278" spans="1:21" ht="14.25">
      <c r="A1278">
        <v>1090131</v>
      </c>
      <c r="B1278">
        <v>3</v>
      </c>
      <c r="C1278" t="s">
        <v>2298</v>
      </c>
      <c r="D1278" t="s">
        <v>1531</v>
      </c>
      <c r="E1278">
        <v>56791</v>
      </c>
      <c r="F1278">
        <v>2407</v>
      </c>
      <c r="G1278">
        <v>984</v>
      </c>
      <c r="H1278">
        <v>13041</v>
      </c>
      <c r="I1278">
        <v>0</v>
      </c>
      <c r="J1278">
        <v>1.5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1350</v>
      </c>
    </row>
    <row r="1279" spans="1:21" ht="14.25">
      <c r="A1279">
        <v>1090132</v>
      </c>
      <c r="B1279">
        <v>3</v>
      </c>
      <c r="C1279" t="s">
        <v>2299</v>
      </c>
      <c r="D1279" t="s">
        <v>1532</v>
      </c>
      <c r="E1279">
        <v>58938</v>
      </c>
      <c r="F1279">
        <v>2670</v>
      </c>
      <c r="G1279">
        <v>1010</v>
      </c>
      <c r="H1279">
        <v>12038</v>
      </c>
      <c r="I1279">
        <v>0</v>
      </c>
      <c r="J1279">
        <v>1.5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1350</v>
      </c>
    </row>
    <row r="1280" spans="1:21" ht="14.25">
      <c r="A1280">
        <v>1090211</v>
      </c>
      <c r="B1280">
        <v>1</v>
      </c>
      <c r="C1280" t="s">
        <v>2298</v>
      </c>
      <c r="D1280" t="s">
        <v>2301</v>
      </c>
      <c r="E1280">
        <v>64520</v>
      </c>
      <c r="F1280">
        <v>2736</v>
      </c>
      <c r="G1280">
        <v>1117</v>
      </c>
      <c r="H1280">
        <v>14820</v>
      </c>
      <c r="I1280">
        <v>0</v>
      </c>
      <c r="J1280">
        <v>1.5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1350</v>
      </c>
    </row>
    <row r="1281" spans="1:21" ht="14.25">
      <c r="A1281">
        <v>1090212</v>
      </c>
      <c r="B1281">
        <v>1</v>
      </c>
      <c r="C1281" t="s">
        <v>2299</v>
      </c>
      <c r="D1281" t="s">
        <v>1539</v>
      </c>
      <c r="E1281">
        <v>66970</v>
      </c>
      <c r="F1281">
        <v>3035</v>
      </c>
      <c r="G1281">
        <v>1147</v>
      </c>
      <c r="H1281">
        <v>13680</v>
      </c>
      <c r="I1281">
        <v>0</v>
      </c>
      <c r="J1281">
        <v>1.5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1350</v>
      </c>
    </row>
    <row r="1282" spans="1:21" ht="14.25">
      <c r="A1282">
        <v>1090221</v>
      </c>
      <c r="B1282">
        <v>2</v>
      </c>
      <c r="C1282" t="s">
        <v>2298</v>
      </c>
      <c r="D1282" t="s">
        <v>2300</v>
      </c>
      <c r="E1282">
        <v>56791</v>
      </c>
      <c r="F1282">
        <v>2407</v>
      </c>
      <c r="G1282">
        <v>984</v>
      </c>
      <c r="H1282">
        <v>13041</v>
      </c>
      <c r="I1282">
        <v>0</v>
      </c>
      <c r="J1282">
        <v>1.5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1350</v>
      </c>
    </row>
    <row r="1283" spans="1:21" ht="14.25">
      <c r="A1283">
        <v>1090222</v>
      </c>
      <c r="B1283">
        <v>2</v>
      </c>
      <c r="C1283" t="s">
        <v>2299</v>
      </c>
      <c r="D1283" t="s">
        <v>1173</v>
      </c>
      <c r="E1283">
        <v>58938</v>
      </c>
      <c r="F1283">
        <v>2670</v>
      </c>
      <c r="G1283">
        <v>1010</v>
      </c>
      <c r="H1283">
        <v>12038</v>
      </c>
      <c r="I1283">
        <v>0</v>
      </c>
      <c r="J1283">
        <v>1.5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1350</v>
      </c>
    </row>
    <row r="1284" spans="1:21" ht="14.25">
      <c r="A1284">
        <v>1090231</v>
      </c>
      <c r="B1284">
        <v>3</v>
      </c>
      <c r="C1284" t="s">
        <v>2298</v>
      </c>
      <c r="D1284" t="s">
        <v>1531</v>
      </c>
      <c r="E1284">
        <v>56791</v>
      </c>
      <c r="F1284">
        <v>2407</v>
      </c>
      <c r="G1284">
        <v>984</v>
      </c>
      <c r="H1284">
        <v>13041</v>
      </c>
      <c r="I1284">
        <v>0</v>
      </c>
      <c r="J1284">
        <v>1.5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1350</v>
      </c>
    </row>
    <row r="1285" spans="1:21" ht="14.25">
      <c r="A1285">
        <v>1090232</v>
      </c>
      <c r="B1285">
        <v>3</v>
      </c>
      <c r="C1285" t="s">
        <v>2299</v>
      </c>
      <c r="D1285" t="s">
        <v>1532</v>
      </c>
      <c r="E1285">
        <v>58938</v>
      </c>
      <c r="F1285">
        <v>2670</v>
      </c>
      <c r="G1285">
        <v>1010</v>
      </c>
      <c r="H1285">
        <v>12038</v>
      </c>
      <c r="I1285">
        <v>0</v>
      </c>
      <c r="J1285">
        <v>1.5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1350</v>
      </c>
    </row>
    <row r="1286" spans="1:21" ht="14.25">
      <c r="A1286">
        <v>1090311</v>
      </c>
      <c r="B1286">
        <v>1</v>
      </c>
      <c r="C1286" t="s">
        <v>2298</v>
      </c>
      <c r="D1286" t="s">
        <v>2301</v>
      </c>
      <c r="E1286">
        <v>64520</v>
      </c>
      <c r="F1286">
        <v>2736</v>
      </c>
      <c r="G1286">
        <v>1117</v>
      </c>
      <c r="H1286">
        <v>14820</v>
      </c>
      <c r="I1286">
        <v>0</v>
      </c>
      <c r="J1286">
        <v>1.5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1350</v>
      </c>
    </row>
    <row r="1287" spans="1:21" ht="14.25">
      <c r="A1287">
        <v>1090312</v>
      </c>
      <c r="B1287">
        <v>1</v>
      </c>
      <c r="C1287" t="s">
        <v>2299</v>
      </c>
      <c r="D1287" t="s">
        <v>1539</v>
      </c>
      <c r="E1287">
        <v>66970</v>
      </c>
      <c r="F1287">
        <v>3035</v>
      </c>
      <c r="G1287">
        <v>1147</v>
      </c>
      <c r="H1287">
        <v>13680</v>
      </c>
      <c r="I1287">
        <v>0</v>
      </c>
      <c r="J1287">
        <v>1.5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1350</v>
      </c>
    </row>
    <row r="1288" spans="1:21" ht="14.25">
      <c r="A1288">
        <v>1090321</v>
      </c>
      <c r="B1288">
        <v>2</v>
      </c>
      <c r="C1288" t="s">
        <v>2298</v>
      </c>
      <c r="D1288" t="s">
        <v>2300</v>
      </c>
      <c r="E1288">
        <v>56791</v>
      </c>
      <c r="F1288">
        <v>2407</v>
      </c>
      <c r="G1288">
        <v>984</v>
      </c>
      <c r="H1288">
        <v>13041</v>
      </c>
      <c r="I1288">
        <v>0</v>
      </c>
      <c r="J1288">
        <v>1.5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1350</v>
      </c>
    </row>
    <row r="1289" spans="1:21" ht="14.25">
      <c r="A1289">
        <v>1090322</v>
      </c>
      <c r="B1289">
        <v>2</v>
      </c>
      <c r="C1289" t="s">
        <v>2299</v>
      </c>
      <c r="D1289" t="s">
        <v>1173</v>
      </c>
      <c r="E1289">
        <v>58938</v>
      </c>
      <c r="F1289">
        <v>2670</v>
      </c>
      <c r="G1289">
        <v>1010</v>
      </c>
      <c r="H1289">
        <v>12038</v>
      </c>
      <c r="I1289">
        <v>0</v>
      </c>
      <c r="J1289">
        <v>1.5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1350</v>
      </c>
    </row>
    <row r="1290" spans="1:21" ht="14.25">
      <c r="A1290">
        <v>1090331</v>
      </c>
      <c r="B1290">
        <v>3</v>
      </c>
      <c r="C1290" t="s">
        <v>2298</v>
      </c>
      <c r="D1290" t="s">
        <v>1531</v>
      </c>
      <c r="E1290">
        <v>56791</v>
      </c>
      <c r="F1290">
        <v>2407</v>
      </c>
      <c r="G1290">
        <v>984</v>
      </c>
      <c r="H1290">
        <v>13041</v>
      </c>
      <c r="I1290">
        <v>0</v>
      </c>
      <c r="J1290">
        <v>1.5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1350</v>
      </c>
    </row>
    <row r="1291" spans="1:21" ht="14.25">
      <c r="A1291">
        <v>1090332</v>
      </c>
      <c r="B1291">
        <v>3</v>
      </c>
      <c r="C1291" t="s">
        <v>2299</v>
      </c>
      <c r="D1291" t="s">
        <v>1532</v>
      </c>
      <c r="E1291">
        <v>58938</v>
      </c>
      <c r="F1291">
        <v>2670</v>
      </c>
      <c r="G1291">
        <v>1010</v>
      </c>
      <c r="H1291">
        <v>12038</v>
      </c>
      <c r="I1291">
        <v>0</v>
      </c>
      <c r="J1291">
        <v>1.5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1350</v>
      </c>
    </row>
    <row r="1292" spans="1:21" ht="14.25">
      <c r="A1292">
        <v>1090411</v>
      </c>
      <c r="B1292">
        <v>1</v>
      </c>
      <c r="C1292" t="s">
        <v>2298</v>
      </c>
      <c r="D1292" t="s">
        <v>2301</v>
      </c>
      <c r="E1292">
        <v>65972</v>
      </c>
      <c r="F1292">
        <v>2798</v>
      </c>
      <c r="G1292">
        <v>1142</v>
      </c>
      <c r="H1292">
        <v>15152</v>
      </c>
      <c r="I1292">
        <v>0</v>
      </c>
      <c r="J1292">
        <v>1.5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1350</v>
      </c>
    </row>
    <row r="1293" spans="1:21" ht="14.25">
      <c r="A1293">
        <v>1090412</v>
      </c>
      <c r="B1293">
        <v>1</v>
      </c>
      <c r="C1293" t="s">
        <v>2299</v>
      </c>
      <c r="D1293" t="s">
        <v>1539</v>
      </c>
      <c r="E1293">
        <v>68446</v>
      </c>
      <c r="F1293">
        <v>3102</v>
      </c>
      <c r="G1293">
        <v>1172</v>
      </c>
      <c r="H1293">
        <v>13986</v>
      </c>
      <c r="I1293">
        <v>0</v>
      </c>
      <c r="J1293">
        <v>1.5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1350</v>
      </c>
    </row>
    <row r="1294" spans="1:21" ht="14.25">
      <c r="A1294">
        <v>1090421</v>
      </c>
      <c r="B1294">
        <v>2</v>
      </c>
      <c r="C1294" t="s">
        <v>2298</v>
      </c>
      <c r="D1294" t="s">
        <v>2300</v>
      </c>
      <c r="E1294">
        <v>58053</v>
      </c>
      <c r="F1294">
        <v>2460</v>
      </c>
      <c r="G1294">
        <v>1006</v>
      </c>
      <c r="H1294">
        <v>13333</v>
      </c>
      <c r="I1294">
        <v>0</v>
      </c>
      <c r="J1294">
        <v>1.5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1350</v>
      </c>
    </row>
    <row r="1295" spans="1:21" ht="14.25">
      <c r="A1295">
        <v>1090422</v>
      </c>
      <c r="B1295">
        <v>2</v>
      </c>
      <c r="C1295" t="s">
        <v>2299</v>
      </c>
      <c r="D1295" t="s">
        <v>1173</v>
      </c>
      <c r="E1295">
        <v>60247</v>
      </c>
      <c r="F1295">
        <v>2728</v>
      </c>
      <c r="G1295">
        <v>1033</v>
      </c>
      <c r="H1295">
        <v>12307</v>
      </c>
      <c r="I1295">
        <v>0</v>
      </c>
      <c r="J1295">
        <v>1.5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1350</v>
      </c>
    </row>
    <row r="1296" spans="1:21" ht="14.25">
      <c r="A1296">
        <v>1090431</v>
      </c>
      <c r="B1296">
        <v>3</v>
      </c>
      <c r="C1296" t="s">
        <v>2298</v>
      </c>
      <c r="D1296" t="s">
        <v>1531</v>
      </c>
      <c r="E1296">
        <v>58053</v>
      </c>
      <c r="F1296">
        <v>2460</v>
      </c>
      <c r="G1296">
        <v>1006</v>
      </c>
      <c r="H1296">
        <v>13333</v>
      </c>
      <c r="I1296">
        <v>0</v>
      </c>
      <c r="J1296">
        <v>1.5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1350</v>
      </c>
    </row>
    <row r="1297" spans="1:21" ht="14.25">
      <c r="A1297">
        <v>1090432</v>
      </c>
      <c r="B1297">
        <v>3</v>
      </c>
      <c r="C1297" t="s">
        <v>2299</v>
      </c>
      <c r="D1297" t="s">
        <v>1532</v>
      </c>
      <c r="E1297">
        <v>60247</v>
      </c>
      <c r="F1297">
        <v>2728</v>
      </c>
      <c r="G1297">
        <v>1033</v>
      </c>
      <c r="H1297">
        <v>12307</v>
      </c>
      <c r="I1297">
        <v>0</v>
      </c>
      <c r="J1297">
        <v>1.5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1350</v>
      </c>
    </row>
    <row r="1298" spans="1:21" ht="14.25">
      <c r="A1298">
        <v>1090511</v>
      </c>
      <c r="B1298">
        <v>1</v>
      </c>
      <c r="C1298" t="s">
        <v>2298</v>
      </c>
      <c r="D1298" t="s">
        <v>2301</v>
      </c>
      <c r="E1298">
        <v>65972</v>
      </c>
      <c r="F1298">
        <v>2798</v>
      </c>
      <c r="G1298">
        <v>1142</v>
      </c>
      <c r="H1298">
        <v>15152</v>
      </c>
      <c r="I1298">
        <v>0</v>
      </c>
      <c r="J1298">
        <v>1.5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1350</v>
      </c>
    </row>
    <row r="1299" spans="1:21" ht="14.25">
      <c r="A1299">
        <v>1090512</v>
      </c>
      <c r="B1299">
        <v>1</v>
      </c>
      <c r="C1299" t="s">
        <v>2299</v>
      </c>
      <c r="D1299" t="s">
        <v>1539</v>
      </c>
      <c r="E1299">
        <v>68446</v>
      </c>
      <c r="F1299">
        <v>3102</v>
      </c>
      <c r="G1299">
        <v>1172</v>
      </c>
      <c r="H1299">
        <v>13986</v>
      </c>
      <c r="I1299">
        <v>0</v>
      </c>
      <c r="J1299">
        <v>1.5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1350</v>
      </c>
    </row>
    <row r="1300" spans="1:21" ht="14.25">
      <c r="A1300">
        <v>1090521</v>
      </c>
      <c r="B1300">
        <v>2</v>
      </c>
      <c r="C1300" t="s">
        <v>2298</v>
      </c>
      <c r="D1300" t="s">
        <v>2300</v>
      </c>
      <c r="E1300">
        <v>58053</v>
      </c>
      <c r="F1300">
        <v>2460</v>
      </c>
      <c r="G1300">
        <v>1006</v>
      </c>
      <c r="H1300">
        <v>13333</v>
      </c>
      <c r="I1300">
        <v>0</v>
      </c>
      <c r="J1300">
        <v>1.5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1350</v>
      </c>
    </row>
    <row r="1301" spans="1:21" ht="14.25">
      <c r="A1301">
        <v>1090522</v>
      </c>
      <c r="B1301">
        <v>2</v>
      </c>
      <c r="C1301" t="s">
        <v>2299</v>
      </c>
      <c r="D1301" t="s">
        <v>1173</v>
      </c>
      <c r="E1301">
        <v>60247</v>
      </c>
      <c r="F1301">
        <v>2728</v>
      </c>
      <c r="G1301">
        <v>1033</v>
      </c>
      <c r="H1301">
        <v>12307</v>
      </c>
      <c r="I1301">
        <v>0</v>
      </c>
      <c r="J1301">
        <v>1.5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1350</v>
      </c>
    </row>
    <row r="1302" spans="1:21" ht="14.25">
      <c r="A1302">
        <v>1090531</v>
      </c>
      <c r="B1302">
        <v>3</v>
      </c>
      <c r="C1302" t="s">
        <v>2298</v>
      </c>
      <c r="D1302" t="s">
        <v>1531</v>
      </c>
      <c r="E1302">
        <v>58053</v>
      </c>
      <c r="F1302">
        <v>2460</v>
      </c>
      <c r="G1302">
        <v>1006</v>
      </c>
      <c r="H1302">
        <v>13333</v>
      </c>
      <c r="I1302">
        <v>0</v>
      </c>
      <c r="J1302">
        <v>1.5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1350</v>
      </c>
    </row>
    <row r="1303" spans="1:21" ht="14.25">
      <c r="A1303">
        <v>1090532</v>
      </c>
      <c r="B1303">
        <v>3</v>
      </c>
      <c r="C1303" t="s">
        <v>2299</v>
      </c>
      <c r="D1303" t="s">
        <v>1532</v>
      </c>
      <c r="E1303">
        <v>60247</v>
      </c>
      <c r="F1303">
        <v>2728</v>
      </c>
      <c r="G1303">
        <v>1033</v>
      </c>
      <c r="H1303">
        <v>12307</v>
      </c>
      <c r="I1303">
        <v>0</v>
      </c>
      <c r="J1303">
        <v>1.5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1350</v>
      </c>
    </row>
    <row r="1304" spans="1:21" ht="14.25">
      <c r="A1304">
        <v>1090611</v>
      </c>
      <c r="B1304">
        <v>1</v>
      </c>
      <c r="C1304" t="s">
        <v>2298</v>
      </c>
      <c r="D1304" t="s">
        <v>2301</v>
      </c>
      <c r="E1304">
        <v>65972</v>
      </c>
      <c r="F1304">
        <v>2798</v>
      </c>
      <c r="G1304">
        <v>1142</v>
      </c>
      <c r="H1304">
        <v>15152</v>
      </c>
      <c r="I1304">
        <v>0</v>
      </c>
      <c r="J1304">
        <v>1.5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1350</v>
      </c>
    </row>
    <row r="1305" spans="1:21" ht="14.25">
      <c r="A1305">
        <v>1090612</v>
      </c>
      <c r="B1305">
        <v>1</v>
      </c>
      <c r="C1305" t="s">
        <v>2299</v>
      </c>
      <c r="D1305" t="s">
        <v>1539</v>
      </c>
      <c r="E1305">
        <v>68446</v>
      </c>
      <c r="F1305">
        <v>3102</v>
      </c>
      <c r="G1305">
        <v>1172</v>
      </c>
      <c r="H1305">
        <v>13986</v>
      </c>
      <c r="I1305">
        <v>0</v>
      </c>
      <c r="J1305">
        <v>1.5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1350</v>
      </c>
    </row>
    <row r="1306" spans="1:21" ht="14.25">
      <c r="A1306">
        <v>1090621</v>
      </c>
      <c r="B1306">
        <v>2</v>
      </c>
      <c r="C1306" t="s">
        <v>2298</v>
      </c>
      <c r="D1306" t="s">
        <v>2300</v>
      </c>
      <c r="E1306">
        <v>58053</v>
      </c>
      <c r="F1306">
        <v>2460</v>
      </c>
      <c r="G1306">
        <v>1006</v>
      </c>
      <c r="H1306">
        <v>13333</v>
      </c>
      <c r="I1306">
        <v>0</v>
      </c>
      <c r="J1306">
        <v>1.5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1350</v>
      </c>
    </row>
    <row r="1307" spans="1:21" ht="14.25">
      <c r="A1307">
        <v>1090622</v>
      </c>
      <c r="B1307">
        <v>2</v>
      </c>
      <c r="C1307" t="s">
        <v>2299</v>
      </c>
      <c r="D1307" t="s">
        <v>1173</v>
      </c>
      <c r="E1307">
        <v>60247</v>
      </c>
      <c r="F1307">
        <v>2728</v>
      </c>
      <c r="G1307">
        <v>1033</v>
      </c>
      <c r="H1307">
        <v>12307</v>
      </c>
      <c r="I1307">
        <v>0</v>
      </c>
      <c r="J1307">
        <v>1.5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1350</v>
      </c>
    </row>
    <row r="1308" spans="1:21" ht="14.25">
      <c r="A1308">
        <v>1090631</v>
      </c>
      <c r="B1308">
        <v>3</v>
      </c>
      <c r="C1308" t="s">
        <v>2298</v>
      </c>
      <c r="D1308" t="s">
        <v>1531</v>
      </c>
      <c r="E1308">
        <v>58053</v>
      </c>
      <c r="F1308">
        <v>2460</v>
      </c>
      <c r="G1308">
        <v>1006</v>
      </c>
      <c r="H1308">
        <v>13333</v>
      </c>
      <c r="I1308">
        <v>0</v>
      </c>
      <c r="J1308">
        <v>1.5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1350</v>
      </c>
    </row>
    <row r="1309" spans="1:21" ht="14.25">
      <c r="A1309">
        <v>1090632</v>
      </c>
      <c r="B1309">
        <v>3</v>
      </c>
      <c r="C1309" t="s">
        <v>2299</v>
      </c>
      <c r="D1309" t="s">
        <v>1532</v>
      </c>
      <c r="E1309">
        <v>60247</v>
      </c>
      <c r="F1309">
        <v>2728</v>
      </c>
      <c r="G1309">
        <v>1033</v>
      </c>
      <c r="H1309">
        <v>12307</v>
      </c>
      <c r="I1309">
        <v>0</v>
      </c>
      <c r="J1309">
        <v>1.5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1350</v>
      </c>
    </row>
    <row r="1310" spans="1:21" ht="14.25">
      <c r="A1310">
        <v>1090711</v>
      </c>
      <c r="B1310">
        <v>1</v>
      </c>
      <c r="C1310" t="s">
        <v>2298</v>
      </c>
      <c r="D1310" t="s">
        <v>2301</v>
      </c>
      <c r="E1310">
        <v>67424</v>
      </c>
      <c r="F1310">
        <v>2860</v>
      </c>
      <c r="G1310">
        <v>1167</v>
      </c>
      <c r="H1310">
        <v>15484</v>
      </c>
      <c r="I1310">
        <v>0</v>
      </c>
      <c r="J1310">
        <v>1.5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1350</v>
      </c>
    </row>
    <row r="1311" spans="1:21" ht="14.25">
      <c r="A1311">
        <v>1090712</v>
      </c>
      <c r="B1311">
        <v>1</v>
      </c>
      <c r="C1311" t="s">
        <v>2299</v>
      </c>
      <c r="D1311" t="s">
        <v>1539</v>
      </c>
      <c r="E1311">
        <v>69923</v>
      </c>
      <c r="F1311">
        <v>3169</v>
      </c>
      <c r="G1311">
        <v>1197</v>
      </c>
      <c r="H1311">
        <v>14293</v>
      </c>
      <c r="I1311">
        <v>0</v>
      </c>
      <c r="J1311">
        <v>1.5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1350</v>
      </c>
    </row>
    <row r="1312" spans="1:21" ht="14.25">
      <c r="A1312">
        <v>1090721</v>
      </c>
      <c r="B1312">
        <v>2</v>
      </c>
      <c r="C1312" t="s">
        <v>2298</v>
      </c>
      <c r="D1312" t="s">
        <v>2300</v>
      </c>
      <c r="E1312">
        <v>59345</v>
      </c>
      <c r="F1312">
        <v>2514</v>
      </c>
      <c r="G1312">
        <v>1029</v>
      </c>
      <c r="H1312">
        <v>13625</v>
      </c>
      <c r="I1312">
        <v>0</v>
      </c>
      <c r="J1312">
        <v>1.5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1350</v>
      </c>
    </row>
    <row r="1313" spans="1:21" ht="14.25">
      <c r="A1313">
        <v>1090722</v>
      </c>
      <c r="B1313">
        <v>2</v>
      </c>
      <c r="C1313" t="s">
        <v>2299</v>
      </c>
      <c r="D1313" t="s">
        <v>1173</v>
      </c>
      <c r="E1313">
        <v>61546</v>
      </c>
      <c r="F1313">
        <v>2785</v>
      </c>
      <c r="G1313">
        <v>1056</v>
      </c>
      <c r="H1313">
        <v>12576</v>
      </c>
      <c r="I1313">
        <v>0</v>
      </c>
      <c r="J1313">
        <v>1.5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1350</v>
      </c>
    </row>
    <row r="1314" spans="1:21" ht="14.25">
      <c r="A1314">
        <v>1090731</v>
      </c>
      <c r="B1314">
        <v>3</v>
      </c>
      <c r="C1314" t="s">
        <v>2298</v>
      </c>
      <c r="D1314" t="s">
        <v>1531</v>
      </c>
      <c r="E1314">
        <v>59345</v>
      </c>
      <c r="F1314">
        <v>2514</v>
      </c>
      <c r="G1314">
        <v>1029</v>
      </c>
      <c r="H1314">
        <v>13625</v>
      </c>
      <c r="I1314">
        <v>0</v>
      </c>
      <c r="J1314">
        <v>1.5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1350</v>
      </c>
    </row>
    <row r="1315" spans="1:21" ht="14.25">
      <c r="A1315">
        <v>1090732</v>
      </c>
      <c r="B1315">
        <v>3</v>
      </c>
      <c r="C1315" t="s">
        <v>2299</v>
      </c>
      <c r="D1315" t="s">
        <v>1532</v>
      </c>
      <c r="E1315">
        <v>61546</v>
      </c>
      <c r="F1315">
        <v>2785</v>
      </c>
      <c r="G1315">
        <v>1056</v>
      </c>
      <c r="H1315">
        <v>12576</v>
      </c>
      <c r="I1315">
        <v>0</v>
      </c>
      <c r="J1315">
        <v>1.5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1350</v>
      </c>
    </row>
    <row r="1316" spans="1:21" ht="14.25">
      <c r="A1316">
        <v>1090811</v>
      </c>
      <c r="B1316">
        <v>1</v>
      </c>
      <c r="C1316" t="s">
        <v>2298</v>
      </c>
      <c r="D1316" t="s">
        <v>2301</v>
      </c>
      <c r="E1316">
        <v>67424</v>
      </c>
      <c r="F1316">
        <v>2860</v>
      </c>
      <c r="G1316">
        <v>1167</v>
      </c>
      <c r="H1316">
        <v>15484</v>
      </c>
      <c r="I1316">
        <v>0</v>
      </c>
      <c r="J1316">
        <v>1.5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1350</v>
      </c>
    </row>
    <row r="1317" spans="1:21" ht="14.25">
      <c r="A1317">
        <v>1090812</v>
      </c>
      <c r="B1317">
        <v>1</v>
      </c>
      <c r="C1317" t="s">
        <v>2299</v>
      </c>
      <c r="D1317" t="s">
        <v>1539</v>
      </c>
      <c r="E1317">
        <v>69923</v>
      </c>
      <c r="F1317">
        <v>3169</v>
      </c>
      <c r="G1317">
        <v>1197</v>
      </c>
      <c r="H1317">
        <v>14293</v>
      </c>
      <c r="I1317">
        <v>0</v>
      </c>
      <c r="J1317">
        <v>1.5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1350</v>
      </c>
    </row>
    <row r="1318" spans="1:21" ht="14.25">
      <c r="A1318">
        <v>1090821</v>
      </c>
      <c r="B1318">
        <v>2</v>
      </c>
      <c r="C1318" t="s">
        <v>2298</v>
      </c>
      <c r="D1318" t="s">
        <v>2300</v>
      </c>
      <c r="E1318">
        <v>59345</v>
      </c>
      <c r="F1318">
        <v>2514</v>
      </c>
      <c r="G1318">
        <v>1029</v>
      </c>
      <c r="H1318">
        <v>13625</v>
      </c>
      <c r="I1318">
        <v>0</v>
      </c>
      <c r="J1318">
        <v>1.5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1350</v>
      </c>
    </row>
    <row r="1319" spans="1:21" ht="14.25">
      <c r="A1319">
        <v>1090822</v>
      </c>
      <c r="B1319">
        <v>2</v>
      </c>
      <c r="C1319" t="s">
        <v>2299</v>
      </c>
      <c r="D1319" t="s">
        <v>1173</v>
      </c>
      <c r="E1319">
        <v>61546</v>
      </c>
      <c r="F1319">
        <v>2785</v>
      </c>
      <c r="G1319">
        <v>1056</v>
      </c>
      <c r="H1319">
        <v>12576</v>
      </c>
      <c r="I1319">
        <v>0</v>
      </c>
      <c r="J1319">
        <v>1.5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1350</v>
      </c>
    </row>
    <row r="1320" spans="1:21" ht="14.25">
      <c r="A1320">
        <v>1090831</v>
      </c>
      <c r="B1320">
        <v>3</v>
      </c>
      <c r="C1320" t="s">
        <v>2298</v>
      </c>
      <c r="D1320" t="s">
        <v>1531</v>
      </c>
      <c r="E1320">
        <v>59345</v>
      </c>
      <c r="F1320">
        <v>2514</v>
      </c>
      <c r="G1320">
        <v>1029</v>
      </c>
      <c r="H1320">
        <v>13625</v>
      </c>
      <c r="I1320">
        <v>0</v>
      </c>
      <c r="J1320">
        <v>1.5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1350</v>
      </c>
    </row>
    <row r="1321" spans="1:21" ht="14.25">
      <c r="A1321">
        <v>1090832</v>
      </c>
      <c r="B1321">
        <v>3</v>
      </c>
      <c r="C1321" t="s">
        <v>2299</v>
      </c>
      <c r="D1321" t="s">
        <v>1532</v>
      </c>
      <c r="E1321">
        <v>61546</v>
      </c>
      <c r="F1321">
        <v>2785</v>
      </c>
      <c r="G1321">
        <v>1056</v>
      </c>
      <c r="H1321">
        <v>12576</v>
      </c>
      <c r="I1321">
        <v>0</v>
      </c>
      <c r="J1321">
        <v>1.5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1350</v>
      </c>
    </row>
    <row r="1322" spans="1:21" ht="14.25">
      <c r="A1322">
        <v>1090911</v>
      </c>
      <c r="B1322">
        <v>1</v>
      </c>
      <c r="C1322" t="s">
        <v>2298</v>
      </c>
      <c r="D1322" t="s">
        <v>2301</v>
      </c>
      <c r="E1322">
        <v>67424</v>
      </c>
      <c r="F1322">
        <v>2860</v>
      </c>
      <c r="G1322">
        <v>1167</v>
      </c>
      <c r="H1322">
        <v>15484</v>
      </c>
      <c r="I1322">
        <v>0</v>
      </c>
      <c r="J1322">
        <v>1.5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1350</v>
      </c>
    </row>
    <row r="1323" spans="1:21" ht="14.25">
      <c r="A1323">
        <v>1090912</v>
      </c>
      <c r="B1323">
        <v>1</v>
      </c>
      <c r="C1323" t="s">
        <v>2299</v>
      </c>
      <c r="D1323" t="s">
        <v>1539</v>
      </c>
      <c r="E1323">
        <v>69923</v>
      </c>
      <c r="F1323">
        <v>3169</v>
      </c>
      <c r="G1323">
        <v>1197</v>
      </c>
      <c r="H1323">
        <v>14293</v>
      </c>
      <c r="I1323">
        <v>0</v>
      </c>
      <c r="J1323">
        <v>1.5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1350</v>
      </c>
    </row>
    <row r="1324" spans="1:21" ht="14.25">
      <c r="A1324">
        <v>1090921</v>
      </c>
      <c r="B1324">
        <v>2</v>
      </c>
      <c r="C1324" t="s">
        <v>2298</v>
      </c>
      <c r="D1324" t="s">
        <v>2300</v>
      </c>
      <c r="E1324">
        <v>59345</v>
      </c>
      <c r="F1324">
        <v>2514</v>
      </c>
      <c r="G1324">
        <v>1029</v>
      </c>
      <c r="H1324">
        <v>13625</v>
      </c>
      <c r="I1324">
        <v>0</v>
      </c>
      <c r="J1324">
        <v>1.5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1350</v>
      </c>
    </row>
    <row r="1325" spans="1:21" ht="14.25">
      <c r="A1325">
        <v>1090922</v>
      </c>
      <c r="B1325">
        <v>2</v>
      </c>
      <c r="C1325" t="s">
        <v>2299</v>
      </c>
      <c r="D1325" t="s">
        <v>1173</v>
      </c>
      <c r="E1325">
        <v>61546</v>
      </c>
      <c r="F1325">
        <v>2785</v>
      </c>
      <c r="G1325">
        <v>1056</v>
      </c>
      <c r="H1325">
        <v>12576</v>
      </c>
      <c r="I1325">
        <v>0</v>
      </c>
      <c r="J1325">
        <v>1.5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1350</v>
      </c>
    </row>
    <row r="1326" spans="1:21" ht="14.25">
      <c r="A1326">
        <v>1090931</v>
      </c>
      <c r="B1326">
        <v>3</v>
      </c>
      <c r="C1326" t="s">
        <v>2298</v>
      </c>
      <c r="D1326" t="s">
        <v>1531</v>
      </c>
      <c r="E1326">
        <v>59345</v>
      </c>
      <c r="F1326">
        <v>2514</v>
      </c>
      <c r="G1326">
        <v>1029</v>
      </c>
      <c r="H1326">
        <v>13625</v>
      </c>
      <c r="I1326">
        <v>0</v>
      </c>
      <c r="J1326">
        <v>1.5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1350</v>
      </c>
    </row>
    <row r="1327" spans="1:21" ht="14.25">
      <c r="A1327">
        <v>1090932</v>
      </c>
      <c r="B1327">
        <v>3</v>
      </c>
      <c r="C1327" t="s">
        <v>2299</v>
      </c>
      <c r="D1327" t="s">
        <v>1532</v>
      </c>
      <c r="E1327">
        <v>61546</v>
      </c>
      <c r="F1327">
        <v>2785</v>
      </c>
      <c r="G1327">
        <v>1056</v>
      </c>
      <c r="H1327">
        <v>12576</v>
      </c>
      <c r="I1327">
        <v>0</v>
      </c>
      <c r="J1327">
        <v>1.5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1350</v>
      </c>
    </row>
    <row r="1328" spans="1:21" ht="14.25">
      <c r="A1328">
        <v>1091011</v>
      </c>
      <c r="B1328">
        <v>1</v>
      </c>
      <c r="C1328" t="s">
        <v>2298</v>
      </c>
      <c r="D1328" t="s">
        <v>2301</v>
      </c>
      <c r="E1328">
        <v>68876</v>
      </c>
      <c r="F1328">
        <v>2922</v>
      </c>
      <c r="G1328">
        <v>1192</v>
      </c>
      <c r="H1328">
        <v>15816</v>
      </c>
      <c r="I1328">
        <v>0</v>
      </c>
      <c r="J1328">
        <v>1.5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1350</v>
      </c>
    </row>
    <row r="1329" spans="1:21" ht="14.25">
      <c r="A1329">
        <v>1091012</v>
      </c>
      <c r="B1329">
        <v>1</v>
      </c>
      <c r="C1329" t="s">
        <v>2299</v>
      </c>
      <c r="D1329" t="s">
        <v>1539</v>
      </c>
      <c r="E1329">
        <v>71400</v>
      </c>
      <c r="F1329">
        <v>3236</v>
      </c>
      <c r="G1329">
        <v>1222</v>
      </c>
      <c r="H1329">
        <v>14600</v>
      </c>
      <c r="I1329">
        <v>0</v>
      </c>
      <c r="J1329">
        <v>1.5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1350</v>
      </c>
    </row>
    <row r="1330" spans="1:21" ht="14.25">
      <c r="A1330">
        <v>1091021</v>
      </c>
      <c r="B1330">
        <v>2</v>
      </c>
      <c r="C1330" t="s">
        <v>2298</v>
      </c>
      <c r="D1330" t="s">
        <v>2300</v>
      </c>
      <c r="E1330">
        <v>60626</v>
      </c>
      <c r="F1330">
        <v>2567</v>
      </c>
      <c r="G1330">
        <v>1052</v>
      </c>
      <c r="H1330">
        <v>13916</v>
      </c>
      <c r="I1330">
        <v>0</v>
      </c>
      <c r="J1330">
        <v>1.5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1350</v>
      </c>
    </row>
    <row r="1331" spans="1:21" ht="14.25">
      <c r="A1331">
        <v>1091022</v>
      </c>
      <c r="B1331">
        <v>2</v>
      </c>
      <c r="C1331" t="s">
        <v>2299</v>
      </c>
      <c r="D1331" t="s">
        <v>1173</v>
      </c>
      <c r="E1331">
        <v>62836</v>
      </c>
      <c r="F1331">
        <v>2843</v>
      </c>
      <c r="G1331">
        <v>1078</v>
      </c>
      <c r="H1331">
        <v>12846</v>
      </c>
      <c r="I1331">
        <v>0</v>
      </c>
      <c r="J1331">
        <v>1.5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1350</v>
      </c>
    </row>
    <row r="1332" spans="1:21" ht="14.25">
      <c r="A1332">
        <v>1091031</v>
      </c>
      <c r="B1332">
        <v>3</v>
      </c>
      <c r="C1332" t="s">
        <v>2298</v>
      </c>
      <c r="D1332" t="s">
        <v>1531</v>
      </c>
      <c r="E1332">
        <v>60626</v>
      </c>
      <c r="F1332">
        <v>2567</v>
      </c>
      <c r="G1332">
        <v>1052</v>
      </c>
      <c r="H1332">
        <v>13916</v>
      </c>
      <c r="I1332">
        <v>0</v>
      </c>
      <c r="J1332">
        <v>1.5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1350</v>
      </c>
    </row>
    <row r="1333" spans="1:21" ht="14.25">
      <c r="A1333">
        <v>1091032</v>
      </c>
      <c r="B1333">
        <v>3</v>
      </c>
      <c r="C1333" t="s">
        <v>2299</v>
      </c>
      <c r="D1333" t="s">
        <v>1532</v>
      </c>
      <c r="E1333">
        <v>62836</v>
      </c>
      <c r="F1333">
        <v>2843</v>
      </c>
      <c r="G1333">
        <v>1078</v>
      </c>
      <c r="H1333">
        <v>12846</v>
      </c>
      <c r="I1333">
        <v>0</v>
      </c>
      <c r="J1333">
        <v>1.5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1350</v>
      </c>
    </row>
    <row r="1334" spans="1:21" ht="14.25">
      <c r="A1334">
        <v>1091111</v>
      </c>
      <c r="B1334">
        <v>1</v>
      </c>
      <c r="C1334" t="s">
        <v>2298</v>
      </c>
      <c r="D1334" t="s">
        <v>2301</v>
      </c>
      <c r="E1334">
        <v>68876</v>
      </c>
      <c r="F1334">
        <v>2922</v>
      </c>
      <c r="G1334">
        <v>1192</v>
      </c>
      <c r="H1334">
        <v>15816</v>
      </c>
      <c r="I1334">
        <v>0</v>
      </c>
      <c r="J1334">
        <v>1.5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1350</v>
      </c>
    </row>
    <row r="1335" spans="1:21" ht="14.25">
      <c r="A1335">
        <v>1091112</v>
      </c>
      <c r="B1335">
        <v>1</v>
      </c>
      <c r="C1335" t="s">
        <v>2299</v>
      </c>
      <c r="D1335" t="s">
        <v>1539</v>
      </c>
      <c r="E1335">
        <v>71400</v>
      </c>
      <c r="F1335">
        <v>3236</v>
      </c>
      <c r="G1335">
        <v>1222</v>
      </c>
      <c r="H1335">
        <v>14600</v>
      </c>
      <c r="I1335">
        <v>0</v>
      </c>
      <c r="J1335">
        <v>1.5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1350</v>
      </c>
    </row>
    <row r="1336" spans="1:21" ht="14.25">
      <c r="A1336">
        <v>1091121</v>
      </c>
      <c r="B1336">
        <v>2</v>
      </c>
      <c r="C1336" t="s">
        <v>2298</v>
      </c>
      <c r="D1336" t="s">
        <v>2300</v>
      </c>
      <c r="E1336">
        <v>60626</v>
      </c>
      <c r="F1336">
        <v>2567</v>
      </c>
      <c r="G1336">
        <v>1052</v>
      </c>
      <c r="H1336">
        <v>13916</v>
      </c>
      <c r="I1336">
        <v>0</v>
      </c>
      <c r="J1336">
        <v>1.5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1350</v>
      </c>
    </row>
    <row r="1337" spans="1:21" ht="14.25">
      <c r="A1337">
        <v>1091122</v>
      </c>
      <c r="B1337">
        <v>2</v>
      </c>
      <c r="C1337" t="s">
        <v>2299</v>
      </c>
      <c r="D1337" t="s">
        <v>1173</v>
      </c>
      <c r="E1337">
        <v>62836</v>
      </c>
      <c r="F1337">
        <v>2843</v>
      </c>
      <c r="G1337">
        <v>1078</v>
      </c>
      <c r="H1337">
        <v>12846</v>
      </c>
      <c r="I1337">
        <v>0</v>
      </c>
      <c r="J1337">
        <v>1.5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1350</v>
      </c>
    </row>
    <row r="1338" spans="1:21" ht="14.25">
      <c r="A1338">
        <v>1091131</v>
      </c>
      <c r="B1338">
        <v>3</v>
      </c>
      <c r="C1338" t="s">
        <v>2298</v>
      </c>
      <c r="D1338" t="s">
        <v>1531</v>
      </c>
      <c r="E1338">
        <v>60626</v>
      </c>
      <c r="F1338">
        <v>2567</v>
      </c>
      <c r="G1338">
        <v>1052</v>
      </c>
      <c r="H1338">
        <v>13916</v>
      </c>
      <c r="I1338">
        <v>0</v>
      </c>
      <c r="J1338">
        <v>1.5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1350</v>
      </c>
    </row>
    <row r="1339" spans="1:21" ht="14.25">
      <c r="A1339">
        <v>1091132</v>
      </c>
      <c r="B1339">
        <v>3</v>
      </c>
      <c r="C1339" t="s">
        <v>2299</v>
      </c>
      <c r="D1339" t="s">
        <v>1532</v>
      </c>
      <c r="E1339">
        <v>62836</v>
      </c>
      <c r="F1339">
        <v>2843</v>
      </c>
      <c r="G1339">
        <v>1078</v>
      </c>
      <c r="H1339">
        <v>12846</v>
      </c>
      <c r="I1339">
        <v>0</v>
      </c>
      <c r="J1339">
        <v>1.5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1350</v>
      </c>
    </row>
    <row r="1340" spans="1:21" ht="14.25">
      <c r="A1340">
        <v>1091211</v>
      </c>
      <c r="B1340">
        <v>1</v>
      </c>
      <c r="C1340" t="s">
        <v>2298</v>
      </c>
      <c r="D1340" t="s">
        <v>2301</v>
      </c>
      <c r="E1340">
        <v>68876</v>
      </c>
      <c r="F1340">
        <v>2922</v>
      </c>
      <c r="G1340">
        <v>1192</v>
      </c>
      <c r="H1340">
        <v>15816</v>
      </c>
      <c r="I1340">
        <v>0</v>
      </c>
      <c r="J1340">
        <v>1.5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1350</v>
      </c>
    </row>
    <row r="1341" spans="1:21" ht="14.25">
      <c r="A1341">
        <v>1091212</v>
      </c>
      <c r="B1341">
        <v>1</v>
      </c>
      <c r="C1341" t="s">
        <v>2299</v>
      </c>
      <c r="D1341" t="s">
        <v>1539</v>
      </c>
      <c r="E1341">
        <v>71400</v>
      </c>
      <c r="F1341">
        <v>3236</v>
      </c>
      <c r="G1341">
        <v>1222</v>
      </c>
      <c r="H1341">
        <v>14600</v>
      </c>
      <c r="I1341">
        <v>0</v>
      </c>
      <c r="J1341">
        <v>1.5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1350</v>
      </c>
    </row>
    <row r="1342" spans="1:21" ht="14.25">
      <c r="A1342">
        <v>1091221</v>
      </c>
      <c r="B1342">
        <v>2</v>
      </c>
      <c r="C1342" t="s">
        <v>2298</v>
      </c>
      <c r="D1342" t="s">
        <v>2300</v>
      </c>
      <c r="E1342">
        <v>60626</v>
      </c>
      <c r="F1342">
        <v>2567</v>
      </c>
      <c r="G1342">
        <v>1052</v>
      </c>
      <c r="H1342">
        <v>13916</v>
      </c>
      <c r="I1342">
        <v>0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1350</v>
      </c>
    </row>
    <row r="1343" spans="1:21" ht="14.25">
      <c r="A1343">
        <v>1091222</v>
      </c>
      <c r="B1343">
        <v>2</v>
      </c>
      <c r="C1343" t="s">
        <v>2299</v>
      </c>
      <c r="D1343" t="s">
        <v>1173</v>
      </c>
      <c r="E1343">
        <v>62836</v>
      </c>
      <c r="F1343">
        <v>2843</v>
      </c>
      <c r="G1343">
        <v>1078</v>
      </c>
      <c r="H1343">
        <v>12846</v>
      </c>
      <c r="I1343">
        <v>0</v>
      </c>
      <c r="J1343">
        <v>1.5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1350</v>
      </c>
    </row>
    <row r="1344" spans="1:21" ht="14.25">
      <c r="A1344">
        <v>1091231</v>
      </c>
      <c r="B1344">
        <v>3</v>
      </c>
      <c r="C1344" t="s">
        <v>2298</v>
      </c>
      <c r="D1344" t="s">
        <v>1531</v>
      </c>
      <c r="E1344">
        <v>60626</v>
      </c>
      <c r="F1344">
        <v>2567</v>
      </c>
      <c r="G1344">
        <v>1052</v>
      </c>
      <c r="H1344">
        <v>13916</v>
      </c>
      <c r="I1344">
        <v>0</v>
      </c>
      <c r="J1344">
        <v>1.5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1350</v>
      </c>
    </row>
    <row r="1345" spans="1:21" ht="14.25">
      <c r="A1345">
        <v>1091232</v>
      </c>
      <c r="B1345">
        <v>3</v>
      </c>
      <c r="C1345" t="s">
        <v>2299</v>
      </c>
      <c r="D1345" t="s">
        <v>1532</v>
      </c>
      <c r="E1345">
        <v>62836</v>
      </c>
      <c r="F1345">
        <v>2843</v>
      </c>
      <c r="G1345">
        <v>1078</v>
      </c>
      <c r="H1345">
        <v>12846</v>
      </c>
      <c r="I1345">
        <v>0</v>
      </c>
      <c r="J1345">
        <v>1.5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1350</v>
      </c>
    </row>
    <row r="1346" spans="1:21" ht="14.25">
      <c r="A1346">
        <v>1091311</v>
      </c>
      <c r="B1346">
        <v>1</v>
      </c>
      <c r="C1346" t="s">
        <v>2298</v>
      </c>
      <c r="D1346" t="s">
        <v>2301</v>
      </c>
      <c r="E1346">
        <v>70349</v>
      </c>
      <c r="F1346">
        <v>2984</v>
      </c>
      <c r="G1346">
        <v>1218</v>
      </c>
      <c r="H1346">
        <v>16149</v>
      </c>
      <c r="I1346">
        <v>0</v>
      </c>
      <c r="J1346">
        <v>1.5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1350</v>
      </c>
    </row>
    <row r="1347" spans="1:21" ht="14.25">
      <c r="A1347">
        <v>1091312</v>
      </c>
      <c r="B1347">
        <v>1</v>
      </c>
      <c r="C1347" t="s">
        <v>2299</v>
      </c>
      <c r="D1347" t="s">
        <v>1539</v>
      </c>
      <c r="E1347">
        <v>72896</v>
      </c>
      <c r="F1347">
        <v>3303</v>
      </c>
      <c r="G1347">
        <v>1248</v>
      </c>
      <c r="H1347">
        <v>14906</v>
      </c>
      <c r="I1347">
        <v>0</v>
      </c>
      <c r="J1347">
        <v>1.5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1350</v>
      </c>
    </row>
    <row r="1348" spans="1:21" ht="14.25">
      <c r="A1348">
        <v>1091321</v>
      </c>
      <c r="B1348">
        <v>2</v>
      </c>
      <c r="C1348" t="s">
        <v>2298</v>
      </c>
      <c r="D1348" t="s">
        <v>2300</v>
      </c>
      <c r="E1348">
        <v>61908</v>
      </c>
      <c r="F1348">
        <v>2620</v>
      </c>
      <c r="G1348">
        <v>1075</v>
      </c>
      <c r="H1348">
        <v>14208</v>
      </c>
      <c r="I1348">
        <v>0</v>
      </c>
      <c r="J1348">
        <v>1.5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1350</v>
      </c>
    </row>
    <row r="1349" spans="1:21" ht="14.25">
      <c r="A1349">
        <v>1091322</v>
      </c>
      <c r="B1349">
        <v>2</v>
      </c>
      <c r="C1349" t="s">
        <v>2299</v>
      </c>
      <c r="D1349" t="s">
        <v>1173</v>
      </c>
      <c r="E1349">
        <v>64145</v>
      </c>
      <c r="F1349">
        <v>2901</v>
      </c>
      <c r="G1349">
        <v>1101</v>
      </c>
      <c r="H1349">
        <v>13115</v>
      </c>
      <c r="I1349">
        <v>0</v>
      </c>
      <c r="J1349">
        <v>1.5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1350</v>
      </c>
    </row>
    <row r="1350" spans="1:21" ht="14.25">
      <c r="A1350">
        <v>1091331</v>
      </c>
      <c r="B1350">
        <v>3</v>
      </c>
      <c r="C1350" t="s">
        <v>2298</v>
      </c>
      <c r="D1350" t="s">
        <v>1531</v>
      </c>
      <c r="E1350">
        <v>61908</v>
      </c>
      <c r="F1350">
        <v>2620</v>
      </c>
      <c r="G1350">
        <v>1075</v>
      </c>
      <c r="H1350">
        <v>14208</v>
      </c>
      <c r="I1350">
        <v>0</v>
      </c>
      <c r="J1350">
        <v>1.5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1350</v>
      </c>
    </row>
    <row r="1351" spans="1:21" ht="14.25">
      <c r="A1351">
        <v>1091332</v>
      </c>
      <c r="B1351">
        <v>3</v>
      </c>
      <c r="C1351" t="s">
        <v>2299</v>
      </c>
      <c r="D1351" t="s">
        <v>1532</v>
      </c>
      <c r="E1351">
        <v>64145</v>
      </c>
      <c r="F1351">
        <v>2901</v>
      </c>
      <c r="G1351">
        <v>1101</v>
      </c>
      <c r="H1351">
        <v>13115</v>
      </c>
      <c r="I1351">
        <v>0</v>
      </c>
      <c r="J1351">
        <v>1.5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1350</v>
      </c>
    </row>
    <row r="1352" spans="1:21" ht="14.25">
      <c r="A1352">
        <v>1091411</v>
      </c>
      <c r="B1352">
        <v>1</v>
      </c>
      <c r="C1352" t="s">
        <v>2298</v>
      </c>
      <c r="D1352" t="s">
        <v>2301</v>
      </c>
      <c r="E1352">
        <v>70349</v>
      </c>
      <c r="F1352">
        <v>2984</v>
      </c>
      <c r="G1352">
        <v>1218</v>
      </c>
      <c r="H1352">
        <v>16149</v>
      </c>
      <c r="I1352">
        <v>0</v>
      </c>
      <c r="J1352">
        <v>1.5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1350</v>
      </c>
    </row>
    <row r="1353" spans="1:21" ht="14.25">
      <c r="A1353">
        <v>1091412</v>
      </c>
      <c r="B1353">
        <v>1</v>
      </c>
      <c r="C1353" t="s">
        <v>2299</v>
      </c>
      <c r="D1353" t="s">
        <v>1539</v>
      </c>
      <c r="E1353">
        <v>72896</v>
      </c>
      <c r="F1353">
        <v>3303</v>
      </c>
      <c r="G1353">
        <v>1248</v>
      </c>
      <c r="H1353">
        <v>14906</v>
      </c>
      <c r="I1353">
        <v>0</v>
      </c>
      <c r="J1353">
        <v>1.5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1350</v>
      </c>
    </row>
    <row r="1354" spans="1:21" ht="14.25">
      <c r="A1354">
        <v>1091421</v>
      </c>
      <c r="B1354">
        <v>2</v>
      </c>
      <c r="C1354" t="s">
        <v>2298</v>
      </c>
      <c r="D1354" t="s">
        <v>2300</v>
      </c>
      <c r="E1354">
        <v>61908</v>
      </c>
      <c r="F1354">
        <v>2620</v>
      </c>
      <c r="G1354">
        <v>1075</v>
      </c>
      <c r="H1354">
        <v>14208</v>
      </c>
      <c r="I1354">
        <v>0</v>
      </c>
      <c r="J1354">
        <v>1.5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1350</v>
      </c>
    </row>
    <row r="1355" spans="1:21" ht="14.25">
      <c r="A1355">
        <v>1091422</v>
      </c>
      <c r="B1355">
        <v>2</v>
      </c>
      <c r="C1355" t="s">
        <v>2299</v>
      </c>
      <c r="D1355" t="s">
        <v>1173</v>
      </c>
      <c r="E1355">
        <v>64145</v>
      </c>
      <c r="F1355">
        <v>2901</v>
      </c>
      <c r="G1355">
        <v>1101</v>
      </c>
      <c r="H1355">
        <v>13115</v>
      </c>
      <c r="I1355">
        <v>0</v>
      </c>
      <c r="J1355">
        <v>1.5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1350</v>
      </c>
    </row>
    <row r="1356" spans="1:21" ht="14.25">
      <c r="A1356">
        <v>1091431</v>
      </c>
      <c r="B1356">
        <v>3</v>
      </c>
      <c r="C1356" t="s">
        <v>2298</v>
      </c>
      <c r="D1356" t="s">
        <v>1531</v>
      </c>
      <c r="E1356">
        <v>61908</v>
      </c>
      <c r="F1356">
        <v>2620</v>
      </c>
      <c r="G1356">
        <v>1075</v>
      </c>
      <c r="H1356">
        <v>14208</v>
      </c>
      <c r="I1356">
        <v>0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1350</v>
      </c>
    </row>
    <row r="1357" spans="1:21" ht="14.25">
      <c r="A1357">
        <v>1091432</v>
      </c>
      <c r="B1357">
        <v>3</v>
      </c>
      <c r="C1357" t="s">
        <v>2299</v>
      </c>
      <c r="D1357" t="s">
        <v>1532</v>
      </c>
      <c r="E1357">
        <v>64145</v>
      </c>
      <c r="F1357">
        <v>2901</v>
      </c>
      <c r="G1357">
        <v>1101</v>
      </c>
      <c r="H1357">
        <v>13115</v>
      </c>
      <c r="I1357">
        <v>0</v>
      </c>
      <c r="J1357">
        <v>1.5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1350</v>
      </c>
    </row>
    <row r="1358" spans="1:21" ht="14.25">
      <c r="A1358">
        <v>1091511</v>
      </c>
      <c r="B1358">
        <v>1</v>
      </c>
      <c r="C1358" t="s">
        <v>2298</v>
      </c>
      <c r="D1358" t="s">
        <v>2301</v>
      </c>
      <c r="E1358">
        <v>70349</v>
      </c>
      <c r="F1358">
        <v>2984</v>
      </c>
      <c r="G1358">
        <v>1218</v>
      </c>
      <c r="H1358">
        <v>16149</v>
      </c>
      <c r="I1358">
        <v>0</v>
      </c>
      <c r="J1358">
        <v>1.5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1350</v>
      </c>
    </row>
    <row r="1359" spans="1:21" ht="14.25">
      <c r="A1359">
        <v>1091512</v>
      </c>
      <c r="B1359">
        <v>1</v>
      </c>
      <c r="C1359" t="s">
        <v>2299</v>
      </c>
      <c r="D1359" t="s">
        <v>1539</v>
      </c>
      <c r="E1359">
        <v>72896</v>
      </c>
      <c r="F1359">
        <v>3303</v>
      </c>
      <c r="G1359">
        <v>1248</v>
      </c>
      <c r="H1359">
        <v>14906</v>
      </c>
      <c r="I1359">
        <v>0</v>
      </c>
      <c r="J1359">
        <v>1.5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1350</v>
      </c>
    </row>
    <row r="1360" spans="1:21" ht="14.25">
      <c r="A1360">
        <v>1091521</v>
      </c>
      <c r="B1360">
        <v>2</v>
      </c>
      <c r="C1360" t="s">
        <v>2298</v>
      </c>
      <c r="D1360" t="s">
        <v>2300</v>
      </c>
      <c r="E1360">
        <v>61908</v>
      </c>
      <c r="F1360">
        <v>2620</v>
      </c>
      <c r="G1360">
        <v>1075</v>
      </c>
      <c r="H1360">
        <v>14208</v>
      </c>
      <c r="I1360">
        <v>0</v>
      </c>
      <c r="J1360">
        <v>1.5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1350</v>
      </c>
    </row>
    <row r="1361" spans="1:21" ht="14.25">
      <c r="A1361">
        <v>1091522</v>
      </c>
      <c r="B1361">
        <v>2</v>
      </c>
      <c r="C1361" t="s">
        <v>2299</v>
      </c>
      <c r="D1361" t="s">
        <v>1173</v>
      </c>
      <c r="E1361">
        <v>64145</v>
      </c>
      <c r="F1361">
        <v>2901</v>
      </c>
      <c r="G1361">
        <v>1101</v>
      </c>
      <c r="H1361">
        <v>13115</v>
      </c>
      <c r="I1361">
        <v>0</v>
      </c>
      <c r="J1361">
        <v>1.5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1350</v>
      </c>
    </row>
    <row r="1362" spans="1:21" ht="14.25">
      <c r="A1362">
        <v>1091531</v>
      </c>
      <c r="B1362">
        <v>3</v>
      </c>
      <c r="C1362" t="s">
        <v>2298</v>
      </c>
      <c r="D1362" t="s">
        <v>1531</v>
      </c>
      <c r="E1362">
        <v>61908</v>
      </c>
      <c r="F1362">
        <v>2620</v>
      </c>
      <c r="G1362">
        <v>1075</v>
      </c>
      <c r="H1362">
        <v>14208</v>
      </c>
      <c r="I1362">
        <v>0</v>
      </c>
      <c r="J1362">
        <v>1.5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1350</v>
      </c>
    </row>
    <row r="1363" spans="1:21" ht="14.25">
      <c r="A1363">
        <v>1091532</v>
      </c>
      <c r="B1363">
        <v>3</v>
      </c>
      <c r="C1363" t="s">
        <v>2299</v>
      </c>
      <c r="D1363" t="s">
        <v>1532</v>
      </c>
      <c r="E1363">
        <v>64145</v>
      </c>
      <c r="F1363">
        <v>2901</v>
      </c>
      <c r="G1363">
        <v>1101</v>
      </c>
      <c r="H1363">
        <v>13115</v>
      </c>
      <c r="I1363">
        <v>0</v>
      </c>
      <c r="J1363">
        <v>1.5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1350</v>
      </c>
    </row>
    <row r="1364" spans="1:21" ht="14.25">
      <c r="A1364">
        <v>1100111</v>
      </c>
      <c r="B1364">
        <v>1</v>
      </c>
      <c r="C1364" t="s">
        <v>2298</v>
      </c>
      <c r="D1364" t="s">
        <v>2301</v>
      </c>
      <c r="E1364">
        <v>84016</v>
      </c>
      <c r="F1364">
        <v>3557</v>
      </c>
      <c r="G1364">
        <v>1459</v>
      </c>
      <c r="H1364">
        <v>19266</v>
      </c>
      <c r="I1364">
        <v>0</v>
      </c>
      <c r="J1364">
        <v>1.5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1750</v>
      </c>
    </row>
    <row r="1365" spans="1:21" ht="14.25">
      <c r="A1365">
        <v>1100112</v>
      </c>
      <c r="B1365">
        <v>1</v>
      </c>
      <c r="C1365" t="s">
        <v>2299</v>
      </c>
      <c r="D1365" t="s">
        <v>1539</v>
      </c>
      <c r="E1365">
        <v>86804</v>
      </c>
      <c r="F1365">
        <v>3924</v>
      </c>
      <c r="G1365">
        <v>1489</v>
      </c>
      <c r="H1365">
        <v>17784</v>
      </c>
      <c r="I1365">
        <v>0</v>
      </c>
      <c r="J1365">
        <v>1.5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1750</v>
      </c>
    </row>
    <row r="1366" spans="1:21" ht="14.25">
      <c r="A1366">
        <v>1100121</v>
      </c>
      <c r="B1366">
        <v>2</v>
      </c>
      <c r="C1366" t="s">
        <v>2298</v>
      </c>
      <c r="D1366" t="s">
        <v>2300</v>
      </c>
      <c r="E1366">
        <v>73934</v>
      </c>
      <c r="F1366">
        <v>3130</v>
      </c>
      <c r="G1366">
        <v>1284</v>
      </c>
      <c r="H1366">
        <v>16954</v>
      </c>
      <c r="I1366">
        <v>0</v>
      </c>
      <c r="J1366">
        <v>1.5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1750</v>
      </c>
    </row>
    <row r="1367" spans="1:21" ht="14.25">
      <c r="A1367">
        <v>1100122</v>
      </c>
      <c r="B1367">
        <v>2</v>
      </c>
      <c r="C1367" t="s">
        <v>2299</v>
      </c>
      <c r="D1367" t="s">
        <v>1173</v>
      </c>
      <c r="E1367">
        <v>76379</v>
      </c>
      <c r="F1367">
        <v>3453</v>
      </c>
      <c r="G1367">
        <v>1310</v>
      </c>
      <c r="H1367">
        <v>15649</v>
      </c>
      <c r="I1367">
        <v>0</v>
      </c>
      <c r="J1367">
        <v>1.5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1750</v>
      </c>
    </row>
    <row r="1368" spans="1:21" ht="14.25">
      <c r="A1368">
        <v>1100131</v>
      </c>
      <c r="B1368">
        <v>3</v>
      </c>
      <c r="C1368" t="s">
        <v>2298</v>
      </c>
      <c r="D1368" t="s">
        <v>1531</v>
      </c>
      <c r="E1368">
        <v>73934</v>
      </c>
      <c r="F1368">
        <v>3130</v>
      </c>
      <c r="G1368">
        <v>1284</v>
      </c>
      <c r="H1368">
        <v>16954</v>
      </c>
      <c r="I1368">
        <v>0</v>
      </c>
      <c r="J1368">
        <v>1.5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1750</v>
      </c>
    </row>
    <row r="1369" spans="1:21" ht="14.25">
      <c r="A1369">
        <v>1100132</v>
      </c>
      <c r="B1369">
        <v>3</v>
      </c>
      <c r="C1369" t="s">
        <v>2299</v>
      </c>
      <c r="D1369" t="s">
        <v>1532</v>
      </c>
      <c r="E1369">
        <v>76379</v>
      </c>
      <c r="F1369">
        <v>3453</v>
      </c>
      <c r="G1369">
        <v>1310</v>
      </c>
      <c r="H1369">
        <v>15649</v>
      </c>
      <c r="I1369">
        <v>0</v>
      </c>
      <c r="J1369">
        <v>1.5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1750</v>
      </c>
    </row>
    <row r="1370" spans="1:21" ht="14.25">
      <c r="A1370">
        <v>1100211</v>
      </c>
      <c r="B1370">
        <v>1</v>
      </c>
      <c r="C1370" t="s">
        <v>2298</v>
      </c>
      <c r="D1370" t="s">
        <v>2301</v>
      </c>
      <c r="E1370">
        <v>84016</v>
      </c>
      <c r="F1370">
        <v>3557</v>
      </c>
      <c r="G1370">
        <v>1459</v>
      </c>
      <c r="H1370">
        <v>19266</v>
      </c>
      <c r="I1370">
        <v>0</v>
      </c>
      <c r="J1370">
        <v>1.5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1750</v>
      </c>
    </row>
    <row r="1371" spans="1:21" ht="14.25">
      <c r="A1371">
        <v>1100212</v>
      </c>
      <c r="B1371">
        <v>1</v>
      </c>
      <c r="C1371" t="s">
        <v>2299</v>
      </c>
      <c r="D1371" t="s">
        <v>1539</v>
      </c>
      <c r="E1371">
        <v>86804</v>
      </c>
      <c r="F1371">
        <v>3924</v>
      </c>
      <c r="G1371">
        <v>1489</v>
      </c>
      <c r="H1371">
        <v>17784</v>
      </c>
      <c r="I1371">
        <v>0</v>
      </c>
      <c r="J1371">
        <v>1.5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1750</v>
      </c>
    </row>
    <row r="1372" spans="1:21" ht="14.25">
      <c r="A1372">
        <v>1100221</v>
      </c>
      <c r="B1372">
        <v>2</v>
      </c>
      <c r="C1372" t="s">
        <v>2298</v>
      </c>
      <c r="D1372" t="s">
        <v>2300</v>
      </c>
      <c r="E1372">
        <v>73934</v>
      </c>
      <c r="F1372">
        <v>3130</v>
      </c>
      <c r="G1372">
        <v>1284</v>
      </c>
      <c r="H1372">
        <v>16954</v>
      </c>
      <c r="I1372">
        <v>0</v>
      </c>
      <c r="J1372">
        <v>1.5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1750</v>
      </c>
    </row>
    <row r="1373" spans="1:21" ht="14.25">
      <c r="A1373">
        <v>1100222</v>
      </c>
      <c r="B1373">
        <v>2</v>
      </c>
      <c r="C1373" t="s">
        <v>2299</v>
      </c>
      <c r="D1373" t="s">
        <v>1173</v>
      </c>
      <c r="E1373">
        <v>76379</v>
      </c>
      <c r="F1373">
        <v>3453</v>
      </c>
      <c r="G1373">
        <v>1310</v>
      </c>
      <c r="H1373">
        <v>15649</v>
      </c>
      <c r="I1373">
        <v>0</v>
      </c>
      <c r="J1373">
        <v>1.5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1750</v>
      </c>
    </row>
    <row r="1374" spans="1:21" ht="14.25">
      <c r="A1374">
        <v>1100231</v>
      </c>
      <c r="B1374">
        <v>3</v>
      </c>
      <c r="C1374" t="s">
        <v>2298</v>
      </c>
      <c r="D1374" t="s">
        <v>1531</v>
      </c>
      <c r="E1374">
        <v>73934</v>
      </c>
      <c r="F1374">
        <v>3130</v>
      </c>
      <c r="G1374">
        <v>1284</v>
      </c>
      <c r="H1374">
        <v>16954</v>
      </c>
      <c r="I1374">
        <v>0</v>
      </c>
      <c r="J1374">
        <v>1.5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1750</v>
      </c>
    </row>
    <row r="1375" spans="1:21" ht="14.25">
      <c r="A1375">
        <v>1100232</v>
      </c>
      <c r="B1375">
        <v>3</v>
      </c>
      <c r="C1375" t="s">
        <v>2299</v>
      </c>
      <c r="D1375" t="s">
        <v>1532</v>
      </c>
      <c r="E1375">
        <v>76379</v>
      </c>
      <c r="F1375">
        <v>3453</v>
      </c>
      <c r="G1375">
        <v>1310</v>
      </c>
      <c r="H1375">
        <v>15649</v>
      </c>
      <c r="I1375">
        <v>0</v>
      </c>
      <c r="J1375">
        <v>1.5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1750</v>
      </c>
    </row>
    <row r="1376" spans="1:21" ht="14.25">
      <c r="A1376">
        <v>1100311</v>
      </c>
      <c r="B1376">
        <v>1</v>
      </c>
      <c r="C1376" t="s">
        <v>2298</v>
      </c>
      <c r="D1376" t="s">
        <v>2301</v>
      </c>
      <c r="E1376">
        <v>84016</v>
      </c>
      <c r="F1376">
        <v>3557</v>
      </c>
      <c r="G1376">
        <v>1459</v>
      </c>
      <c r="H1376">
        <v>19266</v>
      </c>
      <c r="I1376">
        <v>0</v>
      </c>
      <c r="J1376">
        <v>1.5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1750</v>
      </c>
    </row>
    <row r="1377" spans="1:21" ht="14.25">
      <c r="A1377">
        <v>1100312</v>
      </c>
      <c r="B1377">
        <v>1</v>
      </c>
      <c r="C1377" t="s">
        <v>2299</v>
      </c>
      <c r="D1377" t="s">
        <v>1539</v>
      </c>
      <c r="E1377">
        <v>86804</v>
      </c>
      <c r="F1377">
        <v>3924</v>
      </c>
      <c r="G1377">
        <v>1489</v>
      </c>
      <c r="H1377">
        <v>17784</v>
      </c>
      <c r="I1377">
        <v>0</v>
      </c>
      <c r="J1377">
        <v>1.5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1750</v>
      </c>
    </row>
    <row r="1378" spans="1:21" ht="14.25">
      <c r="A1378">
        <v>1100321</v>
      </c>
      <c r="B1378">
        <v>2</v>
      </c>
      <c r="C1378" t="s">
        <v>2298</v>
      </c>
      <c r="D1378" t="s">
        <v>2300</v>
      </c>
      <c r="E1378">
        <v>73934</v>
      </c>
      <c r="F1378">
        <v>3130</v>
      </c>
      <c r="G1378">
        <v>1284</v>
      </c>
      <c r="H1378">
        <v>16954</v>
      </c>
      <c r="I1378">
        <v>0</v>
      </c>
      <c r="J1378">
        <v>1.5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1750</v>
      </c>
    </row>
    <row r="1379" spans="1:21" ht="14.25">
      <c r="A1379">
        <v>1100322</v>
      </c>
      <c r="B1379">
        <v>2</v>
      </c>
      <c r="C1379" t="s">
        <v>2299</v>
      </c>
      <c r="D1379" t="s">
        <v>1173</v>
      </c>
      <c r="E1379">
        <v>76379</v>
      </c>
      <c r="F1379">
        <v>3453</v>
      </c>
      <c r="G1379">
        <v>1310</v>
      </c>
      <c r="H1379">
        <v>15649</v>
      </c>
      <c r="I1379">
        <v>0</v>
      </c>
      <c r="J1379">
        <v>1.5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1750</v>
      </c>
    </row>
    <row r="1380" spans="1:21" ht="14.25">
      <c r="A1380">
        <v>1100331</v>
      </c>
      <c r="B1380">
        <v>3</v>
      </c>
      <c r="C1380" t="s">
        <v>2298</v>
      </c>
      <c r="D1380" t="s">
        <v>1531</v>
      </c>
      <c r="E1380">
        <v>73934</v>
      </c>
      <c r="F1380">
        <v>3130</v>
      </c>
      <c r="G1380">
        <v>1284</v>
      </c>
      <c r="H1380">
        <v>16954</v>
      </c>
      <c r="I1380">
        <v>0</v>
      </c>
      <c r="J1380">
        <v>1.5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1750</v>
      </c>
    </row>
    <row r="1381" spans="1:21" ht="14.25">
      <c r="A1381">
        <v>1100332</v>
      </c>
      <c r="B1381">
        <v>3</v>
      </c>
      <c r="C1381" t="s">
        <v>2299</v>
      </c>
      <c r="D1381" t="s">
        <v>1532</v>
      </c>
      <c r="E1381">
        <v>76379</v>
      </c>
      <c r="F1381">
        <v>3453</v>
      </c>
      <c r="G1381">
        <v>1310</v>
      </c>
      <c r="H1381">
        <v>15649</v>
      </c>
      <c r="I1381">
        <v>0</v>
      </c>
      <c r="J1381">
        <v>1.5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1750</v>
      </c>
    </row>
    <row r="1382" spans="1:21" ht="14.25">
      <c r="A1382">
        <v>1100411</v>
      </c>
      <c r="B1382">
        <v>1</v>
      </c>
      <c r="C1382" t="s">
        <v>2298</v>
      </c>
      <c r="D1382" t="s">
        <v>2301</v>
      </c>
      <c r="E1382">
        <v>86005</v>
      </c>
      <c r="F1382">
        <v>3641</v>
      </c>
      <c r="G1382">
        <v>1494</v>
      </c>
      <c r="H1382">
        <v>19715</v>
      </c>
      <c r="I1382">
        <v>0</v>
      </c>
      <c r="J1382">
        <v>1.5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1750</v>
      </c>
    </row>
    <row r="1383" spans="1:21" ht="14.25">
      <c r="A1383">
        <v>1100412</v>
      </c>
      <c r="B1383">
        <v>1</v>
      </c>
      <c r="C1383" t="s">
        <v>2299</v>
      </c>
      <c r="D1383" t="s">
        <v>1539</v>
      </c>
      <c r="E1383">
        <v>88818</v>
      </c>
      <c r="F1383">
        <v>4014</v>
      </c>
      <c r="G1383">
        <v>1524</v>
      </c>
      <c r="H1383">
        <v>18198</v>
      </c>
      <c r="I1383">
        <v>0</v>
      </c>
      <c r="J1383">
        <v>1.5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1750</v>
      </c>
    </row>
    <row r="1384" spans="1:21" ht="14.25">
      <c r="A1384">
        <v>1100421</v>
      </c>
      <c r="B1384">
        <v>2</v>
      </c>
      <c r="C1384" t="s">
        <v>2298</v>
      </c>
      <c r="D1384" t="s">
        <v>2300</v>
      </c>
      <c r="E1384">
        <v>75668</v>
      </c>
      <c r="F1384">
        <v>3204</v>
      </c>
      <c r="G1384">
        <v>1314</v>
      </c>
      <c r="H1384">
        <v>17348</v>
      </c>
      <c r="I1384">
        <v>0</v>
      </c>
      <c r="J1384">
        <v>1.5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1750</v>
      </c>
    </row>
    <row r="1385" spans="1:21" ht="14.25">
      <c r="A1385">
        <v>1100422</v>
      </c>
      <c r="B1385">
        <v>2</v>
      </c>
      <c r="C1385" t="s">
        <v>2299</v>
      </c>
      <c r="D1385" t="s">
        <v>1173</v>
      </c>
      <c r="E1385">
        <v>78144</v>
      </c>
      <c r="F1385">
        <v>3533</v>
      </c>
      <c r="G1385">
        <v>1340</v>
      </c>
      <c r="H1385">
        <v>16014</v>
      </c>
      <c r="I1385">
        <v>0</v>
      </c>
      <c r="J1385">
        <v>1.5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1750</v>
      </c>
    </row>
    <row r="1386" spans="1:21" ht="14.25">
      <c r="A1386">
        <v>1100431</v>
      </c>
      <c r="B1386">
        <v>3</v>
      </c>
      <c r="C1386" t="s">
        <v>2298</v>
      </c>
      <c r="D1386" t="s">
        <v>1531</v>
      </c>
      <c r="E1386">
        <v>75668</v>
      </c>
      <c r="F1386">
        <v>3204</v>
      </c>
      <c r="G1386">
        <v>1314</v>
      </c>
      <c r="H1386">
        <v>17348</v>
      </c>
      <c r="I1386">
        <v>0</v>
      </c>
      <c r="J1386">
        <v>1.5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1750</v>
      </c>
    </row>
    <row r="1387" spans="1:21" ht="14.25">
      <c r="A1387">
        <v>1100432</v>
      </c>
      <c r="B1387">
        <v>3</v>
      </c>
      <c r="C1387" t="s">
        <v>2299</v>
      </c>
      <c r="D1387" t="s">
        <v>1532</v>
      </c>
      <c r="E1387">
        <v>78144</v>
      </c>
      <c r="F1387">
        <v>3533</v>
      </c>
      <c r="G1387">
        <v>1340</v>
      </c>
      <c r="H1387">
        <v>16014</v>
      </c>
      <c r="I1387">
        <v>0</v>
      </c>
      <c r="J1387">
        <v>1.5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1750</v>
      </c>
    </row>
    <row r="1388" spans="1:21" ht="14.25">
      <c r="A1388">
        <v>1100511</v>
      </c>
      <c r="B1388">
        <v>1</v>
      </c>
      <c r="C1388" t="s">
        <v>2298</v>
      </c>
      <c r="D1388" t="s">
        <v>2301</v>
      </c>
      <c r="E1388">
        <v>86005</v>
      </c>
      <c r="F1388">
        <v>3641</v>
      </c>
      <c r="G1388">
        <v>1494</v>
      </c>
      <c r="H1388">
        <v>19715</v>
      </c>
      <c r="I1388">
        <v>0</v>
      </c>
      <c r="J1388">
        <v>1.5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1750</v>
      </c>
    </row>
    <row r="1389" spans="1:21" ht="14.25">
      <c r="A1389">
        <v>1100512</v>
      </c>
      <c r="B1389">
        <v>1</v>
      </c>
      <c r="C1389" t="s">
        <v>2299</v>
      </c>
      <c r="D1389" t="s">
        <v>1539</v>
      </c>
      <c r="E1389">
        <v>88818</v>
      </c>
      <c r="F1389">
        <v>4014</v>
      </c>
      <c r="G1389">
        <v>1524</v>
      </c>
      <c r="H1389">
        <v>18198</v>
      </c>
      <c r="I1389">
        <v>0</v>
      </c>
      <c r="J1389">
        <v>1.5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1750</v>
      </c>
    </row>
    <row r="1390" spans="1:21" ht="14.25">
      <c r="A1390">
        <v>1100521</v>
      </c>
      <c r="B1390">
        <v>2</v>
      </c>
      <c r="C1390" t="s">
        <v>2298</v>
      </c>
      <c r="D1390" t="s">
        <v>2300</v>
      </c>
      <c r="E1390">
        <v>75668</v>
      </c>
      <c r="F1390">
        <v>3204</v>
      </c>
      <c r="G1390">
        <v>1314</v>
      </c>
      <c r="H1390">
        <v>17348</v>
      </c>
      <c r="I1390">
        <v>0</v>
      </c>
      <c r="J1390">
        <v>1.5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1750</v>
      </c>
    </row>
    <row r="1391" spans="1:21" ht="14.25">
      <c r="A1391">
        <v>1100522</v>
      </c>
      <c r="B1391">
        <v>2</v>
      </c>
      <c r="C1391" t="s">
        <v>2299</v>
      </c>
      <c r="D1391" t="s">
        <v>1173</v>
      </c>
      <c r="E1391">
        <v>78144</v>
      </c>
      <c r="F1391">
        <v>3533</v>
      </c>
      <c r="G1391">
        <v>1340</v>
      </c>
      <c r="H1391">
        <v>16014</v>
      </c>
      <c r="I1391">
        <v>0</v>
      </c>
      <c r="J1391">
        <v>1.5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1750</v>
      </c>
    </row>
    <row r="1392" spans="1:21" ht="14.25">
      <c r="A1392">
        <v>1100531</v>
      </c>
      <c r="B1392">
        <v>3</v>
      </c>
      <c r="C1392" t="s">
        <v>2298</v>
      </c>
      <c r="D1392" t="s">
        <v>1531</v>
      </c>
      <c r="E1392">
        <v>75668</v>
      </c>
      <c r="F1392">
        <v>3204</v>
      </c>
      <c r="G1392">
        <v>1314</v>
      </c>
      <c r="H1392">
        <v>17348</v>
      </c>
      <c r="I1392">
        <v>0</v>
      </c>
      <c r="J1392">
        <v>1.5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1750</v>
      </c>
    </row>
    <row r="1393" spans="1:21" ht="14.25">
      <c r="A1393">
        <v>1100532</v>
      </c>
      <c r="B1393">
        <v>3</v>
      </c>
      <c r="C1393" t="s">
        <v>2299</v>
      </c>
      <c r="D1393" t="s">
        <v>1532</v>
      </c>
      <c r="E1393">
        <v>78144</v>
      </c>
      <c r="F1393">
        <v>3533</v>
      </c>
      <c r="G1393">
        <v>1340</v>
      </c>
      <c r="H1393">
        <v>16014</v>
      </c>
      <c r="I1393">
        <v>0</v>
      </c>
      <c r="J1393">
        <v>1.5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1750</v>
      </c>
    </row>
    <row r="1394" spans="1:21" ht="14.25">
      <c r="A1394">
        <v>1100611</v>
      </c>
      <c r="B1394">
        <v>1</v>
      </c>
      <c r="C1394" t="s">
        <v>2298</v>
      </c>
      <c r="D1394" t="s">
        <v>2301</v>
      </c>
      <c r="E1394">
        <v>86005</v>
      </c>
      <c r="F1394">
        <v>3641</v>
      </c>
      <c r="G1394">
        <v>1494</v>
      </c>
      <c r="H1394">
        <v>19715</v>
      </c>
      <c r="I1394">
        <v>0</v>
      </c>
      <c r="J1394">
        <v>1.5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1750</v>
      </c>
    </row>
    <row r="1395" spans="1:21" ht="14.25">
      <c r="A1395">
        <v>1100612</v>
      </c>
      <c r="B1395">
        <v>1</v>
      </c>
      <c r="C1395" t="s">
        <v>2299</v>
      </c>
      <c r="D1395" t="s">
        <v>1539</v>
      </c>
      <c r="E1395">
        <v>88818</v>
      </c>
      <c r="F1395">
        <v>4014</v>
      </c>
      <c r="G1395">
        <v>1524</v>
      </c>
      <c r="H1395">
        <v>18198</v>
      </c>
      <c r="I1395">
        <v>0</v>
      </c>
      <c r="J1395">
        <v>1.5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1750</v>
      </c>
    </row>
    <row r="1396" spans="1:21" ht="14.25">
      <c r="A1396">
        <v>1100621</v>
      </c>
      <c r="B1396">
        <v>2</v>
      </c>
      <c r="C1396" t="s">
        <v>2298</v>
      </c>
      <c r="D1396" t="s">
        <v>2300</v>
      </c>
      <c r="E1396">
        <v>75668</v>
      </c>
      <c r="F1396">
        <v>3204</v>
      </c>
      <c r="G1396">
        <v>1314</v>
      </c>
      <c r="H1396">
        <v>17348</v>
      </c>
      <c r="I1396">
        <v>0</v>
      </c>
      <c r="J1396">
        <v>1.5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1750</v>
      </c>
    </row>
    <row r="1397" spans="1:21" ht="14.25">
      <c r="A1397">
        <v>1100622</v>
      </c>
      <c r="B1397">
        <v>2</v>
      </c>
      <c r="C1397" t="s">
        <v>2299</v>
      </c>
      <c r="D1397" t="s">
        <v>1173</v>
      </c>
      <c r="E1397">
        <v>78144</v>
      </c>
      <c r="F1397">
        <v>3533</v>
      </c>
      <c r="G1397">
        <v>1340</v>
      </c>
      <c r="H1397">
        <v>16014</v>
      </c>
      <c r="I1397">
        <v>0</v>
      </c>
      <c r="J1397">
        <v>1.5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1750</v>
      </c>
    </row>
    <row r="1398" spans="1:21" ht="14.25">
      <c r="A1398">
        <v>1100631</v>
      </c>
      <c r="B1398">
        <v>3</v>
      </c>
      <c r="C1398" t="s">
        <v>2298</v>
      </c>
      <c r="D1398" t="s">
        <v>1531</v>
      </c>
      <c r="E1398">
        <v>75668</v>
      </c>
      <c r="F1398">
        <v>3204</v>
      </c>
      <c r="G1398">
        <v>1314</v>
      </c>
      <c r="H1398">
        <v>17348</v>
      </c>
      <c r="I1398">
        <v>0</v>
      </c>
      <c r="J1398">
        <v>1.5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1750</v>
      </c>
    </row>
    <row r="1399" spans="1:21" ht="14.25">
      <c r="A1399">
        <v>1100632</v>
      </c>
      <c r="B1399">
        <v>3</v>
      </c>
      <c r="C1399" t="s">
        <v>2299</v>
      </c>
      <c r="D1399" t="s">
        <v>1532</v>
      </c>
      <c r="E1399">
        <v>78144</v>
      </c>
      <c r="F1399">
        <v>3533</v>
      </c>
      <c r="G1399">
        <v>1340</v>
      </c>
      <c r="H1399">
        <v>16014</v>
      </c>
      <c r="I1399">
        <v>0</v>
      </c>
      <c r="J1399">
        <v>1.5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1750</v>
      </c>
    </row>
    <row r="1400" spans="1:21" ht="14.25">
      <c r="A1400">
        <v>1100711</v>
      </c>
      <c r="B1400">
        <v>1</v>
      </c>
      <c r="C1400" t="s">
        <v>2298</v>
      </c>
      <c r="D1400" t="s">
        <v>2301</v>
      </c>
      <c r="E1400">
        <v>87964</v>
      </c>
      <c r="F1400">
        <v>3724</v>
      </c>
      <c r="G1400">
        <v>1528</v>
      </c>
      <c r="H1400">
        <v>20164</v>
      </c>
      <c r="I1400">
        <v>0</v>
      </c>
      <c r="J1400">
        <v>1.5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1750</v>
      </c>
    </row>
    <row r="1401" spans="1:21" ht="14.25">
      <c r="A1401">
        <v>1100712</v>
      </c>
      <c r="B1401">
        <v>1</v>
      </c>
      <c r="C1401" t="s">
        <v>2299</v>
      </c>
      <c r="D1401" t="s">
        <v>1539</v>
      </c>
      <c r="E1401">
        <v>90823</v>
      </c>
      <c r="F1401">
        <v>4105</v>
      </c>
      <c r="G1401">
        <v>1558</v>
      </c>
      <c r="H1401">
        <v>18613</v>
      </c>
      <c r="I1401">
        <v>0</v>
      </c>
      <c r="J1401">
        <v>1.5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1750</v>
      </c>
    </row>
    <row r="1402" spans="1:21" ht="14.25">
      <c r="A1402">
        <v>1100721</v>
      </c>
      <c r="B1402">
        <v>2</v>
      </c>
      <c r="C1402" t="s">
        <v>2298</v>
      </c>
      <c r="D1402" t="s">
        <v>2300</v>
      </c>
      <c r="E1402">
        <v>77393</v>
      </c>
      <c r="F1402">
        <v>3277</v>
      </c>
      <c r="G1402">
        <v>1344</v>
      </c>
      <c r="H1402">
        <v>17743</v>
      </c>
      <c r="I1402">
        <v>0</v>
      </c>
      <c r="J1402">
        <v>1.5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1750</v>
      </c>
    </row>
    <row r="1403" spans="1:21" ht="14.25">
      <c r="A1403">
        <v>1100722</v>
      </c>
      <c r="B1403">
        <v>2</v>
      </c>
      <c r="C1403" t="s">
        <v>2299</v>
      </c>
      <c r="D1403" t="s">
        <v>1173</v>
      </c>
      <c r="E1403">
        <v>79898</v>
      </c>
      <c r="F1403">
        <v>3612</v>
      </c>
      <c r="G1403">
        <v>1370</v>
      </c>
      <c r="H1403">
        <v>16378</v>
      </c>
      <c r="I1403">
        <v>0</v>
      </c>
      <c r="J1403">
        <v>1.5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1750</v>
      </c>
    </row>
    <row r="1404" spans="1:21" ht="14.25">
      <c r="A1404">
        <v>1100731</v>
      </c>
      <c r="B1404">
        <v>3</v>
      </c>
      <c r="C1404" t="s">
        <v>2298</v>
      </c>
      <c r="D1404" t="s">
        <v>1531</v>
      </c>
      <c r="E1404">
        <v>77393</v>
      </c>
      <c r="F1404">
        <v>3277</v>
      </c>
      <c r="G1404">
        <v>1344</v>
      </c>
      <c r="H1404">
        <v>17743</v>
      </c>
      <c r="I1404">
        <v>0</v>
      </c>
      <c r="J1404">
        <v>1.5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1750</v>
      </c>
    </row>
    <row r="1405" spans="1:21" ht="14.25">
      <c r="A1405">
        <v>1100732</v>
      </c>
      <c r="B1405">
        <v>3</v>
      </c>
      <c r="C1405" t="s">
        <v>2299</v>
      </c>
      <c r="D1405" t="s">
        <v>1532</v>
      </c>
      <c r="E1405">
        <v>79898</v>
      </c>
      <c r="F1405">
        <v>3612</v>
      </c>
      <c r="G1405">
        <v>1370</v>
      </c>
      <c r="H1405">
        <v>16378</v>
      </c>
      <c r="I1405">
        <v>0</v>
      </c>
      <c r="J1405">
        <v>1.5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1750</v>
      </c>
    </row>
    <row r="1406" spans="1:21" ht="14.25">
      <c r="A1406">
        <v>1100811</v>
      </c>
      <c r="B1406">
        <v>1</v>
      </c>
      <c r="C1406" t="s">
        <v>2298</v>
      </c>
      <c r="D1406" t="s">
        <v>2301</v>
      </c>
      <c r="E1406">
        <v>87964</v>
      </c>
      <c r="F1406">
        <v>3724</v>
      </c>
      <c r="G1406">
        <v>1528</v>
      </c>
      <c r="H1406">
        <v>20164</v>
      </c>
      <c r="I1406">
        <v>0</v>
      </c>
      <c r="J1406">
        <v>1.5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1750</v>
      </c>
    </row>
    <row r="1407" spans="1:21" ht="14.25">
      <c r="A1407">
        <v>1100812</v>
      </c>
      <c r="B1407">
        <v>1</v>
      </c>
      <c r="C1407" t="s">
        <v>2299</v>
      </c>
      <c r="D1407" t="s">
        <v>1539</v>
      </c>
      <c r="E1407">
        <v>90823</v>
      </c>
      <c r="F1407">
        <v>4105</v>
      </c>
      <c r="G1407">
        <v>1558</v>
      </c>
      <c r="H1407">
        <v>18613</v>
      </c>
      <c r="I1407">
        <v>0</v>
      </c>
      <c r="J1407">
        <v>1.5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1750</v>
      </c>
    </row>
    <row r="1408" spans="1:21" ht="14.25">
      <c r="A1408">
        <v>1100821</v>
      </c>
      <c r="B1408">
        <v>2</v>
      </c>
      <c r="C1408" t="s">
        <v>2298</v>
      </c>
      <c r="D1408" t="s">
        <v>2300</v>
      </c>
      <c r="E1408">
        <v>77393</v>
      </c>
      <c r="F1408">
        <v>3277</v>
      </c>
      <c r="G1408">
        <v>1344</v>
      </c>
      <c r="H1408">
        <v>17743</v>
      </c>
      <c r="I1408">
        <v>0</v>
      </c>
      <c r="J1408">
        <v>1.5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1750</v>
      </c>
    </row>
    <row r="1409" spans="1:21" ht="14.25">
      <c r="A1409">
        <v>1100822</v>
      </c>
      <c r="B1409">
        <v>2</v>
      </c>
      <c r="C1409" t="s">
        <v>2299</v>
      </c>
      <c r="D1409" t="s">
        <v>1173</v>
      </c>
      <c r="E1409">
        <v>79898</v>
      </c>
      <c r="F1409">
        <v>3612</v>
      </c>
      <c r="G1409">
        <v>1370</v>
      </c>
      <c r="H1409">
        <v>16378</v>
      </c>
      <c r="I1409">
        <v>0</v>
      </c>
      <c r="J1409">
        <v>1.5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1750</v>
      </c>
    </row>
    <row r="1410" spans="1:21" ht="14.25">
      <c r="A1410">
        <v>1100831</v>
      </c>
      <c r="B1410">
        <v>3</v>
      </c>
      <c r="C1410" t="s">
        <v>2298</v>
      </c>
      <c r="D1410" t="s">
        <v>1531</v>
      </c>
      <c r="E1410">
        <v>77393</v>
      </c>
      <c r="F1410">
        <v>3277</v>
      </c>
      <c r="G1410">
        <v>1344</v>
      </c>
      <c r="H1410">
        <v>17743</v>
      </c>
      <c r="I1410">
        <v>0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1750</v>
      </c>
    </row>
    <row r="1411" spans="1:21" ht="14.25">
      <c r="A1411">
        <v>1100832</v>
      </c>
      <c r="B1411">
        <v>3</v>
      </c>
      <c r="C1411" t="s">
        <v>2299</v>
      </c>
      <c r="D1411" t="s">
        <v>1532</v>
      </c>
      <c r="E1411">
        <v>79898</v>
      </c>
      <c r="F1411">
        <v>3612</v>
      </c>
      <c r="G1411">
        <v>1370</v>
      </c>
      <c r="H1411">
        <v>16378</v>
      </c>
      <c r="I1411">
        <v>0</v>
      </c>
      <c r="J1411">
        <v>1.5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1750</v>
      </c>
    </row>
    <row r="1412" spans="1:21" ht="14.25">
      <c r="A1412">
        <v>1100911</v>
      </c>
      <c r="B1412">
        <v>1</v>
      </c>
      <c r="C1412" t="s">
        <v>2298</v>
      </c>
      <c r="D1412" t="s">
        <v>2301</v>
      </c>
      <c r="E1412">
        <v>87964</v>
      </c>
      <c r="F1412">
        <v>3724</v>
      </c>
      <c r="G1412">
        <v>1528</v>
      </c>
      <c r="H1412">
        <v>20164</v>
      </c>
      <c r="I1412">
        <v>0</v>
      </c>
      <c r="J1412">
        <v>1.5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1750</v>
      </c>
    </row>
    <row r="1413" spans="1:21" ht="14.25">
      <c r="A1413">
        <v>1100912</v>
      </c>
      <c r="B1413">
        <v>1</v>
      </c>
      <c r="C1413" t="s">
        <v>2299</v>
      </c>
      <c r="D1413" t="s">
        <v>1539</v>
      </c>
      <c r="E1413">
        <v>90823</v>
      </c>
      <c r="F1413">
        <v>4105</v>
      </c>
      <c r="G1413">
        <v>1558</v>
      </c>
      <c r="H1413">
        <v>18613</v>
      </c>
      <c r="I1413">
        <v>0</v>
      </c>
      <c r="J1413">
        <v>1.5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1750</v>
      </c>
    </row>
    <row r="1414" spans="1:21" ht="14.25">
      <c r="A1414">
        <v>1100921</v>
      </c>
      <c r="B1414">
        <v>2</v>
      </c>
      <c r="C1414" t="s">
        <v>2298</v>
      </c>
      <c r="D1414" t="s">
        <v>2300</v>
      </c>
      <c r="E1414">
        <v>77393</v>
      </c>
      <c r="F1414">
        <v>3277</v>
      </c>
      <c r="G1414">
        <v>1344</v>
      </c>
      <c r="H1414">
        <v>17743</v>
      </c>
      <c r="I1414">
        <v>0</v>
      </c>
      <c r="J1414">
        <v>1.5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1750</v>
      </c>
    </row>
    <row r="1415" spans="1:21" ht="14.25">
      <c r="A1415">
        <v>1100922</v>
      </c>
      <c r="B1415">
        <v>2</v>
      </c>
      <c r="C1415" t="s">
        <v>2299</v>
      </c>
      <c r="D1415" t="s">
        <v>1173</v>
      </c>
      <c r="E1415">
        <v>79898</v>
      </c>
      <c r="F1415">
        <v>3612</v>
      </c>
      <c r="G1415">
        <v>1370</v>
      </c>
      <c r="H1415">
        <v>16378</v>
      </c>
      <c r="I1415">
        <v>0</v>
      </c>
      <c r="J1415">
        <v>1.5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1750</v>
      </c>
    </row>
    <row r="1416" spans="1:21" ht="14.25">
      <c r="A1416">
        <v>1100931</v>
      </c>
      <c r="B1416">
        <v>3</v>
      </c>
      <c r="C1416" t="s">
        <v>2298</v>
      </c>
      <c r="D1416" t="s">
        <v>1531</v>
      </c>
      <c r="E1416">
        <v>77393</v>
      </c>
      <c r="F1416">
        <v>3277</v>
      </c>
      <c r="G1416">
        <v>1344</v>
      </c>
      <c r="H1416">
        <v>17743</v>
      </c>
      <c r="I1416">
        <v>0</v>
      </c>
      <c r="J1416">
        <v>1.5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1750</v>
      </c>
    </row>
    <row r="1417" spans="1:21" ht="14.25">
      <c r="A1417">
        <v>1100932</v>
      </c>
      <c r="B1417">
        <v>3</v>
      </c>
      <c r="C1417" t="s">
        <v>2299</v>
      </c>
      <c r="D1417" t="s">
        <v>1532</v>
      </c>
      <c r="E1417">
        <v>79898</v>
      </c>
      <c r="F1417">
        <v>3612</v>
      </c>
      <c r="G1417">
        <v>1370</v>
      </c>
      <c r="H1417">
        <v>16378</v>
      </c>
      <c r="I1417">
        <v>0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1750</v>
      </c>
    </row>
    <row r="1418" spans="1:21" ht="14.25">
      <c r="A1418">
        <v>1101011</v>
      </c>
      <c r="B1418">
        <v>1</v>
      </c>
      <c r="C1418" t="s">
        <v>2298</v>
      </c>
      <c r="D1418" t="s">
        <v>2301</v>
      </c>
      <c r="E1418">
        <v>89953</v>
      </c>
      <c r="F1418">
        <v>3808</v>
      </c>
      <c r="G1418">
        <v>1563</v>
      </c>
      <c r="H1418">
        <v>20613</v>
      </c>
      <c r="I1418">
        <v>0</v>
      </c>
      <c r="J1418">
        <v>1.5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1750</v>
      </c>
    </row>
    <row r="1419" spans="1:21" ht="14.25">
      <c r="A1419">
        <v>1101012</v>
      </c>
      <c r="B1419">
        <v>1</v>
      </c>
      <c r="C1419" t="s">
        <v>2299</v>
      </c>
      <c r="D1419" t="s">
        <v>1539</v>
      </c>
      <c r="E1419">
        <v>92838</v>
      </c>
      <c r="F1419">
        <v>4195</v>
      </c>
      <c r="G1419">
        <v>1593</v>
      </c>
      <c r="H1419">
        <v>19028</v>
      </c>
      <c r="I1419">
        <v>0</v>
      </c>
      <c r="J1419">
        <v>1.5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1750</v>
      </c>
    </row>
    <row r="1420" spans="1:21" ht="14.25">
      <c r="A1420">
        <v>1101021</v>
      </c>
      <c r="B1420">
        <v>2</v>
      </c>
      <c r="C1420" t="s">
        <v>2298</v>
      </c>
      <c r="D1420" t="s">
        <v>2300</v>
      </c>
      <c r="E1420">
        <v>79118</v>
      </c>
      <c r="F1420">
        <v>3350</v>
      </c>
      <c r="G1420">
        <v>1374</v>
      </c>
      <c r="H1420">
        <v>18138</v>
      </c>
      <c r="I1420">
        <v>0</v>
      </c>
      <c r="J1420">
        <v>1.5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1750</v>
      </c>
    </row>
    <row r="1421" spans="1:21" ht="14.25">
      <c r="A1421">
        <v>1101022</v>
      </c>
      <c r="B1421">
        <v>2</v>
      </c>
      <c r="C1421" t="s">
        <v>2299</v>
      </c>
      <c r="D1421" t="s">
        <v>1173</v>
      </c>
      <c r="E1421">
        <v>81662</v>
      </c>
      <c r="F1421">
        <v>3692</v>
      </c>
      <c r="G1421">
        <v>1400</v>
      </c>
      <c r="H1421">
        <v>16742</v>
      </c>
      <c r="I1421">
        <v>0</v>
      </c>
      <c r="J1421">
        <v>1.5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1750</v>
      </c>
    </row>
    <row r="1422" spans="1:21" ht="14.25">
      <c r="A1422">
        <v>1101031</v>
      </c>
      <c r="B1422">
        <v>3</v>
      </c>
      <c r="C1422" t="s">
        <v>2298</v>
      </c>
      <c r="D1422" t="s">
        <v>1531</v>
      </c>
      <c r="E1422">
        <v>79118</v>
      </c>
      <c r="F1422">
        <v>3350</v>
      </c>
      <c r="G1422">
        <v>1374</v>
      </c>
      <c r="H1422">
        <v>18138</v>
      </c>
      <c r="I1422">
        <v>0</v>
      </c>
      <c r="J1422">
        <v>1.5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1750</v>
      </c>
    </row>
    <row r="1423" spans="1:21" ht="14.25">
      <c r="A1423">
        <v>1101032</v>
      </c>
      <c r="B1423">
        <v>3</v>
      </c>
      <c r="C1423" t="s">
        <v>2299</v>
      </c>
      <c r="D1423" t="s">
        <v>1532</v>
      </c>
      <c r="E1423">
        <v>81662</v>
      </c>
      <c r="F1423">
        <v>3692</v>
      </c>
      <c r="G1423">
        <v>1400</v>
      </c>
      <c r="H1423">
        <v>16742</v>
      </c>
      <c r="I1423">
        <v>0</v>
      </c>
      <c r="J1423">
        <v>1.5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1750</v>
      </c>
    </row>
    <row r="1424" spans="1:21" ht="14.25">
      <c r="A1424">
        <v>1101111</v>
      </c>
      <c r="B1424">
        <v>1</v>
      </c>
      <c r="C1424" t="s">
        <v>2298</v>
      </c>
      <c r="D1424" t="s">
        <v>2301</v>
      </c>
      <c r="E1424">
        <v>89953</v>
      </c>
      <c r="F1424">
        <v>3808</v>
      </c>
      <c r="G1424">
        <v>1563</v>
      </c>
      <c r="H1424">
        <v>20613</v>
      </c>
      <c r="I1424">
        <v>0</v>
      </c>
      <c r="J1424">
        <v>1.5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1750</v>
      </c>
    </row>
    <row r="1425" spans="1:21" ht="14.25">
      <c r="A1425">
        <v>1101112</v>
      </c>
      <c r="B1425">
        <v>1</v>
      </c>
      <c r="C1425" t="s">
        <v>2299</v>
      </c>
      <c r="D1425" t="s">
        <v>1539</v>
      </c>
      <c r="E1425">
        <v>92838</v>
      </c>
      <c r="F1425">
        <v>4195</v>
      </c>
      <c r="G1425">
        <v>1593</v>
      </c>
      <c r="H1425">
        <v>19028</v>
      </c>
      <c r="I1425">
        <v>0</v>
      </c>
      <c r="J1425">
        <v>1.5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1750</v>
      </c>
    </row>
    <row r="1426" spans="1:21" ht="14.25">
      <c r="A1426">
        <v>1101121</v>
      </c>
      <c r="B1426">
        <v>2</v>
      </c>
      <c r="C1426" t="s">
        <v>2298</v>
      </c>
      <c r="D1426" t="s">
        <v>2300</v>
      </c>
      <c r="E1426">
        <v>79118</v>
      </c>
      <c r="F1426">
        <v>3350</v>
      </c>
      <c r="G1426">
        <v>1374</v>
      </c>
      <c r="H1426">
        <v>18138</v>
      </c>
      <c r="I1426">
        <v>0</v>
      </c>
      <c r="J1426">
        <v>1.5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1750</v>
      </c>
    </row>
    <row r="1427" spans="1:21" ht="14.25">
      <c r="A1427">
        <v>1101122</v>
      </c>
      <c r="B1427">
        <v>2</v>
      </c>
      <c r="C1427" t="s">
        <v>2299</v>
      </c>
      <c r="D1427" t="s">
        <v>1173</v>
      </c>
      <c r="E1427">
        <v>81662</v>
      </c>
      <c r="F1427">
        <v>3692</v>
      </c>
      <c r="G1427">
        <v>1400</v>
      </c>
      <c r="H1427">
        <v>16742</v>
      </c>
      <c r="I1427">
        <v>0</v>
      </c>
      <c r="J1427">
        <v>1.5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1750</v>
      </c>
    </row>
    <row r="1428" spans="1:21" ht="14.25">
      <c r="A1428">
        <v>1101131</v>
      </c>
      <c r="B1428">
        <v>3</v>
      </c>
      <c r="C1428" t="s">
        <v>2298</v>
      </c>
      <c r="D1428" t="s">
        <v>1531</v>
      </c>
      <c r="E1428">
        <v>79118</v>
      </c>
      <c r="F1428">
        <v>3350</v>
      </c>
      <c r="G1428">
        <v>1374</v>
      </c>
      <c r="H1428">
        <v>18138</v>
      </c>
      <c r="I1428">
        <v>0</v>
      </c>
      <c r="J1428">
        <v>1.5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1750</v>
      </c>
    </row>
    <row r="1429" spans="1:21" ht="14.25">
      <c r="A1429">
        <v>1101132</v>
      </c>
      <c r="B1429">
        <v>3</v>
      </c>
      <c r="C1429" t="s">
        <v>2299</v>
      </c>
      <c r="D1429" t="s">
        <v>1532</v>
      </c>
      <c r="E1429">
        <v>81662</v>
      </c>
      <c r="F1429">
        <v>3692</v>
      </c>
      <c r="G1429">
        <v>1400</v>
      </c>
      <c r="H1429">
        <v>16742</v>
      </c>
      <c r="I1429">
        <v>0</v>
      </c>
      <c r="J1429">
        <v>1.5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1750</v>
      </c>
    </row>
    <row r="1430" spans="1:21" ht="14.25">
      <c r="A1430">
        <v>1101211</v>
      </c>
      <c r="B1430">
        <v>1</v>
      </c>
      <c r="C1430" t="s">
        <v>2298</v>
      </c>
      <c r="D1430" t="s">
        <v>2301</v>
      </c>
      <c r="E1430">
        <v>89953</v>
      </c>
      <c r="F1430">
        <v>3808</v>
      </c>
      <c r="G1430">
        <v>1563</v>
      </c>
      <c r="H1430">
        <v>20613</v>
      </c>
      <c r="I1430">
        <v>0</v>
      </c>
      <c r="J1430">
        <v>1.5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1750</v>
      </c>
    </row>
    <row r="1431" spans="1:21" ht="14.25">
      <c r="A1431">
        <v>1101212</v>
      </c>
      <c r="B1431">
        <v>1</v>
      </c>
      <c r="C1431" t="s">
        <v>2299</v>
      </c>
      <c r="D1431" t="s">
        <v>1539</v>
      </c>
      <c r="E1431">
        <v>92838</v>
      </c>
      <c r="F1431">
        <v>4195</v>
      </c>
      <c r="G1431">
        <v>1593</v>
      </c>
      <c r="H1431">
        <v>19028</v>
      </c>
      <c r="I1431">
        <v>0</v>
      </c>
      <c r="J1431">
        <v>1.5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1750</v>
      </c>
    </row>
    <row r="1432" spans="1:21" ht="14.25">
      <c r="A1432">
        <v>1101221</v>
      </c>
      <c r="B1432">
        <v>2</v>
      </c>
      <c r="C1432" t="s">
        <v>2298</v>
      </c>
      <c r="D1432" t="s">
        <v>2300</v>
      </c>
      <c r="E1432">
        <v>79118</v>
      </c>
      <c r="F1432">
        <v>3350</v>
      </c>
      <c r="G1432">
        <v>1374</v>
      </c>
      <c r="H1432">
        <v>18138</v>
      </c>
      <c r="I1432">
        <v>0</v>
      </c>
      <c r="J1432">
        <v>1.5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1750</v>
      </c>
    </row>
    <row r="1433" spans="1:21" ht="14.25">
      <c r="A1433">
        <v>1101222</v>
      </c>
      <c r="B1433">
        <v>2</v>
      </c>
      <c r="C1433" t="s">
        <v>2299</v>
      </c>
      <c r="D1433" t="s">
        <v>1173</v>
      </c>
      <c r="E1433">
        <v>81662</v>
      </c>
      <c r="F1433">
        <v>3692</v>
      </c>
      <c r="G1433">
        <v>1400</v>
      </c>
      <c r="H1433">
        <v>16742</v>
      </c>
      <c r="I1433">
        <v>0</v>
      </c>
      <c r="J1433">
        <v>1.5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1750</v>
      </c>
    </row>
    <row r="1434" spans="1:21" ht="14.25">
      <c r="A1434">
        <v>1101231</v>
      </c>
      <c r="B1434">
        <v>3</v>
      </c>
      <c r="C1434" t="s">
        <v>2298</v>
      </c>
      <c r="D1434" t="s">
        <v>1531</v>
      </c>
      <c r="E1434">
        <v>79118</v>
      </c>
      <c r="F1434">
        <v>3350</v>
      </c>
      <c r="G1434">
        <v>1374</v>
      </c>
      <c r="H1434">
        <v>18138</v>
      </c>
      <c r="I1434">
        <v>0</v>
      </c>
      <c r="J1434">
        <v>1.5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1750</v>
      </c>
    </row>
    <row r="1435" spans="1:21" ht="14.25">
      <c r="A1435">
        <v>1101232</v>
      </c>
      <c r="B1435">
        <v>3</v>
      </c>
      <c r="C1435" t="s">
        <v>2299</v>
      </c>
      <c r="D1435" t="s">
        <v>1532</v>
      </c>
      <c r="E1435">
        <v>81662</v>
      </c>
      <c r="F1435">
        <v>3692</v>
      </c>
      <c r="G1435">
        <v>1400</v>
      </c>
      <c r="H1435">
        <v>16742</v>
      </c>
      <c r="I1435">
        <v>0</v>
      </c>
      <c r="J1435">
        <v>1.5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1750</v>
      </c>
    </row>
    <row r="1436" spans="1:21" ht="14.25">
      <c r="A1436">
        <v>1101311</v>
      </c>
      <c r="B1436">
        <v>1</v>
      </c>
      <c r="C1436" t="s">
        <v>2298</v>
      </c>
      <c r="D1436" t="s">
        <v>2301</v>
      </c>
      <c r="E1436">
        <v>91933</v>
      </c>
      <c r="F1436">
        <v>3891</v>
      </c>
      <c r="G1436">
        <v>1598</v>
      </c>
      <c r="H1436">
        <v>21063</v>
      </c>
      <c r="I1436">
        <v>0</v>
      </c>
      <c r="J1436">
        <v>1.5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1750</v>
      </c>
    </row>
    <row r="1437" spans="1:21" ht="14.25">
      <c r="A1437">
        <v>1101312</v>
      </c>
      <c r="B1437">
        <v>1</v>
      </c>
      <c r="C1437" t="s">
        <v>2299</v>
      </c>
      <c r="D1437" t="s">
        <v>1539</v>
      </c>
      <c r="E1437">
        <v>94862</v>
      </c>
      <c r="F1437">
        <v>4286</v>
      </c>
      <c r="G1437">
        <v>1628</v>
      </c>
      <c r="H1437">
        <v>19442</v>
      </c>
      <c r="I1437">
        <v>0</v>
      </c>
      <c r="J1437">
        <v>1.5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1750</v>
      </c>
    </row>
    <row r="1438" spans="1:21" ht="14.25">
      <c r="A1438">
        <v>1101321</v>
      </c>
      <c r="B1438">
        <v>2</v>
      </c>
      <c r="C1438" t="s">
        <v>2298</v>
      </c>
      <c r="D1438" t="s">
        <v>2300</v>
      </c>
      <c r="E1438">
        <v>80852</v>
      </c>
      <c r="F1438">
        <v>3424</v>
      </c>
      <c r="G1438">
        <v>1404</v>
      </c>
      <c r="H1438">
        <v>18532</v>
      </c>
      <c r="I1438">
        <v>0</v>
      </c>
      <c r="J1438">
        <v>1.5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1750</v>
      </c>
    </row>
    <row r="1439" spans="1:21" ht="14.25">
      <c r="A1439">
        <v>1101322</v>
      </c>
      <c r="B1439">
        <v>2</v>
      </c>
      <c r="C1439" t="s">
        <v>2299</v>
      </c>
      <c r="D1439" t="s">
        <v>1173</v>
      </c>
      <c r="E1439">
        <v>83417</v>
      </c>
      <c r="F1439">
        <v>3771</v>
      </c>
      <c r="G1439">
        <v>1430</v>
      </c>
      <c r="H1439">
        <v>17107</v>
      </c>
      <c r="I1439">
        <v>0</v>
      </c>
      <c r="J1439">
        <v>1.5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1750</v>
      </c>
    </row>
    <row r="1440" spans="1:21" ht="14.25">
      <c r="A1440">
        <v>1101331</v>
      </c>
      <c r="B1440">
        <v>3</v>
      </c>
      <c r="C1440" t="s">
        <v>2298</v>
      </c>
      <c r="D1440" t="s">
        <v>1531</v>
      </c>
      <c r="E1440">
        <v>80852</v>
      </c>
      <c r="F1440">
        <v>3424</v>
      </c>
      <c r="G1440">
        <v>1404</v>
      </c>
      <c r="H1440">
        <v>18532</v>
      </c>
      <c r="I1440">
        <v>0</v>
      </c>
      <c r="J1440">
        <v>1.5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1750</v>
      </c>
    </row>
    <row r="1441" spans="1:21" ht="14.25">
      <c r="A1441">
        <v>1101332</v>
      </c>
      <c r="B1441">
        <v>3</v>
      </c>
      <c r="C1441" t="s">
        <v>2299</v>
      </c>
      <c r="D1441" t="s">
        <v>1532</v>
      </c>
      <c r="E1441">
        <v>83417</v>
      </c>
      <c r="F1441">
        <v>3771</v>
      </c>
      <c r="G1441">
        <v>1430</v>
      </c>
      <c r="H1441">
        <v>17107</v>
      </c>
      <c r="I1441">
        <v>0</v>
      </c>
      <c r="J1441">
        <v>1.5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1750</v>
      </c>
    </row>
    <row r="1442" spans="1:21" ht="14.25">
      <c r="A1442">
        <v>1101411</v>
      </c>
      <c r="B1442">
        <v>1</v>
      </c>
      <c r="C1442" t="s">
        <v>2298</v>
      </c>
      <c r="D1442" t="s">
        <v>2301</v>
      </c>
      <c r="E1442">
        <v>91933</v>
      </c>
      <c r="F1442">
        <v>3891</v>
      </c>
      <c r="G1442">
        <v>1598</v>
      </c>
      <c r="H1442">
        <v>21063</v>
      </c>
      <c r="I1442">
        <v>0</v>
      </c>
      <c r="J1442">
        <v>1.5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1750</v>
      </c>
    </row>
    <row r="1443" spans="1:21" ht="14.25">
      <c r="A1443">
        <v>1101412</v>
      </c>
      <c r="B1443">
        <v>1</v>
      </c>
      <c r="C1443" t="s">
        <v>2299</v>
      </c>
      <c r="D1443" t="s">
        <v>1539</v>
      </c>
      <c r="E1443">
        <v>94862</v>
      </c>
      <c r="F1443">
        <v>4286</v>
      </c>
      <c r="G1443">
        <v>1628</v>
      </c>
      <c r="H1443">
        <v>19442</v>
      </c>
      <c r="I1443">
        <v>0</v>
      </c>
      <c r="J1443">
        <v>1.5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1750</v>
      </c>
    </row>
    <row r="1444" spans="1:21" ht="14.25">
      <c r="A1444">
        <v>1101421</v>
      </c>
      <c r="B1444">
        <v>2</v>
      </c>
      <c r="C1444" t="s">
        <v>2298</v>
      </c>
      <c r="D1444" t="s">
        <v>2300</v>
      </c>
      <c r="E1444">
        <v>80852</v>
      </c>
      <c r="F1444">
        <v>3424</v>
      </c>
      <c r="G1444">
        <v>1404</v>
      </c>
      <c r="H1444">
        <v>18532</v>
      </c>
      <c r="I1444">
        <v>0</v>
      </c>
      <c r="J1444">
        <v>1.5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1750</v>
      </c>
    </row>
    <row r="1445" spans="1:21" ht="14.25">
      <c r="A1445">
        <v>1101422</v>
      </c>
      <c r="B1445">
        <v>2</v>
      </c>
      <c r="C1445" t="s">
        <v>2299</v>
      </c>
      <c r="D1445" t="s">
        <v>1173</v>
      </c>
      <c r="E1445">
        <v>83417</v>
      </c>
      <c r="F1445">
        <v>3771</v>
      </c>
      <c r="G1445">
        <v>1430</v>
      </c>
      <c r="H1445">
        <v>17107</v>
      </c>
      <c r="I1445">
        <v>0</v>
      </c>
      <c r="J1445">
        <v>1.5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1750</v>
      </c>
    </row>
    <row r="1446" spans="1:21" ht="14.25">
      <c r="A1446">
        <v>1101431</v>
      </c>
      <c r="B1446">
        <v>3</v>
      </c>
      <c r="C1446" t="s">
        <v>2298</v>
      </c>
      <c r="D1446" t="s">
        <v>1531</v>
      </c>
      <c r="E1446">
        <v>80852</v>
      </c>
      <c r="F1446">
        <v>3424</v>
      </c>
      <c r="G1446">
        <v>1404</v>
      </c>
      <c r="H1446">
        <v>18532</v>
      </c>
      <c r="I1446">
        <v>0</v>
      </c>
      <c r="J1446">
        <v>1.5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1750</v>
      </c>
    </row>
    <row r="1447" spans="1:21" ht="14.25">
      <c r="A1447">
        <v>1101432</v>
      </c>
      <c r="B1447">
        <v>3</v>
      </c>
      <c r="C1447" t="s">
        <v>2299</v>
      </c>
      <c r="D1447" t="s">
        <v>1532</v>
      </c>
      <c r="E1447">
        <v>83417</v>
      </c>
      <c r="F1447">
        <v>3771</v>
      </c>
      <c r="G1447">
        <v>1430</v>
      </c>
      <c r="H1447">
        <v>17107</v>
      </c>
      <c r="I1447">
        <v>0</v>
      </c>
      <c r="J1447">
        <v>1.5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1750</v>
      </c>
    </row>
    <row r="1448" spans="1:21" ht="14.25">
      <c r="A1448">
        <v>1101511</v>
      </c>
      <c r="B1448">
        <v>1</v>
      </c>
      <c r="C1448" t="s">
        <v>2298</v>
      </c>
      <c r="D1448" t="s">
        <v>2301</v>
      </c>
      <c r="E1448">
        <v>91933</v>
      </c>
      <c r="F1448">
        <v>3891</v>
      </c>
      <c r="G1448">
        <v>1598</v>
      </c>
      <c r="H1448">
        <v>21063</v>
      </c>
      <c r="I1448">
        <v>0</v>
      </c>
      <c r="J1448">
        <v>1.5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1750</v>
      </c>
    </row>
    <row r="1449" spans="1:21" ht="14.25">
      <c r="A1449">
        <v>1101512</v>
      </c>
      <c r="B1449">
        <v>1</v>
      </c>
      <c r="C1449" t="s">
        <v>2299</v>
      </c>
      <c r="D1449" t="s">
        <v>1539</v>
      </c>
      <c r="E1449">
        <v>94862</v>
      </c>
      <c r="F1449">
        <v>4286</v>
      </c>
      <c r="G1449">
        <v>1628</v>
      </c>
      <c r="H1449">
        <v>19442</v>
      </c>
      <c r="I1449">
        <v>0</v>
      </c>
      <c r="J1449">
        <v>1.5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1750</v>
      </c>
    </row>
    <row r="1450" spans="1:21" ht="14.25">
      <c r="A1450">
        <v>1101521</v>
      </c>
      <c r="B1450">
        <v>2</v>
      </c>
      <c r="C1450" t="s">
        <v>2298</v>
      </c>
      <c r="D1450" t="s">
        <v>2300</v>
      </c>
      <c r="E1450">
        <v>80852</v>
      </c>
      <c r="F1450">
        <v>3424</v>
      </c>
      <c r="G1450">
        <v>1404</v>
      </c>
      <c r="H1450">
        <v>18532</v>
      </c>
      <c r="I1450">
        <v>0</v>
      </c>
      <c r="J1450">
        <v>1.5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1750</v>
      </c>
    </row>
    <row r="1451" spans="1:21" ht="14.25">
      <c r="A1451">
        <v>1101522</v>
      </c>
      <c r="B1451">
        <v>2</v>
      </c>
      <c r="C1451" t="s">
        <v>2299</v>
      </c>
      <c r="D1451" t="s">
        <v>1173</v>
      </c>
      <c r="E1451">
        <v>83417</v>
      </c>
      <c r="F1451">
        <v>3771</v>
      </c>
      <c r="G1451">
        <v>1430</v>
      </c>
      <c r="H1451">
        <v>17107</v>
      </c>
      <c r="I1451">
        <v>0</v>
      </c>
      <c r="J1451">
        <v>1.5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1750</v>
      </c>
    </row>
    <row r="1452" spans="1:21" ht="14.25">
      <c r="A1452">
        <v>1101531</v>
      </c>
      <c r="B1452">
        <v>3</v>
      </c>
      <c r="C1452" t="s">
        <v>2298</v>
      </c>
      <c r="D1452" t="s">
        <v>1531</v>
      </c>
      <c r="E1452">
        <v>80852</v>
      </c>
      <c r="F1452">
        <v>3424</v>
      </c>
      <c r="G1452">
        <v>1404</v>
      </c>
      <c r="H1452">
        <v>18532</v>
      </c>
      <c r="I1452">
        <v>0</v>
      </c>
      <c r="J1452">
        <v>1.5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1750</v>
      </c>
    </row>
    <row r="1453" spans="1:21" ht="14.25">
      <c r="A1453">
        <v>1101532</v>
      </c>
      <c r="B1453">
        <v>3</v>
      </c>
      <c r="C1453" t="s">
        <v>2299</v>
      </c>
      <c r="D1453" t="s">
        <v>1532</v>
      </c>
      <c r="E1453">
        <v>83417</v>
      </c>
      <c r="F1453">
        <v>3771</v>
      </c>
      <c r="G1453">
        <v>1430</v>
      </c>
      <c r="H1453">
        <v>17107</v>
      </c>
      <c r="I1453">
        <v>0</v>
      </c>
      <c r="J1453">
        <v>1.5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1750</v>
      </c>
    </row>
    <row r="1454" spans="1:21" ht="14.25">
      <c r="A1454">
        <v>1110111</v>
      </c>
      <c r="B1454">
        <v>1</v>
      </c>
      <c r="C1454" t="s">
        <v>2298</v>
      </c>
      <c r="D1454" t="s">
        <v>2301</v>
      </c>
      <c r="E1454">
        <v>109666</v>
      </c>
      <c r="F1454">
        <v>4637</v>
      </c>
      <c r="G1454">
        <v>1909</v>
      </c>
      <c r="H1454">
        <v>25116</v>
      </c>
      <c r="I1454">
        <v>0</v>
      </c>
      <c r="J1454">
        <v>1.5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2250</v>
      </c>
    </row>
    <row r="1455" spans="1:21" ht="14.25">
      <c r="A1455">
        <v>1110112</v>
      </c>
      <c r="B1455">
        <v>1</v>
      </c>
      <c r="C1455" t="s">
        <v>2299</v>
      </c>
      <c r="D1455" t="s">
        <v>1539</v>
      </c>
      <c r="E1455">
        <v>112904</v>
      </c>
      <c r="F1455">
        <v>5094</v>
      </c>
      <c r="G1455">
        <v>1939</v>
      </c>
      <c r="H1455">
        <v>23184</v>
      </c>
      <c r="I1455">
        <v>0</v>
      </c>
      <c r="J1455">
        <v>1.5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2250</v>
      </c>
    </row>
    <row r="1456" spans="1:21" ht="14.25">
      <c r="A1456">
        <v>1110121</v>
      </c>
      <c r="B1456">
        <v>2</v>
      </c>
      <c r="C1456" t="s">
        <v>2298</v>
      </c>
      <c r="D1456" t="s">
        <v>2300</v>
      </c>
      <c r="E1456">
        <v>96502</v>
      </c>
      <c r="F1456">
        <v>4080</v>
      </c>
      <c r="G1456">
        <v>1680</v>
      </c>
      <c r="H1456">
        <v>22102</v>
      </c>
      <c r="I1456">
        <v>0</v>
      </c>
      <c r="J1456">
        <v>1.5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2250</v>
      </c>
    </row>
    <row r="1457" spans="1:21" ht="14.25">
      <c r="A1457">
        <v>1110122</v>
      </c>
      <c r="B1457">
        <v>2</v>
      </c>
      <c r="C1457" t="s">
        <v>2299</v>
      </c>
      <c r="D1457" t="s">
        <v>1173</v>
      </c>
      <c r="E1457">
        <v>99351</v>
      </c>
      <c r="F1457">
        <v>4483</v>
      </c>
      <c r="G1457">
        <v>1706</v>
      </c>
      <c r="H1457">
        <v>20401</v>
      </c>
      <c r="I1457">
        <v>0</v>
      </c>
      <c r="J1457">
        <v>1.5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2250</v>
      </c>
    </row>
    <row r="1458" spans="1:21" ht="14.25">
      <c r="A1458">
        <v>1110131</v>
      </c>
      <c r="B1458">
        <v>3</v>
      </c>
      <c r="C1458" t="s">
        <v>2298</v>
      </c>
      <c r="D1458" t="s">
        <v>1531</v>
      </c>
      <c r="E1458">
        <v>96502</v>
      </c>
      <c r="F1458">
        <v>4080</v>
      </c>
      <c r="G1458">
        <v>1680</v>
      </c>
      <c r="H1458">
        <v>22102</v>
      </c>
      <c r="I1458">
        <v>0</v>
      </c>
      <c r="J1458">
        <v>1.5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2250</v>
      </c>
    </row>
    <row r="1459" spans="1:21" ht="14.25">
      <c r="A1459">
        <v>1110132</v>
      </c>
      <c r="B1459">
        <v>3</v>
      </c>
      <c r="C1459" t="s">
        <v>2299</v>
      </c>
      <c r="D1459" t="s">
        <v>1532</v>
      </c>
      <c r="E1459">
        <v>99351</v>
      </c>
      <c r="F1459">
        <v>4483</v>
      </c>
      <c r="G1459">
        <v>1706</v>
      </c>
      <c r="H1459">
        <v>20401</v>
      </c>
      <c r="I1459">
        <v>0</v>
      </c>
      <c r="J1459">
        <v>1.5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2250</v>
      </c>
    </row>
    <row r="1460" spans="1:21" ht="14.25">
      <c r="A1460">
        <v>1110211</v>
      </c>
      <c r="B1460">
        <v>1</v>
      </c>
      <c r="C1460" t="s">
        <v>2298</v>
      </c>
      <c r="D1460" t="s">
        <v>2301</v>
      </c>
      <c r="E1460">
        <v>109666</v>
      </c>
      <c r="F1460">
        <v>4637</v>
      </c>
      <c r="G1460">
        <v>1909</v>
      </c>
      <c r="H1460">
        <v>25116</v>
      </c>
      <c r="I1460">
        <v>0</v>
      </c>
      <c r="J1460">
        <v>1.5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2250</v>
      </c>
    </row>
    <row r="1461" spans="1:21" ht="14.25">
      <c r="A1461">
        <v>1110212</v>
      </c>
      <c r="B1461">
        <v>1</v>
      </c>
      <c r="C1461" t="s">
        <v>2299</v>
      </c>
      <c r="D1461" t="s">
        <v>1539</v>
      </c>
      <c r="E1461">
        <v>112904</v>
      </c>
      <c r="F1461">
        <v>5094</v>
      </c>
      <c r="G1461">
        <v>1939</v>
      </c>
      <c r="H1461">
        <v>23184</v>
      </c>
      <c r="I1461">
        <v>0</v>
      </c>
      <c r="J1461">
        <v>1.5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2250</v>
      </c>
    </row>
    <row r="1462" spans="1:21" ht="14.25">
      <c r="A1462">
        <v>1110221</v>
      </c>
      <c r="B1462">
        <v>2</v>
      </c>
      <c r="C1462" t="s">
        <v>2298</v>
      </c>
      <c r="D1462" t="s">
        <v>2300</v>
      </c>
      <c r="E1462">
        <v>96502</v>
      </c>
      <c r="F1462">
        <v>4080</v>
      </c>
      <c r="G1462">
        <v>1680</v>
      </c>
      <c r="H1462">
        <v>22102</v>
      </c>
      <c r="I1462">
        <v>0</v>
      </c>
      <c r="J1462">
        <v>1.5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2250</v>
      </c>
    </row>
    <row r="1463" spans="1:21" ht="14.25">
      <c r="A1463">
        <v>1110222</v>
      </c>
      <c r="B1463">
        <v>2</v>
      </c>
      <c r="C1463" t="s">
        <v>2299</v>
      </c>
      <c r="D1463" t="s">
        <v>1173</v>
      </c>
      <c r="E1463">
        <v>99351</v>
      </c>
      <c r="F1463">
        <v>4483</v>
      </c>
      <c r="G1463">
        <v>1706</v>
      </c>
      <c r="H1463">
        <v>20401</v>
      </c>
      <c r="I1463">
        <v>0</v>
      </c>
      <c r="J1463">
        <v>1.5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2250</v>
      </c>
    </row>
    <row r="1464" spans="1:21" ht="14.25">
      <c r="A1464">
        <v>1110231</v>
      </c>
      <c r="B1464">
        <v>3</v>
      </c>
      <c r="C1464" t="s">
        <v>2298</v>
      </c>
      <c r="D1464" t="s">
        <v>1531</v>
      </c>
      <c r="E1464">
        <v>96502</v>
      </c>
      <c r="F1464">
        <v>4080</v>
      </c>
      <c r="G1464">
        <v>1680</v>
      </c>
      <c r="H1464">
        <v>22102</v>
      </c>
      <c r="I1464">
        <v>0</v>
      </c>
      <c r="J1464">
        <v>1.5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2250</v>
      </c>
    </row>
    <row r="1465" spans="1:21" ht="14.25">
      <c r="A1465">
        <v>1110232</v>
      </c>
      <c r="B1465">
        <v>3</v>
      </c>
      <c r="C1465" t="s">
        <v>2299</v>
      </c>
      <c r="D1465" t="s">
        <v>1532</v>
      </c>
      <c r="E1465">
        <v>99351</v>
      </c>
      <c r="F1465">
        <v>4483</v>
      </c>
      <c r="G1465">
        <v>1706</v>
      </c>
      <c r="H1465">
        <v>20401</v>
      </c>
      <c r="I1465">
        <v>0</v>
      </c>
      <c r="J1465">
        <v>1.5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2250</v>
      </c>
    </row>
    <row r="1466" spans="1:21" ht="14.25">
      <c r="A1466">
        <v>1110311</v>
      </c>
      <c r="B1466">
        <v>1</v>
      </c>
      <c r="C1466" t="s">
        <v>2298</v>
      </c>
      <c r="D1466" t="s">
        <v>2301</v>
      </c>
      <c r="E1466">
        <v>109666</v>
      </c>
      <c r="F1466">
        <v>4637</v>
      </c>
      <c r="G1466">
        <v>1909</v>
      </c>
      <c r="H1466">
        <v>25116</v>
      </c>
      <c r="I1466">
        <v>0</v>
      </c>
      <c r="J1466">
        <v>1.5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2250</v>
      </c>
    </row>
    <row r="1467" spans="1:21" ht="14.25">
      <c r="A1467">
        <v>1110312</v>
      </c>
      <c r="B1467">
        <v>1</v>
      </c>
      <c r="C1467" t="s">
        <v>2299</v>
      </c>
      <c r="D1467" t="s">
        <v>1539</v>
      </c>
      <c r="E1467">
        <v>112904</v>
      </c>
      <c r="F1467">
        <v>5094</v>
      </c>
      <c r="G1467">
        <v>1939</v>
      </c>
      <c r="H1467">
        <v>23184</v>
      </c>
      <c r="I1467">
        <v>0</v>
      </c>
      <c r="J1467">
        <v>1.5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2250</v>
      </c>
    </row>
    <row r="1468" spans="1:21" ht="14.25">
      <c r="A1468">
        <v>1110321</v>
      </c>
      <c r="B1468">
        <v>2</v>
      </c>
      <c r="C1468" t="s">
        <v>2298</v>
      </c>
      <c r="D1468" t="s">
        <v>2300</v>
      </c>
      <c r="E1468">
        <v>96502</v>
      </c>
      <c r="F1468">
        <v>4080</v>
      </c>
      <c r="G1468">
        <v>1680</v>
      </c>
      <c r="H1468">
        <v>22102</v>
      </c>
      <c r="I1468">
        <v>0</v>
      </c>
      <c r="J1468">
        <v>1.5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2250</v>
      </c>
    </row>
    <row r="1469" spans="1:21" ht="14.25">
      <c r="A1469">
        <v>1110322</v>
      </c>
      <c r="B1469">
        <v>2</v>
      </c>
      <c r="C1469" t="s">
        <v>2299</v>
      </c>
      <c r="D1469" t="s">
        <v>1173</v>
      </c>
      <c r="E1469">
        <v>99351</v>
      </c>
      <c r="F1469">
        <v>4483</v>
      </c>
      <c r="G1469">
        <v>1706</v>
      </c>
      <c r="H1469">
        <v>20401</v>
      </c>
      <c r="I1469">
        <v>0</v>
      </c>
      <c r="J1469">
        <v>1.5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2250</v>
      </c>
    </row>
    <row r="1470" spans="1:21" ht="14.25">
      <c r="A1470">
        <v>1110331</v>
      </c>
      <c r="B1470">
        <v>3</v>
      </c>
      <c r="C1470" t="s">
        <v>2298</v>
      </c>
      <c r="D1470" t="s">
        <v>1531</v>
      </c>
      <c r="E1470">
        <v>96502</v>
      </c>
      <c r="F1470">
        <v>4080</v>
      </c>
      <c r="G1470">
        <v>1680</v>
      </c>
      <c r="H1470">
        <v>22102</v>
      </c>
      <c r="I1470">
        <v>0</v>
      </c>
      <c r="J1470">
        <v>1.5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2250</v>
      </c>
    </row>
    <row r="1471" spans="1:21" ht="14.25">
      <c r="A1471">
        <v>1110332</v>
      </c>
      <c r="B1471">
        <v>3</v>
      </c>
      <c r="C1471" t="s">
        <v>2299</v>
      </c>
      <c r="D1471" t="s">
        <v>1532</v>
      </c>
      <c r="E1471">
        <v>99351</v>
      </c>
      <c r="F1471">
        <v>4483</v>
      </c>
      <c r="G1471">
        <v>1706</v>
      </c>
      <c r="H1471">
        <v>20401</v>
      </c>
      <c r="I1471">
        <v>0</v>
      </c>
      <c r="J1471">
        <v>1.5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2250</v>
      </c>
    </row>
    <row r="1472" spans="1:21" ht="14.25">
      <c r="A1472">
        <v>1110411</v>
      </c>
      <c r="B1472">
        <v>1</v>
      </c>
      <c r="C1472" t="s">
        <v>2298</v>
      </c>
      <c r="D1472" t="s">
        <v>2301</v>
      </c>
      <c r="E1472">
        <v>112142</v>
      </c>
      <c r="F1472">
        <v>4742</v>
      </c>
      <c r="G1472">
        <v>1952</v>
      </c>
      <c r="H1472">
        <v>25682</v>
      </c>
      <c r="I1472">
        <v>0</v>
      </c>
      <c r="J1472">
        <v>1.5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2250</v>
      </c>
    </row>
    <row r="1473" spans="1:21" ht="14.25">
      <c r="A1473">
        <v>1110412</v>
      </c>
      <c r="B1473">
        <v>1</v>
      </c>
      <c r="C1473" t="s">
        <v>2299</v>
      </c>
      <c r="D1473" t="s">
        <v>1539</v>
      </c>
      <c r="E1473">
        <v>115426</v>
      </c>
      <c r="F1473">
        <v>5208</v>
      </c>
      <c r="G1473">
        <v>1982</v>
      </c>
      <c r="H1473">
        <v>23706</v>
      </c>
      <c r="I1473">
        <v>0</v>
      </c>
      <c r="J1473">
        <v>1.5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2250</v>
      </c>
    </row>
    <row r="1474" spans="1:21" ht="14.25">
      <c r="A1474">
        <v>1110421</v>
      </c>
      <c r="B1474">
        <v>2</v>
      </c>
      <c r="C1474" t="s">
        <v>2298</v>
      </c>
      <c r="D1474" t="s">
        <v>2300</v>
      </c>
      <c r="E1474">
        <v>98689</v>
      </c>
      <c r="F1474">
        <v>4173</v>
      </c>
      <c r="G1474">
        <v>1718</v>
      </c>
      <c r="H1474">
        <v>22599</v>
      </c>
      <c r="I1474">
        <v>0</v>
      </c>
      <c r="J1474">
        <v>1.5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2250</v>
      </c>
    </row>
    <row r="1475" spans="1:21" ht="14.25">
      <c r="A1475">
        <v>1110422</v>
      </c>
      <c r="B1475">
        <v>2</v>
      </c>
      <c r="C1475" t="s">
        <v>2299</v>
      </c>
      <c r="D1475" t="s">
        <v>1173</v>
      </c>
      <c r="E1475">
        <v>101561</v>
      </c>
      <c r="F1475">
        <v>4582</v>
      </c>
      <c r="G1475">
        <v>1744</v>
      </c>
      <c r="H1475">
        <v>20861</v>
      </c>
      <c r="I1475">
        <v>0</v>
      </c>
      <c r="J1475">
        <v>1.5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2250</v>
      </c>
    </row>
    <row r="1476" spans="1:21" ht="14.25">
      <c r="A1476">
        <v>1110431</v>
      </c>
      <c r="B1476">
        <v>3</v>
      </c>
      <c r="C1476" t="s">
        <v>2298</v>
      </c>
      <c r="D1476" t="s">
        <v>1531</v>
      </c>
      <c r="E1476">
        <v>98689</v>
      </c>
      <c r="F1476">
        <v>4173</v>
      </c>
      <c r="G1476">
        <v>1718</v>
      </c>
      <c r="H1476">
        <v>22599</v>
      </c>
      <c r="I1476">
        <v>0</v>
      </c>
      <c r="J1476">
        <v>1.5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2250</v>
      </c>
    </row>
    <row r="1477" spans="1:21" ht="14.25">
      <c r="A1477">
        <v>1110432</v>
      </c>
      <c r="B1477">
        <v>3</v>
      </c>
      <c r="C1477" t="s">
        <v>2299</v>
      </c>
      <c r="D1477" t="s">
        <v>1532</v>
      </c>
      <c r="E1477">
        <v>101561</v>
      </c>
      <c r="F1477">
        <v>4582</v>
      </c>
      <c r="G1477">
        <v>1744</v>
      </c>
      <c r="H1477">
        <v>20861</v>
      </c>
      <c r="I1477">
        <v>0</v>
      </c>
      <c r="J1477">
        <v>1.5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2250</v>
      </c>
    </row>
    <row r="1478" spans="1:21" ht="14.25">
      <c r="A1478">
        <v>1110511</v>
      </c>
      <c r="B1478">
        <v>1</v>
      </c>
      <c r="C1478" t="s">
        <v>2298</v>
      </c>
      <c r="D1478" t="s">
        <v>2301</v>
      </c>
      <c r="E1478">
        <v>112142</v>
      </c>
      <c r="F1478">
        <v>4742</v>
      </c>
      <c r="G1478">
        <v>1952</v>
      </c>
      <c r="H1478">
        <v>25682</v>
      </c>
      <c r="I1478">
        <v>0</v>
      </c>
      <c r="J1478">
        <v>1.5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2250</v>
      </c>
    </row>
    <row r="1479" spans="1:21" ht="14.25">
      <c r="A1479">
        <v>1110512</v>
      </c>
      <c r="B1479">
        <v>1</v>
      </c>
      <c r="C1479" t="s">
        <v>2299</v>
      </c>
      <c r="D1479" t="s">
        <v>1539</v>
      </c>
      <c r="E1479">
        <v>115426</v>
      </c>
      <c r="F1479">
        <v>5208</v>
      </c>
      <c r="G1479">
        <v>1982</v>
      </c>
      <c r="H1479">
        <v>23706</v>
      </c>
      <c r="I1479">
        <v>0</v>
      </c>
      <c r="J1479">
        <v>1.5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2250</v>
      </c>
    </row>
    <row r="1480" spans="1:21" ht="14.25">
      <c r="A1480">
        <v>1110521</v>
      </c>
      <c r="B1480">
        <v>2</v>
      </c>
      <c r="C1480" t="s">
        <v>2298</v>
      </c>
      <c r="D1480" t="s">
        <v>2300</v>
      </c>
      <c r="E1480">
        <v>98689</v>
      </c>
      <c r="F1480">
        <v>4173</v>
      </c>
      <c r="G1480">
        <v>1718</v>
      </c>
      <c r="H1480">
        <v>22599</v>
      </c>
      <c r="I1480">
        <v>0</v>
      </c>
      <c r="J1480">
        <v>1.5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2250</v>
      </c>
    </row>
    <row r="1481" spans="1:21" ht="14.25">
      <c r="A1481">
        <v>1110522</v>
      </c>
      <c r="B1481">
        <v>2</v>
      </c>
      <c r="C1481" t="s">
        <v>2299</v>
      </c>
      <c r="D1481" t="s">
        <v>1173</v>
      </c>
      <c r="E1481">
        <v>101561</v>
      </c>
      <c r="F1481">
        <v>4582</v>
      </c>
      <c r="G1481">
        <v>1744</v>
      </c>
      <c r="H1481">
        <v>20861</v>
      </c>
      <c r="I1481">
        <v>0</v>
      </c>
      <c r="J1481">
        <v>1.5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2250</v>
      </c>
    </row>
    <row r="1482" spans="1:21" ht="14.25">
      <c r="A1482">
        <v>1110531</v>
      </c>
      <c r="B1482">
        <v>3</v>
      </c>
      <c r="C1482" t="s">
        <v>2298</v>
      </c>
      <c r="D1482" t="s">
        <v>1531</v>
      </c>
      <c r="E1482">
        <v>98689</v>
      </c>
      <c r="F1482">
        <v>4173</v>
      </c>
      <c r="G1482">
        <v>1718</v>
      </c>
      <c r="H1482">
        <v>22599</v>
      </c>
      <c r="I1482">
        <v>0</v>
      </c>
      <c r="J1482">
        <v>1.5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2250</v>
      </c>
    </row>
    <row r="1483" spans="1:21" ht="14.25">
      <c r="A1483">
        <v>1110532</v>
      </c>
      <c r="B1483">
        <v>3</v>
      </c>
      <c r="C1483" t="s">
        <v>2299</v>
      </c>
      <c r="D1483" t="s">
        <v>1532</v>
      </c>
      <c r="E1483">
        <v>101561</v>
      </c>
      <c r="F1483">
        <v>4582</v>
      </c>
      <c r="G1483">
        <v>1744</v>
      </c>
      <c r="H1483">
        <v>20861</v>
      </c>
      <c r="I1483">
        <v>0</v>
      </c>
      <c r="J1483">
        <v>1.5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2250</v>
      </c>
    </row>
    <row r="1484" spans="1:21" ht="14.25">
      <c r="A1484">
        <v>1110611</v>
      </c>
      <c r="B1484">
        <v>1</v>
      </c>
      <c r="C1484" t="s">
        <v>2298</v>
      </c>
      <c r="D1484" t="s">
        <v>2301</v>
      </c>
      <c r="E1484">
        <v>112142</v>
      </c>
      <c r="F1484">
        <v>4742</v>
      </c>
      <c r="G1484">
        <v>1952</v>
      </c>
      <c r="H1484">
        <v>25682</v>
      </c>
      <c r="I1484">
        <v>0</v>
      </c>
      <c r="J1484">
        <v>1.5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2250</v>
      </c>
    </row>
    <row r="1485" spans="1:21" ht="14.25">
      <c r="A1485">
        <v>1110612</v>
      </c>
      <c r="B1485">
        <v>1</v>
      </c>
      <c r="C1485" t="s">
        <v>2299</v>
      </c>
      <c r="D1485" t="s">
        <v>1539</v>
      </c>
      <c r="E1485">
        <v>115426</v>
      </c>
      <c r="F1485">
        <v>5208</v>
      </c>
      <c r="G1485">
        <v>1982</v>
      </c>
      <c r="H1485">
        <v>23706</v>
      </c>
      <c r="I1485">
        <v>0</v>
      </c>
      <c r="J1485">
        <v>1.5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2250</v>
      </c>
    </row>
    <row r="1486" spans="1:21" ht="14.25">
      <c r="A1486">
        <v>1110621</v>
      </c>
      <c r="B1486">
        <v>2</v>
      </c>
      <c r="C1486" t="s">
        <v>2298</v>
      </c>
      <c r="D1486" t="s">
        <v>2300</v>
      </c>
      <c r="E1486">
        <v>98689</v>
      </c>
      <c r="F1486">
        <v>4173</v>
      </c>
      <c r="G1486">
        <v>1718</v>
      </c>
      <c r="H1486">
        <v>22599</v>
      </c>
      <c r="I1486">
        <v>0</v>
      </c>
      <c r="J1486">
        <v>1.5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2250</v>
      </c>
    </row>
    <row r="1487" spans="1:21" ht="14.25">
      <c r="A1487">
        <v>1110622</v>
      </c>
      <c r="B1487">
        <v>2</v>
      </c>
      <c r="C1487" t="s">
        <v>2299</v>
      </c>
      <c r="D1487" t="s">
        <v>1173</v>
      </c>
      <c r="E1487">
        <v>101561</v>
      </c>
      <c r="F1487">
        <v>4582</v>
      </c>
      <c r="G1487">
        <v>1744</v>
      </c>
      <c r="H1487">
        <v>20861</v>
      </c>
      <c r="I1487">
        <v>0</v>
      </c>
      <c r="J1487">
        <v>1.5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2250</v>
      </c>
    </row>
    <row r="1488" spans="1:21" ht="14.25">
      <c r="A1488">
        <v>1110631</v>
      </c>
      <c r="B1488">
        <v>3</v>
      </c>
      <c r="C1488" t="s">
        <v>2298</v>
      </c>
      <c r="D1488" t="s">
        <v>1531</v>
      </c>
      <c r="E1488">
        <v>98689</v>
      </c>
      <c r="F1488">
        <v>4173</v>
      </c>
      <c r="G1488">
        <v>1718</v>
      </c>
      <c r="H1488">
        <v>22599</v>
      </c>
      <c r="I1488">
        <v>0</v>
      </c>
      <c r="J1488">
        <v>1.5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2250</v>
      </c>
    </row>
    <row r="1489" spans="1:21" ht="14.25">
      <c r="A1489">
        <v>1110632</v>
      </c>
      <c r="B1489">
        <v>3</v>
      </c>
      <c r="C1489" t="s">
        <v>2299</v>
      </c>
      <c r="D1489" t="s">
        <v>1532</v>
      </c>
      <c r="E1489">
        <v>101561</v>
      </c>
      <c r="F1489">
        <v>4582</v>
      </c>
      <c r="G1489">
        <v>1744</v>
      </c>
      <c r="H1489">
        <v>20861</v>
      </c>
      <c r="I1489">
        <v>0</v>
      </c>
      <c r="J1489">
        <v>1.5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2250</v>
      </c>
    </row>
    <row r="1490" spans="1:21" ht="14.25">
      <c r="A1490">
        <v>1110711</v>
      </c>
      <c r="B1490">
        <v>1</v>
      </c>
      <c r="C1490" t="s">
        <v>2298</v>
      </c>
      <c r="D1490" t="s">
        <v>2301</v>
      </c>
      <c r="E1490">
        <v>114618</v>
      </c>
      <c r="F1490">
        <v>4847</v>
      </c>
      <c r="G1490">
        <v>1995</v>
      </c>
      <c r="H1490">
        <v>26248</v>
      </c>
      <c r="I1490">
        <v>0</v>
      </c>
      <c r="J1490">
        <v>1.5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2250</v>
      </c>
    </row>
    <row r="1491" spans="1:21" ht="14.25">
      <c r="A1491">
        <v>1110712</v>
      </c>
      <c r="B1491">
        <v>1</v>
      </c>
      <c r="C1491" t="s">
        <v>2299</v>
      </c>
      <c r="D1491" t="s">
        <v>1539</v>
      </c>
      <c r="E1491">
        <v>117949</v>
      </c>
      <c r="F1491">
        <v>5322</v>
      </c>
      <c r="G1491">
        <v>2025</v>
      </c>
      <c r="H1491">
        <v>24229</v>
      </c>
      <c r="I1491">
        <v>0</v>
      </c>
      <c r="J1491">
        <v>1.5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2250</v>
      </c>
    </row>
    <row r="1492" spans="1:21" ht="14.25">
      <c r="A1492">
        <v>1110721</v>
      </c>
      <c r="B1492">
        <v>2</v>
      </c>
      <c r="C1492" t="s">
        <v>2298</v>
      </c>
      <c r="D1492" t="s">
        <v>2300</v>
      </c>
      <c r="E1492">
        <v>100867</v>
      </c>
      <c r="F1492">
        <v>4265</v>
      </c>
      <c r="G1492">
        <v>1756</v>
      </c>
      <c r="H1492">
        <v>23097</v>
      </c>
      <c r="I1492">
        <v>0</v>
      </c>
      <c r="J1492">
        <v>1.5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2250</v>
      </c>
    </row>
    <row r="1493" spans="1:21" ht="14.25">
      <c r="A1493">
        <v>1110722</v>
      </c>
      <c r="B1493">
        <v>2</v>
      </c>
      <c r="C1493" t="s">
        <v>2299</v>
      </c>
      <c r="D1493" t="s">
        <v>1173</v>
      </c>
      <c r="E1493">
        <v>103800</v>
      </c>
      <c r="F1493">
        <v>4682</v>
      </c>
      <c r="G1493">
        <v>1783</v>
      </c>
      <c r="H1493">
        <v>21320</v>
      </c>
      <c r="I1493">
        <v>0</v>
      </c>
      <c r="J1493">
        <v>1.5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2250</v>
      </c>
    </row>
    <row r="1494" spans="1:21" ht="14.25">
      <c r="A1494">
        <v>1110731</v>
      </c>
      <c r="B1494">
        <v>3</v>
      </c>
      <c r="C1494" t="s">
        <v>2298</v>
      </c>
      <c r="D1494" t="s">
        <v>1531</v>
      </c>
      <c r="E1494">
        <v>100867</v>
      </c>
      <c r="F1494">
        <v>4265</v>
      </c>
      <c r="G1494">
        <v>1756</v>
      </c>
      <c r="H1494">
        <v>23097</v>
      </c>
      <c r="I1494">
        <v>0</v>
      </c>
      <c r="J1494">
        <v>1.5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2250</v>
      </c>
    </row>
    <row r="1495" spans="1:21" ht="14.25">
      <c r="A1495">
        <v>1110732</v>
      </c>
      <c r="B1495">
        <v>3</v>
      </c>
      <c r="C1495" t="s">
        <v>2299</v>
      </c>
      <c r="D1495" t="s">
        <v>1532</v>
      </c>
      <c r="E1495">
        <v>103800</v>
      </c>
      <c r="F1495">
        <v>4682</v>
      </c>
      <c r="G1495">
        <v>1783</v>
      </c>
      <c r="H1495">
        <v>21320</v>
      </c>
      <c r="I1495">
        <v>0</v>
      </c>
      <c r="J1495">
        <v>1.5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2250</v>
      </c>
    </row>
    <row r="1496" spans="1:21" ht="14.25">
      <c r="A1496">
        <v>1110811</v>
      </c>
      <c r="B1496">
        <v>1</v>
      </c>
      <c r="C1496" t="s">
        <v>2298</v>
      </c>
      <c r="D1496" t="s">
        <v>2301</v>
      </c>
      <c r="E1496">
        <v>114618</v>
      </c>
      <c r="F1496">
        <v>4847</v>
      </c>
      <c r="G1496">
        <v>1995</v>
      </c>
      <c r="H1496">
        <v>26248</v>
      </c>
      <c r="I1496">
        <v>0</v>
      </c>
      <c r="J1496">
        <v>1.5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2250</v>
      </c>
    </row>
    <row r="1497" spans="1:21" ht="14.25">
      <c r="A1497">
        <v>1110812</v>
      </c>
      <c r="B1497">
        <v>1</v>
      </c>
      <c r="C1497" t="s">
        <v>2299</v>
      </c>
      <c r="D1497" t="s">
        <v>1539</v>
      </c>
      <c r="E1497">
        <v>117949</v>
      </c>
      <c r="F1497">
        <v>5322</v>
      </c>
      <c r="G1497">
        <v>2025</v>
      </c>
      <c r="H1497">
        <v>24229</v>
      </c>
      <c r="I1497">
        <v>0</v>
      </c>
      <c r="J1497">
        <v>1.5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2250</v>
      </c>
    </row>
    <row r="1498" spans="1:21" ht="14.25">
      <c r="A1498">
        <v>1110821</v>
      </c>
      <c r="B1498">
        <v>2</v>
      </c>
      <c r="C1498" t="s">
        <v>2298</v>
      </c>
      <c r="D1498" t="s">
        <v>2300</v>
      </c>
      <c r="E1498">
        <v>100867</v>
      </c>
      <c r="F1498">
        <v>4265</v>
      </c>
      <c r="G1498">
        <v>1756</v>
      </c>
      <c r="H1498">
        <v>23097</v>
      </c>
      <c r="I1498">
        <v>0</v>
      </c>
      <c r="J1498">
        <v>1.5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2250</v>
      </c>
    </row>
    <row r="1499" spans="1:21" ht="14.25">
      <c r="A1499">
        <v>1110822</v>
      </c>
      <c r="B1499">
        <v>2</v>
      </c>
      <c r="C1499" t="s">
        <v>2299</v>
      </c>
      <c r="D1499" t="s">
        <v>1173</v>
      </c>
      <c r="E1499">
        <v>103800</v>
      </c>
      <c r="F1499">
        <v>4682</v>
      </c>
      <c r="G1499">
        <v>1783</v>
      </c>
      <c r="H1499">
        <v>21320</v>
      </c>
      <c r="I1499">
        <v>0</v>
      </c>
      <c r="J1499">
        <v>1.5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2250</v>
      </c>
    </row>
    <row r="1500" spans="1:21" ht="14.25">
      <c r="A1500">
        <v>1110831</v>
      </c>
      <c r="B1500">
        <v>3</v>
      </c>
      <c r="C1500" t="s">
        <v>2298</v>
      </c>
      <c r="D1500" t="s">
        <v>1531</v>
      </c>
      <c r="E1500">
        <v>100867</v>
      </c>
      <c r="F1500">
        <v>4265</v>
      </c>
      <c r="G1500">
        <v>1756</v>
      </c>
      <c r="H1500">
        <v>23097</v>
      </c>
      <c r="I1500">
        <v>0</v>
      </c>
      <c r="J1500">
        <v>1.5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2250</v>
      </c>
    </row>
    <row r="1501" spans="1:21" ht="14.25">
      <c r="A1501">
        <v>1110832</v>
      </c>
      <c r="B1501">
        <v>3</v>
      </c>
      <c r="C1501" t="s">
        <v>2299</v>
      </c>
      <c r="D1501" t="s">
        <v>1532</v>
      </c>
      <c r="E1501">
        <v>103800</v>
      </c>
      <c r="F1501">
        <v>4682</v>
      </c>
      <c r="G1501">
        <v>1783</v>
      </c>
      <c r="H1501">
        <v>21320</v>
      </c>
      <c r="I1501">
        <v>0</v>
      </c>
      <c r="J1501">
        <v>1.5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2250</v>
      </c>
    </row>
    <row r="1502" spans="1:21" ht="14.25">
      <c r="A1502">
        <v>1110911</v>
      </c>
      <c r="B1502">
        <v>1</v>
      </c>
      <c r="C1502" t="s">
        <v>2298</v>
      </c>
      <c r="D1502" t="s">
        <v>2301</v>
      </c>
      <c r="E1502">
        <v>114618</v>
      </c>
      <c r="F1502">
        <v>4847</v>
      </c>
      <c r="G1502">
        <v>1995</v>
      </c>
      <c r="H1502">
        <v>26248</v>
      </c>
      <c r="I1502">
        <v>0</v>
      </c>
      <c r="J1502">
        <v>1.5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2250</v>
      </c>
    </row>
    <row r="1503" spans="1:21" ht="14.25">
      <c r="A1503">
        <v>1110912</v>
      </c>
      <c r="B1503">
        <v>1</v>
      </c>
      <c r="C1503" t="s">
        <v>2299</v>
      </c>
      <c r="D1503" t="s">
        <v>1539</v>
      </c>
      <c r="E1503">
        <v>117949</v>
      </c>
      <c r="F1503">
        <v>5322</v>
      </c>
      <c r="G1503">
        <v>2025</v>
      </c>
      <c r="H1503">
        <v>24229</v>
      </c>
      <c r="I1503">
        <v>0</v>
      </c>
      <c r="J1503">
        <v>1.5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2250</v>
      </c>
    </row>
    <row r="1504" spans="1:21" ht="14.25">
      <c r="A1504">
        <v>1110921</v>
      </c>
      <c r="B1504">
        <v>2</v>
      </c>
      <c r="C1504" t="s">
        <v>2298</v>
      </c>
      <c r="D1504" t="s">
        <v>2300</v>
      </c>
      <c r="E1504">
        <v>100867</v>
      </c>
      <c r="F1504">
        <v>4265</v>
      </c>
      <c r="G1504">
        <v>1756</v>
      </c>
      <c r="H1504">
        <v>23097</v>
      </c>
      <c r="I1504">
        <v>0</v>
      </c>
      <c r="J1504">
        <v>1.5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2250</v>
      </c>
    </row>
    <row r="1505" spans="1:21" ht="14.25">
      <c r="A1505">
        <v>1110922</v>
      </c>
      <c r="B1505">
        <v>2</v>
      </c>
      <c r="C1505" t="s">
        <v>2299</v>
      </c>
      <c r="D1505" t="s">
        <v>1173</v>
      </c>
      <c r="E1505">
        <v>103800</v>
      </c>
      <c r="F1505">
        <v>4682</v>
      </c>
      <c r="G1505">
        <v>1783</v>
      </c>
      <c r="H1505">
        <v>21320</v>
      </c>
      <c r="I1505">
        <v>0</v>
      </c>
      <c r="J1505">
        <v>1.5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2250</v>
      </c>
    </row>
    <row r="1506" spans="1:21" ht="14.25">
      <c r="A1506">
        <v>1110931</v>
      </c>
      <c r="B1506">
        <v>3</v>
      </c>
      <c r="C1506" t="s">
        <v>2298</v>
      </c>
      <c r="D1506" t="s">
        <v>1531</v>
      </c>
      <c r="E1506">
        <v>100867</v>
      </c>
      <c r="F1506">
        <v>4265</v>
      </c>
      <c r="G1506">
        <v>1756</v>
      </c>
      <c r="H1506">
        <v>23097</v>
      </c>
      <c r="I1506">
        <v>0</v>
      </c>
      <c r="J1506">
        <v>1.5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2250</v>
      </c>
    </row>
    <row r="1507" spans="1:21" ht="14.25">
      <c r="A1507">
        <v>1110932</v>
      </c>
      <c r="B1507">
        <v>3</v>
      </c>
      <c r="C1507" t="s">
        <v>2299</v>
      </c>
      <c r="D1507" t="s">
        <v>1532</v>
      </c>
      <c r="E1507">
        <v>103800</v>
      </c>
      <c r="F1507">
        <v>4682</v>
      </c>
      <c r="G1507">
        <v>1783</v>
      </c>
      <c r="H1507">
        <v>21320</v>
      </c>
      <c r="I1507">
        <v>0</v>
      </c>
      <c r="J1507">
        <v>1.5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2250</v>
      </c>
    </row>
    <row r="1508" spans="1:21" ht="14.25">
      <c r="A1508">
        <v>1111011</v>
      </c>
      <c r="B1508">
        <v>1</v>
      </c>
      <c r="C1508" t="s">
        <v>2298</v>
      </c>
      <c r="D1508" t="s">
        <v>2301</v>
      </c>
      <c r="E1508">
        <v>117094</v>
      </c>
      <c r="F1508">
        <v>4952</v>
      </c>
      <c r="G1508">
        <v>2038</v>
      </c>
      <c r="H1508">
        <v>26814</v>
      </c>
      <c r="I1508">
        <v>0</v>
      </c>
      <c r="J1508">
        <v>1.5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2250</v>
      </c>
    </row>
    <row r="1509" spans="1:21" ht="14.25">
      <c r="A1509">
        <v>1111012</v>
      </c>
      <c r="B1509">
        <v>1</v>
      </c>
      <c r="C1509" t="s">
        <v>2299</v>
      </c>
      <c r="D1509" t="s">
        <v>1539</v>
      </c>
      <c r="E1509">
        <v>120472</v>
      </c>
      <c r="F1509">
        <v>5436</v>
      </c>
      <c r="G1509">
        <v>2068</v>
      </c>
      <c r="H1509">
        <v>24752</v>
      </c>
      <c r="I1509">
        <v>0</v>
      </c>
      <c r="J1509">
        <v>1.5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2250</v>
      </c>
    </row>
    <row r="1510" spans="1:21" ht="14.25">
      <c r="A1510">
        <v>1111021</v>
      </c>
      <c r="B1510">
        <v>2</v>
      </c>
      <c r="C1510" t="s">
        <v>2298</v>
      </c>
      <c r="D1510" t="s">
        <v>2300</v>
      </c>
      <c r="E1510">
        <v>103065</v>
      </c>
      <c r="F1510">
        <v>4357</v>
      </c>
      <c r="G1510">
        <v>1795</v>
      </c>
      <c r="H1510">
        <v>23595</v>
      </c>
      <c r="I1510">
        <v>0</v>
      </c>
      <c r="J1510">
        <v>1.5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2250</v>
      </c>
    </row>
    <row r="1511" spans="1:21" ht="14.25">
      <c r="A1511">
        <v>1111022</v>
      </c>
      <c r="B1511">
        <v>2</v>
      </c>
      <c r="C1511" t="s">
        <v>2299</v>
      </c>
      <c r="D1511" t="s">
        <v>1173</v>
      </c>
      <c r="E1511">
        <v>106020</v>
      </c>
      <c r="F1511">
        <v>4782</v>
      </c>
      <c r="G1511">
        <v>1821</v>
      </c>
      <c r="H1511">
        <v>21780</v>
      </c>
      <c r="I1511">
        <v>0</v>
      </c>
      <c r="J1511">
        <v>1.5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2250</v>
      </c>
    </row>
    <row r="1512" spans="1:21" ht="14.25">
      <c r="A1512">
        <v>1111031</v>
      </c>
      <c r="B1512">
        <v>3</v>
      </c>
      <c r="C1512" t="s">
        <v>2298</v>
      </c>
      <c r="D1512" t="s">
        <v>1531</v>
      </c>
      <c r="E1512">
        <v>103065</v>
      </c>
      <c r="F1512">
        <v>4357</v>
      </c>
      <c r="G1512">
        <v>1795</v>
      </c>
      <c r="H1512">
        <v>23595</v>
      </c>
      <c r="I1512">
        <v>0</v>
      </c>
      <c r="J1512">
        <v>1.5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2250</v>
      </c>
    </row>
    <row r="1513" spans="1:21" ht="14.25">
      <c r="A1513">
        <v>1111032</v>
      </c>
      <c r="B1513">
        <v>3</v>
      </c>
      <c r="C1513" t="s">
        <v>2299</v>
      </c>
      <c r="D1513" t="s">
        <v>1532</v>
      </c>
      <c r="E1513">
        <v>106020</v>
      </c>
      <c r="F1513">
        <v>4782</v>
      </c>
      <c r="G1513">
        <v>1821</v>
      </c>
      <c r="H1513">
        <v>21780</v>
      </c>
      <c r="I1513">
        <v>0</v>
      </c>
      <c r="J1513">
        <v>1.5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2250</v>
      </c>
    </row>
    <row r="1514" spans="1:21" ht="14.25">
      <c r="A1514">
        <v>1111111</v>
      </c>
      <c r="B1514">
        <v>1</v>
      </c>
      <c r="C1514" t="s">
        <v>2298</v>
      </c>
      <c r="D1514" t="s">
        <v>2301</v>
      </c>
      <c r="E1514">
        <v>117094</v>
      </c>
      <c r="F1514">
        <v>4952</v>
      </c>
      <c r="G1514">
        <v>2038</v>
      </c>
      <c r="H1514">
        <v>26814</v>
      </c>
      <c r="I1514">
        <v>0</v>
      </c>
      <c r="J1514">
        <v>1.5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2250</v>
      </c>
    </row>
    <row r="1515" spans="1:21" ht="14.25">
      <c r="A1515">
        <v>1111112</v>
      </c>
      <c r="B1515">
        <v>1</v>
      </c>
      <c r="C1515" t="s">
        <v>2299</v>
      </c>
      <c r="D1515" t="s">
        <v>1539</v>
      </c>
      <c r="E1515">
        <v>120472</v>
      </c>
      <c r="F1515">
        <v>5436</v>
      </c>
      <c r="G1515">
        <v>2068</v>
      </c>
      <c r="H1515">
        <v>24752</v>
      </c>
      <c r="I1515">
        <v>0</v>
      </c>
      <c r="J1515">
        <v>1.5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2250</v>
      </c>
    </row>
    <row r="1516" spans="1:21" ht="14.25">
      <c r="A1516">
        <v>1111121</v>
      </c>
      <c r="B1516">
        <v>2</v>
      </c>
      <c r="C1516" t="s">
        <v>2298</v>
      </c>
      <c r="D1516" t="s">
        <v>2300</v>
      </c>
      <c r="E1516">
        <v>103065</v>
      </c>
      <c r="F1516">
        <v>4357</v>
      </c>
      <c r="G1516">
        <v>1795</v>
      </c>
      <c r="H1516">
        <v>23595</v>
      </c>
      <c r="I1516">
        <v>0</v>
      </c>
      <c r="J1516">
        <v>1.5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2250</v>
      </c>
    </row>
    <row r="1517" spans="1:21" ht="14.25">
      <c r="A1517">
        <v>1111122</v>
      </c>
      <c r="B1517">
        <v>2</v>
      </c>
      <c r="C1517" t="s">
        <v>2299</v>
      </c>
      <c r="D1517" t="s">
        <v>1173</v>
      </c>
      <c r="E1517">
        <v>106020</v>
      </c>
      <c r="F1517">
        <v>4782</v>
      </c>
      <c r="G1517">
        <v>1821</v>
      </c>
      <c r="H1517">
        <v>21780</v>
      </c>
      <c r="I1517">
        <v>0</v>
      </c>
      <c r="J1517">
        <v>1.5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2250</v>
      </c>
    </row>
    <row r="1518" spans="1:21" ht="14.25">
      <c r="A1518">
        <v>1111131</v>
      </c>
      <c r="B1518">
        <v>3</v>
      </c>
      <c r="C1518" t="s">
        <v>2298</v>
      </c>
      <c r="D1518" t="s">
        <v>1531</v>
      </c>
      <c r="E1518">
        <v>103065</v>
      </c>
      <c r="F1518">
        <v>4357</v>
      </c>
      <c r="G1518">
        <v>1795</v>
      </c>
      <c r="H1518">
        <v>23595</v>
      </c>
      <c r="I1518">
        <v>0</v>
      </c>
      <c r="J1518">
        <v>1.5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2250</v>
      </c>
    </row>
    <row r="1519" spans="1:21" ht="14.25">
      <c r="A1519">
        <v>1111132</v>
      </c>
      <c r="B1519">
        <v>3</v>
      </c>
      <c r="C1519" t="s">
        <v>2299</v>
      </c>
      <c r="D1519" t="s">
        <v>1532</v>
      </c>
      <c r="E1519">
        <v>106020</v>
      </c>
      <c r="F1519">
        <v>4782</v>
      </c>
      <c r="G1519">
        <v>1821</v>
      </c>
      <c r="H1519">
        <v>21780</v>
      </c>
      <c r="I1519">
        <v>0</v>
      </c>
      <c r="J1519">
        <v>1.5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2250</v>
      </c>
    </row>
    <row r="1520" spans="1:21" ht="14.25">
      <c r="A1520">
        <v>1111211</v>
      </c>
      <c r="B1520">
        <v>1</v>
      </c>
      <c r="C1520" t="s">
        <v>2298</v>
      </c>
      <c r="D1520" t="s">
        <v>2301</v>
      </c>
      <c r="E1520">
        <v>117094</v>
      </c>
      <c r="F1520">
        <v>4952</v>
      </c>
      <c r="G1520">
        <v>2038</v>
      </c>
      <c r="H1520">
        <v>26814</v>
      </c>
      <c r="I1520">
        <v>0</v>
      </c>
      <c r="J1520">
        <v>1.5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2250</v>
      </c>
    </row>
    <row r="1521" spans="1:21" ht="14.25">
      <c r="A1521">
        <v>1111212</v>
      </c>
      <c r="B1521">
        <v>1</v>
      </c>
      <c r="C1521" t="s">
        <v>2299</v>
      </c>
      <c r="D1521" t="s">
        <v>1539</v>
      </c>
      <c r="E1521">
        <v>120472</v>
      </c>
      <c r="F1521">
        <v>5436</v>
      </c>
      <c r="G1521">
        <v>2068</v>
      </c>
      <c r="H1521">
        <v>24752</v>
      </c>
      <c r="I1521">
        <v>0</v>
      </c>
      <c r="J1521">
        <v>1.5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2250</v>
      </c>
    </row>
    <row r="1522" spans="1:21" ht="14.25">
      <c r="A1522">
        <v>1111221</v>
      </c>
      <c r="B1522">
        <v>2</v>
      </c>
      <c r="C1522" t="s">
        <v>2298</v>
      </c>
      <c r="D1522" t="s">
        <v>2300</v>
      </c>
      <c r="E1522">
        <v>103065</v>
      </c>
      <c r="F1522">
        <v>4357</v>
      </c>
      <c r="G1522">
        <v>1795</v>
      </c>
      <c r="H1522">
        <v>23595</v>
      </c>
      <c r="I1522">
        <v>0</v>
      </c>
      <c r="J1522">
        <v>1.5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2250</v>
      </c>
    </row>
    <row r="1523" spans="1:21" ht="14.25">
      <c r="A1523">
        <v>1111222</v>
      </c>
      <c r="B1523">
        <v>2</v>
      </c>
      <c r="C1523" t="s">
        <v>2299</v>
      </c>
      <c r="D1523" t="s">
        <v>1173</v>
      </c>
      <c r="E1523">
        <v>106020</v>
      </c>
      <c r="F1523">
        <v>4782</v>
      </c>
      <c r="G1523">
        <v>1821</v>
      </c>
      <c r="H1523">
        <v>21780</v>
      </c>
      <c r="I1523">
        <v>0</v>
      </c>
      <c r="J1523">
        <v>1.5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2250</v>
      </c>
    </row>
    <row r="1524" spans="1:21" ht="14.25">
      <c r="A1524">
        <v>1111231</v>
      </c>
      <c r="B1524">
        <v>3</v>
      </c>
      <c r="C1524" t="s">
        <v>2298</v>
      </c>
      <c r="D1524" t="s">
        <v>1531</v>
      </c>
      <c r="E1524">
        <v>103065</v>
      </c>
      <c r="F1524">
        <v>4357</v>
      </c>
      <c r="G1524">
        <v>1795</v>
      </c>
      <c r="H1524">
        <v>23595</v>
      </c>
      <c r="I1524">
        <v>0</v>
      </c>
      <c r="J1524">
        <v>1.5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2250</v>
      </c>
    </row>
    <row r="1525" spans="1:21" ht="14.25">
      <c r="A1525">
        <v>1111232</v>
      </c>
      <c r="B1525">
        <v>3</v>
      </c>
      <c r="C1525" t="s">
        <v>2299</v>
      </c>
      <c r="D1525" t="s">
        <v>1532</v>
      </c>
      <c r="E1525">
        <v>106020</v>
      </c>
      <c r="F1525">
        <v>4782</v>
      </c>
      <c r="G1525">
        <v>1821</v>
      </c>
      <c r="H1525">
        <v>21780</v>
      </c>
      <c r="I1525">
        <v>0</v>
      </c>
      <c r="J1525">
        <v>1.5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2250</v>
      </c>
    </row>
    <row r="1526" spans="1:21" ht="14.25">
      <c r="A1526">
        <v>1111311</v>
      </c>
      <c r="B1526">
        <v>1</v>
      </c>
      <c r="C1526" t="s">
        <v>2298</v>
      </c>
      <c r="D1526" t="s">
        <v>2301</v>
      </c>
      <c r="E1526">
        <v>119601</v>
      </c>
      <c r="F1526">
        <v>5058</v>
      </c>
      <c r="G1526">
        <v>2082</v>
      </c>
      <c r="H1526">
        <v>27381</v>
      </c>
      <c r="I1526">
        <v>0</v>
      </c>
      <c r="J1526">
        <v>1.5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2250</v>
      </c>
    </row>
    <row r="1527" spans="1:21" ht="14.25">
      <c r="A1527">
        <v>1111312</v>
      </c>
      <c r="B1527">
        <v>1</v>
      </c>
      <c r="C1527" t="s">
        <v>2299</v>
      </c>
      <c r="D1527" t="s">
        <v>1539</v>
      </c>
      <c r="E1527">
        <v>123014</v>
      </c>
      <c r="F1527">
        <v>5550</v>
      </c>
      <c r="G1527">
        <v>2112</v>
      </c>
      <c r="H1527">
        <v>25274</v>
      </c>
      <c r="I1527">
        <v>0</v>
      </c>
      <c r="J1527">
        <v>1.5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2250</v>
      </c>
    </row>
    <row r="1528" spans="1:21" ht="14.25">
      <c r="A1528">
        <v>1111321</v>
      </c>
      <c r="B1528">
        <v>2</v>
      </c>
      <c r="C1528" t="s">
        <v>2298</v>
      </c>
      <c r="D1528" t="s">
        <v>2300</v>
      </c>
      <c r="E1528">
        <v>105242</v>
      </c>
      <c r="F1528">
        <v>4449</v>
      </c>
      <c r="G1528">
        <v>1833</v>
      </c>
      <c r="H1528">
        <v>24092</v>
      </c>
      <c r="I1528">
        <v>0</v>
      </c>
      <c r="J1528">
        <v>1.5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2250</v>
      </c>
    </row>
    <row r="1529" spans="1:21" ht="14.25">
      <c r="A1529">
        <v>1111322</v>
      </c>
      <c r="B1529">
        <v>2</v>
      </c>
      <c r="C1529" t="s">
        <v>2299</v>
      </c>
      <c r="D1529" t="s">
        <v>1173</v>
      </c>
      <c r="E1529">
        <v>108259</v>
      </c>
      <c r="F1529">
        <v>4882</v>
      </c>
      <c r="G1529">
        <v>1860</v>
      </c>
      <c r="H1529">
        <v>22239</v>
      </c>
      <c r="I1529">
        <v>0</v>
      </c>
      <c r="J1529">
        <v>1.5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2250</v>
      </c>
    </row>
    <row r="1530" spans="1:21" ht="14.25">
      <c r="A1530">
        <v>1111331</v>
      </c>
      <c r="B1530">
        <v>3</v>
      </c>
      <c r="C1530" t="s">
        <v>2298</v>
      </c>
      <c r="D1530" t="s">
        <v>1531</v>
      </c>
      <c r="E1530">
        <v>105242</v>
      </c>
      <c r="F1530">
        <v>4449</v>
      </c>
      <c r="G1530">
        <v>1833</v>
      </c>
      <c r="H1530">
        <v>24092</v>
      </c>
      <c r="I1530">
        <v>0</v>
      </c>
      <c r="J1530">
        <v>1.5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2250</v>
      </c>
    </row>
    <row r="1531" spans="1:21" ht="14.25">
      <c r="A1531">
        <v>1111332</v>
      </c>
      <c r="B1531">
        <v>3</v>
      </c>
      <c r="C1531" t="s">
        <v>2299</v>
      </c>
      <c r="D1531" t="s">
        <v>1532</v>
      </c>
      <c r="E1531">
        <v>108259</v>
      </c>
      <c r="F1531">
        <v>4882</v>
      </c>
      <c r="G1531">
        <v>1860</v>
      </c>
      <c r="H1531">
        <v>22239</v>
      </c>
      <c r="I1531">
        <v>0</v>
      </c>
      <c r="J1531">
        <v>1.5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2250</v>
      </c>
    </row>
    <row r="1532" spans="1:21" ht="14.25">
      <c r="A1532">
        <v>1111411</v>
      </c>
      <c r="B1532">
        <v>1</v>
      </c>
      <c r="C1532" t="s">
        <v>2298</v>
      </c>
      <c r="D1532" t="s">
        <v>2301</v>
      </c>
      <c r="E1532">
        <v>119601</v>
      </c>
      <c r="F1532">
        <v>5058</v>
      </c>
      <c r="G1532">
        <v>2082</v>
      </c>
      <c r="H1532">
        <v>27381</v>
      </c>
      <c r="I1532">
        <v>0</v>
      </c>
      <c r="J1532">
        <v>1.5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2250</v>
      </c>
    </row>
    <row r="1533" spans="1:21" ht="14.25">
      <c r="A1533">
        <v>1111412</v>
      </c>
      <c r="B1533">
        <v>1</v>
      </c>
      <c r="C1533" t="s">
        <v>2299</v>
      </c>
      <c r="D1533" t="s">
        <v>1539</v>
      </c>
      <c r="E1533">
        <v>123014</v>
      </c>
      <c r="F1533">
        <v>5550</v>
      </c>
      <c r="G1533">
        <v>2112</v>
      </c>
      <c r="H1533">
        <v>25274</v>
      </c>
      <c r="I1533">
        <v>0</v>
      </c>
      <c r="J1533">
        <v>1.5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2250</v>
      </c>
    </row>
    <row r="1534" spans="1:21" ht="14.25">
      <c r="A1534">
        <v>1111421</v>
      </c>
      <c r="B1534">
        <v>2</v>
      </c>
      <c r="C1534" t="s">
        <v>2298</v>
      </c>
      <c r="D1534" t="s">
        <v>2300</v>
      </c>
      <c r="E1534">
        <v>105242</v>
      </c>
      <c r="F1534">
        <v>4449</v>
      </c>
      <c r="G1534">
        <v>1833</v>
      </c>
      <c r="H1534">
        <v>24092</v>
      </c>
      <c r="I1534">
        <v>0</v>
      </c>
      <c r="J1534">
        <v>1.5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2250</v>
      </c>
    </row>
    <row r="1535" spans="1:21" ht="14.25">
      <c r="A1535">
        <v>1111422</v>
      </c>
      <c r="B1535">
        <v>2</v>
      </c>
      <c r="C1535" t="s">
        <v>2299</v>
      </c>
      <c r="D1535" t="s">
        <v>1173</v>
      </c>
      <c r="E1535">
        <v>108259</v>
      </c>
      <c r="F1535">
        <v>4882</v>
      </c>
      <c r="G1535">
        <v>1860</v>
      </c>
      <c r="H1535">
        <v>22239</v>
      </c>
      <c r="I1535">
        <v>0</v>
      </c>
      <c r="J1535">
        <v>1.5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2250</v>
      </c>
    </row>
    <row r="1536" spans="1:21" ht="14.25">
      <c r="A1536">
        <v>1111431</v>
      </c>
      <c r="B1536">
        <v>3</v>
      </c>
      <c r="C1536" t="s">
        <v>2298</v>
      </c>
      <c r="D1536" t="s">
        <v>1531</v>
      </c>
      <c r="E1536">
        <v>105242</v>
      </c>
      <c r="F1536">
        <v>4449</v>
      </c>
      <c r="G1536">
        <v>1833</v>
      </c>
      <c r="H1536">
        <v>24092</v>
      </c>
      <c r="I1536">
        <v>0</v>
      </c>
      <c r="J1536">
        <v>1.5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2250</v>
      </c>
    </row>
    <row r="1537" spans="1:21" ht="14.25">
      <c r="A1537">
        <v>1111432</v>
      </c>
      <c r="B1537">
        <v>3</v>
      </c>
      <c r="C1537" t="s">
        <v>2299</v>
      </c>
      <c r="D1537" t="s">
        <v>1532</v>
      </c>
      <c r="E1537">
        <v>108259</v>
      </c>
      <c r="F1537">
        <v>4882</v>
      </c>
      <c r="G1537">
        <v>1860</v>
      </c>
      <c r="H1537">
        <v>22239</v>
      </c>
      <c r="I1537">
        <v>0</v>
      </c>
      <c r="J1537">
        <v>1.5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2250</v>
      </c>
    </row>
    <row r="1538" spans="1:21" ht="14.25">
      <c r="A1538">
        <v>1111511</v>
      </c>
      <c r="B1538">
        <v>1</v>
      </c>
      <c r="C1538" t="s">
        <v>2298</v>
      </c>
      <c r="D1538" t="s">
        <v>2301</v>
      </c>
      <c r="E1538">
        <v>119601</v>
      </c>
      <c r="F1538">
        <v>5058</v>
      </c>
      <c r="G1538">
        <v>2082</v>
      </c>
      <c r="H1538">
        <v>27381</v>
      </c>
      <c r="I1538">
        <v>0</v>
      </c>
      <c r="J1538">
        <v>1.5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2250</v>
      </c>
    </row>
    <row r="1539" spans="1:21" ht="14.25">
      <c r="A1539">
        <v>1111512</v>
      </c>
      <c r="B1539">
        <v>1</v>
      </c>
      <c r="C1539" t="s">
        <v>2299</v>
      </c>
      <c r="D1539" t="s">
        <v>1539</v>
      </c>
      <c r="E1539">
        <v>123014</v>
      </c>
      <c r="F1539">
        <v>5550</v>
      </c>
      <c r="G1539">
        <v>2112</v>
      </c>
      <c r="H1539">
        <v>25274</v>
      </c>
      <c r="I1539">
        <v>0</v>
      </c>
      <c r="J1539">
        <v>1.5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2250</v>
      </c>
    </row>
    <row r="1540" spans="1:21" ht="14.25">
      <c r="A1540">
        <v>1111521</v>
      </c>
      <c r="B1540">
        <v>2</v>
      </c>
      <c r="C1540" t="s">
        <v>2298</v>
      </c>
      <c r="D1540" t="s">
        <v>2300</v>
      </c>
      <c r="E1540">
        <v>105242</v>
      </c>
      <c r="F1540">
        <v>4449</v>
      </c>
      <c r="G1540">
        <v>1833</v>
      </c>
      <c r="H1540">
        <v>24092</v>
      </c>
      <c r="I1540">
        <v>0</v>
      </c>
      <c r="J1540">
        <v>1.5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2250</v>
      </c>
    </row>
    <row r="1541" spans="1:21" ht="14.25">
      <c r="A1541">
        <v>1111522</v>
      </c>
      <c r="B1541">
        <v>2</v>
      </c>
      <c r="C1541" t="s">
        <v>2299</v>
      </c>
      <c r="D1541" t="s">
        <v>1173</v>
      </c>
      <c r="E1541">
        <v>108259</v>
      </c>
      <c r="F1541">
        <v>4882</v>
      </c>
      <c r="G1541">
        <v>1860</v>
      </c>
      <c r="H1541">
        <v>22239</v>
      </c>
      <c r="I1541">
        <v>0</v>
      </c>
      <c r="J1541">
        <v>1.5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2250</v>
      </c>
    </row>
    <row r="1542" spans="1:21" ht="14.25">
      <c r="A1542">
        <v>1111531</v>
      </c>
      <c r="B1542">
        <v>3</v>
      </c>
      <c r="C1542" t="s">
        <v>2298</v>
      </c>
      <c r="D1542" t="s">
        <v>1531</v>
      </c>
      <c r="E1542">
        <v>105242</v>
      </c>
      <c r="F1542">
        <v>4449</v>
      </c>
      <c r="G1542">
        <v>1833</v>
      </c>
      <c r="H1542">
        <v>24092</v>
      </c>
      <c r="I1542">
        <v>0</v>
      </c>
      <c r="J1542">
        <v>1.5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2250</v>
      </c>
    </row>
    <row r="1543" spans="1:21" ht="14.25">
      <c r="A1543">
        <v>1111532</v>
      </c>
      <c r="B1543">
        <v>3</v>
      </c>
      <c r="C1543" t="s">
        <v>2299</v>
      </c>
      <c r="D1543" t="s">
        <v>1532</v>
      </c>
      <c r="E1543">
        <v>108259</v>
      </c>
      <c r="F1543">
        <v>4882</v>
      </c>
      <c r="G1543">
        <v>1860</v>
      </c>
      <c r="H1543">
        <v>22239</v>
      </c>
      <c r="I1543">
        <v>0</v>
      </c>
      <c r="J1543">
        <v>1.5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2250</v>
      </c>
    </row>
    <row r="1544" spans="1:21" ht="14.25">
      <c r="A1544">
        <v>1120111</v>
      </c>
      <c r="B1544">
        <v>1</v>
      </c>
      <c r="C1544" t="s">
        <v>2298</v>
      </c>
      <c r="D1544" t="s">
        <v>2301</v>
      </c>
      <c r="E1544">
        <v>141470</v>
      </c>
      <c r="F1544">
        <v>5976</v>
      </c>
      <c r="G1544">
        <v>2467</v>
      </c>
      <c r="H1544">
        <v>32370</v>
      </c>
      <c r="I1544">
        <v>0</v>
      </c>
      <c r="J1544">
        <v>1.5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2850</v>
      </c>
    </row>
    <row r="1545" spans="1:21" ht="14.25">
      <c r="A1545">
        <v>1120112</v>
      </c>
      <c r="B1545">
        <v>1</v>
      </c>
      <c r="C1545" t="s">
        <v>2299</v>
      </c>
      <c r="D1545" t="s">
        <v>1539</v>
      </c>
      <c r="E1545">
        <v>145270</v>
      </c>
      <c r="F1545">
        <v>6545</v>
      </c>
      <c r="G1545">
        <v>2497</v>
      </c>
      <c r="H1545">
        <v>29880</v>
      </c>
      <c r="I1545">
        <v>0</v>
      </c>
      <c r="J1545">
        <v>1.5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2850</v>
      </c>
    </row>
    <row r="1546" spans="1:21" ht="14.25">
      <c r="A1546">
        <v>1120121</v>
      </c>
      <c r="B1546">
        <v>2</v>
      </c>
      <c r="C1546" t="s">
        <v>2298</v>
      </c>
      <c r="D1546" t="s">
        <v>2300</v>
      </c>
      <c r="E1546">
        <v>124505</v>
      </c>
      <c r="F1546">
        <v>5258</v>
      </c>
      <c r="G1546">
        <v>2172</v>
      </c>
      <c r="H1546">
        <v>28485</v>
      </c>
      <c r="I1546">
        <v>0</v>
      </c>
      <c r="J1546">
        <v>1.5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2850</v>
      </c>
    </row>
    <row r="1547" spans="1:21" ht="14.25">
      <c r="A1547">
        <v>1120122</v>
      </c>
      <c r="B1547">
        <v>2</v>
      </c>
      <c r="C1547" t="s">
        <v>2299</v>
      </c>
      <c r="D1547" t="s">
        <v>1173</v>
      </c>
      <c r="E1547">
        <v>127844</v>
      </c>
      <c r="F1547">
        <v>5759</v>
      </c>
      <c r="G1547">
        <v>2198</v>
      </c>
      <c r="H1547">
        <v>26294</v>
      </c>
      <c r="I1547">
        <v>0</v>
      </c>
      <c r="J1547">
        <v>1.5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2850</v>
      </c>
    </row>
    <row r="1548" spans="1:21" ht="14.25">
      <c r="A1548">
        <v>1120131</v>
      </c>
      <c r="B1548">
        <v>3</v>
      </c>
      <c r="C1548" t="s">
        <v>2298</v>
      </c>
      <c r="D1548" t="s">
        <v>1531</v>
      </c>
      <c r="E1548">
        <v>124505</v>
      </c>
      <c r="F1548">
        <v>5258</v>
      </c>
      <c r="G1548">
        <v>2172</v>
      </c>
      <c r="H1548">
        <v>28485</v>
      </c>
      <c r="I1548">
        <v>0</v>
      </c>
      <c r="J1548">
        <v>1.5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2850</v>
      </c>
    </row>
    <row r="1549" spans="1:21" ht="14.25">
      <c r="A1549">
        <v>1120132</v>
      </c>
      <c r="B1549">
        <v>3</v>
      </c>
      <c r="C1549" t="s">
        <v>2299</v>
      </c>
      <c r="D1549" t="s">
        <v>1532</v>
      </c>
      <c r="E1549">
        <v>127844</v>
      </c>
      <c r="F1549">
        <v>5759</v>
      </c>
      <c r="G1549">
        <v>2198</v>
      </c>
      <c r="H1549">
        <v>26294</v>
      </c>
      <c r="I1549">
        <v>0</v>
      </c>
      <c r="J1549">
        <v>1.5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2850</v>
      </c>
    </row>
    <row r="1550" spans="1:21" ht="14.25">
      <c r="A1550">
        <v>1120211</v>
      </c>
      <c r="B1550">
        <v>1</v>
      </c>
      <c r="C1550" t="s">
        <v>2298</v>
      </c>
      <c r="D1550" t="s">
        <v>2301</v>
      </c>
      <c r="E1550">
        <v>141470</v>
      </c>
      <c r="F1550">
        <v>5976</v>
      </c>
      <c r="G1550">
        <v>2467</v>
      </c>
      <c r="H1550">
        <v>32370</v>
      </c>
      <c r="I1550">
        <v>0</v>
      </c>
      <c r="J1550">
        <v>1.5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2850</v>
      </c>
    </row>
    <row r="1551" spans="1:21" ht="14.25">
      <c r="A1551">
        <v>1120212</v>
      </c>
      <c r="B1551">
        <v>1</v>
      </c>
      <c r="C1551" t="s">
        <v>2299</v>
      </c>
      <c r="D1551" t="s">
        <v>1539</v>
      </c>
      <c r="E1551">
        <v>145270</v>
      </c>
      <c r="F1551">
        <v>6545</v>
      </c>
      <c r="G1551">
        <v>2497</v>
      </c>
      <c r="H1551">
        <v>29880</v>
      </c>
      <c r="I1551">
        <v>0</v>
      </c>
      <c r="J1551">
        <v>1.5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2850</v>
      </c>
    </row>
    <row r="1552" spans="1:21" ht="14.25">
      <c r="A1552">
        <v>1120221</v>
      </c>
      <c r="B1552">
        <v>2</v>
      </c>
      <c r="C1552" t="s">
        <v>2298</v>
      </c>
      <c r="D1552" t="s">
        <v>2300</v>
      </c>
      <c r="E1552">
        <v>124505</v>
      </c>
      <c r="F1552">
        <v>5258</v>
      </c>
      <c r="G1552">
        <v>2172</v>
      </c>
      <c r="H1552">
        <v>28485</v>
      </c>
      <c r="I1552">
        <v>0</v>
      </c>
      <c r="J1552">
        <v>1.5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2850</v>
      </c>
    </row>
    <row r="1553" spans="1:21" ht="14.25">
      <c r="A1553">
        <v>1120222</v>
      </c>
      <c r="B1553">
        <v>2</v>
      </c>
      <c r="C1553" t="s">
        <v>2299</v>
      </c>
      <c r="D1553" t="s">
        <v>1173</v>
      </c>
      <c r="E1553">
        <v>127844</v>
      </c>
      <c r="F1553">
        <v>5759</v>
      </c>
      <c r="G1553">
        <v>2198</v>
      </c>
      <c r="H1553">
        <v>26294</v>
      </c>
      <c r="I1553">
        <v>0</v>
      </c>
      <c r="J1553">
        <v>1.5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2850</v>
      </c>
    </row>
    <row r="1554" spans="1:21" ht="14.25">
      <c r="A1554">
        <v>1120231</v>
      </c>
      <c r="B1554">
        <v>3</v>
      </c>
      <c r="C1554" t="s">
        <v>2298</v>
      </c>
      <c r="D1554" t="s">
        <v>1531</v>
      </c>
      <c r="E1554">
        <v>124505</v>
      </c>
      <c r="F1554">
        <v>5258</v>
      </c>
      <c r="G1554">
        <v>2172</v>
      </c>
      <c r="H1554">
        <v>28485</v>
      </c>
      <c r="I1554">
        <v>0</v>
      </c>
      <c r="J1554">
        <v>1.5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2850</v>
      </c>
    </row>
    <row r="1555" spans="1:21" ht="14.25">
      <c r="A1555">
        <v>1120232</v>
      </c>
      <c r="B1555">
        <v>3</v>
      </c>
      <c r="C1555" t="s">
        <v>2299</v>
      </c>
      <c r="D1555" t="s">
        <v>1532</v>
      </c>
      <c r="E1555">
        <v>127844</v>
      </c>
      <c r="F1555">
        <v>5759</v>
      </c>
      <c r="G1555">
        <v>2198</v>
      </c>
      <c r="H1555">
        <v>26294</v>
      </c>
      <c r="I1555">
        <v>0</v>
      </c>
      <c r="J1555">
        <v>1.5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2850</v>
      </c>
    </row>
    <row r="1556" spans="1:21" ht="14.25">
      <c r="A1556">
        <v>1120311</v>
      </c>
      <c r="B1556">
        <v>1</v>
      </c>
      <c r="C1556" t="s">
        <v>2298</v>
      </c>
      <c r="D1556" t="s">
        <v>2301</v>
      </c>
      <c r="E1556">
        <v>141470</v>
      </c>
      <c r="F1556">
        <v>5976</v>
      </c>
      <c r="G1556">
        <v>2467</v>
      </c>
      <c r="H1556">
        <v>32370</v>
      </c>
      <c r="I1556">
        <v>0</v>
      </c>
      <c r="J1556">
        <v>1.5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2850</v>
      </c>
    </row>
    <row r="1557" spans="1:21" ht="14.25">
      <c r="A1557">
        <v>1120312</v>
      </c>
      <c r="B1557">
        <v>1</v>
      </c>
      <c r="C1557" t="s">
        <v>2299</v>
      </c>
      <c r="D1557" t="s">
        <v>1539</v>
      </c>
      <c r="E1557">
        <v>145270</v>
      </c>
      <c r="F1557">
        <v>6545</v>
      </c>
      <c r="G1557">
        <v>2497</v>
      </c>
      <c r="H1557">
        <v>29880</v>
      </c>
      <c r="I1557">
        <v>0</v>
      </c>
      <c r="J1557">
        <v>1.5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2850</v>
      </c>
    </row>
    <row r="1558" spans="1:21" ht="14.25">
      <c r="A1558">
        <v>1120321</v>
      </c>
      <c r="B1558">
        <v>2</v>
      </c>
      <c r="C1558" t="s">
        <v>2298</v>
      </c>
      <c r="D1558" t="s">
        <v>2300</v>
      </c>
      <c r="E1558">
        <v>124505</v>
      </c>
      <c r="F1558">
        <v>5258</v>
      </c>
      <c r="G1558">
        <v>2172</v>
      </c>
      <c r="H1558">
        <v>28485</v>
      </c>
      <c r="I1558">
        <v>0</v>
      </c>
      <c r="J1558">
        <v>1.5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2850</v>
      </c>
    </row>
    <row r="1559" spans="1:21" ht="14.25">
      <c r="A1559">
        <v>1120322</v>
      </c>
      <c r="B1559">
        <v>2</v>
      </c>
      <c r="C1559" t="s">
        <v>2299</v>
      </c>
      <c r="D1559" t="s">
        <v>1173</v>
      </c>
      <c r="E1559">
        <v>127844</v>
      </c>
      <c r="F1559">
        <v>5759</v>
      </c>
      <c r="G1559">
        <v>2198</v>
      </c>
      <c r="H1559">
        <v>26294</v>
      </c>
      <c r="I1559">
        <v>0</v>
      </c>
      <c r="J1559">
        <v>1.5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2850</v>
      </c>
    </row>
    <row r="1560" spans="1:21" ht="14.25">
      <c r="A1560">
        <v>1120331</v>
      </c>
      <c r="B1560">
        <v>3</v>
      </c>
      <c r="C1560" t="s">
        <v>2298</v>
      </c>
      <c r="D1560" t="s">
        <v>1531</v>
      </c>
      <c r="E1560">
        <v>124505</v>
      </c>
      <c r="F1560">
        <v>5258</v>
      </c>
      <c r="G1560">
        <v>2172</v>
      </c>
      <c r="H1560">
        <v>28485</v>
      </c>
      <c r="I1560">
        <v>0</v>
      </c>
      <c r="J1560">
        <v>1.5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2850</v>
      </c>
    </row>
    <row r="1561" spans="1:21" ht="14.25">
      <c r="A1561">
        <v>1120332</v>
      </c>
      <c r="B1561">
        <v>3</v>
      </c>
      <c r="C1561" t="s">
        <v>2299</v>
      </c>
      <c r="D1561" t="s">
        <v>1532</v>
      </c>
      <c r="E1561">
        <v>127844</v>
      </c>
      <c r="F1561">
        <v>5759</v>
      </c>
      <c r="G1561">
        <v>2198</v>
      </c>
      <c r="H1561">
        <v>26294</v>
      </c>
      <c r="I1561">
        <v>0</v>
      </c>
      <c r="J1561">
        <v>1.5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2850</v>
      </c>
    </row>
    <row r="1562" spans="1:21" ht="14.25">
      <c r="A1562">
        <v>1120411</v>
      </c>
      <c r="B1562">
        <v>1</v>
      </c>
      <c r="C1562" t="s">
        <v>2298</v>
      </c>
      <c r="D1562" t="s">
        <v>2301</v>
      </c>
      <c r="E1562">
        <v>144483</v>
      </c>
      <c r="F1562">
        <v>6103</v>
      </c>
      <c r="G1562">
        <v>2520</v>
      </c>
      <c r="H1562">
        <v>33053</v>
      </c>
      <c r="I1562">
        <v>0</v>
      </c>
      <c r="J1562">
        <v>1.5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2850</v>
      </c>
    </row>
    <row r="1563" spans="1:21" ht="14.25">
      <c r="A1563">
        <v>1120412</v>
      </c>
      <c r="B1563">
        <v>1</v>
      </c>
      <c r="C1563" t="s">
        <v>2299</v>
      </c>
      <c r="D1563" t="s">
        <v>1539</v>
      </c>
      <c r="E1563">
        <v>148330</v>
      </c>
      <c r="F1563">
        <v>6682</v>
      </c>
      <c r="G1563">
        <v>2550</v>
      </c>
      <c r="H1563">
        <v>30510</v>
      </c>
      <c r="I1563">
        <v>0</v>
      </c>
      <c r="J1563">
        <v>1.5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2850</v>
      </c>
    </row>
    <row r="1564" spans="1:21" ht="14.25">
      <c r="A1564">
        <v>1120421</v>
      </c>
      <c r="B1564">
        <v>2</v>
      </c>
      <c r="C1564" t="s">
        <v>2298</v>
      </c>
      <c r="D1564" t="s">
        <v>2300</v>
      </c>
      <c r="E1564">
        <v>127136</v>
      </c>
      <c r="F1564">
        <v>5369</v>
      </c>
      <c r="G1564">
        <v>2218</v>
      </c>
      <c r="H1564">
        <v>29086</v>
      </c>
      <c r="I1564">
        <v>0</v>
      </c>
      <c r="J1564">
        <v>1.5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2850</v>
      </c>
    </row>
    <row r="1565" spans="1:21" ht="14.25">
      <c r="A1565">
        <v>1120422</v>
      </c>
      <c r="B1565">
        <v>2</v>
      </c>
      <c r="C1565" t="s">
        <v>2299</v>
      </c>
      <c r="D1565" t="s">
        <v>1173</v>
      </c>
      <c r="E1565">
        <v>130538</v>
      </c>
      <c r="F1565">
        <v>5879</v>
      </c>
      <c r="G1565">
        <v>2245</v>
      </c>
      <c r="H1565">
        <v>26848</v>
      </c>
      <c r="I1565">
        <v>0</v>
      </c>
      <c r="J1565">
        <v>1.5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2850</v>
      </c>
    </row>
    <row r="1566" spans="1:21" ht="14.25">
      <c r="A1566">
        <v>1120431</v>
      </c>
      <c r="B1566">
        <v>3</v>
      </c>
      <c r="C1566" t="s">
        <v>2298</v>
      </c>
      <c r="D1566" t="s">
        <v>1531</v>
      </c>
      <c r="E1566">
        <v>127136</v>
      </c>
      <c r="F1566">
        <v>5369</v>
      </c>
      <c r="G1566">
        <v>2218</v>
      </c>
      <c r="H1566">
        <v>29086</v>
      </c>
      <c r="I1566">
        <v>0</v>
      </c>
      <c r="J1566">
        <v>1.5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2850</v>
      </c>
    </row>
    <row r="1567" spans="1:21" ht="14.25">
      <c r="A1567">
        <v>1120432</v>
      </c>
      <c r="B1567">
        <v>3</v>
      </c>
      <c r="C1567" t="s">
        <v>2299</v>
      </c>
      <c r="D1567" t="s">
        <v>1532</v>
      </c>
      <c r="E1567">
        <v>130538</v>
      </c>
      <c r="F1567">
        <v>5879</v>
      </c>
      <c r="G1567">
        <v>2245</v>
      </c>
      <c r="H1567">
        <v>26848</v>
      </c>
      <c r="I1567">
        <v>0</v>
      </c>
      <c r="J1567">
        <v>1.5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2850</v>
      </c>
    </row>
    <row r="1568" spans="1:21" ht="14.25">
      <c r="A1568">
        <v>1120511</v>
      </c>
      <c r="B1568">
        <v>1</v>
      </c>
      <c r="C1568" t="s">
        <v>2298</v>
      </c>
      <c r="D1568" t="s">
        <v>2301</v>
      </c>
      <c r="E1568">
        <v>144483</v>
      </c>
      <c r="F1568">
        <v>6103</v>
      </c>
      <c r="G1568">
        <v>2520</v>
      </c>
      <c r="H1568">
        <v>33053</v>
      </c>
      <c r="I1568">
        <v>0</v>
      </c>
      <c r="J1568">
        <v>1.5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2850</v>
      </c>
    </row>
    <row r="1569" spans="1:21" ht="14.25">
      <c r="A1569">
        <v>1120512</v>
      </c>
      <c r="B1569">
        <v>1</v>
      </c>
      <c r="C1569" t="s">
        <v>2299</v>
      </c>
      <c r="D1569" t="s">
        <v>1539</v>
      </c>
      <c r="E1569">
        <v>148330</v>
      </c>
      <c r="F1569">
        <v>6682</v>
      </c>
      <c r="G1569">
        <v>2550</v>
      </c>
      <c r="H1569">
        <v>30510</v>
      </c>
      <c r="I1569">
        <v>0</v>
      </c>
      <c r="J1569">
        <v>1.5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2850</v>
      </c>
    </row>
    <row r="1570" spans="1:21" ht="14.25">
      <c r="A1570">
        <v>1120521</v>
      </c>
      <c r="B1570">
        <v>2</v>
      </c>
      <c r="C1570" t="s">
        <v>2298</v>
      </c>
      <c r="D1570" t="s">
        <v>2300</v>
      </c>
      <c r="E1570">
        <v>127136</v>
      </c>
      <c r="F1570">
        <v>5369</v>
      </c>
      <c r="G1570">
        <v>2218</v>
      </c>
      <c r="H1570">
        <v>29086</v>
      </c>
      <c r="I1570">
        <v>0</v>
      </c>
      <c r="J1570">
        <v>1.5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2850</v>
      </c>
    </row>
    <row r="1571" spans="1:21" ht="14.25">
      <c r="A1571">
        <v>1120522</v>
      </c>
      <c r="B1571">
        <v>2</v>
      </c>
      <c r="C1571" t="s">
        <v>2299</v>
      </c>
      <c r="D1571" t="s">
        <v>1173</v>
      </c>
      <c r="E1571">
        <v>130538</v>
      </c>
      <c r="F1571">
        <v>5879</v>
      </c>
      <c r="G1571">
        <v>2245</v>
      </c>
      <c r="H1571">
        <v>26848</v>
      </c>
      <c r="I1571">
        <v>0</v>
      </c>
      <c r="J1571">
        <v>1.5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2850</v>
      </c>
    </row>
    <row r="1572" spans="1:21" ht="14.25">
      <c r="A1572">
        <v>1120531</v>
      </c>
      <c r="B1572">
        <v>3</v>
      </c>
      <c r="C1572" t="s">
        <v>2298</v>
      </c>
      <c r="D1572" t="s">
        <v>1531</v>
      </c>
      <c r="E1572">
        <v>127136</v>
      </c>
      <c r="F1572">
        <v>5369</v>
      </c>
      <c r="G1572">
        <v>2218</v>
      </c>
      <c r="H1572">
        <v>29086</v>
      </c>
      <c r="I1572">
        <v>0</v>
      </c>
      <c r="J1572">
        <v>1.5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2850</v>
      </c>
    </row>
    <row r="1573" spans="1:21" ht="14.25">
      <c r="A1573">
        <v>1120532</v>
      </c>
      <c r="B1573">
        <v>3</v>
      </c>
      <c r="C1573" t="s">
        <v>2299</v>
      </c>
      <c r="D1573" t="s">
        <v>1532</v>
      </c>
      <c r="E1573">
        <v>130538</v>
      </c>
      <c r="F1573">
        <v>5879</v>
      </c>
      <c r="G1573">
        <v>2245</v>
      </c>
      <c r="H1573">
        <v>26848</v>
      </c>
      <c r="I1573">
        <v>0</v>
      </c>
      <c r="J1573">
        <v>1.5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2850</v>
      </c>
    </row>
    <row r="1574" spans="1:21" ht="14.25">
      <c r="A1574">
        <v>1120611</v>
      </c>
      <c r="B1574">
        <v>1</v>
      </c>
      <c r="C1574" t="s">
        <v>2298</v>
      </c>
      <c r="D1574" t="s">
        <v>2301</v>
      </c>
      <c r="E1574">
        <v>144483</v>
      </c>
      <c r="F1574">
        <v>6103</v>
      </c>
      <c r="G1574">
        <v>2520</v>
      </c>
      <c r="H1574">
        <v>33053</v>
      </c>
      <c r="I1574">
        <v>0</v>
      </c>
      <c r="J1574">
        <v>1.5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2850</v>
      </c>
    </row>
    <row r="1575" spans="1:21" ht="14.25">
      <c r="A1575">
        <v>1120612</v>
      </c>
      <c r="B1575">
        <v>1</v>
      </c>
      <c r="C1575" t="s">
        <v>2299</v>
      </c>
      <c r="D1575" t="s">
        <v>1539</v>
      </c>
      <c r="E1575">
        <v>148330</v>
      </c>
      <c r="F1575">
        <v>6682</v>
      </c>
      <c r="G1575">
        <v>2550</v>
      </c>
      <c r="H1575">
        <v>30510</v>
      </c>
      <c r="I1575">
        <v>0</v>
      </c>
      <c r="J1575">
        <v>1.5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2850</v>
      </c>
    </row>
    <row r="1576" spans="1:21" ht="14.25">
      <c r="A1576">
        <v>1120621</v>
      </c>
      <c r="B1576">
        <v>2</v>
      </c>
      <c r="C1576" t="s">
        <v>2298</v>
      </c>
      <c r="D1576" t="s">
        <v>2300</v>
      </c>
      <c r="E1576">
        <v>127136</v>
      </c>
      <c r="F1576">
        <v>5369</v>
      </c>
      <c r="G1576">
        <v>2218</v>
      </c>
      <c r="H1576">
        <v>29086</v>
      </c>
      <c r="I1576">
        <v>0</v>
      </c>
      <c r="J1576">
        <v>1.5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2850</v>
      </c>
    </row>
    <row r="1577" spans="1:21" ht="14.25">
      <c r="A1577">
        <v>1120622</v>
      </c>
      <c r="B1577">
        <v>2</v>
      </c>
      <c r="C1577" t="s">
        <v>2299</v>
      </c>
      <c r="D1577" t="s">
        <v>1173</v>
      </c>
      <c r="E1577">
        <v>130538</v>
      </c>
      <c r="F1577">
        <v>5879</v>
      </c>
      <c r="G1577">
        <v>2245</v>
      </c>
      <c r="H1577">
        <v>26848</v>
      </c>
      <c r="I1577">
        <v>0</v>
      </c>
      <c r="J1577">
        <v>1.5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2850</v>
      </c>
    </row>
    <row r="1578" spans="1:21" ht="14.25">
      <c r="A1578">
        <v>1120631</v>
      </c>
      <c r="B1578">
        <v>3</v>
      </c>
      <c r="C1578" t="s">
        <v>2298</v>
      </c>
      <c r="D1578" t="s">
        <v>1531</v>
      </c>
      <c r="E1578">
        <v>127136</v>
      </c>
      <c r="F1578">
        <v>5369</v>
      </c>
      <c r="G1578">
        <v>2218</v>
      </c>
      <c r="H1578">
        <v>29086</v>
      </c>
      <c r="I1578">
        <v>0</v>
      </c>
      <c r="J1578">
        <v>1.5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2850</v>
      </c>
    </row>
    <row r="1579" spans="1:21" ht="14.25">
      <c r="A1579">
        <v>1120632</v>
      </c>
      <c r="B1579">
        <v>3</v>
      </c>
      <c r="C1579" t="s">
        <v>2299</v>
      </c>
      <c r="D1579" t="s">
        <v>1532</v>
      </c>
      <c r="E1579">
        <v>130538</v>
      </c>
      <c r="F1579">
        <v>5879</v>
      </c>
      <c r="G1579">
        <v>2245</v>
      </c>
      <c r="H1579">
        <v>26848</v>
      </c>
      <c r="I1579">
        <v>0</v>
      </c>
      <c r="J1579">
        <v>1.5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2850</v>
      </c>
    </row>
    <row r="1580" spans="1:21" ht="14.25">
      <c r="A1580">
        <v>1120711</v>
      </c>
      <c r="B1580">
        <v>1</v>
      </c>
      <c r="C1580" t="s">
        <v>2298</v>
      </c>
      <c r="D1580" t="s">
        <v>2301</v>
      </c>
      <c r="E1580">
        <v>147476</v>
      </c>
      <c r="F1580">
        <v>6230</v>
      </c>
      <c r="G1580">
        <v>2572</v>
      </c>
      <c r="H1580">
        <v>33736</v>
      </c>
      <c r="I1580">
        <v>0</v>
      </c>
      <c r="J1580">
        <v>1.5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2850</v>
      </c>
    </row>
    <row r="1581" spans="1:21" ht="14.25">
      <c r="A1581">
        <v>1120712</v>
      </c>
      <c r="B1581">
        <v>1</v>
      </c>
      <c r="C1581" t="s">
        <v>2299</v>
      </c>
      <c r="D1581" t="s">
        <v>1539</v>
      </c>
      <c r="E1581">
        <v>151371</v>
      </c>
      <c r="F1581">
        <v>6819</v>
      </c>
      <c r="G1581">
        <v>2602</v>
      </c>
      <c r="H1581">
        <v>31141</v>
      </c>
      <c r="I1581">
        <v>0</v>
      </c>
      <c r="J1581">
        <v>1.5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2850</v>
      </c>
    </row>
    <row r="1582" spans="1:21" ht="14.25">
      <c r="A1582">
        <v>1120721</v>
      </c>
      <c r="B1582">
        <v>2</v>
      </c>
      <c r="C1582" t="s">
        <v>2298</v>
      </c>
      <c r="D1582" t="s">
        <v>2300</v>
      </c>
      <c r="E1582">
        <v>129786</v>
      </c>
      <c r="F1582">
        <v>5480</v>
      </c>
      <c r="G1582">
        <v>2265</v>
      </c>
      <c r="H1582">
        <v>29686</v>
      </c>
      <c r="I1582">
        <v>0</v>
      </c>
      <c r="J1582">
        <v>1.5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2850</v>
      </c>
    </row>
    <row r="1583" spans="1:21" ht="14.25">
      <c r="A1583">
        <v>1120722</v>
      </c>
      <c r="B1583">
        <v>2</v>
      </c>
      <c r="C1583" t="s">
        <v>2299</v>
      </c>
      <c r="D1583" t="s">
        <v>1173</v>
      </c>
      <c r="E1583">
        <v>133233</v>
      </c>
      <c r="F1583">
        <v>5999</v>
      </c>
      <c r="G1583">
        <v>2292</v>
      </c>
      <c r="H1583">
        <v>27403</v>
      </c>
      <c r="I1583">
        <v>0</v>
      </c>
      <c r="J1583">
        <v>1.5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2850</v>
      </c>
    </row>
    <row r="1584" spans="1:21" ht="14.25">
      <c r="A1584">
        <v>1120731</v>
      </c>
      <c r="B1584">
        <v>3</v>
      </c>
      <c r="C1584" t="s">
        <v>2298</v>
      </c>
      <c r="D1584" t="s">
        <v>1531</v>
      </c>
      <c r="E1584">
        <v>129786</v>
      </c>
      <c r="F1584">
        <v>5480</v>
      </c>
      <c r="G1584">
        <v>2265</v>
      </c>
      <c r="H1584">
        <v>29686</v>
      </c>
      <c r="I1584">
        <v>0</v>
      </c>
      <c r="J1584">
        <v>1.5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2850</v>
      </c>
    </row>
    <row r="1585" spans="1:21" ht="14.25">
      <c r="A1585">
        <v>1120732</v>
      </c>
      <c r="B1585">
        <v>3</v>
      </c>
      <c r="C1585" t="s">
        <v>2299</v>
      </c>
      <c r="D1585" t="s">
        <v>1532</v>
      </c>
      <c r="E1585">
        <v>133233</v>
      </c>
      <c r="F1585">
        <v>5999</v>
      </c>
      <c r="G1585">
        <v>2292</v>
      </c>
      <c r="H1585">
        <v>27403</v>
      </c>
      <c r="I1585">
        <v>0</v>
      </c>
      <c r="J1585">
        <v>1.5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2850</v>
      </c>
    </row>
    <row r="1586" spans="1:21" ht="14.25">
      <c r="A1586">
        <v>1120811</v>
      </c>
      <c r="B1586">
        <v>1</v>
      </c>
      <c r="C1586" t="s">
        <v>2298</v>
      </c>
      <c r="D1586" t="s">
        <v>2301</v>
      </c>
      <c r="E1586">
        <v>147476</v>
      </c>
      <c r="F1586">
        <v>6230</v>
      </c>
      <c r="G1586">
        <v>2572</v>
      </c>
      <c r="H1586">
        <v>33736</v>
      </c>
      <c r="I1586">
        <v>0</v>
      </c>
      <c r="J1586">
        <v>1.5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2850</v>
      </c>
    </row>
    <row r="1587" spans="1:21" ht="14.25">
      <c r="A1587">
        <v>1120812</v>
      </c>
      <c r="B1587">
        <v>1</v>
      </c>
      <c r="C1587" t="s">
        <v>2299</v>
      </c>
      <c r="D1587" t="s">
        <v>1539</v>
      </c>
      <c r="E1587">
        <v>151371</v>
      </c>
      <c r="F1587">
        <v>6819</v>
      </c>
      <c r="G1587">
        <v>2602</v>
      </c>
      <c r="H1587">
        <v>31141</v>
      </c>
      <c r="I1587">
        <v>0</v>
      </c>
      <c r="J1587">
        <v>1.5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2850</v>
      </c>
    </row>
    <row r="1588" spans="1:21" ht="14.25">
      <c r="A1588">
        <v>1120821</v>
      </c>
      <c r="B1588">
        <v>2</v>
      </c>
      <c r="C1588" t="s">
        <v>2298</v>
      </c>
      <c r="D1588" t="s">
        <v>2300</v>
      </c>
      <c r="E1588">
        <v>129786</v>
      </c>
      <c r="F1588">
        <v>5480</v>
      </c>
      <c r="G1588">
        <v>2265</v>
      </c>
      <c r="H1588">
        <v>29686</v>
      </c>
      <c r="I1588">
        <v>0</v>
      </c>
      <c r="J1588">
        <v>1.5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2850</v>
      </c>
    </row>
    <row r="1589" spans="1:21" ht="14.25">
      <c r="A1589">
        <v>1120822</v>
      </c>
      <c r="B1589">
        <v>2</v>
      </c>
      <c r="C1589" t="s">
        <v>2299</v>
      </c>
      <c r="D1589" t="s">
        <v>1173</v>
      </c>
      <c r="E1589">
        <v>133233</v>
      </c>
      <c r="F1589">
        <v>5999</v>
      </c>
      <c r="G1589">
        <v>2292</v>
      </c>
      <c r="H1589">
        <v>27403</v>
      </c>
      <c r="I1589">
        <v>0</v>
      </c>
      <c r="J1589">
        <v>1.5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2850</v>
      </c>
    </row>
    <row r="1590" spans="1:21" ht="14.25">
      <c r="A1590">
        <v>1120831</v>
      </c>
      <c r="B1590">
        <v>3</v>
      </c>
      <c r="C1590" t="s">
        <v>2298</v>
      </c>
      <c r="D1590" t="s">
        <v>1531</v>
      </c>
      <c r="E1590">
        <v>129786</v>
      </c>
      <c r="F1590">
        <v>5480</v>
      </c>
      <c r="G1590">
        <v>2265</v>
      </c>
      <c r="H1590">
        <v>29686</v>
      </c>
      <c r="I1590">
        <v>0</v>
      </c>
      <c r="J1590">
        <v>1.5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2850</v>
      </c>
    </row>
    <row r="1591" spans="1:21" ht="14.25">
      <c r="A1591">
        <v>1120832</v>
      </c>
      <c r="B1591">
        <v>3</v>
      </c>
      <c r="C1591" t="s">
        <v>2299</v>
      </c>
      <c r="D1591" t="s">
        <v>1532</v>
      </c>
      <c r="E1591">
        <v>133233</v>
      </c>
      <c r="F1591">
        <v>5999</v>
      </c>
      <c r="G1591">
        <v>2292</v>
      </c>
      <c r="H1591">
        <v>27403</v>
      </c>
      <c r="I1591">
        <v>0</v>
      </c>
      <c r="J1591">
        <v>1.5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2850</v>
      </c>
    </row>
    <row r="1592" spans="1:21" ht="14.25">
      <c r="A1592">
        <v>1120911</v>
      </c>
      <c r="B1592">
        <v>1</v>
      </c>
      <c r="C1592" t="s">
        <v>2298</v>
      </c>
      <c r="D1592" t="s">
        <v>2301</v>
      </c>
      <c r="E1592">
        <v>147476</v>
      </c>
      <c r="F1592">
        <v>6230</v>
      </c>
      <c r="G1592">
        <v>2572</v>
      </c>
      <c r="H1592">
        <v>33736</v>
      </c>
      <c r="I1592">
        <v>0</v>
      </c>
      <c r="J1592">
        <v>1.5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2850</v>
      </c>
    </row>
    <row r="1593" spans="1:21" ht="14.25">
      <c r="A1593">
        <v>1120912</v>
      </c>
      <c r="B1593">
        <v>1</v>
      </c>
      <c r="C1593" t="s">
        <v>2299</v>
      </c>
      <c r="D1593" t="s">
        <v>1539</v>
      </c>
      <c r="E1593">
        <v>151371</v>
      </c>
      <c r="F1593">
        <v>6819</v>
      </c>
      <c r="G1593">
        <v>2602</v>
      </c>
      <c r="H1593">
        <v>31141</v>
      </c>
      <c r="I1593">
        <v>0</v>
      </c>
      <c r="J1593">
        <v>1.5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2850</v>
      </c>
    </row>
    <row r="1594" spans="1:21" ht="14.25">
      <c r="A1594">
        <v>1120921</v>
      </c>
      <c r="B1594">
        <v>2</v>
      </c>
      <c r="C1594" t="s">
        <v>2298</v>
      </c>
      <c r="D1594" t="s">
        <v>2300</v>
      </c>
      <c r="E1594">
        <v>129786</v>
      </c>
      <c r="F1594">
        <v>5480</v>
      </c>
      <c r="G1594">
        <v>2265</v>
      </c>
      <c r="H1594">
        <v>29686</v>
      </c>
      <c r="I1594">
        <v>0</v>
      </c>
      <c r="J1594">
        <v>1.5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2850</v>
      </c>
    </row>
    <row r="1595" spans="1:21" ht="14.25">
      <c r="A1595">
        <v>1120922</v>
      </c>
      <c r="B1595">
        <v>2</v>
      </c>
      <c r="C1595" t="s">
        <v>2299</v>
      </c>
      <c r="D1595" t="s">
        <v>1173</v>
      </c>
      <c r="E1595">
        <v>133233</v>
      </c>
      <c r="F1595">
        <v>5999</v>
      </c>
      <c r="G1595">
        <v>2292</v>
      </c>
      <c r="H1595">
        <v>27403</v>
      </c>
      <c r="I1595">
        <v>0</v>
      </c>
      <c r="J1595">
        <v>1.5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2850</v>
      </c>
    </row>
    <row r="1596" spans="1:21" ht="14.25">
      <c r="A1596">
        <v>1120931</v>
      </c>
      <c r="B1596">
        <v>3</v>
      </c>
      <c r="C1596" t="s">
        <v>2298</v>
      </c>
      <c r="D1596" t="s">
        <v>1531</v>
      </c>
      <c r="E1596">
        <v>129786</v>
      </c>
      <c r="F1596">
        <v>5480</v>
      </c>
      <c r="G1596">
        <v>2265</v>
      </c>
      <c r="H1596">
        <v>29686</v>
      </c>
      <c r="I1596">
        <v>0</v>
      </c>
      <c r="J1596">
        <v>1.5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2850</v>
      </c>
    </row>
    <row r="1597" spans="1:21" ht="14.25">
      <c r="A1597">
        <v>1120932</v>
      </c>
      <c r="B1597">
        <v>3</v>
      </c>
      <c r="C1597" t="s">
        <v>2299</v>
      </c>
      <c r="D1597" t="s">
        <v>1532</v>
      </c>
      <c r="E1597">
        <v>133233</v>
      </c>
      <c r="F1597">
        <v>5999</v>
      </c>
      <c r="G1597">
        <v>2292</v>
      </c>
      <c r="H1597">
        <v>27403</v>
      </c>
      <c r="I1597">
        <v>0</v>
      </c>
      <c r="J1597">
        <v>1.5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2850</v>
      </c>
    </row>
    <row r="1598" spans="1:21" ht="14.25">
      <c r="A1598">
        <v>1121011</v>
      </c>
      <c r="B1598">
        <v>1</v>
      </c>
      <c r="C1598" t="s">
        <v>2298</v>
      </c>
      <c r="D1598" t="s">
        <v>2301</v>
      </c>
      <c r="E1598">
        <v>150479</v>
      </c>
      <c r="F1598">
        <v>6356</v>
      </c>
      <c r="G1598">
        <v>2625</v>
      </c>
      <c r="H1598">
        <v>34419</v>
      </c>
      <c r="I1598">
        <v>0</v>
      </c>
      <c r="J1598">
        <v>1.5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2850</v>
      </c>
    </row>
    <row r="1599" spans="1:21" ht="14.25">
      <c r="A1599">
        <v>1121012</v>
      </c>
      <c r="B1599">
        <v>1</v>
      </c>
      <c r="C1599" t="s">
        <v>2299</v>
      </c>
      <c r="D1599" t="s">
        <v>1539</v>
      </c>
      <c r="E1599">
        <v>154442</v>
      </c>
      <c r="F1599">
        <v>6957</v>
      </c>
      <c r="G1599">
        <v>2655</v>
      </c>
      <c r="H1599">
        <v>31772</v>
      </c>
      <c r="I1599">
        <v>0</v>
      </c>
      <c r="J1599">
        <v>1.5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2850</v>
      </c>
    </row>
    <row r="1600" spans="1:21" ht="14.25">
      <c r="A1600">
        <v>1121021</v>
      </c>
      <c r="B1600">
        <v>2</v>
      </c>
      <c r="C1600" t="s">
        <v>2298</v>
      </c>
      <c r="D1600" t="s">
        <v>2300</v>
      </c>
      <c r="E1600">
        <v>132437</v>
      </c>
      <c r="F1600">
        <v>5591</v>
      </c>
      <c r="G1600">
        <v>2312</v>
      </c>
      <c r="H1600">
        <v>30287</v>
      </c>
      <c r="I1600">
        <v>0</v>
      </c>
      <c r="J1600">
        <v>1.5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2850</v>
      </c>
    </row>
    <row r="1601" spans="1:21" ht="14.25">
      <c r="A1601">
        <v>1121022</v>
      </c>
      <c r="B1601">
        <v>2</v>
      </c>
      <c r="C1601" t="s">
        <v>2299</v>
      </c>
      <c r="D1601" t="s">
        <v>1173</v>
      </c>
      <c r="E1601">
        <v>135907</v>
      </c>
      <c r="F1601">
        <v>6119</v>
      </c>
      <c r="G1601">
        <v>2338</v>
      </c>
      <c r="H1601">
        <v>27957</v>
      </c>
      <c r="I1601">
        <v>0</v>
      </c>
      <c r="J1601">
        <v>1.5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2850</v>
      </c>
    </row>
    <row r="1602" spans="1:21" ht="14.25">
      <c r="A1602">
        <v>1121031</v>
      </c>
      <c r="B1602">
        <v>3</v>
      </c>
      <c r="C1602" t="s">
        <v>2298</v>
      </c>
      <c r="D1602" t="s">
        <v>1531</v>
      </c>
      <c r="E1602">
        <v>132437</v>
      </c>
      <c r="F1602">
        <v>5591</v>
      </c>
      <c r="G1602">
        <v>2312</v>
      </c>
      <c r="H1602">
        <v>30287</v>
      </c>
      <c r="I1602">
        <v>0</v>
      </c>
      <c r="J1602">
        <v>1.5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2850</v>
      </c>
    </row>
    <row r="1603" spans="1:21" ht="14.25">
      <c r="A1603">
        <v>1121032</v>
      </c>
      <c r="B1603">
        <v>3</v>
      </c>
      <c r="C1603" t="s">
        <v>2299</v>
      </c>
      <c r="D1603" t="s">
        <v>1532</v>
      </c>
      <c r="E1603">
        <v>135907</v>
      </c>
      <c r="F1603">
        <v>6119</v>
      </c>
      <c r="G1603">
        <v>2338</v>
      </c>
      <c r="H1603">
        <v>27957</v>
      </c>
      <c r="I1603">
        <v>0</v>
      </c>
      <c r="J1603">
        <v>1.5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2850</v>
      </c>
    </row>
    <row r="1604" spans="1:21" ht="14.25">
      <c r="A1604">
        <v>1121111</v>
      </c>
      <c r="B1604">
        <v>1</v>
      </c>
      <c r="C1604" t="s">
        <v>2298</v>
      </c>
      <c r="D1604" t="s">
        <v>2301</v>
      </c>
      <c r="E1604">
        <v>150479</v>
      </c>
      <c r="F1604">
        <v>6356</v>
      </c>
      <c r="G1604">
        <v>2625</v>
      </c>
      <c r="H1604">
        <v>34419</v>
      </c>
      <c r="I1604">
        <v>0</v>
      </c>
      <c r="J1604">
        <v>1.5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2850</v>
      </c>
    </row>
    <row r="1605" spans="1:21" ht="14.25">
      <c r="A1605">
        <v>1121112</v>
      </c>
      <c r="B1605">
        <v>1</v>
      </c>
      <c r="C1605" t="s">
        <v>2299</v>
      </c>
      <c r="D1605" t="s">
        <v>1539</v>
      </c>
      <c r="E1605">
        <v>154442</v>
      </c>
      <c r="F1605">
        <v>6957</v>
      </c>
      <c r="G1605">
        <v>2655</v>
      </c>
      <c r="H1605">
        <v>31772</v>
      </c>
      <c r="I1605">
        <v>0</v>
      </c>
      <c r="J1605">
        <v>1.5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2850</v>
      </c>
    </row>
    <row r="1606" spans="1:21" ht="14.25">
      <c r="A1606">
        <v>1121121</v>
      </c>
      <c r="B1606">
        <v>2</v>
      </c>
      <c r="C1606" t="s">
        <v>2298</v>
      </c>
      <c r="D1606" t="s">
        <v>2300</v>
      </c>
      <c r="E1606">
        <v>132437</v>
      </c>
      <c r="F1606">
        <v>5591</v>
      </c>
      <c r="G1606">
        <v>2312</v>
      </c>
      <c r="H1606">
        <v>30287</v>
      </c>
      <c r="I1606">
        <v>0</v>
      </c>
      <c r="J1606">
        <v>1.5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2850</v>
      </c>
    </row>
    <row r="1607" spans="1:21" ht="14.25">
      <c r="A1607">
        <v>1121122</v>
      </c>
      <c r="B1607">
        <v>2</v>
      </c>
      <c r="C1607" t="s">
        <v>2299</v>
      </c>
      <c r="D1607" t="s">
        <v>1173</v>
      </c>
      <c r="E1607">
        <v>135907</v>
      </c>
      <c r="F1607">
        <v>6119</v>
      </c>
      <c r="G1607">
        <v>2338</v>
      </c>
      <c r="H1607">
        <v>27957</v>
      </c>
      <c r="I1607">
        <v>0</v>
      </c>
      <c r="J1607">
        <v>1.5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2850</v>
      </c>
    </row>
    <row r="1608" spans="1:21" ht="14.25">
      <c r="A1608">
        <v>1121131</v>
      </c>
      <c r="B1608">
        <v>3</v>
      </c>
      <c r="C1608" t="s">
        <v>2298</v>
      </c>
      <c r="D1608" t="s">
        <v>1531</v>
      </c>
      <c r="E1608">
        <v>132437</v>
      </c>
      <c r="F1608">
        <v>5591</v>
      </c>
      <c r="G1608">
        <v>2312</v>
      </c>
      <c r="H1608">
        <v>30287</v>
      </c>
      <c r="I1608">
        <v>0</v>
      </c>
      <c r="J1608">
        <v>1.5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2850</v>
      </c>
    </row>
    <row r="1609" spans="1:21" ht="14.25">
      <c r="A1609">
        <v>1121132</v>
      </c>
      <c r="B1609">
        <v>3</v>
      </c>
      <c r="C1609" t="s">
        <v>2299</v>
      </c>
      <c r="D1609" t="s">
        <v>1532</v>
      </c>
      <c r="E1609">
        <v>135907</v>
      </c>
      <c r="F1609">
        <v>6119</v>
      </c>
      <c r="G1609">
        <v>2338</v>
      </c>
      <c r="H1609">
        <v>27957</v>
      </c>
      <c r="I1609">
        <v>0</v>
      </c>
      <c r="J1609">
        <v>1.5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2850</v>
      </c>
    </row>
    <row r="1610" spans="1:21" ht="14.25">
      <c r="A1610">
        <v>1121211</v>
      </c>
      <c r="B1610">
        <v>1</v>
      </c>
      <c r="C1610" t="s">
        <v>2298</v>
      </c>
      <c r="D1610" t="s">
        <v>2301</v>
      </c>
      <c r="E1610">
        <v>150479</v>
      </c>
      <c r="F1610">
        <v>6356</v>
      </c>
      <c r="G1610">
        <v>2625</v>
      </c>
      <c r="H1610">
        <v>34419</v>
      </c>
      <c r="I1610">
        <v>0</v>
      </c>
      <c r="J1610">
        <v>1.5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2850</v>
      </c>
    </row>
    <row r="1611" spans="1:21" ht="14.25">
      <c r="A1611">
        <v>1121212</v>
      </c>
      <c r="B1611">
        <v>1</v>
      </c>
      <c r="C1611" t="s">
        <v>2299</v>
      </c>
      <c r="D1611" t="s">
        <v>1539</v>
      </c>
      <c r="E1611">
        <v>154442</v>
      </c>
      <c r="F1611">
        <v>6957</v>
      </c>
      <c r="G1611">
        <v>2655</v>
      </c>
      <c r="H1611">
        <v>31772</v>
      </c>
      <c r="I1611">
        <v>0</v>
      </c>
      <c r="J1611">
        <v>1.5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2850</v>
      </c>
    </row>
    <row r="1612" spans="1:21" ht="14.25">
      <c r="A1612">
        <v>1121221</v>
      </c>
      <c r="B1612">
        <v>2</v>
      </c>
      <c r="C1612" t="s">
        <v>2298</v>
      </c>
      <c r="D1612" t="s">
        <v>2300</v>
      </c>
      <c r="E1612">
        <v>132437</v>
      </c>
      <c r="F1612">
        <v>5591</v>
      </c>
      <c r="G1612">
        <v>2312</v>
      </c>
      <c r="H1612">
        <v>30287</v>
      </c>
      <c r="I1612">
        <v>0</v>
      </c>
      <c r="J1612">
        <v>1.5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2850</v>
      </c>
    </row>
    <row r="1613" spans="1:21" ht="14.25">
      <c r="A1613">
        <v>1121222</v>
      </c>
      <c r="B1613">
        <v>2</v>
      </c>
      <c r="C1613" t="s">
        <v>2299</v>
      </c>
      <c r="D1613" t="s">
        <v>1173</v>
      </c>
      <c r="E1613">
        <v>135907</v>
      </c>
      <c r="F1613">
        <v>6119</v>
      </c>
      <c r="G1613">
        <v>2338</v>
      </c>
      <c r="H1613">
        <v>27957</v>
      </c>
      <c r="I1613">
        <v>0</v>
      </c>
      <c r="J1613">
        <v>1.5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2850</v>
      </c>
    </row>
    <row r="1614" spans="1:21" ht="14.25">
      <c r="A1614">
        <v>1121231</v>
      </c>
      <c r="B1614">
        <v>3</v>
      </c>
      <c r="C1614" t="s">
        <v>2298</v>
      </c>
      <c r="D1614" t="s">
        <v>1531</v>
      </c>
      <c r="E1614">
        <v>132437</v>
      </c>
      <c r="F1614">
        <v>5591</v>
      </c>
      <c r="G1614">
        <v>2312</v>
      </c>
      <c r="H1614">
        <v>30287</v>
      </c>
      <c r="I1614">
        <v>0</v>
      </c>
      <c r="J1614">
        <v>1.5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2850</v>
      </c>
    </row>
    <row r="1615" spans="1:21" ht="14.25">
      <c r="A1615">
        <v>1121232</v>
      </c>
      <c r="B1615">
        <v>3</v>
      </c>
      <c r="C1615" t="s">
        <v>2299</v>
      </c>
      <c r="D1615" t="s">
        <v>1532</v>
      </c>
      <c r="E1615">
        <v>135907</v>
      </c>
      <c r="F1615">
        <v>6119</v>
      </c>
      <c r="G1615">
        <v>2338</v>
      </c>
      <c r="H1615">
        <v>27957</v>
      </c>
      <c r="I1615">
        <v>0</v>
      </c>
      <c r="J1615">
        <v>1.5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2850</v>
      </c>
    </row>
    <row r="1616" spans="1:21" ht="14.25">
      <c r="A1616">
        <v>1121311</v>
      </c>
      <c r="B1616">
        <v>1</v>
      </c>
      <c r="C1616" t="s">
        <v>2298</v>
      </c>
      <c r="D1616" t="s">
        <v>2301</v>
      </c>
      <c r="E1616">
        <v>153493</v>
      </c>
      <c r="F1616">
        <v>6483</v>
      </c>
      <c r="G1616">
        <v>2678</v>
      </c>
      <c r="H1616">
        <v>35103</v>
      </c>
      <c r="I1616">
        <v>0</v>
      </c>
      <c r="J1616">
        <v>1.5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2850</v>
      </c>
    </row>
    <row r="1617" spans="1:21" ht="14.25">
      <c r="A1617">
        <v>1121312</v>
      </c>
      <c r="B1617">
        <v>1</v>
      </c>
      <c r="C1617" t="s">
        <v>2299</v>
      </c>
      <c r="D1617" t="s">
        <v>1539</v>
      </c>
      <c r="E1617">
        <v>157502</v>
      </c>
      <c r="F1617">
        <v>7094</v>
      </c>
      <c r="G1617">
        <v>2708</v>
      </c>
      <c r="H1617">
        <v>32402</v>
      </c>
      <c r="I1617">
        <v>0</v>
      </c>
      <c r="J1617">
        <v>1.5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2850</v>
      </c>
    </row>
    <row r="1618" spans="1:21" ht="14.25">
      <c r="A1618">
        <v>1121321</v>
      </c>
      <c r="B1618">
        <v>2</v>
      </c>
      <c r="C1618" t="s">
        <v>2298</v>
      </c>
      <c r="D1618" t="s">
        <v>2300</v>
      </c>
      <c r="E1618">
        <v>135088</v>
      </c>
      <c r="F1618">
        <v>5702</v>
      </c>
      <c r="G1618">
        <v>2359</v>
      </c>
      <c r="H1618">
        <v>30888</v>
      </c>
      <c r="I1618">
        <v>0</v>
      </c>
      <c r="J1618">
        <v>1.5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2850</v>
      </c>
    </row>
    <row r="1619" spans="1:21" ht="14.25">
      <c r="A1619">
        <v>1121322</v>
      </c>
      <c r="B1619">
        <v>2</v>
      </c>
      <c r="C1619" t="s">
        <v>2299</v>
      </c>
      <c r="D1619" t="s">
        <v>1173</v>
      </c>
      <c r="E1619">
        <v>138602</v>
      </c>
      <c r="F1619">
        <v>6239</v>
      </c>
      <c r="G1619">
        <v>2385</v>
      </c>
      <c r="H1619">
        <v>28512</v>
      </c>
      <c r="I1619">
        <v>0</v>
      </c>
      <c r="J1619">
        <v>1.5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2850</v>
      </c>
    </row>
    <row r="1620" spans="1:21" ht="14.25">
      <c r="A1620">
        <v>1121331</v>
      </c>
      <c r="B1620">
        <v>3</v>
      </c>
      <c r="C1620" t="s">
        <v>2298</v>
      </c>
      <c r="D1620" t="s">
        <v>1531</v>
      </c>
      <c r="E1620">
        <v>135088</v>
      </c>
      <c r="F1620">
        <v>5702</v>
      </c>
      <c r="G1620">
        <v>2359</v>
      </c>
      <c r="H1620">
        <v>30888</v>
      </c>
      <c r="I1620">
        <v>0</v>
      </c>
      <c r="J1620">
        <v>1.5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2850</v>
      </c>
    </row>
    <row r="1621" spans="1:21" ht="14.25">
      <c r="A1621">
        <v>1121332</v>
      </c>
      <c r="B1621">
        <v>3</v>
      </c>
      <c r="C1621" t="s">
        <v>2299</v>
      </c>
      <c r="D1621" t="s">
        <v>1532</v>
      </c>
      <c r="E1621">
        <v>138602</v>
      </c>
      <c r="F1621">
        <v>6239</v>
      </c>
      <c r="G1621">
        <v>2385</v>
      </c>
      <c r="H1621">
        <v>28512</v>
      </c>
      <c r="I1621">
        <v>0</v>
      </c>
      <c r="J1621">
        <v>1.5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2850</v>
      </c>
    </row>
    <row r="1622" spans="1:21" ht="14.25">
      <c r="A1622">
        <v>1121411</v>
      </c>
      <c r="B1622">
        <v>1</v>
      </c>
      <c r="C1622" t="s">
        <v>2298</v>
      </c>
      <c r="D1622" t="s">
        <v>2301</v>
      </c>
      <c r="E1622">
        <v>153493</v>
      </c>
      <c r="F1622">
        <v>6483</v>
      </c>
      <c r="G1622">
        <v>2678</v>
      </c>
      <c r="H1622">
        <v>35103</v>
      </c>
      <c r="I1622">
        <v>0</v>
      </c>
      <c r="J1622">
        <v>1.5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2850</v>
      </c>
    </row>
    <row r="1623" spans="1:21" ht="14.25">
      <c r="A1623">
        <v>1121412</v>
      </c>
      <c r="B1623">
        <v>1</v>
      </c>
      <c r="C1623" t="s">
        <v>2299</v>
      </c>
      <c r="D1623" t="s">
        <v>1539</v>
      </c>
      <c r="E1623">
        <v>157502</v>
      </c>
      <c r="F1623">
        <v>7094</v>
      </c>
      <c r="G1623">
        <v>2708</v>
      </c>
      <c r="H1623">
        <v>32402</v>
      </c>
      <c r="I1623">
        <v>0</v>
      </c>
      <c r="J1623">
        <v>1.5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2850</v>
      </c>
    </row>
    <row r="1624" spans="1:21" ht="14.25">
      <c r="A1624">
        <v>1121421</v>
      </c>
      <c r="B1624">
        <v>2</v>
      </c>
      <c r="C1624" t="s">
        <v>2298</v>
      </c>
      <c r="D1624" t="s">
        <v>2300</v>
      </c>
      <c r="E1624">
        <v>135088</v>
      </c>
      <c r="F1624">
        <v>5702</v>
      </c>
      <c r="G1624">
        <v>2359</v>
      </c>
      <c r="H1624">
        <v>30888</v>
      </c>
      <c r="I1624">
        <v>0</v>
      </c>
      <c r="J1624">
        <v>1.5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2850</v>
      </c>
    </row>
    <row r="1625" spans="1:21" ht="14.25">
      <c r="A1625">
        <v>1121422</v>
      </c>
      <c r="B1625">
        <v>2</v>
      </c>
      <c r="C1625" t="s">
        <v>2299</v>
      </c>
      <c r="D1625" t="s">
        <v>1173</v>
      </c>
      <c r="E1625">
        <v>138602</v>
      </c>
      <c r="F1625">
        <v>6239</v>
      </c>
      <c r="G1625">
        <v>2385</v>
      </c>
      <c r="H1625">
        <v>28512</v>
      </c>
      <c r="I1625">
        <v>0</v>
      </c>
      <c r="J1625">
        <v>1.5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2850</v>
      </c>
    </row>
    <row r="1626" spans="1:21" ht="14.25">
      <c r="A1626">
        <v>1121431</v>
      </c>
      <c r="B1626">
        <v>3</v>
      </c>
      <c r="C1626" t="s">
        <v>2298</v>
      </c>
      <c r="D1626" t="s">
        <v>1531</v>
      </c>
      <c r="E1626">
        <v>135088</v>
      </c>
      <c r="F1626">
        <v>5702</v>
      </c>
      <c r="G1626">
        <v>2359</v>
      </c>
      <c r="H1626">
        <v>30888</v>
      </c>
      <c r="I1626">
        <v>0</v>
      </c>
      <c r="J1626">
        <v>1.5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2850</v>
      </c>
    </row>
    <row r="1627" spans="1:21" ht="14.25">
      <c r="A1627">
        <v>1121432</v>
      </c>
      <c r="B1627">
        <v>3</v>
      </c>
      <c r="C1627" t="s">
        <v>2299</v>
      </c>
      <c r="D1627" t="s">
        <v>1532</v>
      </c>
      <c r="E1627">
        <v>138602</v>
      </c>
      <c r="F1627">
        <v>6239</v>
      </c>
      <c r="G1627">
        <v>2385</v>
      </c>
      <c r="H1627">
        <v>28512</v>
      </c>
      <c r="I1627">
        <v>0</v>
      </c>
      <c r="J1627">
        <v>1.5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2850</v>
      </c>
    </row>
    <row r="1628" spans="1:21" ht="14.25">
      <c r="A1628">
        <v>1121511</v>
      </c>
      <c r="B1628">
        <v>1</v>
      </c>
      <c r="C1628" t="s">
        <v>2298</v>
      </c>
      <c r="D1628" t="s">
        <v>2301</v>
      </c>
      <c r="E1628">
        <v>153493</v>
      </c>
      <c r="F1628">
        <v>6483</v>
      </c>
      <c r="G1628">
        <v>2678</v>
      </c>
      <c r="H1628">
        <v>35103</v>
      </c>
      <c r="I1628">
        <v>0</v>
      </c>
      <c r="J1628">
        <v>1.5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2850</v>
      </c>
    </row>
    <row r="1629" spans="1:21" ht="14.25">
      <c r="A1629">
        <v>1121512</v>
      </c>
      <c r="B1629">
        <v>1</v>
      </c>
      <c r="C1629" t="s">
        <v>2299</v>
      </c>
      <c r="D1629" t="s">
        <v>1539</v>
      </c>
      <c r="E1629">
        <v>157502</v>
      </c>
      <c r="F1629">
        <v>7094</v>
      </c>
      <c r="G1629">
        <v>2708</v>
      </c>
      <c r="H1629">
        <v>32402</v>
      </c>
      <c r="I1629">
        <v>0</v>
      </c>
      <c r="J1629">
        <v>1.5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2850</v>
      </c>
    </row>
    <row r="1630" spans="1:21" ht="14.25">
      <c r="A1630">
        <v>1121521</v>
      </c>
      <c r="B1630">
        <v>2</v>
      </c>
      <c r="C1630" t="s">
        <v>2298</v>
      </c>
      <c r="D1630" t="s">
        <v>2300</v>
      </c>
      <c r="E1630">
        <v>135088</v>
      </c>
      <c r="F1630">
        <v>5702</v>
      </c>
      <c r="G1630">
        <v>2359</v>
      </c>
      <c r="H1630">
        <v>30888</v>
      </c>
      <c r="I1630">
        <v>0</v>
      </c>
      <c r="J1630">
        <v>1.5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2850</v>
      </c>
    </row>
    <row r="1631" spans="1:21" ht="14.25">
      <c r="A1631">
        <v>1121522</v>
      </c>
      <c r="B1631">
        <v>2</v>
      </c>
      <c r="C1631" t="s">
        <v>2299</v>
      </c>
      <c r="D1631" t="s">
        <v>1173</v>
      </c>
      <c r="E1631">
        <v>138602</v>
      </c>
      <c r="F1631">
        <v>6239</v>
      </c>
      <c r="G1631">
        <v>2385</v>
      </c>
      <c r="H1631">
        <v>28512</v>
      </c>
      <c r="I1631">
        <v>0</v>
      </c>
      <c r="J1631">
        <v>1.5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2850</v>
      </c>
    </row>
    <row r="1632" spans="1:21" ht="14.25">
      <c r="A1632">
        <v>1121531</v>
      </c>
      <c r="B1632">
        <v>3</v>
      </c>
      <c r="C1632" t="s">
        <v>2298</v>
      </c>
      <c r="D1632" t="s">
        <v>1531</v>
      </c>
      <c r="E1632">
        <v>135088</v>
      </c>
      <c r="F1632">
        <v>5702</v>
      </c>
      <c r="G1632">
        <v>2359</v>
      </c>
      <c r="H1632">
        <v>30888</v>
      </c>
      <c r="I1632">
        <v>0</v>
      </c>
      <c r="J1632">
        <v>1.5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2850</v>
      </c>
    </row>
    <row r="1633" spans="1:21" ht="14.25">
      <c r="A1633">
        <v>1121532</v>
      </c>
      <c r="B1633">
        <v>3</v>
      </c>
      <c r="C1633" t="s">
        <v>2299</v>
      </c>
      <c r="D1633" t="s">
        <v>1532</v>
      </c>
      <c r="E1633">
        <v>138602</v>
      </c>
      <c r="F1633">
        <v>6239</v>
      </c>
      <c r="G1633">
        <v>2385</v>
      </c>
      <c r="H1633">
        <v>28512</v>
      </c>
      <c r="I1633">
        <v>0</v>
      </c>
      <c r="J1633">
        <v>1.5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2850</v>
      </c>
    </row>
    <row r="1634" spans="1:21" ht="14.25">
      <c r="A1634">
        <v>1130111</v>
      </c>
      <c r="B1634">
        <v>1</v>
      </c>
      <c r="C1634" t="s">
        <v>2298</v>
      </c>
      <c r="D1634" t="s">
        <v>2301</v>
      </c>
      <c r="E1634">
        <v>226736</v>
      </c>
      <c r="F1634">
        <v>8948</v>
      </c>
      <c r="G1634">
        <v>4448</v>
      </c>
      <c r="H1634">
        <v>48296</v>
      </c>
      <c r="I1634">
        <v>0</v>
      </c>
      <c r="J1634">
        <v>1.5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3650</v>
      </c>
    </row>
    <row r="1635" spans="1:21" ht="14.25">
      <c r="A1635">
        <v>1130112</v>
      </c>
      <c r="B1635">
        <v>1</v>
      </c>
      <c r="C1635" t="s">
        <v>2299</v>
      </c>
      <c r="D1635" t="s">
        <v>1539</v>
      </c>
      <c r="E1635">
        <v>231558</v>
      </c>
      <c r="F1635">
        <v>9738</v>
      </c>
      <c r="G1635">
        <v>4473</v>
      </c>
      <c r="H1635">
        <v>44718</v>
      </c>
      <c r="I1635">
        <v>0</v>
      </c>
      <c r="J1635">
        <v>1.5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3650</v>
      </c>
    </row>
    <row r="1636" spans="1:21" ht="14.25">
      <c r="A1636">
        <v>1130121</v>
      </c>
      <c r="B1636">
        <v>2</v>
      </c>
      <c r="C1636" t="s">
        <v>2298</v>
      </c>
      <c r="D1636" t="s">
        <v>2300</v>
      </c>
      <c r="E1636">
        <v>199540</v>
      </c>
      <c r="F1636">
        <v>7874</v>
      </c>
      <c r="G1636">
        <v>3915</v>
      </c>
      <c r="H1636">
        <v>42500</v>
      </c>
      <c r="I1636">
        <v>0</v>
      </c>
      <c r="J1636">
        <v>1.5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3650</v>
      </c>
    </row>
    <row r="1637" spans="1:21" ht="14.25">
      <c r="A1637">
        <v>1130122</v>
      </c>
      <c r="B1637">
        <v>2</v>
      </c>
      <c r="C1637" t="s">
        <v>2299</v>
      </c>
      <c r="D1637" t="s">
        <v>1173</v>
      </c>
      <c r="E1637">
        <v>203782</v>
      </c>
      <c r="F1637">
        <v>8569</v>
      </c>
      <c r="G1637">
        <v>3937</v>
      </c>
      <c r="H1637">
        <v>39352</v>
      </c>
      <c r="I1637">
        <v>0</v>
      </c>
      <c r="J1637">
        <v>1.5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3650</v>
      </c>
    </row>
    <row r="1638" spans="1:21" ht="14.25">
      <c r="A1638">
        <v>1130131</v>
      </c>
      <c r="B1638">
        <v>3</v>
      </c>
      <c r="C1638" t="s">
        <v>2298</v>
      </c>
      <c r="D1638" t="s">
        <v>1531</v>
      </c>
      <c r="E1638">
        <v>199540</v>
      </c>
      <c r="F1638">
        <v>7874</v>
      </c>
      <c r="G1638">
        <v>3915</v>
      </c>
      <c r="H1638">
        <v>42500</v>
      </c>
      <c r="I1638">
        <v>0</v>
      </c>
      <c r="J1638">
        <v>1.5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3650</v>
      </c>
    </row>
    <row r="1639" spans="1:21" ht="14.25">
      <c r="A1639">
        <v>1130132</v>
      </c>
      <c r="B1639">
        <v>3</v>
      </c>
      <c r="C1639" t="s">
        <v>2299</v>
      </c>
      <c r="D1639" t="s">
        <v>1532</v>
      </c>
      <c r="E1639">
        <v>203782</v>
      </c>
      <c r="F1639">
        <v>8569</v>
      </c>
      <c r="G1639">
        <v>3937</v>
      </c>
      <c r="H1639">
        <v>39352</v>
      </c>
      <c r="I1639">
        <v>0</v>
      </c>
      <c r="J1639">
        <v>1.5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3650</v>
      </c>
    </row>
    <row r="1640" spans="1:21" ht="14.25">
      <c r="A1640">
        <v>1130211</v>
      </c>
      <c r="B1640">
        <v>1</v>
      </c>
      <c r="C1640" t="s">
        <v>2298</v>
      </c>
      <c r="D1640" t="s">
        <v>2301</v>
      </c>
      <c r="E1640">
        <v>226736</v>
      </c>
      <c r="F1640">
        <v>8948</v>
      </c>
      <c r="G1640">
        <v>4448</v>
      </c>
      <c r="H1640">
        <v>48296</v>
      </c>
      <c r="I1640">
        <v>0</v>
      </c>
      <c r="J1640">
        <v>1.5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3650</v>
      </c>
    </row>
    <row r="1641" spans="1:21" ht="14.25">
      <c r="A1641">
        <v>1130212</v>
      </c>
      <c r="B1641">
        <v>1</v>
      </c>
      <c r="C1641" t="s">
        <v>2299</v>
      </c>
      <c r="D1641" t="s">
        <v>1539</v>
      </c>
      <c r="E1641">
        <v>231558</v>
      </c>
      <c r="F1641">
        <v>9738</v>
      </c>
      <c r="G1641">
        <v>4473</v>
      </c>
      <c r="H1641">
        <v>44718</v>
      </c>
      <c r="I1641">
        <v>0</v>
      </c>
      <c r="J1641">
        <v>1.5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3650</v>
      </c>
    </row>
    <row r="1642" spans="1:21" ht="14.25">
      <c r="A1642">
        <v>1130221</v>
      </c>
      <c r="B1642">
        <v>2</v>
      </c>
      <c r="C1642" t="s">
        <v>2298</v>
      </c>
      <c r="D1642" t="s">
        <v>2300</v>
      </c>
      <c r="E1642">
        <v>199540</v>
      </c>
      <c r="F1642">
        <v>7874</v>
      </c>
      <c r="G1642">
        <v>3915</v>
      </c>
      <c r="H1642">
        <v>42500</v>
      </c>
      <c r="I1642">
        <v>0</v>
      </c>
      <c r="J1642">
        <v>1.5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3650</v>
      </c>
    </row>
    <row r="1643" spans="1:21" ht="14.25">
      <c r="A1643">
        <v>1130222</v>
      </c>
      <c r="B1643">
        <v>2</v>
      </c>
      <c r="C1643" t="s">
        <v>2299</v>
      </c>
      <c r="D1643" t="s">
        <v>1173</v>
      </c>
      <c r="E1643">
        <v>203782</v>
      </c>
      <c r="F1643">
        <v>8569</v>
      </c>
      <c r="G1643">
        <v>3937</v>
      </c>
      <c r="H1643">
        <v>39352</v>
      </c>
      <c r="I1643">
        <v>0</v>
      </c>
      <c r="J1643">
        <v>1.5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3650</v>
      </c>
    </row>
    <row r="1644" spans="1:21" ht="14.25">
      <c r="A1644">
        <v>1130231</v>
      </c>
      <c r="B1644">
        <v>3</v>
      </c>
      <c r="C1644" t="s">
        <v>2298</v>
      </c>
      <c r="D1644" t="s">
        <v>1531</v>
      </c>
      <c r="E1644">
        <v>199540</v>
      </c>
      <c r="F1644">
        <v>7874</v>
      </c>
      <c r="G1644">
        <v>3915</v>
      </c>
      <c r="H1644">
        <v>42500</v>
      </c>
      <c r="I1644">
        <v>0</v>
      </c>
      <c r="J1644">
        <v>1.5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3650</v>
      </c>
    </row>
    <row r="1645" spans="1:21" ht="14.25">
      <c r="A1645">
        <v>1130232</v>
      </c>
      <c r="B1645">
        <v>3</v>
      </c>
      <c r="C1645" t="s">
        <v>2299</v>
      </c>
      <c r="D1645" t="s">
        <v>1532</v>
      </c>
      <c r="E1645">
        <v>203782</v>
      </c>
      <c r="F1645">
        <v>8569</v>
      </c>
      <c r="G1645">
        <v>3937</v>
      </c>
      <c r="H1645">
        <v>39352</v>
      </c>
      <c r="I1645">
        <v>0</v>
      </c>
      <c r="J1645">
        <v>1.5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3650</v>
      </c>
    </row>
    <row r="1646" spans="1:21" ht="14.25">
      <c r="A1646">
        <v>1130311</v>
      </c>
      <c r="B1646">
        <v>1</v>
      </c>
      <c r="C1646" t="s">
        <v>2298</v>
      </c>
      <c r="D1646" t="s">
        <v>2301</v>
      </c>
      <c r="E1646">
        <v>226736</v>
      </c>
      <c r="F1646">
        <v>8948</v>
      </c>
      <c r="G1646">
        <v>4448</v>
      </c>
      <c r="H1646">
        <v>48296</v>
      </c>
      <c r="I1646">
        <v>0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3650</v>
      </c>
    </row>
    <row r="1647" spans="1:21" ht="14.25">
      <c r="A1647">
        <v>1130312</v>
      </c>
      <c r="B1647">
        <v>1</v>
      </c>
      <c r="C1647" t="s">
        <v>2299</v>
      </c>
      <c r="D1647" t="s">
        <v>1539</v>
      </c>
      <c r="E1647">
        <v>231558</v>
      </c>
      <c r="F1647">
        <v>9738</v>
      </c>
      <c r="G1647">
        <v>4473</v>
      </c>
      <c r="H1647">
        <v>44718</v>
      </c>
      <c r="I1647">
        <v>0</v>
      </c>
      <c r="J1647">
        <v>1.5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3650</v>
      </c>
    </row>
    <row r="1648" spans="1:21" ht="14.25">
      <c r="A1648">
        <v>1130321</v>
      </c>
      <c r="B1648">
        <v>2</v>
      </c>
      <c r="C1648" t="s">
        <v>2298</v>
      </c>
      <c r="D1648" t="s">
        <v>2300</v>
      </c>
      <c r="E1648">
        <v>199540</v>
      </c>
      <c r="F1648">
        <v>7874</v>
      </c>
      <c r="G1648">
        <v>3915</v>
      </c>
      <c r="H1648">
        <v>42500</v>
      </c>
      <c r="I1648">
        <v>0</v>
      </c>
      <c r="J1648">
        <v>1.5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3650</v>
      </c>
    </row>
    <row r="1649" spans="1:21" ht="14.25">
      <c r="A1649">
        <v>1130322</v>
      </c>
      <c r="B1649">
        <v>2</v>
      </c>
      <c r="C1649" t="s">
        <v>2299</v>
      </c>
      <c r="D1649" t="s">
        <v>1173</v>
      </c>
      <c r="E1649">
        <v>203782</v>
      </c>
      <c r="F1649">
        <v>8569</v>
      </c>
      <c r="G1649">
        <v>3937</v>
      </c>
      <c r="H1649">
        <v>39352</v>
      </c>
      <c r="I1649">
        <v>0</v>
      </c>
      <c r="J1649">
        <v>1.5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3650</v>
      </c>
    </row>
    <row r="1650" spans="1:21" ht="14.25">
      <c r="A1650">
        <v>1130331</v>
      </c>
      <c r="B1650">
        <v>3</v>
      </c>
      <c r="C1650" t="s">
        <v>2298</v>
      </c>
      <c r="D1650" t="s">
        <v>1531</v>
      </c>
      <c r="E1650">
        <v>199540</v>
      </c>
      <c r="F1650">
        <v>7874</v>
      </c>
      <c r="G1650">
        <v>3915</v>
      </c>
      <c r="H1650">
        <v>42500</v>
      </c>
      <c r="I1650">
        <v>0</v>
      </c>
      <c r="J1650">
        <v>1.5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3650</v>
      </c>
    </row>
    <row r="1651" spans="1:21" ht="14.25">
      <c r="A1651">
        <v>1130332</v>
      </c>
      <c r="B1651">
        <v>3</v>
      </c>
      <c r="C1651" t="s">
        <v>2299</v>
      </c>
      <c r="D1651" t="s">
        <v>1532</v>
      </c>
      <c r="E1651">
        <v>203782</v>
      </c>
      <c r="F1651">
        <v>8569</v>
      </c>
      <c r="G1651">
        <v>3937</v>
      </c>
      <c r="H1651">
        <v>39352</v>
      </c>
      <c r="I1651">
        <v>0</v>
      </c>
      <c r="J1651">
        <v>1.5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3650</v>
      </c>
    </row>
    <row r="1652" spans="1:21" ht="14.25">
      <c r="A1652">
        <v>1130411</v>
      </c>
      <c r="B1652">
        <v>1</v>
      </c>
      <c r="C1652" t="s">
        <v>2298</v>
      </c>
      <c r="D1652" t="s">
        <v>2301</v>
      </c>
      <c r="E1652">
        <v>231552</v>
      </c>
      <c r="F1652">
        <v>9139</v>
      </c>
      <c r="G1652">
        <v>4542</v>
      </c>
      <c r="H1652">
        <v>49322</v>
      </c>
      <c r="I1652">
        <v>0</v>
      </c>
      <c r="J1652">
        <v>1.5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3650</v>
      </c>
    </row>
    <row r="1653" spans="1:21" ht="14.25">
      <c r="A1653">
        <v>1130412</v>
      </c>
      <c r="B1653">
        <v>1</v>
      </c>
      <c r="C1653" t="s">
        <v>2299</v>
      </c>
      <c r="D1653" t="s">
        <v>1539</v>
      </c>
      <c r="E1653">
        <v>236468</v>
      </c>
      <c r="F1653">
        <v>9944</v>
      </c>
      <c r="G1653">
        <v>4568</v>
      </c>
      <c r="H1653">
        <v>45668</v>
      </c>
      <c r="I1653">
        <v>0</v>
      </c>
      <c r="J1653">
        <v>1.5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3650</v>
      </c>
    </row>
    <row r="1654" spans="1:21" ht="14.25">
      <c r="A1654">
        <v>1130421</v>
      </c>
      <c r="B1654">
        <v>2</v>
      </c>
      <c r="C1654" t="s">
        <v>2298</v>
      </c>
      <c r="D1654" t="s">
        <v>2300</v>
      </c>
      <c r="E1654">
        <v>203812</v>
      </c>
      <c r="F1654">
        <v>8041</v>
      </c>
      <c r="G1654">
        <v>4000</v>
      </c>
      <c r="H1654">
        <v>43402</v>
      </c>
      <c r="I1654">
        <v>0</v>
      </c>
      <c r="J1654">
        <v>1.5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3650</v>
      </c>
    </row>
    <row r="1655" spans="1:21" ht="14.25">
      <c r="A1655">
        <v>1130422</v>
      </c>
      <c r="B1655">
        <v>2</v>
      </c>
      <c r="C1655" t="s">
        <v>2299</v>
      </c>
      <c r="D1655" t="s">
        <v>1173</v>
      </c>
      <c r="E1655">
        <v>208117</v>
      </c>
      <c r="F1655">
        <v>8749</v>
      </c>
      <c r="G1655">
        <v>4022</v>
      </c>
      <c r="H1655">
        <v>40187</v>
      </c>
      <c r="I1655">
        <v>0</v>
      </c>
      <c r="J1655">
        <v>1.5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3650</v>
      </c>
    </row>
    <row r="1656" spans="1:21" ht="14.25">
      <c r="A1656">
        <v>1130431</v>
      </c>
      <c r="B1656">
        <v>3</v>
      </c>
      <c r="C1656" t="s">
        <v>2298</v>
      </c>
      <c r="D1656" t="s">
        <v>1531</v>
      </c>
      <c r="E1656">
        <v>203812</v>
      </c>
      <c r="F1656">
        <v>8041</v>
      </c>
      <c r="G1656">
        <v>4000</v>
      </c>
      <c r="H1656">
        <v>43402</v>
      </c>
      <c r="I1656">
        <v>0</v>
      </c>
      <c r="J1656">
        <v>1.5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3650</v>
      </c>
    </row>
    <row r="1657" spans="1:21" ht="14.25">
      <c r="A1657">
        <v>1130432</v>
      </c>
      <c r="B1657">
        <v>3</v>
      </c>
      <c r="C1657" t="s">
        <v>2299</v>
      </c>
      <c r="D1657" t="s">
        <v>1532</v>
      </c>
      <c r="E1657">
        <v>208117</v>
      </c>
      <c r="F1657">
        <v>8749</v>
      </c>
      <c r="G1657">
        <v>4022</v>
      </c>
      <c r="H1657">
        <v>40187</v>
      </c>
      <c r="I1657">
        <v>0</v>
      </c>
      <c r="J1657">
        <v>1.5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3650</v>
      </c>
    </row>
    <row r="1658" spans="1:21" ht="14.25">
      <c r="A1658">
        <v>1130511</v>
      </c>
      <c r="B1658">
        <v>1</v>
      </c>
      <c r="C1658" t="s">
        <v>2298</v>
      </c>
      <c r="D1658" t="s">
        <v>2301</v>
      </c>
      <c r="E1658">
        <v>231552</v>
      </c>
      <c r="F1658">
        <v>9139</v>
      </c>
      <c r="G1658">
        <v>4542</v>
      </c>
      <c r="H1658">
        <v>49322</v>
      </c>
      <c r="I1658">
        <v>0</v>
      </c>
      <c r="J1658">
        <v>1.5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3650</v>
      </c>
    </row>
    <row r="1659" spans="1:21" ht="14.25">
      <c r="A1659">
        <v>1130512</v>
      </c>
      <c r="B1659">
        <v>1</v>
      </c>
      <c r="C1659" t="s">
        <v>2299</v>
      </c>
      <c r="D1659" t="s">
        <v>1539</v>
      </c>
      <c r="E1659">
        <v>236468</v>
      </c>
      <c r="F1659">
        <v>9944</v>
      </c>
      <c r="G1659">
        <v>4568</v>
      </c>
      <c r="H1659">
        <v>45668</v>
      </c>
      <c r="I1659">
        <v>0</v>
      </c>
      <c r="J1659">
        <v>1.5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3650</v>
      </c>
    </row>
    <row r="1660" spans="1:21" ht="14.25">
      <c r="A1660">
        <v>1130521</v>
      </c>
      <c r="B1660">
        <v>2</v>
      </c>
      <c r="C1660" t="s">
        <v>2298</v>
      </c>
      <c r="D1660" t="s">
        <v>2300</v>
      </c>
      <c r="E1660">
        <v>203812</v>
      </c>
      <c r="F1660">
        <v>8041</v>
      </c>
      <c r="G1660">
        <v>4000</v>
      </c>
      <c r="H1660">
        <v>43402</v>
      </c>
      <c r="I1660">
        <v>0</v>
      </c>
      <c r="J1660">
        <v>1.5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3650</v>
      </c>
    </row>
    <row r="1661" spans="1:21" ht="14.25">
      <c r="A1661">
        <v>1130522</v>
      </c>
      <c r="B1661">
        <v>2</v>
      </c>
      <c r="C1661" t="s">
        <v>2299</v>
      </c>
      <c r="D1661" t="s">
        <v>1173</v>
      </c>
      <c r="E1661">
        <v>208117</v>
      </c>
      <c r="F1661">
        <v>8749</v>
      </c>
      <c r="G1661">
        <v>4022</v>
      </c>
      <c r="H1661">
        <v>40187</v>
      </c>
      <c r="I1661">
        <v>0</v>
      </c>
      <c r="J1661">
        <v>1.5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3650</v>
      </c>
    </row>
    <row r="1662" spans="1:21" ht="14.25">
      <c r="A1662">
        <v>1130531</v>
      </c>
      <c r="B1662">
        <v>3</v>
      </c>
      <c r="C1662" t="s">
        <v>2298</v>
      </c>
      <c r="D1662" t="s">
        <v>1531</v>
      </c>
      <c r="E1662">
        <v>203812</v>
      </c>
      <c r="F1662">
        <v>8041</v>
      </c>
      <c r="G1662">
        <v>4000</v>
      </c>
      <c r="H1662">
        <v>43402</v>
      </c>
      <c r="I1662">
        <v>0</v>
      </c>
      <c r="J1662">
        <v>1.5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3650</v>
      </c>
    </row>
    <row r="1663" spans="1:21" ht="14.25">
      <c r="A1663">
        <v>1130532</v>
      </c>
      <c r="B1663">
        <v>3</v>
      </c>
      <c r="C1663" t="s">
        <v>2299</v>
      </c>
      <c r="D1663" t="s">
        <v>1532</v>
      </c>
      <c r="E1663">
        <v>208117</v>
      </c>
      <c r="F1663">
        <v>8749</v>
      </c>
      <c r="G1663">
        <v>4022</v>
      </c>
      <c r="H1663">
        <v>40187</v>
      </c>
      <c r="I1663">
        <v>0</v>
      </c>
      <c r="J1663">
        <v>1.5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3650</v>
      </c>
    </row>
    <row r="1664" spans="1:21" ht="14.25">
      <c r="A1664">
        <v>1130611</v>
      </c>
      <c r="B1664">
        <v>1</v>
      </c>
      <c r="C1664" t="s">
        <v>2298</v>
      </c>
      <c r="D1664" t="s">
        <v>2301</v>
      </c>
      <c r="E1664">
        <v>231552</v>
      </c>
      <c r="F1664">
        <v>9139</v>
      </c>
      <c r="G1664">
        <v>4542</v>
      </c>
      <c r="H1664">
        <v>49322</v>
      </c>
      <c r="I1664">
        <v>0</v>
      </c>
      <c r="J1664">
        <v>1.5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3650</v>
      </c>
    </row>
    <row r="1665" spans="1:21" ht="14.25">
      <c r="A1665">
        <v>1130612</v>
      </c>
      <c r="B1665">
        <v>1</v>
      </c>
      <c r="C1665" t="s">
        <v>2299</v>
      </c>
      <c r="D1665" t="s">
        <v>1539</v>
      </c>
      <c r="E1665">
        <v>236468</v>
      </c>
      <c r="F1665">
        <v>9944</v>
      </c>
      <c r="G1665">
        <v>4568</v>
      </c>
      <c r="H1665">
        <v>45668</v>
      </c>
      <c r="I1665">
        <v>0</v>
      </c>
      <c r="J1665">
        <v>1.5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3650</v>
      </c>
    </row>
    <row r="1666" spans="1:21" ht="14.25">
      <c r="A1666">
        <v>1130621</v>
      </c>
      <c r="B1666">
        <v>2</v>
      </c>
      <c r="C1666" t="s">
        <v>2298</v>
      </c>
      <c r="D1666" t="s">
        <v>2300</v>
      </c>
      <c r="E1666">
        <v>203812</v>
      </c>
      <c r="F1666">
        <v>8041</v>
      </c>
      <c r="G1666">
        <v>4000</v>
      </c>
      <c r="H1666">
        <v>43402</v>
      </c>
      <c r="I1666">
        <v>0</v>
      </c>
      <c r="J1666">
        <v>1.5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3650</v>
      </c>
    </row>
    <row r="1667" spans="1:21" ht="14.25">
      <c r="A1667">
        <v>1130622</v>
      </c>
      <c r="B1667">
        <v>2</v>
      </c>
      <c r="C1667" t="s">
        <v>2299</v>
      </c>
      <c r="D1667" t="s">
        <v>1173</v>
      </c>
      <c r="E1667">
        <v>208117</v>
      </c>
      <c r="F1667">
        <v>8749</v>
      </c>
      <c r="G1667">
        <v>4022</v>
      </c>
      <c r="H1667">
        <v>40187</v>
      </c>
      <c r="I1667">
        <v>0</v>
      </c>
      <c r="J1667">
        <v>1.5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3650</v>
      </c>
    </row>
    <row r="1668" spans="1:21" ht="14.25">
      <c r="A1668">
        <v>1130631</v>
      </c>
      <c r="B1668">
        <v>3</v>
      </c>
      <c r="C1668" t="s">
        <v>2298</v>
      </c>
      <c r="D1668" t="s">
        <v>1531</v>
      </c>
      <c r="E1668">
        <v>203812</v>
      </c>
      <c r="F1668">
        <v>8041</v>
      </c>
      <c r="G1668">
        <v>4000</v>
      </c>
      <c r="H1668">
        <v>43402</v>
      </c>
      <c r="I1668">
        <v>0</v>
      </c>
      <c r="J1668">
        <v>1.5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3650</v>
      </c>
    </row>
    <row r="1669" spans="1:21" ht="14.25">
      <c r="A1669">
        <v>1130632</v>
      </c>
      <c r="B1669">
        <v>3</v>
      </c>
      <c r="C1669" t="s">
        <v>2299</v>
      </c>
      <c r="D1669" t="s">
        <v>1532</v>
      </c>
      <c r="E1669">
        <v>208117</v>
      </c>
      <c r="F1669">
        <v>8749</v>
      </c>
      <c r="G1669">
        <v>4022</v>
      </c>
      <c r="H1669">
        <v>40187</v>
      </c>
      <c r="I1669">
        <v>0</v>
      </c>
      <c r="J1669">
        <v>1.5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3650</v>
      </c>
    </row>
    <row r="1670" spans="1:21" ht="14.25">
      <c r="A1670">
        <v>1130711</v>
      </c>
      <c r="B1670">
        <v>1</v>
      </c>
      <c r="C1670" t="s">
        <v>2298</v>
      </c>
      <c r="D1670" t="s">
        <v>2301</v>
      </c>
      <c r="E1670">
        <v>236388</v>
      </c>
      <c r="F1670">
        <v>9330</v>
      </c>
      <c r="G1670">
        <v>4637</v>
      </c>
      <c r="H1670">
        <v>50348</v>
      </c>
      <c r="I1670">
        <v>0</v>
      </c>
      <c r="J1670">
        <v>1.5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3650</v>
      </c>
    </row>
    <row r="1671" spans="1:21" ht="14.25">
      <c r="A1671">
        <v>1130712</v>
      </c>
      <c r="B1671">
        <v>1</v>
      </c>
      <c r="C1671" t="s">
        <v>2299</v>
      </c>
      <c r="D1671" t="s">
        <v>1539</v>
      </c>
      <c r="E1671">
        <v>241358</v>
      </c>
      <c r="F1671">
        <v>10150</v>
      </c>
      <c r="G1671">
        <v>4662</v>
      </c>
      <c r="H1671">
        <v>46618</v>
      </c>
      <c r="I1671">
        <v>0</v>
      </c>
      <c r="J1671">
        <v>1.5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3650</v>
      </c>
    </row>
    <row r="1672" spans="1:21" ht="14.25">
      <c r="A1672">
        <v>1130721</v>
      </c>
      <c r="B1672">
        <v>2</v>
      </c>
      <c r="C1672" t="s">
        <v>2298</v>
      </c>
      <c r="D1672" t="s">
        <v>2300</v>
      </c>
      <c r="E1672">
        <v>208064</v>
      </c>
      <c r="F1672">
        <v>8208</v>
      </c>
      <c r="G1672">
        <v>4084</v>
      </c>
      <c r="H1672">
        <v>44304</v>
      </c>
      <c r="I1672">
        <v>0</v>
      </c>
      <c r="J1672">
        <v>1.5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3650</v>
      </c>
    </row>
    <row r="1673" spans="1:21" ht="14.25">
      <c r="A1673">
        <v>1130722</v>
      </c>
      <c r="B1673">
        <v>2</v>
      </c>
      <c r="C1673" t="s">
        <v>2299</v>
      </c>
      <c r="D1673" t="s">
        <v>1173</v>
      </c>
      <c r="E1673">
        <v>212443</v>
      </c>
      <c r="F1673">
        <v>8930</v>
      </c>
      <c r="G1673">
        <v>4106</v>
      </c>
      <c r="H1673">
        <v>41023</v>
      </c>
      <c r="I1673">
        <v>0</v>
      </c>
      <c r="J1673">
        <v>1.5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3650</v>
      </c>
    </row>
    <row r="1674" spans="1:21" ht="14.25">
      <c r="A1674">
        <v>1130731</v>
      </c>
      <c r="B1674">
        <v>3</v>
      </c>
      <c r="C1674" t="s">
        <v>2298</v>
      </c>
      <c r="D1674" t="s">
        <v>1531</v>
      </c>
      <c r="E1674">
        <v>208064</v>
      </c>
      <c r="F1674">
        <v>8208</v>
      </c>
      <c r="G1674">
        <v>4084</v>
      </c>
      <c r="H1674">
        <v>44304</v>
      </c>
      <c r="I1674">
        <v>0</v>
      </c>
      <c r="J1674">
        <v>1.5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3650</v>
      </c>
    </row>
    <row r="1675" spans="1:21" ht="14.25">
      <c r="A1675">
        <v>1130732</v>
      </c>
      <c r="B1675">
        <v>3</v>
      </c>
      <c r="C1675" t="s">
        <v>2299</v>
      </c>
      <c r="D1675" t="s">
        <v>1532</v>
      </c>
      <c r="E1675">
        <v>212443</v>
      </c>
      <c r="F1675">
        <v>8930</v>
      </c>
      <c r="G1675">
        <v>4106</v>
      </c>
      <c r="H1675">
        <v>41023</v>
      </c>
      <c r="I1675">
        <v>0</v>
      </c>
      <c r="J1675">
        <v>1.5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3650</v>
      </c>
    </row>
    <row r="1676" spans="1:21" ht="14.25">
      <c r="A1676">
        <v>1130811</v>
      </c>
      <c r="B1676">
        <v>1</v>
      </c>
      <c r="C1676" t="s">
        <v>2298</v>
      </c>
      <c r="D1676" t="s">
        <v>2301</v>
      </c>
      <c r="E1676">
        <v>236388</v>
      </c>
      <c r="F1676">
        <v>9330</v>
      </c>
      <c r="G1676">
        <v>4637</v>
      </c>
      <c r="H1676">
        <v>50348</v>
      </c>
      <c r="I1676">
        <v>0</v>
      </c>
      <c r="J1676">
        <v>1.5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3650</v>
      </c>
    </row>
    <row r="1677" spans="1:21" ht="14.25">
      <c r="A1677">
        <v>1130812</v>
      </c>
      <c r="B1677">
        <v>1</v>
      </c>
      <c r="C1677" t="s">
        <v>2299</v>
      </c>
      <c r="D1677" t="s">
        <v>1539</v>
      </c>
      <c r="E1677">
        <v>241358</v>
      </c>
      <c r="F1677">
        <v>10150</v>
      </c>
      <c r="G1677">
        <v>4662</v>
      </c>
      <c r="H1677">
        <v>46618</v>
      </c>
      <c r="I1677">
        <v>0</v>
      </c>
      <c r="J1677">
        <v>1.5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3650</v>
      </c>
    </row>
    <row r="1678" spans="1:21" ht="14.25">
      <c r="A1678">
        <v>1130821</v>
      </c>
      <c r="B1678">
        <v>2</v>
      </c>
      <c r="C1678" t="s">
        <v>2298</v>
      </c>
      <c r="D1678" t="s">
        <v>2300</v>
      </c>
      <c r="E1678">
        <v>208064</v>
      </c>
      <c r="F1678">
        <v>8208</v>
      </c>
      <c r="G1678">
        <v>4084</v>
      </c>
      <c r="H1678">
        <v>44304</v>
      </c>
      <c r="I1678">
        <v>0</v>
      </c>
      <c r="J1678">
        <v>1.5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3650</v>
      </c>
    </row>
    <row r="1679" spans="1:21" ht="14.25">
      <c r="A1679">
        <v>1130822</v>
      </c>
      <c r="B1679">
        <v>2</v>
      </c>
      <c r="C1679" t="s">
        <v>2299</v>
      </c>
      <c r="D1679" t="s">
        <v>1173</v>
      </c>
      <c r="E1679">
        <v>212443</v>
      </c>
      <c r="F1679">
        <v>8930</v>
      </c>
      <c r="G1679">
        <v>4106</v>
      </c>
      <c r="H1679">
        <v>41023</v>
      </c>
      <c r="I1679">
        <v>0</v>
      </c>
      <c r="J1679">
        <v>1.5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3650</v>
      </c>
    </row>
    <row r="1680" spans="1:21" ht="14.25">
      <c r="A1680">
        <v>1130831</v>
      </c>
      <c r="B1680">
        <v>3</v>
      </c>
      <c r="C1680" t="s">
        <v>2298</v>
      </c>
      <c r="D1680" t="s">
        <v>1531</v>
      </c>
      <c r="E1680">
        <v>208064</v>
      </c>
      <c r="F1680">
        <v>8208</v>
      </c>
      <c r="G1680">
        <v>4084</v>
      </c>
      <c r="H1680">
        <v>44304</v>
      </c>
      <c r="I1680">
        <v>0</v>
      </c>
      <c r="J1680">
        <v>1.5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3650</v>
      </c>
    </row>
    <row r="1681" spans="1:21" ht="14.25">
      <c r="A1681">
        <v>1130832</v>
      </c>
      <c r="B1681">
        <v>3</v>
      </c>
      <c r="C1681" t="s">
        <v>2299</v>
      </c>
      <c r="D1681" t="s">
        <v>1532</v>
      </c>
      <c r="E1681">
        <v>212443</v>
      </c>
      <c r="F1681">
        <v>8930</v>
      </c>
      <c r="G1681">
        <v>4106</v>
      </c>
      <c r="H1681">
        <v>41023</v>
      </c>
      <c r="I1681">
        <v>0</v>
      </c>
      <c r="J1681">
        <v>1.5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3650</v>
      </c>
    </row>
    <row r="1682" spans="1:21" ht="14.25">
      <c r="A1682">
        <v>1130911</v>
      </c>
      <c r="B1682">
        <v>1</v>
      </c>
      <c r="C1682" t="s">
        <v>2298</v>
      </c>
      <c r="D1682" t="s">
        <v>2301</v>
      </c>
      <c r="E1682">
        <v>236388</v>
      </c>
      <c r="F1682">
        <v>9330</v>
      </c>
      <c r="G1682">
        <v>4637</v>
      </c>
      <c r="H1682">
        <v>50348</v>
      </c>
      <c r="I1682">
        <v>0</v>
      </c>
      <c r="J1682">
        <v>1.5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3650</v>
      </c>
    </row>
    <row r="1683" spans="1:21" ht="14.25">
      <c r="A1683">
        <v>1130912</v>
      </c>
      <c r="B1683">
        <v>1</v>
      </c>
      <c r="C1683" t="s">
        <v>2299</v>
      </c>
      <c r="D1683" t="s">
        <v>1539</v>
      </c>
      <c r="E1683">
        <v>241358</v>
      </c>
      <c r="F1683">
        <v>10150</v>
      </c>
      <c r="G1683">
        <v>4662</v>
      </c>
      <c r="H1683">
        <v>46618</v>
      </c>
      <c r="I1683">
        <v>0</v>
      </c>
      <c r="J1683">
        <v>1.5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3650</v>
      </c>
    </row>
    <row r="1684" spans="1:21" ht="14.25">
      <c r="A1684">
        <v>1130921</v>
      </c>
      <c r="B1684">
        <v>2</v>
      </c>
      <c r="C1684" t="s">
        <v>2298</v>
      </c>
      <c r="D1684" t="s">
        <v>2300</v>
      </c>
      <c r="E1684">
        <v>208064</v>
      </c>
      <c r="F1684">
        <v>8208</v>
      </c>
      <c r="G1684">
        <v>4084</v>
      </c>
      <c r="H1684">
        <v>44304</v>
      </c>
      <c r="I1684">
        <v>0</v>
      </c>
      <c r="J1684">
        <v>1.5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3650</v>
      </c>
    </row>
    <row r="1685" spans="1:21" ht="14.25">
      <c r="A1685">
        <v>1130922</v>
      </c>
      <c r="B1685">
        <v>2</v>
      </c>
      <c r="C1685" t="s">
        <v>2299</v>
      </c>
      <c r="D1685" t="s">
        <v>1173</v>
      </c>
      <c r="E1685">
        <v>212443</v>
      </c>
      <c r="F1685">
        <v>8930</v>
      </c>
      <c r="G1685">
        <v>4106</v>
      </c>
      <c r="H1685">
        <v>41023</v>
      </c>
      <c r="I1685">
        <v>0</v>
      </c>
      <c r="J1685">
        <v>1.5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3650</v>
      </c>
    </row>
    <row r="1686" spans="1:21" ht="14.25">
      <c r="A1686">
        <v>1130931</v>
      </c>
      <c r="B1686">
        <v>3</v>
      </c>
      <c r="C1686" t="s">
        <v>2298</v>
      </c>
      <c r="D1686" t="s">
        <v>1531</v>
      </c>
      <c r="E1686">
        <v>208064</v>
      </c>
      <c r="F1686">
        <v>8208</v>
      </c>
      <c r="G1686">
        <v>4084</v>
      </c>
      <c r="H1686">
        <v>44304</v>
      </c>
      <c r="I1686">
        <v>0</v>
      </c>
      <c r="J1686">
        <v>1.5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3650</v>
      </c>
    </row>
    <row r="1687" spans="1:21" ht="14.25">
      <c r="A1687">
        <v>1130932</v>
      </c>
      <c r="B1687">
        <v>3</v>
      </c>
      <c r="C1687" t="s">
        <v>2299</v>
      </c>
      <c r="D1687" t="s">
        <v>1532</v>
      </c>
      <c r="E1687">
        <v>212443</v>
      </c>
      <c r="F1687">
        <v>8930</v>
      </c>
      <c r="G1687">
        <v>4106</v>
      </c>
      <c r="H1687">
        <v>41023</v>
      </c>
      <c r="I1687">
        <v>0</v>
      </c>
      <c r="J1687">
        <v>1.5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3650</v>
      </c>
    </row>
    <row r="1688" spans="1:21" ht="14.25">
      <c r="A1688">
        <v>1131011</v>
      </c>
      <c r="B1688">
        <v>1</v>
      </c>
      <c r="C1688" t="s">
        <v>2298</v>
      </c>
      <c r="D1688" t="s">
        <v>2301</v>
      </c>
      <c r="E1688">
        <v>241194</v>
      </c>
      <c r="F1688">
        <v>9520</v>
      </c>
      <c r="G1688">
        <v>4731</v>
      </c>
      <c r="H1688">
        <v>51374</v>
      </c>
      <c r="I1688">
        <v>0</v>
      </c>
      <c r="J1688">
        <v>1.5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3650</v>
      </c>
    </row>
    <row r="1689" spans="1:21" ht="14.25">
      <c r="A1689">
        <v>1131012</v>
      </c>
      <c r="B1689">
        <v>1</v>
      </c>
      <c r="C1689" t="s">
        <v>2299</v>
      </c>
      <c r="D1689" t="s">
        <v>1539</v>
      </c>
      <c r="E1689">
        <v>246268</v>
      </c>
      <c r="F1689">
        <v>10356</v>
      </c>
      <c r="G1689">
        <v>4757</v>
      </c>
      <c r="H1689">
        <v>47568</v>
      </c>
      <c r="I1689">
        <v>0</v>
      </c>
      <c r="J1689">
        <v>1.5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3650</v>
      </c>
    </row>
    <row r="1690" spans="1:21" ht="14.25">
      <c r="A1690">
        <v>1131021</v>
      </c>
      <c r="B1690">
        <v>2</v>
      </c>
      <c r="C1690" t="s">
        <v>2298</v>
      </c>
      <c r="D1690" t="s">
        <v>2300</v>
      </c>
      <c r="E1690">
        <v>212317</v>
      </c>
      <c r="F1690">
        <v>8375</v>
      </c>
      <c r="G1690">
        <v>4168</v>
      </c>
      <c r="H1690">
        <v>45207</v>
      </c>
      <c r="I1690">
        <v>0</v>
      </c>
      <c r="J1690">
        <v>1.5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3650</v>
      </c>
    </row>
    <row r="1691" spans="1:21" ht="14.25">
      <c r="A1691">
        <v>1131022</v>
      </c>
      <c r="B1691">
        <v>2</v>
      </c>
      <c r="C1691" t="s">
        <v>2299</v>
      </c>
      <c r="D1691" t="s">
        <v>1173</v>
      </c>
      <c r="E1691">
        <v>216778</v>
      </c>
      <c r="F1691">
        <v>9110</v>
      </c>
      <c r="G1691">
        <v>4191</v>
      </c>
      <c r="H1691">
        <v>41858</v>
      </c>
      <c r="I1691">
        <v>0</v>
      </c>
      <c r="J1691">
        <v>1.5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3650</v>
      </c>
    </row>
    <row r="1692" spans="1:21" ht="14.25">
      <c r="A1692">
        <v>1131031</v>
      </c>
      <c r="B1692">
        <v>3</v>
      </c>
      <c r="C1692" t="s">
        <v>2298</v>
      </c>
      <c r="D1692" t="s">
        <v>1531</v>
      </c>
      <c r="E1692">
        <v>212317</v>
      </c>
      <c r="F1692">
        <v>8375</v>
      </c>
      <c r="G1692">
        <v>4168</v>
      </c>
      <c r="H1692">
        <v>45207</v>
      </c>
      <c r="I1692">
        <v>0</v>
      </c>
      <c r="J1692">
        <v>1.5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3650</v>
      </c>
    </row>
    <row r="1693" spans="1:21" ht="14.25">
      <c r="A1693">
        <v>1131032</v>
      </c>
      <c r="B1693">
        <v>3</v>
      </c>
      <c r="C1693" t="s">
        <v>2299</v>
      </c>
      <c r="D1693" t="s">
        <v>1532</v>
      </c>
      <c r="E1693">
        <v>216778</v>
      </c>
      <c r="F1693">
        <v>9110</v>
      </c>
      <c r="G1693">
        <v>4191</v>
      </c>
      <c r="H1693">
        <v>41858</v>
      </c>
      <c r="I1693">
        <v>0</v>
      </c>
      <c r="J1693">
        <v>1.5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3650</v>
      </c>
    </row>
    <row r="1694" spans="1:21" ht="14.25">
      <c r="A1694">
        <v>1131111</v>
      </c>
      <c r="B1694">
        <v>1</v>
      </c>
      <c r="C1694" t="s">
        <v>2298</v>
      </c>
      <c r="D1694" t="s">
        <v>2301</v>
      </c>
      <c r="E1694">
        <v>241194</v>
      </c>
      <c r="F1694">
        <v>9520</v>
      </c>
      <c r="G1694">
        <v>4731</v>
      </c>
      <c r="H1694">
        <v>51374</v>
      </c>
      <c r="I1694">
        <v>0</v>
      </c>
      <c r="J1694">
        <v>1.5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3650</v>
      </c>
    </row>
    <row r="1695" spans="1:21" ht="14.25">
      <c r="A1695">
        <v>1131112</v>
      </c>
      <c r="B1695">
        <v>1</v>
      </c>
      <c r="C1695" t="s">
        <v>2299</v>
      </c>
      <c r="D1695" t="s">
        <v>1539</v>
      </c>
      <c r="E1695">
        <v>246268</v>
      </c>
      <c r="F1695">
        <v>10356</v>
      </c>
      <c r="G1695">
        <v>4757</v>
      </c>
      <c r="H1695">
        <v>47568</v>
      </c>
      <c r="I1695">
        <v>0</v>
      </c>
      <c r="J1695">
        <v>1.5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3650</v>
      </c>
    </row>
    <row r="1696" spans="1:21" ht="14.25">
      <c r="A1696">
        <v>1131121</v>
      </c>
      <c r="B1696">
        <v>2</v>
      </c>
      <c r="C1696" t="s">
        <v>2298</v>
      </c>
      <c r="D1696" t="s">
        <v>2300</v>
      </c>
      <c r="E1696">
        <v>212317</v>
      </c>
      <c r="F1696">
        <v>8375</v>
      </c>
      <c r="G1696">
        <v>4168</v>
      </c>
      <c r="H1696">
        <v>45207</v>
      </c>
      <c r="I1696">
        <v>0</v>
      </c>
      <c r="J1696">
        <v>1.5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3650</v>
      </c>
    </row>
    <row r="1697" spans="1:21" ht="14.25">
      <c r="A1697">
        <v>1131122</v>
      </c>
      <c r="B1697">
        <v>2</v>
      </c>
      <c r="C1697" t="s">
        <v>2299</v>
      </c>
      <c r="D1697" t="s">
        <v>1173</v>
      </c>
      <c r="E1697">
        <v>216778</v>
      </c>
      <c r="F1697">
        <v>9110</v>
      </c>
      <c r="G1697">
        <v>4191</v>
      </c>
      <c r="H1697">
        <v>41858</v>
      </c>
      <c r="I1697">
        <v>0</v>
      </c>
      <c r="J1697">
        <v>1.5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3650</v>
      </c>
    </row>
    <row r="1698" spans="1:21" ht="14.25">
      <c r="A1698">
        <v>1131131</v>
      </c>
      <c r="B1698">
        <v>3</v>
      </c>
      <c r="C1698" t="s">
        <v>2298</v>
      </c>
      <c r="D1698" t="s">
        <v>1531</v>
      </c>
      <c r="E1698">
        <v>212317</v>
      </c>
      <c r="F1698">
        <v>8375</v>
      </c>
      <c r="G1698">
        <v>4168</v>
      </c>
      <c r="H1698">
        <v>45207</v>
      </c>
      <c r="I1698">
        <v>0</v>
      </c>
      <c r="J1698">
        <v>1.5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3650</v>
      </c>
    </row>
    <row r="1699" spans="1:21" ht="14.25">
      <c r="A1699">
        <v>1131132</v>
      </c>
      <c r="B1699">
        <v>3</v>
      </c>
      <c r="C1699" t="s">
        <v>2299</v>
      </c>
      <c r="D1699" t="s">
        <v>1532</v>
      </c>
      <c r="E1699">
        <v>216778</v>
      </c>
      <c r="F1699">
        <v>9110</v>
      </c>
      <c r="G1699">
        <v>4191</v>
      </c>
      <c r="H1699">
        <v>41858</v>
      </c>
      <c r="I1699">
        <v>0</v>
      </c>
      <c r="J1699">
        <v>1.5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3650</v>
      </c>
    </row>
    <row r="1700" spans="1:21" ht="14.25">
      <c r="A1700">
        <v>1131211</v>
      </c>
      <c r="B1700">
        <v>1</v>
      </c>
      <c r="C1700" t="s">
        <v>2298</v>
      </c>
      <c r="D1700" t="s">
        <v>2301</v>
      </c>
      <c r="E1700">
        <v>241194</v>
      </c>
      <c r="F1700">
        <v>9520</v>
      </c>
      <c r="G1700">
        <v>4731</v>
      </c>
      <c r="H1700">
        <v>51374</v>
      </c>
      <c r="I1700">
        <v>0</v>
      </c>
      <c r="J1700">
        <v>1.5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3650</v>
      </c>
    </row>
    <row r="1701" spans="1:21" ht="14.25">
      <c r="A1701">
        <v>1131212</v>
      </c>
      <c r="B1701">
        <v>1</v>
      </c>
      <c r="C1701" t="s">
        <v>2299</v>
      </c>
      <c r="D1701" t="s">
        <v>1539</v>
      </c>
      <c r="E1701">
        <v>246268</v>
      </c>
      <c r="F1701">
        <v>10356</v>
      </c>
      <c r="G1701">
        <v>4757</v>
      </c>
      <c r="H1701">
        <v>47568</v>
      </c>
      <c r="I1701">
        <v>0</v>
      </c>
      <c r="J1701">
        <v>1.5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3650</v>
      </c>
    </row>
    <row r="1702" spans="1:21" ht="14.25">
      <c r="A1702">
        <v>1131221</v>
      </c>
      <c r="B1702">
        <v>2</v>
      </c>
      <c r="C1702" t="s">
        <v>2298</v>
      </c>
      <c r="D1702" t="s">
        <v>2300</v>
      </c>
      <c r="E1702">
        <v>212317</v>
      </c>
      <c r="F1702">
        <v>8375</v>
      </c>
      <c r="G1702">
        <v>4168</v>
      </c>
      <c r="H1702">
        <v>45207</v>
      </c>
      <c r="I1702">
        <v>0</v>
      </c>
      <c r="J1702">
        <v>1.5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3650</v>
      </c>
    </row>
    <row r="1703" spans="1:21" ht="14.25">
      <c r="A1703">
        <v>1131222</v>
      </c>
      <c r="B1703">
        <v>2</v>
      </c>
      <c r="C1703" t="s">
        <v>2299</v>
      </c>
      <c r="D1703" t="s">
        <v>1173</v>
      </c>
      <c r="E1703">
        <v>216778</v>
      </c>
      <c r="F1703">
        <v>9110</v>
      </c>
      <c r="G1703">
        <v>4191</v>
      </c>
      <c r="H1703">
        <v>41858</v>
      </c>
      <c r="I1703">
        <v>0</v>
      </c>
      <c r="J1703">
        <v>1.5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3650</v>
      </c>
    </row>
    <row r="1704" spans="1:21" ht="14.25">
      <c r="A1704">
        <v>1131231</v>
      </c>
      <c r="B1704">
        <v>3</v>
      </c>
      <c r="C1704" t="s">
        <v>2298</v>
      </c>
      <c r="D1704" t="s">
        <v>1531</v>
      </c>
      <c r="E1704">
        <v>212317</v>
      </c>
      <c r="F1704">
        <v>8375</v>
      </c>
      <c r="G1704">
        <v>4168</v>
      </c>
      <c r="H1704">
        <v>45207</v>
      </c>
      <c r="I1704">
        <v>0</v>
      </c>
      <c r="J1704">
        <v>1.5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3650</v>
      </c>
    </row>
    <row r="1705" spans="1:21" ht="14.25">
      <c r="A1705">
        <v>1131232</v>
      </c>
      <c r="B1705">
        <v>3</v>
      </c>
      <c r="C1705" t="s">
        <v>2299</v>
      </c>
      <c r="D1705" t="s">
        <v>1532</v>
      </c>
      <c r="E1705">
        <v>216778</v>
      </c>
      <c r="F1705">
        <v>9110</v>
      </c>
      <c r="G1705">
        <v>4191</v>
      </c>
      <c r="H1705">
        <v>41858</v>
      </c>
      <c r="I1705">
        <v>0</v>
      </c>
      <c r="J1705">
        <v>1.5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3650</v>
      </c>
    </row>
    <row r="1706" spans="1:21" ht="14.25">
      <c r="A1706">
        <v>1131311</v>
      </c>
      <c r="B1706">
        <v>1</v>
      </c>
      <c r="C1706" t="s">
        <v>2298</v>
      </c>
      <c r="D1706" t="s">
        <v>2301</v>
      </c>
      <c r="E1706">
        <v>246030</v>
      </c>
      <c r="F1706">
        <v>9711</v>
      </c>
      <c r="G1706">
        <v>4826</v>
      </c>
      <c r="H1706">
        <v>52400</v>
      </c>
      <c r="I1706">
        <v>0</v>
      </c>
      <c r="J1706">
        <v>1.5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3650</v>
      </c>
    </row>
    <row r="1707" spans="1:21" ht="14.25">
      <c r="A1707">
        <v>1131312</v>
      </c>
      <c r="B1707">
        <v>1</v>
      </c>
      <c r="C1707" t="s">
        <v>2299</v>
      </c>
      <c r="D1707" t="s">
        <v>1539</v>
      </c>
      <c r="E1707">
        <v>251159</v>
      </c>
      <c r="F1707">
        <v>10562</v>
      </c>
      <c r="G1707">
        <v>4851</v>
      </c>
      <c r="H1707">
        <v>48519</v>
      </c>
      <c r="I1707">
        <v>0</v>
      </c>
      <c r="J1707">
        <v>1.5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3650</v>
      </c>
    </row>
    <row r="1708" spans="1:21" ht="14.25">
      <c r="A1708">
        <v>1131321</v>
      </c>
      <c r="B1708">
        <v>2</v>
      </c>
      <c r="C1708" t="s">
        <v>2298</v>
      </c>
      <c r="D1708" t="s">
        <v>2300</v>
      </c>
      <c r="E1708">
        <v>216589</v>
      </c>
      <c r="F1708">
        <v>8542</v>
      </c>
      <c r="G1708">
        <v>4253</v>
      </c>
      <c r="H1708">
        <v>46109</v>
      </c>
      <c r="I1708">
        <v>0</v>
      </c>
      <c r="J1708">
        <v>1.5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3650</v>
      </c>
    </row>
    <row r="1709" spans="1:21" ht="14.25">
      <c r="A1709">
        <v>1131322</v>
      </c>
      <c r="B1709">
        <v>2</v>
      </c>
      <c r="C1709" t="s">
        <v>2299</v>
      </c>
      <c r="D1709" t="s">
        <v>1173</v>
      </c>
      <c r="E1709">
        <v>221093</v>
      </c>
      <c r="F1709">
        <v>9290</v>
      </c>
      <c r="G1709">
        <v>4275</v>
      </c>
      <c r="H1709">
        <v>42693</v>
      </c>
      <c r="I1709">
        <v>0</v>
      </c>
      <c r="J1709">
        <v>1.5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3650</v>
      </c>
    </row>
    <row r="1710" spans="1:21" ht="14.25">
      <c r="A1710">
        <v>1131331</v>
      </c>
      <c r="B1710">
        <v>3</v>
      </c>
      <c r="C1710" t="s">
        <v>2298</v>
      </c>
      <c r="D1710" t="s">
        <v>1531</v>
      </c>
      <c r="E1710">
        <v>216589</v>
      </c>
      <c r="F1710">
        <v>8542</v>
      </c>
      <c r="G1710">
        <v>4253</v>
      </c>
      <c r="H1710">
        <v>46109</v>
      </c>
      <c r="I1710">
        <v>0</v>
      </c>
      <c r="J1710">
        <v>1.5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3650</v>
      </c>
    </row>
    <row r="1711" spans="1:21" ht="14.25">
      <c r="A1711">
        <v>1131332</v>
      </c>
      <c r="B1711">
        <v>3</v>
      </c>
      <c r="C1711" t="s">
        <v>2299</v>
      </c>
      <c r="D1711" t="s">
        <v>1532</v>
      </c>
      <c r="E1711">
        <v>221093</v>
      </c>
      <c r="F1711">
        <v>9290</v>
      </c>
      <c r="G1711">
        <v>4275</v>
      </c>
      <c r="H1711">
        <v>42693</v>
      </c>
      <c r="I1711">
        <v>0</v>
      </c>
      <c r="J1711">
        <v>1.5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3650</v>
      </c>
    </row>
    <row r="1712" spans="1:21" ht="14.25">
      <c r="A1712">
        <v>1131411</v>
      </c>
      <c r="B1712">
        <v>1</v>
      </c>
      <c r="C1712" t="s">
        <v>2298</v>
      </c>
      <c r="D1712" t="s">
        <v>2301</v>
      </c>
      <c r="E1712">
        <v>246030</v>
      </c>
      <c r="F1712">
        <v>9711</v>
      </c>
      <c r="G1712">
        <v>4826</v>
      </c>
      <c r="H1712">
        <v>52400</v>
      </c>
      <c r="I1712">
        <v>0</v>
      </c>
      <c r="J1712">
        <v>1.5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3650</v>
      </c>
    </row>
    <row r="1713" spans="1:21" ht="14.25">
      <c r="A1713">
        <v>1131412</v>
      </c>
      <c r="B1713">
        <v>1</v>
      </c>
      <c r="C1713" t="s">
        <v>2299</v>
      </c>
      <c r="D1713" t="s">
        <v>1539</v>
      </c>
      <c r="E1713">
        <v>251159</v>
      </c>
      <c r="F1713">
        <v>10562</v>
      </c>
      <c r="G1713">
        <v>4851</v>
      </c>
      <c r="H1713">
        <v>48519</v>
      </c>
      <c r="I1713">
        <v>0</v>
      </c>
      <c r="J1713">
        <v>1.5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3650</v>
      </c>
    </row>
    <row r="1714" spans="1:21" ht="14.25">
      <c r="A1714">
        <v>1131421</v>
      </c>
      <c r="B1714">
        <v>2</v>
      </c>
      <c r="C1714" t="s">
        <v>2298</v>
      </c>
      <c r="D1714" t="s">
        <v>2300</v>
      </c>
      <c r="E1714">
        <v>216589</v>
      </c>
      <c r="F1714">
        <v>8542</v>
      </c>
      <c r="G1714">
        <v>4253</v>
      </c>
      <c r="H1714">
        <v>46109</v>
      </c>
      <c r="I1714">
        <v>0</v>
      </c>
      <c r="J1714">
        <v>1.5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3650</v>
      </c>
    </row>
    <row r="1715" spans="1:21" ht="14.25">
      <c r="A1715">
        <v>1131422</v>
      </c>
      <c r="B1715">
        <v>2</v>
      </c>
      <c r="C1715" t="s">
        <v>2299</v>
      </c>
      <c r="D1715" t="s">
        <v>1173</v>
      </c>
      <c r="E1715">
        <v>221093</v>
      </c>
      <c r="F1715">
        <v>9290</v>
      </c>
      <c r="G1715">
        <v>4275</v>
      </c>
      <c r="H1715">
        <v>42693</v>
      </c>
      <c r="I1715">
        <v>0</v>
      </c>
      <c r="J1715">
        <v>1.5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3650</v>
      </c>
    </row>
    <row r="1716" spans="1:21" ht="14.25">
      <c r="A1716">
        <v>1131431</v>
      </c>
      <c r="B1716">
        <v>3</v>
      </c>
      <c r="C1716" t="s">
        <v>2298</v>
      </c>
      <c r="D1716" t="s">
        <v>1531</v>
      </c>
      <c r="E1716">
        <v>216589</v>
      </c>
      <c r="F1716">
        <v>8542</v>
      </c>
      <c r="G1716">
        <v>4253</v>
      </c>
      <c r="H1716">
        <v>46109</v>
      </c>
      <c r="I1716">
        <v>0</v>
      </c>
      <c r="J1716">
        <v>1.5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3650</v>
      </c>
    </row>
    <row r="1717" spans="1:21" ht="14.25">
      <c r="A1717">
        <v>1131432</v>
      </c>
      <c r="B1717">
        <v>3</v>
      </c>
      <c r="C1717" t="s">
        <v>2299</v>
      </c>
      <c r="D1717" t="s">
        <v>1532</v>
      </c>
      <c r="E1717">
        <v>221093</v>
      </c>
      <c r="F1717">
        <v>9290</v>
      </c>
      <c r="G1717">
        <v>4275</v>
      </c>
      <c r="H1717">
        <v>42693</v>
      </c>
      <c r="I1717">
        <v>0</v>
      </c>
      <c r="J1717">
        <v>1.5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3650</v>
      </c>
    </row>
    <row r="1718" spans="1:21" ht="14.25">
      <c r="A1718">
        <v>1131511</v>
      </c>
      <c r="B1718">
        <v>1</v>
      </c>
      <c r="C1718" t="s">
        <v>2298</v>
      </c>
      <c r="D1718" t="s">
        <v>2301</v>
      </c>
      <c r="E1718">
        <v>246030</v>
      </c>
      <c r="F1718">
        <v>9711</v>
      </c>
      <c r="G1718">
        <v>4826</v>
      </c>
      <c r="H1718">
        <v>52400</v>
      </c>
      <c r="I1718">
        <v>0</v>
      </c>
      <c r="J1718">
        <v>1.5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3650</v>
      </c>
    </row>
    <row r="1719" spans="1:21" ht="14.25">
      <c r="A1719">
        <v>1131512</v>
      </c>
      <c r="B1719">
        <v>1</v>
      </c>
      <c r="C1719" t="s">
        <v>2299</v>
      </c>
      <c r="D1719" t="s">
        <v>1539</v>
      </c>
      <c r="E1719">
        <v>251159</v>
      </c>
      <c r="F1719">
        <v>10562</v>
      </c>
      <c r="G1719">
        <v>4851</v>
      </c>
      <c r="H1719">
        <v>48519</v>
      </c>
      <c r="I1719">
        <v>0</v>
      </c>
      <c r="J1719">
        <v>1.5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3650</v>
      </c>
    </row>
    <row r="1720" spans="1:21" ht="14.25">
      <c r="A1720">
        <v>1131521</v>
      </c>
      <c r="B1720">
        <v>2</v>
      </c>
      <c r="C1720" t="s">
        <v>2298</v>
      </c>
      <c r="D1720" t="s">
        <v>2300</v>
      </c>
      <c r="E1720">
        <v>216589</v>
      </c>
      <c r="F1720">
        <v>8542</v>
      </c>
      <c r="G1720">
        <v>4253</v>
      </c>
      <c r="H1720">
        <v>46109</v>
      </c>
      <c r="I1720">
        <v>0</v>
      </c>
      <c r="J1720">
        <v>1.5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3650</v>
      </c>
    </row>
    <row r="1721" spans="1:21" ht="14.25">
      <c r="A1721">
        <v>1131522</v>
      </c>
      <c r="B1721">
        <v>2</v>
      </c>
      <c r="C1721" t="s">
        <v>2299</v>
      </c>
      <c r="D1721" t="s">
        <v>1173</v>
      </c>
      <c r="E1721">
        <v>221093</v>
      </c>
      <c r="F1721">
        <v>9290</v>
      </c>
      <c r="G1721">
        <v>4275</v>
      </c>
      <c r="H1721">
        <v>42693</v>
      </c>
      <c r="I1721">
        <v>0</v>
      </c>
      <c r="J1721">
        <v>1.5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3650</v>
      </c>
    </row>
    <row r="1722" spans="1:21" ht="14.25">
      <c r="A1722">
        <v>1131531</v>
      </c>
      <c r="B1722">
        <v>3</v>
      </c>
      <c r="C1722" t="s">
        <v>2298</v>
      </c>
      <c r="D1722" t="s">
        <v>1531</v>
      </c>
      <c r="E1722">
        <v>216589</v>
      </c>
      <c r="F1722">
        <v>8542</v>
      </c>
      <c r="G1722">
        <v>4253</v>
      </c>
      <c r="H1722">
        <v>46109</v>
      </c>
      <c r="I1722">
        <v>0</v>
      </c>
      <c r="J1722">
        <v>1.5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3650</v>
      </c>
    </row>
    <row r="1723" spans="1:21" ht="14.25">
      <c r="A1723">
        <v>1131532</v>
      </c>
      <c r="B1723">
        <v>3</v>
      </c>
      <c r="C1723" t="s">
        <v>2299</v>
      </c>
      <c r="D1723" t="s">
        <v>1532</v>
      </c>
      <c r="E1723">
        <v>221093</v>
      </c>
      <c r="F1723">
        <v>9290</v>
      </c>
      <c r="G1723">
        <v>4275</v>
      </c>
      <c r="H1723">
        <v>42693</v>
      </c>
      <c r="I1723">
        <v>0</v>
      </c>
      <c r="J1723">
        <v>1.5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3650</v>
      </c>
    </row>
    <row r="1724" spans="1:21" ht="14.25">
      <c r="A1724">
        <v>1140111</v>
      </c>
      <c r="B1724">
        <v>1</v>
      </c>
      <c r="C1724" t="s">
        <v>2298</v>
      </c>
      <c r="D1724" t="s">
        <v>2301</v>
      </c>
      <c r="E1724">
        <v>288879</v>
      </c>
      <c r="F1724">
        <v>11395</v>
      </c>
      <c r="G1724">
        <v>5671</v>
      </c>
      <c r="H1724">
        <v>61509</v>
      </c>
      <c r="I1724">
        <v>0</v>
      </c>
      <c r="J1724">
        <v>1.5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4600</v>
      </c>
    </row>
    <row r="1725" spans="1:21" ht="14.25">
      <c r="A1725">
        <v>1140112</v>
      </c>
      <c r="B1725">
        <v>1</v>
      </c>
      <c r="C1725" t="s">
        <v>2299</v>
      </c>
      <c r="D1725" t="s">
        <v>1539</v>
      </c>
      <c r="E1725">
        <v>294703</v>
      </c>
      <c r="F1725">
        <v>12381</v>
      </c>
      <c r="G1725">
        <v>5697</v>
      </c>
      <c r="H1725">
        <v>56953</v>
      </c>
      <c r="I1725">
        <v>0</v>
      </c>
      <c r="J1725">
        <v>1.5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4600</v>
      </c>
    </row>
    <row r="1726" spans="1:21" ht="14.25">
      <c r="A1726">
        <v>1140121</v>
      </c>
      <c r="B1726">
        <v>2</v>
      </c>
      <c r="C1726" t="s">
        <v>2298</v>
      </c>
      <c r="D1726" t="s">
        <v>2300</v>
      </c>
      <c r="E1726">
        <v>254238</v>
      </c>
      <c r="F1726">
        <v>10027</v>
      </c>
      <c r="G1726">
        <v>4992</v>
      </c>
      <c r="H1726">
        <v>54128</v>
      </c>
      <c r="I1726">
        <v>0</v>
      </c>
      <c r="J1726">
        <v>1.5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4600</v>
      </c>
    </row>
    <row r="1727" spans="1:21" ht="14.25">
      <c r="A1727">
        <v>1140122</v>
      </c>
      <c r="B1727">
        <v>2</v>
      </c>
      <c r="C1727" t="s">
        <v>2299</v>
      </c>
      <c r="D1727" t="s">
        <v>1173</v>
      </c>
      <c r="E1727">
        <v>259338</v>
      </c>
      <c r="F1727">
        <v>10894</v>
      </c>
      <c r="G1727">
        <v>5014</v>
      </c>
      <c r="H1727">
        <v>50118</v>
      </c>
      <c r="I1727">
        <v>0</v>
      </c>
      <c r="J1727">
        <v>1.5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4600</v>
      </c>
    </row>
    <row r="1728" spans="1:21" ht="14.25">
      <c r="A1728">
        <v>1140131</v>
      </c>
      <c r="B1728">
        <v>3</v>
      </c>
      <c r="C1728" t="s">
        <v>2298</v>
      </c>
      <c r="D1728" t="s">
        <v>1531</v>
      </c>
      <c r="E1728">
        <v>254238</v>
      </c>
      <c r="F1728">
        <v>10027</v>
      </c>
      <c r="G1728">
        <v>4992</v>
      </c>
      <c r="H1728">
        <v>54128</v>
      </c>
      <c r="I1728">
        <v>0</v>
      </c>
      <c r="J1728">
        <v>1.5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4600</v>
      </c>
    </row>
    <row r="1729" spans="1:21" ht="14.25">
      <c r="A1729">
        <v>1140132</v>
      </c>
      <c r="B1729">
        <v>3</v>
      </c>
      <c r="C1729" t="s">
        <v>2299</v>
      </c>
      <c r="D1729" t="s">
        <v>1532</v>
      </c>
      <c r="E1729">
        <v>259338</v>
      </c>
      <c r="F1729">
        <v>10894</v>
      </c>
      <c r="G1729">
        <v>5014</v>
      </c>
      <c r="H1729">
        <v>50118</v>
      </c>
      <c r="I1729">
        <v>0</v>
      </c>
      <c r="J1729">
        <v>1.5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4600</v>
      </c>
    </row>
    <row r="1730" spans="1:21" ht="14.25">
      <c r="A1730">
        <v>1140211</v>
      </c>
      <c r="B1730">
        <v>1</v>
      </c>
      <c r="C1730" t="s">
        <v>2298</v>
      </c>
      <c r="D1730" t="s">
        <v>2301</v>
      </c>
      <c r="E1730">
        <v>288879</v>
      </c>
      <c r="F1730">
        <v>11395</v>
      </c>
      <c r="G1730">
        <v>5671</v>
      </c>
      <c r="H1730">
        <v>61509</v>
      </c>
      <c r="I1730">
        <v>0</v>
      </c>
      <c r="J1730">
        <v>1.5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4600</v>
      </c>
    </row>
    <row r="1731" spans="1:21" ht="14.25">
      <c r="A1731">
        <v>1140212</v>
      </c>
      <c r="B1731">
        <v>1</v>
      </c>
      <c r="C1731" t="s">
        <v>2299</v>
      </c>
      <c r="D1731" t="s">
        <v>1539</v>
      </c>
      <c r="E1731">
        <v>294703</v>
      </c>
      <c r="F1731">
        <v>12381</v>
      </c>
      <c r="G1731">
        <v>5697</v>
      </c>
      <c r="H1731">
        <v>56953</v>
      </c>
      <c r="I1731">
        <v>0</v>
      </c>
      <c r="J1731">
        <v>1.5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4600</v>
      </c>
    </row>
    <row r="1732" spans="1:21" ht="14.25">
      <c r="A1732">
        <v>1140221</v>
      </c>
      <c r="B1732">
        <v>2</v>
      </c>
      <c r="C1732" t="s">
        <v>2298</v>
      </c>
      <c r="D1732" t="s">
        <v>2300</v>
      </c>
      <c r="E1732">
        <v>254238</v>
      </c>
      <c r="F1732">
        <v>10027</v>
      </c>
      <c r="G1732">
        <v>4992</v>
      </c>
      <c r="H1732">
        <v>54128</v>
      </c>
      <c r="I1732">
        <v>0</v>
      </c>
      <c r="J1732">
        <v>1.5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4600</v>
      </c>
    </row>
    <row r="1733" spans="1:21" ht="14.25">
      <c r="A1733">
        <v>1140222</v>
      </c>
      <c r="B1733">
        <v>2</v>
      </c>
      <c r="C1733" t="s">
        <v>2299</v>
      </c>
      <c r="D1733" t="s">
        <v>1173</v>
      </c>
      <c r="E1733">
        <v>259338</v>
      </c>
      <c r="F1733">
        <v>10894</v>
      </c>
      <c r="G1733">
        <v>5014</v>
      </c>
      <c r="H1733">
        <v>50118</v>
      </c>
      <c r="I1733">
        <v>0</v>
      </c>
      <c r="J1733">
        <v>1.5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4600</v>
      </c>
    </row>
    <row r="1734" spans="1:21" ht="14.25">
      <c r="A1734">
        <v>1140231</v>
      </c>
      <c r="B1734">
        <v>3</v>
      </c>
      <c r="C1734" t="s">
        <v>2298</v>
      </c>
      <c r="D1734" t="s">
        <v>1531</v>
      </c>
      <c r="E1734">
        <v>254238</v>
      </c>
      <c r="F1734">
        <v>10027</v>
      </c>
      <c r="G1734">
        <v>4992</v>
      </c>
      <c r="H1734">
        <v>54128</v>
      </c>
      <c r="I1734">
        <v>0</v>
      </c>
      <c r="J1734">
        <v>1.5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4600</v>
      </c>
    </row>
    <row r="1735" spans="1:21" ht="14.25">
      <c r="A1735">
        <v>1140232</v>
      </c>
      <c r="B1735">
        <v>3</v>
      </c>
      <c r="C1735" t="s">
        <v>2299</v>
      </c>
      <c r="D1735" t="s">
        <v>1532</v>
      </c>
      <c r="E1735">
        <v>259338</v>
      </c>
      <c r="F1735">
        <v>10894</v>
      </c>
      <c r="G1735">
        <v>5014</v>
      </c>
      <c r="H1735">
        <v>50118</v>
      </c>
      <c r="I1735">
        <v>0</v>
      </c>
      <c r="J1735">
        <v>1.5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4600</v>
      </c>
    </row>
    <row r="1736" spans="1:21" ht="14.25">
      <c r="A1736">
        <v>1140311</v>
      </c>
      <c r="B1736">
        <v>1</v>
      </c>
      <c r="C1736" t="s">
        <v>2298</v>
      </c>
      <c r="D1736" t="s">
        <v>2301</v>
      </c>
      <c r="E1736">
        <v>288879</v>
      </c>
      <c r="F1736">
        <v>11395</v>
      </c>
      <c r="G1736">
        <v>5671</v>
      </c>
      <c r="H1736">
        <v>61509</v>
      </c>
      <c r="I1736">
        <v>0</v>
      </c>
      <c r="J1736">
        <v>1.5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4600</v>
      </c>
    </row>
    <row r="1737" spans="1:21" ht="14.25">
      <c r="A1737">
        <v>1140312</v>
      </c>
      <c r="B1737">
        <v>1</v>
      </c>
      <c r="C1737" t="s">
        <v>2299</v>
      </c>
      <c r="D1737" t="s">
        <v>1539</v>
      </c>
      <c r="E1737">
        <v>294703</v>
      </c>
      <c r="F1737">
        <v>12381</v>
      </c>
      <c r="G1737">
        <v>5697</v>
      </c>
      <c r="H1737">
        <v>56953</v>
      </c>
      <c r="I1737">
        <v>0</v>
      </c>
      <c r="J1737">
        <v>1.5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4600</v>
      </c>
    </row>
    <row r="1738" spans="1:21" ht="14.25">
      <c r="A1738">
        <v>1140321</v>
      </c>
      <c r="B1738">
        <v>2</v>
      </c>
      <c r="C1738" t="s">
        <v>2298</v>
      </c>
      <c r="D1738" t="s">
        <v>2300</v>
      </c>
      <c r="E1738">
        <v>254238</v>
      </c>
      <c r="F1738">
        <v>10027</v>
      </c>
      <c r="G1738">
        <v>4992</v>
      </c>
      <c r="H1738">
        <v>54128</v>
      </c>
      <c r="I1738">
        <v>0</v>
      </c>
      <c r="J1738">
        <v>1.5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4600</v>
      </c>
    </row>
    <row r="1739" spans="1:21" ht="14.25">
      <c r="A1739">
        <v>1140322</v>
      </c>
      <c r="B1739">
        <v>2</v>
      </c>
      <c r="C1739" t="s">
        <v>2299</v>
      </c>
      <c r="D1739" t="s">
        <v>1173</v>
      </c>
      <c r="E1739">
        <v>259338</v>
      </c>
      <c r="F1739">
        <v>10894</v>
      </c>
      <c r="G1739">
        <v>5014</v>
      </c>
      <c r="H1739">
        <v>50118</v>
      </c>
      <c r="I1739">
        <v>0</v>
      </c>
      <c r="J1739">
        <v>1.5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4600</v>
      </c>
    </row>
    <row r="1740" spans="1:21" ht="14.25">
      <c r="A1740">
        <v>1140331</v>
      </c>
      <c r="B1740">
        <v>3</v>
      </c>
      <c r="C1740" t="s">
        <v>2298</v>
      </c>
      <c r="D1740" t="s">
        <v>1531</v>
      </c>
      <c r="E1740">
        <v>254238</v>
      </c>
      <c r="F1740">
        <v>10027</v>
      </c>
      <c r="G1740">
        <v>4992</v>
      </c>
      <c r="H1740">
        <v>54128</v>
      </c>
      <c r="I1740">
        <v>0</v>
      </c>
      <c r="J1740">
        <v>1.5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4600</v>
      </c>
    </row>
    <row r="1741" spans="1:21" ht="14.25">
      <c r="A1741">
        <v>1140332</v>
      </c>
      <c r="B1741">
        <v>3</v>
      </c>
      <c r="C1741" t="s">
        <v>2299</v>
      </c>
      <c r="D1741" t="s">
        <v>1532</v>
      </c>
      <c r="E1741">
        <v>259338</v>
      </c>
      <c r="F1741">
        <v>10894</v>
      </c>
      <c r="G1741">
        <v>5014</v>
      </c>
      <c r="H1741">
        <v>50118</v>
      </c>
      <c r="I1741">
        <v>0</v>
      </c>
      <c r="J1741">
        <v>1.5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4600</v>
      </c>
    </row>
    <row r="1742" spans="1:21" ht="14.25">
      <c r="A1742">
        <v>1140411</v>
      </c>
      <c r="B1742">
        <v>1</v>
      </c>
      <c r="C1742" t="s">
        <v>2298</v>
      </c>
      <c r="D1742" t="s">
        <v>2301</v>
      </c>
      <c r="E1742">
        <v>294803</v>
      </c>
      <c r="F1742">
        <v>11628</v>
      </c>
      <c r="G1742">
        <v>5788</v>
      </c>
      <c r="H1742">
        <v>62763</v>
      </c>
      <c r="I1742">
        <v>0</v>
      </c>
      <c r="J1742">
        <v>1.5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4600</v>
      </c>
    </row>
    <row r="1743" spans="1:21" ht="14.25">
      <c r="A1743">
        <v>1140412</v>
      </c>
      <c r="B1743">
        <v>1</v>
      </c>
      <c r="C1743" t="s">
        <v>2299</v>
      </c>
      <c r="D1743" t="s">
        <v>1539</v>
      </c>
      <c r="E1743">
        <v>300694</v>
      </c>
      <c r="F1743">
        <v>12632</v>
      </c>
      <c r="G1743">
        <v>5813</v>
      </c>
      <c r="H1743">
        <v>58114</v>
      </c>
      <c r="I1743">
        <v>0</v>
      </c>
      <c r="J1743">
        <v>1.5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4600</v>
      </c>
    </row>
    <row r="1744" spans="1:21" ht="14.25">
      <c r="A1744">
        <v>1140421</v>
      </c>
      <c r="B1744">
        <v>2</v>
      </c>
      <c r="C1744" t="s">
        <v>2298</v>
      </c>
      <c r="D1744" t="s">
        <v>2300</v>
      </c>
      <c r="E1744">
        <v>259440</v>
      </c>
      <c r="F1744">
        <v>10231</v>
      </c>
      <c r="G1744">
        <v>5095</v>
      </c>
      <c r="H1744">
        <v>55230</v>
      </c>
      <c r="I1744">
        <v>0</v>
      </c>
      <c r="J1744">
        <v>1.5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4600</v>
      </c>
    </row>
    <row r="1745" spans="1:21" ht="14.25">
      <c r="A1745">
        <v>1140422</v>
      </c>
      <c r="B1745">
        <v>2</v>
      </c>
      <c r="C1745" t="s">
        <v>2299</v>
      </c>
      <c r="D1745" t="s">
        <v>1173</v>
      </c>
      <c r="E1745">
        <v>264629</v>
      </c>
      <c r="F1745">
        <v>11115</v>
      </c>
      <c r="G1745">
        <v>5117</v>
      </c>
      <c r="H1745">
        <v>51139</v>
      </c>
      <c r="I1745">
        <v>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4600</v>
      </c>
    </row>
    <row r="1746" spans="1:21" ht="14.25">
      <c r="A1746">
        <v>1140431</v>
      </c>
      <c r="B1746">
        <v>3</v>
      </c>
      <c r="C1746" t="s">
        <v>2298</v>
      </c>
      <c r="D1746" t="s">
        <v>1531</v>
      </c>
      <c r="E1746">
        <v>259440</v>
      </c>
      <c r="F1746">
        <v>10231</v>
      </c>
      <c r="G1746">
        <v>5095</v>
      </c>
      <c r="H1746">
        <v>55230</v>
      </c>
      <c r="I1746">
        <v>0</v>
      </c>
      <c r="J1746">
        <v>1.5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4600</v>
      </c>
    </row>
    <row r="1747" spans="1:21" ht="14.25">
      <c r="A1747">
        <v>1140432</v>
      </c>
      <c r="B1747">
        <v>3</v>
      </c>
      <c r="C1747" t="s">
        <v>2299</v>
      </c>
      <c r="D1747" t="s">
        <v>1532</v>
      </c>
      <c r="E1747">
        <v>264629</v>
      </c>
      <c r="F1747">
        <v>11115</v>
      </c>
      <c r="G1747">
        <v>5117</v>
      </c>
      <c r="H1747">
        <v>51139</v>
      </c>
      <c r="I1747">
        <v>0</v>
      </c>
      <c r="J1747">
        <v>1.5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4600</v>
      </c>
    </row>
    <row r="1748" spans="1:21" ht="14.25">
      <c r="A1748">
        <v>1140511</v>
      </c>
      <c r="B1748">
        <v>1</v>
      </c>
      <c r="C1748" t="s">
        <v>2298</v>
      </c>
      <c r="D1748" t="s">
        <v>2301</v>
      </c>
      <c r="E1748">
        <v>294803</v>
      </c>
      <c r="F1748">
        <v>11628</v>
      </c>
      <c r="G1748">
        <v>5788</v>
      </c>
      <c r="H1748">
        <v>62763</v>
      </c>
      <c r="I1748">
        <v>0</v>
      </c>
      <c r="J1748">
        <v>1.5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4600</v>
      </c>
    </row>
    <row r="1749" spans="1:21" ht="14.25">
      <c r="A1749">
        <v>1140512</v>
      </c>
      <c r="B1749">
        <v>1</v>
      </c>
      <c r="C1749" t="s">
        <v>2299</v>
      </c>
      <c r="D1749" t="s">
        <v>1539</v>
      </c>
      <c r="E1749">
        <v>300694</v>
      </c>
      <c r="F1749">
        <v>12632</v>
      </c>
      <c r="G1749">
        <v>5813</v>
      </c>
      <c r="H1749">
        <v>58114</v>
      </c>
      <c r="I1749">
        <v>0</v>
      </c>
      <c r="J1749">
        <v>1.5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4600</v>
      </c>
    </row>
    <row r="1750" spans="1:21" ht="14.25">
      <c r="A1750">
        <v>1140521</v>
      </c>
      <c r="B1750">
        <v>2</v>
      </c>
      <c r="C1750" t="s">
        <v>2298</v>
      </c>
      <c r="D1750" t="s">
        <v>2300</v>
      </c>
      <c r="E1750">
        <v>259440</v>
      </c>
      <c r="F1750">
        <v>10231</v>
      </c>
      <c r="G1750">
        <v>5095</v>
      </c>
      <c r="H1750">
        <v>55230</v>
      </c>
      <c r="I1750">
        <v>0</v>
      </c>
      <c r="J1750">
        <v>1.5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4600</v>
      </c>
    </row>
    <row r="1751" spans="1:21" ht="14.25">
      <c r="A1751">
        <v>1140522</v>
      </c>
      <c r="B1751">
        <v>2</v>
      </c>
      <c r="C1751" t="s">
        <v>2299</v>
      </c>
      <c r="D1751" t="s">
        <v>1173</v>
      </c>
      <c r="E1751">
        <v>264629</v>
      </c>
      <c r="F1751">
        <v>11115</v>
      </c>
      <c r="G1751">
        <v>5117</v>
      </c>
      <c r="H1751">
        <v>51139</v>
      </c>
      <c r="I1751">
        <v>0</v>
      </c>
      <c r="J1751">
        <v>1.5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4600</v>
      </c>
    </row>
    <row r="1752" spans="1:21" ht="14.25">
      <c r="A1752">
        <v>1140531</v>
      </c>
      <c r="B1752">
        <v>3</v>
      </c>
      <c r="C1752" t="s">
        <v>2298</v>
      </c>
      <c r="D1752" t="s">
        <v>1531</v>
      </c>
      <c r="E1752">
        <v>259440</v>
      </c>
      <c r="F1752">
        <v>10231</v>
      </c>
      <c r="G1752">
        <v>5095</v>
      </c>
      <c r="H1752">
        <v>55230</v>
      </c>
      <c r="I1752">
        <v>0</v>
      </c>
      <c r="J1752">
        <v>1.5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4600</v>
      </c>
    </row>
    <row r="1753" spans="1:21" ht="14.25">
      <c r="A1753">
        <v>1140532</v>
      </c>
      <c r="B1753">
        <v>3</v>
      </c>
      <c r="C1753" t="s">
        <v>2299</v>
      </c>
      <c r="D1753" t="s">
        <v>1532</v>
      </c>
      <c r="E1753">
        <v>264629</v>
      </c>
      <c r="F1753">
        <v>11115</v>
      </c>
      <c r="G1753">
        <v>5117</v>
      </c>
      <c r="H1753">
        <v>51139</v>
      </c>
      <c r="I1753">
        <v>0</v>
      </c>
      <c r="J1753">
        <v>1.5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4600</v>
      </c>
    </row>
    <row r="1754" spans="1:21" ht="14.25">
      <c r="A1754">
        <v>1140611</v>
      </c>
      <c r="B1754">
        <v>1</v>
      </c>
      <c r="C1754" t="s">
        <v>2298</v>
      </c>
      <c r="D1754" t="s">
        <v>2301</v>
      </c>
      <c r="E1754">
        <v>294803</v>
      </c>
      <c r="F1754">
        <v>11628</v>
      </c>
      <c r="G1754">
        <v>5788</v>
      </c>
      <c r="H1754">
        <v>62763</v>
      </c>
      <c r="I1754">
        <v>0</v>
      </c>
      <c r="J1754">
        <v>1.5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4600</v>
      </c>
    </row>
    <row r="1755" spans="1:21" ht="14.25">
      <c r="A1755">
        <v>1140612</v>
      </c>
      <c r="B1755">
        <v>1</v>
      </c>
      <c r="C1755" t="s">
        <v>2299</v>
      </c>
      <c r="D1755" t="s">
        <v>1539</v>
      </c>
      <c r="E1755">
        <v>300694</v>
      </c>
      <c r="F1755">
        <v>12632</v>
      </c>
      <c r="G1755">
        <v>5813</v>
      </c>
      <c r="H1755">
        <v>58114</v>
      </c>
      <c r="I1755">
        <v>0</v>
      </c>
      <c r="J1755">
        <v>1.5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4600</v>
      </c>
    </row>
    <row r="1756" spans="1:21" ht="14.25">
      <c r="A1756">
        <v>1140621</v>
      </c>
      <c r="B1756">
        <v>2</v>
      </c>
      <c r="C1756" t="s">
        <v>2298</v>
      </c>
      <c r="D1756" t="s">
        <v>2300</v>
      </c>
      <c r="E1756">
        <v>259440</v>
      </c>
      <c r="F1756">
        <v>10231</v>
      </c>
      <c r="G1756">
        <v>5095</v>
      </c>
      <c r="H1756">
        <v>55230</v>
      </c>
      <c r="I1756">
        <v>0</v>
      </c>
      <c r="J1756">
        <v>1.5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4600</v>
      </c>
    </row>
    <row r="1757" spans="1:21" ht="14.25">
      <c r="A1757">
        <v>1140622</v>
      </c>
      <c r="B1757">
        <v>2</v>
      </c>
      <c r="C1757" t="s">
        <v>2299</v>
      </c>
      <c r="D1757" t="s">
        <v>1173</v>
      </c>
      <c r="E1757">
        <v>264629</v>
      </c>
      <c r="F1757">
        <v>11115</v>
      </c>
      <c r="G1757">
        <v>5117</v>
      </c>
      <c r="H1757">
        <v>51139</v>
      </c>
      <c r="I1757">
        <v>0</v>
      </c>
      <c r="J1757">
        <v>1.5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4600</v>
      </c>
    </row>
    <row r="1758" spans="1:21" ht="14.25">
      <c r="A1758">
        <v>1140631</v>
      </c>
      <c r="B1758">
        <v>3</v>
      </c>
      <c r="C1758" t="s">
        <v>2298</v>
      </c>
      <c r="D1758" t="s">
        <v>1531</v>
      </c>
      <c r="E1758">
        <v>259440</v>
      </c>
      <c r="F1758">
        <v>10231</v>
      </c>
      <c r="G1758">
        <v>5095</v>
      </c>
      <c r="H1758">
        <v>55230</v>
      </c>
      <c r="I1758">
        <v>0</v>
      </c>
      <c r="J1758">
        <v>1.5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4600</v>
      </c>
    </row>
    <row r="1759" spans="1:21" ht="14.25">
      <c r="A1759">
        <v>1140632</v>
      </c>
      <c r="B1759">
        <v>3</v>
      </c>
      <c r="C1759" t="s">
        <v>2299</v>
      </c>
      <c r="D1759" t="s">
        <v>1532</v>
      </c>
      <c r="E1759">
        <v>264629</v>
      </c>
      <c r="F1759">
        <v>11115</v>
      </c>
      <c r="G1759">
        <v>5117</v>
      </c>
      <c r="H1759">
        <v>51139</v>
      </c>
      <c r="I1759">
        <v>0</v>
      </c>
      <c r="J1759">
        <v>1.5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4600</v>
      </c>
    </row>
    <row r="1760" spans="1:21" ht="14.25">
      <c r="A1760">
        <v>1140711</v>
      </c>
      <c r="B1760">
        <v>1</v>
      </c>
      <c r="C1760" t="s">
        <v>2298</v>
      </c>
      <c r="D1760" t="s">
        <v>2301</v>
      </c>
      <c r="E1760">
        <v>300707</v>
      </c>
      <c r="F1760">
        <v>11861</v>
      </c>
      <c r="G1760">
        <v>5904</v>
      </c>
      <c r="H1760">
        <v>64017</v>
      </c>
      <c r="I1760">
        <v>0</v>
      </c>
      <c r="J1760">
        <v>1.5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4600</v>
      </c>
    </row>
    <row r="1761" spans="1:21" ht="14.25">
      <c r="A1761">
        <v>1140712</v>
      </c>
      <c r="B1761">
        <v>1</v>
      </c>
      <c r="C1761" t="s">
        <v>2299</v>
      </c>
      <c r="D1761" t="s">
        <v>1539</v>
      </c>
      <c r="E1761">
        <v>306695</v>
      </c>
      <c r="F1761">
        <v>12884</v>
      </c>
      <c r="G1761">
        <v>5929</v>
      </c>
      <c r="H1761">
        <v>59275</v>
      </c>
      <c r="I1761">
        <v>0</v>
      </c>
      <c r="J1761">
        <v>1.5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4600</v>
      </c>
    </row>
    <row r="1762" spans="1:21" ht="14.25">
      <c r="A1762">
        <v>1140721</v>
      </c>
      <c r="B1762">
        <v>2</v>
      </c>
      <c r="C1762" t="s">
        <v>2298</v>
      </c>
      <c r="D1762" t="s">
        <v>2300</v>
      </c>
      <c r="E1762">
        <v>264643</v>
      </c>
      <c r="F1762">
        <v>10435</v>
      </c>
      <c r="G1762">
        <v>5198</v>
      </c>
      <c r="H1762">
        <v>56333</v>
      </c>
      <c r="I1762">
        <v>0</v>
      </c>
      <c r="J1762">
        <v>1.5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4600</v>
      </c>
    </row>
    <row r="1763" spans="1:21" ht="14.25">
      <c r="A1763">
        <v>1140722</v>
      </c>
      <c r="B1763">
        <v>2</v>
      </c>
      <c r="C1763" t="s">
        <v>2299</v>
      </c>
      <c r="D1763" t="s">
        <v>1173</v>
      </c>
      <c r="E1763">
        <v>269910</v>
      </c>
      <c r="F1763">
        <v>11335</v>
      </c>
      <c r="G1763">
        <v>5220</v>
      </c>
      <c r="H1763">
        <v>52160</v>
      </c>
      <c r="I1763">
        <v>0</v>
      </c>
      <c r="J1763">
        <v>1.5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4600</v>
      </c>
    </row>
    <row r="1764" spans="1:21" ht="14.25">
      <c r="A1764">
        <v>1140731</v>
      </c>
      <c r="B1764">
        <v>3</v>
      </c>
      <c r="C1764" t="s">
        <v>2298</v>
      </c>
      <c r="D1764" t="s">
        <v>1531</v>
      </c>
      <c r="E1764">
        <v>264643</v>
      </c>
      <c r="F1764">
        <v>10435</v>
      </c>
      <c r="G1764">
        <v>5198</v>
      </c>
      <c r="H1764">
        <v>56333</v>
      </c>
      <c r="I1764">
        <v>0</v>
      </c>
      <c r="J1764">
        <v>1.5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4600</v>
      </c>
    </row>
    <row r="1765" spans="1:21" ht="14.25">
      <c r="A1765">
        <v>1140732</v>
      </c>
      <c r="B1765">
        <v>3</v>
      </c>
      <c r="C1765" t="s">
        <v>2299</v>
      </c>
      <c r="D1765" t="s">
        <v>1532</v>
      </c>
      <c r="E1765">
        <v>269910</v>
      </c>
      <c r="F1765">
        <v>11335</v>
      </c>
      <c r="G1765">
        <v>5220</v>
      </c>
      <c r="H1765">
        <v>52160</v>
      </c>
      <c r="I1765">
        <v>0</v>
      </c>
      <c r="J1765">
        <v>1.5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4600</v>
      </c>
    </row>
    <row r="1766" spans="1:21" ht="14.25">
      <c r="A1766">
        <v>1140811</v>
      </c>
      <c r="B1766">
        <v>1</v>
      </c>
      <c r="C1766" t="s">
        <v>2298</v>
      </c>
      <c r="D1766" t="s">
        <v>2301</v>
      </c>
      <c r="E1766">
        <v>300707</v>
      </c>
      <c r="F1766">
        <v>11861</v>
      </c>
      <c r="G1766">
        <v>5904</v>
      </c>
      <c r="H1766">
        <v>64017</v>
      </c>
      <c r="I1766">
        <v>0</v>
      </c>
      <c r="J1766">
        <v>1.5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4600</v>
      </c>
    </row>
    <row r="1767" spans="1:21" ht="14.25">
      <c r="A1767">
        <v>1140812</v>
      </c>
      <c r="B1767">
        <v>1</v>
      </c>
      <c r="C1767" t="s">
        <v>2299</v>
      </c>
      <c r="D1767" t="s">
        <v>1539</v>
      </c>
      <c r="E1767">
        <v>306695</v>
      </c>
      <c r="F1767">
        <v>12884</v>
      </c>
      <c r="G1767">
        <v>5929</v>
      </c>
      <c r="H1767">
        <v>59275</v>
      </c>
      <c r="I1767">
        <v>0</v>
      </c>
      <c r="J1767">
        <v>1.5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4600</v>
      </c>
    </row>
    <row r="1768" spans="1:21" ht="14.25">
      <c r="A1768">
        <v>1140821</v>
      </c>
      <c r="B1768">
        <v>2</v>
      </c>
      <c r="C1768" t="s">
        <v>2298</v>
      </c>
      <c r="D1768" t="s">
        <v>2300</v>
      </c>
      <c r="E1768">
        <v>264643</v>
      </c>
      <c r="F1768">
        <v>10435</v>
      </c>
      <c r="G1768">
        <v>5198</v>
      </c>
      <c r="H1768">
        <v>56333</v>
      </c>
      <c r="I1768">
        <v>0</v>
      </c>
      <c r="J1768">
        <v>1.5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4600</v>
      </c>
    </row>
    <row r="1769" spans="1:21" ht="14.25">
      <c r="A1769">
        <v>1140822</v>
      </c>
      <c r="B1769">
        <v>2</v>
      </c>
      <c r="C1769" t="s">
        <v>2299</v>
      </c>
      <c r="D1769" t="s">
        <v>1173</v>
      </c>
      <c r="E1769">
        <v>269910</v>
      </c>
      <c r="F1769">
        <v>11335</v>
      </c>
      <c r="G1769">
        <v>5220</v>
      </c>
      <c r="H1769">
        <v>52160</v>
      </c>
      <c r="I1769">
        <v>0</v>
      </c>
      <c r="J1769">
        <v>1.5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4600</v>
      </c>
    </row>
    <row r="1770" spans="1:21" ht="14.25">
      <c r="A1770">
        <v>1140831</v>
      </c>
      <c r="B1770">
        <v>3</v>
      </c>
      <c r="C1770" t="s">
        <v>2298</v>
      </c>
      <c r="D1770" t="s">
        <v>1531</v>
      </c>
      <c r="E1770">
        <v>264643</v>
      </c>
      <c r="F1770">
        <v>10435</v>
      </c>
      <c r="G1770">
        <v>5198</v>
      </c>
      <c r="H1770">
        <v>56333</v>
      </c>
      <c r="I1770">
        <v>0</v>
      </c>
      <c r="J1770">
        <v>1.5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4600</v>
      </c>
    </row>
    <row r="1771" spans="1:21" ht="14.25">
      <c r="A1771">
        <v>1140832</v>
      </c>
      <c r="B1771">
        <v>3</v>
      </c>
      <c r="C1771" t="s">
        <v>2299</v>
      </c>
      <c r="D1771" t="s">
        <v>1532</v>
      </c>
      <c r="E1771">
        <v>269910</v>
      </c>
      <c r="F1771">
        <v>11335</v>
      </c>
      <c r="G1771">
        <v>5220</v>
      </c>
      <c r="H1771">
        <v>52160</v>
      </c>
      <c r="I1771">
        <v>0</v>
      </c>
      <c r="J1771">
        <v>1.5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4600</v>
      </c>
    </row>
    <row r="1772" spans="1:21" ht="14.25">
      <c r="A1772">
        <v>1140911</v>
      </c>
      <c r="B1772">
        <v>1</v>
      </c>
      <c r="C1772" t="s">
        <v>2298</v>
      </c>
      <c r="D1772" t="s">
        <v>2301</v>
      </c>
      <c r="E1772">
        <v>300707</v>
      </c>
      <c r="F1772">
        <v>11861</v>
      </c>
      <c r="G1772">
        <v>5904</v>
      </c>
      <c r="H1772">
        <v>64017</v>
      </c>
      <c r="I1772">
        <v>0</v>
      </c>
      <c r="J1772">
        <v>1.5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4600</v>
      </c>
    </row>
    <row r="1773" spans="1:21" ht="14.25">
      <c r="A1773">
        <v>1140912</v>
      </c>
      <c r="B1773">
        <v>1</v>
      </c>
      <c r="C1773" t="s">
        <v>2299</v>
      </c>
      <c r="D1773" t="s">
        <v>1539</v>
      </c>
      <c r="E1773">
        <v>306695</v>
      </c>
      <c r="F1773">
        <v>12884</v>
      </c>
      <c r="G1773">
        <v>5929</v>
      </c>
      <c r="H1773">
        <v>59275</v>
      </c>
      <c r="I1773">
        <v>0</v>
      </c>
      <c r="J1773">
        <v>1.5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4600</v>
      </c>
    </row>
    <row r="1774" spans="1:21" ht="14.25">
      <c r="A1774">
        <v>1140921</v>
      </c>
      <c r="B1774">
        <v>2</v>
      </c>
      <c r="C1774" t="s">
        <v>2298</v>
      </c>
      <c r="D1774" t="s">
        <v>2300</v>
      </c>
      <c r="E1774">
        <v>264643</v>
      </c>
      <c r="F1774">
        <v>10435</v>
      </c>
      <c r="G1774">
        <v>5198</v>
      </c>
      <c r="H1774">
        <v>56333</v>
      </c>
      <c r="I1774">
        <v>0</v>
      </c>
      <c r="J1774">
        <v>1.5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4600</v>
      </c>
    </row>
    <row r="1775" spans="1:21" ht="14.25">
      <c r="A1775">
        <v>1140922</v>
      </c>
      <c r="B1775">
        <v>2</v>
      </c>
      <c r="C1775" t="s">
        <v>2299</v>
      </c>
      <c r="D1775" t="s">
        <v>1173</v>
      </c>
      <c r="E1775">
        <v>269910</v>
      </c>
      <c r="F1775">
        <v>11335</v>
      </c>
      <c r="G1775">
        <v>5220</v>
      </c>
      <c r="H1775">
        <v>52160</v>
      </c>
      <c r="I1775">
        <v>0</v>
      </c>
      <c r="J1775">
        <v>1.5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4600</v>
      </c>
    </row>
    <row r="1776" spans="1:21" ht="14.25">
      <c r="A1776">
        <v>1140931</v>
      </c>
      <c r="B1776">
        <v>3</v>
      </c>
      <c r="C1776" t="s">
        <v>2298</v>
      </c>
      <c r="D1776" t="s">
        <v>1531</v>
      </c>
      <c r="E1776">
        <v>264643</v>
      </c>
      <c r="F1776">
        <v>10435</v>
      </c>
      <c r="G1776">
        <v>5198</v>
      </c>
      <c r="H1776">
        <v>56333</v>
      </c>
      <c r="I1776">
        <v>0</v>
      </c>
      <c r="J1776">
        <v>1.5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4600</v>
      </c>
    </row>
    <row r="1777" spans="1:21" ht="14.25">
      <c r="A1777">
        <v>1140932</v>
      </c>
      <c r="B1777">
        <v>3</v>
      </c>
      <c r="C1777" t="s">
        <v>2299</v>
      </c>
      <c r="D1777" t="s">
        <v>1532</v>
      </c>
      <c r="E1777">
        <v>269910</v>
      </c>
      <c r="F1777">
        <v>11335</v>
      </c>
      <c r="G1777">
        <v>5220</v>
      </c>
      <c r="H1777">
        <v>52160</v>
      </c>
      <c r="I1777">
        <v>0</v>
      </c>
      <c r="J1777">
        <v>1.5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4600</v>
      </c>
    </row>
    <row r="1778" spans="1:21" ht="14.25">
      <c r="A1778">
        <v>1141011</v>
      </c>
      <c r="B1778">
        <v>1</v>
      </c>
      <c r="C1778" t="s">
        <v>2298</v>
      </c>
      <c r="D1778" t="s">
        <v>2301</v>
      </c>
      <c r="E1778">
        <v>306631</v>
      </c>
      <c r="F1778">
        <v>12094</v>
      </c>
      <c r="G1778">
        <v>6021</v>
      </c>
      <c r="H1778">
        <v>65271</v>
      </c>
      <c r="I1778">
        <v>0</v>
      </c>
      <c r="J1778">
        <v>1.5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4600</v>
      </c>
    </row>
    <row r="1779" spans="1:21" ht="14.25">
      <c r="A1779">
        <v>1141012</v>
      </c>
      <c r="B1779">
        <v>1</v>
      </c>
      <c r="C1779" t="s">
        <v>2299</v>
      </c>
      <c r="D1779" t="s">
        <v>1539</v>
      </c>
      <c r="E1779">
        <v>312706</v>
      </c>
      <c r="F1779">
        <v>13135</v>
      </c>
      <c r="G1779">
        <v>6046</v>
      </c>
      <c r="H1779">
        <v>60436</v>
      </c>
      <c r="I1779">
        <v>0</v>
      </c>
      <c r="J1779">
        <v>1.5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4600</v>
      </c>
    </row>
    <row r="1780" spans="1:21" ht="14.25">
      <c r="A1780">
        <v>1141021</v>
      </c>
      <c r="B1780">
        <v>2</v>
      </c>
      <c r="C1780" t="s">
        <v>2298</v>
      </c>
      <c r="D1780" t="s">
        <v>2300</v>
      </c>
      <c r="E1780">
        <v>269856</v>
      </c>
      <c r="F1780">
        <v>10640</v>
      </c>
      <c r="G1780">
        <v>5301</v>
      </c>
      <c r="H1780">
        <v>57436</v>
      </c>
      <c r="I1780">
        <v>0</v>
      </c>
      <c r="J1780">
        <v>1.5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4600</v>
      </c>
    </row>
    <row r="1781" spans="1:21" ht="14.25">
      <c r="A1781">
        <v>1141022</v>
      </c>
      <c r="B1781">
        <v>2</v>
      </c>
      <c r="C1781" t="s">
        <v>2299</v>
      </c>
      <c r="D1781" t="s">
        <v>1173</v>
      </c>
      <c r="E1781">
        <v>275201</v>
      </c>
      <c r="F1781">
        <v>11556</v>
      </c>
      <c r="G1781">
        <v>5323</v>
      </c>
      <c r="H1781">
        <v>53181</v>
      </c>
      <c r="I1781">
        <v>0</v>
      </c>
      <c r="J1781">
        <v>1.5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4600</v>
      </c>
    </row>
    <row r="1782" spans="1:21" ht="14.25">
      <c r="A1782">
        <v>1141031</v>
      </c>
      <c r="B1782">
        <v>3</v>
      </c>
      <c r="C1782" t="s">
        <v>2298</v>
      </c>
      <c r="D1782" t="s">
        <v>1531</v>
      </c>
      <c r="E1782">
        <v>269856</v>
      </c>
      <c r="F1782">
        <v>10640</v>
      </c>
      <c r="G1782">
        <v>5301</v>
      </c>
      <c r="H1782">
        <v>57436</v>
      </c>
      <c r="I1782">
        <v>0</v>
      </c>
      <c r="J1782">
        <v>1.5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4600</v>
      </c>
    </row>
    <row r="1783" spans="1:21" ht="14.25">
      <c r="A1783">
        <v>1141032</v>
      </c>
      <c r="B1783">
        <v>3</v>
      </c>
      <c r="C1783" t="s">
        <v>2299</v>
      </c>
      <c r="D1783" t="s">
        <v>1532</v>
      </c>
      <c r="E1783">
        <v>275201</v>
      </c>
      <c r="F1783">
        <v>11556</v>
      </c>
      <c r="G1783">
        <v>5323</v>
      </c>
      <c r="H1783">
        <v>53181</v>
      </c>
      <c r="I1783">
        <v>0</v>
      </c>
      <c r="J1783">
        <v>1.5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4600</v>
      </c>
    </row>
    <row r="1784" spans="1:21" ht="14.25">
      <c r="A1784">
        <v>1141111</v>
      </c>
      <c r="B1784">
        <v>1</v>
      </c>
      <c r="C1784" t="s">
        <v>2298</v>
      </c>
      <c r="D1784" t="s">
        <v>2301</v>
      </c>
      <c r="E1784">
        <v>306631</v>
      </c>
      <c r="F1784">
        <v>12094</v>
      </c>
      <c r="G1784">
        <v>6021</v>
      </c>
      <c r="H1784">
        <v>65271</v>
      </c>
      <c r="I1784">
        <v>0</v>
      </c>
      <c r="J1784">
        <v>1.5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4600</v>
      </c>
    </row>
    <row r="1785" spans="1:21" ht="14.25">
      <c r="A1785">
        <v>1141112</v>
      </c>
      <c r="B1785">
        <v>1</v>
      </c>
      <c r="C1785" t="s">
        <v>2299</v>
      </c>
      <c r="D1785" t="s">
        <v>1539</v>
      </c>
      <c r="E1785">
        <v>312706</v>
      </c>
      <c r="F1785">
        <v>13135</v>
      </c>
      <c r="G1785">
        <v>6046</v>
      </c>
      <c r="H1785">
        <v>60436</v>
      </c>
      <c r="I1785">
        <v>0</v>
      </c>
      <c r="J1785">
        <v>1.5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4600</v>
      </c>
    </row>
    <row r="1786" spans="1:21" ht="14.25">
      <c r="A1786">
        <v>1141121</v>
      </c>
      <c r="B1786">
        <v>2</v>
      </c>
      <c r="C1786" t="s">
        <v>2298</v>
      </c>
      <c r="D1786" t="s">
        <v>2300</v>
      </c>
      <c r="E1786">
        <v>269856</v>
      </c>
      <c r="F1786">
        <v>10640</v>
      </c>
      <c r="G1786">
        <v>5301</v>
      </c>
      <c r="H1786">
        <v>57436</v>
      </c>
      <c r="I1786">
        <v>0</v>
      </c>
      <c r="J1786">
        <v>1.5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4600</v>
      </c>
    </row>
    <row r="1787" spans="1:21" ht="14.25">
      <c r="A1787">
        <v>1141122</v>
      </c>
      <c r="B1787">
        <v>2</v>
      </c>
      <c r="C1787" t="s">
        <v>2299</v>
      </c>
      <c r="D1787" t="s">
        <v>1173</v>
      </c>
      <c r="E1787">
        <v>275201</v>
      </c>
      <c r="F1787">
        <v>11556</v>
      </c>
      <c r="G1787">
        <v>5323</v>
      </c>
      <c r="H1787">
        <v>53181</v>
      </c>
      <c r="I1787">
        <v>0</v>
      </c>
      <c r="J1787">
        <v>1.5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4600</v>
      </c>
    </row>
    <row r="1788" spans="1:21" ht="14.25">
      <c r="A1788">
        <v>1141131</v>
      </c>
      <c r="B1788">
        <v>3</v>
      </c>
      <c r="C1788" t="s">
        <v>2298</v>
      </c>
      <c r="D1788" t="s">
        <v>1531</v>
      </c>
      <c r="E1788">
        <v>269856</v>
      </c>
      <c r="F1788">
        <v>10640</v>
      </c>
      <c r="G1788">
        <v>5301</v>
      </c>
      <c r="H1788">
        <v>57436</v>
      </c>
      <c r="I1788">
        <v>0</v>
      </c>
      <c r="J1788">
        <v>1.5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4600</v>
      </c>
    </row>
    <row r="1789" spans="1:21" ht="14.25">
      <c r="A1789">
        <v>1141132</v>
      </c>
      <c r="B1789">
        <v>3</v>
      </c>
      <c r="C1789" t="s">
        <v>2299</v>
      </c>
      <c r="D1789" t="s">
        <v>1532</v>
      </c>
      <c r="E1789">
        <v>275201</v>
      </c>
      <c r="F1789">
        <v>11556</v>
      </c>
      <c r="G1789">
        <v>5323</v>
      </c>
      <c r="H1789">
        <v>53181</v>
      </c>
      <c r="I1789">
        <v>0</v>
      </c>
      <c r="J1789">
        <v>1.5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4600</v>
      </c>
    </row>
    <row r="1790" spans="1:21" ht="14.25">
      <c r="A1790">
        <v>1141211</v>
      </c>
      <c r="B1790">
        <v>1</v>
      </c>
      <c r="C1790" t="s">
        <v>2298</v>
      </c>
      <c r="D1790" t="s">
        <v>2301</v>
      </c>
      <c r="E1790">
        <v>306631</v>
      </c>
      <c r="F1790">
        <v>12094</v>
      </c>
      <c r="G1790">
        <v>6021</v>
      </c>
      <c r="H1790">
        <v>65271</v>
      </c>
      <c r="I1790">
        <v>0</v>
      </c>
      <c r="J1790">
        <v>1.5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4600</v>
      </c>
    </row>
    <row r="1791" spans="1:21" ht="14.25">
      <c r="A1791">
        <v>1141212</v>
      </c>
      <c r="B1791">
        <v>1</v>
      </c>
      <c r="C1791" t="s">
        <v>2299</v>
      </c>
      <c r="D1791" t="s">
        <v>1539</v>
      </c>
      <c r="E1791">
        <v>312706</v>
      </c>
      <c r="F1791">
        <v>13135</v>
      </c>
      <c r="G1791">
        <v>6046</v>
      </c>
      <c r="H1791">
        <v>60436</v>
      </c>
      <c r="I1791">
        <v>0</v>
      </c>
      <c r="J1791">
        <v>1.5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4600</v>
      </c>
    </row>
    <row r="1792" spans="1:21" ht="14.25">
      <c r="A1792">
        <v>1141221</v>
      </c>
      <c r="B1792">
        <v>2</v>
      </c>
      <c r="C1792" t="s">
        <v>2298</v>
      </c>
      <c r="D1792" t="s">
        <v>2300</v>
      </c>
      <c r="E1792">
        <v>269856</v>
      </c>
      <c r="F1792">
        <v>10640</v>
      </c>
      <c r="G1792">
        <v>5301</v>
      </c>
      <c r="H1792">
        <v>57436</v>
      </c>
      <c r="I1792">
        <v>0</v>
      </c>
      <c r="J1792">
        <v>1.5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4600</v>
      </c>
    </row>
    <row r="1793" spans="1:21" ht="14.25">
      <c r="A1793">
        <v>1141222</v>
      </c>
      <c r="B1793">
        <v>2</v>
      </c>
      <c r="C1793" t="s">
        <v>2299</v>
      </c>
      <c r="D1793" t="s">
        <v>1173</v>
      </c>
      <c r="E1793">
        <v>275201</v>
      </c>
      <c r="F1793">
        <v>11556</v>
      </c>
      <c r="G1793">
        <v>5323</v>
      </c>
      <c r="H1793">
        <v>53181</v>
      </c>
      <c r="I1793">
        <v>0</v>
      </c>
      <c r="J1793">
        <v>1.5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4600</v>
      </c>
    </row>
    <row r="1794" spans="1:21" ht="14.25">
      <c r="A1794">
        <v>1141231</v>
      </c>
      <c r="B1794">
        <v>3</v>
      </c>
      <c r="C1794" t="s">
        <v>2298</v>
      </c>
      <c r="D1794" t="s">
        <v>1531</v>
      </c>
      <c r="E1794">
        <v>269856</v>
      </c>
      <c r="F1794">
        <v>10640</v>
      </c>
      <c r="G1794">
        <v>5301</v>
      </c>
      <c r="H1794">
        <v>57436</v>
      </c>
      <c r="I1794">
        <v>0</v>
      </c>
      <c r="J1794">
        <v>1.5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4600</v>
      </c>
    </row>
    <row r="1795" spans="1:21" ht="14.25">
      <c r="A1795">
        <v>1141232</v>
      </c>
      <c r="B1795">
        <v>3</v>
      </c>
      <c r="C1795" t="s">
        <v>2299</v>
      </c>
      <c r="D1795" t="s">
        <v>1532</v>
      </c>
      <c r="E1795">
        <v>275201</v>
      </c>
      <c r="F1795">
        <v>11556</v>
      </c>
      <c r="G1795">
        <v>5323</v>
      </c>
      <c r="H1795">
        <v>53181</v>
      </c>
      <c r="I1795">
        <v>0</v>
      </c>
      <c r="J1795">
        <v>1.5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4600</v>
      </c>
    </row>
    <row r="1796" spans="1:21" ht="14.25">
      <c r="A1796">
        <v>1141311</v>
      </c>
      <c r="B1796">
        <v>1</v>
      </c>
      <c r="C1796" t="s">
        <v>2298</v>
      </c>
      <c r="D1796" t="s">
        <v>2301</v>
      </c>
      <c r="E1796">
        <v>312534</v>
      </c>
      <c r="F1796">
        <v>12327</v>
      </c>
      <c r="G1796">
        <v>6137</v>
      </c>
      <c r="H1796">
        <v>66524</v>
      </c>
      <c r="I1796">
        <v>0</v>
      </c>
      <c r="J1796">
        <v>1.5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4600</v>
      </c>
    </row>
    <row r="1797" spans="1:21" ht="14.25">
      <c r="A1797">
        <v>1141312</v>
      </c>
      <c r="B1797">
        <v>1</v>
      </c>
      <c r="C1797" t="s">
        <v>2299</v>
      </c>
      <c r="D1797" t="s">
        <v>1539</v>
      </c>
      <c r="E1797">
        <v>318707</v>
      </c>
      <c r="F1797">
        <v>13387</v>
      </c>
      <c r="G1797">
        <v>6162</v>
      </c>
      <c r="H1797">
        <v>61597</v>
      </c>
      <c r="I1797">
        <v>0</v>
      </c>
      <c r="J1797">
        <v>1.5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4600</v>
      </c>
    </row>
    <row r="1798" spans="1:21" ht="14.25">
      <c r="A1798">
        <v>1141321</v>
      </c>
      <c r="B1798">
        <v>2</v>
      </c>
      <c r="C1798" t="s">
        <v>2298</v>
      </c>
      <c r="D1798" t="s">
        <v>2300</v>
      </c>
      <c r="E1798">
        <v>275058</v>
      </c>
      <c r="F1798">
        <v>10844</v>
      </c>
      <c r="G1798">
        <v>5404</v>
      </c>
      <c r="H1798">
        <v>58538</v>
      </c>
      <c r="I1798">
        <v>0</v>
      </c>
      <c r="J1798">
        <v>1.5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4600</v>
      </c>
    </row>
    <row r="1799" spans="1:21" ht="14.25">
      <c r="A1799">
        <v>1141322</v>
      </c>
      <c r="B1799">
        <v>2</v>
      </c>
      <c r="C1799" t="s">
        <v>2299</v>
      </c>
      <c r="D1799" t="s">
        <v>1173</v>
      </c>
      <c r="E1799">
        <v>280482</v>
      </c>
      <c r="F1799">
        <v>11776</v>
      </c>
      <c r="G1799">
        <v>5426</v>
      </c>
      <c r="H1799">
        <v>54202</v>
      </c>
      <c r="I1799">
        <v>0</v>
      </c>
      <c r="J1799">
        <v>1.5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4600</v>
      </c>
    </row>
    <row r="1800" spans="1:21" ht="14.25">
      <c r="A1800">
        <v>1141331</v>
      </c>
      <c r="B1800">
        <v>3</v>
      </c>
      <c r="C1800" t="s">
        <v>2298</v>
      </c>
      <c r="D1800" t="s">
        <v>1531</v>
      </c>
      <c r="E1800">
        <v>275058</v>
      </c>
      <c r="F1800">
        <v>10844</v>
      </c>
      <c r="G1800">
        <v>5404</v>
      </c>
      <c r="H1800">
        <v>58538</v>
      </c>
      <c r="I1800">
        <v>0</v>
      </c>
      <c r="J1800">
        <v>1.5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4600</v>
      </c>
    </row>
    <row r="1801" spans="1:21" ht="14.25">
      <c r="A1801">
        <v>1141332</v>
      </c>
      <c r="B1801">
        <v>3</v>
      </c>
      <c r="C1801" t="s">
        <v>2299</v>
      </c>
      <c r="D1801" t="s">
        <v>1532</v>
      </c>
      <c r="E1801">
        <v>280482</v>
      </c>
      <c r="F1801">
        <v>11776</v>
      </c>
      <c r="G1801">
        <v>5426</v>
      </c>
      <c r="H1801">
        <v>54202</v>
      </c>
      <c r="I1801">
        <v>0</v>
      </c>
      <c r="J1801">
        <v>1.5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4600</v>
      </c>
    </row>
    <row r="1802" spans="1:21" ht="14.25">
      <c r="A1802">
        <v>1141411</v>
      </c>
      <c r="B1802">
        <v>1</v>
      </c>
      <c r="C1802" t="s">
        <v>2298</v>
      </c>
      <c r="D1802" t="s">
        <v>2301</v>
      </c>
      <c r="E1802">
        <v>312534</v>
      </c>
      <c r="F1802">
        <v>12327</v>
      </c>
      <c r="G1802">
        <v>6137</v>
      </c>
      <c r="H1802">
        <v>66524</v>
      </c>
      <c r="I1802">
        <v>0</v>
      </c>
      <c r="J1802">
        <v>1.5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4600</v>
      </c>
    </row>
    <row r="1803" spans="1:21" ht="14.25">
      <c r="A1803">
        <v>1141412</v>
      </c>
      <c r="B1803">
        <v>1</v>
      </c>
      <c r="C1803" t="s">
        <v>2299</v>
      </c>
      <c r="D1803" t="s">
        <v>1539</v>
      </c>
      <c r="E1803">
        <v>318707</v>
      </c>
      <c r="F1803">
        <v>13387</v>
      </c>
      <c r="G1803">
        <v>6162</v>
      </c>
      <c r="H1803">
        <v>61597</v>
      </c>
      <c r="I1803">
        <v>0</v>
      </c>
      <c r="J1803">
        <v>1.5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4600</v>
      </c>
    </row>
    <row r="1804" spans="1:21" ht="14.25">
      <c r="A1804">
        <v>1141421</v>
      </c>
      <c r="B1804">
        <v>2</v>
      </c>
      <c r="C1804" t="s">
        <v>2298</v>
      </c>
      <c r="D1804" t="s">
        <v>2300</v>
      </c>
      <c r="E1804">
        <v>275058</v>
      </c>
      <c r="F1804">
        <v>10844</v>
      </c>
      <c r="G1804">
        <v>5404</v>
      </c>
      <c r="H1804">
        <v>58538</v>
      </c>
      <c r="I1804">
        <v>0</v>
      </c>
      <c r="J1804">
        <v>1.5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4600</v>
      </c>
    </row>
    <row r="1805" spans="1:21" ht="14.25">
      <c r="A1805">
        <v>1141422</v>
      </c>
      <c r="B1805">
        <v>2</v>
      </c>
      <c r="C1805" t="s">
        <v>2299</v>
      </c>
      <c r="D1805" t="s">
        <v>1173</v>
      </c>
      <c r="E1805">
        <v>280482</v>
      </c>
      <c r="F1805">
        <v>11776</v>
      </c>
      <c r="G1805">
        <v>5426</v>
      </c>
      <c r="H1805">
        <v>54202</v>
      </c>
      <c r="I1805">
        <v>0</v>
      </c>
      <c r="J1805">
        <v>1.5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4600</v>
      </c>
    </row>
    <row r="1806" spans="1:21" ht="14.25">
      <c r="A1806">
        <v>1141431</v>
      </c>
      <c r="B1806">
        <v>3</v>
      </c>
      <c r="C1806" t="s">
        <v>2298</v>
      </c>
      <c r="D1806" t="s">
        <v>1531</v>
      </c>
      <c r="E1806">
        <v>275058</v>
      </c>
      <c r="F1806">
        <v>10844</v>
      </c>
      <c r="G1806">
        <v>5404</v>
      </c>
      <c r="H1806">
        <v>58538</v>
      </c>
      <c r="I1806">
        <v>0</v>
      </c>
      <c r="J1806">
        <v>1.5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4600</v>
      </c>
    </row>
    <row r="1807" spans="1:21" ht="14.25">
      <c r="A1807">
        <v>1141432</v>
      </c>
      <c r="B1807">
        <v>3</v>
      </c>
      <c r="C1807" t="s">
        <v>2299</v>
      </c>
      <c r="D1807" t="s">
        <v>1532</v>
      </c>
      <c r="E1807">
        <v>280482</v>
      </c>
      <c r="F1807">
        <v>11776</v>
      </c>
      <c r="G1807">
        <v>5426</v>
      </c>
      <c r="H1807">
        <v>54202</v>
      </c>
      <c r="I1807">
        <v>0</v>
      </c>
      <c r="J1807">
        <v>1.5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4600</v>
      </c>
    </row>
    <row r="1808" spans="1:21" ht="14.25">
      <c r="A1808">
        <v>1141511</v>
      </c>
      <c r="B1808">
        <v>1</v>
      </c>
      <c r="C1808" t="s">
        <v>2298</v>
      </c>
      <c r="D1808" t="s">
        <v>2301</v>
      </c>
      <c r="E1808">
        <v>312534</v>
      </c>
      <c r="F1808">
        <v>12327</v>
      </c>
      <c r="G1808">
        <v>6137</v>
      </c>
      <c r="H1808">
        <v>66524</v>
      </c>
      <c r="I1808">
        <v>0</v>
      </c>
      <c r="J1808">
        <v>1.5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4600</v>
      </c>
    </row>
    <row r="1809" spans="1:21" ht="14.25">
      <c r="A1809">
        <v>1141512</v>
      </c>
      <c r="B1809">
        <v>1</v>
      </c>
      <c r="C1809" t="s">
        <v>2299</v>
      </c>
      <c r="D1809" t="s">
        <v>1539</v>
      </c>
      <c r="E1809">
        <v>318707</v>
      </c>
      <c r="F1809">
        <v>13387</v>
      </c>
      <c r="G1809">
        <v>6162</v>
      </c>
      <c r="H1809">
        <v>61597</v>
      </c>
      <c r="I1809">
        <v>0</v>
      </c>
      <c r="J1809">
        <v>1.5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4600</v>
      </c>
    </row>
    <row r="1810" spans="1:21" ht="14.25">
      <c r="A1810">
        <v>1141521</v>
      </c>
      <c r="B1810">
        <v>2</v>
      </c>
      <c r="C1810" t="s">
        <v>2298</v>
      </c>
      <c r="D1810" t="s">
        <v>2300</v>
      </c>
      <c r="E1810">
        <v>275058</v>
      </c>
      <c r="F1810">
        <v>10844</v>
      </c>
      <c r="G1810">
        <v>5404</v>
      </c>
      <c r="H1810">
        <v>58538</v>
      </c>
      <c r="I1810">
        <v>0</v>
      </c>
      <c r="J1810">
        <v>1.5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4600</v>
      </c>
    </row>
    <row r="1811" spans="1:21" ht="14.25">
      <c r="A1811">
        <v>1141522</v>
      </c>
      <c r="B1811">
        <v>2</v>
      </c>
      <c r="C1811" t="s">
        <v>2299</v>
      </c>
      <c r="D1811" t="s">
        <v>1173</v>
      </c>
      <c r="E1811">
        <v>280482</v>
      </c>
      <c r="F1811">
        <v>11776</v>
      </c>
      <c r="G1811">
        <v>5426</v>
      </c>
      <c r="H1811">
        <v>54202</v>
      </c>
      <c r="I1811">
        <v>0</v>
      </c>
      <c r="J1811">
        <v>1.5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4600</v>
      </c>
    </row>
    <row r="1812" spans="1:21" ht="14.25">
      <c r="A1812">
        <v>1141531</v>
      </c>
      <c r="B1812">
        <v>3</v>
      </c>
      <c r="C1812" t="s">
        <v>2298</v>
      </c>
      <c r="D1812" t="s">
        <v>1531</v>
      </c>
      <c r="E1812">
        <v>275058</v>
      </c>
      <c r="F1812">
        <v>10844</v>
      </c>
      <c r="G1812">
        <v>5404</v>
      </c>
      <c r="H1812">
        <v>58538</v>
      </c>
      <c r="I1812">
        <v>0</v>
      </c>
      <c r="J1812">
        <v>1.5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4600</v>
      </c>
    </row>
    <row r="1813" spans="1:21" ht="14.25">
      <c r="A1813">
        <v>1141532</v>
      </c>
      <c r="B1813">
        <v>3</v>
      </c>
      <c r="C1813" t="s">
        <v>2299</v>
      </c>
      <c r="D1813" t="s">
        <v>1532</v>
      </c>
      <c r="E1813">
        <v>280482</v>
      </c>
      <c r="F1813">
        <v>11776</v>
      </c>
      <c r="G1813">
        <v>5426</v>
      </c>
      <c r="H1813">
        <v>54202</v>
      </c>
      <c r="I1813">
        <v>0</v>
      </c>
      <c r="J1813">
        <v>1.5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4600</v>
      </c>
    </row>
    <row r="1814" spans="1:21" ht="14.25">
      <c r="A1814">
        <v>1150111</v>
      </c>
      <c r="B1814">
        <v>1</v>
      </c>
      <c r="C1814" t="s">
        <v>2298</v>
      </c>
      <c r="D1814" t="s">
        <v>2301</v>
      </c>
      <c r="E1814">
        <v>371925</v>
      </c>
      <c r="F1814">
        <v>14664</v>
      </c>
      <c r="G1814">
        <v>7306</v>
      </c>
      <c r="H1814">
        <v>79165</v>
      </c>
      <c r="I1814">
        <v>0</v>
      </c>
      <c r="J1814">
        <v>1.5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6500</v>
      </c>
    </row>
    <row r="1815" spans="1:21" ht="14.25">
      <c r="A1815">
        <v>1150112</v>
      </c>
      <c r="B1815">
        <v>1</v>
      </c>
      <c r="C1815" t="s">
        <v>2299</v>
      </c>
      <c r="D1815" t="s">
        <v>1539</v>
      </c>
      <c r="E1815">
        <v>379051</v>
      </c>
      <c r="F1815">
        <v>15911</v>
      </c>
      <c r="G1815">
        <v>7332</v>
      </c>
      <c r="H1815">
        <v>73301</v>
      </c>
      <c r="I1815">
        <v>0</v>
      </c>
      <c r="J1815">
        <v>1.5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6500</v>
      </c>
    </row>
    <row r="1816" spans="1:21" ht="14.25">
      <c r="A1816">
        <v>1150121</v>
      </c>
      <c r="B1816">
        <v>2</v>
      </c>
      <c r="C1816" t="s">
        <v>2298</v>
      </c>
      <c r="D1816" t="s">
        <v>2300</v>
      </c>
      <c r="E1816">
        <v>327305</v>
      </c>
      <c r="F1816">
        <v>12904</v>
      </c>
      <c r="G1816">
        <v>6430</v>
      </c>
      <c r="H1816">
        <v>69665</v>
      </c>
      <c r="I1816">
        <v>0</v>
      </c>
      <c r="J1816">
        <v>1.5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6500</v>
      </c>
    </row>
    <row r="1817" spans="1:21" ht="14.25">
      <c r="A1817">
        <v>1150122</v>
      </c>
      <c r="B1817">
        <v>2</v>
      </c>
      <c r="C1817" t="s">
        <v>2299</v>
      </c>
      <c r="D1817" t="s">
        <v>1173</v>
      </c>
      <c r="E1817">
        <v>333564</v>
      </c>
      <c r="F1817">
        <v>14002</v>
      </c>
      <c r="G1817">
        <v>6452</v>
      </c>
      <c r="H1817">
        <v>64504</v>
      </c>
      <c r="I1817">
        <v>0</v>
      </c>
      <c r="J1817">
        <v>1.5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6500</v>
      </c>
    </row>
    <row r="1818" spans="1:21" ht="14.25">
      <c r="A1818">
        <v>1150131</v>
      </c>
      <c r="B1818">
        <v>3</v>
      </c>
      <c r="C1818" t="s">
        <v>2298</v>
      </c>
      <c r="D1818" t="s">
        <v>1531</v>
      </c>
      <c r="E1818">
        <v>327305</v>
      </c>
      <c r="F1818">
        <v>12904</v>
      </c>
      <c r="G1818">
        <v>6430</v>
      </c>
      <c r="H1818">
        <v>69665</v>
      </c>
      <c r="I1818">
        <v>0</v>
      </c>
      <c r="J1818">
        <v>1.5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6500</v>
      </c>
    </row>
    <row r="1819" spans="1:21" ht="14.25">
      <c r="A1819">
        <v>1150132</v>
      </c>
      <c r="B1819">
        <v>3</v>
      </c>
      <c r="C1819" t="s">
        <v>2299</v>
      </c>
      <c r="D1819" t="s">
        <v>1532</v>
      </c>
      <c r="E1819">
        <v>333564</v>
      </c>
      <c r="F1819">
        <v>14002</v>
      </c>
      <c r="G1819">
        <v>6452</v>
      </c>
      <c r="H1819">
        <v>64504</v>
      </c>
      <c r="I1819">
        <v>0</v>
      </c>
      <c r="J1819">
        <v>1.5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6500</v>
      </c>
    </row>
    <row r="1820" spans="1:21" ht="14.25">
      <c r="A1820">
        <v>1150211</v>
      </c>
      <c r="B1820">
        <v>1</v>
      </c>
      <c r="C1820" t="s">
        <v>2298</v>
      </c>
      <c r="D1820" t="s">
        <v>2301</v>
      </c>
      <c r="E1820">
        <v>371925</v>
      </c>
      <c r="F1820">
        <v>14664</v>
      </c>
      <c r="G1820">
        <v>7306</v>
      </c>
      <c r="H1820">
        <v>79165</v>
      </c>
      <c r="I1820">
        <v>0</v>
      </c>
      <c r="J1820">
        <v>1.5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6500</v>
      </c>
    </row>
    <row r="1821" spans="1:21" ht="14.25">
      <c r="A1821">
        <v>1150212</v>
      </c>
      <c r="B1821">
        <v>1</v>
      </c>
      <c r="C1821" t="s">
        <v>2299</v>
      </c>
      <c r="D1821" t="s">
        <v>1539</v>
      </c>
      <c r="E1821">
        <v>379051</v>
      </c>
      <c r="F1821">
        <v>15911</v>
      </c>
      <c r="G1821">
        <v>7332</v>
      </c>
      <c r="H1821">
        <v>73301</v>
      </c>
      <c r="I1821">
        <v>0</v>
      </c>
      <c r="J1821">
        <v>1.5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6500</v>
      </c>
    </row>
    <row r="1822" spans="1:21" ht="14.25">
      <c r="A1822">
        <v>1150221</v>
      </c>
      <c r="B1822">
        <v>2</v>
      </c>
      <c r="C1822" t="s">
        <v>2298</v>
      </c>
      <c r="D1822" t="s">
        <v>2300</v>
      </c>
      <c r="E1822">
        <v>327305</v>
      </c>
      <c r="F1822">
        <v>12904</v>
      </c>
      <c r="G1822">
        <v>6430</v>
      </c>
      <c r="H1822">
        <v>69665</v>
      </c>
      <c r="I1822">
        <v>0</v>
      </c>
      <c r="J1822">
        <v>1.5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6500</v>
      </c>
    </row>
    <row r="1823" spans="1:21" ht="14.25">
      <c r="A1823">
        <v>1150222</v>
      </c>
      <c r="B1823">
        <v>2</v>
      </c>
      <c r="C1823" t="s">
        <v>2299</v>
      </c>
      <c r="D1823" t="s">
        <v>1173</v>
      </c>
      <c r="E1823">
        <v>333564</v>
      </c>
      <c r="F1823">
        <v>14002</v>
      </c>
      <c r="G1823">
        <v>6452</v>
      </c>
      <c r="H1823">
        <v>64504</v>
      </c>
      <c r="I1823">
        <v>0</v>
      </c>
      <c r="J1823">
        <v>1.5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6500</v>
      </c>
    </row>
    <row r="1824" spans="1:21" ht="14.25">
      <c r="A1824">
        <v>1150231</v>
      </c>
      <c r="B1824">
        <v>3</v>
      </c>
      <c r="C1824" t="s">
        <v>2298</v>
      </c>
      <c r="D1824" t="s">
        <v>1531</v>
      </c>
      <c r="E1824">
        <v>327305</v>
      </c>
      <c r="F1824">
        <v>12904</v>
      </c>
      <c r="G1824">
        <v>6430</v>
      </c>
      <c r="H1824">
        <v>69665</v>
      </c>
      <c r="I1824">
        <v>0</v>
      </c>
      <c r="J1824">
        <v>1.5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6500</v>
      </c>
    </row>
    <row r="1825" spans="1:21" ht="14.25">
      <c r="A1825">
        <v>1150232</v>
      </c>
      <c r="B1825">
        <v>3</v>
      </c>
      <c r="C1825" t="s">
        <v>2299</v>
      </c>
      <c r="D1825" t="s">
        <v>1532</v>
      </c>
      <c r="E1825">
        <v>333564</v>
      </c>
      <c r="F1825">
        <v>14002</v>
      </c>
      <c r="G1825">
        <v>6452</v>
      </c>
      <c r="H1825">
        <v>64504</v>
      </c>
      <c r="I1825">
        <v>0</v>
      </c>
      <c r="J1825">
        <v>1.5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6500</v>
      </c>
    </row>
    <row r="1826" spans="1:21" ht="14.25">
      <c r="A1826">
        <v>1150311</v>
      </c>
      <c r="B1826">
        <v>1</v>
      </c>
      <c r="C1826" t="s">
        <v>2298</v>
      </c>
      <c r="D1826" t="s">
        <v>2301</v>
      </c>
      <c r="E1826">
        <v>371925</v>
      </c>
      <c r="F1826">
        <v>14664</v>
      </c>
      <c r="G1826">
        <v>7306</v>
      </c>
      <c r="H1826">
        <v>79165</v>
      </c>
      <c r="I1826">
        <v>0</v>
      </c>
      <c r="J1826">
        <v>1.5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6500</v>
      </c>
    </row>
    <row r="1827" spans="1:21" ht="14.25">
      <c r="A1827">
        <v>1150312</v>
      </c>
      <c r="B1827">
        <v>1</v>
      </c>
      <c r="C1827" t="s">
        <v>2299</v>
      </c>
      <c r="D1827" t="s">
        <v>1539</v>
      </c>
      <c r="E1827">
        <v>379051</v>
      </c>
      <c r="F1827">
        <v>15911</v>
      </c>
      <c r="G1827">
        <v>7332</v>
      </c>
      <c r="H1827">
        <v>73301</v>
      </c>
      <c r="I1827">
        <v>0</v>
      </c>
      <c r="J1827">
        <v>1.5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6500</v>
      </c>
    </row>
    <row r="1828" spans="1:21" ht="14.25">
      <c r="A1828">
        <v>1150321</v>
      </c>
      <c r="B1828">
        <v>2</v>
      </c>
      <c r="C1828" t="s">
        <v>2298</v>
      </c>
      <c r="D1828" t="s">
        <v>2300</v>
      </c>
      <c r="E1828">
        <v>327305</v>
      </c>
      <c r="F1828">
        <v>12904</v>
      </c>
      <c r="G1828">
        <v>6430</v>
      </c>
      <c r="H1828">
        <v>69665</v>
      </c>
      <c r="I1828">
        <v>0</v>
      </c>
      <c r="J1828">
        <v>1.5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6500</v>
      </c>
    </row>
    <row r="1829" spans="1:21" ht="14.25">
      <c r="A1829">
        <v>1150322</v>
      </c>
      <c r="B1829">
        <v>2</v>
      </c>
      <c r="C1829" t="s">
        <v>2299</v>
      </c>
      <c r="D1829" t="s">
        <v>1173</v>
      </c>
      <c r="E1829">
        <v>333564</v>
      </c>
      <c r="F1829">
        <v>14002</v>
      </c>
      <c r="G1829">
        <v>6452</v>
      </c>
      <c r="H1829">
        <v>64504</v>
      </c>
      <c r="I1829">
        <v>0</v>
      </c>
      <c r="J1829">
        <v>1.5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6500</v>
      </c>
    </row>
    <row r="1830" spans="1:21" ht="14.25">
      <c r="A1830">
        <v>1150331</v>
      </c>
      <c r="B1830">
        <v>3</v>
      </c>
      <c r="C1830" t="s">
        <v>2298</v>
      </c>
      <c r="D1830" t="s">
        <v>1531</v>
      </c>
      <c r="E1830">
        <v>327305</v>
      </c>
      <c r="F1830">
        <v>12904</v>
      </c>
      <c r="G1830">
        <v>6430</v>
      </c>
      <c r="H1830">
        <v>69665</v>
      </c>
      <c r="I1830">
        <v>0</v>
      </c>
      <c r="J1830">
        <v>1.5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6500</v>
      </c>
    </row>
    <row r="1831" spans="1:21" ht="14.25">
      <c r="A1831">
        <v>1150332</v>
      </c>
      <c r="B1831">
        <v>3</v>
      </c>
      <c r="C1831" t="s">
        <v>2299</v>
      </c>
      <c r="D1831" t="s">
        <v>1532</v>
      </c>
      <c r="E1831">
        <v>333564</v>
      </c>
      <c r="F1831">
        <v>14002</v>
      </c>
      <c r="G1831">
        <v>6452</v>
      </c>
      <c r="H1831">
        <v>64504</v>
      </c>
      <c r="I1831">
        <v>0</v>
      </c>
      <c r="J1831">
        <v>1.5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6500</v>
      </c>
    </row>
    <row r="1832" spans="1:21" ht="14.25">
      <c r="A1832">
        <v>1150411</v>
      </c>
      <c r="B1832">
        <v>1</v>
      </c>
      <c r="C1832" t="s">
        <v>2298</v>
      </c>
      <c r="D1832" t="s">
        <v>2301</v>
      </c>
      <c r="E1832">
        <v>379450</v>
      </c>
      <c r="F1832">
        <v>14959</v>
      </c>
      <c r="G1832">
        <v>7455</v>
      </c>
      <c r="H1832">
        <v>80760</v>
      </c>
      <c r="I1832">
        <v>0</v>
      </c>
      <c r="J1832">
        <v>1.5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6500</v>
      </c>
    </row>
    <row r="1833" spans="1:21" ht="14.25">
      <c r="A1833">
        <v>1150412</v>
      </c>
      <c r="B1833">
        <v>1</v>
      </c>
      <c r="C1833" t="s">
        <v>2299</v>
      </c>
      <c r="D1833" t="s">
        <v>1539</v>
      </c>
      <c r="E1833">
        <v>386678</v>
      </c>
      <c r="F1833">
        <v>16230</v>
      </c>
      <c r="G1833">
        <v>7480</v>
      </c>
      <c r="H1833">
        <v>74778</v>
      </c>
      <c r="I1833">
        <v>0</v>
      </c>
      <c r="J1833">
        <v>1.5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6500</v>
      </c>
    </row>
    <row r="1834" spans="1:21" ht="14.25">
      <c r="A1834">
        <v>1150421</v>
      </c>
      <c r="B1834">
        <v>2</v>
      </c>
      <c r="C1834" t="s">
        <v>2298</v>
      </c>
      <c r="D1834" t="s">
        <v>2300</v>
      </c>
      <c r="E1834">
        <v>333888</v>
      </c>
      <c r="F1834">
        <v>13164</v>
      </c>
      <c r="G1834">
        <v>6559</v>
      </c>
      <c r="H1834">
        <v>71068</v>
      </c>
      <c r="I1834">
        <v>0</v>
      </c>
      <c r="J1834">
        <v>1.5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6500</v>
      </c>
    </row>
    <row r="1835" spans="1:21" ht="14.25">
      <c r="A1835">
        <v>1150422</v>
      </c>
      <c r="B1835">
        <v>2</v>
      </c>
      <c r="C1835" t="s">
        <v>2299</v>
      </c>
      <c r="D1835" t="s">
        <v>1173</v>
      </c>
      <c r="E1835">
        <v>340264</v>
      </c>
      <c r="F1835">
        <v>14282</v>
      </c>
      <c r="G1835">
        <v>6582</v>
      </c>
      <c r="H1835">
        <v>65804</v>
      </c>
      <c r="I1835">
        <v>0</v>
      </c>
      <c r="J1835">
        <v>1.5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6500</v>
      </c>
    </row>
    <row r="1836" spans="1:21" ht="14.25">
      <c r="A1836">
        <v>1150431</v>
      </c>
      <c r="B1836">
        <v>3</v>
      </c>
      <c r="C1836" t="s">
        <v>2298</v>
      </c>
      <c r="D1836" t="s">
        <v>1531</v>
      </c>
      <c r="E1836">
        <v>333888</v>
      </c>
      <c r="F1836">
        <v>13164</v>
      </c>
      <c r="G1836">
        <v>6559</v>
      </c>
      <c r="H1836">
        <v>71068</v>
      </c>
      <c r="I1836">
        <v>0</v>
      </c>
      <c r="J1836">
        <v>1.5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6500</v>
      </c>
    </row>
    <row r="1837" spans="1:21" ht="14.25">
      <c r="A1837">
        <v>1150432</v>
      </c>
      <c r="B1837">
        <v>3</v>
      </c>
      <c r="C1837" t="s">
        <v>2299</v>
      </c>
      <c r="D1837" t="s">
        <v>1532</v>
      </c>
      <c r="E1837">
        <v>340264</v>
      </c>
      <c r="F1837">
        <v>14282</v>
      </c>
      <c r="G1837">
        <v>6582</v>
      </c>
      <c r="H1837">
        <v>65804</v>
      </c>
      <c r="I1837">
        <v>0</v>
      </c>
      <c r="J1837">
        <v>1.5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6500</v>
      </c>
    </row>
    <row r="1838" spans="1:21" ht="14.25">
      <c r="A1838">
        <v>1150511</v>
      </c>
      <c r="B1838">
        <v>1</v>
      </c>
      <c r="C1838" t="s">
        <v>2298</v>
      </c>
      <c r="D1838" t="s">
        <v>2301</v>
      </c>
      <c r="E1838">
        <v>379450</v>
      </c>
      <c r="F1838">
        <v>14959</v>
      </c>
      <c r="G1838">
        <v>7455</v>
      </c>
      <c r="H1838">
        <v>80760</v>
      </c>
      <c r="I1838">
        <v>0</v>
      </c>
      <c r="J1838">
        <v>1.5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6500</v>
      </c>
    </row>
    <row r="1839" spans="1:21" ht="14.25">
      <c r="A1839">
        <v>1150512</v>
      </c>
      <c r="B1839">
        <v>1</v>
      </c>
      <c r="C1839" t="s">
        <v>2299</v>
      </c>
      <c r="D1839" t="s">
        <v>1539</v>
      </c>
      <c r="E1839">
        <v>386678</v>
      </c>
      <c r="F1839">
        <v>16230</v>
      </c>
      <c r="G1839">
        <v>7480</v>
      </c>
      <c r="H1839">
        <v>74778</v>
      </c>
      <c r="I1839">
        <v>0</v>
      </c>
      <c r="J1839">
        <v>1.5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6500</v>
      </c>
    </row>
    <row r="1840" spans="1:21" ht="14.25">
      <c r="A1840">
        <v>1150521</v>
      </c>
      <c r="B1840">
        <v>2</v>
      </c>
      <c r="C1840" t="s">
        <v>2298</v>
      </c>
      <c r="D1840" t="s">
        <v>2300</v>
      </c>
      <c r="E1840">
        <v>333888</v>
      </c>
      <c r="F1840">
        <v>13164</v>
      </c>
      <c r="G1840">
        <v>6559</v>
      </c>
      <c r="H1840">
        <v>71068</v>
      </c>
      <c r="I1840">
        <v>0</v>
      </c>
      <c r="J1840">
        <v>1.5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6500</v>
      </c>
    </row>
    <row r="1841" spans="1:21" ht="14.25">
      <c r="A1841">
        <v>1150522</v>
      </c>
      <c r="B1841">
        <v>2</v>
      </c>
      <c r="C1841" t="s">
        <v>2299</v>
      </c>
      <c r="D1841" t="s">
        <v>1173</v>
      </c>
      <c r="E1841">
        <v>340264</v>
      </c>
      <c r="F1841">
        <v>14282</v>
      </c>
      <c r="G1841">
        <v>6582</v>
      </c>
      <c r="H1841">
        <v>65804</v>
      </c>
      <c r="I1841">
        <v>0</v>
      </c>
      <c r="J1841">
        <v>1.5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6500</v>
      </c>
    </row>
    <row r="1842" spans="1:21" ht="14.25">
      <c r="A1842">
        <v>1150531</v>
      </c>
      <c r="B1842">
        <v>3</v>
      </c>
      <c r="C1842" t="s">
        <v>2298</v>
      </c>
      <c r="D1842" t="s">
        <v>1531</v>
      </c>
      <c r="E1842">
        <v>333888</v>
      </c>
      <c r="F1842">
        <v>13164</v>
      </c>
      <c r="G1842">
        <v>6559</v>
      </c>
      <c r="H1842">
        <v>71068</v>
      </c>
      <c r="I1842">
        <v>0</v>
      </c>
      <c r="J1842">
        <v>1.5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6500</v>
      </c>
    </row>
    <row r="1843" spans="1:21" ht="14.25">
      <c r="A1843">
        <v>1150532</v>
      </c>
      <c r="B1843">
        <v>3</v>
      </c>
      <c r="C1843" t="s">
        <v>2299</v>
      </c>
      <c r="D1843" t="s">
        <v>1532</v>
      </c>
      <c r="E1843">
        <v>340264</v>
      </c>
      <c r="F1843">
        <v>14282</v>
      </c>
      <c r="G1843">
        <v>6582</v>
      </c>
      <c r="H1843">
        <v>65804</v>
      </c>
      <c r="I1843">
        <v>0</v>
      </c>
      <c r="J1843">
        <v>1.5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6500</v>
      </c>
    </row>
    <row r="1844" spans="1:21" ht="14.25">
      <c r="A1844">
        <v>1150611</v>
      </c>
      <c r="B1844">
        <v>1</v>
      </c>
      <c r="C1844" t="s">
        <v>2298</v>
      </c>
      <c r="D1844" t="s">
        <v>2301</v>
      </c>
      <c r="E1844">
        <v>379450</v>
      </c>
      <c r="F1844">
        <v>14959</v>
      </c>
      <c r="G1844">
        <v>7455</v>
      </c>
      <c r="H1844">
        <v>80760</v>
      </c>
      <c r="I1844">
        <v>0</v>
      </c>
      <c r="J1844">
        <v>1.5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6500</v>
      </c>
    </row>
    <row r="1845" spans="1:21" ht="14.25">
      <c r="A1845">
        <v>1150612</v>
      </c>
      <c r="B1845">
        <v>1</v>
      </c>
      <c r="C1845" t="s">
        <v>2299</v>
      </c>
      <c r="D1845" t="s">
        <v>1539</v>
      </c>
      <c r="E1845">
        <v>386678</v>
      </c>
      <c r="F1845">
        <v>16230</v>
      </c>
      <c r="G1845">
        <v>7480</v>
      </c>
      <c r="H1845">
        <v>74778</v>
      </c>
      <c r="I1845">
        <v>0</v>
      </c>
      <c r="J1845">
        <v>1.5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6500</v>
      </c>
    </row>
    <row r="1846" spans="1:21" ht="14.25">
      <c r="A1846">
        <v>1150621</v>
      </c>
      <c r="B1846">
        <v>2</v>
      </c>
      <c r="C1846" t="s">
        <v>2298</v>
      </c>
      <c r="D1846" t="s">
        <v>2300</v>
      </c>
      <c r="E1846">
        <v>333888</v>
      </c>
      <c r="F1846">
        <v>13164</v>
      </c>
      <c r="G1846">
        <v>6559</v>
      </c>
      <c r="H1846">
        <v>71068</v>
      </c>
      <c r="I1846">
        <v>0</v>
      </c>
      <c r="J1846">
        <v>1.5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6500</v>
      </c>
    </row>
    <row r="1847" spans="1:21" ht="14.25">
      <c r="A1847">
        <v>1150622</v>
      </c>
      <c r="B1847">
        <v>2</v>
      </c>
      <c r="C1847" t="s">
        <v>2299</v>
      </c>
      <c r="D1847" t="s">
        <v>1173</v>
      </c>
      <c r="E1847">
        <v>340264</v>
      </c>
      <c r="F1847">
        <v>14282</v>
      </c>
      <c r="G1847">
        <v>6582</v>
      </c>
      <c r="H1847">
        <v>65804</v>
      </c>
      <c r="I1847">
        <v>0</v>
      </c>
      <c r="J1847">
        <v>1.5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6500</v>
      </c>
    </row>
    <row r="1848" spans="1:21" ht="14.25">
      <c r="A1848">
        <v>1150631</v>
      </c>
      <c r="B1848">
        <v>3</v>
      </c>
      <c r="C1848" t="s">
        <v>2298</v>
      </c>
      <c r="D1848" t="s">
        <v>1531</v>
      </c>
      <c r="E1848">
        <v>333888</v>
      </c>
      <c r="F1848">
        <v>13164</v>
      </c>
      <c r="G1848">
        <v>6559</v>
      </c>
      <c r="H1848">
        <v>71068</v>
      </c>
      <c r="I1848">
        <v>0</v>
      </c>
      <c r="J1848">
        <v>1.5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6500</v>
      </c>
    </row>
    <row r="1849" spans="1:21" ht="14.25">
      <c r="A1849">
        <v>1150632</v>
      </c>
      <c r="B1849">
        <v>3</v>
      </c>
      <c r="C1849" t="s">
        <v>2299</v>
      </c>
      <c r="D1849" t="s">
        <v>1532</v>
      </c>
      <c r="E1849">
        <v>340264</v>
      </c>
      <c r="F1849">
        <v>14282</v>
      </c>
      <c r="G1849">
        <v>6582</v>
      </c>
      <c r="H1849">
        <v>65804</v>
      </c>
      <c r="I1849">
        <v>0</v>
      </c>
      <c r="J1849">
        <v>1.5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6500</v>
      </c>
    </row>
    <row r="1850" spans="1:21" ht="14.25">
      <c r="A1850">
        <v>1150711</v>
      </c>
      <c r="B1850">
        <v>1</v>
      </c>
      <c r="C1850" t="s">
        <v>2298</v>
      </c>
      <c r="D1850" t="s">
        <v>2301</v>
      </c>
      <c r="E1850">
        <v>386965</v>
      </c>
      <c r="F1850">
        <v>15255</v>
      </c>
      <c r="G1850">
        <v>7603</v>
      </c>
      <c r="H1850">
        <v>82355</v>
      </c>
      <c r="I1850">
        <v>0</v>
      </c>
      <c r="J1850">
        <v>1.5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6500</v>
      </c>
    </row>
    <row r="1851" spans="1:21" ht="14.25">
      <c r="A1851">
        <v>1150712</v>
      </c>
      <c r="B1851">
        <v>1</v>
      </c>
      <c r="C1851" t="s">
        <v>2299</v>
      </c>
      <c r="D1851" t="s">
        <v>1539</v>
      </c>
      <c r="E1851">
        <v>394324</v>
      </c>
      <c r="F1851">
        <v>16549</v>
      </c>
      <c r="G1851">
        <v>7629</v>
      </c>
      <c r="H1851">
        <v>76254</v>
      </c>
      <c r="I1851">
        <v>0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6500</v>
      </c>
    </row>
    <row r="1852" spans="1:21" ht="14.25">
      <c r="A1852">
        <v>1150721</v>
      </c>
      <c r="B1852">
        <v>2</v>
      </c>
      <c r="C1852" t="s">
        <v>2298</v>
      </c>
      <c r="D1852" t="s">
        <v>2300</v>
      </c>
      <c r="E1852">
        <v>340491</v>
      </c>
      <c r="F1852">
        <v>13424</v>
      </c>
      <c r="G1852">
        <v>6689</v>
      </c>
      <c r="H1852">
        <v>72471</v>
      </c>
      <c r="I1852">
        <v>0</v>
      </c>
      <c r="J1852">
        <v>1.5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6500</v>
      </c>
    </row>
    <row r="1853" spans="1:21" ht="14.25">
      <c r="A1853">
        <v>1150722</v>
      </c>
      <c r="B1853">
        <v>2</v>
      </c>
      <c r="C1853" t="s">
        <v>2299</v>
      </c>
      <c r="D1853" t="s">
        <v>1173</v>
      </c>
      <c r="E1853">
        <v>346973</v>
      </c>
      <c r="F1853">
        <v>14563</v>
      </c>
      <c r="G1853">
        <v>6712</v>
      </c>
      <c r="H1853">
        <v>67103</v>
      </c>
      <c r="I1853">
        <v>0</v>
      </c>
      <c r="J1853">
        <v>1.5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6500</v>
      </c>
    </row>
    <row r="1854" spans="1:21" ht="14.25">
      <c r="A1854">
        <v>1150731</v>
      </c>
      <c r="B1854">
        <v>3</v>
      </c>
      <c r="C1854" t="s">
        <v>2298</v>
      </c>
      <c r="D1854" t="s">
        <v>1531</v>
      </c>
      <c r="E1854">
        <v>340491</v>
      </c>
      <c r="F1854">
        <v>13424</v>
      </c>
      <c r="G1854">
        <v>6689</v>
      </c>
      <c r="H1854">
        <v>72471</v>
      </c>
      <c r="I1854">
        <v>0</v>
      </c>
      <c r="J1854">
        <v>1.5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6500</v>
      </c>
    </row>
    <row r="1855" spans="1:21" ht="14.25">
      <c r="A1855">
        <v>1150732</v>
      </c>
      <c r="B1855">
        <v>3</v>
      </c>
      <c r="C1855" t="s">
        <v>2299</v>
      </c>
      <c r="D1855" t="s">
        <v>1532</v>
      </c>
      <c r="E1855">
        <v>346973</v>
      </c>
      <c r="F1855">
        <v>14563</v>
      </c>
      <c r="G1855">
        <v>6712</v>
      </c>
      <c r="H1855">
        <v>67103</v>
      </c>
      <c r="I1855">
        <v>0</v>
      </c>
      <c r="J1855">
        <v>1.5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6500</v>
      </c>
    </row>
    <row r="1856" spans="1:21" ht="14.25">
      <c r="A1856">
        <v>1150811</v>
      </c>
      <c r="B1856">
        <v>1</v>
      </c>
      <c r="C1856" t="s">
        <v>2298</v>
      </c>
      <c r="D1856" t="s">
        <v>2301</v>
      </c>
      <c r="E1856">
        <v>386965</v>
      </c>
      <c r="F1856">
        <v>15255</v>
      </c>
      <c r="G1856">
        <v>7603</v>
      </c>
      <c r="H1856">
        <v>82355</v>
      </c>
      <c r="I1856">
        <v>0</v>
      </c>
      <c r="J1856">
        <v>1.5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6500</v>
      </c>
    </row>
    <row r="1857" spans="1:21" ht="14.25">
      <c r="A1857">
        <v>1150812</v>
      </c>
      <c r="B1857">
        <v>1</v>
      </c>
      <c r="C1857" t="s">
        <v>2299</v>
      </c>
      <c r="D1857" t="s">
        <v>1539</v>
      </c>
      <c r="E1857">
        <v>394324</v>
      </c>
      <c r="F1857">
        <v>16549</v>
      </c>
      <c r="G1857">
        <v>7629</v>
      </c>
      <c r="H1857">
        <v>76254</v>
      </c>
      <c r="I1857">
        <v>0</v>
      </c>
      <c r="J1857">
        <v>1.5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6500</v>
      </c>
    </row>
    <row r="1858" spans="1:21" ht="14.25">
      <c r="A1858">
        <v>1150821</v>
      </c>
      <c r="B1858">
        <v>2</v>
      </c>
      <c r="C1858" t="s">
        <v>2298</v>
      </c>
      <c r="D1858" t="s">
        <v>2300</v>
      </c>
      <c r="E1858">
        <v>340491</v>
      </c>
      <c r="F1858">
        <v>13424</v>
      </c>
      <c r="G1858">
        <v>6689</v>
      </c>
      <c r="H1858">
        <v>72471</v>
      </c>
      <c r="I1858">
        <v>0</v>
      </c>
      <c r="J1858">
        <v>1.5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6500</v>
      </c>
    </row>
    <row r="1859" spans="1:21" ht="14.25">
      <c r="A1859">
        <v>1150822</v>
      </c>
      <c r="B1859">
        <v>2</v>
      </c>
      <c r="C1859" t="s">
        <v>2299</v>
      </c>
      <c r="D1859" t="s">
        <v>1173</v>
      </c>
      <c r="E1859">
        <v>346973</v>
      </c>
      <c r="F1859">
        <v>14563</v>
      </c>
      <c r="G1859">
        <v>6712</v>
      </c>
      <c r="H1859">
        <v>67103</v>
      </c>
      <c r="I1859">
        <v>0</v>
      </c>
      <c r="J1859">
        <v>1.5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6500</v>
      </c>
    </row>
    <row r="1860" spans="1:21" ht="14.25">
      <c r="A1860">
        <v>1150831</v>
      </c>
      <c r="B1860">
        <v>3</v>
      </c>
      <c r="C1860" t="s">
        <v>2298</v>
      </c>
      <c r="D1860" t="s">
        <v>1531</v>
      </c>
      <c r="E1860">
        <v>340491</v>
      </c>
      <c r="F1860">
        <v>13424</v>
      </c>
      <c r="G1860">
        <v>6689</v>
      </c>
      <c r="H1860">
        <v>72471</v>
      </c>
      <c r="I1860">
        <v>0</v>
      </c>
      <c r="J1860">
        <v>1.5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6500</v>
      </c>
    </row>
    <row r="1861" spans="1:21" ht="14.25">
      <c r="A1861">
        <v>1150832</v>
      </c>
      <c r="B1861">
        <v>3</v>
      </c>
      <c r="C1861" t="s">
        <v>2299</v>
      </c>
      <c r="D1861" t="s">
        <v>1532</v>
      </c>
      <c r="E1861">
        <v>346973</v>
      </c>
      <c r="F1861">
        <v>14563</v>
      </c>
      <c r="G1861">
        <v>6712</v>
      </c>
      <c r="H1861">
        <v>67103</v>
      </c>
      <c r="I1861">
        <v>0</v>
      </c>
      <c r="J1861">
        <v>1.5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6500</v>
      </c>
    </row>
    <row r="1862" spans="1:21" ht="14.25">
      <c r="A1862">
        <v>1150911</v>
      </c>
      <c r="B1862">
        <v>1</v>
      </c>
      <c r="C1862" t="s">
        <v>2298</v>
      </c>
      <c r="D1862" t="s">
        <v>2301</v>
      </c>
      <c r="E1862">
        <v>386965</v>
      </c>
      <c r="F1862">
        <v>15255</v>
      </c>
      <c r="G1862">
        <v>7603</v>
      </c>
      <c r="H1862">
        <v>82355</v>
      </c>
      <c r="I1862">
        <v>0</v>
      </c>
      <c r="J1862">
        <v>1.5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6500</v>
      </c>
    </row>
    <row r="1863" spans="1:21" ht="14.25">
      <c r="A1863">
        <v>1150912</v>
      </c>
      <c r="B1863">
        <v>1</v>
      </c>
      <c r="C1863" t="s">
        <v>2299</v>
      </c>
      <c r="D1863" t="s">
        <v>1539</v>
      </c>
      <c r="E1863">
        <v>394324</v>
      </c>
      <c r="F1863">
        <v>16549</v>
      </c>
      <c r="G1863">
        <v>7629</v>
      </c>
      <c r="H1863">
        <v>76254</v>
      </c>
      <c r="I1863">
        <v>0</v>
      </c>
      <c r="J1863">
        <v>1.5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6500</v>
      </c>
    </row>
    <row r="1864" spans="1:21" ht="14.25">
      <c r="A1864">
        <v>1150921</v>
      </c>
      <c r="B1864">
        <v>2</v>
      </c>
      <c r="C1864" t="s">
        <v>2298</v>
      </c>
      <c r="D1864" t="s">
        <v>2300</v>
      </c>
      <c r="E1864">
        <v>340491</v>
      </c>
      <c r="F1864">
        <v>13424</v>
      </c>
      <c r="G1864">
        <v>6689</v>
      </c>
      <c r="H1864">
        <v>72471</v>
      </c>
      <c r="I1864">
        <v>0</v>
      </c>
      <c r="J1864">
        <v>1.5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6500</v>
      </c>
    </row>
    <row r="1865" spans="1:21" ht="14.25">
      <c r="A1865">
        <v>1150922</v>
      </c>
      <c r="B1865">
        <v>2</v>
      </c>
      <c r="C1865" t="s">
        <v>2299</v>
      </c>
      <c r="D1865" t="s">
        <v>1173</v>
      </c>
      <c r="E1865">
        <v>346973</v>
      </c>
      <c r="F1865">
        <v>14563</v>
      </c>
      <c r="G1865">
        <v>6712</v>
      </c>
      <c r="H1865">
        <v>67103</v>
      </c>
      <c r="I1865">
        <v>0</v>
      </c>
      <c r="J1865">
        <v>1.5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6500</v>
      </c>
    </row>
    <row r="1866" spans="1:21" ht="14.25">
      <c r="A1866">
        <v>1150931</v>
      </c>
      <c r="B1866">
        <v>3</v>
      </c>
      <c r="C1866" t="s">
        <v>2298</v>
      </c>
      <c r="D1866" t="s">
        <v>1531</v>
      </c>
      <c r="E1866">
        <v>340491</v>
      </c>
      <c r="F1866">
        <v>13424</v>
      </c>
      <c r="G1866">
        <v>6689</v>
      </c>
      <c r="H1866">
        <v>72471</v>
      </c>
      <c r="I1866">
        <v>0</v>
      </c>
      <c r="J1866">
        <v>1.5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6500</v>
      </c>
    </row>
    <row r="1867" spans="1:21" ht="14.25">
      <c r="A1867">
        <v>1150932</v>
      </c>
      <c r="B1867">
        <v>3</v>
      </c>
      <c r="C1867" t="s">
        <v>2299</v>
      </c>
      <c r="D1867" t="s">
        <v>1532</v>
      </c>
      <c r="E1867">
        <v>346973</v>
      </c>
      <c r="F1867">
        <v>14563</v>
      </c>
      <c r="G1867">
        <v>6712</v>
      </c>
      <c r="H1867">
        <v>67103</v>
      </c>
      <c r="I1867">
        <v>0</v>
      </c>
      <c r="J1867">
        <v>1.5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6500</v>
      </c>
    </row>
    <row r="1868" spans="1:21" ht="14.25">
      <c r="A1868">
        <v>1151011</v>
      </c>
      <c r="B1868">
        <v>1</v>
      </c>
      <c r="C1868" t="s">
        <v>2298</v>
      </c>
      <c r="D1868" t="s">
        <v>2301</v>
      </c>
      <c r="E1868">
        <v>394489</v>
      </c>
      <c r="F1868">
        <v>15550</v>
      </c>
      <c r="G1868">
        <v>7752</v>
      </c>
      <c r="H1868">
        <v>83949</v>
      </c>
      <c r="I1868">
        <v>0</v>
      </c>
      <c r="J1868">
        <v>1.5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6500</v>
      </c>
    </row>
    <row r="1869" spans="1:21" ht="14.25">
      <c r="A1869">
        <v>1151012</v>
      </c>
      <c r="B1869">
        <v>1</v>
      </c>
      <c r="C1869" t="s">
        <v>2299</v>
      </c>
      <c r="D1869" t="s">
        <v>1539</v>
      </c>
      <c r="E1869">
        <v>401951</v>
      </c>
      <c r="F1869">
        <v>16868</v>
      </c>
      <c r="G1869">
        <v>7777</v>
      </c>
      <c r="H1869">
        <v>77731</v>
      </c>
      <c r="I1869">
        <v>0</v>
      </c>
      <c r="J1869">
        <v>1.5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6500</v>
      </c>
    </row>
    <row r="1870" spans="1:21" ht="14.25">
      <c r="A1870">
        <v>1151021</v>
      </c>
      <c r="B1870">
        <v>2</v>
      </c>
      <c r="C1870" t="s">
        <v>2298</v>
      </c>
      <c r="D1870" t="s">
        <v>2300</v>
      </c>
      <c r="E1870">
        <v>347095</v>
      </c>
      <c r="F1870">
        <v>13684</v>
      </c>
      <c r="G1870">
        <v>6819</v>
      </c>
      <c r="H1870">
        <v>73875</v>
      </c>
      <c r="I1870">
        <v>0</v>
      </c>
      <c r="J1870">
        <v>1.5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6500</v>
      </c>
    </row>
    <row r="1871" spans="1:21" ht="14.25">
      <c r="A1871">
        <v>1151022</v>
      </c>
      <c r="B1871">
        <v>2</v>
      </c>
      <c r="C1871" t="s">
        <v>2299</v>
      </c>
      <c r="D1871" t="s">
        <v>1173</v>
      </c>
      <c r="E1871">
        <v>353682</v>
      </c>
      <c r="F1871">
        <v>14844</v>
      </c>
      <c r="G1871">
        <v>6842</v>
      </c>
      <c r="H1871">
        <v>68402</v>
      </c>
      <c r="I1871">
        <v>0</v>
      </c>
      <c r="J1871">
        <v>1.5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6500</v>
      </c>
    </row>
    <row r="1872" spans="1:21" ht="14.25">
      <c r="A1872">
        <v>1151031</v>
      </c>
      <c r="B1872">
        <v>3</v>
      </c>
      <c r="C1872" t="s">
        <v>2298</v>
      </c>
      <c r="D1872" t="s">
        <v>1531</v>
      </c>
      <c r="E1872">
        <v>347095</v>
      </c>
      <c r="F1872">
        <v>13684</v>
      </c>
      <c r="G1872">
        <v>6819</v>
      </c>
      <c r="H1872">
        <v>73875</v>
      </c>
      <c r="I1872">
        <v>0</v>
      </c>
      <c r="J1872">
        <v>1.5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6500</v>
      </c>
    </row>
    <row r="1873" spans="1:21" ht="14.25">
      <c r="A1873">
        <v>1151032</v>
      </c>
      <c r="B1873">
        <v>3</v>
      </c>
      <c r="C1873" t="s">
        <v>2299</v>
      </c>
      <c r="D1873" t="s">
        <v>1532</v>
      </c>
      <c r="E1873">
        <v>353682</v>
      </c>
      <c r="F1873">
        <v>14844</v>
      </c>
      <c r="G1873">
        <v>6842</v>
      </c>
      <c r="H1873">
        <v>68402</v>
      </c>
      <c r="I1873">
        <v>0</v>
      </c>
      <c r="J1873">
        <v>1.5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6500</v>
      </c>
    </row>
    <row r="1874" spans="1:21" ht="14.25">
      <c r="A1874">
        <v>1151111</v>
      </c>
      <c r="B1874">
        <v>1</v>
      </c>
      <c r="C1874" t="s">
        <v>2298</v>
      </c>
      <c r="D1874" t="s">
        <v>2301</v>
      </c>
      <c r="E1874">
        <v>394489</v>
      </c>
      <c r="F1874">
        <v>15550</v>
      </c>
      <c r="G1874">
        <v>7752</v>
      </c>
      <c r="H1874">
        <v>83949</v>
      </c>
      <c r="I1874">
        <v>0</v>
      </c>
      <c r="J1874">
        <v>1.5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6500</v>
      </c>
    </row>
    <row r="1875" spans="1:21" ht="14.25">
      <c r="A1875">
        <v>1151112</v>
      </c>
      <c r="B1875">
        <v>1</v>
      </c>
      <c r="C1875" t="s">
        <v>2299</v>
      </c>
      <c r="D1875" t="s">
        <v>1539</v>
      </c>
      <c r="E1875">
        <v>401951</v>
      </c>
      <c r="F1875">
        <v>16868</v>
      </c>
      <c r="G1875">
        <v>7777</v>
      </c>
      <c r="H1875">
        <v>77731</v>
      </c>
      <c r="I1875">
        <v>0</v>
      </c>
      <c r="J1875">
        <v>1.5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6500</v>
      </c>
    </row>
    <row r="1876" spans="1:21" ht="14.25">
      <c r="A1876">
        <v>1151121</v>
      </c>
      <c r="B1876">
        <v>2</v>
      </c>
      <c r="C1876" t="s">
        <v>2298</v>
      </c>
      <c r="D1876" t="s">
        <v>2300</v>
      </c>
      <c r="E1876">
        <v>347095</v>
      </c>
      <c r="F1876">
        <v>13684</v>
      </c>
      <c r="G1876">
        <v>6819</v>
      </c>
      <c r="H1876">
        <v>73875</v>
      </c>
      <c r="I1876">
        <v>0</v>
      </c>
      <c r="J1876">
        <v>1.5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6500</v>
      </c>
    </row>
    <row r="1877" spans="1:21" ht="14.25">
      <c r="A1877">
        <v>1151122</v>
      </c>
      <c r="B1877">
        <v>2</v>
      </c>
      <c r="C1877" t="s">
        <v>2299</v>
      </c>
      <c r="D1877" t="s">
        <v>1173</v>
      </c>
      <c r="E1877">
        <v>353682</v>
      </c>
      <c r="F1877">
        <v>14844</v>
      </c>
      <c r="G1877">
        <v>6842</v>
      </c>
      <c r="H1877">
        <v>68402</v>
      </c>
      <c r="I1877">
        <v>0</v>
      </c>
      <c r="J1877">
        <v>1.5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6500</v>
      </c>
    </row>
    <row r="1878" spans="1:21" ht="14.25">
      <c r="A1878">
        <v>1151131</v>
      </c>
      <c r="B1878">
        <v>3</v>
      </c>
      <c r="C1878" t="s">
        <v>2298</v>
      </c>
      <c r="D1878" t="s">
        <v>1531</v>
      </c>
      <c r="E1878">
        <v>347095</v>
      </c>
      <c r="F1878">
        <v>13684</v>
      </c>
      <c r="G1878">
        <v>6819</v>
      </c>
      <c r="H1878">
        <v>73875</v>
      </c>
      <c r="I1878">
        <v>0</v>
      </c>
      <c r="J1878">
        <v>1.5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6500</v>
      </c>
    </row>
    <row r="1879" spans="1:21" ht="14.25">
      <c r="A1879">
        <v>1151132</v>
      </c>
      <c r="B1879">
        <v>3</v>
      </c>
      <c r="C1879" t="s">
        <v>2299</v>
      </c>
      <c r="D1879" t="s">
        <v>1532</v>
      </c>
      <c r="E1879">
        <v>353682</v>
      </c>
      <c r="F1879">
        <v>14844</v>
      </c>
      <c r="G1879">
        <v>6842</v>
      </c>
      <c r="H1879">
        <v>68402</v>
      </c>
      <c r="I1879">
        <v>0</v>
      </c>
      <c r="J1879">
        <v>1.5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6500</v>
      </c>
    </row>
    <row r="1880" spans="1:21" ht="14.25">
      <c r="A1880">
        <v>1151211</v>
      </c>
      <c r="B1880">
        <v>1</v>
      </c>
      <c r="C1880" t="s">
        <v>2298</v>
      </c>
      <c r="D1880" t="s">
        <v>2301</v>
      </c>
      <c r="E1880">
        <v>394489</v>
      </c>
      <c r="F1880">
        <v>15550</v>
      </c>
      <c r="G1880">
        <v>7752</v>
      </c>
      <c r="H1880">
        <v>83949</v>
      </c>
      <c r="I1880">
        <v>0</v>
      </c>
      <c r="J1880">
        <v>1.5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6500</v>
      </c>
    </row>
    <row r="1881" spans="1:21" ht="14.25">
      <c r="A1881">
        <v>1151212</v>
      </c>
      <c r="B1881">
        <v>1</v>
      </c>
      <c r="C1881" t="s">
        <v>2299</v>
      </c>
      <c r="D1881" t="s">
        <v>1539</v>
      </c>
      <c r="E1881">
        <v>401951</v>
      </c>
      <c r="F1881">
        <v>16868</v>
      </c>
      <c r="G1881">
        <v>7777</v>
      </c>
      <c r="H1881">
        <v>77731</v>
      </c>
      <c r="I1881">
        <v>0</v>
      </c>
      <c r="J1881">
        <v>1.5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6500</v>
      </c>
    </row>
    <row r="1882" spans="1:21" ht="14.25">
      <c r="A1882">
        <v>1151221</v>
      </c>
      <c r="B1882">
        <v>2</v>
      </c>
      <c r="C1882" t="s">
        <v>2298</v>
      </c>
      <c r="D1882" t="s">
        <v>2300</v>
      </c>
      <c r="E1882">
        <v>347095</v>
      </c>
      <c r="F1882">
        <v>13684</v>
      </c>
      <c r="G1882">
        <v>6819</v>
      </c>
      <c r="H1882">
        <v>73875</v>
      </c>
      <c r="I1882">
        <v>0</v>
      </c>
      <c r="J1882">
        <v>1.5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6500</v>
      </c>
    </row>
    <row r="1883" spans="1:21" ht="14.25">
      <c r="A1883">
        <v>1151222</v>
      </c>
      <c r="B1883">
        <v>2</v>
      </c>
      <c r="C1883" t="s">
        <v>2299</v>
      </c>
      <c r="D1883" t="s">
        <v>1173</v>
      </c>
      <c r="E1883">
        <v>353682</v>
      </c>
      <c r="F1883">
        <v>14844</v>
      </c>
      <c r="G1883">
        <v>6842</v>
      </c>
      <c r="H1883">
        <v>68402</v>
      </c>
      <c r="I1883">
        <v>0</v>
      </c>
      <c r="J1883">
        <v>1.5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6500</v>
      </c>
    </row>
    <row r="1884" spans="1:21" ht="14.25">
      <c r="A1884">
        <v>1151231</v>
      </c>
      <c r="B1884">
        <v>3</v>
      </c>
      <c r="C1884" t="s">
        <v>2298</v>
      </c>
      <c r="D1884" t="s">
        <v>1531</v>
      </c>
      <c r="E1884">
        <v>347095</v>
      </c>
      <c r="F1884">
        <v>13684</v>
      </c>
      <c r="G1884">
        <v>6819</v>
      </c>
      <c r="H1884">
        <v>73875</v>
      </c>
      <c r="I1884">
        <v>0</v>
      </c>
      <c r="J1884">
        <v>1.5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6500</v>
      </c>
    </row>
    <row r="1885" spans="1:21" ht="14.25">
      <c r="A1885">
        <v>1151232</v>
      </c>
      <c r="B1885">
        <v>3</v>
      </c>
      <c r="C1885" t="s">
        <v>2299</v>
      </c>
      <c r="D1885" t="s">
        <v>1532</v>
      </c>
      <c r="E1885">
        <v>353682</v>
      </c>
      <c r="F1885">
        <v>14844</v>
      </c>
      <c r="G1885">
        <v>6842</v>
      </c>
      <c r="H1885">
        <v>68402</v>
      </c>
      <c r="I1885">
        <v>0</v>
      </c>
      <c r="J1885">
        <v>1.5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6500</v>
      </c>
    </row>
    <row r="1886" spans="1:21" ht="14.25">
      <c r="A1886">
        <v>1151311</v>
      </c>
      <c r="B1886">
        <v>1</v>
      </c>
      <c r="C1886" t="s">
        <v>2298</v>
      </c>
      <c r="D1886" t="s">
        <v>2301</v>
      </c>
      <c r="E1886">
        <v>401994</v>
      </c>
      <c r="F1886">
        <v>15845</v>
      </c>
      <c r="G1886">
        <v>7900</v>
      </c>
      <c r="H1886">
        <v>85544</v>
      </c>
      <c r="I1886">
        <v>0</v>
      </c>
      <c r="J1886">
        <v>1.5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6500</v>
      </c>
    </row>
    <row r="1887" spans="1:21" ht="14.25">
      <c r="A1887">
        <v>1151312</v>
      </c>
      <c r="B1887">
        <v>1</v>
      </c>
      <c r="C1887" t="s">
        <v>2299</v>
      </c>
      <c r="D1887" t="s">
        <v>1539</v>
      </c>
      <c r="E1887">
        <v>409597</v>
      </c>
      <c r="F1887">
        <v>17187</v>
      </c>
      <c r="G1887">
        <v>7926</v>
      </c>
      <c r="H1887">
        <v>79207</v>
      </c>
      <c r="I1887">
        <v>0</v>
      </c>
      <c r="J1887">
        <v>1.5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6500</v>
      </c>
    </row>
    <row r="1888" spans="1:21" ht="14.25">
      <c r="A1888">
        <v>1151321</v>
      </c>
      <c r="B1888">
        <v>2</v>
      </c>
      <c r="C1888" t="s">
        <v>2298</v>
      </c>
      <c r="D1888" t="s">
        <v>2300</v>
      </c>
      <c r="E1888">
        <v>353698</v>
      </c>
      <c r="F1888">
        <v>13944</v>
      </c>
      <c r="G1888">
        <v>6949</v>
      </c>
      <c r="H1888">
        <v>75278</v>
      </c>
      <c r="I1888">
        <v>0</v>
      </c>
      <c r="J1888">
        <v>1.5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6500</v>
      </c>
    </row>
    <row r="1889" spans="1:21" ht="14.25">
      <c r="A1889">
        <v>1151322</v>
      </c>
      <c r="B1889">
        <v>2</v>
      </c>
      <c r="C1889" t="s">
        <v>2299</v>
      </c>
      <c r="D1889" t="s">
        <v>1173</v>
      </c>
      <c r="E1889">
        <v>360382</v>
      </c>
      <c r="F1889">
        <v>15124</v>
      </c>
      <c r="G1889">
        <v>6972</v>
      </c>
      <c r="H1889">
        <v>69702</v>
      </c>
      <c r="I1889">
        <v>0</v>
      </c>
      <c r="J1889">
        <v>1.5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6500</v>
      </c>
    </row>
    <row r="1890" spans="1:21" ht="14.25">
      <c r="A1890">
        <v>1151331</v>
      </c>
      <c r="B1890">
        <v>3</v>
      </c>
      <c r="C1890" t="s">
        <v>2298</v>
      </c>
      <c r="D1890" t="s">
        <v>1531</v>
      </c>
      <c r="E1890">
        <v>353698</v>
      </c>
      <c r="F1890">
        <v>13944</v>
      </c>
      <c r="G1890">
        <v>6949</v>
      </c>
      <c r="H1890">
        <v>75278</v>
      </c>
      <c r="I1890">
        <v>0</v>
      </c>
      <c r="J1890">
        <v>1.5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6500</v>
      </c>
    </row>
    <row r="1891" spans="1:21" ht="14.25">
      <c r="A1891">
        <v>1151332</v>
      </c>
      <c r="B1891">
        <v>3</v>
      </c>
      <c r="C1891" t="s">
        <v>2299</v>
      </c>
      <c r="D1891" t="s">
        <v>1532</v>
      </c>
      <c r="E1891">
        <v>360382</v>
      </c>
      <c r="F1891">
        <v>15124</v>
      </c>
      <c r="G1891">
        <v>6972</v>
      </c>
      <c r="H1891">
        <v>69702</v>
      </c>
      <c r="I1891">
        <v>0</v>
      </c>
      <c r="J1891">
        <v>1.5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6500</v>
      </c>
    </row>
    <row r="1892" spans="1:21" ht="14.25">
      <c r="A1892">
        <v>1151411</v>
      </c>
      <c r="B1892">
        <v>1</v>
      </c>
      <c r="C1892" t="s">
        <v>2298</v>
      </c>
      <c r="D1892" t="s">
        <v>2301</v>
      </c>
      <c r="E1892">
        <v>401994</v>
      </c>
      <c r="F1892">
        <v>15845</v>
      </c>
      <c r="G1892">
        <v>7900</v>
      </c>
      <c r="H1892">
        <v>85544</v>
      </c>
      <c r="I1892">
        <v>0</v>
      </c>
      <c r="J1892">
        <v>1.5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6500</v>
      </c>
    </row>
    <row r="1893" spans="1:21" ht="14.25">
      <c r="A1893">
        <v>1151412</v>
      </c>
      <c r="B1893">
        <v>1</v>
      </c>
      <c r="C1893" t="s">
        <v>2299</v>
      </c>
      <c r="D1893" t="s">
        <v>1539</v>
      </c>
      <c r="E1893">
        <v>409597</v>
      </c>
      <c r="F1893">
        <v>17187</v>
      </c>
      <c r="G1893">
        <v>7926</v>
      </c>
      <c r="H1893">
        <v>79207</v>
      </c>
      <c r="I1893">
        <v>0</v>
      </c>
      <c r="J1893">
        <v>1.5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6500</v>
      </c>
    </row>
    <row r="1894" spans="1:21" ht="14.25">
      <c r="A1894">
        <v>1151421</v>
      </c>
      <c r="B1894">
        <v>2</v>
      </c>
      <c r="C1894" t="s">
        <v>2298</v>
      </c>
      <c r="D1894" t="s">
        <v>2300</v>
      </c>
      <c r="E1894">
        <v>353698</v>
      </c>
      <c r="F1894">
        <v>13944</v>
      </c>
      <c r="G1894">
        <v>6949</v>
      </c>
      <c r="H1894">
        <v>75278</v>
      </c>
      <c r="I1894">
        <v>0</v>
      </c>
      <c r="J1894">
        <v>1.5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6500</v>
      </c>
    </row>
    <row r="1895" spans="1:21" ht="14.25">
      <c r="A1895">
        <v>1151422</v>
      </c>
      <c r="B1895">
        <v>2</v>
      </c>
      <c r="C1895" t="s">
        <v>2299</v>
      </c>
      <c r="D1895" t="s">
        <v>1173</v>
      </c>
      <c r="E1895">
        <v>360382</v>
      </c>
      <c r="F1895">
        <v>15124</v>
      </c>
      <c r="G1895">
        <v>6972</v>
      </c>
      <c r="H1895">
        <v>69702</v>
      </c>
      <c r="I1895">
        <v>0</v>
      </c>
      <c r="J1895">
        <v>1.5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6500</v>
      </c>
    </row>
    <row r="1896" spans="1:21" ht="14.25">
      <c r="A1896">
        <v>1151431</v>
      </c>
      <c r="B1896">
        <v>3</v>
      </c>
      <c r="C1896" t="s">
        <v>2298</v>
      </c>
      <c r="D1896" t="s">
        <v>1531</v>
      </c>
      <c r="E1896">
        <v>353698</v>
      </c>
      <c r="F1896">
        <v>13944</v>
      </c>
      <c r="G1896">
        <v>6949</v>
      </c>
      <c r="H1896">
        <v>75278</v>
      </c>
      <c r="I1896">
        <v>0</v>
      </c>
      <c r="J1896">
        <v>1.5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6500</v>
      </c>
    </row>
    <row r="1897" spans="1:21" ht="14.25">
      <c r="A1897">
        <v>1151432</v>
      </c>
      <c r="B1897">
        <v>3</v>
      </c>
      <c r="C1897" t="s">
        <v>2299</v>
      </c>
      <c r="D1897" t="s">
        <v>1532</v>
      </c>
      <c r="E1897">
        <v>360382</v>
      </c>
      <c r="F1897">
        <v>15124</v>
      </c>
      <c r="G1897">
        <v>6972</v>
      </c>
      <c r="H1897">
        <v>69702</v>
      </c>
      <c r="I1897">
        <v>0</v>
      </c>
      <c r="J1897">
        <v>1.5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6500</v>
      </c>
    </row>
    <row r="1898" spans="1:21" ht="14.25">
      <c r="A1898">
        <v>1151511</v>
      </c>
      <c r="B1898">
        <v>1</v>
      </c>
      <c r="C1898" t="s">
        <v>2298</v>
      </c>
      <c r="D1898" t="s">
        <v>2301</v>
      </c>
      <c r="E1898">
        <v>401994</v>
      </c>
      <c r="F1898">
        <v>15845</v>
      </c>
      <c r="G1898">
        <v>7900</v>
      </c>
      <c r="H1898">
        <v>85544</v>
      </c>
      <c r="I1898">
        <v>0</v>
      </c>
      <c r="J1898">
        <v>1.5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6500</v>
      </c>
    </row>
    <row r="1899" spans="1:21" ht="14.25">
      <c r="A1899">
        <v>1151512</v>
      </c>
      <c r="B1899">
        <v>1</v>
      </c>
      <c r="C1899" t="s">
        <v>2299</v>
      </c>
      <c r="D1899" t="s">
        <v>1539</v>
      </c>
      <c r="E1899">
        <v>409597</v>
      </c>
      <c r="F1899">
        <v>17187</v>
      </c>
      <c r="G1899">
        <v>7926</v>
      </c>
      <c r="H1899">
        <v>79207</v>
      </c>
      <c r="I1899">
        <v>0</v>
      </c>
      <c r="J1899">
        <v>1.5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6500</v>
      </c>
    </row>
    <row r="1900" spans="1:21" ht="14.25">
      <c r="A1900">
        <v>1151521</v>
      </c>
      <c r="B1900">
        <v>2</v>
      </c>
      <c r="C1900" t="s">
        <v>2298</v>
      </c>
      <c r="D1900" t="s">
        <v>2300</v>
      </c>
      <c r="E1900">
        <v>353698</v>
      </c>
      <c r="F1900">
        <v>13944</v>
      </c>
      <c r="G1900">
        <v>6949</v>
      </c>
      <c r="H1900">
        <v>75278</v>
      </c>
      <c r="I1900">
        <v>0</v>
      </c>
      <c r="J1900">
        <v>1.5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6500</v>
      </c>
    </row>
    <row r="1901" spans="1:21" ht="14.25">
      <c r="A1901">
        <v>1151522</v>
      </c>
      <c r="B1901">
        <v>2</v>
      </c>
      <c r="C1901" t="s">
        <v>2299</v>
      </c>
      <c r="D1901" t="s">
        <v>1173</v>
      </c>
      <c r="E1901">
        <v>360382</v>
      </c>
      <c r="F1901">
        <v>15124</v>
      </c>
      <c r="G1901">
        <v>6972</v>
      </c>
      <c r="H1901">
        <v>69702</v>
      </c>
      <c r="I1901">
        <v>0</v>
      </c>
      <c r="J1901">
        <v>1.5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6500</v>
      </c>
    </row>
    <row r="1902" spans="1:21" ht="14.25">
      <c r="A1902">
        <v>1151531</v>
      </c>
      <c r="B1902">
        <v>3</v>
      </c>
      <c r="C1902" t="s">
        <v>2298</v>
      </c>
      <c r="D1902" t="s">
        <v>1531</v>
      </c>
      <c r="E1902">
        <v>353698</v>
      </c>
      <c r="F1902">
        <v>13944</v>
      </c>
      <c r="G1902">
        <v>6949</v>
      </c>
      <c r="H1902">
        <v>75278</v>
      </c>
      <c r="I1902">
        <v>0</v>
      </c>
      <c r="J1902">
        <v>1.5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6500</v>
      </c>
    </row>
    <row r="1903" spans="1:21" ht="14.25">
      <c r="A1903">
        <v>1151532</v>
      </c>
      <c r="B1903">
        <v>3</v>
      </c>
      <c r="C1903" t="s">
        <v>2299</v>
      </c>
      <c r="D1903" t="s">
        <v>1532</v>
      </c>
      <c r="E1903">
        <v>360382</v>
      </c>
      <c r="F1903">
        <v>15124</v>
      </c>
      <c r="G1903">
        <v>6972</v>
      </c>
      <c r="H1903">
        <v>69702</v>
      </c>
      <c r="I1903">
        <v>0</v>
      </c>
      <c r="J1903">
        <v>1.5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6500</v>
      </c>
    </row>
    <row r="1904" spans="1:21" ht="14.25">
      <c r="A1904">
        <v>2010111</v>
      </c>
      <c r="B1904">
        <v>1</v>
      </c>
      <c r="C1904" t="s">
        <v>2298</v>
      </c>
      <c r="D1904" t="s">
        <v>308</v>
      </c>
      <c r="E1904">
        <v>1964</v>
      </c>
      <c r="F1904">
        <v>88</v>
      </c>
      <c r="G1904">
        <v>30</v>
      </c>
      <c r="H1904">
        <v>484</v>
      </c>
      <c r="I1904">
        <v>0</v>
      </c>
      <c r="J1904">
        <v>1.5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150</v>
      </c>
    </row>
    <row r="1905" spans="1:21" ht="14.25">
      <c r="A1905">
        <v>2010112</v>
      </c>
      <c r="B1905">
        <v>1</v>
      </c>
      <c r="C1905" t="s">
        <v>2299</v>
      </c>
      <c r="D1905" t="s">
        <v>1130</v>
      </c>
      <c r="E1905">
        <v>2800</v>
      </c>
      <c r="F1905">
        <v>138</v>
      </c>
      <c r="G1905">
        <v>49</v>
      </c>
      <c r="H1905">
        <v>440</v>
      </c>
      <c r="I1905">
        <v>0</v>
      </c>
      <c r="J1905">
        <v>1.5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150</v>
      </c>
    </row>
    <row r="1906" spans="1:21" ht="14.25">
      <c r="A1906">
        <v>2010121</v>
      </c>
      <c r="B1906">
        <v>2</v>
      </c>
      <c r="C1906" t="s">
        <v>2298</v>
      </c>
      <c r="D1906" t="s">
        <v>2300</v>
      </c>
      <c r="E1906">
        <v>1964</v>
      </c>
      <c r="F1906">
        <v>88</v>
      </c>
      <c r="G1906">
        <v>30</v>
      </c>
      <c r="H1906">
        <v>484</v>
      </c>
      <c r="I1906">
        <v>0</v>
      </c>
      <c r="J1906">
        <v>1.5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150</v>
      </c>
    </row>
    <row r="1907" spans="1:21" ht="14.25">
      <c r="A1907">
        <v>2010122</v>
      </c>
      <c r="B1907">
        <v>2</v>
      </c>
      <c r="C1907" t="s">
        <v>2299</v>
      </c>
      <c r="D1907" t="s">
        <v>1173</v>
      </c>
      <c r="E1907">
        <v>3064</v>
      </c>
      <c r="F1907">
        <v>154</v>
      </c>
      <c r="G1907">
        <v>52</v>
      </c>
      <c r="H1907">
        <v>484</v>
      </c>
      <c r="I1907">
        <v>0</v>
      </c>
      <c r="J1907">
        <v>1.5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150</v>
      </c>
    </row>
    <row r="1908" spans="1:21" ht="14.25">
      <c r="A1908">
        <v>2010131</v>
      </c>
      <c r="B1908">
        <v>3</v>
      </c>
      <c r="C1908" t="s">
        <v>2298</v>
      </c>
      <c r="D1908" t="s">
        <v>1182</v>
      </c>
      <c r="E1908">
        <v>1800</v>
      </c>
      <c r="F1908">
        <v>78</v>
      </c>
      <c r="G1908">
        <v>29</v>
      </c>
      <c r="H1908">
        <v>440</v>
      </c>
      <c r="I1908">
        <v>0</v>
      </c>
      <c r="J1908">
        <v>1.5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150</v>
      </c>
    </row>
    <row r="1909" spans="1:21" ht="14.25">
      <c r="A1909">
        <v>2010132</v>
      </c>
      <c r="B1909">
        <v>3</v>
      </c>
      <c r="C1909" t="s">
        <v>2299</v>
      </c>
      <c r="D1909" t="s">
        <v>1166</v>
      </c>
      <c r="E1909">
        <v>2800</v>
      </c>
      <c r="F1909">
        <v>138</v>
      </c>
      <c r="G1909">
        <v>49</v>
      </c>
      <c r="H1909">
        <v>440</v>
      </c>
      <c r="I1909">
        <v>0</v>
      </c>
      <c r="J1909">
        <v>1.5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150</v>
      </c>
    </row>
    <row r="1910" spans="1:21" ht="14.25">
      <c r="A1910">
        <v>2010211</v>
      </c>
      <c r="B1910">
        <v>1</v>
      </c>
      <c r="C1910" t="s">
        <v>2298</v>
      </c>
      <c r="D1910" t="s">
        <v>308</v>
      </c>
      <c r="E1910">
        <v>2127</v>
      </c>
      <c r="F1910">
        <v>95</v>
      </c>
      <c r="G1910">
        <v>33</v>
      </c>
      <c r="H1910">
        <v>517</v>
      </c>
      <c r="I1910">
        <v>0</v>
      </c>
      <c r="J1910">
        <v>1.5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150</v>
      </c>
    </row>
    <row r="1911" spans="1:21" ht="14.25">
      <c r="A1911">
        <v>2010212</v>
      </c>
      <c r="B1911">
        <v>1</v>
      </c>
      <c r="C1911" t="s">
        <v>2299</v>
      </c>
      <c r="D1911" t="s">
        <v>1130</v>
      </c>
      <c r="E1911">
        <v>2950</v>
      </c>
      <c r="F1911">
        <v>144</v>
      </c>
      <c r="G1911">
        <v>52</v>
      </c>
      <c r="H1911">
        <v>470</v>
      </c>
      <c r="I1911">
        <v>0</v>
      </c>
      <c r="J1911">
        <v>1.5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150</v>
      </c>
    </row>
    <row r="1912" spans="1:21" ht="14.25">
      <c r="A1912">
        <v>2010221</v>
      </c>
      <c r="B1912">
        <v>2</v>
      </c>
      <c r="C1912" t="s">
        <v>2298</v>
      </c>
      <c r="D1912" t="s">
        <v>2300</v>
      </c>
      <c r="E1912">
        <v>2127</v>
      </c>
      <c r="F1912">
        <v>95</v>
      </c>
      <c r="G1912">
        <v>33</v>
      </c>
      <c r="H1912">
        <v>517</v>
      </c>
      <c r="I1912">
        <v>0</v>
      </c>
      <c r="J1912">
        <v>1.5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150</v>
      </c>
    </row>
    <row r="1913" spans="1:21" ht="14.25">
      <c r="A1913">
        <v>2010222</v>
      </c>
      <c r="B1913">
        <v>2</v>
      </c>
      <c r="C1913" t="s">
        <v>2299</v>
      </c>
      <c r="D1913" t="s">
        <v>1173</v>
      </c>
      <c r="E1913">
        <v>3227</v>
      </c>
      <c r="F1913">
        <v>161</v>
      </c>
      <c r="G1913">
        <v>55</v>
      </c>
      <c r="H1913">
        <v>517</v>
      </c>
      <c r="I1913">
        <v>0</v>
      </c>
      <c r="J1913">
        <v>1.5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150</v>
      </c>
    </row>
    <row r="1914" spans="1:21" ht="14.25">
      <c r="A1914">
        <v>2010231</v>
      </c>
      <c r="B1914">
        <v>3</v>
      </c>
      <c r="C1914" t="s">
        <v>2298</v>
      </c>
      <c r="D1914" t="s">
        <v>1182</v>
      </c>
      <c r="E1914">
        <v>1950</v>
      </c>
      <c r="F1914">
        <v>84</v>
      </c>
      <c r="G1914">
        <v>32</v>
      </c>
      <c r="H1914">
        <v>470</v>
      </c>
      <c r="I1914">
        <v>0</v>
      </c>
      <c r="J1914">
        <v>1.5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150</v>
      </c>
    </row>
    <row r="1915" spans="1:21" ht="14.25">
      <c r="A1915">
        <v>2010232</v>
      </c>
      <c r="B1915">
        <v>3</v>
      </c>
      <c r="C1915" t="s">
        <v>2299</v>
      </c>
      <c r="D1915" t="s">
        <v>1166</v>
      </c>
      <c r="E1915">
        <v>2950</v>
      </c>
      <c r="F1915">
        <v>144</v>
      </c>
      <c r="G1915">
        <v>52</v>
      </c>
      <c r="H1915">
        <v>470</v>
      </c>
      <c r="I1915">
        <v>0</v>
      </c>
      <c r="J1915">
        <v>1.5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150</v>
      </c>
    </row>
    <row r="1916" spans="1:21" ht="14.25">
      <c r="A1916">
        <v>2010311</v>
      </c>
      <c r="B1916">
        <v>1</v>
      </c>
      <c r="C1916" t="s">
        <v>2298</v>
      </c>
      <c r="D1916" t="s">
        <v>308</v>
      </c>
      <c r="E1916">
        <v>2290</v>
      </c>
      <c r="F1916">
        <v>102</v>
      </c>
      <c r="G1916">
        <v>36</v>
      </c>
      <c r="H1916">
        <v>550</v>
      </c>
      <c r="I1916">
        <v>0</v>
      </c>
      <c r="J1916">
        <v>1.5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150</v>
      </c>
    </row>
    <row r="1917" spans="1:21" ht="14.25">
      <c r="A1917">
        <v>2010312</v>
      </c>
      <c r="B1917">
        <v>1</v>
      </c>
      <c r="C1917" t="s">
        <v>2299</v>
      </c>
      <c r="D1917" t="s">
        <v>1130</v>
      </c>
      <c r="E1917">
        <v>3100</v>
      </c>
      <c r="F1917">
        <v>150</v>
      </c>
      <c r="G1917">
        <v>55</v>
      </c>
      <c r="H1917">
        <v>500</v>
      </c>
      <c r="I1917">
        <v>0</v>
      </c>
      <c r="J1917">
        <v>1.5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150</v>
      </c>
    </row>
    <row r="1918" spans="1:21" ht="14.25">
      <c r="A1918">
        <v>2010321</v>
      </c>
      <c r="B1918">
        <v>2</v>
      </c>
      <c r="C1918" t="s">
        <v>2298</v>
      </c>
      <c r="D1918" t="s">
        <v>2300</v>
      </c>
      <c r="E1918">
        <v>2290</v>
      </c>
      <c r="F1918">
        <v>102</v>
      </c>
      <c r="G1918">
        <v>36</v>
      </c>
      <c r="H1918">
        <v>550</v>
      </c>
      <c r="I1918">
        <v>0</v>
      </c>
      <c r="J1918">
        <v>1.5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150</v>
      </c>
    </row>
    <row r="1919" spans="1:21" ht="14.25">
      <c r="A1919">
        <v>2010322</v>
      </c>
      <c r="B1919">
        <v>2</v>
      </c>
      <c r="C1919" t="s">
        <v>2299</v>
      </c>
      <c r="D1919" t="s">
        <v>1173</v>
      </c>
      <c r="E1919">
        <v>3390</v>
      </c>
      <c r="F1919">
        <v>168</v>
      </c>
      <c r="G1919">
        <v>58</v>
      </c>
      <c r="H1919">
        <v>550</v>
      </c>
      <c r="I1919">
        <v>0</v>
      </c>
      <c r="J1919">
        <v>1.5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150</v>
      </c>
    </row>
    <row r="1920" spans="1:21" ht="14.25">
      <c r="A1920">
        <v>2010331</v>
      </c>
      <c r="B1920">
        <v>3</v>
      </c>
      <c r="C1920" t="s">
        <v>2298</v>
      </c>
      <c r="D1920" t="s">
        <v>1182</v>
      </c>
      <c r="E1920">
        <v>2100</v>
      </c>
      <c r="F1920">
        <v>90</v>
      </c>
      <c r="G1920">
        <v>35</v>
      </c>
      <c r="H1920">
        <v>500</v>
      </c>
      <c r="I1920">
        <v>0</v>
      </c>
      <c r="J1920">
        <v>1.5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150</v>
      </c>
    </row>
    <row r="1921" spans="1:21" ht="14.25">
      <c r="A1921">
        <v>2010332</v>
      </c>
      <c r="B1921">
        <v>3</v>
      </c>
      <c r="C1921" t="s">
        <v>2299</v>
      </c>
      <c r="D1921" t="s">
        <v>1166</v>
      </c>
      <c r="E1921">
        <v>3100</v>
      </c>
      <c r="F1921">
        <v>150</v>
      </c>
      <c r="G1921">
        <v>55</v>
      </c>
      <c r="H1921">
        <v>500</v>
      </c>
      <c r="I1921">
        <v>0</v>
      </c>
      <c r="J1921">
        <v>1.5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150</v>
      </c>
    </row>
    <row r="1922" spans="1:21" ht="14.25">
      <c r="A1922">
        <v>2010411</v>
      </c>
      <c r="B1922">
        <v>1</v>
      </c>
      <c r="C1922" t="s">
        <v>2298</v>
      </c>
      <c r="D1922" t="s">
        <v>308</v>
      </c>
      <c r="E1922">
        <v>2290</v>
      </c>
      <c r="F1922">
        <v>102</v>
      </c>
      <c r="G1922">
        <v>36</v>
      </c>
      <c r="H1922">
        <v>550</v>
      </c>
      <c r="I1922">
        <v>0</v>
      </c>
      <c r="J1922">
        <v>1.5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150</v>
      </c>
    </row>
    <row r="1923" spans="1:21" ht="14.25">
      <c r="A1923">
        <v>2010412</v>
      </c>
      <c r="B1923">
        <v>1</v>
      </c>
      <c r="C1923" t="s">
        <v>2299</v>
      </c>
      <c r="D1923" t="s">
        <v>1130</v>
      </c>
      <c r="E1923">
        <v>3100</v>
      </c>
      <c r="F1923">
        <v>150</v>
      </c>
      <c r="G1923">
        <v>55</v>
      </c>
      <c r="H1923">
        <v>500</v>
      </c>
      <c r="I1923">
        <v>0</v>
      </c>
      <c r="J1923">
        <v>1.5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150</v>
      </c>
    </row>
    <row r="1924" spans="1:21" ht="14.25">
      <c r="A1924">
        <v>2010421</v>
      </c>
      <c r="B1924">
        <v>2</v>
      </c>
      <c r="C1924" t="s">
        <v>2298</v>
      </c>
      <c r="D1924" t="s">
        <v>2300</v>
      </c>
      <c r="E1924">
        <v>2290</v>
      </c>
      <c r="F1924">
        <v>102</v>
      </c>
      <c r="G1924">
        <v>36</v>
      </c>
      <c r="H1924">
        <v>550</v>
      </c>
      <c r="I1924">
        <v>0</v>
      </c>
      <c r="J1924">
        <v>1.5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150</v>
      </c>
    </row>
    <row r="1925" spans="1:21" ht="14.25">
      <c r="A1925">
        <v>2010422</v>
      </c>
      <c r="B1925">
        <v>2</v>
      </c>
      <c r="C1925" t="s">
        <v>2299</v>
      </c>
      <c r="D1925" t="s">
        <v>1173</v>
      </c>
      <c r="E1925">
        <v>3390</v>
      </c>
      <c r="F1925">
        <v>168</v>
      </c>
      <c r="G1925">
        <v>58</v>
      </c>
      <c r="H1925">
        <v>550</v>
      </c>
      <c r="I1925">
        <v>0</v>
      </c>
      <c r="J1925">
        <v>1.5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150</v>
      </c>
    </row>
    <row r="1926" spans="1:21" ht="14.25">
      <c r="A1926">
        <v>2010431</v>
      </c>
      <c r="B1926">
        <v>3</v>
      </c>
      <c r="C1926" t="s">
        <v>2298</v>
      </c>
      <c r="D1926" t="s">
        <v>1182</v>
      </c>
      <c r="E1926">
        <v>2100</v>
      </c>
      <c r="F1926">
        <v>90</v>
      </c>
      <c r="G1926">
        <v>35</v>
      </c>
      <c r="H1926">
        <v>500</v>
      </c>
      <c r="I1926">
        <v>0</v>
      </c>
      <c r="J1926">
        <v>1.5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150</v>
      </c>
    </row>
    <row r="1927" spans="1:21" ht="14.25">
      <c r="A1927">
        <v>2010432</v>
      </c>
      <c r="B1927">
        <v>3</v>
      </c>
      <c r="C1927" t="s">
        <v>2299</v>
      </c>
      <c r="D1927" t="s">
        <v>1166</v>
      </c>
      <c r="E1927">
        <v>3100</v>
      </c>
      <c r="F1927">
        <v>150</v>
      </c>
      <c r="G1927">
        <v>55</v>
      </c>
      <c r="H1927">
        <v>500</v>
      </c>
      <c r="I1927">
        <v>0</v>
      </c>
      <c r="J1927">
        <v>1.5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150</v>
      </c>
    </row>
    <row r="1928" spans="1:21" ht="14.25">
      <c r="A1928">
        <v>2010511</v>
      </c>
      <c r="B1928">
        <v>1</v>
      </c>
      <c r="C1928" t="s">
        <v>2298</v>
      </c>
      <c r="D1928" t="s">
        <v>308</v>
      </c>
      <c r="E1928">
        <v>2453</v>
      </c>
      <c r="F1928">
        <v>109</v>
      </c>
      <c r="G1928">
        <v>39</v>
      </c>
      <c r="H1928">
        <v>583</v>
      </c>
      <c r="I1928">
        <v>0</v>
      </c>
      <c r="J1928">
        <v>1.5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150</v>
      </c>
    </row>
    <row r="1929" spans="1:21" ht="14.25">
      <c r="A1929">
        <v>2010512</v>
      </c>
      <c r="B1929">
        <v>1</v>
      </c>
      <c r="C1929" t="s">
        <v>2299</v>
      </c>
      <c r="D1929" t="s">
        <v>1130</v>
      </c>
      <c r="E1929">
        <v>3250</v>
      </c>
      <c r="F1929">
        <v>156</v>
      </c>
      <c r="G1929">
        <v>58</v>
      </c>
      <c r="H1929">
        <v>530</v>
      </c>
      <c r="I1929">
        <v>0</v>
      </c>
      <c r="J1929">
        <v>1.5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150</v>
      </c>
    </row>
    <row r="1930" spans="1:21" ht="14.25">
      <c r="A1930">
        <v>2010521</v>
      </c>
      <c r="B1930">
        <v>2</v>
      </c>
      <c r="C1930" t="s">
        <v>2298</v>
      </c>
      <c r="D1930" t="s">
        <v>2300</v>
      </c>
      <c r="E1930">
        <v>2453</v>
      </c>
      <c r="F1930">
        <v>109</v>
      </c>
      <c r="G1930">
        <v>39</v>
      </c>
      <c r="H1930">
        <v>583</v>
      </c>
      <c r="I1930">
        <v>0</v>
      </c>
      <c r="J1930">
        <v>1.5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150</v>
      </c>
    </row>
    <row r="1931" spans="1:21" ht="14.25">
      <c r="A1931">
        <v>2010522</v>
      </c>
      <c r="B1931">
        <v>2</v>
      </c>
      <c r="C1931" t="s">
        <v>2299</v>
      </c>
      <c r="D1931" t="s">
        <v>1173</v>
      </c>
      <c r="E1931">
        <v>3553</v>
      </c>
      <c r="F1931">
        <v>175</v>
      </c>
      <c r="G1931">
        <v>61</v>
      </c>
      <c r="H1931">
        <v>583</v>
      </c>
      <c r="I1931">
        <v>0</v>
      </c>
      <c r="J1931">
        <v>1.5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150</v>
      </c>
    </row>
    <row r="1932" spans="1:21" ht="14.25">
      <c r="A1932">
        <v>2010531</v>
      </c>
      <c r="B1932">
        <v>3</v>
      </c>
      <c r="C1932" t="s">
        <v>2298</v>
      </c>
      <c r="D1932" t="s">
        <v>1182</v>
      </c>
      <c r="E1932">
        <v>2250</v>
      </c>
      <c r="F1932">
        <v>96</v>
      </c>
      <c r="G1932">
        <v>38</v>
      </c>
      <c r="H1932">
        <v>530</v>
      </c>
      <c r="I1932">
        <v>0</v>
      </c>
      <c r="J1932">
        <v>1.5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150</v>
      </c>
    </row>
    <row r="1933" spans="1:21" ht="14.25">
      <c r="A1933">
        <v>2010532</v>
      </c>
      <c r="B1933">
        <v>3</v>
      </c>
      <c r="C1933" t="s">
        <v>2299</v>
      </c>
      <c r="D1933" t="s">
        <v>1166</v>
      </c>
      <c r="E1933">
        <v>3250</v>
      </c>
      <c r="F1933">
        <v>156</v>
      </c>
      <c r="G1933">
        <v>58</v>
      </c>
      <c r="H1933">
        <v>530</v>
      </c>
      <c r="I1933">
        <v>0</v>
      </c>
      <c r="J1933">
        <v>1.5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150</v>
      </c>
    </row>
    <row r="1934" spans="1:21" ht="14.25">
      <c r="A1934">
        <v>2010611</v>
      </c>
      <c r="B1934">
        <v>1</v>
      </c>
      <c r="C1934" t="s">
        <v>2298</v>
      </c>
      <c r="D1934" t="s">
        <v>308</v>
      </c>
      <c r="E1934">
        <v>2453</v>
      </c>
      <c r="F1934">
        <v>109</v>
      </c>
      <c r="G1934">
        <v>39</v>
      </c>
      <c r="H1934">
        <v>583</v>
      </c>
      <c r="I1934">
        <v>0</v>
      </c>
      <c r="J1934">
        <v>1.5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150</v>
      </c>
    </row>
    <row r="1935" spans="1:21" ht="14.25">
      <c r="A1935">
        <v>2010612</v>
      </c>
      <c r="B1935">
        <v>1</v>
      </c>
      <c r="C1935" t="s">
        <v>2299</v>
      </c>
      <c r="D1935" t="s">
        <v>1130</v>
      </c>
      <c r="E1935">
        <v>3250</v>
      </c>
      <c r="F1935">
        <v>156</v>
      </c>
      <c r="G1935">
        <v>58</v>
      </c>
      <c r="H1935">
        <v>530</v>
      </c>
      <c r="I1935">
        <v>0</v>
      </c>
      <c r="J1935">
        <v>1.5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150</v>
      </c>
    </row>
    <row r="1936" spans="1:21" ht="14.25">
      <c r="A1936">
        <v>2010621</v>
      </c>
      <c r="B1936">
        <v>2</v>
      </c>
      <c r="C1936" t="s">
        <v>2298</v>
      </c>
      <c r="D1936" t="s">
        <v>2300</v>
      </c>
      <c r="E1936">
        <v>2453</v>
      </c>
      <c r="F1936">
        <v>109</v>
      </c>
      <c r="G1936">
        <v>39</v>
      </c>
      <c r="H1936">
        <v>583</v>
      </c>
      <c r="I1936">
        <v>0</v>
      </c>
      <c r="J1936">
        <v>1.5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150</v>
      </c>
    </row>
    <row r="1937" spans="1:21" ht="14.25">
      <c r="A1937">
        <v>2010622</v>
      </c>
      <c r="B1937">
        <v>2</v>
      </c>
      <c r="C1937" t="s">
        <v>2299</v>
      </c>
      <c r="D1937" t="s">
        <v>1173</v>
      </c>
      <c r="E1937">
        <v>3553</v>
      </c>
      <c r="F1937">
        <v>175</v>
      </c>
      <c r="G1937">
        <v>61</v>
      </c>
      <c r="H1937">
        <v>583</v>
      </c>
      <c r="I1937">
        <v>0</v>
      </c>
      <c r="J1937">
        <v>1.5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150</v>
      </c>
    </row>
    <row r="1938" spans="1:21" ht="14.25">
      <c r="A1938">
        <v>2010631</v>
      </c>
      <c r="B1938">
        <v>3</v>
      </c>
      <c r="C1938" t="s">
        <v>2298</v>
      </c>
      <c r="D1938" t="s">
        <v>1182</v>
      </c>
      <c r="E1938">
        <v>2250</v>
      </c>
      <c r="F1938">
        <v>96</v>
      </c>
      <c r="G1938">
        <v>38</v>
      </c>
      <c r="H1938">
        <v>530</v>
      </c>
      <c r="I1938">
        <v>0</v>
      </c>
      <c r="J1938">
        <v>1.5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150</v>
      </c>
    </row>
    <row r="1939" spans="1:21" ht="14.25">
      <c r="A1939">
        <v>2010632</v>
      </c>
      <c r="B1939">
        <v>3</v>
      </c>
      <c r="C1939" t="s">
        <v>2299</v>
      </c>
      <c r="D1939" t="s">
        <v>1166</v>
      </c>
      <c r="E1939">
        <v>3250</v>
      </c>
      <c r="F1939">
        <v>156</v>
      </c>
      <c r="G1939">
        <v>58</v>
      </c>
      <c r="H1939">
        <v>530</v>
      </c>
      <c r="I1939">
        <v>0</v>
      </c>
      <c r="J1939">
        <v>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150</v>
      </c>
    </row>
    <row r="1940" spans="1:21" ht="14.25">
      <c r="A1940">
        <v>2010711</v>
      </c>
      <c r="B1940">
        <v>1</v>
      </c>
      <c r="C1940" t="s">
        <v>2298</v>
      </c>
      <c r="D1940" t="s">
        <v>308</v>
      </c>
      <c r="E1940">
        <v>2616</v>
      </c>
      <c r="F1940">
        <v>116</v>
      </c>
      <c r="G1940">
        <v>42</v>
      </c>
      <c r="H1940">
        <v>616</v>
      </c>
      <c r="I1940">
        <v>0</v>
      </c>
      <c r="J1940">
        <v>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150</v>
      </c>
    </row>
    <row r="1941" spans="1:21" ht="14.25">
      <c r="A1941">
        <v>2010712</v>
      </c>
      <c r="B1941">
        <v>1</v>
      </c>
      <c r="C1941" t="s">
        <v>2299</v>
      </c>
      <c r="D1941" t="s">
        <v>1130</v>
      </c>
      <c r="E1941">
        <v>3400</v>
      </c>
      <c r="F1941">
        <v>162</v>
      </c>
      <c r="G1941">
        <v>61</v>
      </c>
      <c r="H1941">
        <v>560</v>
      </c>
      <c r="I1941">
        <v>0</v>
      </c>
      <c r="J1941">
        <v>1.5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150</v>
      </c>
    </row>
    <row r="1942" spans="1:21" ht="14.25">
      <c r="A1942">
        <v>2010721</v>
      </c>
      <c r="B1942">
        <v>2</v>
      </c>
      <c r="C1942" t="s">
        <v>2298</v>
      </c>
      <c r="D1942" t="s">
        <v>2300</v>
      </c>
      <c r="E1942">
        <v>2616</v>
      </c>
      <c r="F1942">
        <v>116</v>
      </c>
      <c r="G1942">
        <v>42</v>
      </c>
      <c r="H1942">
        <v>616</v>
      </c>
      <c r="I1942">
        <v>0</v>
      </c>
      <c r="J1942">
        <v>1.5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150</v>
      </c>
    </row>
    <row r="1943" spans="1:21" ht="14.25">
      <c r="A1943">
        <v>2010722</v>
      </c>
      <c r="B1943">
        <v>2</v>
      </c>
      <c r="C1943" t="s">
        <v>2299</v>
      </c>
      <c r="D1943" t="s">
        <v>1173</v>
      </c>
      <c r="E1943">
        <v>3716</v>
      </c>
      <c r="F1943">
        <v>182</v>
      </c>
      <c r="G1943">
        <v>64</v>
      </c>
      <c r="H1943">
        <v>616</v>
      </c>
      <c r="I1943">
        <v>0</v>
      </c>
      <c r="J1943">
        <v>1.5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150</v>
      </c>
    </row>
    <row r="1944" spans="1:21" ht="14.25">
      <c r="A1944">
        <v>2010731</v>
      </c>
      <c r="B1944">
        <v>3</v>
      </c>
      <c r="C1944" t="s">
        <v>2298</v>
      </c>
      <c r="D1944" t="s">
        <v>1182</v>
      </c>
      <c r="E1944">
        <v>2400</v>
      </c>
      <c r="F1944">
        <v>102</v>
      </c>
      <c r="G1944">
        <v>41</v>
      </c>
      <c r="H1944">
        <v>560</v>
      </c>
      <c r="I1944">
        <v>0</v>
      </c>
      <c r="J1944">
        <v>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150</v>
      </c>
    </row>
    <row r="1945" spans="1:21" ht="14.25">
      <c r="A1945">
        <v>2010732</v>
      </c>
      <c r="B1945">
        <v>3</v>
      </c>
      <c r="C1945" t="s">
        <v>2299</v>
      </c>
      <c r="D1945" t="s">
        <v>1166</v>
      </c>
      <c r="E1945">
        <v>3400</v>
      </c>
      <c r="F1945">
        <v>162</v>
      </c>
      <c r="G1945">
        <v>61</v>
      </c>
      <c r="H1945">
        <v>560</v>
      </c>
      <c r="I1945">
        <v>0</v>
      </c>
      <c r="J1945">
        <v>1.5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150</v>
      </c>
    </row>
    <row r="1946" spans="1:21" ht="14.25">
      <c r="A1946">
        <v>2010811</v>
      </c>
      <c r="B1946">
        <v>1</v>
      </c>
      <c r="C1946" t="s">
        <v>2298</v>
      </c>
      <c r="D1946" t="s">
        <v>308</v>
      </c>
      <c r="E1946">
        <v>2616</v>
      </c>
      <c r="F1946">
        <v>116</v>
      </c>
      <c r="G1946">
        <v>42</v>
      </c>
      <c r="H1946">
        <v>616</v>
      </c>
      <c r="I1946">
        <v>0</v>
      </c>
      <c r="J1946">
        <v>1.5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150</v>
      </c>
    </row>
    <row r="1947" spans="1:21" ht="14.25">
      <c r="A1947">
        <v>2010812</v>
      </c>
      <c r="B1947">
        <v>1</v>
      </c>
      <c r="C1947" t="s">
        <v>2299</v>
      </c>
      <c r="D1947" t="s">
        <v>1130</v>
      </c>
      <c r="E1947">
        <v>3400</v>
      </c>
      <c r="F1947">
        <v>162</v>
      </c>
      <c r="G1947">
        <v>61</v>
      </c>
      <c r="H1947">
        <v>560</v>
      </c>
      <c r="I1947">
        <v>0</v>
      </c>
      <c r="J1947">
        <v>1.5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150</v>
      </c>
    </row>
    <row r="1948" spans="1:21" ht="14.25">
      <c r="A1948">
        <v>2010821</v>
      </c>
      <c r="B1948">
        <v>2</v>
      </c>
      <c r="C1948" t="s">
        <v>2298</v>
      </c>
      <c r="D1948" t="s">
        <v>2300</v>
      </c>
      <c r="E1948">
        <v>2616</v>
      </c>
      <c r="F1948">
        <v>116</v>
      </c>
      <c r="G1948">
        <v>42</v>
      </c>
      <c r="H1948">
        <v>616</v>
      </c>
      <c r="I1948">
        <v>0</v>
      </c>
      <c r="J1948">
        <v>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150</v>
      </c>
    </row>
    <row r="1949" spans="1:21" ht="14.25">
      <c r="A1949">
        <v>2010822</v>
      </c>
      <c r="B1949">
        <v>2</v>
      </c>
      <c r="C1949" t="s">
        <v>2299</v>
      </c>
      <c r="D1949" t="s">
        <v>1173</v>
      </c>
      <c r="E1949">
        <v>3716</v>
      </c>
      <c r="F1949">
        <v>182</v>
      </c>
      <c r="G1949">
        <v>64</v>
      </c>
      <c r="H1949">
        <v>616</v>
      </c>
      <c r="I1949">
        <v>0</v>
      </c>
      <c r="J1949">
        <v>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150</v>
      </c>
    </row>
    <row r="1950" spans="1:21" ht="14.25">
      <c r="A1950">
        <v>2010831</v>
      </c>
      <c r="B1950">
        <v>3</v>
      </c>
      <c r="C1950" t="s">
        <v>2298</v>
      </c>
      <c r="D1950" t="s">
        <v>1182</v>
      </c>
      <c r="E1950">
        <v>2400</v>
      </c>
      <c r="F1950">
        <v>102</v>
      </c>
      <c r="G1950">
        <v>41</v>
      </c>
      <c r="H1950">
        <v>560</v>
      </c>
      <c r="I1950">
        <v>0</v>
      </c>
      <c r="J1950">
        <v>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150</v>
      </c>
    </row>
    <row r="1951" spans="1:21" ht="14.25">
      <c r="A1951">
        <v>2010832</v>
      </c>
      <c r="B1951">
        <v>3</v>
      </c>
      <c r="C1951" t="s">
        <v>2299</v>
      </c>
      <c r="D1951" t="s">
        <v>1166</v>
      </c>
      <c r="E1951">
        <v>3400</v>
      </c>
      <c r="F1951">
        <v>162</v>
      </c>
      <c r="G1951">
        <v>61</v>
      </c>
      <c r="H1951">
        <v>560</v>
      </c>
      <c r="I1951">
        <v>0</v>
      </c>
      <c r="J1951">
        <v>1.5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150</v>
      </c>
    </row>
    <row r="1952" spans="1:21" ht="14.25">
      <c r="A1952">
        <v>2010911</v>
      </c>
      <c r="B1952">
        <v>1</v>
      </c>
      <c r="C1952" t="s">
        <v>2298</v>
      </c>
      <c r="D1952" t="s">
        <v>308</v>
      </c>
      <c r="E1952">
        <v>3471</v>
      </c>
      <c r="F1952">
        <v>145</v>
      </c>
      <c r="G1952">
        <v>62</v>
      </c>
      <c r="H1952">
        <v>781</v>
      </c>
      <c r="I1952">
        <v>0</v>
      </c>
      <c r="J1952">
        <v>1.5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250</v>
      </c>
    </row>
    <row r="1953" spans="1:21" ht="14.25">
      <c r="A1953">
        <v>2010912</v>
      </c>
      <c r="B1953">
        <v>1</v>
      </c>
      <c r="C1953" t="s">
        <v>2299</v>
      </c>
      <c r="D1953" t="s">
        <v>1130</v>
      </c>
      <c r="E1953">
        <v>4150</v>
      </c>
      <c r="F1953">
        <v>192</v>
      </c>
      <c r="G1953">
        <v>76</v>
      </c>
      <c r="H1953">
        <v>710</v>
      </c>
      <c r="I1953">
        <v>0</v>
      </c>
      <c r="J1953">
        <v>1.5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250</v>
      </c>
    </row>
    <row r="1954" spans="1:21" ht="14.25">
      <c r="A1954">
        <v>2010921</v>
      </c>
      <c r="B1954">
        <v>2</v>
      </c>
      <c r="C1954" t="s">
        <v>2298</v>
      </c>
      <c r="D1954" t="s">
        <v>2300</v>
      </c>
      <c r="E1954">
        <v>3471</v>
      </c>
      <c r="F1954">
        <v>145</v>
      </c>
      <c r="G1954">
        <v>62</v>
      </c>
      <c r="H1954">
        <v>781</v>
      </c>
      <c r="I1954">
        <v>0</v>
      </c>
      <c r="J1954">
        <v>1.5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250</v>
      </c>
    </row>
    <row r="1955" spans="1:21" ht="14.25">
      <c r="A1955">
        <v>2010922</v>
      </c>
      <c r="B1955">
        <v>2</v>
      </c>
      <c r="C1955" t="s">
        <v>2299</v>
      </c>
      <c r="D1955" t="s">
        <v>1173</v>
      </c>
      <c r="E1955">
        <v>4571</v>
      </c>
      <c r="F1955">
        <v>211</v>
      </c>
      <c r="G1955">
        <v>84</v>
      </c>
      <c r="H1955">
        <v>781</v>
      </c>
      <c r="I1955">
        <v>0</v>
      </c>
      <c r="J1955">
        <v>1.5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250</v>
      </c>
    </row>
    <row r="1956" spans="1:21" ht="14.25">
      <c r="A1956">
        <v>2010931</v>
      </c>
      <c r="B1956">
        <v>3</v>
      </c>
      <c r="C1956" t="s">
        <v>2298</v>
      </c>
      <c r="D1956" t="s">
        <v>1182</v>
      </c>
      <c r="E1956">
        <v>3150</v>
      </c>
      <c r="F1956">
        <v>132</v>
      </c>
      <c r="G1956">
        <v>56</v>
      </c>
      <c r="H1956">
        <v>710</v>
      </c>
      <c r="I1956">
        <v>0</v>
      </c>
      <c r="J1956">
        <v>1.5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250</v>
      </c>
    </row>
    <row r="1957" spans="1:21" ht="14.25">
      <c r="A1957">
        <v>2010932</v>
      </c>
      <c r="B1957">
        <v>3</v>
      </c>
      <c r="C1957" t="s">
        <v>2299</v>
      </c>
      <c r="D1957" t="s">
        <v>1166</v>
      </c>
      <c r="E1957">
        <v>4150</v>
      </c>
      <c r="F1957">
        <v>192</v>
      </c>
      <c r="G1957">
        <v>76</v>
      </c>
      <c r="H1957">
        <v>710</v>
      </c>
      <c r="I1957">
        <v>0</v>
      </c>
      <c r="J1957">
        <v>1.5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250</v>
      </c>
    </row>
    <row r="1958" spans="1:21" ht="14.25">
      <c r="A1958">
        <v>2020111</v>
      </c>
      <c r="B1958">
        <v>1</v>
      </c>
      <c r="C1958" t="s">
        <v>2298</v>
      </c>
      <c r="D1958" t="s">
        <v>308</v>
      </c>
      <c r="E1958">
        <v>4066</v>
      </c>
      <c r="F1958">
        <v>159</v>
      </c>
      <c r="G1958">
        <v>68</v>
      </c>
      <c r="H1958">
        <v>1116</v>
      </c>
      <c r="I1958">
        <v>0</v>
      </c>
      <c r="J1958">
        <v>1.5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250</v>
      </c>
    </row>
    <row r="1959" spans="1:21" ht="14.25">
      <c r="A1959">
        <v>2020112</v>
      </c>
      <c r="B1959">
        <v>1</v>
      </c>
      <c r="C1959" t="s">
        <v>2299</v>
      </c>
      <c r="D1959" t="s">
        <v>1529</v>
      </c>
      <c r="E1959">
        <v>5489</v>
      </c>
      <c r="F1959">
        <v>279</v>
      </c>
      <c r="G1959">
        <v>92</v>
      </c>
      <c r="H1959">
        <v>859</v>
      </c>
      <c r="I1959">
        <v>0</v>
      </c>
      <c r="J1959">
        <v>1.5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250</v>
      </c>
    </row>
    <row r="1960" spans="1:21" ht="14.25">
      <c r="A1960">
        <v>2020121</v>
      </c>
      <c r="B1960">
        <v>2</v>
      </c>
      <c r="C1960" t="s">
        <v>2298</v>
      </c>
      <c r="D1960" t="s">
        <v>2300</v>
      </c>
      <c r="E1960">
        <v>4066</v>
      </c>
      <c r="F1960">
        <v>159</v>
      </c>
      <c r="G1960">
        <v>68</v>
      </c>
      <c r="H1960">
        <v>1116</v>
      </c>
      <c r="I1960">
        <v>0</v>
      </c>
      <c r="J1960">
        <v>1.5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250</v>
      </c>
    </row>
    <row r="1961" spans="1:21" ht="14.25">
      <c r="A1961">
        <v>2020122</v>
      </c>
      <c r="B1961">
        <v>2</v>
      </c>
      <c r="C1961" t="s">
        <v>2299</v>
      </c>
      <c r="D1961" t="s">
        <v>1173</v>
      </c>
      <c r="E1961">
        <v>5489</v>
      </c>
      <c r="F1961">
        <v>279</v>
      </c>
      <c r="G1961">
        <v>92</v>
      </c>
      <c r="H1961">
        <v>859</v>
      </c>
      <c r="I1961">
        <v>0</v>
      </c>
      <c r="J1961">
        <v>1.5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250</v>
      </c>
    </row>
    <row r="1962" spans="1:21" ht="14.25">
      <c r="A1962">
        <v>2020131</v>
      </c>
      <c r="B1962">
        <v>3</v>
      </c>
      <c r="C1962" t="s">
        <v>2298</v>
      </c>
      <c r="D1962" t="s">
        <v>1182</v>
      </c>
      <c r="E1962">
        <v>3685</v>
      </c>
      <c r="F1962">
        <v>145</v>
      </c>
      <c r="G1962">
        <v>61</v>
      </c>
      <c r="H1962">
        <v>1015</v>
      </c>
      <c r="I1962">
        <v>0</v>
      </c>
      <c r="J1962">
        <v>1.5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250</v>
      </c>
    </row>
    <row r="1963" spans="1:21" ht="14.25">
      <c r="A1963">
        <v>2020132</v>
      </c>
      <c r="B1963">
        <v>3</v>
      </c>
      <c r="C1963" t="s">
        <v>2299</v>
      </c>
      <c r="D1963" t="s">
        <v>1166</v>
      </c>
      <c r="E1963">
        <v>4981</v>
      </c>
      <c r="F1963">
        <v>254</v>
      </c>
      <c r="G1963">
        <v>83</v>
      </c>
      <c r="H1963">
        <v>781</v>
      </c>
      <c r="I1963">
        <v>0</v>
      </c>
      <c r="J1963">
        <v>1.5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250</v>
      </c>
    </row>
    <row r="1964" spans="1:21" ht="14.25">
      <c r="A1964">
        <v>2020211</v>
      </c>
      <c r="B1964">
        <v>1</v>
      </c>
      <c r="C1964" t="s">
        <v>2298</v>
      </c>
      <c r="D1964" t="s">
        <v>308</v>
      </c>
      <c r="E1964">
        <v>4309</v>
      </c>
      <c r="F1964">
        <v>169</v>
      </c>
      <c r="G1964">
        <v>72</v>
      </c>
      <c r="H1964">
        <v>1179</v>
      </c>
      <c r="I1964">
        <v>0</v>
      </c>
      <c r="J1964">
        <v>1.5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250</v>
      </c>
    </row>
    <row r="1965" spans="1:21" ht="14.25">
      <c r="A1965">
        <v>2020212</v>
      </c>
      <c r="B1965">
        <v>1</v>
      </c>
      <c r="C1965" t="s">
        <v>2299</v>
      </c>
      <c r="D1965" t="s">
        <v>1529</v>
      </c>
      <c r="E1965">
        <v>5747</v>
      </c>
      <c r="F1965">
        <v>292</v>
      </c>
      <c r="G1965">
        <v>96</v>
      </c>
      <c r="H1965">
        <v>907</v>
      </c>
      <c r="I1965">
        <v>0</v>
      </c>
      <c r="J1965">
        <v>1.5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250</v>
      </c>
    </row>
    <row r="1966" spans="1:21" ht="14.25">
      <c r="A1966">
        <v>2020221</v>
      </c>
      <c r="B1966">
        <v>2</v>
      </c>
      <c r="C1966" t="s">
        <v>2298</v>
      </c>
      <c r="D1966" t="s">
        <v>2300</v>
      </c>
      <c r="E1966">
        <v>4309</v>
      </c>
      <c r="F1966">
        <v>169</v>
      </c>
      <c r="G1966">
        <v>72</v>
      </c>
      <c r="H1966">
        <v>1179</v>
      </c>
      <c r="I1966">
        <v>0</v>
      </c>
      <c r="J1966">
        <v>1.5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250</v>
      </c>
    </row>
    <row r="1967" spans="1:21" ht="14.25">
      <c r="A1967">
        <v>2020222</v>
      </c>
      <c r="B1967">
        <v>2</v>
      </c>
      <c r="C1967" t="s">
        <v>2299</v>
      </c>
      <c r="D1967" t="s">
        <v>1173</v>
      </c>
      <c r="E1967">
        <v>5747</v>
      </c>
      <c r="F1967">
        <v>292</v>
      </c>
      <c r="G1967">
        <v>96</v>
      </c>
      <c r="H1967">
        <v>907</v>
      </c>
      <c r="I1967">
        <v>0</v>
      </c>
      <c r="J1967">
        <v>1.5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250</v>
      </c>
    </row>
    <row r="1968" spans="1:21" ht="14.25">
      <c r="A1968">
        <v>2020231</v>
      </c>
      <c r="B1968">
        <v>3</v>
      </c>
      <c r="C1968" t="s">
        <v>2298</v>
      </c>
      <c r="D1968" t="s">
        <v>1182</v>
      </c>
      <c r="E1968">
        <v>3932</v>
      </c>
      <c r="F1968">
        <v>154</v>
      </c>
      <c r="G1968">
        <v>66</v>
      </c>
      <c r="H1968">
        <v>1072</v>
      </c>
      <c r="I1968">
        <v>0</v>
      </c>
      <c r="J1968">
        <v>1.5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250</v>
      </c>
    </row>
    <row r="1969" spans="1:21" ht="14.25">
      <c r="A1969">
        <v>2020232</v>
      </c>
      <c r="B1969">
        <v>3</v>
      </c>
      <c r="C1969" t="s">
        <v>2299</v>
      </c>
      <c r="D1969" t="s">
        <v>1166</v>
      </c>
      <c r="E1969">
        <v>5245</v>
      </c>
      <c r="F1969">
        <v>266</v>
      </c>
      <c r="G1969">
        <v>88</v>
      </c>
      <c r="H1969">
        <v>825</v>
      </c>
      <c r="I1969">
        <v>0</v>
      </c>
      <c r="J1969">
        <v>1.5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250</v>
      </c>
    </row>
    <row r="1970" spans="1:21" ht="14.25">
      <c r="A1970">
        <v>2020311</v>
      </c>
      <c r="B1970">
        <v>1</v>
      </c>
      <c r="C1970" t="s">
        <v>2298</v>
      </c>
      <c r="D1970" t="s">
        <v>308</v>
      </c>
      <c r="E1970">
        <v>4572</v>
      </c>
      <c r="F1970">
        <v>179</v>
      </c>
      <c r="G1970">
        <v>77</v>
      </c>
      <c r="H1970">
        <v>1242</v>
      </c>
      <c r="I1970">
        <v>0</v>
      </c>
      <c r="J1970">
        <v>1.5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250</v>
      </c>
    </row>
    <row r="1971" spans="1:21" ht="14.25">
      <c r="A1971">
        <v>2020312</v>
      </c>
      <c r="B1971">
        <v>1</v>
      </c>
      <c r="C1971" t="s">
        <v>2299</v>
      </c>
      <c r="D1971" t="s">
        <v>1529</v>
      </c>
      <c r="E1971">
        <v>6025</v>
      </c>
      <c r="F1971">
        <v>305</v>
      </c>
      <c r="G1971">
        <v>101</v>
      </c>
      <c r="H1971">
        <v>955</v>
      </c>
      <c r="I1971">
        <v>0</v>
      </c>
      <c r="J1971">
        <v>1.5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250</v>
      </c>
    </row>
    <row r="1972" spans="1:21" ht="14.25">
      <c r="A1972">
        <v>2020321</v>
      </c>
      <c r="B1972">
        <v>2</v>
      </c>
      <c r="C1972" t="s">
        <v>2298</v>
      </c>
      <c r="D1972" t="s">
        <v>2300</v>
      </c>
      <c r="E1972">
        <v>4572</v>
      </c>
      <c r="F1972">
        <v>179</v>
      </c>
      <c r="G1972">
        <v>77</v>
      </c>
      <c r="H1972">
        <v>1242</v>
      </c>
      <c r="I1972">
        <v>0</v>
      </c>
      <c r="J1972">
        <v>1.5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250</v>
      </c>
    </row>
    <row r="1973" spans="1:21" ht="14.25">
      <c r="A1973">
        <v>2020322</v>
      </c>
      <c r="B1973">
        <v>2</v>
      </c>
      <c r="C1973" t="s">
        <v>2299</v>
      </c>
      <c r="D1973" t="s">
        <v>1173</v>
      </c>
      <c r="E1973">
        <v>6025</v>
      </c>
      <c r="F1973">
        <v>305</v>
      </c>
      <c r="G1973">
        <v>101</v>
      </c>
      <c r="H1973">
        <v>955</v>
      </c>
      <c r="I1973">
        <v>0</v>
      </c>
      <c r="J1973">
        <v>1.5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250</v>
      </c>
    </row>
    <row r="1974" spans="1:21" ht="14.25">
      <c r="A1974">
        <v>2020331</v>
      </c>
      <c r="B1974">
        <v>3</v>
      </c>
      <c r="C1974" t="s">
        <v>2298</v>
      </c>
      <c r="D1974" t="s">
        <v>1182</v>
      </c>
      <c r="E1974">
        <v>4149</v>
      </c>
      <c r="F1974">
        <v>162</v>
      </c>
      <c r="G1974">
        <v>70</v>
      </c>
      <c r="H1974">
        <v>1129</v>
      </c>
      <c r="I1974">
        <v>0</v>
      </c>
      <c r="J1974">
        <v>1.5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250</v>
      </c>
    </row>
    <row r="1975" spans="1:21" ht="14.25">
      <c r="A1975">
        <v>2020332</v>
      </c>
      <c r="B1975">
        <v>3</v>
      </c>
      <c r="C1975" t="s">
        <v>2299</v>
      </c>
      <c r="D1975" t="s">
        <v>1166</v>
      </c>
      <c r="E1975">
        <v>5479</v>
      </c>
      <c r="F1975">
        <v>277</v>
      </c>
      <c r="G1975">
        <v>92</v>
      </c>
      <c r="H1975">
        <v>869</v>
      </c>
      <c r="I1975">
        <v>0</v>
      </c>
      <c r="J1975">
        <v>1.5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250</v>
      </c>
    </row>
    <row r="1976" spans="1:21" ht="14.25">
      <c r="A1976">
        <v>2020411</v>
      </c>
      <c r="B1976">
        <v>1</v>
      </c>
      <c r="C1976" t="s">
        <v>2298</v>
      </c>
      <c r="D1976" t="s">
        <v>308</v>
      </c>
      <c r="E1976">
        <v>4815</v>
      </c>
      <c r="F1976">
        <v>189</v>
      </c>
      <c r="G1976">
        <v>81</v>
      </c>
      <c r="H1976">
        <v>1305</v>
      </c>
      <c r="I1976">
        <v>0</v>
      </c>
      <c r="J1976">
        <v>1.5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250</v>
      </c>
    </row>
    <row r="1977" spans="1:21" ht="14.25">
      <c r="A1977">
        <v>2020412</v>
      </c>
      <c r="B1977">
        <v>1</v>
      </c>
      <c r="C1977" t="s">
        <v>2299</v>
      </c>
      <c r="D1977" t="s">
        <v>1529</v>
      </c>
      <c r="E1977">
        <v>6284</v>
      </c>
      <c r="F1977">
        <v>318</v>
      </c>
      <c r="G1977">
        <v>105</v>
      </c>
      <c r="H1977">
        <v>1004</v>
      </c>
      <c r="I1977">
        <v>0</v>
      </c>
      <c r="J1977">
        <v>1.5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250</v>
      </c>
    </row>
    <row r="1978" spans="1:21" ht="14.25">
      <c r="A1978">
        <v>2020421</v>
      </c>
      <c r="B1978">
        <v>2</v>
      </c>
      <c r="C1978" t="s">
        <v>2298</v>
      </c>
      <c r="D1978" t="s">
        <v>2300</v>
      </c>
      <c r="E1978">
        <v>4815</v>
      </c>
      <c r="F1978">
        <v>189</v>
      </c>
      <c r="G1978">
        <v>81</v>
      </c>
      <c r="H1978">
        <v>1305</v>
      </c>
      <c r="I1978">
        <v>0</v>
      </c>
      <c r="J1978">
        <v>1.5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250</v>
      </c>
    </row>
    <row r="1979" spans="1:21" ht="14.25">
      <c r="A1979">
        <v>2020422</v>
      </c>
      <c r="B1979">
        <v>2</v>
      </c>
      <c r="C1979" t="s">
        <v>2299</v>
      </c>
      <c r="D1979" t="s">
        <v>1173</v>
      </c>
      <c r="E1979">
        <v>6284</v>
      </c>
      <c r="F1979">
        <v>318</v>
      </c>
      <c r="G1979">
        <v>105</v>
      </c>
      <c r="H1979">
        <v>1004</v>
      </c>
      <c r="I1979">
        <v>0</v>
      </c>
      <c r="J1979">
        <v>1.5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250</v>
      </c>
    </row>
    <row r="1980" spans="1:21" ht="14.25">
      <c r="A1980">
        <v>2020431</v>
      </c>
      <c r="B1980">
        <v>3</v>
      </c>
      <c r="C1980" t="s">
        <v>2298</v>
      </c>
      <c r="D1980" t="s">
        <v>1182</v>
      </c>
      <c r="E1980">
        <v>4376</v>
      </c>
      <c r="F1980">
        <v>171</v>
      </c>
      <c r="G1980">
        <v>74</v>
      </c>
      <c r="H1980">
        <v>1186</v>
      </c>
      <c r="I1980">
        <v>0</v>
      </c>
      <c r="J1980">
        <v>1.5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250</v>
      </c>
    </row>
    <row r="1981" spans="1:21" ht="14.25">
      <c r="A1981">
        <v>2020432</v>
      </c>
      <c r="B1981">
        <v>3</v>
      </c>
      <c r="C1981" t="s">
        <v>2299</v>
      </c>
      <c r="D1981" t="s">
        <v>1166</v>
      </c>
      <c r="E1981">
        <v>5723</v>
      </c>
      <c r="F1981">
        <v>289</v>
      </c>
      <c r="G1981">
        <v>96</v>
      </c>
      <c r="H1981">
        <v>913</v>
      </c>
      <c r="I1981">
        <v>0</v>
      </c>
      <c r="J1981">
        <v>1.5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250</v>
      </c>
    </row>
    <row r="1982" spans="1:21" ht="14.25">
      <c r="A1982">
        <v>2020511</v>
      </c>
      <c r="B1982">
        <v>1</v>
      </c>
      <c r="C1982" t="s">
        <v>2298</v>
      </c>
      <c r="D1982" t="s">
        <v>308</v>
      </c>
      <c r="E1982">
        <v>5058</v>
      </c>
      <c r="F1982">
        <v>199</v>
      </c>
      <c r="G1982">
        <v>85</v>
      </c>
      <c r="H1982">
        <v>1368</v>
      </c>
      <c r="I1982">
        <v>0</v>
      </c>
      <c r="J1982">
        <v>1.5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250</v>
      </c>
    </row>
    <row r="1983" spans="1:21" ht="14.25">
      <c r="A1983">
        <v>2020512</v>
      </c>
      <c r="B1983">
        <v>1</v>
      </c>
      <c r="C1983" t="s">
        <v>2299</v>
      </c>
      <c r="D1983" t="s">
        <v>1529</v>
      </c>
      <c r="E1983">
        <v>6562</v>
      </c>
      <c r="F1983">
        <v>331</v>
      </c>
      <c r="G1983">
        <v>110</v>
      </c>
      <c r="H1983">
        <v>1052</v>
      </c>
      <c r="I1983">
        <v>0</v>
      </c>
      <c r="J1983">
        <v>1.5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250</v>
      </c>
    </row>
    <row r="1984" spans="1:21" ht="14.25">
      <c r="A1984">
        <v>2020521</v>
      </c>
      <c r="B1984">
        <v>2</v>
      </c>
      <c r="C1984" t="s">
        <v>2298</v>
      </c>
      <c r="D1984" t="s">
        <v>2300</v>
      </c>
      <c r="E1984">
        <v>5058</v>
      </c>
      <c r="F1984">
        <v>199</v>
      </c>
      <c r="G1984">
        <v>85</v>
      </c>
      <c r="H1984">
        <v>1368</v>
      </c>
      <c r="I1984">
        <v>0</v>
      </c>
      <c r="J1984">
        <v>1.5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250</v>
      </c>
    </row>
    <row r="1985" spans="1:21" ht="14.25">
      <c r="A1985">
        <v>2020522</v>
      </c>
      <c r="B1985">
        <v>2</v>
      </c>
      <c r="C1985" t="s">
        <v>2299</v>
      </c>
      <c r="D1985" t="s">
        <v>1173</v>
      </c>
      <c r="E1985">
        <v>6562</v>
      </c>
      <c r="F1985">
        <v>331</v>
      </c>
      <c r="G1985">
        <v>110</v>
      </c>
      <c r="H1985">
        <v>1052</v>
      </c>
      <c r="I1985">
        <v>0</v>
      </c>
      <c r="J1985">
        <v>1.5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250</v>
      </c>
    </row>
    <row r="1986" spans="1:21" ht="14.25">
      <c r="A1986">
        <v>2020531</v>
      </c>
      <c r="B1986">
        <v>3</v>
      </c>
      <c r="C1986" t="s">
        <v>2298</v>
      </c>
      <c r="D1986" t="s">
        <v>1182</v>
      </c>
      <c r="E1986">
        <v>4624</v>
      </c>
      <c r="F1986">
        <v>180</v>
      </c>
      <c r="G1986">
        <v>79</v>
      </c>
      <c r="H1986">
        <v>1244</v>
      </c>
      <c r="I1986">
        <v>0</v>
      </c>
      <c r="J1986">
        <v>1.5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250</v>
      </c>
    </row>
    <row r="1987" spans="1:21" ht="14.25">
      <c r="A1987">
        <v>2020532</v>
      </c>
      <c r="B1987">
        <v>3</v>
      </c>
      <c r="C1987" t="s">
        <v>2299</v>
      </c>
      <c r="D1987" t="s">
        <v>1166</v>
      </c>
      <c r="E1987">
        <v>5977</v>
      </c>
      <c r="F1987">
        <v>300</v>
      </c>
      <c r="G1987">
        <v>101</v>
      </c>
      <c r="H1987">
        <v>957</v>
      </c>
      <c r="I1987">
        <v>0</v>
      </c>
      <c r="J1987">
        <v>1.5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250</v>
      </c>
    </row>
    <row r="1988" spans="1:21" ht="14.25">
      <c r="A1988">
        <v>2020611</v>
      </c>
      <c r="B1988">
        <v>1</v>
      </c>
      <c r="C1988" t="s">
        <v>2298</v>
      </c>
      <c r="D1988" t="s">
        <v>308</v>
      </c>
      <c r="E1988">
        <v>5321</v>
      </c>
      <c r="F1988">
        <v>209</v>
      </c>
      <c r="G1988">
        <v>90</v>
      </c>
      <c r="H1988">
        <v>1431</v>
      </c>
      <c r="I1988">
        <v>0</v>
      </c>
      <c r="J1988">
        <v>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250</v>
      </c>
    </row>
    <row r="1989" spans="1:21" ht="14.25">
      <c r="A1989">
        <v>2020612</v>
      </c>
      <c r="B1989">
        <v>1</v>
      </c>
      <c r="C1989" t="s">
        <v>2299</v>
      </c>
      <c r="D1989" t="s">
        <v>1529</v>
      </c>
      <c r="E1989">
        <v>6821</v>
      </c>
      <c r="F1989">
        <v>344</v>
      </c>
      <c r="G1989">
        <v>114</v>
      </c>
      <c r="H1989">
        <v>1101</v>
      </c>
      <c r="I1989">
        <v>0</v>
      </c>
      <c r="J1989">
        <v>1.5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250</v>
      </c>
    </row>
    <row r="1990" spans="1:21" ht="14.25">
      <c r="A1990">
        <v>2020621</v>
      </c>
      <c r="B1990">
        <v>2</v>
      </c>
      <c r="C1990" t="s">
        <v>2298</v>
      </c>
      <c r="D1990" t="s">
        <v>2300</v>
      </c>
      <c r="E1990">
        <v>5321</v>
      </c>
      <c r="F1990">
        <v>209</v>
      </c>
      <c r="G1990">
        <v>90</v>
      </c>
      <c r="H1990">
        <v>1431</v>
      </c>
      <c r="I1990">
        <v>0</v>
      </c>
      <c r="J1990">
        <v>1.5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250</v>
      </c>
    </row>
    <row r="1991" spans="1:21" ht="14.25">
      <c r="A1991">
        <v>2020622</v>
      </c>
      <c r="B1991">
        <v>2</v>
      </c>
      <c r="C1991" t="s">
        <v>2299</v>
      </c>
      <c r="D1991" t="s">
        <v>1173</v>
      </c>
      <c r="E1991">
        <v>6821</v>
      </c>
      <c r="F1991">
        <v>344</v>
      </c>
      <c r="G1991">
        <v>114</v>
      </c>
      <c r="H1991">
        <v>1101</v>
      </c>
      <c r="I1991">
        <v>0</v>
      </c>
      <c r="J1991">
        <v>1.5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250</v>
      </c>
    </row>
    <row r="1992" spans="1:21" ht="14.25">
      <c r="A1992">
        <v>2020631</v>
      </c>
      <c r="B1992">
        <v>3</v>
      </c>
      <c r="C1992" t="s">
        <v>2298</v>
      </c>
      <c r="D1992" t="s">
        <v>1182</v>
      </c>
      <c r="E1992">
        <v>4851</v>
      </c>
      <c r="F1992">
        <v>189</v>
      </c>
      <c r="G1992">
        <v>83</v>
      </c>
      <c r="H1992">
        <v>1301</v>
      </c>
      <c r="I1992">
        <v>0</v>
      </c>
      <c r="J1992">
        <v>1.5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250</v>
      </c>
    </row>
    <row r="1993" spans="1:21" ht="14.25">
      <c r="A1993">
        <v>2020632</v>
      </c>
      <c r="B1993">
        <v>3</v>
      </c>
      <c r="C1993" t="s">
        <v>2299</v>
      </c>
      <c r="D1993" t="s">
        <v>1166</v>
      </c>
      <c r="E1993">
        <v>6211</v>
      </c>
      <c r="F1993">
        <v>311</v>
      </c>
      <c r="G1993">
        <v>105</v>
      </c>
      <c r="H1993">
        <v>1001</v>
      </c>
      <c r="I1993">
        <v>0</v>
      </c>
      <c r="J1993">
        <v>1.5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250</v>
      </c>
    </row>
    <row r="1994" spans="1:21" ht="14.25">
      <c r="A1994">
        <v>2020711</v>
      </c>
      <c r="B1994">
        <v>1</v>
      </c>
      <c r="C1994" t="s">
        <v>2298</v>
      </c>
      <c r="D1994" t="s">
        <v>308</v>
      </c>
      <c r="E1994">
        <v>5554</v>
      </c>
      <c r="F1994">
        <v>218</v>
      </c>
      <c r="G1994">
        <v>94</v>
      </c>
      <c r="H1994">
        <v>1494</v>
      </c>
      <c r="I1994">
        <v>0</v>
      </c>
      <c r="J1994">
        <v>1.5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250</v>
      </c>
    </row>
    <row r="1995" spans="1:21" ht="14.25">
      <c r="A1995">
        <v>2020712</v>
      </c>
      <c r="B1995">
        <v>1</v>
      </c>
      <c r="C1995" t="s">
        <v>2299</v>
      </c>
      <c r="D1995" t="s">
        <v>1529</v>
      </c>
      <c r="E1995">
        <v>7079</v>
      </c>
      <c r="F1995">
        <v>357</v>
      </c>
      <c r="G1995">
        <v>118</v>
      </c>
      <c r="H1995">
        <v>1149</v>
      </c>
      <c r="I1995">
        <v>0</v>
      </c>
      <c r="J1995">
        <v>1.5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250</v>
      </c>
    </row>
    <row r="1996" spans="1:21" ht="14.25">
      <c r="A1996">
        <v>2020721</v>
      </c>
      <c r="B1996">
        <v>2</v>
      </c>
      <c r="C1996" t="s">
        <v>2298</v>
      </c>
      <c r="D1996" t="s">
        <v>2300</v>
      </c>
      <c r="E1996">
        <v>5554</v>
      </c>
      <c r="F1996">
        <v>218</v>
      </c>
      <c r="G1996">
        <v>94</v>
      </c>
      <c r="H1996">
        <v>1494</v>
      </c>
      <c r="I1996">
        <v>0</v>
      </c>
      <c r="J1996">
        <v>1.5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250</v>
      </c>
    </row>
    <row r="1997" spans="1:21" ht="14.25">
      <c r="A1997">
        <v>2020722</v>
      </c>
      <c r="B1997">
        <v>2</v>
      </c>
      <c r="C1997" t="s">
        <v>2299</v>
      </c>
      <c r="D1997" t="s">
        <v>1173</v>
      </c>
      <c r="E1997">
        <v>7079</v>
      </c>
      <c r="F1997">
        <v>357</v>
      </c>
      <c r="G1997">
        <v>118</v>
      </c>
      <c r="H1997">
        <v>1149</v>
      </c>
      <c r="I1997">
        <v>0</v>
      </c>
      <c r="J1997">
        <v>1.5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250</v>
      </c>
    </row>
    <row r="1998" spans="1:21" ht="14.25">
      <c r="A1998">
        <v>2020731</v>
      </c>
      <c r="B1998">
        <v>3</v>
      </c>
      <c r="C1998" t="s">
        <v>2298</v>
      </c>
      <c r="D1998" t="s">
        <v>1182</v>
      </c>
      <c r="E1998">
        <v>5098</v>
      </c>
      <c r="F1998">
        <v>198</v>
      </c>
      <c r="G1998">
        <v>88</v>
      </c>
      <c r="H1998">
        <v>1358</v>
      </c>
      <c r="I1998">
        <v>0</v>
      </c>
      <c r="J1998">
        <v>1.5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250</v>
      </c>
    </row>
    <row r="1999" spans="1:21" ht="14.25">
      <c r="A1999">
        <v>2020732</v>
      </c>
      <c r="B1999">
        <v>3</v>
      </c>
      <c r="C1999" t="s">
        <v>2299</v>
      </c>
      <c r="D1999" t="s">
        <v>1166</v>
      </c>
      <c r="E1999">
        <v>6475</v>
      </c>
      <c r="F1999">
        <v>323</v>
      </c>
      <c r="G1999">
        <v>110</v>
      </c>
      <c r="H1999">
        <v>1045</v>
      </c>
      <c r="I1999">
        <v>0</v>
      </c>
      <c r="J1999">
        <v>1.5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250</v>
      </c>
    </row>
    <row r="2000" spans="1:21" ht="14.25">
      <c r="A2000">
        <v>2020811</v>
      </c>
      <c r="B2000">
        <v>1</v>
      </c>
      <c r="C2000" t="s">
        <v>2298</v>
      </c>
      <c r="D2000" t="s">
        <v>308</v>
      </c>
      <c r="E2000">
        <v>5817</v>
      </c>
      <c r="F2000">
        <v>228</v>
      </c>
      <c r="G2000">
        <v>99</v>
      </c>
      <c r="H2000">
        <v>1557</v>
      </c>
      <c r="I2000">
        <v>0</v>
      </c>
      <c r="J2000">
        <v>1.5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250</v>
      </c>
    </row>
    <row r="2001" spans="1:21" ht="14.25">
      <c r="A2001">
        <v>2020812</v>
      </c>
      <c r="B2001">
        <v>1</v>
      </c>
      <c r="C2001" t="s">
        <v>2299</v>
      </c>
      <c r="D2001" t="s">
        <v>1529</v>
      </c>
      <c r="E2001">
        <v>7357</v>
      </c>
      <c r="F2001">
        <v>370</v>
      </c>
      <c r="G2001">
        <v>123</v>
      </c>
      <c r="H2001">
        <v>1197</v>
      </c>
      <c r="I2001">
        <v>0</v>
      </c>
      <c r="J2001">
        <v>1.5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250</v>
      </c>
    </row>
    <row r="2002" spans="1:21" ht="14.25">
      <c r="A2002">
        <v>2020821</v>
      </c>
      <c r="B2002">
        <v>2</v>
      </c>
      <c r="C2002" t="s">
        <v>2298</v>
      </c>
      <c r="D2002" t="s">
        <v>2300</v>
      </c>
      <c r="E2002">
        <v>5817</v>
      </c>
      <c r="F2002">
        <v>228</v>
      </c>
      <c r="G2002">
        <v>99</v>
      </c>
      <c r="H2002">
        <v>1557</v>
      </c>
      <c r="I2002">
        <v>0</v>
      </c>
      <c r="J2002">
        <v>1.5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250</v>
      </c>
    </row>
    <row r="2003" spans="1:21" ht="14.25">
      <c r="A2003">
        <v>2020822</v>
      </c>
      <c r="B2003">
        <v>2</v>
      </c>
      <c r="C2003" t="s">
        <v>2299</v>
      </c>
      <c r="D2003" t="s">
        <v>1173</v>
      </c>
      <c r="E2003">
        <v>7357</v>
      </c>
      <c r="F2003">
        <v>370</v>
      </c>
      <c r="G2003">
        <v>123</v>
      </c>
      <c r="H2003">
        <v>1197</v>
      </c>
      <c r="I2003">
        <v>0</v>
      </c>
      <c r="J2003">
        <v>1.5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250</v>
      </c>
    </row>
    <row r="2004" spans="1:21" ht="14.25">
      <c r="A2004">
        <v>2020831</v>
      </c>
      <c r="B2004">
        <v>3</v>
      </c>
      <c r="C2004" t="s">
        <v>2298</v>
      </c>
      <c r="D2004" t="s">
        <v>1182</v>
      </c>
      <c r="E2004">
        <v>5315</v>
      </c>
      <c r="F2004">
        <v>206</v>
      </c>
      <c r="G2004">
        <v>92</v>
      </c>
      <c r="H2004">
        <v>1415</v>
      </c>
      <c r="I2004">
        <v>0</v>
      </c>
      <c r="J2004">
        <v>1.5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250</v>
      </c>
    </row>
    <row r="2005" spans="1:21" ht="14.25">
      <c r="A2005">
        <v>2020832</v>
      </c>
      <c r="B2005">
        <v>3</v>
      </c>
      <c r="C2005" t="s">
        <v>2299</v>
      </c>
      <c r="D2005" t="s">
        <v>1166</v>
      </c>
      <c r="E2005">
        <v>6709</v>
      </c>
      <c r="F2005">
        <v>334</v>
      </c>
      <c r="G2005">
        <v>114</v>
      </c>
      <c r="H2005">
        <v>1089</v>
      </c>
      <c r="I2005">
        <v>0</v>
      </c>
      <c r="J2005">
        <v>1.5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250</v>
      </c>
    </row>
    <row r="2006" spans="1:21" ht="14.25">
      <c r="A2006">
        <v>2020911</v>
      </c>
      <c r="B2006">
        <v>1</v>
      </c>
      <c r="C2006" t="s">
        <v>2298</v>
      </c>
      <c r="D2006" t="s">
        <v>308</v>
      </c>
      <c r="E2006">
        <v>6060</v>
      </c>
      <c r="F2006">
        <v>238</v>
      </c>
      <c r="G2006">
        <v>103</v>
      </c>
      <c r="H2006">
        <v>1620</v>
      </c>
      <c r="I2006">
        <v>0</v>
      </c>
      <c r="J2006">
        <v>1.5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250</v>
      </c>
    </row>
    <row r="2007" spans="1:21" ht="14.25">
      <c r="A2007">
        <v>2020912</v>
      </c>
      <c r="B2007">
        <v>1</v>
      </c>
      <c r="C2007" t="s">
        <v>2299</v>
      </c>
      <c r="D2007" t="s">
        <v>1529</v>
      </c>
      <c r="E2007">
        <v>7606</v>
      </c>
      <c r="F2007">
        <v>382</v>
      </c>
      <c r="G2007">
        <v>127</v>
      </c>
      <c r="H2007">
        <v>1246</v>
      </c>
      <c r="I2007">
        <v>0</v>
      </c>
      <c r="J2007">
        <v>1.5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250</v>
      </c>
    </row>
    <row r="2008" spans="1:21" ht="14.25">
      <c r="A2008">
        <v>2020921</v>
      </c>
      <c r="B2008">
        <v>2</v>
      </c>
      <c r="C2008" t="s">
        <v>2298</v>
      </c>
      <c r="D2008" t="s">
        <v>2300</v>
      </c>
      <c r="E2008">
        <v>6060</v>
      </c>
      <c r="F2008">
        <v>238</v>
      </c>
      <c r="G2008">
        <v>103</v>
      </c>
      <c r="H2008">
        <v>1620</v>
      </c>
      <c r="I2008">
        <v>0</v>
      </c>
      <c r="J2008">
        <v>1.5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250</v>
      </c>
    </row>
    <row r="2009" spans="1:21" ht="14.25">
      <c r="A2009">
        <v>2020922</v>
      </c>
      <c r="B2009">
        <v>2</v>
      </c>
      <c r="C2009" t="s">
        <v>2299</v>
      </c>
      <c r="D2009" t="s">
        <v>1173</v>
      </c>
      <c r="E2009">
        <v>7606</v>
      </c>
      <c r="F2009">
        <v>382</v>
      </c>
      <c r="G2009">
        <v>127</v>
      </c>
      <c r="H2009">
        <v>1246</v>
      </c>
      <c r="I2009">
        <v>0</v>
      </c>
      <c r="J2009">
        <v>1.5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250</v>
      </c>
    </row>
    <row r="2010" spans="1:21" ht="14.25">
      <c r="A2010">
        <v>2020931</v>
      </c>
      <c r="B2010">
        <v>3</v>
      </c>
      <c r="C2010" t="s">
        <v>2298</v>
      </c>
      <c r="D2010" t="s">
        <v>1531</v>
      </c>
      <c r="E2010">
        <v>6026</v>
      </c>
      <c r="F2010">
        <v>238</v>
      </c>
      <c r="G2010">
        <v>103</v>
      </c>
      <c r="H2010">
        <v>1586</v>
      </c>
      <c r="I2010">
        <v>0</v>
      </c>
      <c r="J2010">
        <v>1.5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250</v>
      </c>
    </row>
    <row r="2011" spans="1:21" ht="14.25">
      <c r="A2011">
        <v>2020932</v>
      </c>
      <c r="B2011">
        <v>3</v>
      </c>
      <c r="C2011" t="s">
        <v>2299</v>
      </c>
      <c r="D2011" t="s">
        <v>1166</v>
      </c>
      <c r="E2011">
        <v>7023</v>
      </c>
      <c r="F2011">
        <v>353</v>
      </c>
      <c r="G2011">
        <v>118</v>
      </c>
      <c r="H2011">
        <v>1133</v>
      </c>
      <c r="I2011">
        <v>0</v>
      </c>
      <c r="J2011">
        <v>1.5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250</v>
      </c>
    </row>
    <row r="2012" spans="1:21" ht="14.25">
      <c r="A2012">
        <v>2030111</v>
      </c>
      <c r="B2012">
        <v>1</v>
      </c>
      <c r="C2012" t="s">
        <v>2298</v>
      </c>
      <c r="D2012" t="s">
        <v>308</v>
      </c>
      <c r="E2012">
        <v>6566</v>
      </c>
      <c r="F2012">
        <v>258</v>
      </c>
      <c r="G2012">
        <v>112</v>
      </c>
      <c r="H2012">
        <v>1746</v>
      </c>
      <c r="I2012">
        <v>0</v>
      </c>
      <c r="J2012">
        <v>1.5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250</v>
      </c>
    </row>
    <row r="2013" spans="1:21" ht="14.25">
      <c r="A2013">
        <v>2030112</v>
      </c>
      <c r="B2013">
        <v>1</v>
      </c>
      <c r="C2013" t="s">
        <v>2299</v>
      </c>
      <c r="D2013" t="s">
        <v>1529</v>
      </c>
      <c r="E2013">
        <v>8143</v>
      </c>
      <c r="F2013">
        <v>408</v>
      </c>
      <c r="G2013">
        <v>136</v>
      </c>
      <c r="H2013">
        <v>1343</v>
      </c>
      <c r="I2013">
        <v>0</v>
      </c>
      <c r="J2013">
        <v>1.5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250</v>
      </c>
    </row>
    <row r="2014" spans="1:21" ht="14.25">
      <c r="A2014">
        <v>2030121</v>
      </c>
      <c r="B2014">
        <v>2</v>
      </c>
      <c r="C2014" t="s">
        <v>2298</v>
      </c>
      <c r="D2014" t="s">
        <v>2300</v>
      </c>
      <c r="E2014">
        <v>6566</v>
      </c>
      <c r="F2014">
        <v>258</v>
      </c>
      <c r="G2014">
        <v>112</v>
      </c>
      <c r="H2014">
        <v>1746</v>
      </c>
      <c r="I2014">
        <v>0</v>
      </c>
      <c r="J2014">
        <v>1.5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250</v>
      </c>
    </row>
    <row r="2015" spans="1:21" ht="14.25">
      <c r="A2015">
        <v>2030122</v>
      </c>
      <c r="B2015">
        <v>2</v>
      </c>
      <c r="C2015" t="s">
        <v>2299</v>
      </c>
      <c r="D2015" t="s">
        <v>1173</v>
      </c>
      <c r="E2015">
        <v>8143</v>
      </c>
      <c r="F2015">
        <v>408</v>
      </c>
      <c r="G2015">
        <v>136</v>
      </c>
      <c r="H2015">
        <v>1343</v>
      </c>
      <c r="I2015">
        <v>0</v>
      </c>
      <c r="J2015">
        <v>1.5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250</v>
      </c>
    </row>
    <row r="2016" spans="1:21" ht="14.25">
      <c r="A2016">
        <v>2030131</v>
      </c>
      <c r="B2016">
        <v>3</v>
      </c>
      <c r="C2016" t="s">
        <v>2298</v>
      </c>
      <c r="D2016" t="s">
        <v>1531</v>
      </c>
      <c r="E2016">
        <v>6566</v>
      </c>
      <c r="F2016">
        <v>258</v>
      </c>
      <c r="G2016">
        <v>112</v>
      </c>
      <c r="H2016">
        <v>1746</v>
      </c>
      <c r="I2016">
        <v>0</v>
      </c>
      <c r="J2016">
        <v>1.5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250</v>
      </c>
    </row>
    <row r="2017" spans="1:21" ht="14.25">
      <c r="A2017">
        <v>2030132</v>
      </c>
      <c r="B2017">
        <v>3</v>
      </c>
      <c r="C2017" t="s">
        <v>2299</v>
      </c>
      <c r="D2017" t="s">
        <v>1532</v>
      </c>
      <c r="E2017">
        <v>8143</v>
      </c>
      <c r="F2017">
        <v>408</v>
      </c>
      <c r="G2017">
        <v>136</v>
      </c>
      <c r="H2017">
        <v>1343</v>
      </c>
      <c r="I2017">
        <v>0</v>
      </c>
      <c r="J2017">
        <v>1.5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250</v>
      </c>
    </row>
    <row r="2018" spans="1:21" ht="14.25">
      <c r="A2018">
        <v>2030211</v>
      </c>
      <c r="B2018">
        <v>1</v>
      </c>
      <c r="C2018" t="s">
        <v>2298</v>
      </c>
      <c r="D2018" t="s">
        <v>308</v>
      </c>
      <c r="E2018">
        <v>6808</v>
      </c>
      <c r="F2018">
        <v>268</v>
      </c>
      <c r="G2018">
        <v>116</v>
      </c>
      <c r="H2018">
        <v>1808</v>
      </c>
      <c r="I2018">
        <v>0</v>
      </c>
      <c r="J2018">
        <v>1.5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250</v>
      </c>
    </row>
    <row r="2019" spans="1:21" ht="14.25">
      <c r="A2019">
        <v>2030212</v>
      </c>
      <c r="B2019">
        <v>1</v>
      </c>
      <c r="C2019" t="s">
        <v>2299</v>
      </c>
      <c r="D2019" t="s">
        <v>1529</v>
      </c>
      <c r="E2019">
        <v>8401</v>
      </c>
      <c r="F2019">
        <v>421</v>
      </c>
      <c r="G2019">
        <v>140</v>
      </c>
      <c r="H2019">
        <v>1391</v>
      </c>
      <c r="I2019">
        <v>0</v>
      </c>
      <c r="J2019">
        <v>1.5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250</v>
      </c>
    </row>
    <row r="2020" spans="1:21" ht="14.25">
      <c r="A2020">
        <v>2030221</v>
      </c>
      <c r="B2020">
        <v>2</v>
      </c>
      <c r="C2020" t="s">
        <v>2298</v>
      </c>
      <c r="D2020" t="s">
        <v>2300</v>
      </c>
      <c r="E2020">
        <v>6808</v>
      </c>
      <c r="F2020">
        <v>268</v>
      </c>
      <c r="G2020">
        <v>116</v>
      </c>
      <c r="H2020">
        <v>1808</v>
      </c>
      <c r="I2020">
        <v>0</v>
      </c>
      <c r="J2020">
        <v>1.5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250</v>
      </c>
    </row>
    <row r="2021" spans="1:21" ht="14.25">
      <c r="A2021">
        <v>2030222</v>
      </c>
      <c r="B2021">
        <v>2</v>
      </c>
      <c r="C2021" t="s">
        <v>2299</v>
      </c>
      <c r="D2021" t="s">
        <v>1173</v>
      </c>
      <c r="E2021">
        <v>8401</v>
      </c>
      <c r="F2021">
        <v>421</v>
      </c>
      <c r="G2021">
        <v>140</v>
      </c>
      <c r="H2021">
        <v>1391</v>
      </c>
      <c r="I2021">
        <v>0</v>
      </c>
      <c r="J2021">
        <v>1.5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250</v>
      </c>
    </row>
    <row r="2022" spans="1:21" ht="14.25">
      <c r="A2022">
        <v>2030231</v>
      </c>
      <c r="B2022">
        <v>3</v>
      </c>
      <c r="C2022" t="s">
        <v>2298</v>
      </c>
      <c r="D2022" t="s">
        <v>1531</v>
      </c>
      <c r="E2022">
        <v>6808</v>
      </c>
      <c r="F2022">
        <v>268</v>
      </c>
      <c r="G2022">
        <v>116</v>
      </c>
      <c r="H2022">
        <v>1808</v>
      </c>
      <c r="I2022">
        <v>0</v>
      </c>
      <c r="J2022">
        <v>1.5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250</v>
      </c>
    </row>
    <row r="2023" spans="1:21" ht="14.25">
      <c r="A2023">
        <v>2030232</v>
      </c>
      <c r="B2023">
        <v>3</v>
      </c>
      <c r="C2023" t="s">
        <v>2299</v>
      </c>
      <c r="D2023" t="s">
        <v>1532</v>
      </c>
      <c r="E2023">
        <v>8401</v>
      </c>
      <c r="F2023">
        <v>421</v>
      </c>
      <c r="G2023">
        <v>140</v>
      </c>
      <c r="H2023">
        <v>1391</v>
      </c>
      <c r="I2023">
        <v>0</v>
      </c>
      <c r="J2023">
        <v>1.5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250</v>
      </c>
    </row>
    <row r="2024" spans="1:21" ht="14.25">
      <c r="A2024">
        <v>2030311</v>
      </c>
      <c r="B2024">
        <v>1</v>
      </c>
      <c r="C2024" t="s">
        <v>2298</v>
      </c>
      <c r="D2024" t="s">
        <v>308</v>
      </c>
      <c r="E2024">
        <v>7071</v>
      </c>
      <c r="F2024">
        <v>278</v>
      </c>
      <c r="G2024">
        <v>121</v>
      </c>
      <c r="H2024">
        <v>1871</v>
      </c>
      <c r="I2024">
        <v>0</v>
      </c>
      <c r="J2024">
        <v>1.5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250</v>
      </c>
    </row>
    <row r="2025" spans="1:21" ht="14.25">
      <c r="A2025">
        <v>2030312</v>
      </c>
      <c r="B2025">
        <v>1</v>
      </c>
      <c r="C2025" t="s">
        <v>2299</v>
      </c>
      <c r="D2025" t="s">
        <v>1529</v>
      </c>
      <c r="E2025">
        <v>8679</v>
      </c>
      <c r="F2025">
        <v>434</v>
      </c>
      <c r="G2025">
        <v>145</v>
      </c>
      <c r="H2025">
        <v>1439</v>
      </c>
      <c r="I2025">
        <v>0</v>
      </c>
      <c r="J2025">
        <v>1.5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250</v>
      </c>
    </row>
    <row r="2026" spans="1:21" ht="14.25">
      <c r="A2026">
        <v>2030321</v>
      </c>
      <c r="B2026">
        <v>2</v>
      </c>
      <c r="C2026" t="s">
        <v>2298</v>
      </c>
      <c r="D2026" t="s">
        <v>2300</v>
      </c>
      <c r="E2026">
        <v>7071</v>
      </c>
      <c r="F2026">
        <v>278</v>
      </c>
      <c r="G2026">
        <v>121</v>
      </c>
      <c r="H2026">
        <v>1871</v>
      </c>
      <c r="I2026">
        <v>0</v>
      </c>
      <c r="J2026">
        <v>1.5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250</v>
      </c>
    </row>
    <row r="2027" spans="1:21" ht="14.25">
      <c r="A2027">
        <v>2030322</v>
      </c>
      <c r="B2027">
        <v>2</v>
      </c>
      <c r="C2027" t="s">
        <v>2299</v>
      </c>
      <c r="D2027" t="s">
        <v>1173</v>
      </c>
      <c r="E2027">
        <v>8679</v>
      </c>
      <c r="F2027">
        <v>434</v>
      </c>
      <c r="G2027">
        <v>145</v>
      </c>
      <c r="H2027">
        <v>1439</v>
      </c>
      <c r="I2027">
        <v>0</v>
      </c>
      <c r="J2027">
        <v>1.5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250</v>
      </c>
    </row>
    <row r="2028" spans="1:21" ht="14.25">
      <c r="A2028">
        <v>2030331</v>
      </c>
      <c r="B2028">
        <v>3</v>
      </c>
      <c r="C2028" t="s">
        <v>2298</v>
      </c>
      <c r="D2028" t="s">
        <v>1531</v>
      </c>
      <c r="E2028">
        <v>7071</v>
      </c>
      <c r="F2028">
        <v>278</v>
      </c>
      <c r="G2028">
        <v>121</v>
      </c>
      <c r="H2028">
        <v>1871</v>
      </c>
      <c r="I2028">
        <v>0</v>
      </c>
      <c r="J2028">
        <v>1.5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250</v>
      </c>
    </row>
    <row r="2029" spans="1:21" ht="14.25">
      <c r="A2029">
        <v>2030332</v>
      </c>
      <c r="B2029">
        <v>3</v>
      </c>
      <c r="C2029" t="s">
        <v>2299</v>
      </c>
      <c r="D2029" t="s">
        <v>1532</v>
      </c>
      <c r="E2029">
        <v>8679</v>
      </c>
      <c r="F2029">
        <v>434</v>
      </c>
      <c r="G2029">
        <v>145</v>
      </c>
      <c r="H2029">
        <v>1439</v>
      </c>
      <c r="I2029">
        <v>0</v>
      </c>
      <c r="J2029">
        <v>1.5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250</v>
      </c>
    </row>
    <row r="2030" spans="1:21" ht="14.25">
      <c r="A2030">
        <v>2030411</v>
      </c>
      <c r="B2030">
        <v>1</v>
      </c>
      <c r="C2030" t="s">
        <v>2298</v>
      </c>
      <c r="D2030" t="s">
        <v>308</v>
      </c>
      <c r="E2030">
        <v>7314</v>
      </c>
      <c r="F2030">
        <v>288</v>
      </c>
      <c r="G2030">
        <v>125</v>
      </c>
      <c r="H2030">
        <v>1934</v>
      </c>
      <c r="I2030">
        <v>0</v>
      </c>
      <c r="J2030">
        <v>1.5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250</v>
      </c>
    </row>
    <row r="2031" spans="1:21" ht="14.25">
      <c r="A2031">
        <v>2030412</v>
      </c>
      <c r="B2031">
        <v>1</v>
      </c>
      <c r="C2031" t="s">
        <v>2299</v>
      </c>
      <c r="D2031" t="s">
        <v>1529</v>
      </c>
      <c r="E2031">
        <v>8938</v>
      </c>
      <c r="F2031">
        <v>447</v>
      </c>
      <c r="G2031">
        <v>149</v>
      </c>
      <c r="H2031">
        <v>1488</v>
      </c>
      <c r="I2031">
        <v>0</v>
      </c>
      <c r="J2031">
        <v>1.5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250</v>
      </c>
    </row>
    <row r="2032" spans="1:21" ht="14.25">
      <c r="A2032">
        <v>2030421</v>
      </c>
      <c r="B2032">
        <v>2</v>
      </c>
      <c r="C2032" t="s">
        <v>2298</v>
      </c>
      <c r="D2032" t="s">
        <v>2300</v>
      </c>
      <c r="E2032">
        <v>7314</v>
      </c>
      <c r="F2032">
        <v>288</v>
      </c>
      <c r="G2032">
        <v>125</v>
      </c>
      <c r="H2032">
        <v>1934</v>
      </c>
      <c r="I2032">
        <v>0</v>
      </c>
      <c r="J2032">
        <v>1.5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250</v>
      </c>
    </row>
    <row r="2033" spans="1:21" ht="14.25">
      <c r="A2033">
        <v>2030422</v>
      </c>
      <c r="B2033">
        <v>2</v>
      </c>
      <c r="C2033" t="s">
        <v>2299</v>
      </c>
      <c r="D2033" t="s">
        <v>1173</v>
      </c>
      <c r="E2033">
        <v>8938</v>
      </c>
      <c r="F2033">
        <v>447</v>
      </c>
      <c r="G2033">
        <v>149</v>
      </c>
      <c r="H2033">
        <v>1488</v>
      </c>
      <c r="I2033">
        <v>0</v>
      </c>
      <c r="J2033">
        <v>1.5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250</v>
      </c>
    </row>
    <row r="2034" spans="1:21" ht="14.25">
      <c r="A2034">
        <v>2030431</v>
      </c>
      <c r="B2034">
        <v>3</v>
      </c>
      <c r="C2034" t="s">
        <v>2298</v>
      </c>
      <c r="D2034" t="s">
        <v>1531</v>
      </c>
      <c r="E2034">
        <v>7314</v>
      </c>
      <c r="F2034">
        <v>288</v>
      </c>
      <c r="G2034">
        <v>125</v>
      </c>
      <c r="H2034">
        <v>1934</v>
      </c>
      <c r="I2034">
        <v>0</v>
      </c>
      <c r="J2034">
        <v>1.5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250</v>
      </c>
    </row>
    <row r="2035" spans="1:21" ht="14.25">
      <c r="A2035">
        <v>2030432</v>
      </c>
      <c r="B2035">
        <v>3</v>
      </c>
      <c r="C2035" t="s">
        <v>2299</v>
      </c>
      <c r="D2035" t="s">
        <v>1532</v>
      </c>
      <c r="E2035">
        <v>8938</v>
      </c>
      <c r="F2035">
        <v>447</v>
      </c>
      <c r="G2035">
        <v>149</v>
      </c>
      <c r="H2035">
        <v>1488</v>
      </c>
      <c r="I2035">
        <v>0</v>
      </c>
      <c r="J2035">
        <v>1.5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250</v>
      </c>
    </row>
    <row r="2036" spans="1:21" ht="14.25">
      <c r="A2036">
        <v>2030511</v>
      </c>
      <c r="B2036">
        <v>1</v>
      </c>
      <c r="C2036" t="s">
        <v>2298</v>
      </c>
      <c r="D2036" t="s">
        <v>308</v>
      </c>
      <c r="E2036">
        <v>7557</v>
      </c>
      <c r="F2036">
        <v>298</v>
      </c>
      <c r="G2036">
        <v>129</v>
      </c>
      <c r="H2036">
        <v>1997</v>
      </c>
      <c r="I2036">
        <v>0</v>
      </c>
      <c r="J2036">
        <v>1.5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250</v>
      </c>
    </row>
    <row r="2037" spans="1:21" ht="14.25">
      <c r="A2037">
        <v>2030512</v>
      </c>
      <c r="B2037">
        <v>1</v>
      </c>
      <c r="C2037" t="s">
        <v>2299</v>
      </c>
      <c r="D2037" t="s">
        <v>1529</v>
      </c>
      <c r="E2037">
        <v>9216</v>
      </c>
      <c r="F2037">
        <v>460</v>
      </c>
      <c r="G2037">
        <v>154</v>
      </c>
      <c r="H2037">
        <v>1536</v>
      </c>
      <c r="I2037">
        <v>0</v>
      </c>
      <c r="J2037">
        <v>1.5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250</v>
      </c>
    </row>
    <row r="2038" spans="1:21" ht="14.25">
      <c r="A2038">
        <v>2030521</v>
      </c>
      <c r="B2038">
        <v>2</v>
      </c>
      <c r="C2038" t="s">
        <v>2298</v>
      </c>
      <c r="D2038" t="s">
        <v>2300</v>
      </c>
      <c r="E2038">
        <v>7557</v>
      </c>
      <c r="F2038">
        <v>298</v>
      </c>
      <c r="G2038">
        <v>129</v>
      </c>
      <c r="H2038">
        <v>1997</v>
      </c>
      <c r="I2038">
        <v>0</v>
      </c>
      <c r="J2038">
        <v>1.5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250</v>
      </c>
    </row>
    <row r="2039" spans="1:21" ht="14.25">
      <c r="A2039">
        <v>2030522</v>
      </c>
      <c r="B2039">
        <v>2</v>
      </c>
      <c r="C2039" t="s">
        <v>2299</v>
      </c>
      <c r="D2039" t="s">
        <v>1173</v>
      </c>
      <c r="E2039">
        <v>9216</v>
      </c>
      <c r="F2039">
        <v>460</v>
      </c>
      <c r="G2039">
        <v>154</v>
      </c>
      <c r="H2039">
        <v>1536</v>
      </c>
      <c r="I2039">
        <v>0</v>
      </c>
      <c r="J2039">
        <v>1.5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250</v>
      </c>
    </row>
    <row r="2040" spans="1:21" ht="14.25">
      <c r="A2040">
        <v>2030531</v>
      </c>
      <c r="B2040">
        <v>3</v>
      </c>
      <c r="C2040" t="s">
        <v>2298</v>
      </c>
      <c r="D2040" t="s">
        <v>1531</v>
      </c>
      <c r="E2040">
        <v>7557</v>
      </c>
      <c r="F2040">
        <v>298</v>
      </c>
      <c r="G2040">
        <v>129</v>
      </c>
      <c r="H2040">
        <v>1997</v>
      </c>
      <c r="I2040">
        <v>0</v>
      </c>
      <c r="J2040">
        <v>1.5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250</v>
      </c>
    </row>
    <row r="2041" spans="1:21" ht="14.25">
      <c r="A2041">
        <v>2030532</v>
      </c>
      <c r="B2041">
        <v>3</v>
      </c>
      <c r="C2041" t="s">
        <v>2299</v>
      </c>
      <c r="D2041" t="s">
        <v>1532</v>
      </c>
      <c r="E2041">
        <v>9216</v>
      </c>
      <c r="F2041">
        <v>460</v>
      </c>
      <c r="G2041">
        <v>154</v>
      </c>
      <c r="H2041">
        <v>1536</v>
      </c>
      <c r="I2041">
        <v>0</v>
      </c>
      <c r="J2041">
        <v>1.5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250</v>
      </c>
    </row>
    <row r="2042" spans="1:21" ht="14.25">
      <c r="A2042">
        <v>2030611</v>
      </c>
      <c r="B2042">
        <v>1</v>
      </c>
      <c r="C2042" t="s">
        <v>2298</v>
      </c>
      <c r="D2042" t="s">
        <v>308</v>
      </c>
      <c r="E2042">
        <v>8689</v>
      </c>
      <c r="F2042">
        <v>334</v>
      </c>
      <c r="G2042">
        <v>155</v>
      </c>
      <c r="H2042">
        <v>2249</v>
      </c>
      <c r="I2042">
        <v>0</v>
      </c>
      <c r="J2042">
        <v>1.5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400</v>
      </c>
    </row>
    <row r="2043" spans="1:21" ht="14.25">
      <c r="A2043">
        <v>2030612</v>
      </c>
      <c r="B2043">
        <v>1</v>
      </c>
      <c r="C2043" t="s">
        <v>2299</v>
      </c>
      <c r="D2043" t="s">
        <v>1529</v>
      </c>
      <c r="E2043">
        <v>10380</v>
      </c>
      <c r="F2043">
        <v>507</v>
      </c>
      <c r="G2043">
        <v>179</v>
      </c>
      <c r="H2043">
        <v>1730</v>
      </c>
      <c r="I2043">
        <v>0</v>
      </c>
      <c r="J2043">
        <v>1.5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400</v>
      </c>
    </row>
    <row r="2044" spans="1:21" ht="14.25">
      <c r="A2044">
        <v>2030621</v>
      </c>
      <c r="B2044">
        <v>2</v>
      </c>
      <c r="C2044" t="s">
        <v>2298</v>
      </c>
      <c r="D2044" t="s">
        <v>2300</v>
      </c>
      <c r="E2044">
        <v>8689</v>
      </c>
      <c r="F2044">
        <v>334</v>
      </c>
      <c r="G2044">
        <v>155</v>
      </c>
      <c r="H2044">
        <v>2249</v>
      </c>
      <c r="I2044">
        <v>0</v>
      </c>
      <c r="J2044">
        <v>1.5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400</v>
      </c>
    </row>
    <row r="2045" spans="1:21" ht="14.25">
      <c r="A2045">
        <v>2030622</v>
      </c>
      <c r="B2045">
        <v>2</v>
      </c>
      <c r="C2045" t="s">
        <v>2299</v>
      </c>
      <c r="D2045" t="s">
        <v>1173</v>
      </c>
      <c r="E2045">
        <v>10380</v>
      </c>
      <c r="F2045">
        <v>507</v>
      </c>
      <c r="G2045">
        <v>179</v>
      </c>
      <c r="H2045">
        <v>1730</v>
      </c>
      <c r="I2045">
        <v>0</v>
      </c>
      <c r="J2045">
        <v>1.5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400</v>
      </c>
    </row>
    <row r="2046" spans="1:21" ht="14.25">
      <c r="A2046">
        <v>2030631</v>
      </c>
      <c r="B2046">
        <v>3</v>
      </c>
      <c r="C2046" t="s">
        <v>2298</v>
      </c>
      <c r="D2046" t="s">
        <v>1531</v>
      </c>
      <c r="E2046">
        <v>8689</v>
      </c>
      <c r="F2046">
        <v>334</v>
      </c>
      <c r="G2046">
        <v>155</v>
      </c>
      <c r="H2046">
        <v>2249</v>
      </c>
      <c r="I2046">
        <v>0</v>
      </c>
      <c r="J2046">
        <v>1.5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400</v>
      </c>
    </row>
    <row r="2047" spans="1:21" ht="14.25">
      <c r="A2047">
        <v>2030632</v>
      </c>
      <c r="B2047">
        <v>3</v>
      </c>
      <c r="C2047" t="s">
        <v>2299</v>
      </c>
      <c r="D2047" t="s">
        <v>1532</v>
      </c>
      <c r="E2047">
        <v>10380</v>
      </c>
      <c r="F2047">
        <v>507</v>
      </c>
      <c r="G2047">
        <v>179</v>
      </c>
      <c r="H2047">
        <v>1730</v>
      </c>
      <c r="I2047">
        <v>0</v>
      </c>
      <c r="J2047">
        <v>1.5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400</v>
      </c>
    </row>
    <row r="2048" spans="1:21" ht="14.25">
      <c r="A2048">
        <v>2030711</v>
      </c>
      <c r="B2048">
        <v>1</v>
      </c>
      <c r="C2048" t="s">
        <v>2298</v>
      </c>
      <c r="D2048" t="s">
        <v>308</v>
      </c>
      <c r="E2048">
        <v>9063</v>
      </c>
      <c r="F2048">
        <v>348</v>
      </c>
      <c r="G2048">
        <v>162</v>
      </c>
      <c r="H2048">
        <v>2343</v>
      </c>
      <c r="I2048">
        <v>0</v>
      </c>
      <c r="J2048">
        <v>1.5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400</v>
      </c>
    </row>
    <row r="2049" spans="1:21" ht="14.25">
      <c r="A2049">
        <v>2030712</v>
      </c>
      <c r="B2049">
        <v>1</v>
      </c>
      <c r="C2049" t="s">
        <v>2299</v>
      </c>
      <c r="D2049" t="s">
        <v>1529</v>
      </c>
      <c r="E2049">
        <v>10792</v>
      </c>
      <c r="F2049">
        <v>525</v>
      </c>
      <c r="G2049">
        <v>187</v>
      </c>
      <c r="H2049">
        <v>1802</v>
      </c>
      <c r="I2049">
        <v>0</v>
      </c>
      <c r="J2049">
        <v>1.5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400</v>
      </c>
    </row>
    <row r="2050" spans="1:21" ht="14.25">
      <c r="A2050">
        <v>2030721</v>
      </c>
      <c r="B2050">
        <v>2</v>
      </c>
      <c r="C2050" t="s">
        <v>2298</v>
      </c>
      <c r="D2050" t="s">
        <v>2300</v>
      </c>
      <c r="E2050">
        <v>9063</v>
      </c>
      <c r="F2050">
        <v>348</v>
      </c>
      <c r="G2050">
        <v>162</v>
      </c>
      <c r="H2050">
        <v>2343</v>
      </c>
      <c r="I2050">
        <v>0</v>
      </c>
      <c r="J2050">
        <v>1.5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400</v>
      </c>
    </row>
    <row r="2051" spans="1:21" ht="14.25">
      <c r="A2051">
        <v>2030722</v>
      </c>
      <c r="B2051">
        <v>2</v>
      </c>
      <c r="C2051" t="s">
        <v>2299</v>
      </c>
      <c r="D2051" t="s">
        <v>1173</v>
      </c>
      <c r="E2051">
        <v>10792</v>
      </c>
      <c r="F2051">
        <v>525</v>
      </c>
      <c r="G2051">
        <v>187</v>
      </c>
      <c r="H2051">
        <v>1802</v>
      </c>
      <c r="I2051">
        <v>0</v>
      </c>
      <c r="J2051">
        <v>1.5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400</v>
      </c>
    </row>
    <row r="2052" spans="1:21" ht="14.25">
      <c r="A2052">
        <v>2030731</v>
      </c>
      <c r="B2052">
        <v>3</v>
      </c>
      <c r="C2052" t="s">
        <v>2298</v>
      </c>
      <c r="D2052" t="s">
        <v>1531</v>
      </c>
      <c r="E2052">
        <v>9063</v>
      </c>
      <c r="F2052">
        <v>348</v>
      </c>
      <c r="G2052">
        <v>162</v>
      </c>
      <c r="H2052">
        <v>2343</v>
      </c>
      <c r="I2052">
        <v>0</v>
      </c>
      <c r="J2052">
        <v>1.5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400</v>
      </c>
    </row>
    <row r="2053" spans="1:21" ht="14.25">
      <c r="A2053">
        <v>2030732</v>
      </c>
      <c r="B2053">
        <v>3</v>
      </c>
      <c r="C2053" t="s">
        <v>2299</v>
      </c>
      <c r="D2053" t="s">
        <v>1532</v>
      </c>
      <c r="E2053">
        <v>10792</v>
      </c>
      <c r="F2053">
        <v>525</v>
      </c>
      <c r="G2053">
        <v>187</v>
      </c>
      <c r="H2053">
        <v>1802</v>
      </c>
      <c r="I2053">
        <v>0</v>
      </c>
      <c r="J2053">
        <v>1.5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400</v>
      </c>
    </row>
    <row r="2054" spans="1:21" ht="14.25">
      <c r="A2054">
        <v>2030811</v>
      </c>
      <c r="B2054">
        <v>1</v>
      </c>
      <c r="C2054" t="s">
        <v>2298</v>
      </c>
      <c r="D2054" t="s">
        <v>308</v>
      </c>
      <c r="E2054">
        <v>9468</v>
      </c>
      <c r="F2054">
        <v>363</v>
      </c>
      <c r="G2054">
        <v>170</v>
      </c>
      <c r="H2054">
        <v>2438</v>
      </c>
      <c r="I2054">
        <v>0</v>
      </c>
      <c r="J2054">
        <v>1.5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400</v>
      </c>
    </row>
    <row r="2055" spans="1:21" ht="14.25">
      <c r="A2055">
        <v>2030812</v>
      </c>
      <c r="B2055">
        <v>1</v>
      </c>
      <c r="C2055" t="s">
        <v>2299</v>
      </c>
      <c r="D2055" t="s">
        <v>1529</v>
      </c>
      <c r="E2055">
        <v>11195</v>
      </c>
      <c r="F2055">
        <v>544</v>
      </c>
      <c r="G2055">
        <v>194</v>
      </c>
      <c r="H2055">
        <v>1875</v>
      </c>
      <c r="I2055">
        <v>0</v>
      </c>
      <c r="J2055">
        <v>1.5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400</v>
      </c>
    </row>
    <row r="2056" spans="1:21" ht="14.25">
      <c r="A2056">
        <v>2030821</v>
      </c>
      <c r="B2056">
        <v>2</v>
      </c>
      <c r="C2056" t="s">
        <v>2298</v>
      </c>
      <c r="D2056" t="s">
        <v>2300</v>
      </c>
      <c r="E2056">
        <v>9468</v>
      </c>
      <c r="F2056">
        <v>363</v>
      </c>
      <c r="G2056">
        <v>170</v>
      </c>
      <c r="H2056">
        <v>2438</v>
      </c>
      <c r="I2056">
        <v>0</v>
      </c>
      <c r="J2056">
        <v>1.5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400</v>
      </c>
    </row>
    <row r="2057" spans="1:21" ht="14.25">
      <c r="A2057">
        <v>2030822</v>
      </c>
      <c r="B2057">
        <v>2</v>
      </c>
      <c r="C2057" t="s">
        <v>2299</v>
      </c>
      <c r="D2057" t="s">
        <v>1173</v>
      </c>
      <c r="E2057">
        <v>11195</v>
      </c>
      <c r="F2057">
        <v>544</v>
      </c>
      <c r="G2057">
        <v>194</v>
      </c>
      <c r="H2057">
        <v>1875</v>
      </c>
      <c r="I2057">
        <v>0</v>
      </c>
      <c r="J2057">
        <v>1.5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400</v>
      </c>
    </row>
    <row r="2058" spans="1:21" ht="14.25">
      <c r="A2058">
        <v>2030831</v>
      </c>
      <c r="B2058">
        <v>3</v>
      </c>
      <c r="C2058" t="s">
        <v>2298</v>
      </c>
      <c r="D2058" t="s">
        <v>1531</v>
      </c>
      <c r="E2058">
        <v>9468</v>
      </c>
      <c r="F2058">
        <v>363</v>
      </c>
      <c r="G2058">
        <v>170</v>
      </c>
      <c r="H2058">
        <v>2438</v>
      </c>
      <c r="I2058">
        <v>0</v>
      </c>
      <c r="J2058">
        <v>1.5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400</v>
      </c>
    </row>
    <row r="2059" spans="1:21" ht="14.25">
      <c r="A2059">
        <v>2030832</v>
      </c>
      <c r="B2059">
        <v>3</v>
      </c>
      <c r="C2059" t="s">
        <v>2299</v>
      </c>
      <c r="D2059" t="s">
        <v>1532</v>
      </c>
      <c r="E2059">
        <v>11195</v>
      </c>
      <c r="F2059">
        <v>544</v>
      </c>
      <c r="G2059">
        <v>194</v>
      </c>
      <c r="H2059">
        <v>1875</v>
      </c>
      <c r="I2059">
        <v>0</v>
      </c>
      <c r="J2059">
        <v>1.5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400</v>
      </c>
    </row>
    <row r="2060" spans="1:21" ht="14.25">
      <c r="A2060">
        <v>2030911</v>
      </c>
      <c r="B2060">
        <v>1</v>
      </c>
      <c r="C2060" t="s">
        <v>2298</v>
      </c>
      <c r="D2060" t="s">
        <v>308</v>
      </c>
      <c r="E2060">
        <v>9862</v>
      </c>
      <c r="F2060">
        <v>377</v>
      </c>
      <c r="G2060">
        <v>178</v>
      </c>
      <c r="H2060">
        <v>2532</v>
      </c>
      <c r="I2060">
        <v>0</v>
      </c>
      <c r="J2060">
        <v>1.5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400</v>
      </c>
    </row>
    <row r="2061" spans="1:21" ht="14.25">
      <c r="A2061">
        <v>2030912</v>
      </c>
      <c r="B2061">
        <v>1</v>
      </c>
      <c r="C2061" t="s">
        <v>2299</v>
      </c>
      <c r="D2061" t="s">
        <v>1529</v>
      </c>
      <c r="E2061">
        <v>11618</v>
      </c>
      <c r="F2061">
        <v>563</v>
      </c>
      <c r="G2061">
        <v>202</v>
      </c>
      <c r="H2061">
        <v>1948</v>
      </c>
      <c r="I2061">
        <v>0</v>
      </c>
      <c r="J2061">
        <v>1.5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400</v>
      </c>
    </row>
    <row r="2062" spans="1:21" ht="14.25">
      <c r="A2062">
        <v>2030921</v>
      </c>
      <c r="B2062">
        <v>2</v>
      </c>
      <c r="C2062" t="s">
        <v>2298</v>
      </c>
      <c r="D2062" t="s">
        <v>2300</v>
      </c>
      <c r="E2062">
        <v>9862</v>
      </c>
      <c r="F2062">
        <v>377</v>
      </c>
      <c r="G2062">
        <v>178</v>
      </c>
      <c r="H2062">
        <v>2532</v>
      </c>
      <c r="I2062">
        <v>0</v>
      </c>
      <c r="J2062">
        <v>1.5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400</v>
      </c>
    </row>
    <row r="2063" spans="1:21" ht="14.25">
      <c r="A2063">
        <v>2030922</v>
      </c>
      <c r="B2063">
        <v>2</v>
      </c>
      <c r="C2063" t="s">
        <v>2299</v>
      </c>
      <c r="D2063" t="s">
        <v>1173</v>
      </c>
      <c r="E2063">
        <v>11618</v>
      </c>
      <c r="F2063">
        <v>563</v>
      </c>
      <c r="G2063">
        <v>202</v>
      </c>
      <c r="H2063">
        <v>1948</v>
      </c>
      <c r="I2063">
        <v>0</v>
      </c>
      <c r="J2063">
        <v>1.5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400</v>
      </c>
    </row>
    <row r="2064" spans="1:21" ht="14.25">
      <c r="A2064">
        <v>2030931</v>
      </c>
      <c r="B2064">
        <v>3</v>
      </c>
      <c r="C2064" t="s">
        <v>2298</v>
      </c>
      <c r="D2064" t="s">
        <v>1531</v>
      </c>
      <c r="E2064">
        <v>9862</v>
      </c>
      <c r="F2064">
        <v>377</v>
      </c>
      <c r="G2064">
        <v>178</v>
      </c>
      <c r="H2064">
        <v>2532</v>
      </c>
      <c r="I2064">
        <v>0</v>
      </c>
      <c r="J2064">
        <v>1.5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400</v>
      </c>
    </row>
    <row r="2065" spans="1:21" ht="14.25">
      <c r="A2065">
        <v>2030932</v>
      </c>
      <c r="B2065">
        <v>3</v>
      </c>
      <c r="C2065" t="s">
        <v>2299</v>
      </c>
      <c r="D2065" t="s">
        <v>1532</v>
      </c>
      <c r="E2065">
        <v>11618</v>
      </c>
      <c r="F2065">
        <v>563</v>
      </c>
      <c r="G2065">
        <v>202</v>
      </c>
      <c r="H2065">
        <v>1948</v>
      </c>
      <c r="I2065">
        <v>0</v>
      </c>
      <c r="J2065">
        <v>1.5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400</v>
      </c>
    </row>
    <row r="2066" spans="1:21" ht="14.25">
      <c r="A2066">
        <v>2040111</v>
      </c>
      <c r="B2066">
        <v>1</v>
      </c>
      <c r="C2066" t="s">
        <v>2298</v>
      </c>
      <c r="D2066" t="s">
        <v>308</v>
      </c>
      <c r="E2066">
        <v>12658</v>
      </c>
      <c r="F2066">
        <v>547</v>
      </c>
      <c r="G2066">
        <v>211</v>
      </c>
      <c r="H2066">
        <v>2968</v>
      </c>
      <c r="I2066">
        <v>0</v>
      </c>
      <c r="J2066">
        <v>1.5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400</v>
      </c>
    </row>
    <row r="2067" spans="1:21" ht="14.25">
      <c r="A2067">
        <v>2040112</v>
      </c>
      <c r="B2067">
        <v>1</v>
      </c>
      <c r="C2067" t="s">
        <v>2299</v>
      </c>
      <c r="D2067" t="s">
        <v>1529</v>
      </c>
      <c r="E2067">
        <v>14020</v>
      </c>
      <c r="F2067">
        <v>654</v>
      </c>
      <c r="G2067">
        <v>237</v>
      </c>
      <c r="H2067">
        <v>2740</v>
      </c>
      <c r="I2067">
        <v>0</v>
      </c>
      <c r="J2067">
        <v>1.5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400</v>
      </c>
    </row>
    <row r="2068" spans="1:21" ht="14.25">
      <c r="A2068">
        <v>2040121</v>
      </c>
      <c r="B2068">
        <v>2</v>
      </c>
      <c r="C2068" t="s">
        <v>2298</v>
      </c>
      <c r="D2068" t="s">
        <v>2300</v>
      </c>
      <c r="E2068">
        <v>12658</v>
      </c>
      <c r="F2068">
        <v>547</v>
      </c>
      <c r="G2068">
        <v>211</v>
      </c>
      <c r="H2068">
        <v>2968</v>
      </c>
      <c r="I2068">
        <v>0</v>
      </c>
      <c r="J2068">
        <v>1.5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400</v>
      </c>
    </row>
    <row r="2069" spans="1:21" ht="14.25">
      <c r="A2069">
        <v>2040122</v>
      </c>
      <c r="B2069">
        <v>2</v>
      </c>
      <c r="C2069" t="s">
        <v>2299</v>
      </c>
      <c r="D2069" t="s">
        <v>1173</v>
      </c>
      <c r="E2069">
        <v>14020</v>
      </c>
      <c r="F2069">
        <v>654</v>
      </c>
      <c r="G2069">
        <v>237</v>
      </c>
      <c r="H2069">
        <v>2740</v>
      </c>
      <c r="I2069">
        <v>0</v>
      </c>
      <c r="J2069">
        <v>1.5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400</v>
      </c>
    </row>
    <row r="2070" spans="1:21" ht="14.25">
      <c r="A2070">
        <v>2040131</v>
      </c>
      <c r="B2070">
        <v>3</v>
      </c>
      <c r="C2070" t="s">
        <v>2298</v>
      </c>
      <c r="D2070" t="s">
        <v>1531</v>
      </c>
      <c r="E2070">
        <v>12658</v>
      </c>
      <c r="F2070">
        <v>547</v>
      </c>
      <c r="G2070">
        <v>211</v>
      </c>
      <c r="H2070">
        <v>2968</v>
      </c>
      <c r="I2070">
        <v>0</v>
      </c>
      <c r="J2070">
        <v>1.5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400</v>
      </c>
    </row>
    <row r="2071" spans="1:21" ht="14.25">
      <c r="A2071">
        <v>2040132</v>
      </c>
      <c r="B2071">
        <v>3</v>
      </c>
      <c r="C2071" t="s">
        <v>2299</v>
      </c>
      <c r="D2071" t="s">
        <v>1532</v>
      </c>
      <c r="E2071">
        <v>14020</v>
      </c>
      <c r="F2071">
        <v>654</v>
      </c>
      <c r="G2071">
        <v>237</v>
      </c>
      <c r="H2071">
        <v>2740</v>
      </c>
      <c r="I2071">
        <v>0</v>
      </c>
      <c r="J2071">
        <v>1.5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400</v>
      </c>
    </row>
    <row r="2072" spans="1:21" ht="14.25">
      <c r="A2072">
        <v>2040211</v>
      </c>
      <c r="B2072">
        <v>1</v>
      </c>
      <c r="C2072" t="s">
        <v>2298</v>
      </c>
      <c r="D2072" t="s">
        <v>308</v>
      </c>
      <c r="E2072">
        <v>13101</v>
      </c>
      <c r="F2072">
        <v>565</v>
      </c>
      <c r="G2072">
        <v>219</v>
      </c>
      <c r="H2072">
        <v>3071</v>
      </c>
      <c r="I2072">
        <v>0</v>
      </c>
      <c r="J2072">
        <v>1.5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400</v>
      </c>
    </row>
    <row r="2073" spans="1:21" ht="14.25">
      <c r="A2073">
        <v>2040212</v>
      </c>
      <c r="B2073">
        <v>1</v>
      </c>
      <c r="C2073" t="s">
        <v>2299</v>
      </c>
      <c r="D2073" t="s">
        <v>1529</v>
      </c>
      <c r="E2073">
        <v>14505</v>
      </c>
      <c r="F2073">
        <v>675</v>
      </c>
      <c r="G2073">
        <v>246</v>
      </c>
      <c r="H2073">
        <v>2835</v>
      </c>
      <c r="I2073">
        <v>0</v>
      </c>
      <c r="J2073">
        <v>1.5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400</v>
      </c>
    </row>
    <row r="2074" spans="1:21" ht="14.25">
      <c r="A2074">
        <v>2040221</v>
      </c>
      <c r="B2074">
        <v>2</v>
      </c>
      <c r="C2074" t="s">
        <v>2298</v>
      </c>
      <c r="D2074" t="s">
        <v>2300</v>
      </c>
      <c r="E2074">
        <v>13101</v>
      </c>
      <c r="F2074">
        <v>565</v>
      </c>
      <c r="G2074">
        <v>219</v>
      </c>
      <c r="H2074">
        <v>3071</v>
      </c>
      <c r="I2074">
        <v>0</v>
      </c>
      <c r="J2074">
        <v>1.5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400</v>
      </c>
    </row>
    <row r="2075" spans="1:21" ht="14.25">
      <c r="A2075">
        <v>2040222</v>
      </c>
      <c r="B2075">
        <v>2</v>
      </c>
      <c r="C2075" t="s">
        <v>2299</v>
      </c>
      <c r="D2075" t="s">
        <v>1173</v>
      </c>
      <c r="E2075">
        <v>14505</v>
      </c>
      <c r="F2075">
        <v>675</v>
      </c>
      <c r="G2075">
        <v>246</v>
      </c>
      <c r="H2075">
        <v>2835</v>
      </c>
      <c r="I2075">
        <v>0</v>
      </c>
      <c r="J2075">
        <v>1.5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400</v>
      </c>
    </row>
    <row r="2076" spans="1:21" ht="14.25">
      <c r="A2076">
        <v>2040231</v>
      </c>
      <c r="B2076">
        <v>3</v>
      </c>
      <c r="C2076" t="s">
        <v>2298</v>
      </c>
      <c r="D2076" t="s">
        <v>1531</v>
      </c>
      <c r="E2076">
        <v>13101</v>
      </c>
      <c r="F2076">
        <v>565</v>
      </c>
      <c r="G2076">
        <v>219</v>
      </c>
      <c r="H2076">
        <v>3071</v>
      </c>
      <c r="I2076">
        <v>0</v>
      </c>
      <c r="J2076">
        <v>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400</v>
      </c>
    </row>
    <row r="2077" spans="1:21" ht="14.25">
      <c r="A2077">
        <v>2040232</v>
      </c>
      <c r="B2077">
        <v>3</v>
      </c>
      <c r="C2077" t="s">
        <v>2299</v>
      </c>
      <c r="D2077" t="s">
        <v>1532</v>
      </c>
      <c r="E2077">
        <v>14505</v>
      </c>
      <c r="F2077">
        <v>675</v>
      </c>
      <c r="G2077">
        <v>246</v>
      </c>
      <c r="H2077">
        <v>2835</v>
      </c>
      <c r="I2077">
        <v>0</v>
      </c>
      <c r="J2077">
        <v>1.5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400</v>
      </c>
    </row>
    <row r="2078" spans="1:21" ht="14.25">
      <c r="A2078">
        <v>2040311</v>
      </c>
      <c r="B2078">
        <v>1</v>
      </c>
      <c r="C2078" t="s">
        <v>2298</v>
      </c>
      <c r="D2078" t="s">
        <v>308</v>
      </c>
      <c r="E2078">
        <v>13574</v>
      </c>
      <c r="F2078">
        <v>584</v>
      </c>
      <c r="G2078">
        <v>228</v>
      </c>
      <c r="H2078">
        <v>3174</v>
      </c>
      <c r="I2078">
        <v>0</v>
      </c>
      <c r="J2078">
        <v>1.5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400</v>
      </c>
    </row>
    <row r="2079" spans="1:21" ht="14.25">
      <c r="A2079">
        <v>2040312</v>
      </c>
      <c r="B2079">
        <v>1</v>
      </c>
      <c r="C2079" t="s">
        <v>2299</v>
      </c>
      <c r="D2079" t="s">
        <v>1529</v>
      </c>
      <c r="E2079">
        <v>14960</v>
      </c>
      <c r="F2079">
        <v>695</v>
      </c>
      <c r="G2079">
        <v>254</v>
      </c>
      <c r="H2079">
        <v>2930</v>
      </c>
      <c r="I2079">
        <v>0</v>
      </c>
      <c r="J2079">
        <v>1.5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400</v>
      </c>
    </row>
    <row r="2080" spans="1:21" ht="14.25">
      <c r="A2080">
        <v>2040321</v>
      </c>
      <c r="B2080">
        <v>2</v>
      </c>
      <c r="C2080" t="s">
        <v>2298</v>
      </c>
      <c r="D2080" t="s">
        <v>2300</v>
      </c>
      <c r="E2080">
        <v>13574</v>
      </c>
      <c r="F2080">
        <v>584</v>
      </c>
      <c r="G2080">
        <v>228</v>
      </c>
      <c r="H2080">
        <v>3174</v>
      </c>
      <c r="I2080">
        <v>0</v>
      </c>
      <c r="J2080">
        <v>1.5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400</v>
      </c>
    </row>
    <row r="2081" spans="1:21" ht="14.25">
      <c r="A2081">
        <v>2040322</v>
      </c>
      <c r="B2081">
        <v>2</v>
      </c>
      <c r="C2081" t="s">
        <v>2299</v>
      </c>
      <c r="D2081" t="s">
        <v>1173</v>
      </c>
      <c r="E2081">
        <v>14960</v>
      </c>
      <c r="F2081">
        <v>695</v>
      </c>
      <c r="G2081">
        <v>254</v>
      </c>
      <c r="H2081">
        <v>2930</v>
      </c>
      <c r="I2081">
        <v>0</v>
      </c>
      <c r="J2081">
        <v>1.5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400</v>
      </c>
    </row>
    <row r="2082" spans="1:21" ht="14.25">
      <c r="A2082">
        <v>2040331</v>
      </c>
      <c r="B2082">
        <v>3</v>
      </c>
      <c r="C2082" t="s">
        <v>2298</v>
      </c>
      <c r="D2082" t="s">
        <v>1531</v>
      </c>
      <c r="E2082">
        <v>13574</v>
      </c>
      <c r="F2082">
        <v>584</v>
      </c>
      <c r="G2082">
        <v>228</v>
      </c>
      <c r="H2082">
        <v>3174</v>
      </c>
      <c r="I2082">
        <v>0</v>
      </c>
      <c r="J2082">
        <v>1.5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400</v>
      </c>
    </row>
    <row r="2083" spans="1:21" ht="14.25">
      <c r="A2083">
        <v>2040332</v>
      </c>
      <c r="B2083">
        <v>3</v>
      </c>
      <c r="C2083" t="s">
        <v>2299</v>
      </c>
      <c r="D2083" t="s">
        <v>1532</v>
      </c>
      <c r="E2083">
        <v>14960</v>
      </c>
      <c r="F2083">
        <v>695</v>
      </c>
      <c r="G2083">
        <v>254</v>
      </c>
      <c r="H2083">
        <v>2930</v>
      </c>
      <c r="I2083">
        <v>0</v>
      </c>
      <c r="J2083">
        <v>1.5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400</v>
      </c>
    </row>
    <row r="2084" spans="1:21" ht="14.25">
      <c r="A2084">
        <v>2040411</v>
      </c>
      <c r="B2084">
        <v>1</v>
      </c>
      <c r="C2084" t="s">
        <v>2298</v>
      </c>
      <c r="D2084" t="s">
        <v>308</v>
      </c>
      <c r="E2084">
        <v>14027</v>
      </c>
      <c r="F2084">
        <v>603</v>
      </c>
      <c r="G2084">
        <v>236</v>
      </c>
      <c r="H2084">
        <v>3277</v>
      </c>
      <c r="I2084">
        <v>0</v>
      </c>
      <c r="J2084">
        <v>1.5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400</v>
      </c>
    </row>
    <row r="2085" spans="1:21" ht="14.25">
      <c r="A2085">
        <v>2040412</v>
      </c>
      <c r="B2085">
        <v>1</v>
      </c>
      <c r="C2085" t="s">
        <v>2299</v>
      </c>
      <c r="D2085" t="s">
        <v>1529</v>
      </c>
      <c r="E2085">
        <v>15415</v>
      </c>
      <c r="F2085">
        <v>715</v>
      </c>
      <c r="G2085">
        <v>262</v>
      </c>
      <c r="H2085">
        <v>3025</v>
      </c>
      <c r="I2085">
        <v>0</v>
      </c>
      <c r="J2085">
        <v>1.5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400</v>
      </c>
    </row>
    <row r="2086" spans="1:21" ht="14.25">
      <c r="A2086">
        <v>2040421</v>
      </c>
      <c r="B2086">
        <v>2</v>
      </c>
      <c r="C2086" t="s">
        <v>2298</v>
      </c>
      <c r="D2086" t="s">
        <v>2300</v>
      </c>
      <c r="E2086">
        <v>14027</v>
      </c>
      <c r="F2086">
        <v>603</v>
      </c>
      <c r="G2086">
        <v>236</v>
      </c>
      <c r="H2086">
        <v>3277</v>
      </c>
      <c r="I2086">
        <v>0</v>
      </c>
      <c r="J2086">
        <v>1.5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400</v>
      </c>
    </row>
    <row r="2087" spans="1:21" ht="14.25">
      <c r="A2087">
        <v>2040422</v>
      </c>
      <c r="B2087">
        <v>2</v>
      </c>
      <c r="C2087" t="s">
        <v>2299</v>
      </c>
      <c r="D2087" t="s">
        <v>1173</v>
      </c>
      <c r="E2087">
        <v>15415</v>
      </c>
      <c r="F2087">
        <v>715</v>
      </c>
      <c r="G2087">
        <v>262</v>
      </c>
      <c r="H2087">
        <v>3025</v>
      </c>
      <c r="I2087">
        <v>0</v>
      </c>
      <c r="J2087">
        <v>1.5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400</v>
      </c>
    </row>
    <row r="2088" spans="1:21" ht="14.25">
      <c r="A2088">
        <v>2040431</v>
      </c>
      <c r="B2088">
        <v>3</v>
      </c>
      <c r="C2088" t="s">
        <v>2298</v>
      </c>
      <c r="D2088" t="s">
        <v>1531</v>
      </c>
      <c r="E2088">
        <v>14027</v>
      </c>
      <c r="F2088">
        <v>603</v>
      </c>
      <c r="G2088">
        <v>236</v>
      </c>
      <c r="H2088">
        <v>3277</v>
      </c>
      <c r="I2088">
        <v>0</v>
      </c>
      <c r="J2088">
        <v>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400</v>
      </c>
    </row>
    <row r="2089" spans="1:21" ht="14.25">
      <c r="A2089">
        <v>2040432</v>
      </c>
      <c r="B2089">
        <v>3</v>
      </c>
      <c r="C2089" t="s">
        <v>2299</v>
      </c>
      <c r="D2089" t="s">
        <v>1532</v>
      </c>
      <c r="E2089">
        <v>15415</v>
      </c>
      <c r="F2089">
        <v>715</v>
      </c>
      <c r="G2089">
        <v>262</v>
      </c>
      <c r="H2089">
        <v>3025</v>
      </c>
      <c r="I2089">
        <v>0</v>
      </c>
      <c r="J2089">
        <v>1.5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400</v>
      </c>
    </row>
    <row r="2090" spans="1:21" ht="14.25">
      <c r="A2090">
        <v>2040511</v>
      </c>
      <c r="B2090">
        <v>1</v>
      </c>
      <c r="C2090" t="s">
        <v>2298</v>
      </c>
      <c r="D2090" t="s">
        <v>308</v>
      </c>
      <c r="E2090">
        <v>14480</v>
      </c>
      <c r="F2090">
        <v>622</v>
      </c>
      <c r="G2090">
        <v>244</v>
      </c>
      <c r="H2090">
        <v>3380</v>
      </c>
      <c r="I2090">
        <v>0</v>
      </c>
      <c r="J2090">
        <v>1.5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400</v>
      </c>
    </row>
    <row r="2091" spans="1:21" ht="14.25">
      <c r="A2091">
        <v>2040512</v>
      </c>
      <c r="B2091">
        <v>1</v>
      </c>
      <c r="C2091" t="s">
        <v>2299</v>
      </c>
      <c r="D2091" t="s">
        <v>1529</v>
      </c>
      <c r="E2091">
        <v>15890</v>
      </c>
      <c r="F2091">
        <v>735</v>
      </c>
      <c r="G2091">
        <v>271</v>
      </c>
      <c r="H2091">
        <v>3120</v>
      </c>
      <c r="I2091">
        <v>0</v>
      </c>
      <c r="J2091">
        <v>1.5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400</v>
      </c>
    </row>
    <row r="2092" spans="1:21" ht="14.25">
      <c r="A2092">
        <v>2040521</v>
      </c>
      <c r="B2092">
        <v>2</v>
      </c>
      <c r="C2092" t="s">
        <v>2298</v>
      </c>
      <c r="D2092" t="s">
        <v>2300</v>
      </c>
      <c r="E2092">
        <v>14480</v>
      </c>
      <c r="F2092">
        <v>622</v>
      </c>
      <c r="G2092">
        <v>244</v>
      </c>
      <c r="H2092">
        <v>3380</v>
      </c>
      <c r="I2092">
        <v>0</v>
      </c>
      <c r="J2092">
        <v>1.5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400</v>
      </c>
    </row>
    <row r="2093" spans="1:21" ht="14.25">
      <c r="A2093">
        <v>2040522</v>
      </c>
      <c r="B2093">
        <v>2</v>
      </c>
      <c r="C2093" t="s">
        <v>2299</v>
      </c>
      <c r="D2093" t="s">
        <v>1173</v>
      </c>
      <c r="E2093">
        <v>15890</v>
      </c>
      <c r="F2093">
        <v>735</v>
      </c>
      <c r="G2093">
        <v>271</v>
      </c>
      <c r="H2093">
        <v>3120</v>
      </c>
      <c r="I2093">
        <v>0</v>
      </c>
      <c r="J2093">
        <v>1.5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400</v>
      </c>
    </row>
    <row r="2094" spans="1:21" ht="14.25">
      <c r="A2094">
        <v>2040531</v>
      </c>
      <c r="B2094">
        <v>3</v>
      </c>
      <c r="C2094" t="s">
        <v>2298</v>
      </c>
      <c r="D2094" t="s">
        <v>1531</v>
      </c>
      <c r="E2094">
        <v>14480</v>
      </c>
      <c r="F2094">
        <v>622</v>
      </c>
      <c r="G2094">
        <v>244</v>
      </c>
      <c r="H2094">
        <v>3380</v>
      </c>
      <c r="I2094">
        <v>0</v>
      </c>
      <c r="J2094">
        <v>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400</v>
      </c>
    </row>
    <row r="2095" spans="1:21" ht="14.25">
      <c r="A2095">
        <v>2040532</v>
      </c>
      <c r="B2095">
        <v>3</v>
      </c>
      <c r="C2095" t="s">
        <v>2299</v>
      </c>
      <c r="D2095" t="s">
        <v>1532</v>
      </c>
      <c r="E2095">
        <v>15890</v>
      </c>
      <c r="F2095">
        <v>735</v>
      </c>
      <c r="G2095">
        <v>271</v>
      </c>
      <c r="H2095">
        <v>3120</v>
      </c>
      <c r="I2095">
        <v>0</v>
      </c>
      <c r="J2095">
        <v>1.5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400</v>
      </c>
    </row>
    <row r="2096" spans="1:21" ht="14.25">
      <c r="A2096">
        <v>2040611</v>
      </c>
      <c r="B2096">
        <v>1</v>
      </c>
      <c r="C2096" t="s">
        <v>2298</v>
      </c>
      <c r="D2096" t="s">
        <v>308</v>
      </c>
      <c r="E2096">
        <v>16058</v>
      </c>
      <c r="F2096">
        <v>694</v>
      </c>
      <c r="G2096">
        <v>268</v>
      </c>
      <c r="H2096">
        <v>3758</v>
      </c>
      <c r="I2096">
        <v>0</v>
      </c>
      <c r="J2096">
        <v>1.5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550</v>
      </c>
    </row>
    <row r="2097" spans="1:21" ht="14.25">
      <c r="A2097">
        <v>2040612</v>
      </c>
      <c r="B2097">
        <v>1</v>
      </c>
      <c r="C2097" t="s">
        <v>2299</v>
      </c>
      <c r="D2097" t="s">
        <v>1529</v>
      </c>
      <c r="E2097">
        <v>17498</v>
      </c>
      <c r="F2097">
        <v>813</v>
      </c>
      <c r="G2097">
        <v>295</v>
      </c>
      <c r="H2097">
        <v>3468</v>
      </c>
      <c r="I2097">
        <v>0</v>
      </c>
      <c r="J2097">
        <v>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550</v>
      </c>
    </row>
    <row r="2098" spans="1:21" ht="14.25">
      <c r="A2098">
        <v>2040621</v>
      </c>
      <c r="B2098">
        <v>2</v>
      </c>
      <c r="C2098" t="s">
        <v>2298</v>
      </c>
      <c r="D2098" t="s">
        <v>2300</v>
      </c>
      <c r="E2098">
        <v>16058</v>
      </c>
      <c r="F2098">
        <v>694</v>
      </c>
      <c r="G2098">
        <v>268</v>
      </c>
      <c r="H2098">
        <v>3758</v>
      </c>
      <c r="I2098">
        <v>0</v>
      </c>
      <c r="J2098">
        <v>1.5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550</v>
      </c>
    </row>
    <row r="2099" spans="1:21" ht="14.25">
      <c r="A2099">
        <v>2040622</v>
      </c>
      <c r="B2099">
        <v>2</v>
      </c>
      <c r="C2099" t="s">
        <v>2299</v>
      </c>
      <c r="D2099" t="s">
        <v>1173</v>
      </c>
      <c r="E2099">
        <v>17498</v>
      </c>
      <c r="F2099">
        <v>813</v>
      </c>
      <c r="G2099">
        <v>295</v>
      </c>
      <c r="H2099">
        <v>3468</v>
      </c>
      <c r="I2099">
        <v>0</v>
      </c>
      <c r="J2099">
        <v>1.5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550</v>
      </c>
    </row>
    <row r="2100" spans="1:21" ht="14.25">
      <c r="A2100">
        <v>2040631</v>
      </c>
      <c r="B2100">
        <v>3</v>
      </c>
      <c r="C2100" t="s">
        <v>2298</v>
      </c>
      <c r="D2100" t="s">
        <v>1531</v>
      </c>
      <c r="E2100">
        <v>16058</v>
      </c>
      <c r="F2100">
        <v>694</v>
      </c>
      <c r="G2100">
        <v>268</v>
      </c>
      <c r="H2100">
        <v>3758</v>
      </c>
      <c r="I2100">
        <v>0</v>
      </c>
      <c r="J2100">
        <v>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550</v>
      </c>
    </row>
    <row r="2101" spans="1:21" ht="14.25">
      <c r="A2101">
        <v>2040632</v>
      </c>
      <c r="B2101">
        <v>3</v>
      </c>
      <c r="C2101" t="s">
        <v>2299</v>
      </c>
      <c r="D2101" t="s">
        <v>1532</v>
      </c>
      <c r="E2101">
        <v>17498</v>
      </c>
      <c r="F2101">
        <v>813</v>
      </c>
      <c r="G2101">
        <v>295</v>
      </c>
      <c r="H2101">
        <v>3468</v>
      </c>
      <c r="I2101">
        <v>0</v>
      </c>
      <c r="J2101">
        <v>1.5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550</v>
      </c>
    </row>
    <row r="2102" spans="1:21" ht="14.25">
      <c r="A2102">
        <v>2040711</v>
      </c>
      <c r="B2102">
        <v>1</v>
      </c>
      <c r="C2102" t="s">
        <v>2298</v>
      </c>
      <c r="D2102" t="s">
        <v>308</v>
      </c>
      <c r="E2102">
        <v>16675</v>
      </c>
      <c r="F2102">
        <v>720</v>
      </c>
      <c r="G2102">
        <v>279</v>
      </c>
      <c r="H2102">
        <v>3895</v>
      </c>
      <c r="I2102">
        <v>0</v>
      </c>
      <c r="J2102">
        <v>1.5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550</v>
      </c>
    </row>
    <row r="2103" spans="1:21" ht="14.25">
      <c r="A2103">
        <v>2040712</v>
      </c>
      <c r="B2103">
        <v>1</v>
      </c>
      <c r="C2103" t="s">
        <v>2299</v>
      </c>
      <c r="D2103" t="s">
        <v>1529</v>
      </c>
      <c r="E2103">
        <v>18135</v>
      </c>
      <c r="F2103">
        <v>842</v>
      </c>
      <c r="G2103">
        <v>306</v>
      </c>
      <c r="H2103">
        <v>3595</v>
      </c>
      <c r="I2103">
        <v>0</v>
      </c>
      <c r="J2103">
        <v>1.5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550</v>
      </c>
    </row>
    <row r="2104" spans="1:21" ht="14.25">
      <c r="A2104">
        <v>2040721</v>
      </c>
      <c r="B2104">
        <v>2</v>
      </c>
      <c r="C2104" t="s">
        <v>2298</v>
      </c>
      <c r="D2104" t="s">
        <v>2300</v>
      </c>
      <c r="E2104">
        <v>16675</v>
      </c>
      <c r="F2104">
        <v>720</v>
      </c>
      <c r="G2104">
        <v>279</v>
      </c>
      <c r="H2104">
        <v>3895</v>
      </c>
      <c r="I2104">
        <v>0</v>
      </c>
      <c r="J2104">
        <v>1.5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550</v>
      </c>
    </row>
    <row r="2105" spans="1:21" ht="14.25">
      <c r="A2105">
        <v>2040722</v>
      </c>
      <c r="B2105">
        <v>2</v>
      </c>
      <c r="C2105" t="s">
        <v>2299</v>
      </c>
      <c r="D2105" t="s">
        <v>1173</v>
      </c>
      <c r="E2105">
        <v>18135</v>
      </c>
      <c r="F2105">
        <v>842</v>
      </c>
      <c r="G2105">
        <v>306</v>
      </c>
      <c r="H2105">
        <v>3595</v>
      </c>
      <c r="I2105">
        <v>0</v>
      </c>
      <c r="J2105">
        <v>1.5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550</v>
      </c>
    </row>
    <row r="2106" spans="1:21" ht="14.25">
      <c r="A2106">
        <v>2040731</v>
      </c>
      <c r="B2106">
        <v>3</v>
      </c>
      <c r="C2106" t="s">
        <v>2298</v>
      </c>
      <c r="D2106" t="s">
        <v>1531</v>
      </c>
      <c r="E2106">
        <v>16675</v>
      </c>
      <c r="F2106">
        <v>720</v>
      </c>
      <c r="G2106">
        <v>279</v>
      </c>
      <c r="H2106">
        <v>3895</v>
      </c>
      <c r="I2106">
        <v>0</v>
      </c>
      <c r="J2106">
        <v>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550</v>
      </c>
    </row>
    <row r="2107" spans="1:21" ht="14.25">
      <c r="A2107">
        <v>2040732</v>
      </c>
      <c r="B2107">
        <v>3</v>
      </c>
      <c r="C2107" t="s">
        <v>2299</v>
      </c>
      <c r="D2107" t="s">
        <v>1532</v>
      </c>
      <c r="E2107">
        <v>18135</v>
      </c>
      <c r="F2107">
        <v>842</v>
      </c>
      <c r="G2107">
        <v>306</v>
      </c>
      <c r="H2107">
        <v>3595</v>
      </c>
      <c r="I2107">
        <v>0</v>
      </c>
      <c r="J2107">
        <v>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550</v>
      </c>
    </row>
    <row r="2108" spans="1:21" ht="14.25">
      <c r="A2108">
        <v>2040811</v>
      </c>
      <c r="B2108">
        <v>1</v>
      </c>
      <c r="C2108" t="s">
        <v>2298</v>
      </c>
      <c r="D2108" t="s">
        <v>308</v>
      </c>
      <c r="E2108">
        <v>17282</v>
      </c>
      <c r="F2108">
        <v>745</v>
      </c>
      <c r="G2108">
        <v>290</v>
      </c>
      <c r="H2108">
        <v>4032</v>
      </c>
      <c r="I2108">
        <v>0</v>
      </c>
      <c r="J2108">
        <v>1.5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550</v>
      </c>
    </row>
    <row r="2109" spans="1:21" ht="14.25">
      <c r="A2109">
        <v>2040812</v>
      </c>
      <c r="B2109">
        <v>1</v>
      </c>
      <c r="C2109" t="s">
        <v>2299</v>
      </c>
      <c r="D2109" t="s">
        <v>1529</v>
      </c>
      <c r="E2109">
        <v>18742</v>
      </c>
      <c r="F2109">
        <v>870</v>
      </c>
      <c r="G2109">
        <v>316</v>
      </c>
      <c r="H2109">
        <v>3722</v>
      </c>
      <c r="I2109">
        <v>0</v>
      </c>
      <c r="J2109">
        <v>1.5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550</v>
      </c>
    </row>
    <row r="2110" spans="1:21" ht="14.25">
      <c r="A2110">
        <v>2040821</v>
      </c>
      <c r="B2110">
        <v>2</v>
      </c>
      <c r="C2110" t="s">
        <v>2298</v>
      </c>
      <c r="D2110" t="s">
        <v>2300</v>
      </c>
      <c r="E2110">
        <v>17282</v>
      </c>
      <c r="F2110">
        <v>745</v>
      </c>
      <c r="G2110">
        <v>290</v>
      </c>
      <c r="H2110">
        <v>4032</v>
      </c>
      <c r="I2110">
        <v>0</v>
      </c>
      <c r="J2110">
        <v>1.5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550</v>
      </c>
    </row>
    <row r="2111" spans="1:21" ht="14.25">
      <c r="A2111">
        <v>2040822</v>
      </c>
      <c r="B2111">
        <v>2</v>
      </c>
      <c r="C2111" t="s">
        <v>2299</v>
      </c>
      <c r="D2111" t="s">
        <v>1173</v>
      </c>
      <c r="E2111">
        <v>18742</v>
      </c>
      <c r="F2111">
        <v>870</v>
      </c>
      <c r="G2111">
        <v>316</v>
      </c>
      <c r="H2111">
        <v>3722</v>
      </c>
      <c r="I2111">
        <v>0</v>
      </c>
      <c r="J2111">
        <v>1.5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550</v>
      </c>
    </row>
    <row r="2112" spans="1:21" ht="14.25">
      <c r="A2112">
        <v>2040831</v>
      </c>
      <c r="B2112">
        <v>3</v>
      </c>
      <c r="C2112" t="s">
        <v>2298</v>
      </c>
      <c r="D2112" t="s">
        <v>1531</v>
      </c>
      <c r="E2112">
        <v>17282</v>
      </c>
      <c r="F2112">
        <v>745</v>
      </c>
      <c r="G2112">
        <v>290</v>
      </c>
      <c r="H2112">
        <v>4032</v>
      </c>
      <c r="I2112">
        <v>0</v>
      </c>
      <c r="J2112">
        <v>1.5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550</v>
      </c>
    </row>
    <row r="2113" spans="1:21" ht="14.25">
      <c r="A2113">
        <v>2040832</v>
      </c>
      <c r="B2113">
        <v>3</v>
      </c>
      <c r="C2113" t="s">
        <v>2299</v>
      </c>
      <c r="D2113" t="s">
        <v>1532</v>
      </c>
      <c r="E2113">
        <v>18742</v>
      </c>
      <c r="F2113">
        <v>870</v>
      </c>
      <c r="G2113">
        <v>316</v>
      </c>
      <c r="H2113">
        <v>3722</v>
      </c>
      <c r="I2113">
        <v>0</v>
      </c>
      <c r="J2113">
        <v>1.5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550</v>
      </c>
    </row>
    <row r="2114" spans="1:21" ht="14.25">
      <c r="A2114">
        <v>2040911</v>
      </c>
      <c r="B2114">
        <v>1</v>
      </c>
      <c r="C2114" t="s">
        <v>2298</v>
      </c>
      <c r="D2114" t="s">
        <v>308</v>
      </c>
      <c r="E2114">
        <v>17899</v>
      </c>
      <c r="F2114">
        <v>771</v>
      </c>
      <c r="G2114">
        <v>301</v>
      </c>
      <c r="H2114">
        <v>4169</v>
      </c>
      <c r="I2114">
        <v>0</v>
      </c>
      <c r="J2114">
        <v>1.5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550</v>
      </c>
    </row>
    <row r="2115" spans="1:21" ht="14.25">
      <c r="A2115">
        <v>2040912</v>
      </c>
      <c r="B2115">
        <v>1</v>
      </c>
      <c r="C2115" t="s">
        <v>2299</v>
      </c>
      <c r="D2115" t="s">
        <v>1529</v>
      </c>
      <c r="E2115">
        <v>19369</v>
      </c>
      <c r="F2115">
        <v>898</v>
      </c>
      <c r="G2115">
        <v>327</v>
      </c>
      <c r="H2115">
        <v>3849</v>
      </c>
      <c r="I2115">
        <v>0</v>
      </c>
      <c r="J2115">
        <v>1.5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550</v>
      </c>
    </row>
    <row r="2116" spans="1:21" ht="14.25">
      <c r="A2116">
        <v>2040921</v>
      </c>
      <c r="B2116">
        <v>2</v>
      </c>
      <c r="C2116" t="s">
        <v>2298</v>
      </c>
      <c r="D2116" t="s">
        <v>2300</v>
      </c>
      <c r="E2116">
        <v>17899</v>
      </c>
      <c r="F2116">
        <v>771</v>
      </c>
      <c r="G2116">
        <v>301</v>
      </c>
      <c r="H2116">
        <v>4169</v>
      </c>
      <c r="I2116">
        <v>0</v>
      </c>
      <c r="J2116">
        <v>1.5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550</v>
      </c>
    </row>
    <row r="2117" spans="1:21" ht="14.25">
      <c r="A2117">
        <v>2040922</v>
      </c>
      <c r="B2117">
        <v>2</v>
      </c>
      <c r="C2117" t="s">
        <v>2299</v>
      </c>
      <c r="D2117" t="s">
        <v>1173</v>
      </c>
      <c r="E2117">
        <v>19369</v>
      </c>
      <c r="F2117">
        <v>898</v>
      </c>
      <c r="G2117">
        <v>327</v>
      </c>
      <c r="H2117">
        <v>3849</v>
      </c>
      <c r="I2117">
        <v>0</v>
      </c>
      <c r="J2117">
        <v>1.5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550</v>
      </c>
    </row>
    <row r="2118" spans="1:21" ht="14.25">
      <c r="A2118">
        <v>2040931</v>
      </c>
      <c r="B2118">
        <v>3</v>
      </c>
      <c r="C2118" t="s">
        <v>2298</v>
      </c>
      <c r="D2118" t="s">
        <v>1531</v>
      </c>
      <c r="E2118">
        <v>17899</v>
      </c>
      <c r="F2118">
        <v>771</v>
      </c>
      <c r="G2118">
        <v>301</v>
      </c>
      <c r="H2118">
        <v>4169</v>
      </c>
      <c r="I2118">
        <v>0</v>
      </c>
      <c r="J2118">
        <v>1.5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550</v>
      </c>
    </row>
    <row r="2119" spans="1:21" ht="14.25">
      <c r="A2119">
        <v>2040932</v>
      </c>
      <c r="B2119">
        <v>3</v>
      </c>
      <c r="C2119" t="s">
        <v>2299</v>
      </c>
      <c r="D2119" t="s">
        <v>1532</v>
      </c>
      <c r="E2119">
        <v>19369</v>
      </c>
      <c r="F2119">
        <v>898</v>
      </c>
      <c r="G2119">
        <v>327</v>
      </c>
      <c r="H2119">
        <v>3849</v>
      </c>
      <c r="I2119">
        <v>0</v>
      </c>
      <c r="J2119">
        <v>1.5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550</v>
      </c>
    </row>
    <row r="2120" spans="1:21" ht="14.25">
      <c r="A2120">
        <v>2050111</v>
      </c>
      <c r="B2120">
        <v>1</v>
      </c>
      <c r="C2120" t="s">
        <v>2298</v>
      </c>
      <c r="D2120" t="s">
        <v>2301</v>
      </c>
      <c r="E2120">
        <v>21691</v>
      </c>
      <c r="F2120">
        <v>932</v>
      </c>
      <c r="G2120">
        <v>366</v>
      </c>
      <c r="H2120">
        <v>5051</v>
      </c>
      <c r="I2120">
        <v>0</v>
      </c>
      <c r="J2120">
        <v>1.5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550</v>
      </c>
    </row>
    <row r="2121" spans="1:21" ht="14.25">
      <c r="A2121">
        <v>2050112</v>
      </c>
      <c r="B2121">
        <v>1</v>
      </c>
      <c r="C2121" t="s">
        <v>2299</v>
      </c>
      <c r="D2121" t="s">
        <v>1539</v>
      </c>
      <c r="E2121">
        <v>23382</v>
      </c>
      <c r="F2121">
        <v>1080</v>
      </c>
      <c r="G2121">
        <v>396</v>
      </c>
      <c r="H2121">
        <v>4662</v>
      </c>
      <c r="I2121">
        <v>0</v>
      </c>
      <c r="J2121">
        <v>1.5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550</v>
      </c>
    </row>
    <row r="2122" spans="1:21" ht="14.25">
      <c r="A2122">
        <v>2050121</v>
      </c>
      <c r="B2122">
        <v>2</v>
      </c>
      <c r="C2122" t="s">
        <v>2298</v>
      </c>
      <c r="D2122" t="s">
        <v>2300</v>
      </c>
      <c r="E2122">
        <v>19114</v>
      </c>
      <c r="F2122">
        <v>823</v>
      </c>
      <c r="G2122">
        <v>322</v>
      </c>
      <c r="H2122">
        <v>4444</v>
      </c>
      <c r="I2122">
        <v>0</v>
      </c>
      <c r="J2122">
        <v>1.5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550</v>
      </c>
    </row>
    <row r="2123" spans="1:21" ht="14.25">
      <c r="A2123">
        <v>2050122</v>
      </c>
      <c r="B2123">
        <v>2</v>
      </c>
      <c r="C2123" t="s">
        <v>2299</v>
      </c>
      <c r="D2123" t="s">
        <v>1173</v>
      </c>
      <c r="E2123">
        <v>20622</v>
      </c>
      <c r="F2123">
        <v>954</v>
      </c>
      <c r="G2123">
        <v>349</v>
      </c>
      <c r="H2123">
        <v>4102</v>
      </c>
      <c r="I2123">
        <v>0</v>
      </c>
      <c r="J2123">
        <v>1.5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550</v>
      </c>
    </row>
    <row r="2124" spans="1:21" ht="14.25">
      <c r="A2124">
        <v>2050131</v>
      </c>
      <c r="B2124">
        <v>3</v>
      </c>
      <c r="C2124" t="s">
        <v>2298</v>
      </c>
      <c r="D2124" t="s">
        <v>1531</v>
      </c>
      <c r="E2124">
        <v>19114</v>
      </c>
      <c r="F2124">
        <v>823</v>
      </c>
      <c r="G2124">
        <v>322</v>
      </c>
      <c r="H2124">
        <v>4444</v>
      </c>
      <c r="I2124">
        <v>0</v>
      </c>
      <c r="J2124">
        <v>1.5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550</v>
      </c>
    </row>
    <row r="2125" spans="1:21" ht="14.25">
      <c r="A2125">
        <v>2050132</v>
      </c>
      <c r="B2125">
        <v>3</v>
      </c>
      <c r="C2125" t="s">
        <v>2299</v>
      </c>
      <c r="D2125" t="s">
        <v>1532</v>
      </c>
      <c r="E2125">
        <v>20622</v>
      </c>
      <c r="F2125">
        <v>954</v>
      </c>
      <c r="G2125">
        <v>349</v>
      </c>
      <c r="H2125">
        <v>4102</v>
      </c>
      <c r="I2125">
        <v>0</v>
      </c>
      <c r="J2125">
        <v>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550</v>
      </c>
    </row>
    <row r="2126" spans="1:21" ht="14.25">
      <c r="A2126">
        <v>2050211</v>
      </c>
      <c r="B2126">
        <v>1</v>
      </c>
      <c r="C2126" t="s">
        <v>2298</v>
      </c>
      <c r="D2126" t="s">
        <v>2301</v>
      </c>
      <c r="E2126">
        <v>22377</v>
      </c>
      <c r="F2126">
        <v>961</v>
      </c>
      <c r="G2126">
        <v>378</v>
      </c>
      <c r="H2126">
        <v>5207</v>
      </c>
      <c r="I2126">
        <v>0</v>
      </c>
      <c r="J2126">
        <v>1.5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550</v>
      </c>
    </row>
    <row r="2127" spans="1:21" ht="14.25">
      <c r="A2127">
        <v>2050212</v>
      </c>
      <c r="B2127">
        <v>1</v>
      </c>
      <c r="C2127" t="s">
        <v>2299</v>
      </c>
      <c r="D2127" t="s">
        <v>1539</v>
      </c>
      <c r="E2127">
        <v>24076</v>
      </c>
      <c r="F2127">
        <v>1111</v>
      </c>
      <c r="G2127">
        <v>408</v>
      </c>
      <c r="H2127">
        <v>4806</v>
      </c>
      <c r="I2127">
        <v>0</v>
      </c>
      <c r="J2127">
        <v>1.5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550</v>
      </c>
    </row>
    <row r="2128" spans="1:21" ht="14.25">
      <c r="A2128">
        <v>2050221</v>
      </c>
      <c r="B2128">
        <v>2</v>
      </c>
      <c r="C2128" t="s">
        <v>2298</v>
      </c>
      <c r="D2128" t="s">
        <v>2300</v>
      </c>
      <c r="E2128">
        <v>19731</v>
      </c>
      <c r="F2128">
        <v>849</v>
      </c>
      <c r="G2128">
        <v>333</v>
      </c>
      <c r="H2128">
        <v>4581</v>
      </c>
      <c r="I2128">
        <v>0</v>
      </c>
      <c r="J2128">
        <v>1.5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550</v>
      </c>
    </row>
    <row r="2129" spans="1:21" ht="14.25">
      <c r="A2129">
        <v>2050222</v>
      </c>
      <c r="B2129">
        <v>2</v>
      </c>
      <c r="C2129" t="s">
        <v>2299</v>
      </c>
      <c r="D2129" t="s">
        <v>1173</v>
      </c>
      <c r="E2129">
        <v>21249</v>
      </c>
      <c r="F2129">
        <v>982</v>
      </c>
      <c r="G2129">
        <v>360</v>
      </c>
      <c r="H2129">
        <v>4229</v>
      </c>
      <c r="I2129">
        <v>0</v>
      </c>
      <c r="J2129">
        <v>1.5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550</v>
      </c>
    </row>
    <row r="2130" spans="1:21" ht="14.25">
      <c r="A2130">
        <v>2050231</v>
      </c>
      <c r="B2130">
        <v>3</v>
      </c>
      <c r="C2130" t="s">
        <v>2298</v>
      </c>
      <c r="D2130" t="s">
        <v>1531</v>
      </c>
      <c r="E2130">
        <v>19731</v>
      </c>
      <c r="F2130">
        <v>849</v>
      </c>
      <c r="G2130">
        <v>333</v>
      </c>
      <c r="H2130">
        <v>4581</v>
      </c>
      <c r="I2130">
        <v>0</v>
      </c>
      <c r="J2130">
        <v>1.5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550</v>
      </c>
    </row>
    <row r="2131" spans="1:21" ht="14.25">
      <c r="A2131">
        <v>2050232</v>
      </c>
      <c r="B2131">
        <v>3</v>
      </c>
      <c r="C2131" t="s">
        <v>2299</v>
      </c>
      <c r="D2131" t="s">
        <v>1532</v>
      </c>
      <c r="E2131">
        <v>21249</v>
      </c>
      <c r="F2131">
        <v>982</v>
      </c>
      <c r="G2131">
        <v>360</v>
      </c>
      <c r="H2131">
        <v>4229</v>
      </c>
      <c r="I2131">
        <v>0</v>
      </c>
      <c r="J2131">
        <v>1.5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550</v>
      </c>
    </row>
    <row r="2132" spans="1:21" ht="14.25">
      <c r="A2132">
        <v>2050311</v>
      </c>
      <c r="B2132">
        <v>1</v>
      </c>
      <c r="C2132" t="s">
        <v>2298</v>
      </c>
      <c r="D2132" t="s">
        <v>2301</v>
      </c>
      <c r="E2132">
        <v>22377</v>
      </c>
      <c r="F2132">
        <v>961</v>
      </c>
      <c r="G2132">
        <v>378</v>
      </c>
      <c r="H2132">
        <v>5207</v>
      </c>
      <c r="I2132">
        <v>0</v>
      </c>
      <c r="J2132">
        <v>1.5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550</v>
      </c>
    </row>
    <row r="2133" spans="1:21" ht="14.25">
      <c r="A2133">
        <v>2050312</v>
      </c>
      <c r="B2133">
        <v>1</v>
      </c>
      <c r="C2133" t="s">
        <v>2299</v>
      </c>
      <c r="D2133" t="s">
        <v>1539</v>
      </c>
      <c r="E2133">
        <v>24076</v>
      </c>
      <c r="F2133">
        <v>1111</v>
      </c>
      <c r="G2133">
        <v>408</v>
      </c>
      <c r="H2133">
        <v>4806</v>
      </c>
      <c r="I2133">
        <v>0</v>
      </c>
      <c r="J2133">
        <v>1.5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550</v>
      </c>
    </row>
    <row r="2134" spans="1:21" ht="14.25">
      <c r="A2134">
        <v>2050321</v>
      </c>
      <c r="B2134">
        <v>2</v>
      </c>
      <c r="C2134" t="s">
        <v>2298</v>
      </c>
      <c r="D2134" t="s">
        <v>2300</v>
      </c>
      <c r="E2134">
        <v>19731</v>
      </c>
      <c r="F2134">
        <v>849</v>
      </c>
      <c r="G2134">
        <v>333</v>
      </c>
      <c r="H2134">
        <v>4581</v>
      </c>
      <c r="I2134">
        <v>0</v>
      </c>
      <c r="J2134">
        <v>1.5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550</v>
      </c>
    </row>
    <row r="2135" spans="1:21" ht="14.25">
      <c r="A2135">
        <v>2050322</v>
      </c>
      <c r="B2135">
        <v>2</v>
      </c>
      <c r="C2135" t="s">
        <v>2299</v>
      </c>
      <c r="D2135" t="s">
        <v>1173</v>
      </c>
      <c r="E2135">
        <v>21249</v>
      </c>
      <c r="F2135">
        <v>982</v>
      </c>
      <c r="G2135">
        <v>360</v>
      </c>
      <c r="H2135">
        <v>4229</v>
      </c>
      <c r="I2135">
        <v>0</v>
      </c>
      <c r="J2135">
        <v>1.5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550</v>
      </c>
    </row>
    <row r="2136" spans="1:21" ht="14.25">
      <c r="A2136">
        <v>2050331</v>
      </c>
      <c r="B2136">
        <v>3</v>
      </c>
      <c r="C2136" t="s">
        <v>2298</v>
      </c>
      <c r="D2136" t="s">
        <v>1531</v>
      </c>
      <c r="E2136">
        <v>19731</v>
      </c>
      <c r="F2136">
        <v>849</v>
      </c>
      <c r="G2136">
        <v>333</v>
      </c>
      <c r="H2136">
        <v>4581</v>
      </c>
      <c r="I2136">
        <v>0</v>
      </c>
      <c r="J2136">
        <v>1.5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550</v>
      </c>
    </row>
    <row r="2137" spans="1:21" ht="14.25">
      <c r="A2137">
        <v>2050332</v>
      </c>
      <c r="B2137">
        <v>3</v>
      </c>
      <c r="C2137" t="s">
        <v>2299</v>
      </c>
      <c r="D2137" t="s">
        <v>1532</v>
      </c>
      <c r="E2137">
        <v>21249</v>
      </c>
      <c r="F2137">
        <v>982</v>
      </c>
      <c r="G2137">
        <v>360</v>
      </c>
      <c r="H2137">
        <v>4229</v>
      </c>
      <c r="I2137">
        <v>0</v>
      </c>
      <c r="J2137">
        <v>1.5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550</v>
      </c>
    </row>
    <row r="2138" spans="1:21" ht="14.25">
      <c r="A2138">
        <v>2050411</v>
      </c>
      <c r="B2138">
        <v>1</v>
      </c>
      <c r="C2138" t="s">
        <v>2298</v>
      </c>
      <c r="D2138" t="s">
        <v>2301</v>
      </c>
      <c r="E2138">
        <v>23063</v>
      </c>
      <c r="F2138">
        <v>990</v>
      </c>
      <c r="G2138">
        <v>390</v>
      </c>
      <c r="H2138">
        <v>5363</v>
      </c>
      <c r="I2138">
        <v>0</v>
      </c>
      <c r="J2138">
        <v>1.5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550</v>
      </c>
    </row>
    <row r="2139" spans="1:21" ht="14.25">
      <c r="A2139">
        <v>2050412</v>
      </c>
      <c r="B2139">
        <v>1</v>
      </c>
      <c r="C2139" t="s">
        <v>2299</v>
      </c>
      <c r="D2139" t="s">
        <v>1539</v>
      </c>
      <c r="E2139">
        <v>24780</v>
      </c>
      <c r="F2139">
        <v>1143</v>
      </c>
      <c r="G2139">
        <v>420</v>
      </c>
      <c r="H2139">
        <v>4950</v>
      </c>
      <c r="I2139">
        <v>0</v>
      </c>
      <c r="J2139">
        <v>1.5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550</v>
      </c>
    </row>
    <row r="2140" spans="1:21" ht="14.25">
      <c r="A2140">
        <v>2050421</v>
      </c>
      <c r="B2140">
        <v>2</v>
      </c>
      <c r="C2140" t="s">
        <v>2298</v>
      </c>
      <c r="D2140" t="s">
        <v>2300</v>
      </c>
      <c r="E2140">
        <v>20349</v>
      </c>
      <c r="F2140">
        <v>875</v>
      </c>
      <c r="G2140">
        <v>344</v>
      </c>
      <c r="H2140">
        <v>4719</v>
      </c>
      <c r="I2140">
        <v>0</v>
      </c>
      <c r="J2140">
        <v>1.5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550</v>
      </c>
    </row>
    <row r="2141" spans="1:21" ht="14.25">
      <c r="A2141">
        <v>2050422</v>
      </c>
      <c r="B2141">
        <v>2</v>
      </c>
      <c r="C2141" t="s">
        <v>2299</v>
      </c>
      <c r="D2141" t="s">
        <v>1173</v>
      </c>
      <c r="E2141">
        <v>21856</v>
      </c>
      <c r="F2141">
        <v>1010</v>
      </c>
      <c r="G2141">
        <v>370</v>
      </c>
      <c r="H2141">
        <v>4356</v>
      </c>
      <c r="I2141">
        <v>0</v>
      </c>
      <c r="J2141">
        <v>1.5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550</v>
      </c>
    </row>
    <row r="2142" spans="1:21" ht="14.25">
      <c r="A2142">
        <v>2050431</v>
      </c>
      <c r="B2142">
        <v>3</v>
      </c>
      <c r="C2142" t="s">
        <v>2298</v>
      </c>
      <c r="D2142" t="s">
        <v>1531</v>
      </c>
      <c r="E2142">
        <v>20349</v>
      </c>
      <c r="F2142">
        <v>875</v>
      </c>
      <c r="G2142">
        <v>344</v>
      </c>
      <c r="H2142">
        <v>4719</v>
      </c>
      <c r="I2142">
        <v>0</v>
      </c>
      <c r="J2142">
        <v>1.5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550</v>
      </c>
    </row>
    <row r="2143" spans="1:21" ht="14.25">
      <c r="A2143">
        <v>2050432</v>
      </c>
      <c r="B2143">
        <v>3</v>
      </c>
      <c r="C2143" t="s">
        <v>2299</v>
      </c>
      <c r="D2143" t="s">
        <v>1532</v>
      </c>
      <c r="E2143">
        <v>21856</v>
      </c>
      <c r="F2143">
        <v>1010</v>
      </c>
      <c r="G2143">
        <v>370</v>
      </c>
      <c r="H2143">
        <v>4356</v>
      </c>
      <c r="I2143">
        <v>0</v>
      </c>
      <c r="J2143">
        <v>1.5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550</v>
      </c>
    </row>
    <row r="2144" spans="1:21" ht="14.25">
      <c r="A2144">
        <v>2050511</v>
      </c>
      <c r="B2144">
        <v>1</v>
      </c>
      <c r="C2144" t="s">
        <v>2298</v>
      </c>
      <c r="D2144" t="s">
        <v>2301</v>
      </c>
      <c r="E2144">
        <v>23063</v>
      </c>
      <c r="F2144">
        <v>990</v>
      </c>
      <c r="G2144">
        <v>390</v>
      </c>
      <c r="H2144">
        <v>5363</v>
      </c>
      <c r="I2144">
        <v>0</v>
      </c>
      <c r="J2144">
        <v>1.5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550</v>
      </c>
    </row>
    <row r="2145" spans="1:21" ht="14.25">
      <c r="A2145">
        <v>2050512</v>
      </c>
      <c r="B2145">
        <v>1</v>
      </c>
      <c r="C2145" t="s">
        <v>2299</v>
      </c>
      <c r="D2145" t="s">
        <v>1539</v>
      </c>
      <c r="E2145">
        <v>24780</v>
      </c>
      <c r="F2145">
        <v>1143</v>
      </c>
      <c r="G2145">
        <v>420</v>
      </c>
      <c r="H2145">
        <v>4950</v>
      </c>
      <c r="I2145">
        <v>0</v>
      </c>
      <c r="J2145">
        <v>1.5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550</v>
      </c>
    </row>
    <row r="2146" spans="1:21" ht="14.25">
      <c r="A2146">
        <v>2050521</v>
      </c>
      <c r="B2146">
        <v>2</v>
      </c>
      <c r="C2146" t="s">
        <v>2298</v>
      </c>
      <c r="D2146" t="s">
        <v>2300</v>
      </c>
      <c r="E2146">
        <v>20349</v>
      </c>
      <c r="F2146">
        <v>875</v>
      </c>
      <c r="G2146">
        <v>344</v>
      </c>
      <c r="H2146">
        <v>4719</v>
      </c>
      <c r="I2146">
        <v>0</v>
      </c>
      <c r="J2146">
        <v>1.5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550</v>
      </c>
    </row>
    <row r="2147" spans="1:21" ht="14.25">
      <c r="A2147">
        <v>2050522</v>
      </c>
      <c r="B2147">
        <v>2</v>
      </c>
      <c r="C2147" t="s">
        <v>2299</v>
      </c>
      <c r="D2147" t="s">
        <v>1173</v>
      </c>
      <c r="E2147">
        <v>21856</v>
      </c>
      <c r="F2147">
        <v>1010</v>
      </c>
      <c r="G2147">
        <v>370</v>
      </c>
      <c r="H2147">
        <v>4356</v>
      </c>
      <c r="I2147">
        <v>0</v>
      </c>
      <c r="J2147">
        <v>1.5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550</v>
      </c>
    </row>
    <row r="2148" spans="1:21" ht="14.25">
      <c r="A2148">
        <v>2050531</v>
      </c>
      <c r="B2148">
        <v>3</v>
      </c>
      <c r="C2148" t="s">
        <v>2298</v>
      </c>
      <c r="D2148" t="s">
        <v>1531</v>
      </c>
      <c r="E2148">
        <v>20349</v>
      </c>
      <c r="F2148">
        <v>875</v>
      </c>
      <c r="G2148">
        <v>344</v>
      </c>
      <c r="H2148">
        <v>4719</v>
      </c>
      <c r="I2148">
        <v>0</v>
      </c>
      <c r="J2148">
        <v>1.5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550</v>
      </c>
    </row>
    <row r="2149" spans="1:21" ht="14.25">
      <c r="A2149">
        <v>2050532</v>
      </c>
      <c r="B2149">
        <v>3</v>
      </c>
      <c r="C2149" t="s">
        <v>2299</v>
      </c>
      <c r="D2149" t="s">
        <v>1532</v>
      </c>
      <c r="E2149">
        <v>21856</v>
      </c>
      <c r="F2149">
        <v>1010</v>
      </c>
      <c r="G2149">
        <v>370</v>
      </c>
      <c r="H2149">
        <v>4356</v>
      </c>
      <c r="I2149">
        <v>0</v>
      </c>
      <c r="J2149">
        <v>1.5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550</v>
      </c>
    </row>
    <row r="2150" spans="1:21" ht="14.25">
      <c r="A2150">
        <v>2050611</v>
      </c>
      <c r="B2150">
        <v>1</v>
      </c>
      <c r="C2150" t="s">
        <v>2298</v>
      </c>
      <c r="D2150" t="s">
        <v>2301</v>
      </c>
      <c r="E2150">
        <v>23739</v>
      </c>
      <c r="F2150">
        <v>1018</v>
      </c>
      <c r="G2150">
        <v>402</v>
      </c>
      <c r="H2150">
        <v>5519</v>
      </c>
      <c r="I2150">
        <v>0</v>
      </c>
      <c r="J2150">
        <v>1.5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550</v>
      </c>
    </row>
    <row r="2151" spans="1:21" ht="14.25">
      <c r="A2151">
        <v>2050612</v>
      </c>
      <c r="B2151">
        <v>1</v>
      </c>
      <c r="C2151" t="s">
        <v>2299</v>
      </c>
      <c r="D2151" t="s">
        <v>1539</v>
      </c>
      <c r="E2151">
        <v>25474</v>
      </c>
      <c r="F2151">
        <v>1174</v>
      </c>
      <c r="G2151">
        <v>432</v>
      </c>
      <c r="H2151">
        <v>5094</v>
      </c>
      <c r="I2151">
        <v>0</v>
      </c>
      <c r="J2151">
        <v>1.5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550</v>
      </c>
    </row>
    <row r="2152" spans="1:21" ht="14.25">
      <c r="A2152">
        <v>2050621</v>
      </c>
      <c r="B2152">
        <v>2</v>
      </c>
      <c r="C2152" t="s">
        <v>2298</v>
      </c>
      <c r="D2152" t="s">
        <v>2300</v>
      </c>
      <c r="E2152">
        <v>20966</v>
      </c>
      <c r="F2152">
        <v>901</v>
      </c>
      <c r="G2152">
        <v>355</v>
      </c>
      <c r="H2152">
        <v>4856</v>
      </c>
      <c r="I2152">
        <v>0</v>
      </c>
      <c r="J2152">
        <v>1.5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550</v>
      </c>
    </row>
    <row r="2153" spans="1:21" ht="14.25">
      <c r="A2153">
        <v>2050622</v>
      </c>
      <c r="B2153">
        <v>2</v>
      </c>
      <c r="C2153" t="s">
        <v>2299</v>
      </c>
      <c r="D2153" t="s">
        <v>1173</v>
      </c>
      <c r="E2153">
        <v>22482</v>
      </c>
      <c r="F2153">
        <v>1038</v>
      </c>
      <c r="G2153">
        <v>381</v>
      </c>
      <c r="H2153">
        <v>4482</v>
      </c>
      <c r="I2153">
        <v>0</v>
      </c>
      <c r="J2153">
        <v>1.5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550</v>
      </c>
    </row>
    <row r="2154" spans="1:21" ht="14.25">
      <c r="A2154">
        <v>2050631</v>
      </c>
      <c r="B2154">
        <v>3</v>
      </c>
      <c r="C2154" t="s">
        <v>2298</v>
      </c>
      <c r="D2154" t="s">
        <v>1531</v>
      </c>
      <c r="E2154">
        <v>20966</v>
      </c>
      <c r="F2154">
        <v>901</v>
      </c>
      <c r="G2154">
        <v>355</v>
      </c>
      <c r="H2154">
        <v>4856</v>
      </c>
      <c r="I2154">
        <v>0</v>
      </c>
      <c r="J2154">
        <v>1.5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550</v>
      </c>
    </row>
    <row r="2155" spans="1:21" ht="14.25">
      <c r="A2155">
        <v>2050632</v>
      </c>
      <c r="B2155">
        <v>3</v>
      </c>
      <c r="C2155" t="s">
        <v>2299</v>
      </c>
      <c r="D2155" t="s">
        <v>1532</v>
      </c>
      <c r="E2155">
        <v>22482</v>
      </c>
      <c r="F2155">
        <v>1038</v>
      </c>
      <c r="G2155">
        <v>381</v>
      </c>
      <c r="H2155">
        <v>4482</v>
      </c>
      <c r="I2155">
        <v>0</v>
      </c>
      <c r="J2155">
        <v>1.5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550</v>
      </c>
    </row>
    <row r="2156" spans="1:21" ht="14.25">
      <c r="A2156">
        <v>2050711</v>
      </c>
      <c r="B2156">
        <v>1</v>
      </c>
      <c r="C2156" t="s">
        <v>2298</v>
      </c>
      <c r="D2156" t="s">
        <v>2301</v>
      </c>
      <c r="E2156">
        <v>23739</v>
      </c>
      <c r="F2156">
        <v>1018</v>
      </c>
      <c r="G2156">
        <v>402</v>
      </c>
      <c r="H2156">
        <v>5519</v>
      </c>
      <c r="I2156">
        <v>0</v>
      </c>
      <c r="J2156">
        <v>1.5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550</v>
      </c>
    </row>
    <row r="2157" spans="1:21" ht="14.25">
      <c r="A2157">
        <v>2050712</v>
      </c>
      <c r="B2157">
        <v>1</v>
      </c>
      <c r="C2157" t="s">
        <v>2299</v>
      </c>
      <c r="D2157" t="s">
        <v>1539</v>
      </c>
      <c r="E2157">
        <v>25474</v>
      </c>
      <c r="F2157">
        <v>1174</v>
      </c>
      <c r="G2157">
        <v>432</v>
      </c>
      <c r="H2157">
        <v>5094</v>
      </c>
      <c r="I2157">
        <v>0</v>
      </c>
      <c r="J2157">
        <v>1.5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550</v>
      </c>
    </row>
    <row r="2158" spans="1:21" ht="14.25">
      <c r="A2158">
        <v>2050721</v>
      </c>
      <c r="B2158">
        <v>2</v>
      </c>
      <c r="C2158" t="s">
        <v>2298</v>
      </c>
      <c r="D2158" t="s">
        <v>2300</v>
      </c>
      <c r="E2158">
        <v>20966</v>
      </c>
      <c r="F2158">
        <v>901</v>
      </c>
      <c r="G2158">
        <v>355</v>
      </c>
      <c r="H2158">
        <v>4856</v>
      </c>
      <c r="I2158">
        <v>0</v>
      </c>
      <c r="J2158">
        <v>1.5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550</v>
      </c>
    </row>
    <row r="2159" spans="1:21" ht="14.25">
      <c r="A2159">
        <v>2050722</v>
      </c>
      <c r="B2159">
        <v>2</v>
      </c>
      <c r="C2159" t="s">
        <v>2299</v>
      </c>
      <c r="D2159" t="s">
        <v>1173</v>
      </c>
      <c r="E2159">
        <v>22482</v>
      </c>
      <c r="F2159">
        <v>1038</v>
      </c>
      <c r="G2159">
        <v>381</v>
      </c>
      <c r="H2159">
        <v>4482</v>
      </c>
      <c r="I2159">
        <v>0</v>
      </c>
      <c r="J2159">
        <v>1.5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550</v>
      </c>
    </row>
    <row r="2160" spans="1:21" ht="14.25">
      <c r="A2160">
        <v>2050731</v>
      </c>
      <c r="B2160">
        <v>3</v>
      </c>
      <c r="C2160" t="s">
        <v>2298</v>
      </c>
      <c r="D2160" t="s">
        <v>1531</v>
      </c>
      <c r="E2160">
        <v>20966</v>
      </c>
      <c r="F2160">
        <v>901</v>
      </c>
      <c r="G2160">
        <v>355</v>
      </c>
      <c r="H2160">
        <v>4856</v>
      </c>
      <c r="I2160">
        <v>0</v>
      </c>
      <c r="J2160">
        <v>1.5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550</v>
      </c>
    </row>
    <row r="2161" spans="1:21" ht="14.25">
      <c r="A2161">
        <v>2050732</v>
      </c>
      <c r="B2161">
        <v>3</v>
      </c>
      <c r="C2161" t="s">
        <v>2299</v>
      </c>
      <c r="D2161" t="s">
        <v>1532</v>
      </c>
      <c r="E2161">
        <v>22482</v>
      </c>
      <c r="F2161">
        <v>1038</v>
      </c>
      <c r="G2161">
        <v>381</v>
      </c>
      <c r="H2161">
        <v>4482</v>
      </c>
      <c r="I2161">
        <v>0</v>
      </c>
      <c r="J2161">
        <v>1.5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550</v>
      </c>
    </row>
    <row r="2162" spans="1:21" ht="14.25">
      <c r="A2162">
        <v>2050811</v>
      </c>
      <c r="B2162">
        <v>1</v>
      </c>
      <c r="C2162" t="s">
        <v>2298</v>
      </c>
      <c r="D2162" t="s">
        <v>2301</v>
      </c>
      <c r="E2162">
        <v>24425</v>
      </c>
      <c r="F2162">
        <v>1047</v>
      </c>
      <c r="G2162">
        <v>414</v>
      </c>
      <c r="H2162">
        <v>5675</v>
      </c>
      <c r="I2162">
        <v>0</v>
      </c>
      <c r="J2162">
        <v>1.5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550</v>
      </c>
    </row>
    <row r="2163" spans="1:21" ht="14.25">
      <c r="A2163">
        <v>2050812</v>
      </c>
      <c r="B2163">
        <v>1</v>
      </c>
      <c r="C2163" t="s">
        <v>2299</v>
      </c>
      <c r="D2163" t="s">
        <v>1539</v>
      </c>
      <c r="E2163">
        <v>26168</v>
      </c>
      <c r="F2163">
        <v>1205</v>
      </c>
      <c r="G2163">
        <v>444</v>
      </c>
      <c r="H2163">
        <v>5238</v>
      </c>
      <c r="I2163">
        <v>0</v>
      </c>
      <c r="J2163">
        <v>1.5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550</v>
      </c>
    </row>
    <row r="2164" spans="1:21" ht="14.25">
      <c r="A2164">
        <v>2050821</v>
      </c>
      <c r="B2164">
        <v>2</v>
      </c>
      <c r="C2164" t="s">
        <v>2298</v>
      </c>
      <c r="D2164" t="s">
        <v>2300</v>
      </c>
      <c r="E2164">
        <v>21583</v>
      </c>
      <c r="F2164">
        <v>927</v>
      </c>
      <c r="G2164">
        <v>366</v>
      </c>
      <c r="H2164">
        <v>4993</v>
      </c>
      <c r="I2164">
        <v>0</v>
      </c>
      <c r="J2164">
        <v>1.5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550</v>
      </c>
    </row>
    <row r="2165" spans="1:21" ht="14.25">
      <c r="A2165">
        <v>2050822</v>
      </c>
      <c r="B2165">
        <v>2</v>
      </c>
      <c r="C2165" t="s">
        <v>2299</v>
      </c>
      <c r="D2165" t="s">
        <v>1173</v>
      </c>
      <c r="E2165">
        <v>23109</v>
      </c>
      <c r="F2165">
        <v>1066</v>
      </c>
      <c r="G2165">
        <v>392</v>
      </c>
      <c r="H2165">
        <v>4609</v>
      </c>
      <c r="I2165">
        <v>0</v>
      </c>
      <c r="J2165">
        <v>1.5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550</v>
      </c>
    </row>
    <row r="2166" spans="1:21" ht="14.25">
      <c r="A2166">
        <v>2050831</v>
      </c>
      <c r="B2166">
        <v>3</v>
      </c>
      <c r="C2166" t="s">
        <v>2298</v>
      </c>
      <c r="D2166" t="s">
        <v>1531</v>
      </c>
      <c r="E2166">
        <v>21583</v>
      </c>
      <c r="F2166">
        <v>927</v>
      </c>
      <c r="G2166">
        <v>366</v>
      </c>
      <c r="H2166">
        <v>4993</v>
      </c>
      <c r="I2166">
        <v>0</v>
      </c>
      <c r="J2166">
        <v>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550</v>
      </c>
    </row>
    <row r="2167" spans="1:21" ht="14.25">
      <c r="A2167">
        <v>2050832</v>
      </c>
      <c r="B2167">
        <v>3</v>
      </c>
      <c r="C2167" t="s">
        <v>2299</v>
      </c>
      <c r="D2167" t="s">
        <v>1532</v>
      </c>
      <c r="E2167">
        <v>23109</v>
      </c>
      <c r="F2167">
        <v>1066</v>
      </c>
      <c r="G2167">
        <v>392</v>
      </c>
      <c r="H2167">
        <v>4609</v>
      </c>
      <c r="I2167">
        <v>0</v>
      </c>
      <c r="J2167">
        <v>1.5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550</v>
      </c>
    </row>
    <row r="2168" spans="1:21" ht="14.25">
      <c r="A2168">
        <v>2050911</v>
      </c>
      <c r="B2168">
        <v>1</v>
      </c>
      <c r="C2168" t="s">
        <v>2298</v>
      </c>
      <c r="D2168" t="s">
        <v>2301</v>
      </c>
      <c r="E2168">
        <v>26821</v>
      </c>
      <c r="F2168">
        <v>1148</v>
      </c>
      <c r="G2168">
        <v>456</v>
      </c>
      <c r="H2168">
        <v>6221</v>
      </c>
      <c r="I2168">
        <v>0</v>
      </c>
      <c r="J2168">
        <v>1.5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700</v>
      </c>
    </row>
    <row r="2169" spans="1:21" ht="14.25">
      <c r="A2169">
        <v>2050912</v>
      </c>
      <c r="B2169">
        <v>1</v>
      </c>
      <c r="C2169" t="s">
        <v>2299</v>
      </c>
      <c r="D2169" t="s">
        <v>1539</v>
      </c>
      <c r="E2169">
        <v>28602</v>
      </c>
      <c r="F2169">
        <v>1314</v>
      </c>
      <c r="G2169">
        <v>486</v>
      </c>
      <c r="H2169">
        <v>5742</v>
      </c>
      <c r="I2169">
        <v>0</v>
      </c>
      <c r="J2169">
        <v>1.5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700</v>
      </c>
    </row>
    <row r="2170" spans="1:21" ht="14.25">
      <c r="A2170">
        <v>2050921</v>
      </c>
      <c r="B2170">
        <v>2</v>
      </c>
      <c r="C2170" t="s">
        <v>2298</v>
      </c>
      <c r="D2170" t="s">
        <v>2300</v>
      </c>
      <c r="E2170">
        <v>23574</v>
      </c>
      <c r="F2170">
        <v>1010</v>
      </c>
      <c r="G2170">
        <v>400</v>
      </c>
      <c r="H2170">
        <v>5474</v>
      </c>
      <c r="I2170">
        <v>0</v>
      </c>
      <c r="J2170">
        <v>1.5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700</v>
      </c>
    </row>
    <row r="2171" spans="1:21" ht="14.25">
      <c r="A2171">
        <v>2050922</v>
      </c>
      <c r="B2171">
        <v>2</v>
      </c>
      <c r="C2171" t="s">
        <v>2299</v>
      </c>
      <c r="D2171" t="s">
        <v>1173</v>
      </c>
      <c r="E2171">
        <v>25162</v>
      </c>
      <c r="F2171">
        <v>1157</v>
      </c>
      <c r="G2171">
        <v>427</v>
      </c>
      <c r="H2171">
        <v>5052</v>
      </c>
      <c r="I2171">
        <v>0</v>
      </c>
      <c r="J2171">
        <v>1.5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700</v>
      </c>
    </row>
    <row r="2172" spans="1:21" ht="14.25">
      <c r="A2172">
        <v>2050931</v>
      </c>
      <c r="B2172">
        <v>3</v>
      </c>
      <c r="C2172" t="s">
        <v>2298</v>
      </c>
      <c r="D2172" t="s">
        <v>1531</v>
      </c>
      <c r="E2172">
        <v>23574</v>
      </c>
      <c r="F2172">
        <v>1010</v>
      </c>
      <c r="G2172">
        <v>400</v>
      </c>
      <c r="H2172">
        <v>5474</v>
      </c>
      <c r="I2172">
        <v>0</v>
      </c>
      <c r="J2172">
        <v>1.5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700</v>
      </c>
    </row>
    <row r="2173" spans="1:21" ht="14.25">
      <c r="A2173">
        <v>2050932</v>
      </c>
      <c r="B2173">
        <v>3</v>
      </c>
      <c r="C2173" t="s">
        <v>2299</v>
      </c>
      <c r="D2173" t="s">
        <v>1532</v>
      </c>
      <c r="E2173">
        <v>25162</v>
      </c>
      <c r="F2173">
        <v>1157</v>
      </c>
      <c r="G2173">
        <v>427</v>
      </c>
      <c r="H2173">
        <v>5052</v>
      </c>
      <c r="I2173">
        <v>0</v>
      </c>
      <c r="J2173">
        <v>1.5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700</v>
      </c>
    </row>
    <row r="2174" spans="1:21" ht="14.25">
      <c r="A2174">
        <v>2051011</v>
      </c>
      <c r="B2174">
        <v>1</v>
      </c>
      <c r="C2174" t="s">
        <v>2298</v>
      </c>
      <c r="D2174" t="s">
        <v>2301</v>
      </c>
      <c r="E2174">
        <v>26821</v>
      </c>
      <c r="F2174">
        <v>1148</v>
      </c>
      <c r="G2174">
        <v>456</v>
      </c>
      <c r="H2174">
        <v>6221</v>
      </c>
      <c r="I2174">
        <v>0</v>
      </c>
      <c r="J2174">
        <v>1.5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700</v>
      </c>
    </row>
    <row r="2175" spans="1:21" ht="14.25">
      <c r="A2175">
        <v>2051012</v>
      </c>
      <c r="B2175">
        <v>1</v>
      </c>
      <c r="C2175" t="s">
        <v>2299</v>
      </c>
      <c r="D2175" t="s">
        <v>1539</v>
      </c>
      <c r="E2175">
        <v>28602</v>
      </c>
      <c r="F2175">
        <v>1314</v>
      </c>
      <c r="G2175">
        <v>486</v>
      </c>
      <c r="H2175">
        <v>5742</v>
      </c>
      <c r="I2175">
        <v>0</v>
      </c>
      <c r="J2175">
        <v>1.5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700</v>
      </c>
    </row>
    <row r="2176" spans="1:21" ht="14.25">
      <c r="A2176">
        <v>2051021</v>
      </c>
      <c r="B2176">
        <v>2</v>
      </c>
      <c r="C2176" t="s">
        <v>2298</v>
      </c>
      <c r="D2176" t="s">
        <v>2300</v>
      </c>
      <c r="E2176">
        <v>23574</v>
      </c>
      <c r="F2176">
        <v>1010</v>
      </c>
      <c r="G2176">
        <v>400</v>
      </c>
      <c r="H2176">
        <v>5474</v>
      </c>
      <c r="I2176">
        <v>0</v>
      </c>
      <c r="J2176">
        <v>1.5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700</v>
      </c>
    </row>
    <row r="2177" spans="1:21" ht="14.25">
      <c r="A2177">
        <v>2051022</v>
      </c>
      <c r="B2177">
        <v>2</v>
      </c>
      <c r="C2177" t="s">
        <v>2299</v>
      </c>
      <c r="D2177" t="s">
        <v>1173</v>
      </c>
      <c r="E2177">
        <v>25162</v>
      </c>
      <c r="F2177">
        <v>1157</v>
      </c>
      <c r="G2177">
        <v>427</v>
      </c>
      <c r="H2177">
        <v>5052</v>
      </c>
      <c r="I2177">
        <v>0</v>
      </c>
      <c r="J2177">
        <v>1.5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700</v>
      </c>
    </row>
    <row r="2178" spans="1:21" ht="14.25">
      <c r="A2178">
        <v>2051031</v>
      </c>
      <c r="B2178">
        <v>3</v>
      </c>
      <c r="C2178" t="s">
        <v>2298</v>
      </c>
      <c r="D2178" t="s">
        <v>1531</v>
      </c>
      <c r="E2178">
        <v>23574</v>
      </c>
      <c r="F2178">
        <v>1010</v>
      </c>
      <c r="G2178">
        <v>400</v>
      </c>
      <c r="H2178">
        <v>5474</v>
      </c>
      <c r="I2178">
        <v>0</v>
      </c>
      <c r="J2178">
        <v>1.5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700</v>
      </c>
    </row>
    <row r="2179" spans="1:21" ht="14.25">
      <c r="A2179">
        <v>2051032</v>
      </c>
      <c r="B2179">
        <v>3</v>
      </c>
      <c r="C2179" t="s">
        <v>2299</v>
      </c>
      <c r="D2179" t="s">
        <v>1532</v>
      </c>
      <c r="E2179">
        <v>25162</v>
      </c>
      <c r="F2179">
        <v>1157</v>
      </c>
      <c r="G2179">
        <v>427</v>
      </c>
      <c r="H2179">
        <v>5052</v>
      </c>
      <c r="I2179">
        <v>0</v>
      </c>
      <c r="J2179">
        <v>1.5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700</v>
      </c>
    </row>
    <row r="2180" spans="1:21" ht="14.25">
      <c r="A2180">
        <v>2051111</v>
      </c>
      <c r="B2180">
        <v>1</v>
      </c>
      <c r="C2180" t="s">
        <v>2298</v>
      </c>
      <c r="D2180" t="s">
        <v>2301</v>
      </c>
      <c r="E2180">
        <v>26821</v>
      </c>
      <c r="F2180">
        <v>1148</v>
      </c>
      <c r="G2180">
        <v>456</v>
      </c>
      <c r="H2180">
        <v>6221</v>
      </c>
      <c r="I2180">
        <v>0</v>
      </c>
      <c r="J2180">
        <v>1.5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700</v>
      </c>
    </row>
    <row r="2181" spans="1:21" ht="14.25">
      <c r="A2181">
        <v>2051112</v>
      </c>
      <c r="B2181">
        <v>1</v>
      </c>
      <c r="C2181" t="s">
        <v>2299</v>
      </c>
      <c r="D2181" t="s">
        <v>1539</v>
      </c>
      <c r="E2181">
        <v>28602</v>
      </c>
      <c r="F2181">
        <v>1314</v>
      </c>
      <c r="G2181">
        <v>486</v>
      </c>
      <c r="H2181">
        <v>5742</v>
      </c>
      <c r="I2181">
        <v>0</v>
      </c>
      <c r="J2181">
        <v>1.5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700</v>
      </c>
    </row>
    <row r="2182" spans="1:21" ht="14.25">
      <c r="A2182">
        <v>2051121</v>
      </c>
      <c r="B2182">
        <v>2</v>
      </c>
      <c r="C2182" t="s">
        <v>2298</v>
      </c>
      <c r="D2182" t="s">
        <v>2300</v>
      </c>
      <c r="E2182">
        <v>23574</v>
      </c>
      <c r="F2182">
        <v>1010</v>
      </c>
      <c r="G2182">
        <v>400</v>
      </c>
      <c r="H2182">
        <v>5474</v>
      </c>
      <c r="I2182">
        <v>0</v>
      </c>
      <c r="J2182">
        <v>1.5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700</v>
      </c>
    </row>
    <row r="2183" spans="1:21" ht="14.25">
      <c r="A2183">
        <v>2051122</v>
      </c>
      <c r="B2183">
        <v>2</v>
      </c>
      <c r="C2183" t="s">
        <v>2299</v>
      </c>
      <c r="D2183" t="s">
        <v>1173</v>
      </c>
      <c r="E2183">
        <v>25162</v>
      </c>
      <c r="F2183">
        <v>1157</v>
      </c>
      <c r="G2183">
        <v>427</v>
      </c>
      <c r="H2183">
        <v>5052</v>
      </c>
      <c r="I2183">
        <v>0</v>
      </c>
      <c r="J2183">
        <v>1.5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700</v>
      </c>
    </row>
    <row r="2184" spans="1:21" ht="14.25">
      <c r="A2184">
        <v>2051131</v>
      </c>
      <c r="B2184">
        <v>3</v>
      </c>
      <c r="C2184" t="s">
        <v>2298</v>
      </c>
      <c r="D2184" t="s">
        <v>1531</v>
      </c>
      <c r="E2184">
        <v>23574</v>
      </c>
      <c r="F2184">
        <v>1010</v>
      </c>
      <c r="G2184">
        <v>400</v>
      </c>
      <c r="H2184">
        <v>5474</v>
      </c>
      <c r="I2184">
        <v>0</v>
      </c>
      <c r="J2184">
        <v>1.5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700</v>
      </c>
    </row>
    <row r="2185" spans="1:21" ht="14.25">
      <c r="A2185">
        <v>2051132</v>
      </c>
      <c r="B2185">
        <v>3</v>
      </c>
      <c r="C2185" t="s">
        <v>2299</v>
      </c>
      <c r="D2185" t="s">
        <v>1532</v>
      </c>
      <c r="E2185">
        <v>25162</v>
      </c>
      <c r="F2185">
        <v>1157</v>
      </c>
      <c r="G2185">
        <v>427</v>
      </c>
      <c r="H2185">
        <v>5052</v>
      </c>
      <c r="I2185">
        <v>0</v>
      </c>
      <c r="J2185">
        <v>1.5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700</v>
      </c>
    </row>
    <row r="2186" spans="1:21" ht="14.25">
      <c r="A2186">
        <v>2051211</v>
      </c>
      <c r="B2186">
        <v>1</v>
      </c>
      <c r="C2186" t="s">
        <v>2298</v>
      </c>
      <c r="D2186" t="s">
        <v>2301</v>
      </c>
      <c r="E2186">
        <v>27676</v>
      </c>
      <c r="F2186">
        <v>1184</v>
      </c>
      <c r="G2186">
        <v>471</v>
      </c>
      <c r="H2186">
        <v>6416</v>
      </c>
      <c r="I2186">
        <v>0</v>
      </c>
      <c r="J2186">
        <v>1.5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700</v>
      </c>
    </row>
    <row r="2187" spans="1:21" ht="14.25">
      <c r="A2187">
        <v>2051212</v>
      </c>
      <c r="B2187">
        <v>1</v>
      </c>
      <c r="C2187" t="s">
        <v>2299</v>
      </c>
      <c r="D2187" t="s">
        <v>1539</v>
      </c>
      <c r="E2187">
        <v>29472</v>
      </c>
      <c r="F2187">
        <v>1353</v>
      </c>
      <c r="G2187">
        <v>501</v>
      </c>
      <c r="H2187">
        <v>5922</v>
      </c>
      <c r="I2187">
        <v>0</v>
      </c>
      <c r="J2187">
        <v>1.5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700</v>
      </c>
    </row>
    <row r="2188" spans="1:21" ht="14.25">
      <c r="A2188">
        <v>2051221</v>
      </c>
      <c r="B2188">
        <v>2</v>
      </c>
      <c r="C2188" t="s">
        <v>2298</v>
      </c>
      <c r="D2188" t="s">
        <v>2300</v>
      </c>
      <c r="E2188">
        <v>24345</v>
      </c>
      <c r="F2188">
        <v>1042</v>
      </c>
      <c r="G2188">
        <v>414</v>
      </c>
      <c r="H2188">
        <v>5645</v>
      </c>
      <c r="I2188">
        <v>0</v>
      </c>
      <c r="J2188">
        <v>1.5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700</v>
      </c>
    </row>
    <row r="2189" spans="1:21" ht="14.25">
      <c r="A2189">
        <v>2051222</v>
      </c>
      <c r="B2189">
        <v>2</v>
      </c>
      <c r="C2189" t="s">
        <v>2299</v>
      </c>
      <c r="D2189" t="s">
        <v>1173</v>
      </c>
      <c r="E2189">
        <v>25921</v>
      </c>
      <c r="F2189">
        <v>1191</v>
      </c>
      <c r="G2189">
        <v>440</v>
      </c>
      <c r="H2189">
        <v>5211</v>
      </c>
      <c r="I2189">
        <v>0</v>
      </c>
      <c r="J2189">
        <v>1.5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700</v>
      </c>
    </row>
    <row r="2190" spans="1:21" ht="14.25">
      <c r="A2190">
        <v>2051231</v>
      </c>
      <c r="B2190">
        <v>3</v>
      </c>
      <c r="C2190" t="s">
        <v>2298</v>
      </c>
      <c r="D2190" t="s">
        <v>1531</v>
      </c>
      <c r="E2190">
        <v>24345</v>
      </c>
      <c r="F2190">
        <v>1042</v>
      </c>
      <c r="G2190">
        <v>414</v>
      </c>
      <c r="H2190">
        <v>5645</v>
      </c>
      <c r="I2190">
        <v>0</v>
      </c>
      <c r="J2190">
        <v>1.5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700</v>
      </c>
    </row>
    <row r="2191" spans="1:21" ht="14.25">
      <c r="A2191">
        <v>2051232</v>
      </c>
      <c r="B2191">
        <v>3</v>
      </c>
      <c r="C2191" t="s">
        <v>2299</v>
      </c>
      <c r="D2191" t="s">
        <v>1532</v>
      </c>
      <c r="E2191">
        <v>25921</v>
      </c>
      <c r="F2191">
        <v>1191</v>
      </c>
      <c r="G2191">
        <v>440</v>
      </c>
      <c r="H2191">
        <v>5211</v>
      </c>
      <c r="I2191">
        <v>0</v>
      </c>
      <c r="J2191">
        <v>1.5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700</v>
      </c>
    </row>
    <row r="2192" spans="1:21" ht="14.25">
      <c r="A2192">
        <v>2051311</v>
      </c>
      <c r="B2192">
        <v>1</v>
      </c>
      <c r="C2192" t="s">
        <v>2298</v>
      </c>
      <c r="D2192" t="s">
        <v>2301</v>
      </c>
      <c r="E2192">
        <v>28551</v>
      </c>
      <c r="F2192">
        <v>1220</v>
      </c>
      <c r="G2192">
        <v>487</v>
      </c>
      <c r="H2192">
        <v>6611</v>
      </c>
      <c r="I2192">
        <v>0</v>
      </c>
      <c r="J2192">
        <v>1.5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700</v>
      </c>
    </row>
    <row r="2193" spans="1:21" ht="14.25">
      <c r="A2193">
        <v>2051312</v>
      </c>
      <c r="B2193">
        <v>1</v>
      </c>
      <c r="C2193" t="s">
        <v>2299</v>
      </c>
      <c r="D2193" t="s">
        <v>1539</v>
      </c>
      <c r="E2193">
        <v>30362</v>
      </c>
      <c r="F2193">
        <v>1392</v>
      </c>
      <c r="G2193">
        <v>517</v>
      </c>
      <c r="H2193">
        <v>6102</v>
      </c>
      <c r="I2193">
        <v>0</v>
      </c>
      <c r="J2193">
        <v>1.5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700</v>
      </c>
    </row>
    <row r="2194" spans="1:21" ht="14.25">
      <c r="A2194">
        <v>2051321</v>
      </c>
      <c r="B2194">
        <v>2</v>
      </c>
      <c r="C2194" t="s">
        <v>2298</v>
      </c>
      <c r="D2194" t="s">
        <v>2300</v>
      </c>
      <c r="E2194">
        <v>25097</v>
      </c>
      <c r="F2194">
        <v>1074</v>
      </c>
      <c r="G2194">
        <v>427</v>
      </c>
      <c r="H2194">
        <v>5817</v>
      </c>
      <c r="I2194">
        <v>0</v>
      </c>
      <c r="J2194">
        <v>1.5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700</v>
      </c>
    </row>
    <row r="2195" spans="1:21" ht="14.25">
      <c r="A2195">
        <v>2051322</v>
      </c>
      <c r="B2195">
        <v>2</v>
      </c>
      <c r="C2195" t="s">
        <v>2299</v>
      </c>
      <c r="D2195" t="s">
        <v>1173</v>
      </c>
      <c r="E2195">
        <v>26679</v>
      </c>
      <c r="F2195">
        <v>1225</v>
      </c>
      <c r="G2195">
        <v>453</v>
      </c>
      <c r="H2195">
        <v>5369</v>
      </c>
      <c r="I2195">
        <v>0</v>
      </c>
      <c r="J2195">
        <v>1.5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700</v>
      </c>
    </row>
    <row r="2196" spans="1:21" ht="14.25">
      <c r="A2196">
        <v>2051331</v>
      </c>
      <c r="B2196">
        <v>3</v>
      </c>
      <c r="C2196" t="s">
        <v>2298</v>
      </c>
      <c r="D2196" t="s">
        <v>1531</v>
      </c>
      <c r="E2196">
        <v>25097</v>
      </c>
      <c r="F2196">
        <v>1074</v>
      </c>
      <c r="G2196">
        <v>427</v>
      </c>
      <c r="H2196">
        <v>5817</v>
      </c>
      <c r="I2196">
        <v>0</v>
      </c>
      <c r="J2196">
        <v>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700</v>
      </c>
    </row>
    <row r="2197" spans="1:21" ht="14.25">
      <c r="A2197">
        <v>2051332</v>
      </c>
      <c r="B2197">
        <v>3</v>
      </c>
      <c r="C2197" t="s">
        <v>2299</v>
      </c>
      <c r="D2197" t="s">
        <v>1532</v>
      </c>
      <c r="E2197">
        <v>26679</v>
      </c>
      <c r="F2197">
        <v>1225</v>
      </c>
      <c r="G2197">
        <v>453</v>
      </c>
      <c r="H2197">
        <v>5369</v>
      </c>
      <c r="I2197">
        <v>0</v>
      </c>
      <c r="J2197">
        <v>1.5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700</v>
      </c>
    </row>
    <row r="2198" spans="1:21" ht="14.25">
      <c r="A2198">
        <v>2051411</v>
      </c>
      <c r="B2198">
        <v>1</v>
      </c>
      <c r="C2198" t="s">
        <v>2298</v>
      </c>
      <c r="D2198" t="s">
        <v>2301</v>
      </c>
      <c r="E2198">
        <v>29406</v>
      </c>
      <c r="F2198">
        <v>1256</v>
      </c>
      <c r="G2198">
        <v>502</v>
      </c>
      <c r="H2198">
        <v>6806</v>
      </c>
      <c r="I2198">
        <v>0</v>
      </c>
      <c r="J2198">
        <v>1.5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700</v>
      </c>
    </row>
    <row r="2199" spans="1:21" ht="14.25">
      <c r="A2199">
        <v>2051412</v>
      </c>
      <c r="B2199">
        <v>1</v>
      </c>
      <c r="C2199" t="s">
        <v>2299</v>
      </c>
      <c r="D2199" t="s">
        <v>1539</v>
      </c>
      <c r="E2199">
        <v>31232</v>
      </c>
      <c r="F2199">
        <v>1431</v>
      </c>
      <c r="G2199">
        <v>532</v>
      </c>
      <c r="H2199">
        <v>6282</v>
      </c>
      <c r="I2199">
        <v>0</v>
      </c>
      <c r="J2199">
        <v>1.5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700</v>
      </c>
    </row>
    <row r="2200" spans="1:21" ht="14.25">
      <c r="A2200">
        <v>2051421</v>
      </c>
      <c r="B2200">
        <v>2</v>
      </c>
      <c r="C2200" t="s">
        <v>2298</v>
      </c>
      <c r="D2200" t="s">
        <v>2300</v>
      </c>
      <c r="E2200">
        <v>25838</v>
      </c>
      <c r="F2200">
        <v>1105</v>
      </c>
      <c r="G2200">
        <v>440</v>
      </c>
      <c r="H2200">
        <v>5988</v>
      </c>
      <c r="I2200">
        <v>0</v>
      </c>
      <c r="J2200">
        <v>1.5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700</v>
      </c>
    </row>
    <row r="2201" spans="1:21" ht="14.25">
      <c r="A2201">
        <v>2051422</v>
      </c>
      <c r="B2201">
        <v>2</v>
      </c>
      <c r="C2201" t="s">
        <v>2299</v>
      </c>
      <c r="D2201" t="s">
        <v>1173</v>
      </c>
      <c r="E2201">
        <v>27448</v>
      </c>
      <c r="F2201">
        <v>1260</v>
      </c>
      <c r="G2201">
        <v>466</v>
      </c>
      <c r="H2201">
        <v>5528</v>
      </c>
      <c r="I2201">
        <v>0</v>
      </c>
      <c r="J2201">
        <v>1.5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700</v>
      </c>
    </row>
    <row r="2202" spans="1:21" ht="14.25">
      <c r="A2202">
        <v>2051431</v>
      </c>
      <c r="B2202">
        <v>3</v>
      </c>
      <c r="C2202" t="s">
        <v>2298</v>
      </c>
      <c r="D2202" t="s">
        <v>1531</v>
      </c>
      <c r="E2202">
        <v>25838</v>
      </c>
      <c r="F2202">
        <v>1105</v>
      </c>
      <c r="G2202">
        <v>440</v>
      </c>
      <c r="H2202">
        <v>5988</v>
      </c>
      <c r="I2202">
        <v>0</v>
      </c>
      <c r="J2202">
        <v>1.5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700</v>
      </c>
    </row>
    <row r="2203" spans="1:21" ht="14.25">
      <c r="A2203">
        <v>2051432</v>
      </c>
      <c r="B2203">
        <v>3</v>
      </c>
      <c r="C2203" t="s">
        <v>2299</v>
      </c>
      <c r="D2203" t="s">
        <v>1532</v>
      </c>
      <c r="E2203">
        <v>27448</v>
      </c>
      <c r="F2203">
        <v>1260</v>
      </c>
      <c r="G2203">
        <v>466</v>
      </c>
      <c r="H2203">
        <v>5528</v>
      </c>
      <c r="I2203">
        <v>0</v>
      </c>
      <c r="J2203">
        <v>1.5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700</v>
      </c>
    </row>
    <row r="2204" spans="1:21" ht="14.25">
      <c r="A2204">
        <v>2051511</v>
      </c>
      <c r="B2204">
        <v>1</v>
      </c>
      <c r="C2204" t="s">
        <v>2298</v>
      </c>
      <c r="D2204" t="s">
        <v>2301</v>
      </c>
      <c r="E2204">
        <v>30281</v>
      </c>
      <c r="F2204">
        <v>1292</v>
      </c>
      <c r="G2204">
        <v>518</v>
      </c>
      <c r="H2204">
        <v>7001</v>
      </c>
      <c r="I2204">
        <v>0</v>
      </c>
      <c r="J2204">
        <v>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700</v>
      </c>
    </row>
    <row r="2205" spans="1:21" ht="14.25">
      <c r="A2205">
        <v>2051512</v>
      </c>
      <c r="B2205">
        <v>1</v>
      </c>
      <c r="C2205" t="s">
        <v>2299</v>
      </c>
      <c r="D2205" t="s">
        <v>1539</v>
      </c>
      <c r="E2205">
        <v>32122</v>
      </c>
      <c r="F2205">
        <v>1470</v>
      </c>
      <c r="G2205">
        <v>548</v>
      </c>
      <c r="H2205">
        <v>6462</v>
      </c>
      <c r="I2205">
        <v>0</v>
      </c>
      <c r="J2205">
        <v>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700</v>
      </c>
    </row>
    <row r="2206" spans="1:21" ht="14.25">
      <c r="A2206">
        <v>2051521</v>
      </c>
      <c r="B2206">
        <v>2</v>
      </c>
      <c r="C2206" t="s">
        <v>2298</v>
      </c>
      <c r="D2206" t="s">
        <v>2300</v>
      </c>
      <c r="E2206">
        <v>26590</v>
      </c>
      <c r="F2206">
        <v>1137</v>
      </c>
      <c r="G2206">
        <v>453</v>
      </c>
      <c r="H2206">
        <v>6160</v>
      </c>
      <c r="I2206">
        <v>0</v>
      </c>
      <c r="J2206">
        <v>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700</v>
      </c>
    </row>
    <row r="2207" spans="1:21" ht="14.25">
      <c r="A2207">
        <v>2051522</v>
      </c>
      <c r="B2207">
        <v>2</v>
      </c>
      <c r="C2207" t="s">
        <v>2299</v>
      </c>
      <c r="D2207" t="s">
        <v>1173</v>
      </c>
      <c r="E2207">
        <v>28226</v>
      </c>
      <c r="F2207">
        <v>1294</v>
      </c>
      <c r="G2207">
        <v>480</v>
      </c>
      <c r="H2207">
        <v>5686</v>
      </c>
      <c r="I2207">
        <v>0</v>
      </c>
      <c r="J2207">
        <v>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700</v>
      </c>
    </row>
    <row r="2208" spans="1:21" ht="14.25">
      <c r="A2208">
        <v>2051531</v>
      </c>
      <c r="B2208">
        <v>3</v>
      </c>
      <c r="C2208" t="s">
        <v>2298</v>
      </c>
      <c r="D2208" t="s">
        <v>1531</v>
      </c>
      <c r="E2208">
        <v>26590</v>
      </c>
      <c r="F2208">
        <v>1137</v>
      </c>
      <c r="G2208">
        <v>453</v>
      </c>
      <c r="H2208">
        <v>6160</v>
      </c>
      <c r="I2208">
        <v>0</v>
      </c>
      <c r="J2208">
        <v>1.5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700</v>
      </c>
    </row>
    <row r="2209" spans="1:21" ht="14.25">
      <c r="A2209">
        <v>2051532</v>
      </c>
      <c r="B2209">
        <v>3</v>
      </c>
      <c r="C2209" t="s">
        <v>2299</v>
      </c>
      <c r="D2209" t="s">
        <v>1532</v>
      </c>
      <c r="E2209">
        <v>28226</v>
      </c>
      <c r="F2209">
        <v>1294</v>
      </c>
      <c r="G2209">
        <v>480</v>
      </c>
      <c r="H2209">
        <v>5686</v>
      </c>
      <c r="I2209">
        <v>0</v>
      </c>
      <c r="J2209">
        <v>1.5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700</v>
      </c>
    </row>
    <row r="2210" spans="1:21" ht="14.25">
      <c r="A2210">
        <v>2060111</v>
      </c>
      <c r="B2210">
        <v>1</v>
      </c>
      <c r="C2210" t="s">
        <v>2298</v>
      </c>
      <c r="D2210" t="s">
        <v>2301</v>
      </c>
      <c r="E2210">
        <v>31156</v>
      </c>
      <c r="F2210">
        <v>1328</v>
      </c>
      <c r="G2210">
        <v>534</v>
      </c>
      <c r="H2210">
        <v>7196</v>
      </c>
      <c r="I2210">
        <v>0</v>
      </c>
      <c r="J2210">
        <v>1.5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700</v>
      </c>
    </row>
    <row r="2211" spans="1:21" ht="14.25">
      <c r="A2211">
        <v>2060112</v>
      </c>
      <c r="B2211">
        <v>1</v>
      </c>
      <c r="C2211" t="s">
        <v>2299</v>
      </c>
      <c r="D2211" t="s">
        <v>1539</v>
      </c>
      <c r="E2211">
        <v>33012</v>
      </c>
      <c r="F2211">
        <v>1509</v>
      </c>
      <c r="G2211">
        <v>564</v>
      </c>
      <c r="H2211">
        <v>6642</v>
      </c>
      <c r="I2211">
        <v>0</v>
      </c>
      <c r="J2211">
        <v>1.5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700</v>
      </c>
    </row>
    <row r="2212" spans="1:21" ht="14.25">
      <c r="A2212">
        <v>2060121</v>
      </c>
      <c r="B2212">
        <v>2</v>
      </c>
      <c r="C2212" t="s">
        <v>2298</v>
      </c>
      <c r="D2212" t="s">
        <v>2300</v>
      </c>
      <c r="E2212">
        <v>27342</v>
      </c>
      <c r="F2212">
        <v>1169</v>
      </c>
      <c r="G2212">
        <v>466</v>
      </c>
      <c r="H2212">
        <v>6332</v>
      </c>
      <c r="I2212">
        <v>0</v>
      </c>
      <c r="J2212">
        <v>1.5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700</v>
      </c>
    </row>
    <row r="2213" spans="1:21" ht="14.25">
      <c r="A2213">
        <v>2060122</v>
      </c>
      <c r="B2213">
        <v>2</v>
      </c>
      <c r="C2213" t="s">
        <v>2299</v>
      </c>
      <c r="D2213" t="s">
        <v>1173</v>
      </c>
      <c r="E2213">
        <v>28984</v>
      </c>
      <c r="F2213">
        <v>1328</v>
      </c>
      <c r="G2213">
        <v>493</v>
      </c>
      <c r="H2213">
        <v>5844</v>
      </c>
      <c r="I2213">
        <v>0</v>
      </c>
      <c r="J2213">
        <v>1.5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700</v>
      </c>
    </row>
    <row r="2214" spans="1:21" ht="14.25">
      <c r="A2214">
        <v>2060131</v>
      </c>
      <c r="B2214">
        <v>3</v>
      </c>
      <c r="C2214" t="s">
        <v>2298</v>
      </c>
      <c r="D2214" t="s">
        <v>1531</v>
      </c>
      <c r="E2214">
        <v>27342</v>
      </c>
      <c r="F2214">
        <v>1169</v>
      </c>
      <c r="G2214">
        <v>466</v>
      </c>
      <c r="H2214">
        <v>6332</v>
      </c>
      <c r="I2214">
        <v>0</v>
      </c>
      <c r="J2214">
        <v>1.5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700</v>
      </c>
    </row>
    <row r="2215" spans="1:21" ht="14.25">
      <c r="A2215">
        <v>2060132</v>
      </c>
      <c r="B2215">
        <v>3</v>
      </c>
      <c r="C2215" t="s">
        <v>2299</v>
      </c>
      <c r="D2215" t="s">
        <v>1532</v>
      </c>
      <c r="E2215">
        <v>28984</v>
      </c>
      <c r="F2215">
        <v>1328</v>
      </c>
      <c r="G2215">
        <v>493</v>
      </c>
      <c r="H2215">
        <v>5844</v>
      </c>
      <c r="I2215">
        <v>0</v>
      </c>
      <c r="J2215">
        <v>1.5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700</v>
      </c>
    </row>
    <row r="2216" spans="1:21" ht="14.25">
      <c r="A2216">
        <v>2060211</v>
      </c>
      <c r="B2216">
        <v>1</v>
      </c>
      <c r="C2216" t="s">
        <v>2298</v>
      </c>
      <c r="D2216" t="s">
        <v>2301</v>
      </c>
      <c r="E2216">
        <v>32011</v>
      </c>
      <c r="F2216">
        <v>1364</v>
      </c>
      <c r="G2216">
        <v>549</v>
      </c>
      <c r="H2216">
        <v>7391</v>
      </c>
      <c r="I2216">
        <v>0</v>
      </c>
      <c r="J2216">
        <v>1.5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700</v>
      </c>
    </row>
    <row r="2217" spans="1:21" ht="14.25">
      <c r="A2217">
        <v>2060212</v>
      </c>
      <c r="B2217">
        <v>1</v>
      </c>
      <c r="C2217" t="s">
        <v>2299</v>
      </c>
      <c r="D2217" t="s">
        <v>1539</v>
      </c>
      <c r="E2217">
        <v>33882</v>
      </c>
      <c r="F2217">
        <v>1548</v>
      </c>
      <c r="G2217">
        <v>579</v>
      </c>
      <c r="H2217">
        <v>6822</v>
      </c>
      <c r="I2217">
        <v>0</v>
      </c>
      <c r="J2217">
        <v>1.5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700</v>
      </c>
    </row>
    <row r="2218" spans="1:21" ht="14.25">
      <c r="A2218">
        <v>2060221</v>
      </c>
      <c r="B2218">
        <v>2</v>
      </c>
      <c r="C2218" t="s">
        <v>2298</v>
      </c>
      <c r="D2218" t="s">
        <v>2300</v>
      </c>
      <c r="E2218">
        <v>28103</v>
      </c>
      <c r="F2218">
        <v>1200</v>
      </c>
      <c r="G2218">
        <v>480</v>
      </c>
      <c r="H2218">
        <v>6503</v>
      </c>
      <c r="I2218">
        <v>0</v>
      </c>
      <c r="J2218">
        <v>1.5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700</v>
      </c>
    </row>
    <row r="2219" spans="1:21" ht="14.25">
      <c r="A2219">
        <v>2060222</v>
      </c>
      <c r="B2219">
        <v>2</v>
      </c>
      <c r="C2219" t="s">
        <v>2299</v>
      </c>
      <c r="D2219" t="s">
        <v>1173</v>
      </c>
      <c r="E2219">
        <v>29753</v>
      </c>
      <c r="F2219">
        <v>1363</v>
      </c>
      <c r="G2219">
        <v>506</v>
      </c>
      <c r="H2219">
        <v>6003</v>
      </c>
      <c r="I2219">
        <v>0</v>
      </c>
      <c r="J2219">
        <v>1.5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700</v>
      </c>
    </row>
    <row r="2220" spans="1:21" ht="14.25">
      <c r="A2220">
        <v>2060231</v>
      </c>
      <c r="B2220">
        <v>3</v>
      </c>
      <c r="C2220" t="s">
        <v>2298</v>
      </c>
      <c r="D2220" t="s">
        <v>1531</v>
      </c>
      <c r="E2220">
        <v>28103</v>
      </c>
      <c r="F2220">
        <v>1200</v>
      </c>
      <c r="G2220">
        <v>480</v>
      </c>
      <c r="H2220">
        <v>6503</v>
      </c>
      <c r="I2220">
        <v>0</v>
      </c>
      <c r="J2220">
        <v>1.5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700</v>
      </c>
    </row>
    <row r="2221" spans="1:21" ht="14.25">
      <c r="A2221">
        <v>2060232</v>
      </c>
      <c r="B2221">
        <v>3</v>
      </c>
      <c r="C2221" t="s">
        <v>2299</v>
      </c>
      <c r="D2221" t="s">
        <v>1532</v>
      </c>
      <c r="E2221">
        <v>29753</v>
      </c>
      <c r="F2221">
        <v>1363</v>
      </c>
      <c r="G2221">
        <v>506</v>
      </c>
      <c r="H2221">
        <v>6003</v>
      </c>
      <c r="I2221">
        <v>0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700</v>
      </c>
    </row>
    <row r="2222" spans="1:21" ht="14.25">
      <c r="A2222">
        <v>2060311</v>
      </c>
      <c r="B2222">
        <v>1</v>
      </c>
      <c r="C2222" t="s">
        <v>2298</v>
      </c>
      <c r="D2222" t="s">
        <v>2301</v>
      </c>
      <c r="E2222">
        <v>32011</v>
      </c>
      <c r="F2222">
        <v>1364</v>
      </c>
      <c r="G2222">
        <v>549</v>
      </c>
      <c r="H2222">
        <v>7391</v>
      </c>
      <c r="I2222">
        <v>0</v>
      </c>
      <c r="J2222">
        <v>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700</v>
      </c>
    </row>
    <row r="2223" spans="1:21" ht="14.25">
      <c r="A2223">
        <v>2060312</v>
      </c>
      <c r="B2223">
        <v>1</v>
      </c>
      <c r="C2223" t="s">
        <v>2299</v>
      </c>
      <c r="D2223" t="s">
        <v>1539</v>
      </c>
      <c r="E2223">
        <v>33882</v>
      </c>
      <c r="F2223">
        <v>1548</v>
      </c>
      <c r="G2223">
        <v>579</v>
      </c>
      <c r="H2223">
        <v>6822</v>
      </c>
      <c r="I2223">
        <v>0</v>
      </c>
      <c r="J2223">
        <v>1.5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700</v>
      </c>
    </row>
    <row r="2224" spans="1:21" ht="14.25">
      <c r="A2224">
        <v>2060321</v>
      </c>
      <c r="B2224">
        <v>2</v>
      </c>
      <c r="C2224" t="s">
        <v>2298</v>
      </c>
      <c r="D2224" t="s">
        <v>2300</v>
      </c>
      <c r="E2224">
        <v>28103</v>
      </c>
      <c r="F2224">
        <v>1200</v>
      </c>
      <c r="G2224">
        <v>480</v>
      </c>
      <c r="H2224">
        <v>6503</v>
      </c>
      <c r="I2224">
        <v>0</v>
      </c>
      <c r="J2224">
        <v>1.5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700</v>
      </c>
    </row>
    <row r="2225" spans="1:21" ht="14.25">
      <c r="A2225">
        <v>2060322</v>
      </c>
      <c r="B2225">
        <v>2</v>
      </c>
      <c r="C2225" t="s">
        <v>2299</v>
      </c>
      <c r="D2225" t="s">
        <v>1173</v>
      </c>
      <c r="E2225">
        <v>29753</v>
      </c>
      <c r="F2225">
        <v>1363</v>
      </c>
      <c r="G2225">
        <v>506</v>
      </c>
      <c r="H2225">
        <v>6003</v>
      </c>
      <c r="I2225">
        <v>0</v>
      </c>
      <c r="J2225">
        <v>1.5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700</v>
      </c>
    </row>
    <row r="2226" spans="1:21" ht="14.25">
      <c r="A2226">
        <v>2060331</v>
      </c>
      <c r="B2226">
        <v>3</v>
      </c>
      <c r="C2226" t="s">
        <v>2298</v>
      </c>
      <c r="D2226" t="s">
        <v>1531</v>
      </c>
      <c r="E2226">
        <v>28103</v>
      </c>
      <c r="F2226">
        <v>1200</v>
      </c>
      <c r="G2226">
        <v>480</v>
      </c>
      <c r="H2226">
        <v>6503</v>
      </c>
      <c r="I2226">
        <v>0</v>
      </c>
      <c r="J2226">
        <v>1.5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700</v>
      </c>
    </row>
    <row r="2227" spans="1:21" ht="14.25">
      <c r="A2227">
        <v>2060332</v>
      </c>
      <c r="B2227">
        <v>3</v>
      </c>
      <c r="C2227" t="s">
        <v>2299</v>
      </c>
      <c r="D2227" t="s">
        <v>1532</v>
      </c>
      <c r="E2227">
        <v>29753</v>
      </c>
      <c r="F2227">
        <v>1363</v>
      </c>
      <c r="G2227">
        <v>506</v>
      </c>
      <c r="H2227">
        <v>6003</v>
      </c>
      <c r="I2227">
        <v>0</v>
      </c>
      <c r="J2227">
        <v>1.5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700</v>
      </c>
    </row>
    <row r="2228" spans="1:21" ht="14.25">
      <c r="A2228">
        <v>2060411</v>
      </c>
      <c r="B2228">
        <v>1</v>
      </c>
      <c r="C2228" t="s">
        <v>2298</v>
      </c>
      <c r="D2228" t="s">
        <v>2301</v>
      </c>
      <c r="E2228">
        <v>32886</v>
      </c>
      <c r="F2228">
        <v>1400</v>
      </c>
      <c r="G2228">
        <v>565</v>
      </c>
      <c r="H2228">
        <v>7586</v>
      </c>
      <c r="I2228">
        <v>0</v>
      </c>
      <c r="J2228">
        <v>1.5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700</v>
      </c>
    </row>
    <row r="2229" spans="1:21" ht="14.25">
      <c r="A2229">
        <v>2060412</v>
      </c>
      <c r="B2229">
        <v>1</v>
      </c>
      <c r="C2229" t="s">
        <v>2299</v>
      </c>
      <c r="D2229" t="s">
        <v>1539</v>
      </c>
      <c r="E2229">
        <v>34772</v>
      </c>
      <c r="F2229">
        <v>1587</v>
      </c>
      <c r="G2229">
        <v>595</v>
      </c>
      <c r="H2229">
        <v>7002</v>
      </c>
      <c r="I2229">
        <v>0</v>
      </c>
      <c r="J2229">
        <v>1.5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700</v>
      </c>
    </row>
    <row r="2230" spans="1:21" ht="14.25">
      <c r="A2230">
        <v>2060421</v>
      </c>
      <c r="B2230">
        <v>2</v>
      </c>
      <c r="C2230" t="s">
        <v>2298</v>
      </c>
      <c r="D2230" t="s">
        <v>2300</v>
      </c>
      <c r="E2230">
        <v>28855</v>
      </c>
      <c r="F2230">
        <v>1232</v>
      </c>
      <c r="G2230">
        <v>493</v>
      </c>
      <c r="H2230">
        <v>6675</v>
      </c>
      <c r="I2230">
        <v>0</v>
      </c>
      <c r="J2230">
        <v>1.5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700</v>
      </c>
    </row>
    <row r="2231" spans="1:21" ht="14.25">
      <c r="A2231">
        <v>2060422</v>
      </c>
      <c r="B2231">
        <v>2</v>
      </c>
      <c r="C2231" t="s">
        <v>2299</v>
      </c>
      <c r="D2231" t="s">
        <v>1173</v>
      </c>
      <c r="E2231">
        <v>30511</v>
      </c>
      <c r="F2231">
        <v>1397</v>
      </c>
      <c r="G2231">
        <v>519</v>
      </c>
      <c r="H2231">
        <v>6161</v>
      </c>
      <c r="I2231">
        <v>0</v>
      </c>
      <c r="J2231">
        <v>1.5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700</v>
      </c>
    </row>
    <row r="2232" spans="1:21" ht="14.25">
      <c r="A2232">
        <v>2060431</v>
      </c>
      <c r="B2232">
        <v>3</v>
      </c>
      <c r="C2232" t="s">
        <v>2298</v>
      </c>
      <c r="D2232" t="s">
        <v>1531</v>
      </c>
      <c r="E2232">
        <v>28855</v>
      </c>
      <c r="F2232">
        <v>1232</v>
      </c>
      <c r="G2232">
        <v>493</v>
      </c>
      <c r="H2232">
        <v>6675</v>
      </c>
      <c r="I2232">
        <v>0</v>
      </c>
      <c r="J2232">
        <v>1.5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700</v>
      </c>
    </row>
    <row r="2233" spans="1:21" ht="14.25">
      <c r="A2233">
        <v>2060432</v>
      </c>
      <c r="B2233">
        <v>3</v>
      </c>
      <c r="C2233" t="s">
        <v>2299</v>
      </c>
      <c r="D2233" t="s">
        <v>1532</v>
      </c>
      <c r="E2233">
        <v>30511</v>
      </c>
      <c r="F2233">
        <v>1397</v>
      </c>
      <c r="G2233">
        <v>519</v>
      </c>
      <c r="H2233">
        <v>6161</v>
      </c>
      <c r="I2233">
        <v>0</v>
      </c>
      <c r="J2233">
        <v>1.5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700</v>
      </c>
    </row>
    <row r="2234" spans="1:21" ht="14.25">
      <c r="A2234">
        <v>2060511</v>
      </c>
      <c r="B2234">
        <v>1</v>
      </c>
      <c r="C2234" t="s">
        <v>2298</v>
      </c>
      <c r="D2234" t="s">
        <v>2301</v>
      </c>
      <c r="E2234">
        <v>32886</v>
      </c>
      <c r="F2234">
        <v>1400</v>
      </c>
      <c r="G2234">
        <v>565</v>
      </c>
      <c r="H2234">
        <v>7586</v>
      </c>
      <c r="I2234">
        <v>0</v>
      </c>
      <c r="J2234">
        <v>1.5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700</v>
      </c>
    </row>
    <row r="2235" spans="1:21" ht="14.25">
      <c r="A2235">
        <v>2060512</v>
      </c>
      <c r="B2235">
        <v>1</v>
      </c>
      <c r="C2235" t="s">
        <v>2299</v>
      </c>
      <c r="D2235" t="s">
        <v>1539</v>
      </c>
      <c r="E2235">
        <v>34772</v>
      </c>
      <c r="F2235">
        <v>1587</v>
      </c>
      <c r="G2235">
        <v>595</v>
      </c>
      <c r="H2235">
        <v>7002</v>
      </c>
      <c r="I2235">
        <v>0</v>
      </c>
      <c r="J2235">
        <v>1.5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700</v>
      </c>
    </row>
    <row r="2236" spans="1:21" ht="14.25">
      <c r="A2236">
        <v>2060521</v>
      </c>
      <c r="B2236">
        <v>2</v>
      </c>
      <c r="C2236" t="s">
        <v>2298</v>
      </c>
      <c r="D2236" t="s">
        <v>2300</v>
      </c>
      <c r="E2236">
        <v>28855</v>
      </c>
      <c r="F2236">
        <v>1232</v>
      </c>
      <c r="G2236">
        <v>493</v>
      </c>
      <c r="H2236">
        <v>6675</v>
      </c>
      <c r="I2236">
        <v>0</v>
      </c>
      <c r="J2236">
        <v>1.5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700</v>
      </c>
    </row>
    <row r="2237" spans="1:21" ht="14.25">
      <c r="A2237">
        <v>2060522</v>
      </c>
      <c r="B2237">
        <v>2</v>
      </c>
      <c r="C2237" t="s">
        <v>2299</v>
      </c>
      <c r="D2237" t="s">
        <v>1173</v>
      </c>
      <c r="E2237">
        <v>30511</v>
      </c>
      <c r="F2237">
        <v>1397</v>
      </c>
      <c r="G2237">
        <v>519</v>
      </c>
      <c r="H2237">
        <v>6161</v>
      </c>
      <c r="I2237">
        <v>0</v>
      </c>
      <c r="J2237">
        <v>1.5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700</v>
      </c>
    </row>
    <row r="2238" spans="1:21" ht="14.25">
      <c r="A2238">
        <v>2060531</v>
      </c>
      <c r="B2238">
        <v>3</v>
      </c>
      <c r="C2238" t="s">
        <v>2298</v>
      </c>
      <c r="D2238" t="s">
        <v>1531</v>
      </c>
      <c r="E2238">
        <v>28855</v>
      </c>
      <c r="F2238">
        <v>1232</v>
      </c>
      <c r="G2238">
        <v>493</v>
      </c>
      <c r="H2238">
        <v>6675</v>
      </c>
      <c r="I2238">
        <v>0</v>
      </c>
      <c r="J2238">
        <v>1.5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700</v>
      </c>
    </row>
    <row r="2239" spans="1:21" ht="14.25">
      <c r="A2239">
        <v>2060532</v>
      </c>
      <c r="B2239">
        <v>3</v>
      </c>
      <c r="C2239" t="s">
        <v>2299</v>
      </c>
      <c r="D2239" t="s">
        <v>1532</v>
      </c>
      <c r="E2239">
        <v>30511</v>
      </c>
      <c r="F2239">
        <v>1397</v>
      </c>
      <c r="G2239">
        <v>519</v>
      </c>
      <c r="H2239">
        <v>6161</v>
      </c>
      <c r="I2239">
        <v>0</v>
      </c>
      <c r="J2239">
        <v>1.5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700</v>
      </c>
    </row>
    <row r="2240" spans="1:21" ht="14.25">
      <c r="A2240">
        <v>2060611</v>
      </c>
      <c r="B2240">
        <v>1</v>
      </c>
      <c r="C2240" t="s">
        <v>2298</v>
      </c>
      <c r="D2240" t="s">
        <v>2301</v>
      </c>
      <c r="E2240">
        <v>33741</v>
      </c>
      <c r="F2240">
        <v>1436</v>
      </c>
      <c r="G2240">
        <v>580</v>
      </c>
      <c r="H2240">
        <v>7781</v>
      </c>
      <c r="I2240">
        <v>0</v>
      </c>
      <c r="J2240">
        <v>1.5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700</v>
      </c>
    </row>
    <row r="2241" spans="1:21" ht="14.25">
      <c r="A2241">
        <v>2060612</v>
      </c>
      <c r="B2241">
        <v>1</v>
      </c>
      <c r="C2241" t="s">
        <v>2299</v>
      </c>
      <c r="D2241" t="s">
        <v>1539</v>
      </c>
      <c r="E2241">
        <v>35642</v>
      </c>
      <c r="F2241">
        <v>1626</v>
      </c>
      <c r="G2241">
        <v>610</v>
      </c>
      <c r="H2241">
        <v>7182</v>
      </c>
      <c r="I2241">
        <v>0</v>
      </c>
      <c r="J2241">
        <v>1.5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700</v>
      </c>
    </row>
    <row r="2242" spans="1:21" ht="14.25">
      <c r="A2242">
        <v>2060621</v>
      </c>
      <c r="B2242">
        <v>2</v>
      </c>
      <c r="C2242" t="s">
        <v>2298</v>
      </c>
      <c r="D2242" t="s">
        <v>2300</v>
      </c>
      <c r="E2242">
        <v>29606</v>
      </c>
      <c r="F2242">
        <v>1264</v>
      </c>
      <c r="G2242">
        <v>506</v>
      </c>
      <c r="H2242">
        <v>6846</v>
      </c>
      <c r="I2242">
        <v>0</v>
      </c>
      <c r="J2242">
        <v>1.5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700</v>
      </c>
    </row>
    <row r="2243" spans="1:21" ht="14.25">
      <c r="A2243">
        <v>2060622</v>
      </c>
      <c r="B2243">
        <v>2</v>
      </c>
      <c r="C2243" t="s">
        <v>2299</v>
      </c>
      <c r="D2243" t="s">
        <v>1173</v>
      </c>
      <c r="E2243">
        <v>31270</v>
      </c>
      <c r="F2243">
        <v>1431</v>
      </c>
      <c r="G2243">
        <v>532</v>
      </c>
      <c r="H2243">
        <v>6320</v>
      </c>
      <c r="I2243">
        <v>0</v>
      </c>
      <c r="J2243">
        <v>1.5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700</v>
      </c>
    </row>
    <row r="2244" spans="1:21" ht="14.25">
      <c r="A2244">
        <v>2060631</v>
      </c>
      <c r="B2244">
        <v>3</v>
      </c>
      <c r="C2244" t="s">
        <v>2298</v>
      </c>
      <c r="D2244" t="s">
        <v>1531</v>
      </c>
      <c r="E2244">
        <v>29606</v>
      </c>
      <c r="F2244">
        <v>1264</v>
      </c>
      <c r="G2244">
        <v>506</v>
      </c>
      <c r="H2244">
        <v>6846</v>
      </c>
      <c r="I2244">
        <v>0</v>
      </c>
      <c r="J2244">
        <v>1.5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700</v>
      </c>
    </row>
    <row r="2245" spans="1:21" ht="14.25">
      <c r="A2245">
        <v>2060632</v>
      </c>
      <c r="B2245">
        <v>3</v>
      </c>
      <c r="C2245" t="s">
        <v>2299</v>
      </c>
      <c r="D2245" t="s">
        <v>1532</v>
      </c>
      <c r="E2245">
        <v>31270</v>
      </c>
      <c r="F2245">
        <v>1431</v>
      </c>
      <c r="G2245">
        <v>532</v>
      </c>
      <c r="H2245">
        <v>6320</v>
      </c>
      <c r="I2245">
        <v>0</v>
      </c>
      <c r="J2245">
        <v>1.5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700</v>
      </c>
    </row>
    <row r="2246" spans="1:21" ht="14.25">
      <c r="A2246">
        <v>2060711</v>
      </c>
      <c r="B2246">
        <v>1</v>
      </c>
      <c r="C2246" t="s">
        <v>2298</v>
      </c>
      <c r="D2246" t="s">
        <v>2301</v>
      </c>
      <c r="E2246">
        <v>33741</v>
      </c>
      <c r="F2246">
        <v>1436</v>
      </c>
      <c r="G2246">
        <v>580</v>
      </c>
      <c r="H2246">
        <v>7781</v>
      </c>
      <c r="I2246">
        <v>0</v>
      </c>
      <c r="J2246">
        <v>1.5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700</v>
      </c>
    </row>
    <row r="2247" spans="1:21" ht="14.25">
      <c r="A2247">
        <v>2060712</v>
      </c>
      <c r="B2247">
        <v>1</v>
      </c>
      <c r="C2247" t="s">
        <v>2299</v>
      </c>
      <c r="D2247" t="s">
        <v>1539</v>
      </c>
      <c r="E2247">
        <v>35642</v>
      </c>
      <c r="F2247">
        <v>1626</v>
      </c>
      <c r="G2247">
        <v>610</v>
      </c>
      <c r="H2247">
        <v>7182</v>
      </c>
      <c r="I2247">
        <v>0</v>
      </c>
      <c r="J2247">
        <v>1.5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700</v>
      </c>
    </row>
    <row r="2248" spans="1:21" ht="14.25">
      <c r="A2248">
        <v>2060721</v>
      </c>
      <c r="B2248">
        <v>2</v>
      </c>
      <c r="C2248" t="s">
        <v>2298</v>
      </c>
      <c r="D2248" t="s">
        <v>2300</v>
      </c>
      <c r="E2248">
        <v>29606</v>
      </c>
      <c r="F2248">
        <v>1264</v>
      </c>
      <c r="G2248">
        <v>506</v>
      </c>
      <c r="H2248">
        <v>6846</v>
      </c>
      <c r="I2248">
        <v>0</v>
      </c>
      <c r="J2248">
        <v>1.5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700</v>
      </c>
    </row>
    <row r="2249" spans="1:21" ht="14.25">
      <c r="A2249">
        <v>2060722</v>
      </c>
      <c r="B2249">
        <v>2</v>
      </c>
      <c r="C2249" t="s">
        <v>2299</v>
      </c>
      <c r="D2249" t="s">
        <v>1173</v>
      </c>
      <c r="E2249">
        <v>31270</v>
      </c>
      <c r="F2249">
        <v>1431</v>
      </c>
      <c r="G2249">
        <v>532</v>
      </c>
      <c r="H2249">
        <v>6320</v>
      </c>
      <c r="I2249">
        <v>0</v>
      </c>
      <c r="J2249">
        <v>1.5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700</v>
      </c>
    </row>
    <row r="2250" spans="1:21" ht="14.25">
      <c r="A2250">
        <v>2060731</v>
      </c>
      <c r="B2250">
        <v>3</v>
      </c>
      <c r="C2250" t="s">
        <v>2298</v>
      </c>
      <c r="D2250" t="s">
        <v>1531</v>
      </c>
      <c r="E2250">
        <v>29606</v>
      </c>
      <c r="F2250">
        <v>1264</v>
      </c>
      <c r="G2250">
        <v>506</v>
      </c>
      <c r="H2250">
        <v>6846</v>
      </c>
      <c r="I2250">
        <v>0</v>
      </c>
      <c r="J2250">
        <v>1.5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700</v>
      </c>
    </row>
    <row r="2251" spans="1:21" ht="14.25">
      <c r="A2251">
        <v>2060732</v>
      </c>
      <c r="B2251">
        <v>3</v>
      </c>
      <c r="C2251" t="s">
        <v>2299</v>
      </c>
      <c r="D2251" t="s">
        <v>1532</v>
      </c>
      <c r="E2251">
        <v>31270</v>
      </c>
      <c r="F2251">
        <v>1431</v>
      </c>
      <c r="G2251">
        <v>532</v>
      </c>
      <c r="H2251">
        <v>6320</v>
      </c>
      <c r="I2251">
        <v>0</v>
      </c>
      <c r="J2251">
        <v>1.5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700</v>
      </c>
    </row>
    <row r="2252" spans="1:21" ht="14.25">
      <c r="A2252">
        <v>2060811</v>
      </c>
      <c r="B2252">
        <v>1</v>
      </c>
      <c r="C2252" t="s">
        <v>2298</v>
      </c>
      <c r="D2252" t="s">
        <v>2301</v>
      </c>
      <c r="E2252">
        <v>34616</v>
      </c>
      <c r="F2252">
        <v>1472</v>
      </c>
      <c r="G2252">
        <v>596</v>
      </c>
      <c r="H2252">
        <v>7976</v>
      </c>
      <c r="I2252">
        <v>0</v>
      </c>
      <c r="J2252">
        <v>1.5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700</v>
      </c>
    </row>
    <row r="2253" spans="1:21" ht="14.25">
      <c r="A2253">
        <v>2060812</v>
      </c>
      <c r="B2253">
        <v>1</v>
      </c>
      <c r="C2253" t="s">
        <v>2299</v>
      </c>
      <c r="D2253" t="s">
        <v>1539</v>
      </c>
      <c r="E2253">
        <v>36532</v>
      </c>
      <c r="F2253">
        <v>1665</v>
      </c>
      <c r="G2253">
        <v>626</v>
      </c>
      <c r="H2253">
        <v>7362</v>
      </c>
      <c r="I2253">
        <v>0</v>
      </c>
      <c r="J2253">
        <v>1.5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700</v>
      </c>
    </row>
    <row r="2254" spans="1:21" ht="14.25">
      <c r="A2254">
        <v>2060821</v>
      </c>
      <c r="B2254">
        <v>2</v>
      </c>
      <c r="C2254" t="s">
        <v>2298</v>
      </c>
      <c r="D2254" t="s">
        <v>2300</v>
      </c>
      <c r="E2254">
        <v>30358</v>
      </c>
      <c r="F2254">
        <v>1296</v>
      </c>
      <c r="G2254">
        <v>519</v>
      </c>
      <c r="H2254">
        <v>7018</v>
      </c>
      <c r="I2254">
        <v>0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700</v>
      </c>
    </row>
    <row r="2255" spans="1:21" ht="14.25">
      <c r="A2255">
        <v>2060822</v>
      </c>
      <c r="B2255">
        <v>2</v>
      </c>
      <c r="C2255" t="s">
        <v>2299</v>
      </c>
      <c r="D2255" t="s">
        <v>1173</v>
      </c>
      <c r="E2255">
        <v>32058</v>
      </c>
      <c r="F2255">
        <v>1466</v>
      </c>
      <c r="G2255">
        <v>546</v>
      </c>
      <c r="H2255">
        <v>6478</v>
      </c>
      <c r="I2255">
        <v>0</v>
      </c>
      <c r="J2255">
        <v>1.5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700</v>
      </c>
    </row>
    <row r="2256" spans="1:21" ht="14.25">
      <c r="A2256">
        <v>2060831</v>
      </c>
      <c r="B2256">
        <v>3</v>
      </c>
      <c r="C2256" t="s">
        <v>2298</v>
      </c>
      <c r="D2256" t="s">
        <v>1531</v>
      </c>
      <c r="E2256">
        <v>30358</v>
      </c>
      <c r="F2256">
        <v>1296</v>
      </c>
      <c r="G2256">
        <v>519</v>
      </c>
      <c r="H2256">
        <v>7018</v>
      </c>
      <c r="I2256">
        <v>0</v>
      </c>
      <c r="J2256">
        <v>1.5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700</v>
      </c>
    </row>
    <row r="2257" spans="1:21" ht="14.25">
      <c r="A2257">
        <v>2060832</v>
      </c>
      <c r="B2257">
        <v>3</v>
      </c>
      <c r="C2257" t="s">
        <v>2299</v>
      </c>
      <c r="D2257" t="s">
        <v>1532</v>
      </c>
      <c r="E2257">
        <v>32058</v>
      </c>
      <c r="F2257">
        <v>1466</v>
      </c>
      <c r="G2257">
        <v>546</v>
      </c>
      <c r="H2257">
        <v>6478</v>
      </c>
      <c r="I2257">
        <v>0</v>
      </c>
      <c r="J2257">
        <v>1.5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700</v>
      </c>
    </row>
    <row r="2258" spans="1:21" ht="14.25">
      <c r="A2258">
        <v>2060911</v>
      </c>
      <c r="B2258">
        <v>1</v>
      </c>
      <c r="C2258" t="s">
        <v>2298</v>
      </c>
      <c r="D2258" t="s">
        <v>2301</v>
      </c>
      <c r="E2258">
        <v>37419</v>
      </c>
      <c r="F2258">
        <v>1594</v>
      </c>
      <c r="G2258">
        <v>642</v>
      </c>
      <c r="H2258">
        <v>8639</v>
      </c>
      <c r="I2258">
        <v>0</v>
      </c>
      <c r="J2258">
        <v>1.5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950</v>
      </c>
    </row>
    <row r="2259" spans="1:21" ht="14.25">
      <c r="A2259">
        <v>2060912</v>
      </c>
      <c r="B2259">
        <v>1</v>
      </c>
      <c r="C2259" t="s">
        <v>2299</v>
      </c>
      <c r="D2259" t="s">
        <v>1539</v>
      </c>
      <c r="E2259">
        <v>39394</v>
      </c>
      <c r="F2259">
        <v>1798</v>
      </c>
      <c r="G2259">
        <v>672</v>
      </c>
      <c r="H2259">
        <v>7974</v>
      </c>
      <c r="I2259">
        <v>0</v>
      </c>
      <c r="J2259">
        <v>1.5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950</v>
      </c>
    </row>
    <row r="2260" spans="1:21" ht="14.25">
      <c r="A2260">
        <v>2060921</v>
      </c>
      <c r="B2260">
        <v>2</v>
      </c>
      <c r="C2260" t="s">
        <v>2298</v>
      </c>
      <c r="D2260" t="s">
        <v>2300</v>
      </c>
      <c r="E2260">
        <v>32941</v>
      </c>
      <c r="F2260">
        <v>1404</v>
      </c>
      <c r="G2260">
        <v>565</v>
      </c>
      <c r="H2260">
        <v>7601</v>
      </c>
      <c r="I2260">
        <v>0</v>
      </c>
      <c r="J2260">
        <v>1.5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950</v>
      </c>
    </row>
    <row r="2261" spans="1:21" ht="14.25">
      <c r="A2261">
        <v>2060922</v>
      </c>
      <c r="B2261">
        <v>2</v>
      </c>
      <c r="C2261" t="s">
        <v>2299</v>
      </c>
      <c r="D2261" t="s">
        <v>1173</v>
      </c>
      <c r="E2261">
        <v>34667</v>
      </c>
      <c r="F2261">
        <v>1583</v>
      </c>
      <c r="G2261">
        <v>591</v>
      </c>
      <c r="H2261">
        <v>7017</v>
      </c>
      <c r="I2261">
        <v>0</v>
      </c>
      <c r="J2261">
        <v>1.5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950</v>
      </c>
    </row>
    <row r="2262" spans="1:21" ht="14.25">
      <c r="A2262">
        <v>2060931</v>
      </c>
      <c r="B2262">
        <v>3</v>
      </c>
      <c r="C2262" t="s">
        <v>2298</v>
      </c>
      <c r="D2262" t="s">
        <v>1531</v>
      </c>
      <c r="E2262">
        <v>32941</v>
      </c>
      <c r="F2262">
        <v>1404</v>
      </c>
      <c r="G2262">
        <v>565</v>
      </c>
      <c r="H2262">
        <v>7601</v>
      </c>
      <c r="I2262">
        <v>0</v>
      </c>
      <c r="J2262">
        <v>1.5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950</v>
      </c>
    </row>
    <row r="2263" spans="1:21" ht="14.25">
      <c r="A2263">
        <v>2060932</v>
      </c>
      <c r="B2263">
        <v>3</v>
      </c>
      <c r="C2263" t="s">
        <v>2299</v>
      </c>
      <c r="D2263" t="s">
        <v>1532</v>
      </c>
      <c r="E2263">
        <v>34667</v>
      </c>
      <c r="F2263">
        <v>1583</v>
      </c>
      <c r="G2263">
        <v>591</v>
      </c>
      <c r="H2263">
        <v>7017</v>
      </c>
      <c r="I2263">
        <v>0</v>
      </c>
      <c r="J2263">
        <v>1.5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950</v>
      </c>
    </row>
    <row r="2264" spans="1:21" ht="14.25">
      <c r="A2264">
        <v>2061011</v>
      </c>
      <c r="B2264">
        <v>1</v>
      </c>
      <c r="C2264" t="s">
        <v>2298</v>
      </c>
      <c r="D2264" t="s">
        <v>2301</v>
      </c>
      <c r="E2264">
        <v>37419</v>
      </c>
      <c r="F2264">
        <v>1594</v>
      </c>
      <c r="G2264">
        <v>642</v>
      </c>
      <c r="H2264">
        <v>8639</v>
      </c>
      <c r="I2264">
        <v>0</v>
      </c>
      <c r="J2264">
        <v>1.5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950</v>
      </c>
    </row>
    <row r="2265" spans="1:21" ht="14.25">
      <c r="A2265">
        <v>2061012</v>
      </c>
      <c r="B2265">
        <v>1</v>
      </c>
      <c r="C2265" t="s">
        <v>2299</v>
      </c>
      <c r="D2265" t="s">
        <v>1539</v>
      </c>
      <c r="E2265">
        <v>39394</v>
      </c>
      <c r="F2265">
        <v>1798</v>
      </c>
      <c r="G2265">
        <v>672</v>
      </c>
      <c r="H2265">
        <v>7974</v>
      </c>
      <c r="I2265">
        <v>0</v>
      </c>
      <c r="J2265">
        <v>1.5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950</v>
      </c>
    </row>
    <row r="2266" spans="1:21" ht="14.25">
      <c r="A2266">
        <v>2061021</v>
      </c>
      <c r="B2266">
        <v>2</v>
      </c>
      <c r="C2266" t="s">
        <v>2298</v>
      </c>
      <c r="D2266" t="s">
        <v>2300</v>
      </c>
      <c r="E2266">
        <v>32941</v>
      </c>
      <c r="F2266">
        <v>1404</v>
      </c>
      <c r="G2266">
        <v>565</v>
      </c>
      <c r="H2266">
        <v>7601</v>
      </c>
      <c r="I2266">
        <v>0</v>
      </c>
      <c r="J2266">
        <v>1.5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950</v>
      </c>
    </row>
    <row r="2267" spans="1:21" ht="14.25">
      <c r="A2267">
        <v>2061022</v>
      </c>
      <c r="B2267">
        <v>2</v>
      </c>
      <c r="C2267" t="s">
        <v>2299</v>
      </c>
      <c r="D2267" t="s">
        <v>1173</v>
      </c>
      <c r="E2267">
        <v>34667</v>
      </c>
      <c r="F2267">
        <v>1583</v>
      </c>
      <c r="G2267">
        <v>591</v>
      </c>
      <c r="H2267">
        <v>7017</v>
      </c>
      <c r="I2267">
        <v>0</v>
      </c>
      <c r="J2267">
        <v>1.5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950</v>
      </c>
    </row>
    <row r="2268" spans="1:21" ht="14.25">
      <c r="A2268">
        <v>2061031</v>
      </c>
      <c r="B2268">
        <v>3</v>
      </c>
      <c r="C2268" t="s">
        <v>2298</v>
      </c>
      <c r="D2268" t="s">
        <v>1531</v>
      </c>
      <c r="E2268">
        <v>32941</v>
      </c>
      <c r="F2268">
        <v>1404</v>
      </c>
      <c r="G2268">
        <v>565</v>
      </c>
      <c r="H2268">
        <v>7601</v>
      </c>
      <c r="I2268">
        <v>0</v>
      </c>
      <c r="J2268">
        <v>1.5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950</v>
      </c>
    </row>
    <row r="2269" spans="1:21" ht="14.25">
      <c r="A2269">
        <v>2061032</v>
      </c>
      <c r="B2269">
        <v>3</v>
      </c>
      <c r="C2269" t="s">
        <v>2299</v>
      </c>
      <c r="D2269" t="s">
        <v>1532</v>
      </c>
      <c r="E2269">
        <v>34667</v>
      </c>
      <c r="F2269">
        <v>1583</v>
      </c>
      <c r="G2269">
        <v>591</v>
      </c>
      <c r="H2269">
        <v>7017</v>
      </c>
      <c r="I2269">
        <v>0</v>
      </c>
      <c r="J2269">
        <v>1.5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950</v>
      </c>
    </row>
    <row r="2270" spans="1:21" ht="14.25">
      <c r="A2270">
        <v>2061111</v>
      </c>
      <c r="B2270">
        <v>1</v>
      </c>
      <c r="C2270" t="s">
        <v>2298</v>
      </c>
      <c r="D2270" t="s">
        <v>2301</v>
      </c>
      <c r="E2270">
        <v>37419</v>
      </c>
      <c r="F2270">
        <v>1594</v>
      </c>
      <c r="G2270">
        <v>642</v>
      </c>
      <c r="H2270">
        <v>8639</v>
      </c>
      <c r="I2270">
        <v>0</v>
      </c>
      <c r="J2270">
        <v>1.5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950</v>
      </c>
    </row>
    <row r="2271" spans="1:21" ht="14.25">
      <c r="A2271">
        <v>2061112</v>
      </c>
      <c r="B2271">
        <v>1</v>
      </c>
      <c r="C2271" t="s">
        <v>2299</v>
      </c>
      <c r="D2271" t="s">
        <v>1539</v>
      </c>
      <c r="E2271">
        <v>39394</v>
      </c>
      <c r="F2271">
        <v>1798</v>
      </c>
      <c r="G2271">
        <v>672</v>
      </c>
      <c r="H2271">
        <v>7974</v>
      </c>
      <c r="I2271">
        <v>0</v>
      </c>
      <c r="J2271">
        <v>1.5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950</v>
      </c>
    </row>
    <row r="2272" spans="1:21" ht="14.25">
      <c r="A2272">
        <v>2061121</v>
      </c>
      <c r="B2272">
        <v>2</v>
      </c>
      <c r="C2272" t="s">
        <v>2298</v>
      </c>
      <c r="D2272" t="s">
        <v>2300</v>
      </c>
      <c r="E2272">
        <v>32941</v>
      </c>
      <c r="F2272">
        <v>1404</v>
      </c>
      <c r="G2272">
        <v>565</v>
      </c>
      <c r="H2272">
        <v>7601</v>
      </c>
      <c r="I2272">
        <v>0</v>
      </c>
      <c r="J2272">
        <v>1.5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950</v>
      </c>
    </row>
    <row r="2273" spans="1:21" ht="14.25">
      <c r="A2273">
        <v>2061122</v>
      </c>
      <c r="B2273">
        <v>2</v>
      </c>
      <c r="C2273" t="s">
        <v>2299</v>
      </c>
      <c r="D2273" t="s">
        <v>1173</v>
      </c>
      <c r="E2273">
        <v>34667</v>
      </c>
      <c r="F2273">
        <v>1583</v>
      </c>
      <c r="G2273">
        <v>591</v>
      </c>
      <c r="H2273">
        <v>7017</v>
      </c>
      <c r="I2273">
        <v>0</v>
      </c>
      <c r="J2273">
        <v>1.5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950</v>
      </c>
    </row>
    <row r="2274" spans="1:21" ht="14.25">
      <c r="A2274">
        <v>2061131</v>
      </c>
      <c r="B2274">
        <v>3</v>
      </c>
      <c r="C2274" t="s">
        <v>2298</v>
      </c>
      <c r="D2274" t="s">
        <v>1531</v>
      </c>
      <c r="E2274">
        <v>32941</v>
      </c>
      <c r="F2274">
        <v>1404</v>
      </c>
      <c r="G2274">
        <v>565</v>
      </c>
      <c r="H2274">
        <v>7601</v>
      </c>
      <c r="I2274">
        <v>0</v>
      </c>
      <c r="J2274">
        <v>1.5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950</v>
      </c>
    </row>
    <row r="2275" spans="1:21" ht="14.25">
      <c r="A2275">
        <v>2061132</v>
      </c>
      <c r="B2275">
        <v>3</v>
      </c>
      <c r="C2275" t="s">
        <v>2299</v>
      </c>
      <c r="D2275" t="s">
        <v>1532</v>
      </c>
      <c r="E2275">
        <v>34667</v>
      </c>
      <c r="F2275">
        <v>1583</v>
      </c>
      <c r="G2275">
        <v>591</v>
      </c>
      <c r="H2275">
        <v>7017</v>
      </c>
      <c r="I2275">
        <v>0</v>
      </c>
      <c r="J2275">
        <v>1.5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950</v>
      </c>
    </row>
    <row r="2276" spans="1:21" ht="14.25">
      <c r="A2276">
        <v>2061211</v>
      </c>
      <c r="B2276">
        <v>1</v>
      </c>
      <c r="C2276" t="s">
        <v>2298</v>
      </c>
      <c r="D2276" t="s">
        <v>2301</v>
      </c>
      <c r="E2276">
        <v>38453</v>
      </c>
      <c r="F2276">
        <v>1638</v>
      </c>
      <c r="G2276">
        <v>660</v>
      </c>
      <c r="H2276">
        <v>8873</v>
      </c>
      <c r="I2276">
        <v>0</v>
      </c>
      <c r="J2276">
        <v>1.5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950</v>
      </c>
    </row>
    <row r="2277" spans="1:21" ht="14.25">
      <c r="A2277">
        <v>2061212</v>
      </c>
      <c r="B2277">
        <v>1</v>
      </c>
      <c r="C2277" t="s">
        <v>2299</v>
      </c>
      <c r="D2277" t="s">
        <v>1539</v>
      </c>
      <c r="E2277">
        <v>40440</v>
      </c>
      <c r="F2277">
        <v>1845</v>
      </c>
      <c r="G2277">
        <v>690</v>
      </c>
      <c r="H2277">
        <v>8190</v>
      </c>
      <c r="I2277">
        <v>0</v>
      </c>
      <c r="J2277">
        <v>1.5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950</v>
      </c>
    </row>
    <row r="2278" spans="1:21" ht="14.25">
      <c r="A2278">
        <v>2061221</v>
      </c>
      <c r="B2278">
        <v>2</v>
      </c>
      <c r="C2278" t="s">
        <v>2298</v>
      </c>
      <c r="D2278" t="s">
        <v>2300</v>
      </c>
      <c r="E2278">
        <v>33817</v>
      </c>
      <c r="F2278">
        <v>1441</v>
      </c>
      <c r="G2278">
        <v>580</v>
      </c>
      <c r="H2278">
        <v>7807</v>
      </c>
      <c r="I2278">
        <v>0</v>
      </c>
      <c r="J2278">
        <v>1.5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950</v>
      </c>
    </row>
    <row r="2279" spans="1:21" ht="14.25">
      <c r="A2279">
        <v>2061222</v>
      </c>
      <c r="B2279">
        <v>2</v>
      </c>
      <c r="C2279" t="s">
        <v>2299</v>
      </c>
      <c r="D2279" t="s">
        <v>1173</v>
      </c>
      <c r="E2279">
        <v>35577</v>
      </c>
      <c r="F2279">
        <v>1623</v>
      </c>
      <c r="G2279">
        <v>607</v>
      </c>
      <c r="H2279">
        <v>7207</v>
      </c>
      <c r="I2279">
        <v>0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950</v>
      </c>
    </row>
    <row r="2280" spans="1:21" ht="14.25">
      <c r="A2280">
        <v>2061231</v>
      </c>
      <c r="B2280">
        <v>3</v>
      </c>
      <c r="C2280" t="s">
        <v>2298</v>
      </c>
      <c r="D2280" t="s">
        <v>1531</v>
      </c>
      <c r="E2280">
        <v>33817</v>
      </c>
      <c r="F2280">
        <v>1441</v>
      </c>
      <c r="G2280">
        <v>580</v>
      </c>
      <c r="H2280">
        <v>7807</v>
      </c>
      <c r="I2280">
        <v>0</v>
      </c>
      <c r="J2280">
        <v>1.5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950</v>
      </c>
    </row>
    <row r="2281" spans="1:21" ht="14.25">
      <c r="A2281">
        <v>2061232</v>
      </c>
      <c r="B2281">
        <v>3</v>
      </c>
      <c r="C2281" t="s">
        <v>2299</v>
      </c>
      <c r="D2281" t="s">
        <v>1532</v>
      </c>
      <c r="E2281">
        <v>35577</v>
      </c>
      <c r="F2281">
        <v>1623</v>
      </c>
      <c r="G2281">
        <v>607</v>
      </c>
      <c r="H2281">
        <v>7207</v>
      </c>
      <c r="I2281">
        <v>0</v>
      </c>
      <c r="J2281">
        <v>1.5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950</v>
      </c>
    </row>
    <row r="2282" spans="1:21" ht="14.25">
      <c r="A2282">
        <v>2061311</v>
      </c>
      <c r="B2282">
        <v>1</v>
      </c>
      <c r="C2282" t="s">
        <v>2298</v>
      </c>
      <c r="D2282" t="s">
        <v>2301</v>
      </c>
      <c r="E2282">
        <v>39477</v>
      </c>
      <c r="F2282">
        <v>1681</v>
      </c>
      <c r="G2282">
        <v>678</v>
      </c>
      <c r="H2282">
        <v>9107</v>
      </c>
      <c r="I2282">
        <v>0</v>
      </c>
      <c r="J2282">
        <v>1.5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950</v>
      </c>
    </row>
    <row r="2283" spans="1:21" ht="14.25">
      <c r="A2283">
        <v>2061312</v>
      </c>
      <c r="B2283">
        <v>1</v>
      </c>
      <c r="C2283" t="s">
        <v>2299</v>
      </c>
      <c r="D2283" t="s">
        <v>1539</v>
      </c>
      <c r="E2283">
        <v>41476</v>
      </c>
      <c r="F2283">
        <v>1891</v>
      </c>
      <c r="G2283">
        <v>708</v>
      </c>
      <c r="H2283">
        <v>8406</v>
      </c>
      <c r="I2283">
        <v>0</v>
      </c>
      <c r="J2283">
        <v>1.5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950</v>
      </c>
    </row>
    <row r="2284" spans="1:21" ht="14.25">
      <c r="A2284">
        <v>2061321</v>
      </c>
      <c r="B2284">
        <v>2</v>
      </c>
      <c r="C2284" t="s">
        <v>2298</v>
      </c>
      <c r="D2284" t="s">
        <v>2300</v>
      </c>
      <c r="E2284">
        <v>34713</v>
      </c>
      <c r="F2284">
        <v>1478</v>
      </c>
      <c r="G2284">
        <v>596</v>
      </c>
      <c r="H2284">
        <v>8013</v>
      </c>
      <c r="I2284">
        <v>0</v>
      </c>
      <c r="J2284">
        <v>1.5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950</v>
      </c>
    </row>
    <row r="2285" spans="1:21" ht="14.25">
      <c r="A2285">
        <v>2061322</v>
      </c>
      <c r="B2285">
        <v>2</v>
      </c>
      <c r="C2285" t="s">
        <v>2299</v>
      </c>
      <c r="D2285" t="s">
        <v>1173</v>
      </c>
      <c r="E2285">
        <v>36477</v>
      </c>
      <c r="F2285">
        <v>1664</v>
      </c>
      <c r="G2285">
        <v>622</v>
      </c>
      <c r="H2285">
        <v>7397</v>
      </c>
      <c r="I2285">
        <v>0</v>
      </c>
      <c r="J2285">
        <v>1.5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950</v>
      </c>
    </row>
    <row r="2286" spans="1:21" ht="14.25">
      <c r="A2286">
        <v>2061331</v>
      </c>
      <c r="B2286">
        <v>3</v>
      </c>
      <c r="C2286" t="s">
        <v>2298</v>
      </c>
      <c r="D2286" t="s">
        <v>1531</v>
      </c>
      <c r="E2286">
        <v>34713</v>
      </c>
      <c r="F2286">
        <v>1478</v>
      </c>
      <c r="G2286">
        <v>596</v>
      </c>
      <c r="H2286">
        <v>8013</v>
      </c>
      <c r="I2286">
        <v>0</v>
      </c>
      <c r="J2286">
        <v>1.5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950</v>
      </c>
    </row>
    <row r="2287" spans="1:21" ht="14.25">
      <c r="A2287">
        <v>2061332</v>
      </c>
      <c r="B2287">
        <v>3</v>
      </c>
      <c r="C2287" t="s">
        <v>2299</v>
      </c>
      <c r="D2287" t="s">
        <v>1532</v>
      </c>
      <c r="E2287">
        <v>36477</v>
      </c>
      <c r="F2287">
        <v>1664</v>
      </c>
      <c r="G2287">
        <v>622</v>
      </c>
      <c r="H2287">
        <v>7397</v>
      </c>
      <c r="I2287">
        <v>0</v>
      </c>
      <c r="J2287">
        <v>1.5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950</v>
      </c>
    </row>
    <row r="2288" spans="1:21" ht="14.25">
      <c r="A2288">
        <v>2061411</v>
      </c>
      <c r="B2288">
        <v>1</v>
      </c>
      <c r="C2288" t="s">
        <v>2298</v>
      </c>
      <c r="D2288" t="s">
        <v>2301</v>
      </c>
      <c r="E2288">
        <v>40501</v>
      </c>
      <c r="F2288">
        <v>1724</v>
      </c>
      <c r="G2288">
        <v>696</v>
      </c>
      <c r="H2288">
        <v>9341</v>
      </c>
      <c r="I2288">
        <v>0</v>
      </c>
      <c r="J2288">
        <v>1.5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950</v>
      </c>
    </row>
    <row r="2289" spans="1:21" ht="14.25">
      <c r="A2289">
        <v>2061412</v>
      </c>
      <c r="B2289">
        <v>1</v>
      </c>
      <c r="C2289" t="s">
        <v>2299</v>
      </c>
      <c r="D2289" t="s">
        <v>1539</v>
      </c>
      <c r="E2289">
        <v>42522</v>
      </c>
      <c r="F2289">
        <v>1938</v>
      </c>
      <c r="G2289">
        <v>726</v>
      </c>
      <c r="H2289">
        <v>8622</v>
      </c>
      <c r="I2289">
        <v>0</v>
      </c>
      <c r="J2289">
        <v>1.5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950</v>
      </c>
    </row>
    <row r="2290" spans="1:21" ht="14.25">
      <c r="A2290">
        <v>2061421</v>
      </c>
      <c r="B2290">
        <v>2</v>
      </c>
      <c r="C2290" t="s">
        <v>2298</v>
      </c>
      <c r="D2290" t="s">
        <v>1540</v>
      </c>
      <c r="E2290">
        <v>40501</v>
      </c>
      <c r="F2290">
        <v>1724</v>
      </c>
      <c r="G2290">
        <v>696</v>
      </c>
      <c r="H2290">
        <v>9341</v>
      </c>
      <c r="I2290">
        <v>0</v>
      </c>
      <c r="J2290">
        <v>1.5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950</v>
      </c>
    </row>
    <row r="2291" spans="1:21" ht="14.25">
      <c r="A2291">
        <v>2061422</v>
      </c>
      <c r="B2291">
        <v>2</v>
      </c>
      <c r="C2291" t="s">
        <v>2299</v>
      </c>
      <c r="D2291" t="s">
        <v>1003</v>
      </c>
      <c r="E2291">
        <v>42522</v>
      </c>
      <c r="F2291">
        <v>1938</v>
      </c>
      <c r="G2291">
        <v>726</v>
      </c>
      <c r="H2291">
        <v>8622</v>
      </c>
      <c r="I2291">
        <v>0</v>
      </c>
      <c r="J2291">
        <v>1.5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950</v>
      </c>
    </row>
    <row r="2292" spans="1:21" ht="14.25">
      <c r="A2292">
        <v>2061431</v>
      </c>
      <c r="B2292">
        <v>3</v>
      </c>
      <c r="C2292" t="s">
        <v>2298</v>
      </c>
      <c r="D2292" t="s">
        <v>2300</v>
      </c>
      <c r="E2292">
        <v>35619</v>
      </c>
      <c r="F2292">
        <v>1516</v>
      </c>
      <c r="G2292">
        <v>612</v>
      </c>
      <c r="H2292">
        <v>8219</v>
      </c>
      <c r="I2292">
        <v>0</v>
      </c>
      <c r="J2292">
        <v>1.5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950</v>
      </c>
    </row>
    <row r="2293" spans="1:21" ht="14.25">
      <c r="A2293">
        <v>2061432</v>
      </c>
      <c r="B2293">
        <v>3</v>
      </c>
      <c r="C2293" t="s">
        <v>2299</v>
      </c>
      <c r="D2293" t="s">
        <v>1173</v>
      </c>
      <c r="E2293">
        <v>37387</v>
      </c>
      <c r="F2293">
        <v>1704</v>
      </c>
      <c r="G2293">
        <v>638</v>
      </c>
      <c r="H2293">
        <v>7587</v>
      </c>
      <c r="I2293">
        <v>0</v>
      </c>
      <c r="J2293">
        <v>1.5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950</v>
      </c>
    </row>
    <row r="2294" spans="1:21" ht="14.25">
      <c r="A2294">
        <v>2061511</v>
      </c>
      <c r="B2294">
        <v>1</v>
      </c>
      <c r="C2294" t="s">
        <v>2298</v>
      </c>
      <c r="D2294" t="s">
        <v>2301</v>
      </c>
      <c r="E2294">
        <v>41525</v>
      </c>
      <c r="F2294">
        <v>1767</v>
      </c>
      <c r="G2294">
        <v>714</v>
      </c>
      <c r="H2294">
        <v>9575</v>
      </c>
      <c r="I2294">
        <v>0</v>
      </c>
      <c r="J2294">
        <v>1.5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950</v>
      </c>
    </row>
    <row r="2295" spans="1:21" ht="14.25">
      <c r="A2295">
        <v>2061512</v>
      </c>
      <c r="B2295">
        <v>1</v>
      </c>
      <c r="C2295" t="s">
        <v>2299</v>
      </c>
      <c r="D2295" t="s">
        <v>1539</v>
      </c>
      <c r="E2295">
        <v>43568</v>
      </c>
      <c r="F2295">
        <v>1985</v>
      </c>
      <c r="G2295">
        <v>744</v>
      </c>
      <c r="H2295">
        <v>8838</v>
      </c>
      <c r="I2295">
        <v>0</v>
      </c>
      <c r="J2295">
        <v>1.5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950</v>
      </c>
    </row>
    <row r="2296" spans="1:21" ht="14.25">
      <c r="A2296">
        <v>2061521</v>
      </c>
      <c r="B2296">
        <v>2</v>
      </c>
      <c r="C2296" t="s">
        <v>2298</v>
      </c>
      <c r="D2296" t="s">
        <v>1540</v>
      </c>
      <c r="E2296">
        <v>41525</v>
      </c>
      <c r="F2296">
        <v>1767</v>
      </c>
      <c r="G2296">
        <v>714</v>
      </c>
      <c r="H2296">
        <v>9575</v>
      </c>
      <c r="I2296">
        <v>0</v>
      </c>
      <c r="J2296">
        <v>1.5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950</v>
      </c>
    </row>
    <row r="2297" spans="1:21" ht="14.25">
      <c r="A2297">
        <v>2061522</v>
      </c>
      <c r="B2297">
        <v>2</v>
      </c>
      <c r="C2297" t="s">
        <v>2299</v>
      </c>
      <c r="D2297" t="s">
        <v>1003</v>
      </c>
      <c r="E2297">
        <v>43568</v>
      </c>
      <c r="F2297">
        <v>1985</v>
      </c>
      <c r="G2297">
        <v>744</v>
      </c>
      <c r="H2297">
        <v>8838</v>
      </c>
      <c r="I2297">
        <v>0</v>
      </c>
      <c r="J2297">
        <v>1.5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950</v>
      </c>
    </row>
    <row r="2298" spans="1:21" ht="14.25">
      <c r="A2298">
        <v>2061531</v>
      </c>
      <c r="B2298">
        <v>3</v>
      </c>
      <c r="C2298" t="s">
        <v>2298</v>
      </c>
      <c r="D2298" t="s">
        <v>1541</v>
      </c>
      <c r="E2298">
        <v>41525</v>
      </c>
      <c r="F2298">
        <v>1767</v>
      </c>
      <c r="G2298">
        <v>714</v>
      </c>
      <c r="H2298">
        <v>9575</v>
      </c>
      <c r="I2298">
        <v>0</v>
      </c>
      <c r="J2298">
        <v>1.5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950</v>
      </c>
    </row>
    <row r="2299" spans="1:21" ht="14.25">
      <c r="A2299">
        <v>2061532</v>
      </c>
      <c r="B2299">
        <v>3</v>
      </c>
      <c r="C2299" t="s">
        <v>2299</v>
      </c>
      <c r="D2299" t="s">
        <v>2302</v>
      </c>
      <c r="E2299">
        <v>43568</v>
      </c>
      <c r="F2299">
        <v>1985</v>
      </c>
      <c r="G2299">
        <v>744</v>
      </c>
      <c r="H2299">
        <v>8838</v>
      </c>
      <c r="I2299">
        <v>0</v>
      </c>
      <c r="J2299">
        <v>1.5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950</v>
      </c>
    </row>
    <row r="2300" spans="1:21" ht="14.25">
      <c r="A2300">
        <v>2070111</v>
      </c>
      <c r="B2300">
        <v>1</v>
      </c>
      <c r="C2300" t="s">
        <v>2298</v>
      </c>
      <c r="D2300" t="s">
        <v>2301</v>
      </c>
      <c r="E2300">
        <v>42549</v>
      </c>
      <c r="F2300">
        <v>1810</v>
      </c>
      <c r="G2300">
        <v>732</v>
      </c>
      <c r="H2300">
        <v>9809</v>
      </c>
      <c r="I2300">
        <v>0</v>
      </c>
      <c r="J2300">
        <v>1.5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950</v>
      </c>
    </row>
    <row r="2301" spans="1:21" ht="14.25">
      <c r="A2301">
        <v>2070112</v>
      </c>
      <c r="B2301">
        <v>1</v>
      </c>
      <c r="C2301" t="s">
        <v>2299</v>
      </c>
      <c r="D2301" t="s">
        <v>1539</v>
      </c>
      <c r="E2301">
        <v>44614</v>
      </c>
      <c r="F2301">
        <v>2032</v>
      </c>
      <c r="G2301">
        <v>762</v>
      </c>
      <c r="H2301">
        <v>9054</v>
      </c>
      <c r="I2301">
        <v>0</v>
      </c>
      <c r="J2301">
        <v>1.5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950</v>
      </c>
    </row>
    <row r="2302" spans="1:21" ht="14.25">
      <c r="A2302">
        <v>2070121</v>
      </c>
      <c r="B2302">
        <v>2</v>
      </c>
      <c r="C2302" t="s">
        <v>2298</v>
      </c>
      <c r="D2302" t="s">
        <v>2300</v>
      </c>
      <c r="E2302">
        <v>37401</v>
      </c>
      <c r="F2302">
        <v>1591</v>
      </c>
      <c r="G2302">
        <v>643</v>
      </c>
      <c r="H2302">
        <v>8631</v>
      </c>
      <c r="I2302">
        <v>0</v>
      </c>
      <c r="J2302">
        <v>1.5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950</v>
      </c>
    </row>
    <row r="2303" spans="1:21" ht="14.25">
      <c r="A2303">
        <v>2070122</v>
      </c>
      <c r="B2303">
        <v>2</v>
      </c>
      <c r="C2303" t="s">
        <v>2299</v>
      </c>
      <c r="D2303" t="s">
        <v>1173</v>
      </c>
      <c r="E2303">
        <v>39197</v>
      </c>
      <c r="F2303">
        <v>1785</v>
      </c>
      <c r="G2303">
        <v>669</v>
      </c>
      <c r="H2303">
        <v>7967</v>
      </c>
      <c r="I2303">
        <v>0</v>
      </c>
      <c r="J2303">
        <v>1.5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950</v>
      </c>
    </row>
    <row r="2304" spans="1:21" ht="14.25">
      <c r="A2304">
        <v>2070131</v>
      </c>
      <c r="B2304">
        <v>3</v>
      </c>
      <c r="C2304" t="s">
        <v>2298</v>
      </c>
      <c r="D2304" t="s">
        <v>1531</v>
      </c>
      <c r="E2304">
        <v>37401</v>
      </c>
      <c r="F2304">
        <v>1591</v>
      </c>
      <c r="G2304">
        <v>643</v>
      </c>
      <c r="H2304">
        <v>8631</v>
      </c>
      <c r="I2304">
        <v>0</v>
      </c>
      <c r="J2304">
        <v>1.5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950</v>
      </c>
    </row>
    <row r="2305" spans="1:21" ht="14.25">
      <c r="A2305">
        <v>2070132</v>
      </c>
      <c r="B2305">
        <v>3</v>
      </c>
      <c r="C2305" t="s">
        <v>2299</v>
      </c>
      <c r="D2305" t="s">
        <v>1532</v>
      </c>
      <c r="E2305">
        <v>39197</v>
      </c>
      <c r="F2305">
        <v>1785</v>
      </c>
      <c r="G2305">
        <v>669</v>
      </c>
      <c r="H2305">
        <v>7967</v>
      </c>
      <c r="I2305">
        <v>0</v>
      </c>
      <c r="J2305">
        <v>1.5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950</v>
      </c>
    </row>
    <row r="2306" spans="1:21" ht="14.25">
      <c r="A2306">
        <v>2070211</v>
      </c>
      <c r="B2306">
        <v>1</v>
      </c>
      <c r="C2306" t="s">
        <v>2298</v>
      </c>
      <c r="D2306" t="s">
        <v>2301</v>
      </c>
      <c r="E2306">
        <v>43583</v>
      </c>
      <c r="F2306">
        <v>1854</v>
      </c>
      <c r="G2306">
        <v>750</v>
      </c>
      <c r="H2306">
        <v>10043</v>
      </c>
      <c r="I2306">
        <v>0</v>
      </c>
      <c r="J2306">
        <v>1.5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950</v>
      </c>
    </row>
    <row r="2307" spans="1:21" ht="14.25">
      <c r="A2307">
        <v>2070212</v>
      </c>
      <c r="B2307">
        <v>1</v>
      </c>
      <c r="C2307" t="s">
        <v>2299</v>
      </c>
      <c r="D2307" t="s">
        <v>1539</v>
      </c>
      <c r="E2307">
        <v>45660</v>
      </c>
      <c r="F2307">
        <v>2079</v>
      </c>
      <c r="G2307">
        <v>780</v>
      </c>
      <c r="H2307">
        <v>9270</v>
      </c>
      <c r="I2307">
        <v>0</v>
      </c>
      <c r="J2307">
        <v>1.5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950</v>
      </c>
    </row>
    <row r="2308" spans="1:21" ht="14.25">
      <c r="A2308">
        <v>2070221</v>
      </c>
      <c r="B2308">
        <v>2</v>
      </c>
      <c r="C2308" t="s">
        <v>2298</v>
      </c>
      <c r="D2308" t="s">
        <v>2300</v>
      </c>
      <c r="E2308">
        <v>38277</v>
      </c>
      <c r="F2308">
        <v>1628</v>
      </c>
      <c r="G2308">
        <v>658</v>
      </c>
      <c r="H2308">
        <v>8837</v>
      </c>
      <c r="I2308">
        <v>0</v>
      </c>
      <c r="J2308">
        <v>1.5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950</v>
      </c>
    </row>
    <row r="2309" spans="1:21" ht="14.25">
      <c r="A2309">
        <v>2070222</v>
      </c>
      <c r="B2309">
        <v>2</v>
      </c>
      <c r="C2309" t="s">
        <v>2299</v>
      </c>
      <c r="D2309" t="s">
        <v>1173</v>
      </c>
      <c r="E2309">
        <v>40117</v>
      </c>
      <c r="F2309">
        <v>1826</v>
      </c>
      <c r="G2309">
        <v>685</v>
      </c>
      <c r="H2309">
        <v>8157</v>
      </c>
      <c r="I2309">
        <v>0</v>
      </c>
      <c r="J2309">
        <v>1.5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950</v>
      </c>
    </row>
    <row r="2310" spans="1:21" ht="14.25">
      <c r="A2310">
        <v>2070231</v>
      </c>
      <c r="B2310">
        <v>3</v>
      </c>
      <c r="C2310" t="s">
        <v>2298</v>
      </c>
      <c r="D2310" t="s">
        <v>1531</v>
      </c>
      <c r="E2310">
        <v>38277</v>
      </c>
      <c r="F2310">
        <v>1628</v>
      </c>
      <c r="G2310">
        <v>658</v>
      </c>
      <c r="H2310">
        <v>8837</v>
      </c>
      <c r="I2310">
        <v>0</v>
      </c>
      <c r="J2310">
        <v>1.5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950</v>
      </c>
    </row>
    <row r="2311" spans="1:21" ht="14.25">
      <c r="A2311">
        <v>2070232</v>
      </c>
      <c r="B2311">
        <v>3</v>
      </c>
      <c r="C2311" t="s">
        <v>2299</v>
      </c>
      <c r="D2311" t="s">
        <v>1532</v>
      </c>
      <c r="E2311">
        <v>40117</v>
      </c>
      <c r="F2311">
        <v>1826</v>
      </c>
      <c r="G2311">
        <v>685</v>
      </c>
      <c r="H2311">
        <v>8157</v>
      </c>
      <c r="I2311">
        <v>0</v>
      </c>
      <c r="J2311">
        <v>1.5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950</v>
      </c>
    </row>
    <row r="2312" spans="1:21" ht="14.25">
      <c r="A2312">
        <v>2070311</v>
      </c>
      <c r="B2312">
        <v>1</v>
      </c>
      <c r="C2312" t="s">
        <v>2298</v>
      </c>
      <c r="D2312" t="s">
        <v>2301</v>
      </c>
      <c r="E2312">
        <v>43583</v>
      </c>
      <c r="F2312">
        <v>1854</v>
      </c>
      <c r="G2312">
        <v>750</v>
      </c>
      <c r="H2312">
        <v>10043</v>
      </c>
      <c r="I2312">
        <v>0</v>
      </c>
      <c r="J2312">
        <v>1.5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950</v>
      </c>
    </row>
    <row r="2313" spans="1:21" ht="14.25">
      <c r="A2313">
        <v>2070312</v>
      </c>
      <c r="B2313">
        <v>1</v>
      </c>
      <c r="C2313" t="s">
        <v>2299</v>
      </c>
      <c r="D2313" t="s">
        <v>1539</v>
      </c>
      <c r="E2313">
        <v>45660</v>
      </c>
      <c r="F2313">
        <v>2079</v>
      </c>
      <c r="G2313">
        <v>780</v>
      </c>
      <c r="H2313">
        <v>9270</v>
      </c>
      <c r="I2313">
        <v>0</v>
      </c>
      <c r="J2313">
        <v>1.5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950</v>
      </c>
    </row>
    <row r="2314" spans="1:21" ht="14.25">
      <c r="A2314">
        <v>2070321</v>
      </c>
      <c r="B2314">
        <v>2</v>
      </c>
      <c r="C2314" t="s">
        <v>2298</v>
      </c>
      <c r="D2314" t="s">
        <v>2300</v>
      </c>
      <c r="E2314">
        <v>38277</v>
      </c>
      <c r="F2314">
        <v>1628</v>
      </c>
      <c r="G2314">
        <v>658</v>
      </c>
      <c r="H2314">
        <v>8837</v>
      </c>
      <c r="I2314">
        <v>0</v>
      </c>
      <c r="J2314">
        <v>1.5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950</v>
      </c>
    </row>
    <row r="2315" spans="1:21" ht="14.25">
      <c r="A2315">
        <v>2070322</v>
      </c>
      <c r="B2315">
        <v>2</v>
      </c>
      <c r="C2315" t="s">
        <v>2299</v>
      </c>
      <c r="D2315" t="s">
        <v>1173</v>
      </c>
      <c r="E2315">
        <v>40117</v>
      </c>
      <c r="F2315">
        <v>1826</v>
      </c>
      <c r="G2315">
        <v>685</v>
      </c>
      <c r="H2315">
        <v>8157</v>
      </c>
      <c r="I2315">
        <v>0</v>
      </c>
      <c r="J2315">
        <v>1.5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950</v>
      </c>
    </row>
    <row r="2316" spans="1:21" ht="14.25">
      <c r="A2316">
        <v>2070331</v>
      </c>
      <c r="B2316">
        <v>3</v>
      </c>
      <c r="C2316" t="s">
        <v>2298</v>
      </c>
      <c r="D2316" t="s">
        <v>1531</v>
      </c>
      <c r="E2316">
        <v>38277</v>
      </c>
      <c r="F2316">
        <v>1628</v>
      </c>
      <c r="G2316">
        <v>658</v>
      </c>
      <c r="H2316">
        <v>8837</v>
      </c>
      <c r="I2316">
        <v>0</v>
      </c>
      <c r="J2316">
        <v>1.5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950</v>
      </c>
    </row>
    <row r="2317" spans="1:21" ht="14.25">
      <c r="A2317">
        <v>2070332</v>
      </c>
      <c r="B2317">
        <v>3</v>
      </c>
      <c r="C2317" t="s">
        <v>2299</v>
      </c>
      <c r="D2317" t="s">
        <v>1532</v>
      </c>
      <c r="E2317">
        <v>40117</v>
      </c>
      <c r="F2317">
        <v>1826</v>
      </c>
      <c r="G2317">
        <v>685</v>
      </c>
      <c r="H2317">
        <v>8157</v>
      </c>
      <c r="I2317">
        <v>0</v>
      </c>
      <c r="J2317">
        <v>1.5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950</v>
      </c>
    </row>
    <row r="2318" spans="1:21" ht="14.25">
      <c r="A2318">
        <v>2070411</v>
      </c>
      <c r="B2318">
        <v>1</v>
      </c>
      <c r="C2318" t="s">
        <v>2298</v>
      </c>
      <c r="D2318" t="s">
        <v>2301</v>
      </c>
      <c r="E2318">
        <v>44607</v>
      </c>
      <c r="F2318">
        <v>1897</v>
      </c>
      <c r="G2318">
        <v>768</v>
      </c>
      <c r="H2318">
        <v>10277</v>
      </c>
      <c r="I2318">
        <v>0</v>
      </c>
      <c r="J2318">
        <v>1.5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950</v>
      </c>
    </row>
    <row r="2319" spans="1:21" ht="14.25">
      <c r="A2319">
        <v>2070412</v>
      </c>
      <c r="B2319">
        <v>1</v>
      </c>
      <c r="C2319" t="s">
        <v>2299</v>
      </c>
      <c r="D2319" t="s">
        <v>1539</v>
      </c>
      <c r="E2319">
        <v>46696</v>
      </c>
      <c r="F2319">
        <v>2125</v>
      </c>
      <c r="G2319">
        <v>798</v>
      </c>
      <c r="H2319">
        <v>9486</v>
      </c>
      <c r="I2319">
        <v>0</v>
      </c>
      <c r="J2319">
        <v>1.5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950</v>
      </c>
    </row>
    <row r="2320" spans="1:21" ht="14.25">
      <c r="A2320">
        <v>2070421</v>
      </c>
      <c r="B2320">
        <v>2</v>
      </c>
      <c r="C2320" t="s">
        <v>2298</v>
      </c>
      <c r="D2320" t="s">
        <v>2300</v>
      </c>
      <c r="E2320">
        <v>39183</v>
      </c>
      <c r="F2320">
        <v>1666</v>
      </c>
      <c r="G2320">
        <v>674</v>
      </c>
      <c r="H2320">
        <v>9043</v>
      </c>
      <c r="I2320">
        <v>0</v>
      </c>
      <c r="J2320">
        <v>1.5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950</v>
      </c>
    </row>
    <row r="2321" spans="1:21" ht="14.25">
      <c r="A2321">
        <v>2070422</v>
      </c>
      <c r="B2321">
        <v>2</v>
      </c>
      <c r="C2321" t="s">
        <v>2299</v>
      </c>
      <c r="D2321" t="s">
        <v>1173</v>
      </c>
      <c r="E2321">
        <v>41007</v>
      </c>
      <c r="F2321">
        <v>1866</v>
      </c>
      <c r="G2321">
        <v>700</v>
      </c>
      <c r="H2321">
        <v>8347</v>
      </c>
      <c r="I2321">
        <v>0</v>
      </c>
      <c r="J2321">
        <v>1.5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950</v>
      </c>
    </row>
    <row r="2322" spans="1:21" ht="14.25">
      <c r="A2322">
        <v>2070431</v>
      </c>
      <c r="B2322">
        <v>3</v>
      </c>
      <c r="C2322" t="s">
        <v>2298</v>
      </c>
      <c r="D2322" t="s">
        <v>1531</v>
      </c>
      <c r="E2322">
        <v>39183</v>
      </c>
      <c r="F2322">
        <v>1666</v>
      </c>
      <c r="G2322">
        <v>674</v>
      </c>
      <c r="H2322">
        <v>9043</v>
      </c>
      <c r="I2322">
        <v>0</v>
      </c>
      <c r="J2322">
        <v>1.5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950</v>
      </c>
    </row>
    <row r="2323" spans="1:21" ht="14.25">
      <c r="A2323">
        <v>2070432</v>
      </c>
      <c r="B2323">
        <v>3</v>
      </c>
      <c r="C2323" t="s">
        <v>2299</v>
      </c>
      <c r="D2323" t="s">
        <v>1532</v>
      </c>
      <c r="E2323">
        <v>41007</v>
      </c>
      <c r="F2323">
        <v>1866</v>
      </c>
      <c r="G2323">
        <v>700</v>
      </c>
      <c r="H2323">
        <v>8347</v>
      </c>
      <c r="I2323">
        <v>0</v>
      </c>
      <c r="J2323">
        <v>1.5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950</v>
      </c>
    </row>
    <row r="2324" spans="1:21" ht="14.25">
      <c r="A2324">
        <v>2070511</v>
      </c>
      <c r="B2324">
        <v>1</v>
      </c>
      <c r="C2324" t="s">
        <v>2298</v>
      </c>
      <c r="D2324" t="s">
        <v>2301</v>
      </c>
      <c r="E2324">
        <v>44607</v>
      </c>
      <c r="F2324">
        <v>1897</v>
      </c>
      <c r="G2324">
        <v>768</v>
      </c>
      <c r="H2324">
        <v>10277</v>
      </c>
      <c r="I2324">
        <v>0</v>
      </c>
      <c r="J2324">
        <v>1.5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950</v>
      </c>
    </row>
    <row r="2325" spans="1:21" ht="14.25">
      <c r="A2325">
        <v>2070512</v>
      </c>
      <c r="B2325">
        <v>1</v>
      </c>
      <c r="C2325" t="s">
        <v>2299</v>
      </c>
      <c r="D2325" t="s">
        <v>1539</v>
      </c>
      <c r="E2325">
        <v>46696</v>
      </c>
      <c r="F2325">
        <v>2125</v>
      </c>
      <c r="G2325">
        <v>798</v>
      </c>
      <c r="H2325">
        <v>9486</v>
      </c>
      <c r="I2325">
        <v>0</v>
      </c>
      <c r="J2325">
        <v>1.5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950</v>
      </c>
    </row>
    <row r="2326" spans="1:21" ht="14.25">
      <c r="A2326">
        <v>2070521</v>
      </c>
      <c r="B2326">
        <v>2</v>
      </c>
      <c r="C2326" t="s">
        <v>2298</v>
      </c>
      <c r="D2326" t="s">
        <v>2300</v>
      </c>
      <c r="E2326">
        <v>39183</v>
      </c>
      <c r="F2326">
        <v>1666</v>
      </c>
      <c r="G2326">
        <v>674</v>
      </c>
      <c r="H2326">
        <v>9043</v>
      </c>
      <c r="I2326">
        <v>0</v>
      </c>
      <c r="J2326">
        <v>1.5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950</v>
      </c>
    </row>
    <row r="2327" spans="1:21" ht="14.25">
      <c r="A2327">
        <v>2070522</v>
      </c>
      <c r="B2327">
        <v>2</v>
      </c>
      <c r="C2327" t="s">
        <v>2299</v>
      </c>
      <c r="D2327" t="s">
        <v>1173</v>
      </c>
      <c r="E2327">
        <v>41007</v>
      </c>
      <c r="F2327">
        <v>1866</v>
      </c>
      <c r="G2327">
        <v>700</v>
      </c>
      <c r="H2327">
        <v>8347</v>
      </c>
      <c r="I2327">
        <v>0</v>
      </c>
      <c r="J2327">
        <v>1.5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950</v>
      </c>
    </row>
    <row r="2328" spans="1:21" ht="14.25">
      <c r="A2328">
        <v>2070531</v>
      </c>
      <c r="B2328">
        <v>3</v>
      </c>
      <c r="C2328" t="s">
        <v>2298</v>
      </c>
      <c r="D2328" t="s">
        <v>1531</v>
      </c>
      <c r="E2328">
        <v>39183</v>
      </c>
      <c r="F2328">
        <v>1666</v>
      </c>
      <c r="G2328">
        <v>674</v>
      </c>
      <c r="H2328">
        <v>9043</v>
      </c>
      <c r="I2328">
        <v>0</v>
      </c>
      <c r="J2328">
        <v>1.5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950</v>
      </c>
    </row>
    <row r="2329" spans="1:21" ht="14.25">
      <c r="A2329">
        <v>2070532</v>
      </c>
      <c r="B2329">
        <v>3</v>
      </c>
      <c r="C2329" t="s">
        <v>2299</v>
      </c>
      <c r="D2329" t="s">
        <v>1532</v>
      </c>
      <c r="E2329">
        <v>41007</v>
      </c>
      <c r="F2329">
        <v>1866</v>
      </c>
      <c r="G2329">
        <v>700</v>
      </c>
      <c r="H2329">
        <v>8347</v>
      </c>
      <c r="I2329">
        <v>0</v>
      </c>
      <c r="J2329">
        <v>1.5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950</v>
      </c>
    </row>
    <row r="2330" spans="1:21" ht="14.25">
      <c r="A2330">
        <v>2070611</v>
      </c>
      <c r="B2330">
        <v>1</v>
      </c>
      <c r="C2330" t="s">
        <v>2298</v>
      </c>
      <c r="D2330" t="s">
        <v>2301</v>
      </c>
      <c r="E2330">
        <v>45631</v>
      </c>
      <c r="F2330">
        <v>1940</v>
      </c>
      <c r="G2330">
        <v>786</v>
      </c>
      <c r="H2330">
        <v>10511</v>
      </c>
      <c r="I2330">
        <v>0</v>
      </c>
      <c r="J2330">
        <v>1.5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950</v>
      </c>
    </row>
    <row r="2331" spans="1:21" ht="14.25">
      <c r="A2331">
        <v>2070612</v>
      </c>
      <c r="B2331">
        <v>1</v>
      </c>
      <c r="C2331" t="s">
        <v>2299</v>
      </c>
      <c r="D2331" t="s">
        <v>1539</v>
      </c>
      <c r="E2331">
        <v>47742</v>
      </c>
      <c r="F2331">
        <v>2172</v>
      </c>
      <c r="G2331">
        <v>816</v>
      </c>
      <c r="H2331">
        <v>9702</v>
      </c>
      <c r="I2331">
        <v>0</v>
      </c>
      <c r="J2331">
        <v>1.5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950</v>
      </c>
    </row>
    <row r="2332" spans="1:21" ht="14.25">
      <c r="A2332">
        <v>2070621</v>
      </c>
      <c r="B2332">
        <v>2</v>
      </c>
      <c r="C2332" t="s">
        <v>2298</v>
      </c>
      <c r="D2332" t="s">
        <v>2300</v>
      </c>
      <c r="E2332">
        <v>40079</v>
      </c>
      <c r="F2332">
        <v>1703</v>
      </c>
      <c r="G2332">
        <v>690</v>
      </c>
      <c r="H2332">
        <v>9249</v>
      </c>
      <c r="I2332">
        <v>0</v>
      </c>
      <c r="J2332">
        <v>1.5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950</v>
      </c>
    </row>
    <row r="2333" spans="1:21" ht="14.25">
      <c r="A2333">
        <v>2070622</v>
      </c>
      <c r="B2333">
        <v>2</v>
      </c>
      <c r="C2333" t="s">
        <v>2299</v>
      </c>
      <c r="D2333" t="s">
        <v>1173</v>
      </c>
      <c r="E2333">
        <v>41927</v>
      </c>
      <c r="F2333">
        <v>1907</v>
      </c>
      <c r="G2333">
        <v>716</v>
      </c>
      <c r="H2333">
        <v>8537</v>
      </c>
      <c r="I2333">
        <v>0</v>
      </c>
      <c r="J2333">
        <v>1.5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950</v>
      </c>
    </row>
    <row r="2334" spans="1:21" ht="14.25">
      <c r="A2334">
        <v>2070631</v>
      </c>
      <c r="B2334">
        <v>3</v>
      </c>
      <c r="C2334" t="s">
        <v>2298</v>
      </c>
      <c r="D2334" t="s">
        <v>1531</v>
      </c>
      <c r="E2334">
        <v>40079</v>
      </c>
      <c r="F2334">
        <v>1703</v>
      </c>
      <c r="G2334">
        <v>690</v>
      </c>
      <c r="H2334">
        <v>9249</v>
      </c>
      <c r="I2334">
        <v>0</v>
      </c>
      <c r="J2334">
        <v>1.5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950</v>
      </c>
    </row>
    <row r="2335" spans="1:21" ht="14.25">
      <c r="A2335">
        <v>2070632</v>
      </c>
      <c r="B2335">
        <v>3</v>
      </c>
      <c r="C2335" t="s">
        <v>2299</v>
      </c>
      <c r="D2335" t="s">
        <v>1532</v>
      </c>
      <c r="E2335">
        <v>41927</v>
      </c>
      <c r="F2335">
        <v>1907</v>
      </c>
      <c r="G2335">
        <v>716</v>
      </c>
      <c r="H2335">
        <v>8537</v>
      </c>
      <c r="I2335">
        <v>0</v>
      </c>
      <c r="J2335">
        <v>1.5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950</v>
      </c>
    </row>
    <row r="2336" spans="1:21" ht="14.25">
      <c r="A2336">
        <v>2070711</v>
      </c>
      <c r="B2336">
        <v>1</v>
      </c>
      <c r="C2336" t="s">
        <v>2298</v>
      </c>
      <c r="D2336" t="s">
        <v>2301</v>
      </c>
      <c r="E2336">
        <v>45631</v>
      </c>
      <c r="F2336">
        <v>1940</v>
      </c>
      <c r="G2336">
        <v>786</v>
      </c>
      <c r="H2336">
        <v>10511</v>
      </c>
      <c r="I2336">
        <v>0</v>
      </c>
      <c r="J2336">
        <v>1.5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950</v>
      </c>
    </row>
    <row r="2337" spans="1:21" ht="14.25">
      <c r="A2337">
        <v>2070712</v>
      </c>
      <c r="B2337">
        <v>1</v>
      </c>
      <c r="C2337" t="s">
        <v>2299</v>
      </c>
      <c r="D2337" t="s">
        <v>1539</v>
      </c>
      <c r="E2337">
        <v>47742</v>
      </c>
      <c r="F2337">
        <v>2172</v>
      </c>
      <c r="G2337">
        <v>816</v>
      </c>
      <c r="H2337">
        <v>9702</v>
      </c>
      <c r="I2337">
        <v>0</v>
      </c>
      <c r="J2337">
        <v>1.5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950</v>
      </c>
    </row>
    <row r="2338" spans="1:21" ht="14.25">
      <c r="A2338">
        <v>2070721</v>
      </c>
      <c r="B2338">
        <v>2</v>
      </c>
      <c r="C2338" t="s">
        <v>2298</v>
      </c>
      <c r="D2338" t="s">
        <v>2300</v>
      </c>
      <c r="E2338">
        <v>40079</v>
      </c>
      <c r="F2338">
        <v>1703</v>
      </c>
      <c r="G2338">
        <v>690</v>
      </c>
      <c r="H2338">
        <v>9249</v>
      </c>
      <c r="I2338">
        <v>0</v>
      </c>
      <c r="J2338">
        <v>1.5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950</v>
      </c>
    </row>
    <row r="2339" spans="1:21" ht="14.25">
      <c r="A2339">
        <v>2070722</v>
      </c>
      <c r="B2339">
        <v>2</v>
      </c>
      <c r="C2339" t="s">
        <v>2299</v>
      </c>
      <c r="D2339" t="s">
        <v>1173</v>
      </c>
      <c r="E2339">
        <v>41927</v>
      </c>
      <c r="F2339">
        <v>1907</v>
      </c>
      <c r="G2339">
        <v>716</v>
      </c>
      <c r="H2339">
        <v>8537</v>
      </c>
      <c r="I2339">
        <v>0</v>
      </c>
      <c r="J2339">
        <v>1.5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950</v>
      </c>
    </row>
    <row r="2340" spans="1:21" ht="14.25">
      <c r="A2340">
        <v>2070731</v>
      </c>
      <c r="B2340">
        <v>3</v>
      </c>
      <c r="C2340" t="s">
        <v>2298</v>
      </c>
      <c r="D2340" t="s">
        <v>1531</v>
      </c>
      <c r="E2340">
        <v>40079</v>
      </c>
      <c r="F2340">
        <v>1703</v>
      </c>
      <c r="G2340">
        <v>690</v>
      </c>
      <c r="H2340">
        <v>9249</v>
      </c>
      <c r="I2340">
        <v>0</v>
      </c>
      <c r="J2340">
        <v>1.5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950</v>
      </c>
    </row>
    <row r="2341" spans="1:21" ht="14.25">
      <c r="A2341">
        <v>2070732</v>
      </c>
      <c r="B2341">
        <v>3</v>
      </c>
      <c r="C2341" t="s">
        <v>2299</v>
      </c>
      <c r="D2341" t="s">
        <v>1532</v>
      </c>
      <c r="E2341">
        <v>41927</v>
      </c>
      <c r="F2341">
        <v>1907</v>
      </c>
      <c r="G2341">
        <v>716</v>
      </c>
      <c r="H2341">
        <v>8537</v>
      </c>
      <c r="I2341">
        <v>0</v>
      </c>
      <c r="J2341">
        <v>1.5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950</v>
      </c>
    </row>
    <row r="2342" spans="1:21" ht="14.25">
      <c r="A2342">
        <v>2070811</v>
      </c>
      <c r="B2342">
        <v>1</v>
      </c>
      <c r="C2342" t="s">
        <v>2298</v>
      </c>
      <c r="D2342" t="s">
        <v>2301</v>
      </c>
      <c r="E2342">
        <v>46655</v>
      </c>
      <c r="F2342">
        <v>1983</v>
      </c>
      <c r="G2342">
        <v>804</v>
      </c>
      <c r="H2342">
        <v>10745</v>
      </c>
      <c r="I2342">
        <v>0</v>
      </c>
      <c r="J2342">
        <v>1.5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950</v>
      </c>
    </row>
    <row r="2343" spans="1:21" ht="14.25">
      <c r="A2343">
        <v>2070812</v>
      </c>
      <c r="B2343">
        <v>1</v>
      </c>
      <c r="C2343" t="s">
        <v>2299</v>
      </c>
      <c r="D2343" t="s">
        <v>1539</v>
      </c>
      <c r="E2343">
        <v>48788</v>
      </c>
      <c r="F2343">
        <v>2219</v>
      </c>
      <c r="G2343">
        <v>834</v>
      </c>
      <c r="H2343">
        <v>9918</v>
      </c>
      <c r="I2343">
        <v>0</v>
      </c>
      <c r="J2343">
        <v>1.5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950</v>
      </c>
    </row>
    <row r="2344" spans="1:21" ht="14.25">
      <c r="A2344">
        <v>2070821</v>
      </c>
      <c r="B2344">
        <v>2</v>
      </c>
      <c r="C2344" t="s">
        <v>2298</v>
      </c>
      <c r="D2344" t="s">
        <v>2300</v>
      </c>
      <c r="E2344">
        <v>40955</v>
      </c>
      <c r="F2344">
        <v>1740</v>
      </c>
      <c r="G2344">
        <v>705</v>
      </c>
      <c r="H2344">
        <v>9455</v>
      </c>
      <c r="I2344">
        <v>0</v>
      </c>
      <c r="J2344">
        <v>1.5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950</v>
      </c>
    </row>
    <row r="2345" spans="1:21" ht="14.25">
      <c r="A2345">
        <v>2070822</v>
      </c>
      <c r="B2345">
        <v>2</v>
      </c>
      <c r="C2345" t="s">
        <v>2299</v>
      </c>
      <c r="D2345" t="s">
        <v>1173</v>
      </c>
      <c r="E2345">
        <v>42847</v>
      </c>
      <c r="F2345">
        <v>1948</v>
      </c>
      <c r="G2345">
        <v>732</v>
      </c>
      <c r="H2345">
        <v>8727</v>
      </c>
      <c r="I2345">
        <v>0</v>
      </c>
      <c r="J2345">
        <v>1.5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950</v>
      </c>
    </row>
    <row r="2346" spans="1:21" ht="14.25">
      <c r="A2346">
        <v>2070831</v>
      </c>
      <c r="B2346">
        <v>3</v>
      </c>
      <c r="C2346" t="s">
        <v>2298</v>
      </c>
      <c r="D2346" t="s">
        <v>1531</v>
      </c>
      <c r="E2346">
        <v>40955</v>
      </c>
      <c r="F2346">
        <v>1740</v>
      </c>
      <c r="G2346">
        <v>705</v>
      </c>
      <c r="H2346">
        <v>9455</v>
      </c>
      <c r="I2346">
        <v>0</v>
      </c>
      <c r="J2346">
        <v>1.5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950</v>
      </c>
    </row>
    <row r="2347" spans="1:21" ht="14.25">
      <c r="A2347">
        <v>2070832</v>
      </c>
      <c r="B2347">
        <v>3</v>
      </c>
      <c r="C2347" t="s">
        <v>2299</v>
      </c>
      <c r="D2347" t="s">
        <v>1532</v>
      </c>
      <c r="E2347">
        <v>42847</v>
      </c>
      <c r="F2347">
        <v>1948</v>
      </c>
      <c r="G2347">
        <v>732</v>
      </c>
      <c r="H2347">
        <v>8727</v>
      </c>
      <c r="I2347">
        <v>0</v>
      </c>
      <c r="J2347">
        <v>1.5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950</v>
      </c>
    </row>
    <row r="2348" spans="1:21" ht="14.25">
      <c r="A2348">
        <v>2070911</v>
      </c>
      <c r="B2348">
        <v>1</v>
      </c>
      <c r="C2348" t="s">
        <v>2298</v>
      </c>
      <c r="D2348" t="s">
        <v>2301</v>
      </c>
      <c r="E2348">
        <v>50244</v>
      </c>
      <c r="F2348">
        <v>2134</v>
      </c>
      <c r="G2348">
        <v>867</v>
      </c>
      <c r="H2348">
        <v>11564</v>
      </c>
      <c r="I2348">
        <v>0</v>
      </c>
      <c r="J2348">
        <v>1.5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1200</v>
      </c>
    </row>
    <row r="2349" spans="1:21" ht="14.25">
      <c r="A2349">
        <v>2070912</v>
      </c>
      <c r="B2349">
        <v>1</v>
      </c>
      <c r="C2349" t="s">
        <v>2299</v>
      </c>
      <c r="D2349" t="s">
        <v>1539</v>
      </c>
      <c r="E2349">
        <v>52444</v>
      </c>
      <c r="F2349">
        <v>2383</v>
      </c>
      <c r="G2349">
        <v>897</v>
      </c>
      <c r="H2349">
        <v>10674</v>
      </c>
      <c r="I2349">
        <v>0</v>
      </c>
      <c r="J2349">
        <v>1.5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1200</v>
      </c>
    </row>
    <row r="2350" spans="1:21" ht="14.25">
      <c r="A2350">
        <v>2070921</v>
      </c>
      <c r="B2350">
        <v>2</v>
      </c>
      <c r="C2350" t="s">
        <v>2298</v>
      </c>
      <c r="D2350" t="s">
        <v>2300</v>
      </c>
      <c r="E2350">
        <v>44225</v>
      </c>
      <c r="F2350">
        <v>1879</v>
      </c>
      <c r="G2350">
        <v>763</v>
      </c>
      <c r="H2350">
        <v>10175</v>
      </c>
      <c r="I2350">
        <v>0</v>
      </c>
      <c r="J2350">
        <v>1.5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1200</v>
      </c>
    </row>
    <row r="2351" spans="1:21" ht="14.25">
      <c r="A2351">
        <v>2070922</v>
      </c>
      <c r="B2351">
        <v>2</v>
      </c>
      <c r="C2351" t="s">
        <v>2299</v>
      </c>
      <c r="D2351" t="s">
        <v>1173</v>
      </c>
      <c r="E2351">
        <v>46143</v>
      </c>
      <c r="F2351">
        <v>2097</v>
      </c>
      <c r="G2351">
        <v>789</v>
      </c>
      <c r="H2351">
        <v>9393</v>
      </c>
      <c r="I2351">
        <v>0</v>
      </c>
      <c r="J2351">
        <v>1.5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1200</v>
      </c>
    </row>
    <row r="2352" spans="1:21" ht="14.25">
      <c r="A2352">
        <v>2070931</v>
      </c>
      <c r="B2352">
        <v>3</v>
      </c>
      <c r="C2352" t="s">
        <v>2298</v>
      </c>
      <c r="D2352" t="s">
        <v>1531</v>
      </c>
      <c r="E2352">
        <v>44225</v>
      </c>
      <c r="F2352">
        <v>1879</v>
      </c>
      <c r="G2352">
        <v>763</v>
      </c>
      <c r="H2352">
        <v>10175</v>
      </c>
      <c r="I2352">
        <v>0</v>
      </c>
      <c r="J2352">
        <v>1.5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1200</v>
      </c>
    </row>
    <row r="2353" spans="1:21" ht="14.25">
      <c r="A2353">
        <v>2070932</v>
      </c>
      <c r="B2353">
        <v>3</v>
      </c>
      <c r="C2353" t="s">
        <v>2299</v>
      </c>
      <c r="D2353" t="s">
        <v>1532</v>
      </c>
      <c r="E2353">
        <v>46143</v>
      </c>
      <c r="F2353">
        <v>2097</v>
      </c>
      <c r="G2353">
        <v>789</v>
      </c>
      <c r="H2353">
        <v>9393</v>
      </c>
      <c r="I2353">
        <v>0</v>
      </c>
      <c r="J2353">
        <v>1.5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1200</v>
      </c>
    </row>
    <row r="2354" spans="1:21" ht="14.25">
      <c r="A2354">
        <v>2071011</v>
      </c>
      <c r="B2354">
        <v>1</v>
      </c>
      <c r="C2354" t="s">
        <v>2298</v>
      </c>
      <c r="D2354" t="s">
        <v>2301</v>
      </c>
      <c r="E2354">
        <v>50244</v>
      </c>
      <c r="F2354">
        <v>2134</v>
      </c>
      <c r="G2354">
        <v>867</v>
      </c>
      <c r="H2354">
        <v>11564</v>
      </c>
      <c r="I2354">
        <v>0</v>
      </c>
      <c r="J2354">
        <v>1.5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1200</v>
      </c>
    </row>
    <row r="2355" spans="1:21" ht="14.25">
      <c r="A2355">
        <v>2071012</v>
      </c>
      <c r="B2355">
        <v>1</v>
      </c>
      <c r="C2355" t="s">
        <v>2299</v>
      </c>
      <c r="D2355" t="s">
        <v>1539</v>
      </c>
      <c r="E2355">
        <v>52444</v>
      </c>
      <c r="F2355">
        <v>2383</v>
      </c>
      <c r="G2355">
        <v>897</v>
      </c>
      <c r="H2355">
        <v>10674</v>
      </c>
      <c r="I2355">
        <v>0</v>
      </c>
      <c r="J2355">
        <v>1.5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1200</v>
      </c>
    </row>
    <row r="2356" spans="1:21" ht="14.25">
      <c r="A2356">
        <v>2071021</v>
      </c>
      <c r="B2356">
        <v>2</v>
      </c>
      <c r="C2356" t="s">
        <v>2298</v>
      </c>
      <c r="D2356" t="s">
        <v>2300</v>
      </c>
      <c r="E2356">
        <v>44225</v>
      </c>
      <c r="F2356">
        <v>1879</v>
      </c>
      <c r="G2356">
        <v>763</v>
      </c>
      <c r="H2356">
        <v>10175</v>
      </c>
      <c r="I2356">
        <v>0</v>
      </c>
      <c r="J2356">
        <v>1.5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1200</v>
      </c>
    </row>
    <row r="2357" spans="1:21" ht="14.25">
      <c r="A2357">
        <v>2071022</v>
      </c>
      <c r="B2357">
        <v>2</v>
      </c>
      <c r="C2357" t="s">
        <v>2299</v>
      </c>
      <c r="D2357" t="s">
        <v>1173</v>
      </c>
      <c r="E2357">
        <v>46143</v>
      </c>
      <c r="F2357">
        <v>2097</v>
      </c>
      <c r="G2357">
        <v>789</v>
      </c>
      <c r="H2357">
        <v>9393</v>
      </c>
      <c r="I2357">
        <v>0</v>
      </c>
      <c r="J2357">
        <v>1.5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1200</v>
      </c>
    </row>
    <row r="2358" spans="1:21" ht="14.25">
      <c r="A2358">
        <v>2071031</v>
      </c>
      <c r="B2358">
        <v>3</v>
      </c>
      <c r="C2358" t="s">
        <v>2298</v>
      </c>
      <c r="D2358" t="s">
        <v>1531</v>
      </c>
      <c r="E2358">
        <v>44225</v>
      </c>
      <c r="F2358">
        <v>1879</v>
      </c>
      <c r="G2358">
        <v>763</v>
      </c>
      <c r="H2358">
        <v>10175</v>
      </c>
      <c r="I2358">
        <v>0</v>
      </c>
      <c r="J2358">
        <v>1.5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1200</v>
      </c>
    </row>
    <row r="2359" spans="1:21" ht="14.25">
      <c r="A2359">
        <v>2071032</v>
      </c>
      <c r="B2359">
        <v>3</v>
      </c>
      <c r="C2359" t="s">
        <v>2299</v>
      </c>
      <c r="D2359" t="s">
        <v>1532</v>
      </c>
      <c r="E2359">
        <v>46143</v>
      </c>
      <c r="F2359">
        <v>2097</v>
      </c>
      <c r="G2359">
        <v>789</v>
      </c>
      <c r="H2359">
        <v>9393</v>
      </c>
      <c r="I2359">
        <v>0</v>
      </c>
      <c r="J2359">
        <v>1.5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1200</v>
      </c>
    </row>
    <row r="2360" spans="1:21" ht="14.25">
      <c r="A2360">
        <v>2071111</v>
      </c>
      <c r="B2360">
        <v>1</v>
      </c>
      <c r="C2360" t="s">
        <v>2298</v>
      </c>
      <c r="D2360" t="s">
        <v>2301</v>
      </c>
      <c r="E2360">
        <v>50244</v>
      </c>
      <c r="F2360">
        <v>2134</v>
      </c>
      <c r="G2360">
        <v>867</v>
      </c>
      <c r="H2360">
        <v>11564</v>
      </c>
      <c r="I2360">
        <v>0</v>
      </c>
      <c r="J2360">
        <v>1.5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1200</v>
      </c>
    </row>
    <row r="2361" spans="1:21" ht="14.25">
      <c r="A2361">
        <v>2071112</v>
      </c>
      <c r="B2361">
        <v>1</v>
      </c>
      <c r="C2361" t="s">
        <v>2299</v>
      </c>
      <c r="D2361" t="s">
        <v>1539</v>
      </c>
      <c r="E2361">
        <v>52444</v>
      </c>
      <c r="F2361">
        <v>2383</v>
      </c>
      <c r="G2361">
        <v>897</v>
      </c>
      <c r="H2361">
        <v>10674</v>
      </c>
      <c r="I2361">
        <v>0</v>
      </c>
      <c r="J2361">
        <v>1.5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1200</v>
      </c>
    </row>
    <row r="2362" spans="1:21" ht="14.25">
      <c r="A2362">
        <v>2071121</v>
      </c>
      <c r="B2362">
        <v>2</v>
      </c>
      <c r="C2362" t="s">
        <v>2298</v>
      </c>
      <c r="D2362" t="s">
        <v>2300</v>
      </c>
      <c r="E2362">
        <v>44225</v>
      </c>
      <c r="F2362">
        <v>1879</v>
      </c>
      <c r="G2362">
        <v>763</v>
      </c>
      <c r="H2362">
        <v>10175</v>
      </c>
      <c r="I2362">
        <v>0</v>
      </c>
      <c r="J2362">
        <v>1.5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1200</v>
      </c>
    </row>
    <row r="2363" spans="1:21" ht="14.25">
      <c r="A2363">
        <v>2071122</v>
      </c>
      <c r="B2363">
        <v>2</v>
      </c>
      <c r="C2363" t="s">
        <v>2299</v>
      </c>
      <c r="D2363" t="s">
        <v>1173</v>
      </c>
      <c r="E2363">
        <v>46143</v>
      </c>
      <c r="F2363">
        <v>2097</v>
      </c>
      <c r="G2363">
        <v>789</v>
      </c>
      <c r="H2363">
        <v>9393</v>
      </c>
      <c r="I2363">
        <v>0</v>
      </c>
      <c r="J2363">
        <v>1.5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1200</v>
      </c>
    </row>
    <row r="2364" spans="1:21" ht="14.25">
      <c r="A2364">
        <v>2071131</v>
      </c>
      <c r="B2364">
        <v>3</v>
      </c>
      <c r="C2364" t="s">
        <v>2298</v>
      </c>
      <c r="D2364" t="s">
        <v>1531</v>
      </c>
      <c r="E2364">
        <v>44225</v>
      </c>
      <c r="F2364">
        <v>1879</v>
      </c>
      <c r="G2364">
        <v>763</v>
      </c>
      <c r="H2364">
        <v>10175</v>
      </c>
      <c r="I2364">
        <v>0</v>
      </c>
      <c r="J2364">
        <v>1.5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1200</v>
      </c>
    </row>
    <row r="2365" spans="1:21" ht="14.25">
      <c r="A2365">
        <v>2071132</v>
      </c>
      <c r="B2365">
        <v>3</v>
      </c>
      <c r="C2365" t="s">
        <v>2299</v>
      </c>
      <c r="D2365" t="s">
        <v>1532</v>
      </c>
      <c r="E2365">
        <v>46143</v>
      </c>
      <c r="F2365">
        <v>2097</v>
      </c>
      <c r="G2365">
        <v>789</v>
      </c>
      <c r="H2365">
        <v>9393</v>
      </c>
      <c r="I2365">
        <v>0</v>
      </c>
      <c r="J2365">
        <v>1.5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1200</v>
      </c>
    </row>
    <row r="2366" spans="1:21" ht="14.25">
      <c r="A2366">
        <v>2071211</v>
      </c>
      <c r="B2366">
        <v>1</v>
      </c>
      <c r="C2366" t="s">
        <v>2298</v>
      </c>
      <c r="D2366" t="s">
        <v>2301</v>
      </c>
      <c r="E2366">
        <v>51547</v>
      </c>
      <c r="F2366">
        <v>2189</v>
      </c>
      <c r="G2366">
        <v>890</v>
      </c>
      <c r="H2366">
        <v>11857</v>
      </c>
      <c r="I2366">
        <v>0</v>
      </c>
      <c r="J2366">
        <v>1.5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1200</v>
      </c>
    </row>
    <row r="2367" spans="1:21" ht="14.25">
      <c r="A2367">
        <v>2071212</v>
      </c>
      <c r="B2367">
        <v>1</v>
      </c>
      <c r="C2367" t="s">
        <v>2299</v>
      </c>
      <c r="D2367" t="s">
        <v>1539</v>
      </c>
      <c r="E2367">
        <v>53765</v>
      </c>
      <c r="F2367">
        <v>2442</v>
      </c>
      <c r="G2367">
        <v>920</v>
      </c>
      <c r="H2367">
        <v>10945</v>
      </c>
      <c r="I2367">
        <v>0</v>
      </c>
      <c r="J2367">
        <v>1.5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1200</v>
      </c>
    </row>
    <row r="2368" spans="1:21" ht="14.25">
      <c r="A2368">
        <v>2071221</v>
      </c>
      <c r="B2368">
        <v>2</v>
      </c>
      <c r="C2368" t="s">
        <v>2298</v>
      </c>
      <c r="D2368" t="s">
        <v>2300</v>
      </c>
      <c r="E2368">
        <v>45353</v>
      </c>
      <c r="F2368">
        <v>1926</v>
      </c>
      <c r="G2368">
        <v>783</v>
      </c>
      <c r="H2368">
        <v>10433</v>
      </c>
      <c r="I2368">
        <v>0</v>
      </c>
      <c r="J2368">
        <v>1.5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1200</v>
      </c>
    </row>
    <row r="2369" spans="1:21" ht="14.25">
      <c r="A2369">
        <v>2071222</v>
      </c>
      <c r="B2369">
        <v>2</v>
      </c>
      <c r="C2369" t="s">
        <v>2299</v>
      </c>
      <c r="D2369" t="s">
        <v>1173</v>
      </c>
      <c r="E2369">
        <v>47320</v>
      </c>
      <c r="F2369">
        <v>2149</v>
      </c>
      <c r="G2369">
        <v>810</v>
      </c>
      <c r="H2369">
        <v>9630</v>
      </c>
      <c r="I2369">
        <v>0</v>
      </c>
      <c r="J2369">
        <v>1.5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1200</v>
      </c>
    </row>
    <row r="2370" spans="1:21" ht="14.25">
      <c r="A2370">
        <v>2071231</v>
      </c>
      <c r="B2370">
        <v>3</v>
      </c>
      <c r="C2370" t="s">
        <v>2298</v>
      </c>
      <c r="D2370" t="s">
        <v>1531</v>
      </c>
      <c r="E2370">
        <v>45353</v>
      </c>
      <c r="F2370">
        <v>1926</v>
      </c>
      <c r="G2370">
        <v>783</v>
      </c>
      <c r="H2370">
        <v>10433</v>
      </c>
      <c r="I2370">
        <v>0</v>
      </c>
      <c r="J2370">
        <v>1.5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1200</v>
      </c>
    </row>
    <row r="2371" spans="1:21" ht="14.25">
      <c r="A2371">
        <v>2071232</v>
      </c>
      <c r="B2371">
        <v>3</v>
      </c>
      <c r="C2371" t="s">
        <v>2299</v>
      </c>
      <c r="D2371" t="s">
        <v>1532</v>
      </c>
      <c r="E2371">
        <v>47320</v>
      </c>
      <c r="F2371">
        <v>2149</v>
      </c>
      <c r="G2371">
        <v>810</v>
      </c>
      <c r="H2371">
        <v>9630</v>
      </c>
      <c r="I2371">
        <v>0</v>
      </c>
      <c r="J2371">
        <v>1.5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1200</v>
      </c>
    </row>
    <row r="2372" spans="1:21" ht="14.25">
      <c r="A2372">
        <v>2071311</v>
      </c>
      <c r="B2372">
        <v>1</v>
      </c>
      <c r="C2372" t="s">
        <v>2298</v>
      </c>
      <c r="D2372" t="s">
        <v>2301</v>
      </c>
      <c r="E2372">
        <v>52850</v>
      </c>
      <c r="F2372">
        <v>2244</v>
      </c>
      <c r="G2372">
        <v>913</v>
      </c>
      <c r="H2372">
        <v>12150</v>
      </c>
      <c r="I2372">
        <v>0</v>
      </c>
      <c r="J2372">
        <v>1.5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1200</v>
      </c>
    </row>
    <row r="2373" spans="1:21" ht="14.25">
      <c r="A2373">
        <v>2071312</v>
      </c>
      <c r="B2373">
        <v>1</v>
      </c>
      <c r="C2373" t="s">
        <v>2299</v>
      </c>
      <c r="D2373" t="s">
        <v>1539</v>
      </c>
      <c r="E2373">
        <v>55086</v>
      </c>
      <c r="F2373">
        <v>2501</v>
      </c>
      <c r="G2373">
        <v>943</v>
      </c>
      <c r="H2373">
        <v>11216</v>
      </c>
      <c r="I2373">
        <v>0</v>
      </c>
      <c r="J2373">
        <v>1.5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1200</v>
      </c>
    </row>
    <row r="2374" spans="1:21" ht="14.25">
      <c r="A2374">
        <v>2071321</v>
      </c>
      <c r="B2374">
        <v>2</v>
      </c>
      <c r="C2374" t="s">
        <v>2298</v>
      </c>
      <c r="D2374" t="s">
        <v>2300</v>
      </c>
      <c r="E2374">
        <v>46510</v>
      </c>
      <c r="F2374">
        <v>1974</v>
      </c>
      <c r="G2374">
        <v>804</v>
      </c>
      <c r="H2374">
        <v>10690</v>
      </c>
      <c r="I2374">
        <v>0</v>
      </c>
      <c r="J2374">
        <v>1.5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1200</v>
      </c>
    </row>
    <row r="2375" spans="1:21" ht="14.25">
      <c r="A2375">
        <v>2071322</v>
      </c>
      <c r="B2375">
        <v>2</v>
      </c>
      <c r="C2375" t="s">
        <v>2299</v>
      </c>
      <c r="D2375" t="s">
        <v>1173</v>
      </c>
      <c r="E2375">
        <v>48468</v>
      </c>
      <c r="F2375">
        <v>2200</v>
      </c>
      <c r="G2375">
        <v>830</v>
      </c>
      <c r="H2375">
        <v>9868</v>
      </c>
      <c r="I2375">
        <v>0</v>
      </c>
      <c r="J2375">
        <v>1.5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1200</v>
      </c>
    </row>
    <row r="2376" spans="1:21" ht="14.25">
      <c r="A2376">
        <v>2071331</v>
      </c>
      <c r="B2376">
        <v>3</v>
      </c>
      <c r="C2376" t="s">
        <v>2298</v>
      </c>
      <c r="D2376" t="s">
        <v>1531</v>
      </c>
      <c r="E2376">
        <v>46510</v>
      </c>
      <c r="F2376">
        <v>1974</v>
      </c>
      <c r="G2376">
        <v>804</v>
      </c>
      <c r="H2376">
        <v>10690</v>
      </c>
      <c r="I2376">
        <v>0</v>
      </c>
      <c r="J2376">
        <v>1.5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1200</v>
      </c>
    </row>
    <row r="2377" spans="1:21" ht="14.25">
      <c r="A2377">
        <v>2071332</v>
      </c>
      <c r="B2377">
        <v>3</v>
      </c>
      <c r="C2377" t="s">
        <v>2299</v>
      </c>
      <c r="D2377" t="s">
        <v>1532</v>
      </c>
      <c r="E2377">
        <v>48468</v>
      </c>
      <c r="F2377">
        <v>2200</v>
      </c>
      <c r="G2377">
        <v>830</v>
      </c>
      <c r="H2377">
        <v>9868</v>
      </c>
      <c r="I2377">
        <v>0</v>
      </c>
      <c r="J2377">
        <v>1.5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1200</v>
      </c>
    </row>
    <row r="2378" spans="1:21" ht="14.25">
      <c r="A2378">
        <v>2071411</v>
      </c>
      <c r="B2378">
        <v>1</v>
      </c>
      <c r="C2378" t="s">
        <v>2298</v>
      </c>
      <c r="D2378" t="s">
        <v>2301</v>
      </c>
      <c r="E2378">
        <v>54144</v>
      </c>
      <c r="F2378">
        <v>2298</v>
      </c>
      <c r="G2378">
        <v>936</v>
      </c>
      <c r="H2378">
        <v>12444</v>
      </c>
      <c r="I2378">
        <v>0</v>
      </c>
      <c r="J2378">
        <v>1.5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1200</v>
      </c>
    </row>
    <row r="2379" spans="1:21" ht="14.25">
      <c r="A2379">
        <v>2071412</v>
      </c>
      <c r="B2379">
        <v>1</v>
      </c>
      <c r="C2379" t="s">
        <v>2299</v>
      </c>
      <c r="D2379" t="s">
        <v>1539</v>
      </c>
      <c r="E2379">
        <v>56416</v>
      </c>
      <c r="F2379">
        <v>2561</v>
      </c>
      <c r="G2379">
        <v>966</v>
      </c>
      <c r="H2379">
        <v>11486</v>
      </c>
      <c r="I2379">
        <v>0</v>
      </c>
      <c r="J2379">
        <v>1.5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1200</v>
      </c>
    </row>
    <row r="2380" spans="1:21" ht="14.25">
      <c r="A2380">
        <v>2071421</v>
      </c>
      <c r="B2380">
        <v>2</v>
      </c>
      <c r="C2380" t="s">
        <v>2298</v>
      </c>
      <c r="D2380" t="s">
        <v>1540</v>
      </c>
      <c r="E2380">
        <v>54144</v>
      </c>
      <c r="F2380">
        <v>2298</v>
      </c>
      <c r="G2380">
        <v>936</v>
      </c>
      <c r="H2380">
        <v>12444</v>
      </c>
      <c r="I2380">
        <v>0</v>
      </c>
      <c r="J2380">
        <v>1.5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1200</v>
      </c>
    </row>
    <row r="2381" spans="1:21" ht="14.25">
      <c r="A2381">
        <v>2071422</v>
      </c>
      <c r="B2381">
        <v>2</v>
      </c>
      <c r="C2381" t="s">
        <v>2299</v>
      </c>
      <c r="D2381" t="s">
        <v>1003</v>
      </c>
      <c r="E2381">
        <v>56416</v>
      </c>
      <c r="F2381">
        <v>2561</v>
      </c>
      <c r="G2381">
        <v>966</v>
      </c>
      <c r="H2381">
        <v>11486</v>
      </c>
      <c r="I2381">
        <v>0</v>
      </c>
      <c r="J2381">
        <v>1.5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1200</v>
      </c>
    </row>
    <row r="2382" spans="1:21" ht="14.25">
      <c r="A2382">
        <v>2071431</v>
      </c>
      <c r="B2382">
        <v>3</v>
      </c>
      <c r="C2382" t="s">
        <v>2298</v>
      </c>
      <c r="D2382" t="s">
        <v>2300</v>
      </c>
      <c r="E2382">
        <v>47638</v>
      </c>
      <c r="F2382">
        <v>2021</v>
      </c>
      <c r="G2382">
        <v>824</v>
      </c>
      <c r="H2382">
        <v>10948</v>
      </c>
      <c r="I2382">
        <v>0</v>
      </c>
      <c r="J2382">
        <v>1.5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1200</v>
      </c>
    </row>
    <row r="2383" spans="1:21" ht="14.25">
      <c r="A2383">
        <v>2071432</v>
      </c>
      <c r="B2383">
        <v>3</v>
      </c>
      <c r="C2383" t="s">
        <v>2299</v>
      </c>
      <c r="D2383" t="s">
        <v>1173</v>
      </c>
      <c r="E2383">
        <v>49625</v>
      </c>
      <c r="F2383">
        <v>2252</v>
      </c>
      <c r="G2383">
        <v>850</v>
      </c>
      <c r="H2383">
        <v>10105</v>
      </c>
      <c r="I2383">
        <v>0</v>
      </c>
      <c r="J2383">
        <v>1.5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1200</v>
      </c>
    </row>
    <row r="2384" spans="1:21" ht="14.25">
      <c r="A2384">
        <v>2071511</v>
      </c>
      <c r="B2384">
        <v>1</v>
      </c>
      <c r="C2384" t="s">
        <v>2298</v>
      </c>
      <c r="D2384" t="s">
        <v>2301</v>
      </c>
      <c r="E2384">
        <v>55427</v>
      </c>
      <c r="F2384">
        <v>2353</v>
      </c>
      <c r="G2384">
        <v>958</v>
      </c>
      <c r="H2384">
        <v>12737</v>
      </c>
      <c r="I2384">
        <v>0</v>
      </c>
      <c r="J2384">
        <v>1.5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1200</v>
      </c>
    </row>
    <row r="2385" spans="1:21" ht="14.25">
      <c r="A2385">
        <v>2071512</v>
      </c>
      <c r="B2385">
        <v>1</v>
      </c>
      <c r="C2385" t="s">
        <v>2299</v>
      </c>
      <c r="D2385" t="s">
        <v>1539</v>
      </c>
      <c r="E2385">
        <v>57717</v>
      </c>
      <c r="F2385">
        <v>2620</v>
      </c>
      <c r="G2385">
        <v>988</v>
      </c>
      <c r="H2385">
        <v>11757</v>
      </c>
      <c r="I2385">
        <v>0</v>
      </c>
      <c r="J2385">
        <v>1.5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1200</v>
      </c>
    </row>
    <row r="2386" spans="1:21" ht="14.25">
      <c r="A2386">
        <v>2071521</v>
      </c>
      <c r="B2386">
        <v>2</v>
      </c>
      <c r="C2386" t="s">
        <v>2298</v>
      </c>
      <c r="D2386" t="s">
        <v>1540</v>
      </c>
      <c r="E2386">
        <v>55427</v>
      </c>
      <c r="F2386">
        <v>2353</v>
      </c>
      <c r="G2386">
        <v>958</v>
      </c>
      <c r="H2386">
        <v>12737</v>
      </c>
      <c r="I2386">
        <v>0</v>
      </c>
      <c r="J2386">
        <v>1.5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1200</v>
      </c>
    </row>
    <row r="2387" spans="1:21" ht="14.25">
      <c r="A2387">
        <v>2071522</v>
      </c>
      <c r="B2387">
        <v>2</v>
      </c>
      <c r="C2387" t="s">
        <v>2299</v>
      </c>
      <c r="D2387" t="s">
        <v>1003</v>
      </c>
      <c r="E2387">
        <v>57717</v>
      </c>
      <c r="F2387">
        <v>2620</v>
      </c>
      <c r="G2387">
        <v>988</v>
      </c>
      <c r="H2387">
        <v>11757</v>
      </c>
      <c r="I2387">
        <v>0</v>
      </c>
      <c r="J2387">
        <v>1.5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1200</v>
      </c>
    </row>
    <row r="2388" spans="1:21" ht="14.25">
      <c r="A2388">
        <v>2071531</v>
      </c>
      <c r="B2388">
        <v>3</v>
      </c>
      <c r="C2388" t="s">
        <v>2298</v>
      </c>
      <c r="D2388" t="s">
        <v>1541</v>
      </c>
      <c r="E2388">
        <v>55427</v>
      </c>
      <c r="F2388">
        <v>2353</v>
      </c>
      <c r="G2388">
        <v>958</v>
      </c>
      <c r="H2388">
        <v>12737</v>
      </c>
      <c r="I2388">
        <v>0</v>
      </c>
      <c r="J2388">
        <v>1.5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1200</v>
      </c>
    </row>
    <row r="2389" spans="1:21" ht="14.25">
      <c r="A2389">
        <v>2071532</v>
      </c>
      <c r="B2389">
        <v>3</v>
      </c>
      <c r="C2389" t="s">
        <v>2299</v>
      </c>
      <c r="D2389" t="s">
        <v>2302</v>
      </c>
      <c r="E2389">
        <v>57717</v>
      </c>
      <c r="F2389">
        <v>2620</v>
      </c>
      <c r="G2389">
        <v>988</v>
      </c>
      <c r="H2389">
        <v>11757</v>
      </c>
      <c r="I2389">
        <v>0</v>
      </c>
      <c r="J2389">
        <v>1.5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1200</v>
      </c>
    </row>
    <row r="2390" spans="1:21" ht="14.25">
      <c r="A2390">
        <v>2080111</v>
      </c>
      <c r="B2390">
        <v>1</v>
      </c>
      <c r="C2390" t="s">
        <v>2298</v>
      </c>
      <c r="D2390" t="s">
        <v>2301</v>
      </c>
      <c r="E2390">
        <v>56730</v>
      </c>
      <c r="F2390">
        <v>2408</v>
      </c>
      <c r="G2390">
        <v>981</v>
      </c>
      <c r="H2390">
        <v>13030</v>
      </c>
      <c r="I2390">
        <v>0</v>
      </c>
      <c r="J2390">
        <v>1.5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1200</v>
      </c>
    </row>
    <row r="2391" spans="1:21" ht="14.25">
      <c r="A2391">
        <v>2080112</v>
      </c>
      <c r="B2391">
        <v>1</v>
      </c>
      <c r="C2391" t="s">
        <v>2299</v>
      </c>
      <c r="D2391" t="s">
        <v>1539</v>
      </c>
      <c r="E2391">
        <v>59038</v>
      </c>
      <c r="F2391">
        <v>2679</v>
      </c>
      <c r="G2391">
        <v>1011</v>
      </c>
      <c r="H2391">
        <v>12028</v>
      </c>
      <c r="I2391">
        <v>0</v>
      </c>
      <c r="J2391">
        <v>1.5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1200</v>
      </c>
    </row>
    <row r="2392" spans="1:21" ht="14.25">
      <c r="A2392">
        <v>2080121</v>
      </c>
      <c r="B2392">
        <v>2</v>
      </c>
      <c r="C2392" t="s">
        <v>2298</v>
      </c>
      <c r="D2392" t="s">
        <v>2300</v>
      </c>
      <c r="E2392">
        <v>49922</v>
      </c>
      <c r="F2392">
        <v>2116</v>
      </c>
      <c r="G2392">
        <v>865</v>
      </c>
      <c r="H2392">
        <v>11462</v>
      </c>
      <c r="I2392">
        <v>0</v>
      </c>
      <c r="J2392">
        <v>1.5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1200</v>
      </c>
    </row>
    <row r="2393" spans="1:21" ht="14.25">
      <c r="A2393">
        <v>2080122</v>
      </c>
      <c r="B2393">
        <v>2</v>
      </c>
      <c r="C2393" t="s">
        <v>2299</v>
      </c>
      <c r="D2393" t="s">
        <v>1173</v>
      </c>
      <c r="E2393">
        <v>51951</v>
      </c>
      <c r="F2393">
        <v>2355</v>
      </c>
      <c r="G2393">
        <v>891</v>
      </c>
      <c r="H2393">
        <v>10581</v>
      </c>
      <c r="I2393">
        <v>0</v>
      </c>
      <c r="J2393">
        <v>1.5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1200</v>
      </c>
    </row>
    <row r="2394" spans="1:21" ht="14.25">
      <c r="A2394">
        <v>2080131</v>
      </c>
      <c r="B2394">
        <v>3</v>
      </c>
      <c r="C2394" t="s">
        <v>2298</v>
      </c>
      <c r="D2394" t="s">
        <v>1531</v>
      </c>
      <c r="E2394">
        <v>49922</v>
      </c>
      <c r="F2394">
        <v>2116</v>
      </c>
      <c r="G2394">
        <v>865</v>
      </c>
      <c r="H2394">
        <v>11462</v>
      </c>
      <c r="I2394">
        <v>0</v>
      </c>
      <c r="J2394">
        <v>1.5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1200</v>
      </c>
    </row>
    <row r="2395" spans="1:21" ht="14.25">
      <c r="A2395">
        <v>2080132</v>
      </c>
      <c r="B2395">
        <v>3</v>
      </c>
      <c r="C2395" t="s">
        <v>2299</v>
      </c>
      <c r="D2395" t="s">
        <v>1532</v>
      </c>
      <c r="E2395">
        <v>51951</v>
      </c>
      <c r="F2395">
        <v>2355</v>
      </c>
      <c r="G2395">
        <v>891</v>
      </c>
      <c r="H2395">
        <v>10581</v>
      </c>
      <c r="I2395">
        <v>0</v>
      </c>
      <c r="J2395">
        <v>1.5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1200</v>
      </c>
    </row>
    <row r="2396" spans="1:21" ht="14.25">
      <c r="A2396">
        <v>2080211</v>
      </c>
      <c r="B2396">
        <v>1</v>
      </c>
      <c r="C2396" t="s">
        <v>2298</v>
      </c>
      <c r="D2396" t="s">
        <v>2301</v>
      </c>
      <c r="E2396">
        <v>58033</v>
      </c>
      <c r="F2396">
        <v>2463</v>
      </c>
      <c r="G2396">
        <v>1004</v>
      </c>
      <c r="H2396">
        <v>13323</v>
      </c>
      <c r="I2396">
        <v>0</v>
      </c>
      <c r="J2396">
        <v>1.5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1200</v>
      </c>
    </row>
    <row r="2397" spans="1:21" ht="14.25">
      <c r="A2397">
        <v>2080212</v>
      </c>
      <c r="B2397">
        <v>1</v>
      </c>
      <c r="C2397" t="s">
        <v>2299</v>
      </c>
      <c r="D2397" t="s">
        <v>1539</v>
      </c>
      <c r="E2397">
        <v>60359</v>
      </c>
      <c r="F2397">
        <v>2738</v>
      </c>
      <c r="G2397">
        <v>1034</v>
      </c>
      <c r="H2397">
        <v>12299</v>
      </c>
      <c r="I2397">
        <v>0</v>
      </c>
      <c r="J2397">
        <v>1.5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1200</v>
      </c>
    </row>
    <row r="2398" spans="1:21" ht="14.25">
      <c r="A2398">
        <v>2080221</v>
      </c>
      <c r="B2398">
        <v>2</v>
      </c>
      <c r="C2398" t="s">
        <v>2298</v>
      </c>
      <c r="D2398" t="s">
        <v>2300</v>
      </c>
      <c r="E2398">
        <v>51060</v>
      </c>
      <c r="F2398">
        <v>2164</v>
      </c>
      <c r="G2398">
        <v>885</v>
      </c>
      <c r="H2398">
        <v>11720</v>
      </c>
      <c r="I2398">
        <v>0</v>
      </c>
      <c r="J2398">
        <v>1.5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1200</v>
      </c>
    </row>
    <row r="2399" spans="1:21" ht="14.25">
      <c r="A2399">
        <v>2080222</v>
      </c>
      <c r="B2399">
        <v>2</v>
      </c>
      <c r="C2399" t="s">
        <v>2299</v>
      </c>
      <c r="D2399" t="s">
        <v>1173</v>
      </c>
      <c r="E2399">
        <v>53118</v>
      </c>
      <c r="F2399">
        <v>2406</v>
      </c>
      <c r="G2399">
        <v>912</v>
      </c>
      <c r="H2399">
        <v>10818</v>
      </c>
      <c r="I2399">
        <v>0</v>
      </c>
      <c r="J2399">
        <v>1.5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1200</v>
      </c>
    </row>
    <row r="2400" spans="1:21" ht="14.25">
      <c r="A2400">
        <v>2080231</v>
      </c>
      <c r="B2400">
        <v>3</v>
      </c>
      <c r="C2400" t="s">
        <v>2298</v>
      </c>
      <c r="D2400" t="s">
        <v>1531</v>
      </c>
      <c r="E2400">
        <v>51060</v>
      </c>
      <c r="F2400">
        <v>2164</v>
      </c>
      <c r="G2400">
        <v>885</v>
      </c>
      <c r="H2400">
        <v>11720</v>
      </c>
      <c r="I2400">
        <v>0</v>
      </c>
      <c r="J2400">
        <v>1.5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1200</v>
      </c>
    </row>
    <row r="2401" spans="1:21" ht="14.25">
      <c r="A2401">
        <v>2080232</v>
      </c>
      <c r="B2401">
        <v>3</v>
      </c>
      <c r="C2401" t="s">
        <v>2299</v>
      </c>
      <c r="D2401" t="s">
        <v>1532</v>
      </c>
      <c r="E2401">
        <v>53118</v>
      </c>
      <c r="F2401">
        <v>2406</v>
      </c>
      <c r="G2401">
        <v>912</v>
      </c>
      <c r="H2401">
        <v>10818</v>
      </c>
      <c r="I2401">
        <v>0</v>
      </c>
      <c r="J2401">
        <v>1.5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1200</v>
      </c>
    </row>
    <row r="2402" spans="1:21" ht="14.25">
      <c r="A2402">
        <v>2080311</v>
      </c>
      <c r="B2402">
        <v>1</v>
      </c>
      <c r="C2402" t="s">
        <v>2298</v>
      </c>
      <c r="D2402" t="s">
        <v>2301</v>
      </c>
      <c r="E2402">
        <v>58033</v>
      </c>
      <c r="F2402">
        <v>2463</v>
      </c>
      <c r="G2402">
        <v>1004</v>
      </c>
      <c r="H2402">
        <v>13323</v>
      </c>
      <c r="I2402">
        <v>0</v>
      </c>
      <c r="J2402">
        <v>1.5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1200</v>
      </c>
    </row>
    <row r="2403" spans="1:21" ht="14.25">
      <c r="A2403">
        <v>2080312</v>
      </c>
      <c r="B2403">
        <v>1</v>
      </c>
      <c r="C2403" t="s">
        <v>2299</v>
      </c>
      <c r="D2403" t="s">
        <v>1539</v>
      </c>
      <c r="E2403">
        <v>60359</v>
      </c>
      <c r="F2403">
        <v>2738</v>
      </c>
      <c r="G2403">
        <v>1034</v>
      </c>
      <c r="H2403">
        <v>12299</v>
      </c>
      <c r="I2403">
        <v>0</v>
      </c>
      <c r="J2403">
        <v>1.5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1200</v>
      </c>
    </row>
    <row r="2404" spans="1:21" ht="14.25">
      <c r="A2404">
        <v>2080321</v>
      </c>
      <c r="B2404">
        <v>2</v>
      </c>
      <c r="C2404" t="s">
        <v>2298</v>
      </c>
      <c r="D2404" t="s">
        <v>2300</v>
      </c>
      <c r="E2404">
        <v>51060</v>
      </c>
      <c r="F2404">
        <v>2164</v>
      </c>
      <c r="G2404">
        <v>885</v>
      </c>
      <c r="H2404">
        <v>11720</v>
      </c>
      <c r="I2404">
        <v>0</v>
      </c>
      <c r="J2404">
        <v>1.5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1200</v>
      </c>
    </row>
    <row r="2405" spans="1:21" ht="14.25">
      <c r="A2405">
        <v>2080322</v>
      </c>
      <c r="B2405">
        <v>2</v>
      </c>
      <c r="C2405" t="s">
        <v>2299</v>
      </c>
      <c r="D2405" t="s">
        <v>1173</v>
      </c>
      <c r="E2405">
        <v>53118</v>
      </c>
      <c r="F2405">
        <v>2406</v>
      </c>
      <c r="G2405">
        <v>912</v>
      </c>
      <c r="H2405">
        <v>10818</v>
      </c>
      <c r="I2405">
        <v>0</v>
      </c>
      <c r="J2405">
        <v>1.5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1200</v>
      </c>
    </row>
    <row r="2406" spans="1:21" ht="14.25">
      <c r="A2406">
        <v>2080331</v>
      </c>
      <c r="B2406">
        <v>3</v>
      </c>
      <c r="C2406" t="s">
        <v>2298</v>
      </c>
      <c r="D2406" t="s">
        <v>1531</v>
      </c>
      <c r="E2406">
        <v>51060</v>
      </c>
      <c r="F2406">
        <v>2164</v>
      </c>
      <c r="G2406">
        <v>885</v>
      </c>
      <c r="H2406">
        <v>11720</v>
      </c>
      <c r="I2406">
        <v>0</v>
      </c>
      <c r="J2406">
        <v>1.5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1200</v>
      </c>
    </row>
    <row r="2407" spans="1:21" ht="14.25">
      <c r="A2407">
        <v>2080332</v>
      </c>
      <c r="B2407">
        <v>3</v>
      </c>
      <c r="C2407" t="s">
        <v>2299</v>
      </c>
      <c r="D2407" t="s">
        <v>1532</v>
      </c>
      <c r="E2407">
        <v>53118</v>
      </c>
      <c r="F2407">
        <v>2406</v>
      </c>
      <c r="G2407">
        <v>912</v>
      </c>
      <c r="H2407">
        <v>10818</v>
      </c>
      <c r="I2407">
        <v>0</v>
      </c>
      <c r="J2407">
        <v>1.5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1200</v>
      </c>
    </row>
    <row r="2408" spans="1:21" ht="14.25">
      <c r="A2408">
        <v>2080411</v>
      </c>
      <c r="B2408">
        <v>1</v>
      </c>
      <c r="C2408" t="s">
        <v>2298</v>
      </c>
      <c r="D2408" t="s">
        <v>2301</v>
      </c>
      <c r="E2408">
        <v>59327</v>
      </c>
      <c r="F2408">
        <v>2517</v>
      </c>
      <c r="G2408">
        <v>1027</v>
      </c>
      <c r="H2408">
        <v>13617</v>
      </c>
      <c r="I2408">
        <v>0</v>
      </c>
      <c r="J2408">
        <v>1.5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1200</v>
      </c>
    </row>
    <row r="2409" spans="1:21" ht="14.25">
      <c r="A2409">
        <v>2080412</v>
      </c>
      <c r="B2409">
        <v>1</v>
      </c>
      <c r="C2409" t="s">
        <v>2299</v>
      </c>
      <c r="D2409" t="s">
        <v>1539</v>
      </c>
      <c r="E2409">
        <v>61689</v>
      </c>
      <c r="F2409">
        <v>2798</v>
      </c>
      <c r="G2409">
        <v>1057</v>
      </c>
      <c r="H2409">
        <v>12569</v>
      </c>
      <c r="I2409">
        <v>0</v>
      </c>
      <c r="J2409">
        <v>1.5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1200</v>
      </c>
    </row>
    <row r="2410" spans="1:21" ht="14.25">
      <c r="A2410">
        <v>2080421</v>
      </c>
      <c r="B2410">
        <v>2</v>
      </c>
      <c r="C2410" t="s">
        <v>2298</v>
      </c>
      <c r="D2410" t="s">
        <v>2300</v>
      </c>
      <c r="E2410">
        <v>52207</v>
      </c>
      <c r="F2410">
        <v>2211</v>
      </c>
      <c r="G2410">
        <v>906</v>
      </c>
      <c r="H2410">
        <v>11977</v>
      </c>
      <c r="I2410">
        <v>0</v>
      </c>
      <c r="J2410">
        <v>1.5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1200</v>
      </c>
    </row>
    <row r="2411" spans="1:21" ht="14.25">
      <c r="A2411">
        <v>2080422</v>
      </c>
      <c r="B2411">
        <v>2</v>
      </c>
      <c r="C2411" t="s">
        <v>2299</v>
      </c>
      <c r="D2411" t="s">
        <v>1173</v>
      </c>
      <c r="E2411">
        <v>54276</v>
      </c>
      <c r="F2411">
        <v>2458</v>
      </c>
      <c r="G2411">
        <v>932</v>
      </c>
      <c r="H2411">
        <v>11056</v>
      </c>
      <c r="I2411">
        <v>0</v>
      </c>
      <c r="J2411">
        <v>1.5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1200</v>
      </c>
    </row>
    <row r="2412" spans="1:21" ht="14.25">
      <c r="A2412">
        <v>2080431</v>
      </c>
      <c r="B2412">
        <v>3</v>
      </c>
      <c r="C2412" t="s">
        <v>2298</v>
      </c>
      <c r="D2412" t="s">
        <v>1531</v>
      </c>
      <c r="E2412">
        <v>52207</v>
      </c>
      <c r="F2412">
        <v>2211</v>
      </c>
      <c r="G2412">
        <v>906</v>
      </c>
      <c r="H2412">
        <v>11977</v>
      </c>
      <c r="I2412">
        <v>0</v>
      </c>
      <c r="J2412">
        <v>1.5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1200</v>
      </c>
    </row>
    <row r="2413" spans="1:21" ht="14.25">
      <c r="A2413">
        <v>2080432</v>
      </c>
      <c r="B2413">
        <v>3</v>
      </c>
      <c r="C2413" t="s">
        <v>2299</v>
      </c>
      <c r="D2413" t="s">
        <v>1532</v>
      </c>
      <c r="E2413">
        <v>54276</v>
      </c>
      <c r="F2413">
        <v>2458</v>
      </c>
      <c r="G2413">
        <v>932</v>
      </c>
      <c r="H2413">
        <v>11056</v>
      </c>
      <c r="I2413">
        <v>0</v>
      </c>
      <c r="J2413">
        <v>1.5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1200</v>
      </c>
    </row>
    <row r="2414" spans="1:21" ht="14.25">
      <c r="A2414">
        <v>2080511</v>
      </c>
      <c r="B2414">
        <v>1</v>
      </c>
      <c r="C2414" t="s">
        <v>2298</v>
      </c>
      <c r="D2414" t="s">
        <v>2301</v>
      </c>
      <c r="E2414">
        <v>59327</v>
      </c>
      <c r="F2414">
        <v>2517</v>
      </c>
      <c r="G2414">
        <v>1027</v>
      </c>
      <c r="H2414">
        <v>13617</v>
      </c>
      <c r="I2414">
        <v>0</v>
      </c>
      <c r="J2414">
        <v>1.5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1200</v>
      </c>
    </row>
    <row r="2415" spans="1:21" ht="14.25">
      <c r="A2415">
        <v>2080512</v>
      </c>
      <c r="B2415">
        <v>1</v>
      </c>
      <c r="C2415" t="s">
        <v>2299</v>
      </c>
      <c r="D2415" t="s">
        <v>1539</v>
      </c>
      <c r="E2415">
        <v>61689</v>
      </c>
      <c r="F2415">
        <v>2798</v>
      </c>
      <c r="G2415">
        <v>1057</v>
      </c>
      <c r="H2415">
        <v>12569</v>
      </c>
      <c r="I2415">
        <v>0</v>
      </c>
      <c r="J2415">
        <v>1.5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1200</v>
      </c>
    </row>
    <row r="2416" spans="1:21" ht="14.25">
      <c r="A2416">
        <v>2080521</v>
      </c>
      <c r="B2416">
        <v>2</v>
      </c>
      <c r="C2416" t="s">
        <v>2298</v>
      </c>
      <c r="D2416" t="s">
        <v>2300</v>
      </c>
      <c r="E2416">
        <v>52207</v>
      </c>
      <c r="F2416">
        <v>2211</v>
      </c>
      <c r="G2416">
        <v>906</v>
      </c>
      <c r="H2416">
        <v>11977</v>
      </c>
      <c r="I2416">
        <v>0</v>
      </c>
      <c r="J2416">
        <v>1.5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1200</v>
      </c>
    </row>
    <row r="2417" spans="1:21" ht="14.25">
      <c r="A2417">
        <v>2080522</v>
      </c>
      <c r="B2417">
        <v>2</v>
      </c>
      <c r="C2417" t="s">
        <v>2299</v>
      </c>
      <c r="D2417" t="s">
        <v>1173</v>
      </c>
      <c r="E2417">
        <v>54276</v>
      </c>
      <c r="F2417">
        <v>2458</v>
      </c>
      <c r="G2417">
        <v>932</v>
      </c>
      <c r="H2417">
        <v>11056</v>
      </c>
      <c r="I2417">
        <v>0</v>
      </c>
      <c r="J2417">
        <v>1.5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1200</v>
      </c>
    </row>
    <row r="2418" spans="1:21" ht="14.25">
      <c r="A2418">
        <v>2080531</v>
      </c>
      <c r="B2418">
        <v>3</v>
      </c>
      <c r="C2418" t="s">
        <v>2298</v>
      </c>
      <c r="D2418" t="s">
        <v>1531</v>
      </c>
      <c r="E2418">
        <v>52207</v>
      </c>
      <c r="F2418">
        <v>2211</v>
      </c>
      <c r="G2418">
        <v>906</v>
      </c>
      <c r="H2418">
        <v>11977</v>
      </c>
      <c r="I2418">
        <v>0</v>
      </c>
      <c r="J2418">
        <v>1.5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1200</v>
      </c>
    </row>
    <row r="2419" spans="1:21" ht="14.25">
      <c r="A2419">
        <v>2080532</v>
      </c>
      <c r="B2419">
        <v>3</v>
      </c>
      <c r="C2419" t="s">
        <v>2299</v>
      </c>
      <c r="D2419" t="s">
        <v>1532</v>
      </c>
      <c r="E2419">
        <v>54276</v>
      </c>
      <c r="F2419">
        <v>2458</v>
      </c>
      <c r="G2419">
        <v>932</v>
      </c>
      <c r="H2419">
        <v>11056</v>
      </c>
      <c r="I2419">
        <v>0</v>
      </c>
      <c r="J2419">
        <v>1.5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1200</v>
      </c>
    </row>
    <row r="2420" spans="1:21" ht="14.25">
      <c r="A2420">
        <v>2080611</v>
      </c>
      <c r="B2420">
        <v>1</v>
      </c>
      <c r="C2420" t="s">
        <v>2298</v>
      </c>
      <c r="D2420" t="s">
        <v>2301</v>
      </c>
      <c r="E2420">
        <v>60630</v>
      </c>
      <c r="F2420">
        <v>2572</v>
      </c>
      <c r="G2420">
        <v>1050</v>
      </c>
      <c r="H2420">
        <v>13910</v>
      </c>
      <c r="I2420">
        <v>0</v>
      </c>
      <c r="J2420">
        <v>1.5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1200</v>
      </c>
    </row>
    <row r="2421" spans="1:21" ht="14.25">
      <c r="A2421">
        <v>2080612</v>
      </c>
      <c r="B2421">
        <v>1</v>
      </c>
      <c r="C2421" t="s">
        <v>2299</v>
      </c>
      <c r="D2421" t="s">
        <v>1539</v>
      </c>
      <c r="E2421">
        <v>63010</v>
      </c>
      <c r="F2421">
        <v>2857</v>
      </c>
      <c r="G2421">
        <v>1080</v>
      </c>
      <c r="H2421">
        <v>12840</v>
      </c>
      <c r="I2421">
        <v>0</v>
      </c>
      <c r="J2421">
        <v>1.5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1200</v>
      </c>
    </row>
    <row r="2422" spans="1:21" ht="14.25">
      <c r="A2422">
        <v>2080621</v>
      </c>
      <c r="B2422">
        <v>2</v>
      </c>
      <c r="C2422" t="s">
        <v>2298</v>
      </c>
      <c r="D2422" t="s">
        <v>2300</v>
      </c>
      <c r="E2422">
        <v>53345</v>
      </c>
      <c r="F2422">
        <v>2259</v>
      </c>
      <c r="G2422">
        <v>926</v>
      </c>
      <c r="H2422">
        <v>12235</v>
      </c>
      <c r="I2422">
        <v>0</v>
      </c>
      <c r="J2422">
        <v>1.5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1200</v>
      </c>
    </row>
    <row r="2423" spans="1:21" ht="14.25">
      <c r="A2423">
        <v>2080622</v>
      </c>
      <c r="B2423">
        <v>2</v>
      </c>
      <c r="C2423" t="s">
        <v>2299</v>
      </c>
      <c r="D2423" t="s">
        <v>1173</v>
      </c>
      <c r="E2423">
        <v>55423</v>
      </c>
      <c r="F2423">
        <v>2509</v>
      </c>
      <c r="G2423">
        <v>952</v>
      </c>
      <c r="H2423">
        <v>11293</v>
      </c>
      <c r="I2423">
        <v>0</v>
      </c>
      <c r="J2423">
        <v>1.5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1200</v>
      </c>
    </row>
    <row r="2424" spans="1:21" ht="14.25">
      <c r="A2424">
        <v>2080631</v>
      </c>
      <c r="B2424">
        <v>3</v>
      </c>
      <c r="C2424" t="s">
        <v>2298</v>
      </c>
      <c r="D2424" t="s">
        <v>1531</v>
      </c>
      <c r="E2424">
        <v>53345</v>
      </c>
      <c r="F2424">
        <v>2259</v>
      </c>
      <c r="G2424">
        <v>926</v>
      </c>
      <c r="H2424">
        <v>12235</v>
      </c>
      <c r="I2424">
        <v>0</v>
      </c>
      <c r="J2424">
        <v>1.5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1200</v>
      </c>
    </row>
    <row r="2425" spans="1:21" ht="14.25">
      <c r="A2425">
        <v>2080632</v>
      </c>
      <c r="B2425">
        <v>3</v>
      </c>
      <c r="C2425" t="s">
        <v>2299</v>
      </c>
      <c r="D2425" t="s">
        <v>1532</v>
      </c>
      <c r="E2425">
        <v>55423</v>
      </c>
      <c r="F2425">
        <v>2509</v>
      </c>
      <c r="G2425">
        <v>952</v>
      </c>
      <c r="H2425">
        <v>11293</v>
      </c>
      <c r="I2425">
        <v>0</v>
      </c>
      <c r="J2425">
        <v>1.5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1200</v>
      </c>
    </row>
    <row r="2426" spans="1:21" ht="14.25">
      <c r="A2426">
        <v>2080711</v>
      </c>
      <c r="B2426">
        <v>1</v>
      </c>
      <c r="C2426" t="s">
        <v>2298</v>
      </c>
      <c r="D2426" t="s">
        <v>2301</v>
      </c>
      <c r="E2426">
        <v>60630</v>
      </c>
      <c r="F2426">
        <v>2572</v>
      </c>
      <c r="G2426">
        <v>1050</v>
      </c>
      <c r="H2426">
        <v>13910</v>
      </c>
      <c r="I2426">
        <v>0</v>
      </c>
      <c r="J2426">
        <v>1.5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1200</v>
      </c>
    </row>
    <row r="2427" spans="1:21" ht="14.25">
      <c r="A2427">
        <v>2080712</v>
      </c>
      <c r="B2427">
        <v>1</v>
      </c>
      <c r="C2427" t="s">
        <v>2299</v>
      </c>
      <c r="D2427" t="s">
        <v>1539</v>
      </c>
      <c r="E2427">
        <v>63010</v>
      </c>
      <c r="F2427">
        <v>2857</v>
      </c>
      <c r="G2427">
        <v>1080</v>
      </c>
      <c r="H2427">
        <v>12840</v>
      </c>
      <c r="I2427">
        <v>0</v>
      </c>
      <c r="J2427">
        <v>1.5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1200</v>
      </c>
    </row>
    <row r="2428" spans="1:21" ht="14.25">
      <c r="A2428">
        <v>2080721</v>
      </c>
      <c r="B2428">
        <v>2</v>
      </c>
      <c r="C2428" t="s">
        <v>2298</v>
      </c>
      <c r="D2428" t="s">
        <v>2300</v>
      </c>
      <c r="E2428">
        <v>53345</v>
      </c>
      <c r="F2428">
        <v>2259</v>
      </c>
      <c r="G2428">
        <v>926</v>
      </c>
      <c r="H2428">
        <v>12235</v>
      </c>
      <c r="I2428">
        <v>0</v>
      </c>
      <c r="J2428">
        <v>1.5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1200</v>
      </c>
    </row>
    <row r="2429" spans="1:21" ht="14.25">
      <c r="A2429">
        <v>2080722</v>
      </c>
      <c r="B2429">
        <v>2</v>
      </c>
      <c r="C2429" t="s">
        <v>2299</v>
      </c>
      <c r="D2429" t="s">
        <v>1173</v>
      </c>
      <c r="E2429">
        <v>55423</v>
      </c>
      <c r="F2429">
        <v>2509</v>
      </c>
      <c r="G2429">
        <v>952</v>
      </c>
      <c r="H2429">
        <v>11293</v>
      </c>
      <c r="I2429">
        <v>0</v>
      </c>
      <c r="J2429">
        <v>1.5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1200</v>
      </c>
    </row>
    <row r="2430" spans="1:21" ht="14.25">
      <c r="A2430">
        <v>2080731</v>
      </c>
      <c r="B2430">
        <v>3</v>
      </c>
      <c r="C2430" t="s">
        <v>2298</v>
      </c>
      <c r="D2430" t="s">
        <v>1531</v>
      </c>
      <c r="E2430">
        <v>53345</v>
      </c>
      <c r="F2430">
        <v>2259</v>
      </c>
      <c r="G2430">
        <v>926</v>
      </c>
      <c r="H2430">
        <v>12235</v>
      </c>
      <c r="I2430">
        <v>0</v>
      </c>
      <c r="J2430">
        <v>1.5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1200</v>
      </c>
    </row>
    <row r="2431" spans="1:21" ht="14.25">
      <c r="A2431">
        <v>2080732</v>
      </c>
      <c r="B2431">
        <v>3</v>
      </c>
      <c r="C2431" t="s">
        <v>2299</v>
      </c>
      <c r="D2431" t="s">
        <v>1532</v>
      </c>
      <c r="E2431">
        <v>55423</v>
      </c>
      <c r="F2431">
        <v>2509</v>
      </c>
      <c r="G2431">
        <v>952</v>
      </c>
      <c r="H2431">
        <v>11293</v>
      </c>
      <c r="I2431">
        <v>0</v>
      </c>
      <c r="J2431">
        <v>1.5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1200</v>
      </c>
    </row>
    <row r="2432" spans="1:21" ht="14.25">
      <c r="A2432">
        <v>2080811</v>
      </c>
      <c r="B2432">
        <v>1</v>
      </c>
      <c r="C2432" t="s">
        <v>2298</v>
      </c>
      <c r="D2432" t="s">
        <v>2301</v>
      </c>
      <c r="E2432">
        <v>61913</v>
      </c>
      <c r="F2432">
        <v>2627</v>
      </c>
      <c r="G2432">
        <v>1072</v>
      </c>
      <c r="H2432">
        <v>14203</v>
      </c>
      <c r="I2432">
        <v>0</v>
      </c>
      <c r="J2432">
        <v>1.5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1200</v>
      </c>
    </row>
    <row r="2433" spans="1:21" ht="14.25">
      <c r="A2433">
        <v>2080812</v>
      </c>
      <c r="B2433">
        <v>1</v>
      </c>
      <c r="C2433" t="s">
        <v>2299</v>
      </c>
      <c r="D2433" t="s">
        <v>1539</v>
      </c>
      <c r="E2433">
        <v>64311</v>
      </c>
      <c r="F2433">
        <v>2916</v>
      </c>
      <c r="G2433">
        <v>1102</v>
      </c>
      <c r="H2433">
        <v>13111</v>
      </c>
      <c r="I2433">
        <v>0</v>
      </c>
      <c r="J2433">
        <v>1.5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1200</v>
      </c>
    </row>
    <row r="2434" spans="1:21" ht="14.25">
      <c r="A2434">
        <v>2080821</v>
      </c>
      <c r="B2434">
        <v>2</v>
      </c>
      <c r="C2434" t="s">
        <v>2298</v>
      </c>
      <c r="D2434" t="s">
        <v>2300</v>
      </c>
      <c r="E2434">
        <v>54472</v>
      </c>
      <c r="F2434">
        <v>2306</v>
      </c>
      <c r="G2434">
        <v>946</v>
      </c>
      <c r="H2434">
        <v>12492</v>
      </c>
      <c r="I2434">
        <v>0</v>
      </c>
      <c r="J2434">
        <v>1.5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1200</v>
      </c>
    </row>
    <row r="2435" spans="1:21" ht="14.25">
      <c r="A2435">
        <v>2080822</v>
      </c>
      <c r="B2435">
        <v>2</v>
      </c>
      <c r="C2435" t="s">
        <v>2299</v>
      </c>
      <c r="D2435" t="s">
        <v>1173</v>
      </c>
      <c r="E2435">
        <v>56601</v>
      </c>
      <c r="F2435">
        <v>2561</v>
      </c>
      <c r="G2435">
        <v>973</v>
      </c>
      <c r="H2435">
        <v>11531</v>
      </c>
      <c r="I2435">
        <v>0</v>
      </c>
      <c r="J2435">
        <v>1.5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1200</v>
      </c>
    </row>
    <row r="2436" spans="1:21" ht="14.25">
      <c r="A2436">
        <v>2080831</v>
      </c>
      <c r="B2436">
        <v>3</v>
      </c>
      <c r="C2436" t="s">
        <v>2298</v>
      </c>
      <c r="D2436" t="s">
        <v>1531</v>
      </c>
      <c r="E2436">
        <v>62473</v>
      </c>
      <c r="F2436">
        <v>2468</v>
      </c>
      <c r="G2436">
        <v>1220</v>
      </c>
      <c r="H2436">
        <v>13393</v>
      </c>
      <c r="I2436">
        <v>0</v>
      </c>
      <c r="J2436">
        <v>1.5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1200</v>
      </c>
    </row>
    <row r="2437" spans="1:21" ht="14.25">
      <c r="A2437">
        <v>2080832</v>
      </c>
      <c r="B2437">
        <v>3</v>
      </c>
      <c r="C2437" t="s">
        <v>2299</v>
      </c>
      <c r="D2437" t="s">
        <v>1532</v>
      </c>
      <c r="E2437">
        <v>62702</v>
      </c>
      <c r="F2437">
        <v>2809</v>
      </c>
      <c r="G2437">
        <v>1094</v>
      </c>
      <c r="H2437">
        <v>12732</v>
      </c>
      <c r="I2437">
        <v>0</v>
      </c>
      <c r="J2437">
        <v>1.5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1200</v>
      </c>
    </row>
    <row r="2438" spans="1:21" ht="14.25">
      <c r="A2438">
        <v>2080911</v>
      </c>
      <c r="B2438">
        <v>1</v>
      </c>
      <c r="C2438" t="s">
        <v>2298</v>
      </c>
      <c r="D2438" t="s">
        <v>2301</v>
      </c>
      <c r="E2438">
        <v>81003</v>
      </c>
      <c r="F2438">
        <v>3211</v>
      </c>
      <c r="G2438">
        <v>1579</v>
      </c>
      <c r="H2438">
        <v>17313</v>
      </c>
      <c r="I2438">
        <v>0</v>
      </c>
      <c r="J2438">
        <v>1.5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1350</v>
      </c>
    </row>
    <row r="2439" spans="1:21" ht="14.25">
      <c r="A2439">
        <v>2080912</v>
      </c>
      <c r="B2439">
        <v>1</v>
      </c>
      <c r="C2439" t="s">
        <v>2299</v>
      </c>
      <c r="D2439" t="s">
        <v>1539</v>
      </c>
      <c r="E2439">
        <v>83531</v>
      </c>
      <c r="F2439">
        <v>3542</v>
      </c>
      <c r="G2439">
        <v>1604</v>
      </c>
      <c r="H2439">
        <v>16031</v>
      </c>
      <c r="I2439">
        <v>0</v>
      </c>
      <c r="J2439">
        <v>1.5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1350</v>
      </c>
    </row>
    <row r="2440" spans="1:21" ht="14.25">
      <c r="A2440">
        <v>2080921</v>
      </c>
      <c r="B2440">
        <v>2</v>
      </c>
      <c r="C2440" t="s">
        <v>2298</v>
      </c>
      <c r="D2440" t="s">
        <v>2300</v>
      </c>
      <c r="E2440">
        <v>71306</v>
      </c>
      <c r="F2440">
        <v>2825</v>
      </c>
      <c r="G2440">
        <v>1391</v>
      </c>
      <c r="H2440">
        <v>15236</v>
      </c>
      <c r="I2440">
        <v>0</v>
      </c>
      <c r="J2440">
        <v>1.5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1350</v>
      </c>
    </row>
    <row r="2441" spans="1:21" ht="14.25">
      <c r="A2441">
        <v>2080922</v>
      </c>
      <c r="B2441">
        <v>2</v>
      </c>
      <c r="C2441" t="s">
        <v>2299</v>
      </c>
      <c r="D2441" t="s">
        <v>1173</v>
      </c>
      <c r="E2441">
        <v>73527</v>
      </c>
      <c r="F2441">
        <v>3116</v>
      </c>
      <c r="G2441">
        <v>1413</v>
      </c>
      <c r="H2441">
        <v>14107</v>
      </c>
      <c r="I2441">
        <v>0</v>
      </c>
      <c r="J2441">
        <v>1.5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1350</v>
      </c>
    </row>
    <row r="2442" spans="1:21" ht="14.25">
      <c r="A2442">
        <v>2080931</v>
      </c>
      <c r="B2442">
        <v>3</v>
      </c>
      <c r="C2442" t="s">
        <v>2298</v>
      </c>
      <c r="D2442" t="s">
        <v>1531</v>
      </c>
      <c r="E2442">
        <v>71306</v>
      </c>
      <c r="F2442">
        <v>2825</v>
      </c>
      <c r="G2442">
        <v>1391</v>
      </c>
      <c r="H2442">
        <v>15236</v>
      </c>
      <c r="I2442">
        <v>0</v>
      </c>
      <c r="J2442">
        <v>1.5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1350</v>
      </c>
    </row>
    <row r="2443" spans="1:21" ht="14.25">
      <c r="A2443">
        <v>2080932</v>
      </c>
      <c r="B2443">
        <v>3</v>
      </c>
      <c r="C2443" t="s">
        <v>2299</v>
      </c>
      <c r="D2443" t="s">
        <v>1532</v>
      </c>
      <c r="E2443">
        <v>73527</v>
      </c>
      <c r="F2443">
        <v>3116</v>
      </c>
      <c r="G2443">
        <v>1413</v>
      </c>
      <c r="H2443">
        <v>14107</v>
      </c>
      <c r="I2443">
        <v>0</v>
      </c>
      <c r="J2443">
        <v>1.5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1350</v>
      </c>
    </row>
    <row r="2444" spans="1:21" ht="14.25">
      <c r="A2444">
        <v>2081011</v>
      </c>
      <c r="B2444">
        <v>1</v>
      </c>
      <c r="C2444" t="s">
        <v>2298</v>
      </c>
      <c r="D2444" t="s">
        <v>2301</v>
      </c>
      <c r="E2444">
        <v>81003</v>
      </c>
      <c r="F2444">
        <v>3211</v>
      </c>
      <c r="G2444">
        <v>1579</v>
      </c>
      <c r="H2444">
        <v>17313</v>
      </c>
      <c r="I2444">
        <v>0</v>
      </c>
      <c r="J2444">
        <v>1.5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1350</v>
      </c>
    </row>
    <row r="2445" spans="1:21" ht="14.25">
      <c r="A2445">
        <v>2081012</v>
      </c>
      <c r="B2445">
        <v>1</v>
      </c>
      <c r="C2445" t="s">
        <v>2299</v>
      </c>
      <c r="D2445" t="s">
        <v>1539</v>
      </c>
      <c r="E2445">
        <v>83531</v>
      </c>
      <c r="F2445">
        <v>3542</v>
      </c>
      <c r="G2445">
        <v>1604</v>
      </c>
      <c r="H2445">
        <v>16031</v>
      </c>
      <c r="I2445">
        <v>0</v>
      </c>
      <c r="J2445">
        <v>1.5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1350</v>
      </c>
    </row>
    <row r="2446" spans="1:21" ht="14.25">
      <c r="A2446">
        <v>2081021</v>
      </c>
      <c r="B2446">
        <v>2</v>
      </c>
      <c r="C2446" t="s">
        <v>2298</v>
      </c>
      <c r="D2446" t="s">
        <v>2300</v>
      </c>
      <c r="E2446">
        <v>71306</v>
      </c>
      <c r="F2446">
        <v>2825</v>
      </c>
      <c r="G2446">
        <v>1391</v>
      </c>
      <c r="H2446">
        <v>15236</v>
      </c>
      <c r="I2446">
        <v>0</v>
      </c>
      <c r="J2446">
        <v>1.5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1350</v>
      </c>
    </row>
    <row r="2447" spans="1:21" ht="14.25">
      <c r="A2447">
        <v>2081022</v>
      </c>
      <c r="B2447">
        <v>2</v>
      </c>
      <c r="C2447" t="s">
        <v>2299</v>
      </c>
      <c r="D2447" t="s">
        <v>1173</v>
      </c>
      <c r="E2447">
        <v>73527</v>
      </c>
      <c r="F2447">
        <v>3116</v>
      </c>
      <c r="G2447">
        <v>1413</v>
      </c>
      <c r="H2447">
        <v>14107</v>
      </c>
      <c r="I2447">
        <v>0</v>
      </c>
      <c r="J2447">
        <v>1.5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1350</v>
      </c>
    </row>
    <row r="2448" spans="1:21" ht="14.25">
      <c r="A2448">
        <v>2081031</v>
      </c>
      <c r="B2448">
        <v>3</v>
      </c>
      <c r="C2448" t="s">
        <v>2298</v>
      </c>
      <c r="D2448" t="s">
        <v>1531</v>
      </c>
      <c r="E2448">
        <v>71306</v>
      </c>
      <c r="F2448">
        <v>2825</v>
      </c>
      <c r="G2448">
        <v>1391</v>
      </c>
      <c r="H2448">
        <v>15236</v>
      </c>
      <c r="I2448">
        <v>0</v>
      </c>
      <c r="J2448">
        <v>1.5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1350</v>
      </c>
    </row>
    <row r="2449" spans="1:21" ht="14.25">
      <c r="A2449">
        <v>2081032</v>
      </c>
      <c r="B2449">
        <v>3</v>
      </c>
      <c r="C2449" t="s">
        <v>2299</v>
      </c>
      <c r="D2449" t="s">
        <v>1532</v>
      </c>
      <c r="E2449">
        <v>73527</v>
      </c>
      <c r="F2449">
        <v>3116</v>
      </c>
      <c r="G2449">
        <v>1413</v>
      </c>
      <c r="H2449">
        <v>14107</v>
      </c>
      <c r="I2449">
        <v>0</v>
      </c>
      <c r="J2449">
        <v>1.5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1350</v>
      </c>
    </row>
    <row r="2450" spans="1:21" ht="14.25">
      <c r="A2450">
        <v>2081111</v>
      </c>
      <c r="B2450">
        <v>1</v>
      </c>
      <c r="C2450" t="s">
        <v>2298</v>
      </c>
      <c r="D2450" t="s">
        <v>2301</v>
      </c>
      <c r="E2450">
        <v>81003</v>
      </c>
      <c r="F2450">
        <v>3211</v>
      </c>
      <c r="G2450">
        <v>1579</v>
      </c>
      <c r="H2450">
        <v>17313</v>
      </c>
      <c r="I2450">
        <v>0</v>
      </c>
      <c r="J2450">
        <v>1.5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1350</v>
      </c>
    </row>
    <row r="2451" spans="1:21" ht="14.25">
      <c r="A2451">
        <v>2081112</v>
      </c>
      <c r="B2451">
        <v>1</v>
      </c>
      <c r="C2451" t="s">
        <v>2299</v>
      </c>
      <c r="D2451" t="s">
        <v>1539</v>
      </c>
      <c r="E2451">
        <v>83531</v>
      </c>
      <c r="F2451">
        <v>3542</v>
      </c>
      <c r="G2451">
        <v>1604</v>
      </c>
      <c r="H2451">
        <v>16031</v>
      </c>
      <c r="I2451">
        <v>0</v>
      </c>
      <c r="J2451">
        <v>1.5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1350</v>
      </c>
    </row>
    <row r="2452" spans="1:21" ht="14.25">
      <c r="A2452">
        <v>2081121</v>
      </c>
      <c r="B2452">
        <v>2</v>
      </c>
      <c r="C2452" t="s">
        <v>2298</v>
      </c>
      <c r="D2452" t="s">
        <v>2300</v>
      </c>
      <c r="E2452">
        <v>71306</v>
      </c>
      <c r="F2452">
        <v>2825</v>
      </c>
      <c r="G2452">
        <v>1391</v>
      </c>
      <c r="H2452">
        <v>15236</v>
      </c>
      <c r="I2452">
        <v>0</v>
      </c>
      <c r="J2452">
        <v>1.5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1350</v>
      </c>
    </row>
    <row r="2453" spans="1:21" ht="14.25">
      <c r="A2453">
        <v>2081122</v>
      </c>
      <c r="B2453">
        <v>2</v>
      </c>
      <c r="C2453" t="s">
        <v>2299</v>
      </c>
      <c r="D2453" t="s">
        <v>1173</v>
      </c>
      <c r="E2453">
        <v>73527</v>
      </c>
      <c r="F2453">
        <v>3116</v>
      </c>
      <c r="G2453">
        <v>1413</v>
      </c>
      <c r="H2453">
        <v>14107</v>
      </c>
      <c r="I2453">
        <v>0</v>
      </c>
      <c r="J2453">
        <v>1.5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1350</v>
      </c>
    </row>
    <row r="2454" spans="1:21" ht="14.25">
      <c r="A2454">
        <v>2081131</v>
      </c>
      <c r="B2454">
        <v>3</v>
      </c>
      <c r="C2454" t="s">
        <v>2298</v>
      </c>
      <c r="D2454" t="s">
        <v>1531</v>
      </c>
      <c r="E2454">
        <v>71306</v>
      </c>
      <c r="F2454">
        <v>2825</v>
      </c>
      <c r="G2454">
        <v>1391</v>
      </c>
      <c r="H2454">
        <v>15236</v>
      </c>
      <c r="I2454">
        <v>0</v>
      </c>
      <c r="J2454">
        <v>1.5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1350</v>
      </c>
    </row>
    <row r="2455" spans="1:21" ht="14.25">
      <c r="A2455">
        <v>2081132</v>
      </c>
      <c r="B2455">
        <v>3</v>
      </c>
      <c r="C2455" t="s">
        <v>2299</v>
      </c>
      <c r="D2455" t="s">
        <v>1532</v>
      </c>
      <c r="E2455">
        <v>73527</v>
      </c>
      <c r="F2455">
        <v>3116</v>
      </c>
      <c r="G2455">
        <v>1413</v>
      </c>
      <c r="H2455">
        <v>14107</v>
      </c>
      <c r="I2455">
        <v>0</v>
      </c>
      <c r="J2455">
        <v>1.5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1350</v>
      </c>
    </row>
    <row r="2456" spans="1:21" ht="14.25">
      <c r="A2456">
        <v>2081211</v>
      </c>
      <c r="B2456">
        <v>1</v>
      </c>
      <c r="C2456" t="s">
        <v>2298</v>
      </c>
      <c r="D2456" t="s">
        <v>2301</v>
      </c>
      <c r="E2456">
        <v>82811</v>
      </c>
      <c r="F2456">
        <v>3283</v>
      </c>
      <c r="G2456">
        <v>1614</v>
      </c>
      <c r="H2456">
        <v>17701</v>
      </c>
      <c r="I2456">
        <v>0</v>
      </c>
      <c r="J2456">
        <v>1.5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1350</v>
      </c>
    </row>
    <row r="2457" spans="1:21" ht="14.25">
      <c r="A2457">
        <v>2081212</v>
      </c>
      <c r="B2457">
        <v>1</v>
      </c>
      <c r="C2457" t="s">
        <v>2299</v>
      </c>
      <c r="D2457" t="s">
        <v>1539</v>
      </c>
      <c r="E2457">
        <v>85390</v>
      </c>
      <c r="F2457">
        <v>3620</v>
      </c>
      <c r="G2457">
        <v>1640</v>
      </c>
      <c r="H2457">
        <v>16390</v>
      </c>
      <c r="I2457">
        <v>0</v>
      </c>
      <c r="J2457">
        <v>1.5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1350</v>
      </c>
    </row>
    <row r="2458" spans="1:21" ht="14.25">
      <c r="A2458">
        <v>2081221</v>
      </c>
      <c r="B2458">
        <v>2</v>
      </c>
      <c r="C2458" t="s">
        <v>2298</v>
      </c>
      <c r="D2458" t="s">
        <v>2300</v>
      </c>
      <c r="E2458">
        <v>72906</v>
      </c>
      <c r="F2458">
        <v>2887</v>
      </c>
      <c r="G2458">
        <v>1423</v>
      </c>
      <c r="H2458">
        <v>15576</v>
      </c>
      <c r="I2458">
        <v>0</v>
      </c>
      <c r="J2458">
        <v>1.5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1350</v>
      </c>
    </row>
    <row r="2459" spans="1:21" ht="14.25">
      <c r="A2459">
        <v>2081222</v>
      </c>
      <c r="B2459">
        <v>2</v>
      </c>
      <c r="C2459" t="s">
        <v>2299</v>
      </c>
      <c r="D2459" t="s">
        <v>1173</v>
      </c>
      <c r="E2459">
        <v>75153</v>
      </c>
      <c r="F2459">
        <v>3183</v>
      </c>
      <c r="G2459">
        <v>1445</v>
      </c>
      <c r="H2459">
        <v>14423</v>
      </c>
      <c r="I2459">
        <v>0</v>
      </c>
      <c r="J2459">
        <v>1.5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1350</v>
      </c>
    </row>
    <row r="2460" spans="1:21" ht="14.25">
      <c r="A2460">
        <v>2081231</v>
      </c>
      <c r="B2460">
        <v>3</v>
      </c>
      <c r="C2460" t="s">
        <v>2298</v>
      </c>
      <c r="D2460" t="s">
        <v>1531</v>
      </c>
      <c r="E2460">
        <v>72906</v>
      </c>
      <c r="F2460">
        <v>2887</v>
      </c>
      <c r="G2460">
        <v>1423</v>
      </c>
      <c r="H2460">
        <v>15576</v>
      </c>
      <c r="I2460">
        <v>0</v>
      </c>
      <c r="J2460">
        <v>1.5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1350</v>
      </c>
    </row>
    <row r="2461" spans="1:21" ht="14.25">
      <c r="A2461">
        <v>2081232</v>
      </c>
      <c r="B2461">
        <v>3</v>
      </c>
      <c r="C2461" t="s">
        <v>2299</v>
      </c>
      <c r="D2461" t="s">
        <v>1532</v>
      </c>
      <c r="E2461">
        <v>75153</v>
      </c>
      <c r="F2461">
        <v>3183</v>
      </c>
      <c r="G2461">
        <v>1445</v>
      </c>
      <c r="H2461">
        <v>14423</v>
      </c>
      <c r="I2461">
        <v>0</v>
      </c>
      <c r="J2461">
        <v>1.5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1350</v>
      </c>
    </row>
    <row r="2462" spans="1:21" ht="14.25">
      <c r="A2462">
        <v>2081311</v>
      </c>
      <c r="B2462">
        <v>1</v>
      </c>
      <c r="C2462" t="s">
        <v>2298</v>
      </c>
      <c r="D2462" t="s">
        <v>2301</v>
      </c>
      <c r="E2462">
        <v>84650</v>
      </c>
      <c r="F2462">
        <v>3356</v>
      </c>
      <c r="G2462">
        <v>1650</v>
      </c>
      <c r="H2462">
        <v>18090</v>
      </c>
      <c r="I2462">
        <v>0</v>
      </c>
      <c r="J2462">
        <v>1.5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1350</v>
      </c>
    </row>
    <row r="2463" spans="1:21" ht="14.25">
      <c r="A2463">
        <v>2081312</v>
      </c>
      <c r="B2463">
        <v>1</v>
      </c>
      <c r="C2463" t="s">
        <v>2299</v>
      </c>
      <c r="D2463" t="s">
        <v>1539</v>
      </c>
      <c r="E2463">
        <v>87230</v>
      </c>
      <c r="F2463">
        <v>3698</v>
      </c>
      <c r="G2463">
        <v>1675</v>
      </c>
      <c r="H2463">
        <v>16750</v>
      </c>
      <c r="I2463">
        <v>0</v>
      </c>
      <c r="J2463">
        <v>1.5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1350</v>
      </c>
    </row>
    <row r="2464" spans="1:21" ht="14.25">
      <c r="A2464">
        <v>2081321</v>
      </c>
      <c r="B2464">
        <v>2</v>
      </c>
      <c r="C2464" t="s">
        <v>2298</v>
      </c>
      <c r="D2464" t="s">
        <v>2300</v>
      </c>
      <c r="E2464">
        <v>74517</v>
      </c>
      <c r="F2464">
        <v>2950</v>
      </c>
      <c r="G2464">
        <v>1455</v>
      </c>
      <c r="H2464">
        <v>15917</v>
      </c>
      <c r="I2464">
        <v>0</v>
      </c>
      <c r="J2464">
        <v>1.5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1350</v>
      </c>
    </row>
    <row r="2465" spans="1:21" ht="14.25">
      <c r="A2465">
        <v>2081322</v>
      </c>
      <c r="B2465">
        <v>2</v>
      </c>
      <c r="C2465" t="s">
        <v>2299</v>
      </c>
      <c r="D2465" t="s">
        <v>1173</v>
      </c>
      <c r="E2465">
        <v>76788</v>
      </c>
      <c r="F2465">
        <v>3251</v>
      </c>
      <c r="G2465">
        <v>1477</v>
      </c>
      <c r="H2465">
        <v>14738</v>
      </c>
      <c r="I2465">
        <v>0</v>
      </c>
      <c r="J2465">
        <v>1.5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1350</v>
      </c>
    </row>
    <row r="2466" spans="1:21" ht="14.25">
      <c r="A2466">
        <v>2081331</v>
      </c>
      <c r="B2466">
        <v>3</v>
      </c>
      <c r="C2466" t="s">
        <v>2298</v>
      </c>
      <c r="D2466" t="s">
        <v>1531</v>
      </c>
      <c r="E2466">
        <v>74517</v>
      </c>
      <c r="F2466">
        <v>2950</v>
      </c>
      <c r="G2466">
        <v>1455</v>
      </c>
      <c r="H2466">
        <v>15917</v>
      </c>
      <c r="I2466">
        <v>0</v>
      </c>
      <c r="J2466">
        <v>1.5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1350</v>
      </c>
    </row>
    <row r="2467" spans="1:21" ht="14.25">
      <c r="A2467">
        <v>2081332</v>
      </c>
      <c r="B2467">
        <v>3</v>
      </c>
      <c r="C2467" t="s">
        <v>2299</v>
      </c>
      <c r="D2467" t="s">
        <v>1532</v>
      </c>
      <c r="E2467">
        <v>76788</v>
      </c>
      <c r="F2467">
        <v>3251</v>
      </c>
      <c r="G2467">
        <v>1477</v>
      </c>
      <c r="H2467">
        <v>14738</v>
      </c>
      <c r="I2467">
        <v>0</v>
      </c>
      <c r="J2467">
        <v>1.5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1350</v>
      </c>
    </row>
    <row r="2468" spans="1:21" ht="14.25">
      <c r="A2468">
        <v>2081411</v>
      </c>
      <c r="B2468">
        <v>1</v>
      </c>
      <c r="C2468" t="s">
        <v>2298</v>
      </c>
      <c r="D2468" t="s">
        <v>2301</v>
      </c>
      <c r="E2468">
        <v>86468</v>
      </c>
      <c r="F2468">
        <v>3429</v>
      </c>
      <c r="G2468">
        <v>1685</v>
      </c>
      <c r="H2468">
        <v>18478</v>
      </c>
      <c r="I2468">
        <v>0</v>
      </c>
      <c r="J2468">
        <v>1.5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1350</v>
      </c>
    </row>
    <row r="2469" spans="1:21" ht="14.25">
      <c r="A2469">
        <v>2081412</v>
      </c>
      <c r="B2469">
        <v>1</v>
      </c>
      <c r="C2469" t="s">
        <v>2299</v>
      </c>
      <c r="D2469" t="s">
        <v>1539</v>
      </c>
      <c r="E2469">
        <v>89099</v>
      </c>
      <c r="F2469">
        <v>3777</v>
      </c>
      <c r="G2469">
        <v>1711</v>
      </c>
      <c r="H2469">
        <v>17109</v>
      </c>
      <c r="I2469">
        <v>0</v>
      </c>
      <c r="J2469">
        <v>1.5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1350</v>
      </c>
    </row>
    <row r="2470" spans="1:21" ht="14.25">
      <c r="A2470">
        <v>2081421</v>
      </c>
      <c r="B2470">
        <v>2</v>
      </c>
      <c r="C2470" t="s">
        <v>2298</v>
      </c>
      <c r="D2470" t="s">
        <v>1540</v>
      </c>
      <c r="E2470">
        <v>86468</v>
      </c>
      <c r="F2470">
        <v>3429</v>
      </c>
      <c r="G2470">
        <v>1685</v>
      </c>
      <c r="H2470">
        <v>18478</v>
      </c>
      <c r="I2470">
        <v>0</v>
      </c>
      <c r="J2470">
        <v>1.5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1350</v>
      </c>
    </row>
    <row r="2471" spans="1:21" ht="14.25">
      <c r="A2471">
        <v>2081422</v>
      </c>
      <c r="B2471">
        <v>2</v>
      </c>
      <c r="C2471" t="s">
        <v>2299</v>
      </c>
      <c r="D2471" t="s">
        <v>1003</v>
      </c>
      <c r="E2471">
        <v>89099</v>
      </c>
      <c r="F2471">
        <v>3777</v>
      </c>
      <c r="G2471">
        <v>1711</v>
      </c>
      <c r="H2471">
        <v>17109</v>
      </c>
      <c r="I2471">
        <v>0</v>
      </c>
      <c r="J2471">
        <v>1.5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1350</v>
      </c>
    </row>
    <row r="2472" spans="1:21" ht="14.25">
      <c r="A2472">
        <v>2081431</v>
      </c>
      <c r="B2472">
        <v>3</v>
      </c>
      <c r="C2472" t="s">
        <v>2298</v>
      </c>
      <c r="D2472" t="s">
        <v>2300</v>
      </c>
      <c r="E2472">
        <v>76118</v>
      </c>
      <c r="F2472">
        <v>3012</v>
      </c>
      <c r="G2472">
        <v>1487</v>
      </c>
      <c r="H2472">
        <v>16258</v>
      </c>
      <c r="I2472">
        <v>0</v>
      </c>
      <c r="J2472">
        <v>1.5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1350</v>
      </c>
    </row>
    <row r="2473" spans="1:21" ht="14.25">
      <c r="A2473">
        <v>2081432</v>
      </c>
      <c r="B2473">
        <v>3</v>
      </c>
      <c r="C2473" t="s">
        <v>2299</v>
      </c>
      <c r="D2473" t="s">
        <v>1173</v>
      </c>
      <c r="E2473">
        <v>78414</v>
      </c>
      <c r="F2473">
        <v>3318</v>
      </c>
      <c r="G2473">
        <v>1509</v>
      </c>
      <c r="H2473">
        <v>15054</v>
      </c>
      <c r="I2473">
        <v>0</v>
      </c>
      <c r="J2473">
        <v>1.5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1350</v>
      </c>
    </row>
    <row r="2474" spans="1:21" ht="14.25">
      <c r="A2474">
        <v>2081511</v>
      </c>
      <c r="B2474">
        <v>1</v>
      </c>
      <c r="C2474" t="s">
        <v>2298</v>
      </c>
      <c r="D2474" t="s">
        <v>2301</v>
      </c>
      <c r="E2474">
        <v>88296</v>
      </c>
      <c r="F2474">
        <v>3501</v>
      </c>
      <c r="G2474">
        <v>1721</v>
      </c>
      <c r="H2474">
        <v>18866</v>
      </c>
      <c r="I2474">
        <v>0</v>
      </c>
      <c r="J2474">
        <v>1.5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1350</v>
      </c>
    </row>
    <row r="2475" spans="1:21" ht="14.25">
      <c r="A2475">
        <v>2081512</v>
      </c>
      <c r="B2475">
        <v>1</v>
      </c>
      <c r="C2475" t="s">
        <v>2299</v>
      </c>
      <c r="D2475" t="s">
        <v>1539</v>
      </c>
      <c r="E2475">
        <v>90939</v>
      </c>
      <c r="F2475">
        <v>3855</v>
      </c>
      <c r="G2475">
        <v>1746</v>
      </c>
      <c r="H2475">
        <v>17469</v>
      </c>
      <c r="I2475">
        <v>0</v>
      </c>
      <c r="J2475">
        <v>1.5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1350</v>
      </c>
    </row>
    <row r="2476" spans="1:21" ht="14.25">
      <c r="A2476">
        <v>2081521</v>
      </c>
      <c r="B2476">
        <v>2</v>
      </c>
      <c r="C2476" t="s">
        <v>2298</v>
      </c>
      <c r="D2476" t="s">
        <v>1540</v>
      </c>
      <c r="E2476">
        <v>88296</v>
      </c>
      <c r="F2476">
        <v>3501</v>
      </c>
      <c r="G2476">
        <v>1721</v>
      </c>
      <c r="H2476">
        <v>18866</v>
      </c>
      <c r="I2476">
        <v>0</v>
      </c>
      <c r="J2476">
        <v>1.5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1350</v>
      </c>
    </row>
    <row r="2477" spans="1:21" ht="14.25">
      <c r="A2477">
        <v>2081522</v>
      </c>
      <c r="B2477">
        <v>2</v>
      </c>
      <c r="C2477" t="s">
        <v>2299</v>
      </c>
      <c r="D2477" t="s">
        <v>1003</v>
      </c>
      <c r="E2477">
        <v>90939</v>
      </c>
      <c r="F2477">
        <v>3855</v>
      </c>
      <c r="G2477">
        <v>1746</v>
      </c>
      <c r="H2477">
        <v>17469</v>
      </c>
      <c r="I2477">
        <v>0</v>
      </c>
      <c r="J2477">
        <v>1.5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1350</v>
      </c>
    </row>
    <row r="2478" spans="1:21" ht="14.25">
      <c r="A2478">
        <v>2081531</v>
      </c>
      <c r="B2478">
        <v>3</v>
      </c>
      <c r="C2478" t="s">
        <v>2298</v>
      </c>
      <c r="D2478" t="s">
        <v>1541</v>
      </c>
      <c r="E2478">
        <v>78031</v>
      </c>
      <c r="F2478">
        <v>3293</v>
      </c>
      <c r="G2478">
        <v>1370</v>
      </c>
      <c r="H2478">
        <v>17701</v>
      </c>
      <c r="I2478">
        <v>0</v>
      </c>
      <c r="J2478">
        <v>1.5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1350</v>
      </c>
    </row>
    <row r="2479" spans="1:21" ht="14.25">
      <c r="A2479">
        <v>2081532</v>
      </c>
      <c r="B2479">
        <v>3</v>
      </c>
      <c r="C2479" t="s">
        <v>2299</v>
      </c>
      <c r="D2479" t="s">
        <v>2302</v>
      </c>
      <c r="E2479">
        <v>83066</v>
      </c>
      <c r="F2479">
        <v>3535</v>
      </c>
      <c r="G2479">
        <v>1590</v>
      </c>
      <c r="H2479">
        <v>15916</v>
      </c>
      <c r="I2479">
        <v>0</v>
      </c>
      <c r="J2479">
        <v>1.5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1350</v>
      </c>
    </row>
    <row r="2480" spans="1:21" ht="14.25">
      <c r="A2480">
        <v>2090111</v>
      </c>
      <c r="B2480">
        <v>1</v>
      </c>
      <c r="C2480" t="s">
        <v>2298</v>
      </c>
      <c r="D2480" t="s">
        <v>2301</v>
      </c>
      <c r="E2480">
        <v>92276</v>
      </c>
      <c r="F2480">
        <v>3653</v>
      </c>
      <c r="G2480">
        <v>1802</v>
      </c>
      <c r="H2480">
        <v>19706</v>
      </c>
      <c r="I2480">
        <v>0</v>
      </c>
      <c r="J2480">
        <v>1.5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1550</v>
      </c>
    </row>
    <row r="2481" spans="1:21" ht="14.25">
      <c r="A2481">
        <v>2090112</v>
      </c>
      <c r="B2481">
        <v>1</v>
      </c>
      <c r="C2481" t="s">
        <v>2299</v>
      </c>
      <c r="D2481" t="s">
        <v>1539</v>
      </c>
      <c r="E2481">
        <v>94976</v>
      </c>
      <c r="F2481">
        <v>4019</v>
      </c>
      <c r="G2481">
        <v>1827</v>
      </c>
      <c r="H2481">
        <v>18246</v>
      </c>
      <c r="I2481">
        <v>0</v>
      </c>
      <c r="J2481">
        <v>1.5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1550</v>
      </c>
    </row>
    <row r="2482" spans="1:21" ht="14.25">
      <c r="A2482">
        <v>2090121</v>
      </c>
      <c r="B2482">
        <v>2</v>
      </c>
      <c r="C2482" t="s">
        <v>2298</v>
      </c>
      <c r="D2482" t="s">
        <v>2300</v>
      </c>
      <c r="E2482">
        <v>81191</v>
      </c>
      <c r="F2482">
        <v>3215</v>
      </c>
      <c r="G2482">
        <v>1585</v>
      </c>
      <c r="H2482">
        <v>17341</v>
      </c>
      <c r="I2482">
        <v>0</v>
      </c>
      <c r="J2482">
        <v>1.5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1550</v>
      </c>
    </row>
    <row r="2483" spans="1:21" ht="14.25">
      <c r="A2483">
        <v>2090122</v>
      </c>
      <c r="B2483">
        <v>2</v>
      </c>
      <c r="C2483" t="s">
        <v>2299</v>
      </c>
      <c r="D2483" t="s">
        <v>1173</v>
      </c>
      <c r="E2483">
        <v>83566</v>
      </c>
      <c r="F2483">
        <v>3537</v>
      </c>
      <c r="G2483">
        <v>1607</v>
      </c>
      <c r="H2483">
        <v>16056</v>
      </c>
      <c r="I2483">
        <v>0</v>
      </c>
      <c r="J2483">
        <v>1.5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1550</v>
      </c>
    </row>
    <row r="2484" spans="1:21" ht="14.25">
      <c r="A2484">
        <v>2090131</v>
      </c>
      <c r="B2484">
        <v>3</v>
      </c>
      <c r="C2484" t="s">
        <v>2298</v>
      </c>
      <c r="D2484" t="s">
        <v>1531</v>
      </c>
      <c r="E2484">
        <v>81191</v>
      </c>
      <c r="F2484">
        <v>3215</v>
      </c>
      <c r="G2484">
        <v>1585</v>
      </c>
      <c r="H2484">
        <v>17341</v>
      </c>
      <c r="I2484">
        <v>0</v>
      </c>
      <c r="J2484">
        <v>1.5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1550</v>
      </c>
    </row>
    <row r="2485" spans="1:21" ht="14.25">
      <c r="A2485">
        <v>2090132</v>
      </c>
      <c r="B2485">
        <v>3</v>
      </c>
      <c r="C2485" t="s">
        <v>2299</v>
      </c>
      <c r="D2485" t="s">
        <v>1532</v>
      </c>
      <c r="E2485">
        <v>83566</v>
      </c>
      <c r="F2485">
        <v>3537</v>
      </c>
      <c r="G2485">
        <v>1607</v>
      </c>
      <c r="H2485">
        <v>16056</v>
      </c>
      <c r="I2485">
        <v>0</v>
      </c>
      <c r="J2485">
        <v>1.5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1550</v>
      </c>
    </row>
    <row r="2486" spans="1:21" ht="14.25">
      <c r="A2486">
        <v>2090211</v>
      </c>
      <c r="B2486">
        <v>1</v>
      </c>
      <c r="C2486" t="s">
        <v>2298</v>
      </c>
      <c r="D2486" t="s">
        <v>2301</v>
      </c>
      <c r="E2486">
        <v>94412</v>
      </c>
      <c r="F2486">
        <v>3737</v>
      </c>
      <c r="G2486">
        <v>1844</v>
      </c>
      <c r="H2486">
        <v>20162</v>
      </c>
      <c r="I2486">
        <v>0</v>
      </c>
      <c r="J2486">
        <v>1.5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1550</v>
      </c>
    </row>
    <row r="2487" spans="1:21" ht="14.25">
      <c r="A2487">
        <v>2090212</v>
      </c>
      <c r="B2487">
        <v>1</v>
      </c>
      <c r="C2487" t="s">
        <v>2299</v>
      </c>
      <c r="D2487" t="s">
        <v>1539</v>
      </c>
      <c r="E2487">
        <v>97148</v>
      </c>
      <c r="F2487">
        <v>4110</v>
      </c>
      <c r="G2487">
        <v>1869</v>
      </c>
      <c r="H2487">
        <v>18668</v>
      </c>
      <c r="I2487">
        <v>0</v>
      </c>
      <c r="J2487">
        <v>1.5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1550</v>
      </c>
    </row>
    <row r="2488" spans="1:21" ht="14.25">
      <c r="A2488">
        <v>2090221</v>
      </c>
      <c r="B2488">
        <v>2</v>
      </c>
      <c r="C2488" t="s">
        <v>2298</v>
      </c>
      <c r="D2488" t="s">
        <v>2300</v>
      </c>
      <c r="E2488">
        <v>83072</v>
      </c>
      <c r="F2488">
        <v>3289</v>
      </c>
      <c r="G2488">
        <v>1622</v>
      </c>
      <c r="H2488">
        <v>17742</v>
      </c>
      <c r="I2488">
        <v>0</v>
      </c>
      <c r="J2488">
        <v>1.5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1550</v>
      </c>
    </row>
    <row r="2489" spans="1:21" ht="14.25">
      <c r="A2489">
        <v>2090222</v>
      </c>
      <c r="B2489">
        <v>2</v>
      </c>
      <c r="C2489" t="s">
        <v>2299</v>
      </c>
      <c r="D2489" t="s">
        <v>1173</v>
      </c>
      <c r="E2489">
        <v>85477</v>
      </c>
      <c r="F2489">
        <v>3617</v>
      </c>
      <c r="G2489">
        <v>1644</v>
      </c>
      <c r="H2489">
        <v>16427</v>
      </c>
      <c r="I2489">
        <v>0</v>
      </c>
      <c r="J2489">
        <v>1.5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1550</v>
      </c>
    </row>
    <row r="2490" spans="1:21" ht="14.25">
      <c r="A2490">
        <v>2090231</v>
      </c>
      <c r="B2490">
        <v>3</v>
      </c>
      <c r="C2490" t="s">
        <v>2298</v>
      </c>
      <c r="D2490" t="s">
        <v>1531</v>
      </c>
      <c r="E2490">
        <v>83072</v>
      </c>
      <c r="F2490">
        <v>3289</v>
      </c>
      <c r="G2490">
        <v>1622</v>
      </c>
      <c r="H2490">
        <v>17742</v>
      </c>
      <c r="I2490">
        <v>0</v>
      </c>
      <c r="J2490">
        <v>1.5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1550</v>
      </c>
    </row>
    <row r="2491" spans="1:21" ht="14.25">
      <c r="A2491">
        <v>2090232</v>
      </c>
      <c r="B2491">
        <v>3</v>
      </c>
      <c r="C2491" t="s">
        <v>2299</v>
      </c>
      <c r="D2491" t="s">
        <v>1532</v>
      </c>
      <c r="E2491">
        <v>85477</v>
      </c>
      <c r="F2491">
        <v>3617</v>
      </c>
      <c r="G2491">
        <v>1644</v>
      </c>
      <c r="H2491">
        <v>16427</v>
      </c>
      <c r="I2491">
        <v>0</v>
      </c>
      <c r="J2491">
        <v>1.5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1550</v>
      </c>
    </row>
    <row r="2492" spans="1:21" ht="14.25">
      <c r="A2492">
        <v>2090311</v>
      </c>
      <c r="B2492">
        <v>1</v>
      </c>
      <c r="C2492" t="s">
        <v>2298</v>
      </c>
      <c r="D2492" t="s">
        <v>2301</v>
      </c>
      <c r="E2492">
        <v>94412</v>
      </c>
      <c r="F2492">
        <v>3737</v>
      </c>
      <c r="G2492">
        <v>1844</v>
      </c>
      <c r="H2492">
        <v>20162</v>
      </c>
      <c r="I2492">
        <v>0</v>
      </c>
      <c r="J2492">
        <v>1.5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1550</v>
      </c>
    </row>
    <row r="2493" spans="1:21" ht="14.25">
      <c r="A2493">
        <v>2090312</v>
      </c>
      <c r="B2493">
        <v>1</v>
      </c>
      <c r="C2493" t="s">
        <v>2299</v>
      </c>
      <c r="D2493" t="s">
        <v>1539</v>
      </c>
      <c r="E2493">
        <v>97148</v>
      </c>
      <c r="F2493">
        <v>4110</v>
      </c>
      <c r="G2493">
        <v>1869</v>
      </c>
      <c r="H2493">
        <v>18668</v>
      </c>
      <c r="I2493">
        <v>0</v>
      </c>
      <c r="J2493">
        <v>1.5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1550</v>
      </c>
    </row>
    <row r="2494" spans="1:21" ht="14.25">
      <c r="A2494">
        <v>2090321</v>
      </c>
      <c r="B2494">
        <v>2</v>
      </c>
      <c r="C2494" t="s">
        <v>2298</v>
      </c>
      <c r="D2494" t="s">
        <v>2300</v>
      </c>
      <c r="E2494">
        <v>83072</v>
      </c>
      <c r="F2494">
        <v>3289</v>
      </c>
      <c r="G2494">
        <v>1622</v>
      </c>
      <c r="H2494">
        <v>17742</v>
      </c>
      <c r="I2494">
        <v>0</v>
      </c>
      <c r="J2494">
        <v>1.5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1550</v>
      </c>
    </row>
    <row r="2495" spans="1:21" ht="14.25">
      <c r="A2495">
        <v>2090322</v>
      </c>
      <c r="B2495">
        <v>2</v>
      </c>
      <c r="C2495" t="s">
        <v>2299</v>
      </c>
      <c r="D2495" t="s">
        <v>1173</v>
      </c>
      <c r="E2495">
        <v>85477</v>
      </c>
      <c r="F2495">
        <v>3617</v>
      </c>
      <c r="G2495">
        <v>1644</v>
      </c>
      <c r="H2495">
        <v>16427</v>
      </c>
      <c r="I2495">
        <v>0</v>
      </c>
      <c r="J2495">
        <v>1.5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1550</v>
      </c>
    </row>
    <row r="2496" spans="1:21" ht="14.25">
      <c r="A2496">
        <v>2090331</v>
      </c>
      <c r="B2496">
        <v>3</v>
      </c>
      <c r="C2496" t="s">
        <v>2298</v>
      </c>
      <c r="D2496" t="s">
        <v>1531</v>
      </c>
      <c r="E2496">
        <v>83072</v>
      </c>
      <c r="F2496">
        <v>3289</v>
      </c>
      <c r="G2496">
        <v>1622</v>
      </c>
      <c r="H2496">
        <v>17742</v>
      </c>
      <c r="I2496">
        <v>0</v>
      </c>
      <c r="J2496">
        <v>1.5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1550</v>
      </c>
    </row>
    <row r="2497" spans="1:21" ht="14.25">
      <c r="A2497">
        <v>2090332</v>
      </c>
      <c r="B2497">
        <v>3</v>
      </c>
      <c r="C2497" t="s">
        <v>2299</v>
      </c>
      <c r="D2497" t="s">
        <v>1532</v>
      </c>
      <c r="E2497">
        <v>85477</v>
      </c>
      <c r="F2497">
        <v>3617</v>
      </c>
      <c r="G2497">
        <v>1644</v>
      </c>
      <c r="H2497">
        <v>16427</v>
      </c>
      <c r="I2497">
        <v>0</v>
      </c>
      <c r="J2497">
        <v>1.5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1550</v>
      </c>
    </row>
    <row r="2498" spans="1:21" ht="14.25">
      <c r="A2498">
        <v>2090411</v>
      </c>
      <c r="B2498">
        <v>1</v>
      </c>
      <c r="C2498" t="s">
        <v>2298</v>
      </c>
      <c r="D2498" t="s">
        <v>2301</v>
      </c>
      <c r="E2498">
        <v>96557</v>
      </c>
      <c r="F2498">
        <v>3822</v>
      </c>
      <c r="G2498">
        <v>1886</v>
      </c>
      <c r="H2498">
        <v>20617</v>
      </c>
      <c r="I2498">
        <v>0</v>
      </c>
      <c r="J2498">
        <v>1.5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1550</v>
      </c>
    </row>
    <row r="2499" spans="1:21" ht="14.25">
      <c r="A2499">
        <v>2090412</v>
      </c>
      <c r="B2499">
        <v>1</v>
      </c>
      <c r="C2499" t="s">
        <v>2299</v>
      </c>
      <c r="D2499" t="s">
        <v>1539</v>
      </c>
      <c r="E2499">
        <v>99320</v>
      </c>
      <c r="F2499">
        <v>4201</v>
      </c>
      <c r="G2499">
        <v>1911</v>
      </c>
      <c r="H2499">
        <v>19090</v>
      </c>
      <c r="I2499">
        <v>0</v>
      </c>
      <c r="J2499">
        <v>1.5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1550</v>
      </c>
    </row>
    <row r="2500" spans="1:21" ht="14.25">
      <c r="A2500">
        <v>2090421</v>
      </c>
      <c r="B2500">
        <v>2</v>
      </c>
      <c r="C2500" t="s">
        <v>2298</v>
      </c>
      <c r="D2500" t="s">
        <v>2300</v>
      </c>
      <c r="E2500">
        <v>84952</v>
      </c>
      <c r="F2500">
        <v>3363</v>
      </c>
      <c r="G2500">
        <v>1659</v>
      </c>
      <c r="H2500">
        <v>18142</v>
      </c>
      <c r="I2500">
        <v>0</v>
      </c>
      <c r="J2500">
        <v>1.5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1550</v>
      </c>
    </row>
    <row r="2501" spans="1:21" ht="14.25">
      <c r="A2501">
        <v>2090422</v>
      </c>
      <c r="B2501">
        <v>2</v>
      </c>
      <c r="C2501" t="s">
        <v>2299</v>
      </c>
      <c r="D2501" t="s">
        <v>1173</v>
      </c>
      <c r="E2501">
        <v>87389</v>
      </c>
      <c r="F2501">
        <v>3697</v>
      </c>
      <c r="G2501">
        <v>1681</v>
      </c>
      <c r="H2501">
        <v>16799</v>
      </c>
      <c r="I2501">
        <v>0</v>
      </c>
      <c r="J2501">
        <v>1.5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1550</v>
      </c>
    </row>
    <row r="2502" spans="1:21" ht="14.25">
      <c r="A2502">
        <v>2090431</v>
      </c>
      <c r="B2502">
        <v>3</v>
      </c>
      <c r="C2502" t="s">
        <v>2298</v>
      </c>
      <c r="D2502" t="s">
        <v>1531</v>
      </c>
      <c r="E2502">
        <v>84952</v>
      </c>
      <c r="F2502">
        <v>3363</v>
      </c>
      <c r="G2502">
        <v>1659</v>
      </c>
      <c r="H2502">
        <v>18142</v>
      </c>
      <c r="I2502">
        <v>0</v>
      </c>
      <c r="J2502">
        <v>1.5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1550</v>
      </c>
    </row>
    <row r="2503" spans="1:21" ht="14.25">
      <c r="A2503">
        <v>2090432</v>
      </c>
      <c r="B2503">
        <v>3</v>
      </c>
      <c r="C2503" t="s">
        <v>2299</v>
      </c>
      <c r="D2503" t="s">
        <v>1532</v>
      </c>
      <c r="E2503">
        <v>87389</v>
      </c>
      <c r="F2503">
        <v>3697</v>
      </c>
      <c r="G2503">
        <v>1681</v>
      </c>
      <c r="H2503">
        <v>16799</v>
      </c>
      <c r="I2503">
        <v>0</v>
      </c>
      <c r="J2503">
        <v>1.5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1550</v>
      </c>
    </row>
    <row r="2504" spans="1:21" ht="14.25">
      <c r="A2504">
        <v>2090511</v>
      </c>
      <c r="B2504">
        <v>1</v>
      </c>
      <c r="C2504" t="s">
        <v>2298</v>
      </c>
      <c r="D2504" t="s">
        <v>2301</v>
      </c>
      <c r="E2504">
        <v>96557</v>
      </c>
      <c r="F2504">
        <v>3822</v>
      </c>
      <c r="G2504">
        <v>1886</v>
      </c>
      <c r="H2504">
        <v>20617</v>
      </c>
      <c r="I2504">
        <v>0</v>
      </c>
      <c r="J2504">
        <v>1.5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1550</v>
      </c>
    </row>
    <row r="2505" spans="1:21" ht="14.25">
      <c r="A2505">
        <v>2090512</v>
      </c>
      <c r="B2505">
        <v>1</v>
      </c>
      <c r="C2505" t="s">
        <v>2299</v>
      </c>
      <c r="D2505" t="s">
        <v>1539</v>
      </c>
      <c r="E2505">
        <v>99320</v>
      </c>
      <c r="F2505">
        <v>4201</v>
      </c>
      <c r="G2505">
        <v>1911</v>
      </c>
      <c r="H2505">
        <v>19090</v>
      </c>
      <c r="I2505">
        <v>0</v>
      </c>
      <c r="J2505">
        <v>1.5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1550</v>
      </c>
    </row>
    <row r="2506" spans="1:21" ht="14.25">
      <c r="A2506">
        <v>2090521</v>
      </c>
      <c r="B2506">
        <v>2</v>
      </c>
      <c r="C2506" t="s">
        <v>2298</v>
      </c>
      <c r="D2506" t="s">
        <v>2300</v>
      </c>
      <c r="E2506">
        <v>84952</v>
      </c>
      <c r="F2506">
        <v>3363</v>
      </c>
      <c r="G2506">
        <v>1659</v>
      </c>
      <c r="H2506">
        <v>18142</v>
      </c>
      <c r="I2506">
        <v>0</v>
      </c>
      <c r="J2506">
        <v>1.5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1550</v>
      </c>
    </row>
    <row r="2507" spans="1:21" ht="14.25">
      <c r="A2507">
        <v>2090522</v>
      </c>
      <c r="B2507">
        <v>2</v>
      </c>
      <c r="C2507" t="s">
        <v>2299</v>
      </c>
      <c r="D2507" t="s">
        <v>1173</v>
      </c>
      <c r="E2507">
        <v>87389</v>
      </c>
      <c r="F2507">
        <v>3697</v>
      </c>
      <c r="G2507">
        <v>1681</v>
      </c>
      <c r="H2507">
        <v>16799</v>
      </c>
      <c r="I2507">
        <v>0</v>
      </c>
      <c r="J2507">
        <v>1.5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1550</v>
      </c>
    </row>
    <row r="2508" spans="1:21" ht="14.25">
      <c r="A2508">
        <v>2090531</v>
      </c>
      <c r="B2508">
        <v>3</v>
      </c>
      <c r="C2508" t="s">
        <v>2298</v>
      </c>
      <c r="D2508" t="s">
        <v>1531</v>
      </c>
      <c r="E2508">
        <v>84952</v>
      </c>
      <c r="F2508">
        <v>3363</v>
      </c>
      <c r="G2508">
        <v>1659</v>
      </c>
      <c r="H2508">
        <v>18142</v>
      </c>
      <c r="I2508">
        <v>0</v>
      </c>
      <c r="J2508">
        <v>1.5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1550</v>
      </c>
    </row>
    <row r="2509" spans="1:21" ht="14.25">
      <c r="A2509">
        <v>2090532</v>
      </c>
      <c r="B2509">
        <v>3</v>
      </c>
      <c r="C2509" t="s">
        <v>2299</v>
      </c>
      <c r="D2509" t="s">
        <v>1532</v>
      </c>
      <c r="E2509">
        <v>87389</v>
      </c>
      <c r="F2509">
        <v>3697</v>
      </c>
      <c r="G2509">
        <v>1681</v>
      </c>
      <c r="H2509">
        <v>16799</v>
      </c>
      <c r="I2509">
        <v>0</v>
      </c>
      <c r="J2509">
        <v>1.5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1550</v>
      </c>
    </row>
    <row r="2510" spans="1:21" ht="14.25">
      <c r="A2510">
        <v>2090611</v>
      </c>
      <c r="B2510">
        <v>1</v>
      </c>
      <c r="C2510" t="s">
        <v>2298</v>
      </c>
      <c r="D2510" t="s">
        <v>2301</v>
      </c>
      <c r="E2510">
        <v>98693</v>
      </c>
      <c r="F2510">
        <v>3906</v>
      </c>
      <c r="G2510">
        <v>1928</v>
      </c>
      <c r="H2510">
        <v>21073</v>
      </c>
      <c r="I2510">
        <v>0</v>
      </c>
      <c r="J2510">
        <v>1.5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1550</v>
      </c>
    </row>
    <row r="2511" spans="1:21" ht="14.25">
      <c r="A2511">
        <v>2090612</v>
      </c>
      <c r="B2511">
        <v>1</v>
      </c>
      <c r="C2511" t="s">
        <v>2299</v>
      </c>
      <c r="D2511" t="s">
        <v>1539</v>
      </c>
      <c r="E2511">
        <v>101522</v>
      </c>
      <c r="F2511">
        <v>4293</v>
      </c>
      <c r="G2511">
        <v>1954</v>
      </c>
      <c r="H2511">
        <v>19512</v>
      </c>
      <c r="I2511">
        <v>0</v>
      </c>
      <c r="J2511">
        <v>1.5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1550</v>
      </c>
    </row>
    <row r="2512" spans="1:21" ht="14.25">
      <c r="A2512">
        <v>2090621</v>
      </c>
      <c r="B2512">
        <v>2</v>
      </c>
      <c r="C2512" t="s">
        <v>2298</v>
      </c>
      <c r="D2512" t="s">
        <v>2300</v>
      </c>
      <c r="E2512">
        <v>86833</v>
      </c>
      <c r="F2512">
        <v>3437</v>
      </c>
      <c r="G2512">
        <v>1696</v>
      </c>
      <c r="H2512">
        <v>18543</v>
      </c>
      <c r="I2512">
        <v>0</v>
      </c>
      <c r="J2512">
        <v>1.5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1550</v>
      </c>
    </row>
    <row r="2513" spans="1:21" ht="14.25">
      <c r="A2513">
        <v>2090622</v>
      </c>
      <c r="B2513">
        <v>2</v>
      </c>
      <c r="C2513" t="s">
        <v>2299</v>
      </c>
      <c r="D2513" t="s">
        <v>1173</v>
      </c>
      <c r="E2513">
        <v>89300</v>
      </c>
      <c r="F2513">
        <v>3777</v>
      </c>
      <c r="G2513">
        <v>1718</v>
      </c>
      <c r="H2513">
        <v>17170</v>
      </c>
      <c r="I2513">
        <v>0</v>
      </c>
      <c r="J2513">
        <v>1.5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1550</v>
      </c>
    </row>
    <row r="2514" spans="1:21" ht="14.25">
      <c r="A2514">
        <v>2090631</v>
      </c>
      <c r="B2514">
        <v>3</v>
      </c>
      <c r="C2514" t="s">
        <v>2298</v>
      </c>
      <c r="D2514" t="s">
        <v>1531</v>
      </c>
      <c r="E2514">
        <v>86833</v>
      </c>
      <c r="F2514">
        <v>3437</v>
      </c>
      <c r="G2514">
        <v>1696</v>
      </c>
      <c r="H2514">
        <v>18543</v>
      </c>
      <c r="I2514">
        <v>0</v>
      </c>
      <c r="J2514">
        <v>1.5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1550</v>
      </c>
    </row>
    <row r="2515" spans="1:21" ht="14.25">
      <c r="A2515">
        <v>2090632</v>
      </c>
      <c r="B2515">
        <v>3</v>
      </c>
      <c r="C2515" t="s">
        <v>2299</v>
      </c>
      <c r="D2515" t="s">
        <v>1532</v>
      </c>
      <c r="E2515">
        <v>89300</v>
      </c>
      <c r="F2515">
        <v>3777</v>
      </c>
      <c r="G2515">
        <v>1718</v>
      </c>
      <c r="H2515">
        <v>17170</v>
      </c>
      <c r="I2515">
        <v>0</v>
      </c>
      <c r="J2515">
        <v>1.5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1550</v>
      </c>
    </row>
    <row r="2516" spans="1:21" ht="14.25">
      <c r="A2516">
        <v>2090711</v>
      </c>
      <c r="B2516">
        <v>1</v>
      </c>
      <c r="C2516" t="s">
        <v>2298</v>
      </c>
      <c r="D2516" t="s">
        <v>2301</v>
      </c>
      <c r="E2516">
        <v>98693</v>
      </c>
      <c r="F2516">
        <v>3906</v>
      </c>
      <c r="G2516">
        <v>1928</v>
      </c>
      <c r="H2516">
        <v>21073</v>
      </c>
      <c r="I2516">
        <v>0</v>
      </c>
      <c r="J2516">
        <v>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1550</v>
      </c>
    </row>
    <row r="2517" spans="1:21" ht="14.25">
      <c r="A2517">
        <v>2090712</v>
      </c>
      <c r="B2517">
        <v>1</v>
      </c>
      <c r="C2517" t="s">
        <v>2299</v>
      </c>
      <c r="D2517" t="s">
        <v>1539</v>
      </c>
      <c r="E2517">
        <v>101522</v>
      </c>
      <c r="F2517">
        <v>4293</v>
      </c>
      <c r="G2517">
        <v>1954</v>
      </c>
      <c r="H2517">
        <v>19512</v>
      </c>
      <c r="I2517">
        <v>0</v>
      </c>
      <c r="J2517">
        <v>1.5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1550</v>
      </c>
    </row>
    <row r="2518" spans="1:21" ht="14.25">
      <c r="A2518">
        <v>2090721</v>
      </c>
      <c r="B2518">
        <v>2</v>
      </c>
      <c r="C2518" t="s">
        <v>2298</v>
      </c>
      <c r="D2518" t="s">
        <v>2300</v>
      </c>
      <c r="E2518">
        <v>86833</v>
      </c>
      <c r="F2518">
        <v>3437</v>
      </c>
      <c r="G2518">
        <v>1696</v>
      </c>
      <c r="H2518">
        <v>18543</v>
      </c>
      <c r="I2518">
        <v>0</v>
      </c>
      <c r="J2518">
        <v>1.5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1550</v>
      </c>
    </row>
    <row r="2519" spans="1:21" ht="14.25">
      <c r="A2519">
        <v>2090722</v>
      </c>
      <c r="B2519">
        <v>2</v>
      </c>
      <c r="C2519" t="s">
        <v>2299</v>
      </c>
      <c r="D2519" t="s">
        <v>1173</v>
      </c>
      <c r="E2519">
        <v>89300</v>
      </c>
      <c r="F2519">
        <v>3777</v>
      </c>
      <c r="G2519">
        <v>1718</v>
      </c>
      <c r="H2519">
        <v>17170</v>
      </c>
      <c r="I2519">
        <v>0</v>
      </c>
      <c r="J2519">
        <v>1.5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1550</v>
      </c>
    </row>
    <row r="2520" spans="1:21" ht="14.25">
      <c r="A2520">
        <v>2090731</v>
      </c>
      <c r="B2520">
        <v>3</v>
      </c>
      <c r="C2520" t="s">
        <v>2298</v>
      </c>
      <c r="D2520" t="s">
        <v>1531</v>
      </c>
      <c r="E2520">
        <v>86833</v>
      </c>
      <c r="F2520">
        <v>3437</v>
      </c>
      <c r="G2520">
        <v>1696</v>
      </c>
      <c r="H2520">
        <v>18543</v>
      </c>
      <c r="I2520">
        <v>0</v>
      </c>
      <c r="J2520">
        <v>1.5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1550</v>
      </c>
    </row>
    <row r="2521" spans="1:21" ht="14.25">
      <c r="A2521">
        <v>2090732</v>
      </c>
      <c r="B2521">
        <v>3</v>
      </c>
      <c r="C2521" t="s">
        <v>2299</v>
      </c>
      <c r="D2521" t="s">
        <v>1532</v>
      </c>
      <c r="E2521">
        <v>89300</v>
      </c>
      <c r="F2521">
        <v>3777</v>
      </c>
      <c r="G2521">
        <v>1718</v>
      </c>
      <c r="H2521">
        <v>17170</v>
      </c>
      <c r="I2521">
        <v>0</v>
      </c>
      <c r="J2521">
        <v>1.5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1550</v>
      </c>
    </row>
    <row r="2522" spans="1:21" ht="14.25">
      <c r="A2522">
        <v>2090811</v>
      </c>
      <c r="B2522">
        <v>1</v>
      </c>
      <c r="C2522" t="s">
        <v>2298</v>
      </c>
      <c r="D2522" t="s">
        <v>2301</v>
      </c>
      <c r="E2522">
        <v>100849</v>
      </c>
      <c r="F2522">
        <v>3990</v>
      </c>
      <c r="G2522">
        <v>1971</v>
      </c>
      <c r="H2522">
        <v>21529</v>
      </c>
      <c r="I2522">
        <v>0</v>
      </c>
      <c r="J2522">
        <v>1.5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1550</v>
      </c>
    </row>
    <row r="2523" spans="1:21" ht="14.25">
      <c r="A2523">
        <v>2090812</v>
      </c>
      <c r="B2523">
        <v>1</v>
      </c>
      <c r="C2523" t="s">
        <v>2299</v>
      </c>
      <c r="D2523" t="s">
        <v>1539</v>
      </c>
      <c r="E2523">
        <v>103694</v>
      </c>
      <c r="F2523">
        <v>4384</v>
      </c>
      <c r="G2523">
        <v>1996</v>
      </c>
      <c r="H2523">
        <v>19934</v>
      </c>
      <c r="I2523">
        <v>0</v>
      </c>
      <c r="J2523">
        <v>1.5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1550</v>
      </c>
    </row>
    <row r="2524" spans="1:21" ht="14.25">
      <c r="A2524">
        <v>2090821</v>
      </c>
      <c r="B2524">
        <v>2</v>
      </c>
      <c r="C2524" t="s">
        <v>2298</v>
      </c>
      <c r="D2524" t="s">
        <v>2300</v>
      </c>
      <c r="E2524">
        <v>88724</v>
      </c>
      <c r="F2524">
        <v>3512</v>
      </c>
      <c r="G2524">
        <v>1733</v>
      </c>
      <c r="H2524">
        <v>18944</v>
      </c>
      <c r="I2524">
        <v>0</v>
      </c>
      <c r="J2524">
        <v>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1550</v>
      </c>
    </row>
    <row r="2525" spans="1:21" ht="14.25">
      <c r="A2525">
        <v>2090822</v>
      </c>
      <c r="B2525">
        <v>2</v>
      </c>
      <c r="C2525" t="s">
        <v>2299</v>
      </c>
      <c r="D2525" t="s">
        <v>1173</v>
      </c>
      <c r="E2525">
        <v>91241</v>
      </c>
      <c r="F2525">
        <v>3858</v>
      </c>
      <c r="G2525">
        <v>1756</v>
      </c>
      <c r="H2525">
        <v>17541</v>
      </c>
      <c r="I2525">
        <v>0</v>
      </c>
      <c r="J2525">
        <v>1.5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1550</v>
      </c>
    </row>
    <row r="2526" spans="1:21" ht="14.25">
      <c r="A2526">
        <v>2090831</v>
      </c>
      <c r="B2526">
        <v>3</v>
      </c>
      <c r="C2526" t="s">
        <v>2298</v>
      </c>
      <c r="D2526" t="s">
        <v>1531</v>
      </c>
      <c r="E2526">
        <v>88724</v>
      </c>
      <c r="F2526">
        <v>3512</v>
      </c>
      <c r="G2526">
        <v>1733</v>
      </c>
      <c r="H2526">
        <v>18944</v>
      </c>
      <c r="I2526">
        <v>0</v>
      </c>
      <c r="J2526">
        <v>1.5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1550</v>
      </c>
    </row>
    <row r="2527" spans="1:21" ht="14.25">
      <c r="A2527">
        <v>2090832</v>
      </c>
      <c r="B2527">
        <v>3</v>
      </c>
      <c r="C2527" t="s">
        <v>2299</v>
      </c>
      <c r="D2527" t="s">
        <v>1532</v>
      </c>
      <c r="E2527">
        <v>91241</v>
      </c>
      <c r="F2527">
        <v>3858</v>
      </c>
      <c r="G2527">
        <v>1756</v>
      </c>
      <c r="H2527">
        <v>17541</v>
      </c>
      <c r="I2527">
        <v>0</v>
      </c>
      <c r="J2527">
        <v>1.5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1550</v>
      </c>
    </row>
    <row r="2528" spans="1:21" ht="14.25">
      <c r="A2528">
        <v>2090911</v>
      </c>
      <c r="B2528">
        <v>1</v>
      </c>
      <c r="C2528" t="s">
        <v>2298</v>
      </c>
      <c r="D2528" t="s">
        <v>2301</v>
      </c>
      <c r="E2528">
        <v>105437</v>
      </c>
      <c r="F2528">
        <v>4173</v>
      </c>
      <c r="G2528">
        <v>2060</v>
      </c>
      <c r="H2528">
        <v>22507</v>
      </c>
      <c r="I2528">
        <v>0</v>
      </c>
      <c r="J2528">
        <v>1.5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1750</v>
      </c>
    </row>
    <row r="2529" spans="1:21" ht="14.25">
      <c r="A2529">
        <v>2090912</v>
      </c>
      <c r="B2529">
        <v>1</v>
      </c>
      <c r="C2529" t="s">
        <v>2299</v>
      </c>
      <c r="D2529" t="s">
        <v>1539</v>
      </c>
      <c r="E2529">
        <v>108340</v>
      </c>
      <c r="F2529">
        <v>4580</v>
      </c>
      <c r="G2529">
        <v>2085</v>
      </c>
      <c r="H2529">
        <v>20840</v>
      </c>
      <c r="I2529">
        <v>0</v>
      </c>
      <c r="J2529">
        <v>1.5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1750</v>
      </c>
    </row>
    <row r="2530" spans="1:21" ht="14.25">
      <c r="A2530">
        <v>2090921</v>
      </c>
      <c r="B2530">
        <v>2</v>
      </c>
      <c r="C2530" t="s">
        <v>2298</v>
      </c>
      <c r="D2530" t="s">
        <v>2300</v>
      </c>
      <c r="E2530">
        <v>92786</v>
      </c>
      <c r="F2530">
        <v>3672</v>
      </c>
      <c r="G2530">
        <v>1813</v>
      </c>
      <c r="H2530">
        <v>19806</v>
      </c>
      <c r="I2530">
        <v>0</v>
      </c>
      <c r="J2530">
        <v>1.5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1750</v>
      </c>
    </row>
    <row r="2531" spans="1:21" ht="14.25">
      <c r="A2531">
        <v>2090922</v>
      </c>
      <c r="B2531">
        <v>2</v>
      </c>
      <c r="C2531" t="s">
        <v>2299</v>
      </c>
      <c r="D2531" t="s">
        <v>1173</v>
      </c>
      <c r="E2531">
        <v>95349</v>
      </c>
      <c r="F2531">
        <v>4031</v>
      </c>
      <c r="G2531">
        <v>1835</v>
      </c>
      <c r="H2531">
        <v>18339</v>
      </c>
      <c r="I2531">
        <v>0</v>
      </c>
      <c r="J2531">
        <v>1.5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1750</v>
      </c>
    </row>
    <row r="2532" spans="1:21" ht="14.25">
      <c r="A2532">
        <v>2090931</v>
      </c>
      <c r="B2532">
        <v>3</v>
      </c>
      <c r="C2532" t="s">
        <v>2298</v>
      </c>
      <c r="D2532" t="s">
        <v>1531</v>
      </c>
      <c r="E2532">
        <v>92786</v>
      </c>
      <c r="F2532">
        <v>3672</v>
      </c>
      <c r="G2532">
        <v>1813</v>
      </c>
      <c r="H2532">
        <v>19806</v>
      </c>
      <c r="I2532">
        <v>0</v>
      </c>
      <c r="J2532">
        <v>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1750</v>
      </c>
    </row>
    <row r="2533" spans="1:21" ht="14.25">
      <c r="A2533">
        <v>2090932</v>
      </c>
      <c r="B2533">
        <v>3</v>
      </c>
      <c r="C2533" t="s">
        <v>2299</v>
      </c>
      <c r="D2533" t="s">
        <v>1532</v>
      </c>
      <c r="E2533">
        <v>95349</v>
      </c>
      <c r="F2533">
        <v>4031</v>
      </c>
      <c r="G2533">
        <v>1835</v>
      </c>
      <c r="H2533">
        <v>18339</v>
      </c>
      <c r="I2533">
        <v>0</v>
      </c>
      <c r="J2533">
        <v>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1750</v>
      </c>
    </row>
    <row r="2534" spans="1:21" ht="14.25">
      <c r="A2534">
        <v>2091011</v>
      </c>
      <c r="B2534">
        <v>1</v>
      </c>
      <c r="C2534" t="s">
        <v>2298</v>
      </c>
      <c r="D2534" t="s">
        <v>2301</v>
      </c>
      <c r="E2534">
        <v>105437</v>
      </c>
      <c r="F2534">
        <v>4173</v>
      </c>
      <c r="G2534">
        <v>2060</v>
      </c>
      <c r="H2534">
        <v>22507</v>
      </c>
      <c r="I2534">
        <v>0</v>
      </c>
      <c r="J2534">
        <v>1.5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1750</v>
      </c>
    </row>
    <row r="2535" spans="1:21" ht="14.25">
      <c r="A2535">
        <v>2091012</v>
      </c>
      <c r="B2535">
        <v>1</v>
      </c>
      <c r="C2535" t="s">
        <v>2299</v>
      </c>
      <c r="D2535" t="s">
        <v>1539</v>
      </c>
      <c r="E2535">
        <v>108340</v>
      </c>
      <c r="F2535">
        <v>4580</v>
      </c>
      <c r="G2535">
        <v>2085</v>
      </c>
      <c r="H2535">
        <v>20840</v>
      </c>
      <c r="I2535">
        <v>0</v>
      </c>
      <c r="J2535">
        <v>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1750</v>
      </c>
    </row>
    <row r="2536" spans="1:21" ht="14.25">
      <c r="A2536">
        <v>2091021</v>
      </c>
      <c r="B2536">
        <v>2</v>
      </c>
      <c r="C2536" t="s">
        <v>2298</v>
      </c>
      <c r="D2536" t="s">
        <v>2300</v>
      </c>
      <c r="E2536">
        <v>92786</v>
      </c>
      <c r="F2536">
        <v>3672</v>
      </c>
      <c r="G2536">
        <v>1813</v>
      </c>
      <c r="H2536">
        <v>19806</v>
      </c>
      <c r="I2536">
        <v>0</v>
      </c>
      <c r="J2536">
        <v>1.5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1750</v>
      </c>
    </row>
    <row r="2537" spans="1:21" ht="14.25">
      <c r="A2537">
        <v>2091022</v>
      </c>
      <c r="B2537">
        <v>2</v>
      </c>
      <c r="C2537" t="s">
        <v>2299</v>
      </c>
      <c r="D2537" t="s">
        <v>1173</v>
      </c>
      <c r="E2537">
        <v>95349</v>
      </c>
      <c r="F2537">
        <v>4031</v>
      </c>
      <c r="G2537">
        <v>1835</v>
      </c>
      <c r="H2537">
        <v>18339</v>
      </c>
      <c r="I2537">
        <v>0</v>
      </c>
      <c r="J2537">
        <v>1.5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1750</v>
      </c>
    </row>
    <row r="2538" spans="1:21" ht="14.25">
      <c r="A2538">
        <v>2091031</v>
      </c>
      <c r="B2538">
        <v>3</v>
      </c>
      <c r="C2538" t="s">
        <v>2298</v>
      </c>
      <c r="D2538" t="s">
        <v>1531</v>
      </c>
      <c r="E2538">
        <v>92786</v>
      </c>
      <c r="F2538">
        <v>3672</v>
      </c>
      <c r="G2538">
        <v>1813</v>
      </c>
      <c r="H2538">
        <v>19806</v>
      </c>
      <c r="I2538">
        <v>0</v>
      </c>
      <c r="J2538">
        <v>1.5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1750</v>
      </c>
    </row>
    <row r="2539" spans="1:21" ht="14.25">
      <c r="A2539">
        <v>2091032</v>
      </c>
      <c r="B2539">
        <v>3</v>
      </c>
      <c r="C2539" t="s">
        <v>2299</v>
      </c>
      <c r="D2539" t="s">
        <v>1532</v>
      </c>
      <c r="E2539">
        <v>95349</v>
      </c>
      <c r="F2539">
        <v>4031</v>
      </c>
      <c r="G2539">
        <v>1835</v>
      </c>
      <c r="H2539">
        <v>18339</v>
      </c>
      <c r="I2539">
        <v>0</v>
      </c>
      <c r="J2539">
        <v>1.5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1750</v>
      </c>
    </row>
    <row r="2540" spans="1:21" ht="14.25">
      <c r="A2540">
        <v>2091111</v>
      </c>
      <c r="B2540">
        <v>1</v>
      </c>
      <c r="C2540" t="s">
        <v>2298</v>
      </c>
      <c r="D2540" t="s">
        <v>2301</v>
      </c>
      <c r="E2540">
        <v>105437</v>
      </c>
      <c r="F2540">
        <v>4173</v>
      </c>
      <c r="G2540">
        <v>2060</v>
      </c>
      <c r="H2540">
        <v>22507</v>
      </c>
      <c r="I2540">
        <v>0</v>
      </c>
      <c r="J2540">
        <v>1.5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1750</v>
      </c>
    </row>
    <row r="2541" spans="1:21" ht="14.25">
      <c r="A2541">
        <v>2091112</v>
      </c>
      <c r="B2541">
        <v>1</v>
      </c>
      <c r="C2541" t="s">
        <v>2299</v>
      </c>
      <c r="D2541" t="s">
        <v>1539</v>
      </c>
      <c r="E2541">
        <v>108340</v>
      </c>
      <c r="F2541">
        <v>4580</v>
      </c>
      <c r="G2541">
        <v>2085</v>
      </c>
      <c r="H2541">
        <v>20840</v>
      </c>
      <c r="I2541">
        <v>0</v>
      </c>
      <c r="J2541">
        <v>1.5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1750</v>
      </c>
    </row>
    <row r="2542" spans="1:21" ht="14.25">
      <c r="A2542">
        <v>2091121</v>
      </c>
      <c r="B2542">
        <v>2</v>
      </c>
      <c r="C2542" t="s">
        <v>2298</v>
      </c>
      <c r="D2542" t="s">
        <v>2300</v>
      </c>
      <c r="E2542">
        <v>92786</v>
      </c>
      <c r="F2542">
        <v>3672</v>
      </c>
      <c r="G2542">
        <v>1813</v>
      </c>
      <c r="H2542">
        <v>19806</v>
      </c>
      <c r="I2542">
        <v>0</v>
      </c>
      <c r="J2542">
        <v>1.5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1750</v>
      </c>
    </row>
    <row r="2543" spans="1:21" ht="14.25">
      <c r="A2543">
        <v>2091122</v>
      </c>
      <c r="B2543">
        <v>2</v>
      </c>
      <c r="C2543" t="s">
        <v>2299</v>
      </c>
      <c r="D2543" t="s">
        <v>1173</v>
      </c>
      <c r="E2543">
        <v>95349</v>
      </c>
      <c r="F2543">
        <v>4031</v>
      </c>
      <c r="G2543">
        <v>1835</v>
      </c>
      <c r="H2543">
        <v>18339</v>
      </c>
      <c r="I2543">
        <v>0</v>
      </c>
      <c r="J2543">
        <v>1.5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1750</v>
      </c>
    </row>
    <row r="2544" spans="1:21" ht="14.25">
      <c r="A2544">
        <v>2091131</v>
      </c>
      <c r="B2544">
        <v>3</v>
      </c>
      <c r="C2544" t="s">
        <v>2298</v>
      </c>
      <c r="D2544" t="s">
        <v>1531</v>
      </c>
      <c r="E2544">
        <v>92786</v>
      </c>
      <c r="F2544">
        <v>3672</v>
      </c>
      <c r="G2544">
        <v>1813</v>
      </c>
      <c r="H2544">
        <v>19806</v>
      </c>
      <c r="I2544">
        <v>0</v>
      </c>
      <c r="J2544">
        <v>1.5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1750</v>
      </c>
    </row>
    <row r="2545" spans="1:21" ht="14.25">
      <c r="A2545">
        <v>2091132</v>
      </c>
      <c r="B2545">
        <v>3</v>
      </c>
      <c r="C2545" t="s">
        <v>2299</v>
      </c>
      <c r="D2545" t="s">
        <v>1532</v>
      </c>
      <c r="E2545">
        <v>95349</v>
      </c>
      <c r="F2545">
        <v>4031</v>
      </c>
      <c r="G2545">
        <v>1835</v>
      </c>
      <c r="H2545">
        <v>18339</v>
      </c>
      <c r="I2545">
        <v>0</v>
      </c>
      <c r="J2545">
        <v>1.5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1750</v>
      </c>
    </row>
    <row r="2546" spans="1:21" ht="14.25">
      <c r="A2546">
        <v>2091211</v>
      </c>
      <c r="B2546">
        <v>1</v>
      </c>
      <c r="C2546" t="s">
        <v>2298</v>
      </c>
      <c r="D2546" t="s">
        <v>2301</v>
      </c>
      <c r="E2546">
        <v>107922</v>
      </c>
      <c r="F2546">
        <v>4271</v>
      </c>
      <c r="G2546">
        <v>2109</v>
      </c>
      <c r="H2546">
        <v>23032</v>
      </c>
      <c r="I2546">
        <v>0</v>
      </c>
      <c r="J2546">
        <v>1.5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1750</v>
      </c>
    </row>
    <row r="2547" spans="1:21" ht="14.25">
      <c r="A2547">
        <v>2091212</v>
      </c>
      <c r="B2547">
        <v>1</v>
      </c>
      <c r="C2547" t="s">
        <v>2299</v>
      </c>
      <c r="D2547" t="s">
        <v>1539</v>
      </c>
      <c r="E2547">
        <v>110866</v>
      </c>
      <c r="F2547">
        <v>4686</v>
      </c>
      <c r="G2547">
        <v>2134</v>
      </c>
      <c r="H2547">
        <v>21326</v>
      </c>
      <c r="I2547">
        <v>0</v>
      </c>
      <c r="J2547">
        <v>1.5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1750</v>
      </c>
    </row>
    <row r="2548" spans="1:21" ht="14.25">
      <c r="A2548">
        <v>2091221</v>
      </c>
      <c r="B2548">
        <v>2</v>
      </c>
      <c r="C2548" t="s">
        <v>2298</v>
      </c>
      <c r="D2548" t="s">
        <v>2300</v>
      </c>
      <c r="E2548">
        <v>94948</v>
      </c>
      <c r="F2548">
        <v>3758</v>
      </c>
      <c r="G2548">
        <v>1855</v>
      </c>
      <c r="H2548">
        <v>20268</v>
      </c>
      <c r="I2548">
        <v>0</v>
      </c>
      <c r="J2548">
        <v>1.5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1750</v>
      </c>
    </row>
    <row r="2549" spans="1:21" ht="14.25">
      <c r="A2549">
        <v>2091222</v>
      </c>
      <c r="B2549">
        <v>2</v>
      </c>
      <c r="C2549" t="s">
        <v>2299</v>
      </c>
      <c r="D2549" t="s">
        <v>1173</v>
      </c>
      <c r="E2549">
        <v>97546</v>
      </c>
      <c r="F2549">
        <v>4124</v>
      </c>
      <c r="G2549">
        <v>1877</v>
      </c>
      <c r="H2549">
        <v>18766</v>
      </c>
      <c r="I2549">
        <v>0</v>
      </c>
      <c r="J2549">
        <v>1.5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1750</v>
      </c>
    </row>
    <row r="2550" spans="1:21" ht="14.25">
      <c r="A2550">
        <v>2091231</v>
      </c>
      <c r="B2550">
        <v>3</v>
      </c>
      <c r="C2550" t="s">
        <v>2298</v>
      </c>
      <c r="D2550" t="s">
        <v>1531</v>
      </c>
      <c r="E2550">
        <v>94948</v>
      </c>
      <c r="F2550">
        <v>3758</v>
      </c>
      <c r="G2550">
        <v>1855</v>
      </c>
      <c r="H2550">
        <v>20268</v>
      </c>
      <c r="I2550">
        <v>0</v>
      </c>
      <c r="J2550">
        <v>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1750</v>
      </c>
    </row>
    <row r="2551" spans="1:21" ht="14.25">
      <c r="A2551">
        <v>2091232</v>
      </c>
      <c r="B2551">
        <v>3</v>
      </c>
      <c r="C2551" t="s">
        <v>2299</v>
      </c>
      <c r="D2551" t="s">
        <v>1532</v>
      </c>
      <c r="E2551">
        <v>97546</v>
      </c>
      <c r="F2551">
        <v>4124</v>
      </c>
      <c r="G2551">
        <v>1877</v>
      </c>
      <c r="H2551">
        <v>18766</v>
      </c>
      <c r="I2551">
        <v>0</v>
      </c>
      <c r="J2551">
        <v>1.5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1750</v>
      </c>
    </row>
    <row r="2552" spans="1:21" ht="14.25">
      <c r="A2552">
        <v>2091311</v>
      </c>
      <c r="B2552">
        <v>1</v>
      </c>
      <c r="C2552" t="s">
        <v>2298</v>
      </c>
      <c r="D2552" t="s">
        <v>2301</v>
      </c>
      <c r="E2552">
        <v>110397</v>
      </c>
      <c r="F2552">
        <v>4368</v>
      </c>
      <c r="G2552">
        <v>2158</v>
      </c>
      <c r="H2552">
        <v>23557</v>
      </c>
      <c r="I2552">
        <v>0</v>
      </c>
      <c r="J2552">
        <v>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1750</v>
      </c>
    </row>
    <row r="2553" spans="1:21" ht="14.25">
      <c r="A2553">
        <v>2091312</v>
      </c>
      <c r="B2553">
        <v>1</v>
      </c>
      <c r="C2553" t="s">
        <v>2299</v>
      </c>
      <c r="D2553" t="s">
        <v>1539</v>
      </c>
      <c r="E2553">
        <v>113392</v>
      </c>
      <c r="F2553">
        <v>4792</v>
      </c>
      <c r="G2553">
        <v>2183</v>
      </c>
      <c r="H2553">
        <v>21812</v>
      </c>
      <c r="I2553">
        <v>0</v>
      </c>
      <c r="J2553">
        <v>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1750</v>
      </c>
    </row>
    <row r="2554" spans="1:21" ht="14.25">
      <c r="A2554">
        <v>2091321</v>
      </c>
      <c r="B2554">
        <v>2</v>
      </c>
      <c r="C2554" t="s">
        <v>2298</v>
      </c>
      <c r="D2554" t="s">
        <v>2300</v>
      </c>
      <c r="E2554">
        <v>97109</v>
      </c>
      <c r="F2554">
        <v>3844</v>
      </c>
      <c r="G2554">
        <v>1897</v>
      </c>
      <c r="H2554">
        <v>20729</v>
      </c>
      <c r="I2554">
        <v>0</v>
      </c>
      <c r="J2554">
        <v>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1750</v>
      </c>
    </row>
    <row r="2555" spans="1:21" ht="14.25">
      <c r="A2555">
        <v>2091322</v>
      </c>
      <c r="B2555">
        <v>2</v>
      </c>
      <c r="C2555" t="s">
        <v>2299</v>
      </c>
      <c r="D2555" t="s">
        <v>1173</v>
      </c>
      <c r="E2555">
        <v>99743</v>
      </c>
      <c r="F2555">
        <v>4217</v>
      </c>
      <c r="G2555">
        <v>1919</v>
      </c>
      <c r="H2555">
        <v>19193</v>
      </c>
      <c r="I2555">
        <v>0</v>
      </c>
      <c r="J2555">
        <v>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1750</v>
      </c>
    </row>
    <row r="2556" spans="1:21" ht="14.25">
      <c r="A2556">
        <v>2091331</v>
      </c>
      <c r="B2556">
        <v>3</v>
      </c>
      <c r="C2556" t="s">
        <v>2298</v>
      </c>
      <c r="D2556" t="s">
        <v>1531</v>
      </c>
      <c r="E2556">
        <v>97109</v>
      </c>
      <c r="F2556">
        <v>3844</v>
      </c>
      <c r="G2556">
        <v>1897</v>
      </c>
      <c r="H2556">
        <v>20729</v>
      </c>
      <c r="I2556">
        <v>0</v>
      </c>
      <c r="J2556">
        <v>1.5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1750</v>
      </c>
    </row>
    <row r="2557" spans="1:21" ht="14.25">
      <c r="A2557">
        <v>2091332</v>
      </c>
      <c r="B2557">
        <v>3</v>
      </c>
      <c r="C2557" t="s">
        <v>2299</v>
      </c>
      <c r="D2557" t="s">
        <v>1532</v>
      </c>
      <c r="E2557">
        <v>99743</v>
      </c>
      <c r="F2557">
        <v>4217</v>
      </c>
      <c r="G2557">
        <v>1919</v>
      </c>
      <c r="H2557">
        <v>19193</v>
      </c>
      <c r="I2557">
        <v>0</v>
      </c>
      <c r="J2557">
        <v>1.5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1750</v>
      </c>
    </row>
    <row r="2558" spans="1:21" ht="14.25">
      <c r="A2558">
        <v>2091411</v>
      </c>
      <c r="B2558">
        <v>1</v>
      </c>
      <c r="C2558" t="s">
        <v>2298</v>
      </c>
      <c r="D2558" t="s">
        <v>2301</v>
      </c>
      <c r="E2558">
        <v>112882</v>
      </c>
      <c r="F2558">
        <v>4466</v>
      </c>
      <c r="G2558">
        <v>2207</v>
      </c>
      <c r="H2558">
        <v>24082</v>
      </c>
      <c r="I2558">
        <v>0</v>
      </c>
      <c r="J2558">
        <v>1.5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1750</v>
      </c>
    </row>
    <row r="2559" spans="1:21" ht="14.25">
      <c r="A2559">
        <v>2091412</v>
      </c>
      <c r="B2559">
        <v>1</v>
      </c>
      <c r="C2559" t="s">
        <v>2299</v>
      </c>
      <c r="D2559" t="s">
        <v>1539</v>
      </c>
      <c r="E2559">
        <v>115918</v>
      </c>
      <c r="F2559">
        <v>4898</v>
      </c>
      <c r="G2559">
        <v>2232</v>
      </c>
      <c r="H2559">
        <v>22298</v>
      </c>
      <c r="I2559">
        <v>0</v>
      </c>
      <c r="J2559">
        <v>1.5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1750</v>
      </c>
    </row>
    <row r="2560" spans="1:21" ht="14.25">
      <c r="A2560">
        <v>2091421</v>
      </c>
      <c r="B2560">
        <v>2</v>
      </c>
      <c r="C2560" t="s">
        <v>2298</v>
      </c>
      <c r="D2560" t="s">
        <v>1540</v>
      </c>
      <c r="E2560">
        <v>112882</v>
      </c>
      <c r="F2560">
        <v>4466</v>
      </c>
      <c r="G2560">
        <v>2207</v>
      </c>
      <c r="H2560">
        <v>24082</v>
      </c>
      <c r="I2560">
        <v>0</v>
      </c>
      <c r="J2560">
        <v>1.5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1750</v>
      </c>
    </row>
    <row r="2561" spans="1:21" ht="14.25">
      <c r="A2561">
        <v>2091422</v>
      </c>
      <c r="B2561">
        <v>2</v>
      </c>
      <c r="C2561" t="s">
        <v>2299</v>
      </c>
      <c r="D2561" t="s">
        <v>1003</v>
      </c>
      <c r="E2561">
        <v>115918</v>
      </c>
      <c r="F2561">
        <v>4898</v>
      </c>
      <c r="G2561">
        <v>2232</v>
      </c>
      <c r="H2561">
        <v>22298</v>
      </c>
      <c r="I2561">
        <v>0</v>
      </c>
      <c r="J2561">
        <v>1.5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1750</v>
      </c>
    </row>
    <row r="2562" spans="1:21" ht="14.25">
      <c r="A2562">
        <v>2091431</v>
      </c>
      <c r="B2562">
        <v>3</v>
      </c>
      <c r="C2562" t="s">
        <v>2298</v>
      </c>
      <c r="D2562" t="s">
        <v>2300</v>
      </c>
      <c r="E2562">
        <v>99270</v>
      </c>
      <c r="F2562">
        <v>3930</v>
      </c>
      <c r="G2562">
        <v>1939</v>
      </c>
      <c r="H2562">
        <v>21190</v>
      </c>
      <c r="I2562">
        <v>0</v>
      </c>
      <c r="J2562">
        <v>1.5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1750</v>
      </c>
    </row>
    <row r="2563" spans="1:21" ht="14.25">
      <c r="A2563">
        <v>2091432</v>
      </c>
      <c r="B2563">
        <v>3</v>
      </c>
      <c r="C2563" t="s">
        <v>2299</v>
      </c>
      <c r="D2563" t="s">
        <v>1173</v>
      </c>
      <c r="E2563">
        <v>101940</v>
      </c>
      <c r="F2563">
        <v>4310</v>
      </c>
      <c r="G2563">
        <v>1961</v>
      </c>
      <c r="H2563">
        <v>19620</v>
      </c>
      <c r="I2563">
        <v>0</v>
      </c>
      <c r="J2563">
        <v>1.5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1750</v>
      </c>
    </row>
    <row r="2564" spans="1:21" ht="14.25">
      <c r="A2564">
        <v>2091511</v>
      </c>
      <c r="B2564">
        <v>1</v>
      </c>
      <c r="C2564" t="s">
        <v>2298</v>
      </c>
      <c r="D2564" t="s">
        <v>2301</v>
      </c>
      <c r="E2564">
        <v>115367</v>
      </c>
      <c r="F2564">
        <v>4564</v>
      </c>
      <c r="G2564">
        <v>2256</v>
      </c>
      <c r="H2564">
        <v>24607</v>
      </c>
      <c r="I2564">
        <v>0</v>
      </c>
      <c r="J2564">
        <v>1.5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1750</v>
      </c>
    </row>
    <row r="2565" spans="1:21" ht="14.25">
      <c r="A2565">
        <v>2091512</v>
      </c>
      <c r="B2565">
        <v>1</v>
      </c>
      <c r="C2565" t="s">
        <v>2299</v>
      </c>
      <c r="D2565" t="s">
        <v>1539</v>
      </c>
      <c r="E2565">
        <v>118434</v>
      </c>
      <c r="F2565">
        <v>5003</v>
      </c>
      <c r="G2565">
        <v>2281</v>
      </c>
      <c r="H2565">
        <v>22784</v>
      </c>
      <c r="I2565">
        <v>0</v>
      </c>
      <c r="J2565">
        <v>1.5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1750</v>
      </c>
    </row>
    <row r="2566" spans="1:21" ht="14.25">
      <c r="A2566">
        <v>2091521</v>
      </c>
      <c r="B2566">
        <v>2</v>
      </c>
      <c r="C2566" t="s">
        <v>2298</v>
      </c>
      <c r="D2566" t="s">
        <v>1540</v>
      </c>
      <c r="E2566">
        <v>115367</v>
      </c>
      <c r="F2566">
        <v>4564</v>
      </c>
      <c r="G2566">
        <v>2256</v>
      </c>
      <c r="H2566">
        <v>24607</v>
      </c>
      <c r="I2566">
        <v>0</v>
      </c>
      <c r="J2566">
        <v>1.5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1750</v>
      </c>
    </row>
    <row r="2567" spans="1:21" ht="14.25">
      <c r="A2567">
        <v>2091522</v>
      </c>
      <c r="B2567">
        <v>2</v>
      </c>
      <c r="C2567" t="s">
        <v>2299</v>
      </c>
      <c r="D2567" t="s">
        <v>1003</v>
      </c>
      <c r="E2567">
        <v>118434</v>
      </c>
      <c r="F2567">
        <v>5003</v>
      </c>
      <c r="G2567">
        <v>2281</v>
      </c>
      <c r="H2567">
        <v>22784</v>
      </c>
      <c r="I2567">
        <v>0</v>
      </c>
      <c r="J2567">
        <v>1.5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1750</v>
      </c>
    </row>
    <row r="2568" spans="1:21" ht="14.25">
      <c r="A2568">
        <v>2091531</v>
      </c>
      <c r="B2568">
        <v>3</v>
      </c>
      <c r="C2568" t="s">
        <v>2298</v>
      </c>
      <c r="D2568" t="s">
        <v>1541</v>
      </c>
      <c r="E2568">
        <v>115367</v>
      </c>
      <c r="F2568">
        <v>4564</v>
      </c>
      <c r="G2568">
        <v>2256</v>
      </c>
      <c r="H2568">
        <v>24607</v>
      </c>
      <c r="I2568">
        <v>0</v>
      </c>
      <c r="J2568">
        <v>1.5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1750</v>
      </c>
    </row>
    <row r="2569" spans="1:21" ht="14.25">
      <c r="A2569">
        <v>2091532</v>
      </c>
      <c r="B2569">
        <v>3</v>
      </c>
      <c r="C2569" t="s">
        <v>2299</v>
      </c>
      <c r="D2569" t="s">
        <v>2302</v>
      </c>
      <c r="E2569">
        <v>118434</v>
      </c>
      <c r="F2569">
        <v>5003</v>
      </c>
      <c r="G2569">
        <v>2281</v>
      </c>
      <c r="H2569">
        <v>22784</v>
      </c>
      <c r="I2569">
        <v>0</v>
      </c>
      <c r="J2569">
        <v>1.5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1750</v>
      </c>
    </row>
    <row r="2570" spans="1:21" ht="14.25">
      <c r="A2570">
        <v>2100111</v>
      </c>
      <c r="B2570">
        <v>1</v>
      </c>
      <c r="C2570" t="s">
        <v>2298</v>
      </c>
      <c r="D2570" t="s">
        <v>2301</v>
      </c>
      <c r="E2570">
        <v>120570</v>
      </c>
      <c r="F2570">
        <v>4767</v>
      </c>
      <c r="G2570">
        <v>2359</v>
      </c>
      <c r="H2570">
        <v>25720</v>
      </c>
      <c r="I2570">
        <v>0</v>
      </c>
      <c r="J2570">
        <v>1.5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2000</v>
      </c>
    </row>
    <row r="2571" spans="1:21" ht="14.25">
      <c r="A2571">
        <v>2100112</v>
      </c>
      <c r="B2571">
        <v>1</v>
      </c>
      <c r="C2571" t="s">
        <v>2299</v>
      </c>
      <c r="D2571" t="s">
        <v>1539</v>
      </c>
      <c r="E2571">
        <v>123715</v>
      </c>
      <c r="F2571">
        <v>5222</v>
      </c>
      <c r="G2571">
        <v>2384</v>
      </c>
      <c r="H2571">
        <v>23815</v>
      </c>
      <c r="I2571">
        <v>0</v>
      </c>
      <c r="J2571">
        <v>1.5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2000</v>
      </c>
    </row>
    <row r="2572" spans="1:21" ht="14.25">
      <c r="A2572">
        <v>2100121</v>
      </c>
      <c r="B2572">
        <v>2</v>
      </c>
      <c r="C2572" t="s">
        <v>2298</v>
      </c>
      <c r="D2572" t="s">
        <v>2300</v>
      </c>
      <c r="E2572">
        <v>106063</v>
      </c>
      <c r="F2572">
        <v>4195</v>
      </c>
      <c r="G2572">
        <v>2074</v>
      </c>
      <c r="H2572">
        <v>22633</v>
      </c>
      <c r="I2572">
        <v>0</v>
      </c>
      <c r="J2572">
        <v>1.5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2000</v>
      </c>
    </row>
    <row r="2573" spans="1:21" ht="14.25">
      <c r="A2573">
        <v>2100122</v>
      </c>
      <c r="B2573">
        <v>2</v>
      </c>
      <c r="C2573" t="s">
        <v>2299</v>
      </c>
      <c r="D2573" t="s">
        <v>1173</v>
      </c>
      <c r="E2573">
        <v>108837</v>
      </c>
      <c r="F2573">
        <v>4596</v>
      </c>
      <c r="G2573">
        <v>2096</v>
      </c>
      <c r="H2573">
        <v>20957</v>
      </c>
      <c r="I2573">
        <v>0</v>
      </c>
      <c r="J2573">
        <v>1.5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2000</v>
      </c>
    </row>
    <row r="2574" spans="1:21" ht="14.25">
      <c r="A2574">
        <v>2100131</v>
      </c>
      <c r="B2574">
        <v>3</v>
      </c>
      <c r="C2574" t="s">
        <v>2298</v>
      </c>
      <c r="D2574" t="s">
        <v>1531</v>
      </c>
      <c r="E2574">
        <v>106063</v>
      </c>
      <c r="F2574">
        <v>4195</v>
      </c>
      <c r="G2574">
        <v>2074</v>
      </c>
      <c r="H2574">
        <v>22633</v>
      </c>
      <c r="I2574">
        <v>0</v>
      </c>
      <c r="J2574">
        <v>1.5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2000</v>
      </c>
    </row>
    <row r="2575" spans="1:21" ht="14.25">
      <c r="A2575">
        <v>2100132</v>
      </c>
      <c r="B2575">
        <v>3</v>
      </c>
      <c r="C2575" t="s">
        <v>2299</v>
      </c>
      <c r="D2575" t="s">
        <v>1532</v>
      </c>
      <c r="E2575">
        <v>108837</v>
      </c>
      <c r="F2575">
        <v>4596</v>
      </c>
      <c r="G2575">
        <v>2096</v>
      </c>
      <c r="H2575">
        <v>20957</v>
      </c>
      <c r="I2575">
        <v>0</v>
      </c>
      <c r="J2575">
        <v>1.5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2000</v>
      </c>
    </row>
    <row r="2576" spans="1:21" ht="14.25">
      <c r="A2576">
        <v>2100211</v>
      </c>
      <c r="B2576">
        <v>1</v>
      </c>
      <c r="C2576" t="s">
        <v>2298</v>
      </c>
      <c r="D2576" t="s">
        <v>2301</v>
      </c>
      <c r="E2576">
        <v>123353</v>
      </c>
      <c r="F2576">
        <v>4876</v>
      </c>
      <c r="G2576">
        <v>2414</v>
      </c>
      <c r="H2576">
        <v>26313</v>
      </c>
      <c r="I2576">
        <v>0</v>
      </c>
      <c r="J2576">
        <v>1.5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2000</v>
      </c>
    </row>
    <row r="2577" spans="1:21" ht="14.25">
      <c r="A2577">
        <v>2100212</v>
      </c>
      <c r="B2577">
        <v>1</v>
      </c>
      <c r="C2577" t="s">
        <v>2299</v>
      </c>
      <c r="D2577" t="s">
        <v>1539</v>
      </c>
      <c r="E2577">
        <v>126564</v>
      </c>
      <c r="F2577">
        <v>5340</v>
      </c>
      <c r="G2577">
        <v>2440</v>
      </c>
      <c r="H2577">
        <v>24364</v>
      </c>
      <c r="I2577">
        <v>0</v>
      </c>
      <c r="J2577">
        <v>1.5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2000</v>
      </c>
    </row>
    <row r="2578" spans="1:21" ht="14.25">
      <c r="A2578">
        <v>2100221</v>
      </c>
      <c r="B2578">
        <v>2</v>
      </c>
      <c r="C2578" t="s">
        <v>2298</v>
      </c>
      <c r="D2578" t="s">
        <v>2300</v>
      </c>
      <c r="E2578">
        <v>108524</v>
      </c>
      <c r="F2578">
        <v>4291</v>
      </c>
      <c r="G2578">
        <v>2123</v>
      </c>
      <c r="H2578">
        <v>23154</v>
      </c>
      <c r="I2578">
        <v>0</v>
      </c>
      <c r="J2578">
        <v>1.5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2000</v>
      </c>
    </row>
    <row r="2579" spans="1:21" ht="14.25">
      <c r="A2579">
        <v>2100222</v>
      </c>
      <c r="B2579">
        <v>2</v>
      </c>
      <c r="C2579" t="s">
        <v>2299</v>
      </c>
      <c r="D2579" t="s">
        <v>1173</v>
      </c>
      <c r="E2579">
        <v>111339</v>
      </c>
      <c r="F2579">
        <v>4700</v>
      </c>
      <c r="G2579">
        <v>2145</v>
      </c>
      <c r="H2579">
        <v>21439</v>
      </c>
      <c r="I2579">
        <v>0</v>
      </c>
      <c r="J2579">
        <v>1.5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2000</v>
      </c>
    </row>
    <row r="2580" spans="1:21" ht="14.25">
      <c r="A2580">
        <v>2100231</v>
      </c>
      <c r="B2580">
        <v>3</v>
      </c>
      <c r="C2580" t="s">
        <v>2298</v>
      </c>
      <c r="D2580" t="s">
        <v>1531</v>
      </c>
      <c r="E2580">
        <v>108524</v>
      </c>
      <c r="F2580">
        <v>4291</v>
      </c>
      <c r="G2580">
        <v>2123</v>
      </c>
      <c r="H2580">
        <v>23154</v>
      </c>
      <c r="I2580">
        <v>0</v>
      </c>
      <c r="J2580">
        <v>1.5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2000</v>
      </c>
    </row>
    <row r="2581" spans="1:21" ht="14.25">
      <c r="A2581">
        <v>2100232</v>
      </c>
      <c r="B2581">
        <v>3</v>
      </c>
      <c r="C2581" t="s">
        <v>2299</v>
      </c>
      <c r="D2581" t="s">
        <v>1532</v>
      </c>
      <c r="E2581">
        <v>111339</v>
      </c>
      <c r="F2581">
        <v>4700</v>
      </c>
      <c r="G2581">
        <v>2145</v>
      </c>
      <c r="H2581">
        <v>21439</v>
      </c>
      <c r="I2581">
        <v>0</v>
      </c>
      <c r="J2581">
        <v>1.5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2000</v>
      </c>
    </row>
    <row r="2582" spans="1:21" ht="14.25">
      <c r="A2582">
        <v>2100311</v>
      </c>
      <c r="B2582">
        <v>1</v>
      </c>
      <c r="C2582" t="s">
        <v>2298</v>
      </c>
      <c r="D2582" t="s">
        <v>2301</v>
      </c>
      <c r="E2582">
        <v>123353</v>
      </c>
      <c r="F2582">
        <v>4876</v>
      </c>
      <c r="G2582">
        <v>2414</v>
      </c>
      <c r="H2582">
        <v>26313</v>
      </c>
      <c r="I2582">
        <v>0</v>
      </c>
      <c r="J2582">
        <v>1.5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2000</v>
      </c>
    </row>
    <row r="2583" spans="1:21" ht="14.25">
      <c r="A2583">
        <v>2100312</v>
      </c>
      <c r="B2583">
        <v>1</v>
      </c>
      <c r="C2583" t="s">
        <v>2299</v>
      </c>
      <c r="D2583" t="s">
        <v>1539</v>
      </c>
      <c r="E2583">
        <v>126564</v>
      </c>
      <c r="F2583">
        <v>5340</v>
      </c>
      <c r="G2583">
        <v>2440</v>
      </c>
      <c r="H2583">
        <v>24364</v>
      </c>
      <c r="I2583">
        <v>0</v>
      </c>
      <c r="J2583">
        <v>1.5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2000</v>
      </c>
    </row>
    <row r="2584" spans="1:21" ht="14.25">
      <c r="A2584">
        <v>2100321</v>
      </c>
      <c r="B2584">
        <v>2</v>
      </c>
      <c r="C2584" t="s">
        <v>2298</v>
      </c>
      <c r="D2584" t="s">
        <v>2300</v>
      </c>
      <c r="E2584">
        <v>108524</v>
      </c>
      <c r="F2584">
        <v>4291</v>
      </c>
      <c r="G2584">
        <v>2123</v>
      </c>
      <c r="H2584">
        <v>23154</v>
      </c>
      <c r="I2584">
        <v>0</v>
      </c>
      <c r="J2584">
        <v>1.5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2000</v>
      </c>
    </row>
    <row r="2585" spans="1:21" ht="14.25">
      <c r="A2585">
        <v>2100322</v>
      </c>
      <c r="B2585">
        <v>2</v>
      </c>
      <c r="C2585" t="s">
        <v>2299</v>
      </c>
      <c r="D2585" t="s">
        <v>1173</v>
      </c>
      <c r="E2585">
        <v>111339</v>
      </c>
      <c r="F2585">
        <v>4700</v>
      </c>
      <c r="G2585">
        <v>2145</v>
      </c>
      <c r="H2585">
        <v>21439</v>
      </c>
      <c r="I2585">
        <v>0</v>
      </c>
      <c r="J2585">
        <v>1.5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2000</v>
      </c>
    </row>
    <row r="2586" spans="1:21" ht="14.25">
      <c r="A2586">
        <v>2100331</v>
      </c>
      <c r="B2586">
        <v>3</v>
      </c>
      <c r="C2586" t="s">
        <v>2298</v>
      </c>
      <c r="D2586" t="s">
        <v>1531</v>
      </c>
      <c r="E2586">
        <v>108524</v>
      </c>
      <c r="F2586">
        <v>4291</v>
      </c>
      <c r="G2586">
        <v>2123</v>
      </c>
      <c r="H2586">
        <v>23154</v>
      </c>
      <c r="I2586">
        <v>0</v>
      </c>
      <c r="J2586">
        <v>1.5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2000</v>
      </c>
    </row>
    <row r="2587" spans="1:21" ht="14.25">
      <c r="A2587">
        <v>2100332</v>
      </c>
      <c r="B2587">
        <v>3</v>
      </c>
      <c r="C2587" t="s">
        <v>2299</v>
      </c>
      <c r="D2587" t="s">
        <v>1532</v>
      </c>
      <c r="E2587">
        <v>111339</v>
      </c>
      <c r="F2587">
        <v>4700</v>
      </c>
      <c r="G2587">
        <v>2145</v>
      </c>
      <c r="H2587">
        <v>21439</v>
      </c>
      <c r="I2587">
        <v>0</v>
      </c>
      <c r="J2587">
        <v>1.5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2000</v>
      </c>
    </row>
    <row r="2588" spans="1:21" ht="14.25">
      <c r="A2588">
        <v>2100411</v>
      </c>
      <c r="B2588">
        <v>1</v>
      </c>
      <c r="C2588" t="s">
        <v>2298</v>
      </c>
      <c r="D2588" t="s">
        <v>2301</v>
      </c>
      <c r="E2588">
        <v>126165</v>
      </c>
      <c r="F2588">
        <v>4986</v>
      </c>
      <c r="G2588">
        <v>2470</v>
      </c>
      <c r="H2588">
        <v>26905</v>
      </c>
      <c r="I2588">
        <v>0</v>
      </c>
      <c r="J2588">
        <v>1.5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2000</v>
      </c>
    </row>
    <row r="2589" spans="1:21" ht="14.25">
      <c r="A2589">
        <v>2100412</v>
      </c>
      <c r="B2589">
        <v>1</v>
      </c>
      <c r="C2589" t="s">
        <v>2299</v>
      </c>
      <c r="D2589" t="s">
        <v>1539</v>
      </c>
      <c r="E2589">
        <v>129402</v>
      </c>
      <c r="F2589">
        <v>5459</v>
      </c>
      <c r="G2589">
        <v>2495</v>
      </c>
      <c r="H2589">
        <v>24912</v>
      </c>
      <c r="I2589">
        <v>0</v>
      </c>
      <c r="J2589">
        <v>1.5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2000</v>
      </c>
    </row>
    <row r="2590" spans="1:21" ht="14.25">
      <c r="A2590">
        <v>2100421</v>
      </c>
      <c r="B2590">
        <v>2</v>
      </c>
      <c r="C2590" t="s">
        <v>2298</v>
      </c>
      <c r="D2590" t="s">
        <v>2300</v>
      </c>
      <c r="E2590">
        <v>110986</v>
      </c>
      <c r="F2590">
        <v>4387</v>
      </c>
      <c r="G2590">
        <v>2172</v>
      </c>
      <c r="H2590">
        <v>23676</v>
      </c>
      <c r="I2590">
        <v>0</v>
      </c>
      <c r="J2590">
        <v>1.5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2000</v>
      </c>
    </row>
    <row r="2591" spans="1:21" ht="14.25">
      <c r="A2591">
        <v>2100422</v>
      </c>
      <c r="B2591">
        <v>2</v>
      </c>
      <c r="C2591" t="s">
        <v>2299</v>
      </c>
      <c r="D2591" t="s">
        <v>1173</v>
      </c>
      <c r="E2591">
        <v>113832</v>
      </c>
      <c r="F2591">
        <v>4803</v>
      </c>
      <c r="G2591">
        <v>2194</v>
      </c>
      <c r="H2591">
        <v>21922</v>
      </c>
      <c r="I2591">
        <v>0</v>
      </c>
      <c r="J2591">
        <v>1.5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2000</v>
      </c>
    </row>
    <row r="2592" spans="1:21" ht="14.25">
      <c r="A2592">
        <v>2100431</v>
      </c>
      <c r="B2592">
        <v>3</v>
      </c>
      <c r="C2592" t="s">
        <v>2298</v>
      </c>
      <c r="D2592" t="s">
        <v>1531</v>
      </c>
      <c r="E2592">
        <v>110986</v>
      </c>
      <c r="F2592">
        <v>4387</v>
      </c>
      <c r="G2592">
        <v>2172</v>
      </c>
      <c r="H2592">
        <v>23676</v>
      </c>
      <c r="I2592">
        <v>0</v>
      </c>
      <c r="J2592">
        <v>1.5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2000</v>
      </c>
    </row>
    <row r="2593" spans="1:21" ht="14.25">
      <c r="A2593">
        <v>2100432</v>
      </c>
      <c r="B2593">
        <v>3</v>
      </c>
      <c r="C2593" t="s">
        <v>2299</v>
      </c>
      <c r="D2593" t="s">
        <v>1532</v>
      </c>
      <c r="E2593">
        <v>113832</v>
      </c>
      <c r="F2593">
        <v>4803</v>
      </c>
      <c r="G2593">
        <v>2194</v>
      </c>
      <c r="H2593">
        <v>21922</v>
      </c>
      <c r="I2593">
        <v>0</v>
      </c>
      <c r="J2593">
        <v>1.5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2000</v>
      </c>
    </row>
    <row r="2594" spans="1:21" ht="14.25">
      <c r="A2594">
        <v>2100511</v>
      </c>
      <c r="B2594">
        <v>1</v>
      </c>
      <c r="C2594" t="s">
        <v>2298</v>
      </c>
      <c r="D2594" t="s">
        <v>2301</v>
      </c>
      <c r="E2594">
        <v>126165</v>
      </c>
      <c r="F2594">
        <v>4986</v>
      </c>
      <c r="G2594">
        <v>2470</v>
      </c>
      <c r="H2594">
        <v>26905</v>
      </c>
      <c r="I2594">
        <v>0</v>
      </c>
      <c r="J2594">
        <v>1.5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2000</v>
      </c>
    </row>
    <row r="2595" spans="1:21" ht="14.25">
      <c r="A2595">
        <v>2100512</v>
      </c>
      <c r="B2595">
        <v>1</v>
      </c>
      <c r="C2595" t="s">
        <v>2299</v>
      </c>
      <c r="D2595" t="s">
        <v>1539</v>
      </c>
      <c r="E2595">
        <v>129402</v>
      </c>
      <c r="F2595">
        <v>5459</v>
      </c>
      <c r="G2595">
        <v>2495</v>
      </c>
      <c r="H2595">
        <v>24912</v>
      </c>
      <c r="I2595">
        <v>0</v>
      </c>
      <c r="J2595">
        <v>1.5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2000</v>
      </c>
    </row>
    <row r="2596" spans="1:21" ht="14.25">
      <c r="A2596">
        <v>2100521</v>
      </c>
      <c r="B2596">
        <v>2</v>
      </c>
      <c r="C2596" t="s">
        <v>2298</v>
      </c>
      <c r="D2596" t="s">
        <v>2300</v>
      </c>
      <c r="E2596">
        <v>110986</v>
      </c>
      <c r="F2596">
        <v>4387</v>
      </c>
      <c r="G2596">
        <v>2172</v>
      </c>
      <c r="H2596">
        <v>23676</v>
      </c>
      <c r="I2596">
        <v>0</v>
      </c>
      <c r="J2596">
        <v>1.5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2000</v>
      </c>
    </row>
    <row r="2597" spans="1:21" ht="14.25">
      <c r="A2597">
        <v>2100522</v>
      </c>
      <c r="B2597">
        <v>2</v>
      </c>
      <c r="C2597" t="s">
        <v>2299</v>
      </c>
      <c r="D2597" t="s">
        <v>1173</v>
      </c>
      <c r="E2597">
        <v>113832</v>
      </c>
      <c r="F2597">
        <v>4803</v>
      </c>
      <c r="G2597">
        <v>2194</v>
      </c>
      <c r="H2597">
        <v>21922</v>
      </c>
      <c r="I2597">
        <v>0</v>
      </c>
      <c r="J2597">
        <v>1.5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2000</v>
      </c>
    </row>
    <row r="2598" spans="1:21" ht="14.25">
      <c r="A2598">
        <v>2100531</v>
      </c>
      <c r="B2598">
        <v>3</v>
      </c>
      <c r="C2598" t="s">
        <v>2298</v>
      </c>
      <c r="D2598" t="s">
        <v>1531</v>
      </c>
      <c r="E2598">
        <v>110986</v>
      </c>
      <c r="F2598">
        <v>4387</v>
      </c>
      <c r="G2598">
        <v>2172</v>
      </c>
      <c r="H2598">
        <v>23676</v>
      </c>
      <c r="I2598">
        <v>0</v>
      </c>
      <c r="J2598">
        <v>1.5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2000</v>
      </c>
    </row>
    <row r="2599" spans="1:21" ht="14.25">
      <c r="A2599">
        <v>2100532</v>
      </c>
      <c r="B2599">
        <v>3</v>
      </c>
      <c r="C2599" t="s">
        <v>2299</v>
      </c>
      <c r="D2599" t="s">
        <v>1532</v>
      </c>
      <c r="E2599">
        <v>113832</v>
      </c>
      <c r="F2599">
        <v>4803</v>
      </c>
      <c r="G2599">
        <v>2194</v>
      </c>
      <c r="H2599">
        <v>21922</v>
      </c>
      <c r="I2599">
        <v>0</v>
      </c>
      <c r="J2599">
        <v>1.5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2000</v>
      </c>
    </row>
    <row r="2600" spans="1:21" ht="14.25">
      <c r="A2600">
        <v>2100611</v>
      </c>
      <c r="B2600">
        <v>1</v>
      </c>
      <c r="C2600" t="s">
        <v>2298</v>
      </c>
      <c r="D2600" t="s">
        <v>2301</v>
      </c>
      <c r="E2600">
        <v>128977</v>
      </c>
      <c r="F2600">
        <v>5096</v>
      </c>
      <c r="G2600">
        <v>2526</v>
      </c>
      <c r="H2600">
        <v>27497</v>
      </c>
      <c r="I2600">
        <v>0</v>
      </c>
      <c r="J2600">
        <v>1.5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2000</v>
      </c>
    </row>
    <row r="2601" spans="1:21" ht="14.25">
      <c r="A2601">
        <v>2100612</v>
      </c>
      <c r="B2601">
        <v>1</v>
      </c>
      <c r="C2601" t="s">
        <v>2299</v>
      </c>
      <c r="D2601" t="s">
        <v>1539</v>
      </c>
      <c r="E2601">
        <v>132251</v>
      </c>
      <c r="F2601">
        <v>5577</v>
      </c>
      <c r="G2601">
        <v>2551</v>
      </c>
      <c r="H2601">
        <v>25461</v>
      </c>
      <c r="I2601">
        <v>0</v>
      </c>
      <c r="J2601">
        <v>1.5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2000</v>
      </c>
    </row>
    <row r="2602" spans="1:21" ht="14.25">
      <c r="A2602">
        <v>2100621</v>
      </c>
      <c r="B2602">
        <v>2</v>
      </c>
      <c r="C2602" t="s">
        <v>2298</v>
      </c>
      <c r="D2602" t="s">
        <v>2300</v>
      </c>
      <c r="E2602">
        <v>113457</v>
      </c>
      <c r="F2602">
        <v>4484</v>
      </c>
      <c r="G2602">
        <v>2221</v>
      </c>
      <c r="H2602">
        <v>24197</v>
      </c>
      <c r="I2602">
        <v>0</v>
      </c>
      <c r="J2602">
        <v>1.5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2000</v>
      </c>
    </row>
    <row r="2603" spans="1:21" ht="14.25">
      <c r="A2603">
        <v>2100622</v>
      </c>
      <c r="B2603">
        <v>2</v>
      </c>
      <c r="C2603" t="s">
        <v>2299</v>
      </c>
      <c r="D2603" t="s">
        <v>1173</v>
      </c>
      <c r="E2603">
        <v>116334</v>
      </c>
      <c r="F2603">
        <v>4907</v>
      </c>
      <c r="G2603">
        <v>2243</v>
      </c>
      <c r="H2603">
        <v>22404</v>
      </c>
      <c r="I2603">
        <v>0</v>
      </c>
      <c r="J2603">
        <v>1.5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2000</v>
      </c>
    </row>
    <row r="2604" spans="1:21" ht="14.25">
      <c r="A2604">
        <v>2100631</v>
      </c>
      <c r="B2604">
        <v>3</v>
      </c>
      <c r="C2604" t="s">
        <v>2298</v>
      </c>
      <c r="D2604" t="s">
        <v>1531</v>
      </c>
      <c r="E2604">
        <v>113457</v>
      </c>
      <c r="F2604">
        <v>4484</v>
      </c>
      <c r="G2604">
        <v>2221</v>
      </c>
      <c r="H2604">
        <v>24197</v>
      </c>
      <c r="I2604">
        <v>0</v>
      </c>
      <c r="J2604">
        <v>1.5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2000</v>
      </c>
    </row>
    <row r="2605" spans="1:21" ht="14.25">
      <c r="A2605">
        <v>2100632</v>
      </c>
      <c r="B2605">
        <v>3</v>
      </c>
      <c r="C2605" t="s">
        <v>2299</v>
      </c>
      <c r="D2605" t="s">
        <v>1532</v>
      </c>
      <c r="E2605">
        <v>116334</v>
      </c>
      <c r="F2605">
        <v>4907</v>
      </c>
      <c r="G2605">
        <v>2243</v>
      </c>
      <c r="H2605">
        <v>22404</v>
      </c>
      <c r="I2605">
        <v>0</v>
      </c>
      <c r="J2605">
        <v>1.5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2000</v>
      </c>
    </row>
    <row r="2606" spans="1:21" ht="14.25">
      <c r="A2606">
        <v>2100711</v>
      </c>
      <c r="B2606">
        <v>1</v>
      </c>
      <c r="C2606" t="s">
        <v>2298</v>
      </c>
      <c r="D2606" t="s">
        <v>2301</v>
      </c>
      <c r="E2606">
        <v>128977</v>
      </c>
      <c r="F2606">
        <v>5096</v>
      </c>
      <c r="G2606">
        <v>2526</v>
      </c>
      <c r="H2606">
        <v>27497</v>
      </c>
      <c r="I2606">
        <v>0</v>
      </c>
      <c r="J2606">
        <v>1.5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2000</v>
      </c>
    </row>
    <row r="2607" spans="1:21" ht="14.25">
      <c r="A2607">
        <v>2100712</v>
      </c>
      <c r="B2607">
        <v>1</v>
      </c>
      <c r="C2607" t="s">
        <v>2299</v>
      </c>
      <c r="D2607" t="s">
        <v>1539</v>
      </c>
      <c r="E2607">
        <v>132251</v>
      </c>
      <c r="F2607">
        <v>5577</v>
      </c>
      <c r="G2607">
        <v>2551</v>
      </c>
      <c r="H2607">
        <v>25461</v>
      </c>
      <c r="I2607">
        <v>0</v>
      </c>
      <c r="J2607">
        <v>1.5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2000</v>
      </c>
    </row>
    <row r="2608" spans="1:21" ht="14.25">
      <c r="A2608">
        <v>2100721</v>
      </c>
      <c r="B2608">
        <v>2</v>
      </c>
      <c r="C2608" t="s">
        <v>2298</v>
      </c>
      <c r="D2608" t="s">
        <v>2300</v>
      </c>
      <c r="E2608">
        <v>113457</v>
      </c>
      <c r="F2608">
        <v>4484</v>
      </c>
      <c r="G2608">
        <v>2221</v>
      </c>
      <c r="H2608">
        <v>24197</v>
      </c>
      <c r="I2608">
        <v>0</v>
      </c>
      <c r="J2608">
        <v>1.5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2000</v>
      </c>
    </row>
    <row r="2609" spans="1:21" ht="14.25">
      <c r="A2609">
        <v>2100722</v>
      </c>
      <c r="B2609">
        <v>2</v>
      </c>
      <c r="C2609" t="s">
        <v>2299</v>
      </c>
      <c r="D2609" t="s">
        <v>1173</v>
      </c>
      <c r="E2609">
        <v>116334</v>
      </c>
      <c r="F2609">
        <v>4907</v>
      </c>
      <c r="G2609">
        <v>2243</v>
      </c>
      <c r="H2609">
        <v>22404</v>
      </c>
      <c r="I2609">
        <v>0</v>
      </c>
      <c r="J2609">
        <v>1.5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2000</v>
      </c>
    </row>
    <row r="2610" spans="1:21" ht="14.25">
      <c r="A2610">
        <v>2100731</v>
      </c>
      <c r="B2610">
        <v>3</v>
      </c>
      <c r="C2610" t="s">
        <v>2298</v>
      </c>
      <c r="D2610" t="s">
        <v>1531</v>
      </c>
      <c r="E2610">
        <v>113457</v>
      </c>
      <c r="F2610">
        <v>4484</v>
      </c>
      <c r="G2610">
        <v>2221</v>
      </c>
      <c r="H2610">
        <v>24197</v>
      </c>
      <c r="I2610">
        <v>0</v>
      </c>
      <c r="J2610">
        <v>1.5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2000</v>
      </c>
    </row>
    <row r="2611" spans="1:21" ht="14.25">
      <c r="A2611">
        <v>2100732</v>
      </c>
      <c r="B2611">
        <v>3</v>
      </c>
      <c r="C2611" t="s">
        <v>2299</v>
      </c>
      <c r="D2611" t="s">
        <v>1532</v>
      </c>
      <c r="E2611">
        <v>116334</v>
      </c>
      <c r="F2611">
        <v>4907</v>
      </c>
      <c r="G2611">
        <v>2243</v>
      </c>
      <c r="H2611">
        <v>22404</v>
      </c>
      <c r="I2611">
        <v>0</v>
      </c>
      <c r="J2611">
        <v>1.5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2000</v>
      </c>
    </row>
    <row r="2612" spans="1:21" ht="14.25">
      <c r="A2612">
        <v>2100811</v>
      </c>
      <c r="B2612">
        <v>1</v>
      </c>
      <c r="C2612" t="s">
        <v>2298</v>
      </c>
      <c r="D2612" t="s">
        <v>2301</v>
      </c>
      <c r="E2612">
        <v>131760</v>
      </c>
      <c r="F2612">
        <v>5205</v>
      </c>
      <c r="G2612">
        <v>2581</v>
      </c>
      <c r="H2612">
        <v>28090</v>
      </c>
      <c r="I2612">
        <v>0</v>
      </c>
      <c r="J2612">
        <v>1.5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2000</v>
      </c>
    </row>
    <row r="2613" spans="1:21" ht="14.25">
      <c r="A2613">
        <v>2100812</v>
      </c>
      <c r="B2613">
        <v>1</v>
      </c>
      <c r="C2613" t="s">
        <v>2299</v>
      </c>
      <c r="D2613" t="s">
        <v>1539</v>
      </c>
      <c r="E2613">
        <v>135109</v>
      </c>
      <c r="F2613">
        <v>5696</v>
      </c>
      <c r="G2613">
        <v>2607</v>
      </c>
      <c r="H2613">
        <v>26009</v>
      </c>
      <c r="I2613">
        <v>0</v>
      </c>
      <c r="J2613">
        <v>1.5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2000</v>
      </c>
    </row>
    <row r="2614" spans="1:21" ht="14.25">
      <c r="A2614">
        <v>2100821</v>
      </c>
      <c r="B2614">
        <v>2</v>
      </c>
      <c r="C2614" t="s">
        <v>2298</v>
      </c>
      <c r="D2614" t="s">
        <v>2300</v>
      </c>
      <c r="E2614">
        <v>115918</v>
      </c>
      <c r="F2614">
        <v>4580</v>
      </c>
      <c r="G2614">
        <v>2270</v>
      </c>
      <c r="H2614">
        <v>24718</v>
      </c>
      <c r="I2614">
        <v>0</v>
      </c>
      <c r="J2614">
        <v>1.5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2000</v>
      </c>
    </row>
    <row r="2615" spans="1:21" ht="14.25">
      <c r="A2615">
        <v>2100822</v>
      </c>
      <c r="B2615">
        <v>2</v>
      </c>
      <c r="C2615" t="s">
        <v>2299</v>
      </c>
      <c r="D2615" t="s">
        <v>1173</v>
      </c>
      <c r="E2615">
        <v>118837</v>
      </c>
      <c r="F2615">
        <v>5011</v>
      </c>
      <c r="G2615">
        <v>2292</v>
      </c>
      <c r="H2615">
        <v>22887</v>
      </c>
      <c r="I2615">
        <v>0</v>
      </c>
      <c r="J2615">
        <v>1.5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2000</v>
      </c>
    </row>
    <row r="2616" spans="1:21" ht="14.25">
      <c r="A2616">
        <v>2100831</v>
      </c>
      <c r="B2616">
        <v>3</v>
      </c>
      <c r="C2616" t="s">
        <v>2298</v>
      </c>
      <c r="D2616" t="s">
        <v>1531</v>
      </c>
      <c r="E2616">
        <v>115918</v>
      </c>
      <c r="F2616">
        <v>4580</v>
      </c>
      <c r="G2616">
        <v>2270</v>
      </c>
      <c r="H2616">
        <v>24718</v>
      </c>
      <c r="I2616">
        <v>0</v>
      </c>
      <c r="J2616">
        <v>1.5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2000</v>
      </c>
    </row>
    <row r="2617" spans="1:21" ht="14.25">
      <c r="A2617">
        <v>2100832</v>
      </c>
      <c r="B2617">
        <v>3</v>
      </c>
      <c r="C2617" t="s">
        <v>2299</v>
      </c>
      <c r="D2617" t="s">
        <v>1532</v>
      </c>
      <c r="E2617">
        <v>118837</v>
      </c>
      <c r="F2617">
        <v>5011</v>
      </c>
      <c r="G2617">
        <v>2292</v>
      </c>
      <c r="H2617">
        <v>22887</v>
      </c>
      <c r="I2617">
        <v>0</v>
      </c>
      <c r="J2617">
        <v>1.5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2000</v>
      </c>
    </row>
    <row r="2618" spans="1:21" ht="14.25">
      <c r="A2618">
        <v>2100911</v>
      </c>
      <c r="B2618">
        <v>1</v>
      </c>
      <c r="C2618" t="s">
        <v>2298</v>
      </c>
      <c r="D2618" t="s">
        <v>2301</v>
      </c>
      <c r="E2618">
        <v>137582</v>
      </c>
      <c r="F2618">
        <v>5438</v>
      </c>
      <c r="G2618">
        <v>2693</v>
      </c>
      <c r="H2618">
        <v>29342</v>
      </c>
      <c r="I2618">
        <v>0</v>
      </c>
      <c r="J2618">
        <v>1.5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2250</v>
      </c>
    </row>
    <row r="2619" spans="1:21" ht="14.25">
      <c r="A2619">
        <v>2100912</v>
      </c>
      <c r="B2619">
        <v>1</v>
      </c>
      <c r="C2619" t="s">
        <v>2299</v>
      </c>
      <c r="D2619" t="s">
        <v>1539</v>
      </c>
      <c r="E2619">
        <v>140998</v>
      </c>
      <c r="F2619">
        <v>5947</v>
      </c>
      <c r="G2619">
        <v>2718</v>
      </c>
      <c r="H2619">
        <v>27168</v>
      </c>
      <c r="I2619">
        <v>0</v>
      </c>
      <c r="J2619">
        <v>1.5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2250</v>
      </c>
    </row>
    <row r="2620" spans="1:21" ht="14.25">
      <c r="A2620">
        <v>2100921</v>
      </c>
      <c r="B2620">
        <v>2</v>
      </c>
      <c r="C2620" t="s">
        <v>2298</v>
      </c>
      <c r="D2620" t="s">
        <v>2300</v>
      </c>
      <c r="E2620">
        <v>121061</v>
      </c>
      <c r="F2620">
        <v>4786</v>
      </c>
      <c r="G2620">
        <v>2369</v>
      </c>
      <c r="H2620">
        <v>25821</v>
      </c>
      <c r="I2620">
        <v>0</v>
      </c>
      <c r="J2620">
        <v>1.5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2250</v>
      </c>
    </row>
    <row r="2621" spans="1:21" ht="14.25">
      <c r="A2621">
        <v>2100922</v>
      </c>
      <c r="B2621">
        <v>2</v>
      </c>
      <c r="C2621" t="s">
        <v>2299</v>
      </c>
      <c r="D2621" t="s">
        <v>1173</v>
      </c>
      <c r="E2621">
        <v>124088</v>
      </c>
      <c r="F2621">
        <v>5234</v>
      </c>
      <c r="G2621">
        <v>2392</v>
      </c>
      <c r="H2621">
        <v>23908</v>
      </c>
      <c r="I2621">
        <v>0</v>
      </c>
      <c r="J2621">
        <v>1.5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2250</v>
      </c>
    </row>
    <row r="2622" spans="1:21" ht="14.25">
      <c r="A2622">
        <v>2100931</v>
      </c>
      <c r="B2622">
        <v>3</v>
      </c>
      <c r="C2622" t="s">
        <v>2298</v>
      </c>
      <c r="D2622" t="s">
        <v>1531</v>
      </c>
      <c r="E2622">
        <v>121061</v>
      </c>
      <c r="F2622">
        <v>4786</v>
      </c>
      <c r="G2622">
        <v>2369</v>
      </c>
      <c r="H2622">
        <v>25821</v>
      </c>
      <c r="I2622">
        <v>0</v>
      </c>
      <c r="J2622">
        <v>1.5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2250</v>
      </c>
    </row>
    <row r="2623" spans="1:21" ht="14.25">
      <c r="A2623">
        <v>2100932</v>
      </c>
      <c r="B2623">
        <v>3</v>
      </c>
      <c r="C2623" t="s">
        <v>2299</v>
      </c>
      <c r="D2623" t="s">
        <v>1532</v>
      </c>
      <c r="E2623">
        <v>124088</v>
      </c>
      <c r="F2623">
        <v>5234</v>
      </c>
      <c r="G2623">
        <v>2392</v>
      </c>
      <c r="H2623">
        <v>23908</v>
      </c>
      <c r="I2623">
        <v>0</v>
      </c>
      <c r="J2623">
        <v>1.5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2250</v>
      </c>
    </row>
    <row r="2624" spans="1:21" ht="14.25">
      <c r="A2624">
        <v>2101011</v>
      </c>
      <c r="B2624">
        <v>1</v>
      </c>
      <c r="C2624" t="s">
        <v>2298</v>
      </c>
      <c r="D2624" t="s">
        <v>2301</v>
      </c>
      <c r="E2624">
        <v>137582</v>
      </c>
      <c r="F2624">
        <v>5438</v>
      </c>
      <c r="G2624">
        <v>2693</v>
      </c>
      <c r="H2624">
        <v>29342</v>
      </c>
      <c r="I2624">
        <v>0</v>
      </c>
      <c r="J2624">
        <v>1.5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2250</v>
      </c>
    </row>
    <row r="2625" spans="1:21" ht="14.25">
      <c r="A2625">
        <v>2101012</v>
      </c>
      <c r="B2625">
        <v>1</v>
      </c>
      <c r="C2625" t="s">
        <v>2299</v>
      </c>
      <c r="D2625" t="s">
        <v>1539</v>
      </c>
      <c r="E2625">
        <v>140998</v>
      </c>
      <c r="F2625">
        <v>5947</v>
      </c>
      <c r="G2625">
        <v>2718</v>
      </c>
      <c r="H2625">
        <v>27168</v>
      </c>
      <c r="I2625">
        <v>0</v>
      </c>
      <c r="J2625">
        <v>1.5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2250</v>
      </c>
    </row>
    <row r="2626" spans="1:21" ht="14.25">
      <c r="A2626">
        <v>2101021</v>
      </c>
      <c r="B2626">
        <v>2</v>
      </c>
      <c r="C2626" t="s">
        <v>2298</v>
      </c>
      <c r="D2626" t="s">
        <v>2300</v>
      </c>
      <c r="E2626">
        <v>121061</v>
      </c>
      <c r="F2626">
        <v>4786</v>
      </c>
      <c r="G2626">
        <v>2369</v>
      </c>
      <c r="H2626">
        <v>25821</v>
      </c>
      <c r="I2626">
        <v>0</v>
      </c>
      <c r="J2626">
        <v>1.5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2250</v>
      </c>
    </row>
    <row r="2627" spans="1:21" ht="14.25">
      <c r="A2627">
        <v>2101022</v>
      </c>
      <c r="B2627">
        <v>2</v>
      </c>
      <c r="C2627" t="s">
        <v>2299</v>
      </c>
      <c r="D2627" t="s">
        <v>1173</v>
      </c>
      <c r="E2627">
        <v>124088</v>
      </c>
      <c r="F2627">
        <v>5234</v>
      </c>
      <c r="G2627">
        <v>2392</v>
      </c>
      <c r="H2627">
        <v>23908</v>
      </c>
      <c r="I2627">
        <v>0</v>
      </c>
      <c r="J2627">
        <v>1.5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2250</v>
      </c>
    </row>
    <row r="2628" spans="1:21" ht="14.25">
      <c r="A2628">
        <v>2101031</v>
      </c>
      <c r="B2628">
        <v>3</v>
      </c>
      <c r="C2628" t="s">
        <v>2298</v>
      </c>
      <c r="D2628" t="s">
        <v>1531</v>
      </c>
      <c r="E2628">
        <v>121061</v>
      </c>
      <c r="F2628">
        <v>4786</v>
      </c>
      <c r="G2628">
        <v>2369</v>
      </c>
      <c r="H2628">
        <v>25821</v>
      </c>
      <c r="I2628">
        <v>0</v>
      </c>
      <c r="J2628">
        <v>1.5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2250</v>
      </c>
    </row>
    <row r="2629" spans="1:21" ht="14.25">
      <c r="A2629">
        <v>2101032</v>
      </c>
      <c r="B2629">
        <v>3</v>
      </c>
      <c r="C2629" t="s">
        <v>2299</v>
      </c>
      <c r="D2629" t="s">
        <v>1532</v>
      </c>
      <c r="E2629">
        <v>124088</v>
      </c>
      <c r="F2629">
        <v>5234</v>
      </c>
      <c r="G2629">
        <v>2392</v>
      </c>
      <c r="H2629">
        <v>23908</v>
      </c>
      <c r="I2629">
        <v>0</v>
      </c>
      <c r="J2629">
        <v>1.5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2250</v>
      </c>
    </row>
    <row r="2630" spans="1:21" ht="14.25">
      <c r="A2630">
        <v>2101111</v>
      </c>
      <c r="B2630">
        <v>1</v>
      </c>
      <c r="C2630" t="s">
        <v>2298</v>
      </c>
      <c r="D2630" t="s">
        <v>2301</v>
      </c>
      <c r="E2630">
        <v>137582</v>
      </c>
      <c r="F2630">
        <v>5438</v>
      </c>
      <c r="G2630">
        <v>2693</v>
      </c>
      <c r="H2630">
        <v>29342</v>
      </c>
      <c r="I2630">
        <v>0</v>
      </c>
      <c r="J2630">
        <v>1.5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2250</v>
      </c>
    </row>
    <row r="2631" spans="1:21" ht="14.25">
      <c r="A2631">
        <v>2101112</v>
      </c>
      <c r="B2631">
        <v>1</v>
      </c>
      <c r="C2631" t="s">
        <v>2299</v>
      </c>
      <c r="D2631" t="s">
        <v>1539</v>
      </c>
      <c r="E2631">
        <v>140998</v>
      </c>
      <c r="F2631">
        <v>5947</v>
      </c>
      <c r="G2631">
        <v>2718</v>
      </c>
      <c r="H2631">
        <v>27168</v>
      </c>
      <c r="I2631">
        <v>0</v>
      </c>
      <c r="J2631">
        <v>1.5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2250</v>
      </c>
    </row>
    <row r="2632" spans="1:21" ht="14.25">
      <c r="A2632">
        <v>2101121</v>
      </c>
      <c r="B2632">
        <v>2</v>
      </c>
      <c r="C2632" t="s">
        <v>2298</v>
      </c>
      <c r="D2632" t="s">
        <v>2300</v>
      </c>
      <c r="E2632">
        <v>121061</v>
      </c>
      <c r="F2632">
        <v>4786</v>
      </c>
      <c r="G2632">
        <v>2369</v>
      </c>
      <c r="H2632">
        <v>25821</v>
      </c>
      <c r="I2632">
        <v>0</v>
      </c>
      <c r="J2632">
        <v>1.5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2250</v>
      </c>
    </row>
    <row r="2633" spans="1:21" ht="14.25">
      <c r="A2633">
        <v>2101122</v>
      </c>
      <c r="B2633">
        <v>2</v>
      </c>
      <c r="C2633" t="s">
        <v>2299</v>
      </c>
      <c r="D2633" t="s">
        <v>1173</v>
      </c>
      <c r="E2633">
        <v>124088</v>
      </c>
      <c r="F2633">
        <v>5234</v>
      </c>
      <c r="G2633">
        <v>2392</v>
      </c>
      <c r="H2633">
        <v>23908</v>
      </c>
      <c r="I2633">
        <v>0</v>
      </c>
      <c r="J2633">
        <v>1.5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2250</v>
      </c>
    </row>
    <row r="2634" spans="1:21" ht="14.25">
      <c r="A2634">
        <v>2101131</v>
      </c>
      <c r="B2634">
        <v>3</v>
      </c>
      <c r="C2634" t="s">
        <v>2298</v>
      </c>
      <c r="D2634" t="s">
        <v>1531</v>
      </c>
      <c r="E2634">
        <v>121061</v>
      </c>
      <c r="F2634">
        <v>4786</v>
      </c>
      <c r="G2634">
        <v>2369</v>
      </c>
      <c r="H2634">
        <v>25821</v>
      </c>
      <c r="I2634">
        <v>0</v>
      </c>
      <c r="J2634">
        <v>1.5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2250</v>
      </c>
    </row>
    <row r="2635" spans="1:21" ht="14.25">
      <c r="A2635">
        <v>2101132</v>
      </c>
      <c r="B2635">
        <v>3</v>
      </c>
      <c r="C2635" t="s">
        <v>2299</v>
      </c>
      <c r="D2635" t="s">
        <v>1532</v>
      </c>
      <c r="E2635">
        <v>124088</v>
      </c>
      <c r="F2635">
        <v>5234</v>
      </c>
      <c r="G2635">
        <v>2392</v>
      </c>
      <c r="H2635">
        <v>23908</v>
      </c>
      <c r="I2635">
        <v>0</v>
      </c>
      <c r="J2635">
        <v>1.5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2250</v>
      </c>
    </row>
    <row r="2636" spans="1:21" ht="14.25">
      <c r="A2636">
        <v>2101211</v>
      </c>
      <c r="B2636">
        <v>1</v>
      </c>
      <c r="C2636" t="s">
        <v>2298</v>
      </c>
      <c r="D2636" t="s">
        <v>2301</v>
      </c>
      <c r="E2636">
        <v>140703</v>
      </c>
      <c r="F2636">
        <v>5562</v>
      </c>
      <c r="G2636">
        <v>2754</v>
      </c>
      <c r="H2636">
        <v>30003</v>
      </c>
      <c r="I2636">
        <v>0</v>
      </c>
      <c r="J2636">
        <v>1.5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2250</v>
      </c>
    </row>
    <row r="2637" spans="1:21" ht="14.25">
      <c r="A2637">
        <v>2101212</v>
      </c>
      <c r="B2637">
        <v>1</v>
      </c>
      <c r="C2637" t="s">
        <v>2299</v>
      </c>
      <c r="D2637" t="s">
        <v>1539</v>
      </c>
      <c r="E2637">
        <v>144161</v>
      </c>
      <c r="F2637">
        <v>6080</v>
      </c>
      <c r="G2637">
        <v>2779</v>
      </c>
      <c r="H2637">
        <v>27781</v>
      </c>
      <c r="I2637">
        <v>0</v>
      </c>
      <c r="J2637">
        <v>1.5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2250</v>
      </c>
    </row>
    <row r="2638" spans="1:21" ht="14.25">
      <c r="A2638">
        <v>2101221</v>
      </c>
      <c r="B2638">
        <v>2</v>
      </c>
      <c r="C2638" t="s">
        <v>2298</v>
      </c>
      <c r="D2638" t="s">
        <v>2300</v>
      </c>
      <c r="E2638">
        <v>123802</v>
      </c>
      <c r="F2638">
        <v>4894</v>
      </c>
      <c r="G2638">
        <v>2423</v>
      </c>
      <c r="H2638">
        <v>26402</v>
      </c>
      <c r="I2638">
        <v>0</v>
      </c>
      <c r="J2638">
        <v>1.5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2250</v>
      </c>
    </row>
    <row r="2639" spans="1:21" ht="14.25">
      <c r="A2639">
        <v>2101222</v>
      </c>
      <c r="B2639">
        <v>2</v>
      </c>
      <c r="C2639" t="s">
        <v>2299</v>
      </c>
      <c r="D2639" t="s">
        <v>1173</v>
      </c>
      <c r="E2639">
        <v>126866</v>
      </c>
      <c r="F2639">
        <v>5350</v>
      </c>
      <c r="G2639">
        <v>2446</v>
      </c>
      <c r="H2639">
        <v>24446</v>
      </c>
      <c r="I2639">
        <v>0</v>
      </c>
      <c r="J2639">
        <v>1.5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2250</v>
      </c>
    </row>
    <row r="2640" spans="1:21" ht="14.25">
      <c r="A2640">
        <v>2101231</v>
      </c>
      <c r="B2640">
        <v>3</v>
      </c>
      <c r="C2640" t="s">
        <v>2298</v>
      </c>
      <c r="D2640" t="s">
        <v>1531</v>
      </c>
      <c r="E2640">
        <v>123802</v>
      </c>
      <c r="F2640">
        <v>4894</v>
      </c>
      <c r="G2640">
        <v>2423</v>
      </c>
      <c r="H2640">
        <v>26402</v>
      </c>
      <c r="I2640">
        <v>0</v>
      </c>
      <c r="J2640">
        <v>1.5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2250</v>
      </c>
    </row>
    <row r="2641" spans="1:21" ht="14.25">
      <c r="A2641">
        <v>2101232</v>
      </c>
      <c r="B2641">
        <v>3</v>
      </c>
      <c r="C2641" t="s">
        <v>2299</v>
      </c>
      <c r="D2641" t="s">
        <v>1532</v>
      </c>
      <c r="E2641">
        <v>126866</v>
      </c>
      <c r="F2641">
        <v>5350</v>
      </c>
      <c r="G2641">
        <v>2446</v>
      </c>
      <c r="H2641">
        <v>24446</v>
      </c>
      <c r="I2641">
        <v>0</v>
      </c>
      <c r="J2641">
        <v>1.5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2250</v>
      </c>
    </row>
    <row r="2642" spans="1:21" ht="14.25">
      <c r="A2642">
        <v>2101311</v>
      </c>
      <c r="B2642">
        <v>1</v>
      </c>
      <c r="C2642" t="s">
        <v>2298</v>
      </c>
      <c r="D2642" t="s">
        <v>2301</v>
      </c>
      <c r="E2642">
        <v>143795</v>
      </c>
      <c r="F2642">
        <v>5685</v>
      </c>
      <c r="G2642">
        <v>2814</v>
      </c>
      <c r="H2642">
        <v>30665</v>
      </c>
      <c r="I2642">
        <v>0</v>
      </c>
      <c r="J2642">
        <v>1.5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2250</v>
      </c>
    </row>
    <row r="2643" spans="1:21" ht="14.25">
      <c r="A2643">
        <v>2101312</v>
      </c>
      <c r="B2643">
        <v>1</v>
      </c>
      <c r="C2643" t="s">
        <v>2299</v>
      </c>
      <c r="D2643" t="s">
        <v>1539</v>
      </c>
      <c r="E2643">
        <v>147323</v>
      </c>
      <c r="F2643">
        <v>6213</v>
      </c>
      <c r="G2643">
        <v>2840</v>
      </c>
      <c r="H2643">
        <v>28393</v>
      </c>
      <c r="I2643">
        <v>0</v>
      </c>
      <c r="J2643">
        <v>1.5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2250</v>
      </c>
    </row>
    <row r="2644" spans="1:21" ht="14.25">
      <c r="A2644">
        <v>2101321</v>
      </c>
      <c r="B2644">
        <v>2</v>
      </c>
      <c r="C2644" t="s">
        <v>2298</v>
      </c>
      <c r="D2644" t="s">
        <v>2300</v>
      </c>
      <c r="E2644">
        <v>126543</v>
      </c>
      <c r="F2644">
        <v>5002</v>
      </c>
      <c r="G2644">
        <v>2477</v>
      </c>
      <c r="H2644">
        <v>26983</v>
      </c>
      <c r="I2644">
        <v>0</v>
      </c>
      <c r="J2644">
        <v>1.5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2250</v>
      </c>
    </row>
    <row r="2645" spans="1:21" ht="14.25">
      <c r="A2645">
        <v>2101322</v>
      </c>
      <c r="B2645">
        <v>2</v>
      </c>
      <c r="C2645" t="s">
        <v>2299</v>
      </c>
      <c r="D2645" t="s">
        <v>1173</v>
      </c>
      <c r="E2645">
        <v>129655</v>
      </c>
      <c r="F2645">
        <v>5467</v>
      </c>
      <c r="G2645">
        <v>2500</v>
      </c>
      <c r="H2645">
        <v>24985</v>
      </c>
      <c r="I2645">
        <v>0</v>
      </c>
      <c r="J2645">
        <v>1.5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2250</v>
      </c>
    </row>
    <row r="2646" spans="1:21" ht="14.25">
      <c r="A2646">
        <v>2101331</v>
      </c>
      <c r="B2646">
        <v>3</v>
      </c>
      <c r="C2646" t="s">
        <v>2298</v>
      </c>
      <c r="D2646" t="s">
        <v>1531</v>
      </c>
      <c r="E2646">
        <v>126543</v>
      </c>
      <c r="F2646">
        <v>5002</v>
      </c>
      <c r="G2646">
        <v>2477</v>
      </c>
      <c r="H2646">
        <v>26983</v>
      </c>
      <c r="I2646">
        <v>0</v>
      </c>
      <c r="J2646">
        <v>1.5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2250</v>
      </c>
    </row>
    <row r="2647" spans="1:21" ht="14.25">
      <c r="A2647">
        <v>2101332</v>
      </c>
      <c r="B2647">
        <v>3</v>
      </c>
      <c r="C2647" t="s">
        <v>2299</v>
      </c>
      <c r="D2647" t="s">
        <v>1532</v>
      </c>
      <c r="E2647">
        <v>129655</v>
      </c>
      <c r="F2647">
        <v>5467</v>
      </c>
      <c r="G2647">
        <v>2500</v>
      </c>
      <c r="H2647">
        <v>24985</v>
      </c>
      <c r="I2647">
        <v>0</v>
      </c>
      <c r="J2647">
        <v>1.5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2250</v>
      </c>
    </row>
    <row r="2648" spans="1:21" ht="14.25">
      <c r="A2648">
        <v>2101411</v>
      </c>
      <c r="B2648">
        <v>1</v>
      </c>
      <c r="C2648" t="s">
        <v>2298</v>
      </c>
      <c r="D2648" t="s">
        <v>2301</v>
      </c>
      <c r="E2648">
        <v>146906</v>
      </c>
      <c r="F2648">
        <v>5808</v>
      </c>
      <c r="G2648">
        <v>2875</v>
      </c>
      <c r="H2648">
        <v>31326</v>
      </c>
      <c r="I2648">
        <v>0</v>
      </c>
      <c r="J2648">
        <v>1.5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2250</v>
      </c>
    </row>
    <row r="2649" spans="1:21" ht="14.25">
      <c r="A2649">
        <v>2101412</v>
      </c>
      <c r="B2649">
        <v>1</v>
      </c>
      <c r="C2649" t="s">
        <v>2299</v>
      </c>
      <c r="D2649" t="s">
        <v>1539</v>
      </c>
      <c r="E2649">
        <v>150466</v>
      </c>
      <c r="F2649">
        <v>6346</v>
      </c>
      <c r="G2649">
        <v>2900</v>
      </c>
      <c r="H2649">
        <v>29006</v>
      </c>
      <c r="I2649">
        <v>0</v>
      </c>
      <c r="J2649">
        <v>1.5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2250</v>
      </c>
    </row>
    <row r="2650" spans="1:21" ht="14.25">
      <c r="A2650">
        <v>2101421</v>
      </c>
      <c r="B2650">
        <v>2</v>
      </c>
      <c r="C2650" t="s">
        <v>2298</v>
      </c>
      <c r="D2650" t="s">
        <v>1540</v>
      </c>
      <c r="E2650">
        <v>146906</v>
      </c>
      <c r="F2650">
        <v>5808</v>
      </c>
      <c r="G2650">
        <v>2875</v>
      </c>
      <c r="H2650">
        <v>31326</v>
      </c>
      <c r="I2650">
        <v>0</v>
      </c>
      <c r="J2650">
        <v>1.5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2250</v>
      </c>
    </row>
    <row r="2651" spans="1:21" ht="14.25">
      <c r="A2651">
        <v>2101422</v>
      </c>
      <c r="B2651">
        <v>2</v>
      </c>
      <c r="C2651" t="s">
        <v>2299</v>
      </c>
      <c r="D2651" t="s">
        <v>1003</v>
      </c>
      <c r="E2651">
        <v>150466</v>
      </c>
      <c r="F2651">
        <v>6346</v>
      </c>
      <c r="G2651">
        <v>2900</v>
      </c>
      <c r="H2651">
        <v>29006</v>
      </c>
      <c r="I2651">
        <v>0</v>
      </c>
      <c r="J2651">
        <v>1.5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2250</v>
      </c>
    </row>
    <row r="2652" spans="1:21" ht="14.25">
      <c r="A2652">
        <v>2101431</v>
      </c>
      <c r="B2652">
        <v>3</v>
      </c>
      <c r="C2652" t="s">
        <v>2298</v>
      </c>
      <c r="D2652" t="s">
        <v>2300</v>
      </c>
      <c r="E2652">
        <v>129285</v>
      </c>
      <c r="F2652">
        <v>5110</v>
      </c>
      <c r="G2652">
        <v>2531</v>
      </c>
      <c r="H2652">
        <v>27565</v>
      </c>
      <c r="I2652">
        <v>0</v>
      </c>
      <c r="J2652">
        <v>1.5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2250</v>
      </c>
    </row>
    <row r="2653" spans="1:21" ht="14.25">
      <c r="A2653">
        <v>2101432</v>
      </c>
      <c r="B2653">
        <v>3</v>
      </c>
      <c r="C2653" t="s">
        <v>2299</v>
      </c>
      <c r="D2653" t="s">
        <v>1173</v>
      </c>
      <c r="E2653">
        <v>132433</v>
      </c>
      <c r="F2653">
        <v>5583</v>
      </c>
      <c r="G2653">
        <v>2554</v>
      </c>
      <c r="H2653">
        <v>25523</v>
      </c>
      <c r="I2653">
        <v>0</v>
      </c>
      <c r="J2653">
        <v>1.5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2250</v>
      </c>
    </row>
    <row r="2654" spans="1:21" ht="14.25">
      <c r="A2654">
        <v>2101511</v>
      </c>
      <c r="B2654">
        <v>1</v>
      </c>
      <c r="C2654" t="s">
        <v>2298</v>
      </c>
      <c r="D2654" t="s">
        <v>2301</v>
      </c>
      <c r="E2654">
        <v>150018</v>
      </c>
      <c r="F2654">
        <v>5931</v>
      </c>
      <c r="G2654">
        <v>2936</v>
      </c>
      <c r="H2654">
        <v>31988</v>
      </c>
      <c r="I2654">
        <v>0</v>
      </c>
      <c r="J2654">
        <v>1.5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2250</v>
      </c>
    </row>
    <row r="2655" spans="1:21" ht="14.25">
      <c r="A2655">
        <v>2101512</v>
      </c>
      <c r="B2655">
        <v>1</v>
      </c>
      <c r="C2655" t="s">
        <v>2299</v>
      </c>
      <c r="D2655" t="s">
        <v>1539</v>
      </c>
      <c r="E2655">
        <v>153639</v>
      </c>
      <c r="F2655">
        <v>6480</v>
      </c>
      <c r="G2655">
        <v>2961</v>
      </c>
      <c r="H2655">
        <v>29619</v>
      </c>
      <c r="I2655">
        <v>0</v>
      </c>
      <c r="J2655">
        <v>1.5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2250</v>
      </c>
    </row>
    <row r="2656" spans="1:21" ht="14.25">
      <c r="A2656">
        <v>2101521</v>
      </c>
      <c r="B2656">
        <v>2</v>
      </c>
      <c r="C2656" t="s">
        <v>2298</v>
      </c>
      <c r="D2656" t="s">
        <v>1540</v>
      </c>
      <c r="E2656">
        <v>150018</v>
      </c>
      <c r="F2656">
        <v>5931</v>
      </c>
      <c r="G2656">
        <v>2936</v>
      </c>
      <c r="H2656">
        <v>31988</v>
      </c>
      <c r="I2656">
        <v>0</v>
      </c>
      <c r="J2656">
        <v>1.5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2250</v>
      </c>
    </row>
    <row r="2657" spans="1:21" ht="14.25">
      <c r="A2657">
        <v>2101522</v>
      </c>
      <c r="B2657">
        <v>2</v>
      </c>
      <c r="C2657" t="s">
        <v>2299</v>
      </c>
      <c r="D2657" t="s">
        <v>1003</v>
      </c>
      <c r="E2657">
        <v>153639</v>
      </c>
      <c r="F2657">
        <v>6480</v>
      </c>
      <c r="G2657">
        <v>2961</v>
      </c>
      <c r="H2657">
        <v>29619</v>
      </c>
      <c r="I2657">
        <v>0</v>
      </c>
      <c r="J2657">
        <v>1.5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2250</v>
      </c>
    </row>
    <row r="2658" spans="1:21" ht="14.25">
      <c r="A2658">
        <v>2101531</v>
      </c>
      <c r="B2658">
        <v>3</v>
      </c>
      <c r="C2658" t="s">
        <v>2298</v>
      </c>
      <c r="D2658" t="s">
        <v>1541</v>
      </c>
      <c r="E2658">
        <v>150018</v>
      </c>
      <c r="F2658">
        <v>5931</v>
      </c>
      <c r="G2658">
        <v>2936</v>
      </c>
      <c r="H2658">
        <v>31988</v>
      </c>
      <c r="I2658">
        <v>0</v>
      </c>
      <c r="J2658">
        <v>1.5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2250</v>
      </c>
    </row>
    <row r="2659" spans="1:21" ht="14.25">
      <c r="A2659">
        <v>2101532</v>
      </c>
      <c r="B2659">
        <v>3</v>
      </c>
      <c r="C2659" t="s">
        <v>2299</v>
      </c>
      <c r="D2659" t="s">
        <v>2302</v>
      </c>
      <c r="E2659">
        <v>153639</v>
      </c>
      <c r="F2659">
        <v>6480</v>
      </c>
      <c r="G2659">
        <v>2961</v>
      </c>
      <c r="H2659">
        <v>29619</v>
      </c>
      <c r="I2659">
        <v>0</v>
      </c>
      <c r="J2659">
        <v>1.5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2250</v>
      </c>
    </row>
    <row r="2660" spans="1:21" ht="14.25">
      <c r="A2660">
        <v>2110111</v>
      </c>
      <c r="B2660">
        <v>1</v>
      </c>
      <c r="C2660" t="s">
        <v>2298</v>
      </c>
      <c r="D2660" t="s">
        <v>2301</v>
      </c>
      <c r="E2660">
        <v>156555</v>
      </c>
      <c r="F2660">
        <v>6184</v>
      </c>
      <c r="G2660">
        <v>3067</v>
      </c>
      <c r="H2660">
        <v>33375</v>
      </c>
      <c r="I2660">
        <v>0</v>
      </c>
      <c r="J2660">
        <v>1.5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2550</v>
      </c>
    </row>
    <row r="2661" spans="1:21" ht="14.25">
      <c r="A2661">
        <v>2110112</v>
      </c>
      <c r="B2661">
        <v>1</v>
      </c>
      <c r="C2661" t="s">
        <v>2299</v>
      </c>
      <c r="D2661" t="s">
        <v>1539</v>
      </c>
      <c r="E2661">
        <v>160293</v>
      </c>
      <c r="F2661">
        <v>6753</v>
      </c>
      <c r="G2661">
        <v>3093</v>
      </c>
      <c r="H2661">
        <v>30903</v>
      </c>
      <c r="I2661">
        <v>0</v>
      </c>
      <c r="J2661">
        <v>1.5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2550</v>
      </c>
    </row>
    <row r="2662" spans="1:21" ht="14.25">
      <c r="A2662">
        <v>2110121</v>
      </c>
      <c r="B2662">
        <v>2</v>
      </c>
      <c r="C2662" t="s">
        <v>2298</v>
      </c>
      <c r="D2662" t="s">
        <v>2300</v>
      </c>
      <c r="E2662">
        <v>137749</v>
      </c>
      <c r="F2662">
        <v>5442</v>
      </c>
      <c r="G2662">
        <v>2698</v>
      </c>
      <c r="H2662">
        <v>29369</v>
      </c>
      <c r="I2662">
        <v>0</v>
      </c>
      <c r="J2662">
        <v>1.5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2550</v>
      </c>
    </row>
    <row r="2663" spans="1:21" ht="14.25">
      <c r="A2663">
        <v>2110122</v>
      </c>
      <c r="B2663">
        <v>2</v>
      </c>
      <c r="C2663" t="s">
        <v>2299</v>
      </c>
      <c r="D2663" t="s">
        <v>1173</v>
      </c>
      <c r="E2663">
        <v>141034</v>
      </c>
      <c r="F2663">
        <v>5942</v>
      </c>
      <c r="G2663">
        <v>2721</v>
      </c>
      <c r="H2663">
        <v>27194</v>
      </c>
      <c r="I2663">
        <v>0</v>
      </c>
      <c r="J2663">
        <v>1.5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2550</v>
      </c>
    </row>
    <row r="2664" spans="1:21" ht="14.25">
      <c r="A2664">
        <v>2110131</v>
      </c>
      <c r="B2664">
        <v>3</v>
      </c>
      <c r="C2664" t="s">
        <v>2298</v>
      </c>
      <c r="D2664" t="s">
        <v>1531</v>
      </c>
      <c r="E2664">
        <v>137749</v>
      </c>
      <c r="F2664">
        <v>5442</v>
      </c>
      <c r="G2664">
        <v>2698</v>
      </c>
      <c r="H2664">
        <v>29369</v>
      </c>
      <c r="I2664">
        <v>0</v>
      </c>
      <c r="J2664">
        <v>1.5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2550</v>
      </c>
    </row>
    <row r="2665" spans="1:21" ht="14.25">
      <c r="A2665">
        <v>2110132</v>
      </c>
      <c r="B2665">
        <v>3</v>
      </c>
      <c r="C2665" t="s">
        <v>2299</v>
      </c>
      <c r="D2665" t="s">
        <v>1532</v>
      </c>
      <c r="E2665">
        <v>141034</v>
      </c>
      <c r="F2665">
        <v>5942</v>
      </c>
      <c r="G2665">
        <v>2721</v>
      </c>
      <c r="H2665">
        <v>27194</v>
      </c>
      <c r="I2665">
        <v>0</v>
      </c>
      <c r="J2665">
        <v>1.5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2550</v>
      </c>
    </row>
    <row r="2666" spans="1:21" ht="14.25">
      <c r="A2666">
        <v>2110211</v>
      </c>
      <c r="B2666">
        <v>1</v>
      </c>
      <c r="C2666" t="s">
        <v>2298</v>
      </c>
      <c r="D2666" t="s">
        <v>2301</v>
      </c>
      <c r="E2666">
        <v>159994</v>
      </c>
      <c r="F2666">
        <v>6319</v>
      </c>
      <c r="G2666">
        <v>3135</v>
      </c>
      <c r="H2666">
        <v>34104</v>
      </c>
      <c r="I2666">
        <v>0</v>
      </c>
      <c r="J2666">
        <v>1.5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2550</v>
      </c>
    </row>
    <row r="2667" spans="1:21" ht="14.25">
      <c r="A2667">
        <v>2110212</v>
      </c>
      <c r="B2667">
        <v>1</v>
      </c>
      <c r="C2667" t="s">
        <v>2299</v>
      </c>
      <c r="D2667" t="s">
        <v>1539</v>
      </c>
      <c r="E2667">
        <v>163768</v>
      </c>
      <c r="F2667">
        <v>6899</v>
      </c>
      <c r="G2667">
        <v>3160</v>
      </c>
      <c r="H2667">
        <v>31578</v>
      </c>
      <c r="I2667">
        <v>0</v>
      </c>
      <c r="J2667">
        <v>1.5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2550</v>
      </c>
    </row>
    <row r="2668" spans="1:21" ht="14.25">
      <c r="A2668">
        <v>2110221</v>
      </c>
      <c r="B2668">
        <v>2</v>
      </c>
      <c r="C2668" t="s">
        <v>2298</v>
      </c>
      <c r="D2668" t="s">
        <v>2300</v>
      </c>
      <c r="E2668">
        <v>140771</v>
      </c>
      <c r="F2668">
        <v>5560</v>
      </c>
      <c r="G2668">
        <v>2758</v>
      </c>
      <c r="H2668">
        <v>30011</v>
      </c>
      <c r="I2668">
        <v>0</v>
      </c>
      <c r="J2668">
        <v>1.5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2550</v>
      </c>
    </row>
    <row r="2669" spans="1:21" ht="14.25">
      <c r="A2669">
        <v>2110222</v>
      </c>
      <c r="B2669">
        <v>2</v>
      </c>
      <c r="C2669" t="s">
        <v>2299</v>
      </c>
      <c r="D2669" t="s">
        <v>1173</v>
      </c>
      <c r="E2669">
        <v>144088</v>
      </c>
      <c r="F2669">
        <v>6070</v>
      </c>
      <c r="G2669">
        <v>2780</v>
      </c>
      <c r="H2669">
        <v>27788</v>
      </c>
      <c r="I2669">
        <v>0</v>
      </c>
      <c r="J2669">
        <v>1.5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2550</v>
      </c>
    </row>
    <row r="2670" spans="1:21" ht="14.25">
      <c r="A2670">
        <v>2110231</v>
      </c>
      <c r="B2670">
        <v>3</v>
      </c>
      <c r="C2670" t="s">
        <v>2298</v>
      </c>
      <c r="D2670" t="s">
        <v>1531</v>
      </c>
      <c r="E2670">
        <v>140771</v>
      </c>
      <c r="F2670">
        <v>5560</v>
      </c>
      <c r="G2670">
        <v>2758</v>
      </c>
      <c r="H2670">
        <v>30011</v>
      </c>
      <c r="I2670">
        <v>0</v>
      </c>
      <c r="J2670">
        <v>1.5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2550</v>
      </c>
    </row>
    <row r="2671" spans="1:21" ht="14.25">
      <c r="A2671">
        <v>2110232</v>
      </c>
      <c r="B2671">
        <v>3</v>
      </c>
      <c r="C2671" t="s">
        <v>2299</v>
      </c>
      <c r="D2671" t="s">
        <v>1532</v>
      </c>
      <c r="E2671">
        <v>144088</v>
      </c>
      <c r="F2671">
        <v>6070</v>
      </c>
      <c r="G2671">
        <v>2780</v>
      </c>
      <c r="H2671">
        <v>27788</v>
      </c>
      <c r="I2671">
        <v>0</v>
      </c>
      <c r="J2671">
        <v>1.5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2550</v>
      </c>
    </row>
    <row r="2672" spans="1:21" ht="14.25">
      <c r="A2672">
        <v>2110311</v>
      </c>
      <c r="B2672">
        <v>1</v>
      </c>
      <c r="C2672" t="s">
        <v>2298</v>
      </c>
      <c r="D2672" t="s">
        <v>2301</v>
      </c>
      <c r="E2672">
        <v>159994</v>
      </c>
      <c r="F2672">
        <v>6319</v>
      </c>
      <c r="G2672">
        <v>3135</v>
      </c>
      <c r="H2672">
        <v>34104</v>
      </c>
      <c r="I2672">
        <v>0</v>
      </c>
      <c r="J2672">
        <v>1.5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2550</v>
      </c>
    </row>
    <row r="2673" spans="1:21" ht="14.25">
      <c r="A2673">
        <v>2110312</v>
      </c>
      <c r="B2673">
        <v>1</v>
      </c>
      <c r="C2673" t="s">
        <v>2299</v>
      </c>
      <c r="D2673" t="s">
        <v>1539</v>
      </c>
      <c r="E2673">
        <v>163768</v>
      </c>
      <c r="F2673">
        <v>6899</v>
      </c>
      <c r="G2673">
        <v>3160</v>
      </c>
      <c r="H2673">
        <v>31578</v>
      </c>
      <c r="I2673">
        <v>0</v>
      </c>
      <c r="J2673">
        <v>1.5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2550</v>
      </c>
    </row>
    <row r="2674" spans="1:21" ht="14.25">
      <c r="A2674">
        <v>2110321</v>
      </c>
      <c r="B2674">
        <v>2</v>
      </c>
      <c r="C2674" t="s">
        <v>2298</v>
      </c>
      <c r="D2674" t="s">
        <v>2300</v>
      </c>
      <c r="E2674">
        <v>140771</v>
      </c>
      <c r="F2674">
        <v>5560</v>
      </c>
      <c r="G2674">
        <v>2758</v>
      </c>
      <c r="H2674">
        <v>30011</v>
      </c>
      <c r="I2674">
        <v>0</v>
      </c>
      <c r="J2674">
        <v>1.5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2550</v>
      </c>
    </row>
    <row r="2675" spans="1:21" ht="14.25">
      <c r="A2675">
        <v>2110322</v>
      </c>
      <c r="B2675">
        <v>2</v>
      </c>
      <c r="C2675" t="s">
        <v>2299</v>
      </c>
      <c r="D2675" t="s">
        <v>1173</v>
      </c>
      <c r="E2675">
        <v>144088</v>
      </c>
      <c r="F2675">
        <v>6070</v>
      </c>
      <c r="G2675">
        <v>2780</v>
      </c>
      <c r="H2675">
        <v>27788</v>
      </c>
      <c r="I2675">
        <v>0</v>
      </c>
      <c r="J2675">
        <v>1.5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2550</v>
      </c>
    </row>
    <row r="2676" spans="1:21" ht="14.25">
      <c r="A2676">
        <v>2110331</v>
      </c>
      <c r="B2676">
        <v>3</v>
      </c>
      <c r="C2676" t="s">
        <v>2298</v>
      </c>
      <c r="D2676" t="s">
        <v>1531</v>
      </c>
      <c r="E2676">
        <v>140771</v>
      </c>
      <c r="F2676">
        <v>5560</v>
      </c>
      <c r="G2676">
        <v>2758</v>
      </c>
      <c r="H2676">
        <v>30011</v>
      </c>
      <c r="I2676">
        <v>0</v>
      </c>
      <c r="J2676">
        <v>1.5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2550</v>
      </c>
    </row>
    <row r="2677" spans="1:21" ht="14.25">
      <c r="A2677">
        <v>2110332</v>
      </c>
      <c r="B2677">
        <v>3</v>
      </c>
      <c r="C2677" t="s">
        <v>2299</v>
      </c>
      <c r="D2677" t="s">
        <v>1532</v>
      </c>
      <c r="E2677">
        <v>144088</v>
      </c>
      <c r="F2677">
        <v>6070</v>
      </c>
      <c r="G2677">
        <v>2780</v>
      </c>
      <c r="H2677">
        <v>27788</v>
      </c>
      <c r="I2677">
        <v>0</v>
      </c>
      <c r="J2677">
        <v>1.5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2550</v>
      </c>
    </row>
    <row r="2678" spans="1:21" ht="14.25">
      <c r="A2678">
        <v>2110411</v>
      </c>
      <c r="B2678">
        <v>1</v>
      </c>
      <c r="C2678" t="s">
        <v>2298</v>
      </c>
      <c r="D2678" t="s">
        <v>2301</v>
      </c>
      <c r="E2678">
        <v>163413</v>
      </c>
      <c r="F2678">
        <v>6454</v>
      </c>
      <c r="G2678">
        <v>3202</v>
      </c>
      <c r="H2678">
        <v>34833</v>
      </c>
      <c r="I2678">
        <v>0</v>
      </c>
      <c r="J2678">
        <v>1.5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2550</v>
      </c>
    </row>
    <row r="2679" spans="1:21" ht="14.25">
      <c r="A2679">
        <v>2110412</v>
      </c>
      <c r="B2679">
        <v>1</v>
      </c>
      <c r="C2679" t="s">
        <v>2299</v>
      </c>
      <c r="D2679" t="s">
        <v>1539</v>
      </c>
      <c r="E2679">
        <v>167253</v>
      </c>
      <c r="F2679">
        <v>7044</v>
      </c>
      <c r="G2679">
        <v>3228</v>
      </c>
      <c r="H2679">
        <v>32253</v>
      </c>
      <c r="I2679">
        <v>0</v>
      </c>
      <c r="J2679">
        <v>1.5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2550</v>
      </c>
    </row>
    <row r="2680" spans="1:21" ht="14.25">
      <c r="A2680">
        <v>2110421</v>
      </c>
      <c r="B2680">
        <v>2</v>
      </c>
      <c r="C2680" t="s">
        <v>2298</v>
      </c>
      <c r="D2680" t="s">
        <v>2300</v>
      </c>
      <c r="E2680">
        <v>143772</v>
      </c>
      <c r="F2680">
        <v>5678</v>
      </c>
      <c r="G2680">
        <v>2817</v>
      </c>
      <c r="H2680">
        <v>30652</v>
      </c>
      <c r="I2680">
        <v>0</v>
      </c>
      <c r="J2680">
        <v>1.5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2550</v>
      </c>
    </row>
    <row r="2681" spans="1:21" ht="14.25">
      <c r="A2681">
        <v>2110422</v>
      </c>
      <c r="B2681">
        <v>2</v>
      </c>
      <c r="C2681" t="s">
        <v>2299</v>
      </c>
      <c r="D2681" t="s">
        <v>1173</v>
      </c>
      <c r="E2681">
        <v>147142</v>
      </c>
      <c r="F2681">
        <v>6198</v>
      </c>
      <c r="G2681">
        <v>2839</v>
      </c>
      <c r="H2681">
        <v>28382</v>
      </c>
      <c r="I2681">
        <v>0</v>
      </c>
      <c r="J2681">
        <v>1.5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2550</v>
      </c>
    </row>
    <row r="2682" spans="1:21" ht="14.25">
      <c r="A2682">
        <v>2110431</v>
      </c>
      <c r="B2682">
        <v>3</v>
      </c>
      <c r="C2682" t="s">
        <v>2298</v>
      </c>
      <c r="D2682" t="s">
        <v>1531</v>
      </c>
      <c r="E2682">
        <v>143772</v>
      </c>
      <c r="F2682">
        <v>5678</v>
      </c>
      <c r="G2682">
        <v>2817</v>
      </c>
      <c r="H2682">
        <v>30652</v>
      </c>
      <c r="I2682">
        <v>0</v>
      </c>
      <c r="J2682">
        <v>1.5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2550</v>
      </c>
    </row>
    <row r="2683" spans="1:21" ht="14.25">
      <c r="A2683">
        <v>2110432</v>
      </c>
      <c r="B2683">
        <v>3</v>
      </c>
      <c r="C2683" t="s">
        <v>2299</v>
      </c>
      <c r="D2683" t="s">
        <v>1532</v>
      </c>
      <c r="E2683">
        <v>147142</v>
      </c>
      <c r="F2683">
        <v>6198</v>
      </c>
      <c r="G2683">
        <v>2839</v>
      </c>
      <c r="H2683">
        <v>28382</v>
      </c>
      <c r="I2683">
        <v>0</v>
      </c>
      <c r="J2683">
        <v>1.5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2550</v>
      </c>
    </row>
    <row r="2684" spans="1:21" ht="14.25">
      <c r="A2684">
        <v>2110511</v>
      </c>
      <c r="B2684">
        <v>1</v>
      </c>
      <c r="C2684" t="s">
        <v>2298</v>
      </c>
      <c r="D2684" t="s">
        <v>2301</v>
      </c>
      <c r="E2684">
        <v>163413</v>
      </c>
      <c r="F2684">
        <v>6454</v>
      </c>
      <c r="G2684">
        <v>3202</v>
      </c>
      <c r="H2684">
        <v>34833</v>
      </c>
      <c r="I2684">
        <v>0</v>
      </c>
      <c r="J2684">
        <v>1.5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2550</v>
      </c>
    </row>
    <row r="2685" spans="1:21" ht="14.25">
      <c r="A2685">
        <v>2110512</v>
      </c>
      <c r="B2685">
        <v>1</v>
      </c>
      <c r="C2685" t="s">
        <v>2299</v>
      </c>
      <c r="D2685" t="s">
        <v>1539</v>
      </c>
      <c r="E2685">
        <v>167253</v>
      </c>
      <c r="F2685">
        <v>7044</v>
      </c>
      <c r="G2685">
        <v>3228</v>
      </c>
      <c r="H2685">
        <v>32253</v>
      </c>
      <c r="I2685">
        <v>0</v>
      </c>
      <c r="J2685">
        <v>1.5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2550</v>
      </c>
    </row>
    <row r="2686" spans="1:21" ht="14.25">
      <c r="A2686">
        <v>2110521</v>
      </c>
      <c r="B2686">
        <v>2</v>
      </c>
      <c r="C2686" t="s">
        <v>2298</v>
      </c>
      <c r="D2686" t="s">
        <v>2300</v>
      </c>
      <c r="E2686">
        <v>143772</v>
      </c>
      <c r="F2686">
        <v>5678</v>
      </c>
      <c r="G2686">
        <v>2817</v>
      </c>
      <c r="H2686">
        <v>30652</v>
      </c>
      <c r="I2686">
        <v>0</v>
      </c>
      <c r="J2686">
        <v>1.5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2550</v>
      </c>
    </row>
    <row r="2687" spans="1:21" ht="14.25">
      <c r="A2687">
        <v>2110522</v>
      </c>
      <c r="B2687">
        <v>2</v>
      </c>
      <c r="C2687" t="s">
        <v>2299</v>
      </c>
      <c r="D2687" t="s">
        <v>1173</v>
      </c>
      <c r="E2687">
        <v>147142</v>
      </c>
      <c r="F2687">
        <v>6198</v>
      </c>
      <c r="G2687">
        <v>2839</v>
      </c>
      <c r="H2687">
        <v>28382</v>
      </c>
      <c r="I2687">
        <v>0</v>
      </c>
      <c r="J2687">
        <v>1.5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2550</v>
      </c>
    </row>
    <row r="2688" spans="1:21" ht="14.25">
      <c r="A2688">
        <v>2110531</v>
      </c>
      <c r="B2688">
        <v>3</v>
      </c>
      <c r="C2688" t="s">
        <v>2298</v>
      </c>
      <c r="D2688" t="s">
        <v>1531</v>
      </c>
      <c r="E2688">
        <v>143772</v>
      </c>
      <c r="F2688">
        <v>5678</v>
      </c>
      <c r="G2688">
        <v>2817</v>
      </c>
      <c r="H2688">
        <v>30652</v>
      </c>
      <c r="I2688">
        <v>0</v>
      </c>
      <c r="J2688">
        <v>1.5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2550</v>
      </c>
    </row>
    <row r="2689" spans="1:21" ht="14.25">
      <c r="A2689">
        <v>2110532</v>
      </c>
      <c r="B2689">
        <v>3</v>
      </c>
      <c r="C2689" t="s">
        <v>2299</v>
      </c>
      <c r="D2689" t="s">
        <v>1532</v>
      </c>
      <c r="E2689">
        <v>147142</v>
      </c>
      <c r="F2689">
        <v>6198</v>
      </c>
      <c r="G2689">
        <v>2839</v>
      </c>
      <c r="H2689">
        <v>28382</v>
      </c>
      <c r="I2689">
        <v>0</v>
      </c>
      <c r="J2689">
        <v>1.5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2550</v>
      </c>
    </row>
    <row r="2690" spans="1:21" ht="14.25">
      <c r="A2690">
        <v>2110611</v>
      </c>
      <c r="B2690">
        <v>1</v>
      </c>
      <c r="C2690" t="s">
        <v>2298</v>
      </c>
      <c r="D2690" t="s">
        <v>2301</v>
      </c>
      <c r="E2690">
        <v>166852</v>
      </c>
      <c r="F2690">
        <v>6589</v>
      </c>
      <c r="G2690">
        <v>3270</v>
      </c>
      <c r="H2690">
        <v>35562</v>
      </c>
      <c r="I2690">
        <v>0</v>
      </c>
      <c r="J2690">
        <v>1.5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2550</v>
      </c>
    </row>
    <row r="2691" spans="1:21" ht="14.25">
      <c r="A2691">
        <v>2110612</v>
      </c>
      <c r="B2691">
        <v>1</v>
      </c>
      <c r="C2691" t="s">
        <v>2299</v>
      </c>
      <c r="D2691" t="s">
        <v>1539</v>
      </c>
      <c r="E2691">
        <v>170728</v>
      </c>
      <c r="F2691">
        <v>7190</v>
      </c>
      <c r="G2691">
        <v>3295</v>
      </c>
      <c r="H2691">
        <v>32928</v>
      </c>
      <c r="I2691">
        <v>0</v>
      </c>
      <c r="J2691">
        <v>1.5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2550</v>
      </c>
    </row>
    <row r="2692" spans="1:21" ht="14.25">
      <c r="A2692">
        <v>2110621</v>
      </c>
      <c r="B2692">
        <v>2</v>
      </c>
      <c r="C2692" t="s">
        <v>2298</v>
      </c>
      <c r="D2692" t="s">
        <v>2300</v>
      </c>
      <c r="E2692">
        <v>146774</v>
      </c>
      <c r="F2692">
        <v>5796</v>
      </c>
      <c r="G2692">
        <v>2876</v>
      </c>
      <c r="H2692">
        <v>31294</v>
      </c>
      <c r="I2692">
        <v>0</v>
      </c>
      <c r="J2692">
        <v>1.5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2550</v>
      </c>
    </row>
    <row r="2693" spans="1:21" ht="14.25">
      <c r="A2693">
        <v>2110622</v>
      </c>
      <c r="B2693">
        <v>2</v>
      </c>
      <c r="C2693" t="s">
        <v>2299</v>
      </c>
      <c r="D2693" t="s">
        <v>1173</v>
      </c>
      <c r="E2693">
        <v>150186</v>
      </c>
      <c r="F2693">
        <v>6325</v>
      </c>
      <c r="G2693">
        <v>2898</v>
      </c>
      <c r="H2693">
        <v>28976</v>
      </c>
      <c r="I2693">
        <v>0</v>
      </c>
      <c r="J2693">
        <v>1.5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2550</v>
      </c>
    </row>
    <row r="2694" spans="1:21" ht="14.25">
      <c r="A2694">
        <v>2110631</v>
      </c>
      <c r="B2694">
        <v>3</v>
      </c>
      <c r="C2694" t="s">
        <v>2298</v>
      </c>
      <c r="D2694" t="s">
        <v>1531</v>
      </c>
      <c r="E2694">
        <v>146774</v>
      </c>
      <c r="F2694">
        <v>5796</v>
      </c>
      <c r="G2694">
        <v>2876</v>
      </c>
      <c r="H2694">
        <v>31294</v>
      </c>
      <c r="I2694">
        <v>0</v>
      </c>
      <c r="J2694">
        <v>1.5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2550</v>
      </c>
    </row>
    <row r="2695" spans="1:21" ht="14.25">
      <c r="A2695">
        <v>2110632</v>
      </c>
      <c r="B2695">
        <v>3</v>
      </c>
      <c r="C2695" t="s">
        <v>2299</v>
      </c>
      <c r="D2695" t="s">
        <v>1532</v>
      </c>
      <c r="E2695">
        <v>150186</v>
      </c>
      <c r="F2695">
        <v>6325</v>
      </c>
      <c r="G2695">
        <v>2898</v>
      </c>
      <c r="H2695">
        <v>28976</v>
      </c>
      <c r="I2695">
        <v>0</v>
      </c>
      <c r="J2695">
        <v>1.5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2550</v>
      </c>
    </row>
    <row r="2696" spans="1:21" ht="14.25">
      <c r="A2696">
        <v>2110711</v>
      </c>
      <c r="B2696">
        <v>1</v>
      </c>
      <c r="C2696" t="s">
        <v>2298</v>
      </c>
      <c r="D2696" t="s">
        <v>2301</v>
      </c>
      <c r="E2696">
        <v>166852</v>
      </c>
      <c r="F2696">
        <v>6589</v>
      </c>
      <c r="G2696">
        <v>3270</v>
      </c>
      <c r="H2696">
        <v>35562</v>
      </c>
      <c r="I2696">
        <v>0</v>
      </c>
      <c r="J2696">
        <v>1.5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2550</v>
      </c>
    </row>
    <row r="2697" spans="1:21" ht="14.25">
      <c r="A2697">
        <v>2110712</v>
      </c>
      <c r="B2697">
        <v>1</v>
      </c>
      <c r="C2697" t="s">
        <v>2299</v>
      </c>
      <c r="D2697" t="s">
        <v>1539</v>
      </c>
      <c r="E2697">
        <v>170728</v>
      </c>
      <c r="F2697">
        <v>7190</v>
      </c>
      <c r="G2697">
        <v>3295</v>
      </c>
      <c r="H2697">
        <v>32928</v>
      </c>
      <c r="I2697">
        <v>0</v>
      </c>
      <c r="J2697">
        <v>1.5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2550</v>
      </c>
    </row>
    <row r="2698" spans="1:21" ht="14.25">
      <c r="A2698">
        <v>2110721</v>
      </c>
      <c r="B2698">
        <v>2</v>
      </c>
      <c r="C2698" t="s">
        <v>2298</v>
      </c>
      <c r="D2698" t="s">
        <v>2300</v>
      </c>
      <c r="E2698">
        <v>146774</v>
      </c>
      <c r="F2698">
        <v>5796</v>
      </c>
      <c r="G2698">
        <v>2876</v>
      </c>
      <c r="H2698">
        <v>31294</v>
      </c>
      <c r="I2698">
        <v>0</v>
      </c>
      <c r="J2698">
        <v>1.5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2550</v>
      </c>
    </row>
    <row r="2699" spans="1:21" ht="14.25">
      <c r="A2699">
        <v>2110722</v>
      </c>
      <c r="B2699">
        <v>2</v>
      </c>
      <c r="C2699" t="s">
        <v>2299</v>
      </c>
      <c r="D2699" t="s">
        <v>1173</v>
      </c>
      <c r="E2699">
        <v>150186</v>
      </c>
      <c r="F2699">
        <v>6325</v>
      </c>
      <c r="G2699">
        <v>2898</v>
      </c>
      <c r="H2699">
        <v>28976</v>
      </c>
      <c r="I2699">
        <v>0</v>
      </c>
      <c r="J2699">
        <v>1.5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2550</v>
      </c>
    </row>
    <row r="2700" spans="1:21" ht="14.25">
      <c r="A2700">
        <v>2110731</v>
      </c>
      <c r="B2700">
        <v>3</v>
      </c>
      <c r="C2700" t="s">
        <v>2298</v>
      </c>
      <c r="D2700" t="s">
        <v>1531</v>
      </c>
      <c r="E2700">
        <v>146774</v>
      </c>
      <c r="F2700">
        <v>5796</v>
      </c>
      <c r="G2700">
        <v>2876</v>
      </c>
      <c r="H2700">
        <v>31294</v>
      </c>
      <c r="I2700">
        <v>0</v>
      </c>
      <c r="J2700">
        <v>1.5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2550</v>
      </c>
    </row>
    <row r="2701" spans="1:21" ht="14.25">
      <c r="A2701">
        <v>2110732</v>
      </c>
      <c r="B2701">
        <v>3</v>
      </c>
      <c r="C2701" t="s">
        <v>2299</v>
      </c>
      <c r="D2701" t="s">
        <v>1532</v>
      </c>
      <c r="E2701">
        <v>150186</v>
      </c>
      <c r="F2701">
        <v>6325</v>
      </c>
      <c r="G2701">
        <v>2898</v>
      </c>
      <c r="H2701">
        <v>28976</v>
      </c>
      <c r="I2701">
        <v>0</v>
      </c>
      <c r="J2701">
        <v>1.5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2550</v>
      </c>
    </row>
    <row r="2702" spans="1:21" ht="14.25">
      <c r="A2702">
        <v>2110811</v>
      </c>
      <c r="B2702">
        <v>1</v>
      </c>
      <c r="C2702" t="s">
        <v>2298</v>
      </c>
      <c r="D2702" t="s">
        <v>2301</v>
      </c>
      <c r="E2702">
        <v>170271</v>
      </c>
      <c r="F2702">
        <v>6724</v>
      </c>
      <c r="G2702">
        <v>3337</v>
      </c>
      <c r="H2702">
        <v>36291</v>
      </c>
      <c r="I2702">
        <v>0</v>
      </c>
      <c r="J2702">
        <v>1.5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2550</v>
      </c>
    </row>
    <row r="2703" spans="1:21" ht="14.25">
      <c r="A2703">
        <v>2110812</v>
      </c>
      <c r="B2703">
        <v>1</v>
      </c>
      <c r="C2703" t="s">
        <v>2299</v>
      </c>
      <c r="D2703" t="s">
        <v>1539</v>
      </c>
      <c r="E2703">
        <v>174223</v>
      </c>
      <c r="F2703">
        <v>7336</v>
      </c>
      <c r="G2703">
        <v>3363</v>
      </c>
      <c r="H2703">
        <v>33603</v>
      </c>
      <c r="I2703">
        <v>0</v>
      </c>
      <c r="J2703">
        <v>1.5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2550</v>
      </c>
    </row>
    <row r="2704" spans="1:21" ht="14.25">
      <c r="A2704">
        <v>2110821</v>
      </c>
      <c r="B2704">
        <v>2</v>
      </c>
      <c r="C2704" t="s">
        <v>2298</v>
      </c>
      <c r="D2704" t="s">
        <v>2300</v>
      </c>
      <c r="E2704">
        <v>149785</v>
      </c>
      <c r="F2704">
        <v>5915</v>
      </c>
      <c r="G2704">
        <v>2935</v>
      </c>
      <c r="H2704">
        <v>31935</v>
      </c>
      <c r="I2704">
        <v>0</v>
      </c>
      <c r="J2704">
        <v>1.5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2550</v>
      </c>
    </row>
    <row r="2705" spans="1:21" ht="14.25">
      <c r="A2705">
        <v>2110822</v>
      </c>
      <c r="B2705">
        <v>2</v>
      </c>
      <c r="C2705" t="s">
        <v>2299</v>
      </c>
      <c r="D2705" t="s">
        <v>1173</v>
      </c>
      <c r="E2705">
        <v>153240</v>
      </c>
      <c r="F2705">
        <v>6453</v>
      </c>
      <c r="G2705">
        <v>2957</v>
      </c>
      <c r="H2705">
        <v>29570</v>
      </c>
      <c r="I2705">
        <v>0</v>
      </c>
      <c r="J2705">
        <v>1.5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2550</v>
      </c>
    </row>
    <row r="2706" spans="1:21" ht="14.25">
      <c r="A2706">
        <v>2110831</v>
      </c>
      <c r="B2706">
        <v>3</v>
      </c>
      <c r="C2706" t="s">
        <v>2298</v>
      </c>
      <c r="D2706" t="s">
        <v>1531</v>
      </c>
      <c r="E2706">
        <v>149785</v>
      </c>
      <c r="F2706">
        <v>5915</v>
      </c>
      <c r="G2706">
        <v>2935</v>
      </c>
      <c r="H2706">
        <v>31935</v>
      </c>
      <c r="I2706">
        <v>0</v>
      </c>
      <c r="J2706">
        <v>1.5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2550</v>
      </c>
    </row>
    <row r="2707" spans="1:21" ht="14.25">
      <c r="A2707">
        <v>2110832</v>
      </c>
      <c r="B2707">
        <v>3</v>
      </c>
      <c r="C2707" t="s">
        <v>2299</v>
      </c>
      <c r="D2707" t="s">
        <v>1532</v>
      </c>
      <c r="E2707">
        <v>153240</v>
      </c>
      <c r="F2707">
        <v>6453</v>
      </c>
      <c r="G2707">
        <v>2957</v>
      </c>
      <c r="H2707">
        <v>29570</v>
      </c>
      <c r="I2707">
        <v>0</v>
      </c>
      <c r="J2707">
        <v>1.5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2550</v>
      </c>
    </row>
    <row r="2708" spans="1:21" ht="14.25">
      <c r="A2708">
        <v>2110911</v>
      </c>
      <c r="B2708">
        <v>1</v>
      </c>
      <c r="C2708" t="s">
        <v>2298</v>
      </c>
      <c r="D2708" t="s">
        <v>2301</v>
      </c>
      <c r="E2708">
        <v>177436</v>
      </c>
      <c r="F2708">
        <v>7008</v>
      </c>
      <c r="G2708">
        <v>3477</v>
      </c>
      <c r="H2708">
        <v>37816</v>
      </c>
      <c r="I2708">
        <v>0</v>
      </c>
      <c r="J2708">
        <v>1.5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2850</v>
      </c>
    </row>
    <row r="2709" spans="1:21" ht="14.25">
      <c r="A2709">
        <v>2110912</v>
      </c>
      <c r="B2709">
        <v>1</v>
      </c>
      <c r="C2709" t="s">
        <v>2299</v>
      </c>
      <c r="D2709" t="s">
        <v>1539</v>
      </c>
      <c r="E2709">
        <v>181495</v>
      </c>
      <c r="F2709">
        <v>7642</v>
      </c>
      <c r="G2709">
        <v>3503</v>
      </c>
      <c r="H2709">
        <v>35015</v>
      </c>
      <c r="I2709">
        <v>0</v>
      </c>
      <c r="J2709">
        <v>1.5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2850</v>
      </c>
    </row>
    <row r="2710" spans="1:21" ht="14.25">
      <c r="A2710">
        <v>2110921</v>
      </c>
      <c r="B2710">
        <v>2</v>
      </c>
      <c r="C2710" t="s">
        <v>2298</v>
      </c>
      <c r="D2710" t="s">
        <v>2300</v>
      </c>
      <c r="E2710">
        <v>156158</v>
      </c>
      <c r="F2710">
        <v>6166</v>
      </c>
      <c r="G2710">
        <v>3061</v>
      </c>
      <c r="H2710">
        <v>33278</v>
      </c>
      <c r="I2710">
        <v>0</v>
      </c>
      <c r="J2710">
        <v>1.5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2850</v>
      </c>
    </row>
    <row r="2711" spans="1:21" ht="14.25">
      <c r="A2711">
        <v>2110922</v>
      </c>
      <c r="B2711">
        <v>2</v>
      </c>
      <c r="C2711" t="s">
        <v>2299</v>
      </c>
      <c r="D2711" t="s">
        <v>1173</v>
      </c>
      <c r="E2711">
        <v>159733</v>
      </c>
      <c r="F2711">
        <v>6724</v>
      </c>
      <c r="G2711">
        <v>3084</v>
      </c>
      <c r="H2711">
        <v>30813</v>
      </c>
      <c r="I2711">
        <v>0</v>
      </c>
      <c r="J2711">
        <v>1.5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2850</v>
      </c>
    </row>
    <row r="2712" spans="1:21" ht="14.25">
      <c r="A2712">
        <v>2110931</v>
      </c>
      <c r="B2712">
        <v>3</v>
      </c>
      <c r="C2712" t="s">
        <v>2298</v>
      </c>
      <c r="D2712" t="s">
        <v>1531</v>
      </c>
      <c r="E2712">
        <v>156158</v>
      </c>
      <c r="F2712">
        <v>6166</v>
      </c>
      <c r="G2712">
        <v>3061</v>
      </c>
      <c r="H2712">
        <v>33278</v>
      </c>
      <c r="I2712">
        <v>0</v>
      </c>
      <c r="J2712">
        <v>1.5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2850</v>
      </c>
    </row>
    <row r="2713" spans="1:21" ht="14.25">
      <c r="A2713">
        <v>2110932</v>
      </c>
      <c r="B2713">
        <v>3</v>
      </c>
      <c r="C2713" t="s">
        <v>2299</v>
      </c>
      <c r="D2713" t="s">
        <v>1532</v>
      </c>
      <c r="E2713">
        <v>159733</v>
      </c>
      <c r="F2713">
        <v>6724</v>
      </c>
      <c r="G2713">
        <v>3084</v>
      </c>
      <c r="H2713">
        <v>30813</v>
      </c>
      <c r="I2713">
        <v>0</v>
      </c>
      <c r="J2713">
        <v>1.5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2850</v>
      </c>
    </row>
    <row r="2714" spans="1:21" ht="14.25">
      <c r="A2714">
        <v>2111011</v>
      </c>
      <c r="B2714">
        <v>1</v>
      </c>
      <c r="C2714" t="s">
        <v>2298</v>
      </c>
      <c r="D2714" t="s">
        <v>2301</v>
      </c>
      <c r="E2714">
        <v>177436</v>
      </c>
      <c r="F2714">
        <v>7008</v>
      </c>
      <c r="G2714">
        <v>3477</v>
      </c>
      <c r="H2714">
        <v>37816</v>
      </c>
      <c r="I2714">
        <v>0</v>
      </c>
      <c r="J2714">
        <v>1.5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2850</v>
      </c>
    </row>
    <row r="2715" spans="1:21" ht="14.25">
      <c r="A2715">
        <v>2111012</v>
      </c>
      <c r="B2715">
        <v>1</v>
      </c>
      <c r="C2715" t="s">
        <v>2299</v>
      </c>
      <c r="D2715" t="s">
        <v>1539</v>
      </c>
      <c r="E2715">
        <v>181495</v>
      </c>
      <c r="F2715">
        <v>7642</v>
      </c>
      <c r="G2715">
        <v>3503</v>
      </c>
      <c r="H2715">
        <v>35015</v>
      </c>
      <c r="I2715">
        <v>0</v>
      </c>
      <c r="J2715">
        <v>1.5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2850</v>
      </c>
    </row>
    <row r="2716" spans="1:21" ht="14.25">
      <c r="A2716">
        <v>2111021</v>
      </c>
      <c r="B2716">
        <v>2</v>
      </c>
      <c r="C2716" t="s">
        <v>2298</v>
      </c>
      <c r="D2716" t="s">
        <v>2300</v>
      </c>
      <c r="E2716">
        <v>156158</v>
      </c>
      <c r="F2716">
        <v>6166</v>
      </c>
      <c r="G2716">
        <v>3061</v>
      </c>
      <c r="H2716">
        <v>33278</v>
      </c>
      <c r="I2716">
        <v>0</v>
      </c>
      <c r="J2716">
        <v>1.5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2850</v>
      </c>
    </row>
    <row r="2717" spans="1:21" ht="14.25">
      <c r="A2717">
        <v>2111022</v>
      </c>
      <c r="B2717">
        <v>2</v>
      </c>
      <c r="C2717" t="s">
        <v>2299</v>
      </c>
      <c r="D2717" t="s">
        <v>1173</v>
      </c>
      <c r="E2717">
        <v>159733</v>
      </c>
      <c r="F2717">
        <v>6724</v>
      </c>
      <c r="G2717">
        <v>3084</v>
      </c>
      <c r="H2717">
        <v>30813</v>
      </c>
      <c r="I2717">
        <v>0</v>
      </c>
      <c r="J2717">
        <v>1.5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2850</v>
      </c>
    </row>
    <row r="2718" spans="1:21" ht="14.25">
      <c r="A2718">
        <v>2111031</v>
      </c>
      <c r="B2718">
        <v>3</v>
      </c>
      <c r="C2718" t="s">
        <v>2298</v>
      </c>
      <c r="D2718" t="s">
        <v>1531</v>
      </c>
      <c r="E2718">
        <v>156158</v>
      </c>
      <c r="F2718">
        <v>6166</v>
      </c>
      <c r="G2718">
        <v>3061</v>
      </c>
      <c r="H2718">
        <v>33278</v>
      </c>
      <c r="I2718">
        <v>0</v>
      </c>
      <c r="J2718">
        <v>1.5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2850</v>
      </c>
    </row>
    <row r="2719" spans="1:21" ht="14.25">
      <c r="A2719">
        <v>2111032</v>
      </c>
      <c r="B2719">
        <v>3</v>
      </c>
      <c r="C2719" t="s">
        <v>2299</v>
      </c>
      <c r="D2719" t="s">
        <v>1532</v>
      </c>
      <c r="E2719">
        <v>159733</v>
      </c>
      <c r="F2719">
        <v>6724</v>
      </c>
      <c r="G2719">
        <v>3084</v>
      </c>
      <c r="H2719">
        <v>30813</v>
      </c>
      <c r="I2719">
        <v>0</v>
      </c>
      <c r="J2719">
        <v>1.5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2850</v>
      </c>
    </row>
    <row r="2720" spans="1:21" ht="14.25">
      <c r="A2720">
        <v>2111111</v>
      </c>
      <c r="B2720">
        <v>1</v>
      </c>
      <c r="C2720" t="s">
        <v>2298</v>
      </c>
      <c r="D2720" t="s">
        <v>2301</v>
      </c>
      <c r="E2720">
        <v>177436</v>
      </c>
      <c r="F2720">
        <v>7008</v>
      </c>
      <c r="G2720">
        <v>3477</v>
      </c>
      <c r="H2720">
        <v>37816</v>
      </c>
      <c r="I2720">
        <v>0</v>
      </c>
      <c r="J2720">
        <v>1.5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2850</v>
      </c>
    </row>
    <row r="2721" spans="1:21" ht="14.25">
      <c r="A2721">
        <v>2111112</v>
      </c>
      <c r="B2721">
        <v>1</v>
      </c>
      <c r="C2721" t="s">
        <v>2299</v>
      </c>
      <c r="D2721" t="s">
        <v>1539</v>
      </c>
      <c r="E2721">
        <v>181495</v>
      </c>
      <c r="F2721">
        <v>7642</v>
      </c>
      <c r="G2721">
        <v>3503</v>
      </c>
      <c r="H2721">
        <v>35015</v>
      </c>
      <c r="I2721">
        <v>0</v>
      </c>
      <c r="J2721">
        <v>1.5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2850</v>
      </c>
    </row>
    <row r="2722" spans="1:21" ht="14.25">
      <c r="A2722">
        <v>2111121</v>
      </c>
      <c r="B2722">
        <v>2</v>
      </c>
      <c r="C2722" t="s">
        <v>2298</v>
      </c>
      <c r="D2722" t="s">
        <v>2300</v>
      </c>
      <c r="E2722">
        <v>156158</v>
      </c>
      <c r="F2722">
        <v>6166</v>
      </c>
      <c r="G2722">
        <v>3061</v>
      </c>
      <c r="H2722">
        <v>33278</v>
      </c>
      <c r="I2722">
        <v>0</v>
      </c>
      <c r="J2722">
        <v>1.5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2850</v>
      </c>
    </row>
    <row r="2723" spans="1:21" ht="14.25">
      <c r="A2723">
        <v>2111122</v>
      </c>
      <c r="B2723">
        <v>2</v>
      </c>
      <c r="C2723" t="s">
        <v>2299</v>
      </c>
      <c r="D2723" t="s">
        <v>1173</v>
      </c>
      <c r="E2723">
        <v>159733</v>
      </c>
      <c r="F2723">
        <v>6724</v>
      </c>
      <c r="G2723">
        <v>3084</v>
      </c>
      <c r="H2723">
        <v>30813</v>
      </c>
      <c r="I2723">
        <v>0</v>
      </c>
      <c r="J2723">
        <v>1.5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2850</v>
      </c>
    </row>
    <row r="2724" spans="1:21" ht="14.25">
      <c r="A2724">
        <v>2111131</v>
      </c>
      <c r="B2724">
        <v>3</v>
      </c>
      <c r="C2724" t="s">
        <v>2298</v>
      </c>
      <c r="D2724" t="s">
        <v>1531</v>
      </c>
      <c r="E2724">
        <v>156158</v>
      </c>
      <c r="F2724">
        <v>6166</v>
      </c>
      <c r="G2724">
        <v>3061</v>
      </c>
      <c r="H2724">
        <v>33278</v>
      </c>
      <c r="I2724">
        <v>0</v>
      </c>
      <c r="J2724">
        <v>1.5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2850</v>
      </c>
    </row>
    <row r="2725" spans="1:21" ht="14.25">
      <c r="A2725">
        <v>2111132</v>
      </c>
      <c r="B2725">
        <v>3</v>
      </c>
      <c r="C2725" t="s">
        <v>2299</v>
      </c>
      <c r="D2725" t="s">
        <v>1532</v>
      </c>
      <c r="E2725">
        <v>159733</v>
      </c>
      <c r="F2725">
        <v>6724</v>
      </c>
      <c r="G2725">
        <v>3084</v>
      </c>
      <c r="H2725">
        <v>30813</v>
      </c>
      <c r="I2725">
        <v>0</v>
      </c>
      <c r="J2725">
        <v>1.5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2850</v>
      </c>
    </row>
    <row r="2726" spans="1:21" ht="14.25">
      <c r="A2726">
        <v>2111211</v>
      </c>
      <c r="B2726">
        <v>1</v>
      </c>
      <c r="C2726" t="s">
        <v>2298</v>
      </c>
      <c r="D2726" t="s">
        <v>2301</v>
      </c>
      <c r="E2726">
        <v>181215</v>
      </c>
      <c r="F2726">
        <v>7156</v>
      </c>
      <c r="G2726">
        <v>3552</v>
      </c>
      <c r="H2726">
        <v>38615</v>
      </c>
      <c r="I2726">
        <v>0</v>
      </c>
      <c r="J2726">
        <v>1.5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2850</v>
      </c>
    </row>
    <row r="2727" spans="1:21" ht="14.25">
      <c r="A2727">
        <v>2111212</v>
      </c>
      <c r="B2727">
        <v>1</v>
      </c>
      <c r="C2727" t="s">
        <v>2299</v>
      </c>
      <c r="D2727" t="s">
        <v>1539</v>
      </c>
      <c r="E2727">
        <v>185324</v>
      </c>
      <c r="F2727">
        <v>7803</v>
      </c>
      <c r="G2727">
        <v>3577</v>
      </c>
      <c r="H2727">
        <v>35754</v>
      </c>
      <c r="I2727">
        <v>0</v>
      </c>
      <c r="J2727">
        <v>1.5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2850</v>
      </c>
    </row>
    <row r="2728" spans="1:21" ht="14.25">
      <c r="A2728">
        <v>2111221</v>
      </c>
      <c r="B2728">
        <v>2</v>
      </c>
      <c r="C2728" t="s">
        <v>2298</v>
      </c>
      <c r="D2728" t="s">
        <v>2300</v>
      </c>
      <c r="E2728">
        <v>159480</v>
      </c>
      <c r="F2728">
        <v>6296</v>
      </c>
      <c r="G2728">
        <v>3127</v>
      </c>
      <c r="H2728">
        <v>33980</v>
      </c>
      <c r="I2728">
        <v>0</v>
      </c>
      <c r="J2728">
        <v>1.5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2850</v>
      </c>
    </row>
    <row r="2729" spans="1:21" ht="14.25">
      <c r="A2729">
        <v>2111222</v>
      </c>
      <c r="B2729">
        <v>2</v>
      </c>
      <c r="C2729" t="s">
        <v>2299</v>
      </c>
      <c r="D2729" t="s">
        <v>1173</v>
      </c>
      <c r="E2729">
        <v>163093</v>
      </c>
      <c r="F2729">
        <v>6865</v>
      </c>
      <c r="G2729">
        <v>3149</v>
      </c>
      <c r="H2729">
        <v>31463</v>
      </c>
      <c r="I2729">
        <v>0</v>
      </c>
      <c r="J2729">
        <v>1.5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2850</v>
      </c>
    </row>
    <row r="2730" spans="1:21" ht="14.25">
      <c r="A2730">
        <v>2111231</v>
      </c>
      <c r="B2730">
        <v>3</v>
      </c>
      <c r="C2730" t="s">
        <v>2298</v>
      </c>
      <c r="D2730" t="s">
        <v>1531</v>
      </c>
      <c r="E2730">
        <v>159480</v>
      </c>
      <c r="F2730">
        <v>6296</v>
      </c>
      <c r="G2730">
        <v>3127</v>
      </c>
      <c r="H2730">
        <v>33980</v>
      </c>
      <c r="I2730">
        <v>0</v>
      </c>
      <c r="J2730">
        <v>1.5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2850</v>
      </c>
    </row>
    <row r="2731" spans="1:21" ht="14.25">
      <c r="A2731">
        <v>2111232</v>
      </c>
      <c r="B2731">
        <v>3</v>
      </c>
      <c r="C2731" t="s">
        <v>2299</v>
      </c>
      <c r="D2731" t="s">
        <v>1532</v>
      </c>
      <c r="E2731">
        <v>163093</v>
      </c>
      <c r="F2731">
        <v>6865</v>
      </c>
      <c r="G2731">
        <v>3149</v>
      </c>
      <c r="H2731">
        <v>31463</v>
      </c>
      <c r="I2731">
        <v>0</v>
      </c>
      <c r="J2731">
        <v>1.5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2850</v>
      </c>
    </row>
    <row r="2732" spans="1:21" ht="14.25">
      <c r="A2732">
        <v>2111311</v>
      </c>
      <c r="B2732">
        <v>1</v>
      </c>
      <c r="C2732" t="s">
        <v>2298</v>
      </c>
      <c r="D2732" t="s">
        <v>2301</v>
      </c>
      <c r="E2732">
        <v>184983</v>
      </c>
      <c r="F2732">
        <v>7305</v>
      </c>
      <c r="G2732">
        <v>3626</v>
      </c>
      <c r="H2732">
        <v>39413</v>
      </c>
      <c r="I2732">
        <v>0</v>
      </c>
      <c r="J2732">
        <v>1.5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2850</v>
      </c>
    </row>
    <row r="2733" spans="1:21" ht="14.25">
      <c r="A2733">
        <v>2111312</v>
      </c>
      <c r="B2733">
        <v>1</v>
      </c>
      <c r="C2733" t="s">
        <v>2299</v>
      </c>
      <c r="D2733" t="s">
        <v>1539</v>
      </c>
      <c r="E2733">
        <v>189143</v>
      </c>
      <c r="F2733">
        <v>7963</v>
      </c>
      <c r="G2733">
        <v>3651</v>
      </c>
      <c r="H2733">
        <v>36493</v>
      </c>
      <c r="I2733">
        <v>0</v>
      </c>
      <c r="J2733">
        <v>1.5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2850</v>
      </c>
    </row>
    <row r="2734" spans="1:21" ht="14.25">
      <c r="A2734">
        <v>2111321</v>
      </c>
      <c r="B2734">
        <v>2</v>
      </c>
      <c r="C2734" t="s">
        <v>2298</v>
      </c>
      <c r="D2734" t="s">
        <v>2300</v>
      </c>
      <c r="E2734">
        <v>162802</v>
      </c>
      <c r="F2734">
        <v>6426</v>
      </c>
      <c r="G2734">
        <v>3193</v>
      </c>
      <c r="H2734">
        <v>34682</v>
      </c>
      <c r="I2734">
        <v>0</v>
      </c>
      <c r="J2734">
        <v>1.5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2850</v>
      </c>
    </row>
    <row r="2735" spans="1:21" ht="14.25">
      <c r="A2735">
        <v>2111322</v>
      </c>
      <c r="B2735">
        <v>2</v>
      </c>
      <c r="C2735" t="s">
        <v>2299</v>
      </c>
      <c r="D2735" t="s">
        <v>1173</v>
      </c>
      <c r="E2735">
        <v>166463</v>
      </c>
      <c r="F2735">
        <v>7005</v>
      </c>
      <c r="G2735">
        <v>3215</v>
      </c>
      <c r="H2735">
        <v>32113</v>
      </c>
      <c r="I2735">
        <v>0</v>
      </c>
      <c r="J2735">
        <v>1.5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2850</v>
      </c>
    </row>
    <row r="2736" spans="1:21" ht="14.25">
      <c r="A2736">
        <v>2111331</v>
      </c>
      <c r="B2736">
        <v>3</v>
      </c>
      <c r="C2736" t="s">
        <v>2298</v>
      </c>
      <c r="D2736" t="s">
        <v>1531</v>
      </c>
      <c r="E2736">
        <v>162802</v>
      </c>
      <c r="F2736">
        <v>6426</v>
      </c>
      <c r="G2736">
        <v>3193</v>
      </c>
      <c r="H2736">
        <v>34682</v>
      </c>
      <c r="I2736">
        <v>0</v>
      </c>
      <c r="J2736">
        <v>1.5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2850</v>
      </c>
    </row>
    <row r="2737" spans="1:21" ht="14.25">
      <c r="A2737">
        <v>2111332</v>
      </c>
      <c r="B2737">
        <v>3</v>
      </c>
      <c r="C2737" t="s">
        <v>2299</v>
      </c>
      <c r="D2737" t="s">
        <v>1532</v>
      </c>
      <c r="E2737">
        <v>166463</v>
      </c>
      <c r="F2737">
        <v>7005</v>
      </c>
      <c r="G2737">
        <v>3215</v>
      </c>
      <c r="H2737">
        <v>32113</v>
      </c>
      <c r="I2737">
        <v>0</v>
      </c>
      <c r="J2737">
        <v>1.5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2850</v>
      </c>
    </row>
    <row r="2738" spans="1:21" ht="14.25">
      <c r="A2738">
        <v>2111411</v>
      </c>
      <c r="B2738">
        <v>1</v>
      </c>
      <c r="C2738" t="s">
        <v>2298</v>
      </c>
      <c r="D2738" t="s">
        <v>2301</v>
      </c>
      <c r="E2738">
        <v>188741</v>
      </c>
      <c r="F2738">
        <v>7453</v>
      </c>
      <c r="G2738">
        <v>3700</v>
      </c>
      <c r="H2738">
        <v>40211</v>
      </c>
      <c r="I2738">
        <v>0</v>
      </c>
      <c r="J2738">
        <v>1.5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2850</v>
      </c>
    </row>
    <row r="2739" spans="1:21" ht="14.25">
      <c r="A2739">
        <v>2111412</v>
      </c>
      <c r="B2739">
        <v>1</v>
      </c>
      <c r="C2739" t="s">
        <v>2299</v>
      </c>
      <c r="D2739" t="s">
        <v>1539</v>
      </c>
      <c r="E2739">
        <v>192983</v>
      </c>
      <c r="F2739">
        <v>8123</v>
      </c>
      <c r="G2739">
        <v>3726</v>
      </c>
      <c r="H2739">
        <v>37233</v>
      </c>
      <c r="I2739">
        <v>0</v>
      </c>
      <c r="J2739">
        <v>1.5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2850</v>
      </c>
    </row>
    <row r="2740" spans="1:21" ht="14.25">
      <c r="A2740">
        <v>2111421</v>
      </c>
      <c r="B2740">
        <v>2</v>
      </c>
      <c r="C2740" t="s">
        <v>2298</v>
      </c>
      <c r="D2740" t="s">
        <v>1540</v>
      </c>
      <c r="E2740">
        <v>188741</v>
      </c>
      <c r="F2740">
        <v>7453</v>
      </c>
      <c r="G2740">
        <v>3700</v>
      </c>
      <c r="H2740">
        <v>40211</v>
      </c>
      <c r="I2740">
        <v>0</v>
      </c>
      <c r="J2740">
        <v>1.5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2850</v>
      </c>
    </row>
    <row r="2741" spans="1:21" ht="14.25">
      <c r="A2741">
        <v>2111422</v>
      </c>
      <c r="B2741">
        <v>2</v>
      </c>
      <c r="C2741" t="s">
        <v>2299</v>
      </c>
      <c r="D2741" t="s">
        <v>1003</v>
      </c>
      <c r="E2741">
        <v>192983</v>
      </c>
      <c r="F2741">
        <v>8123</v>
      </c>
      <c r="G2741">
        <v>3726</v>
      </c>
      <c r="H2741">
        <v>37233</v>
      </c>
      <c r="I2741">
        <v>0</v>
      </c>
      <c r="J2741">
        <v>1.5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2850</v>
      </c>
    </row>
    <row r="2742" spans="1:21" ht="14.25">
      <c r="A2742">
        <v>2111431</v>
      </c>
      <c r="B2742">
        <v>3</v>
      </c>
      <c r="C2742" t="s">
        <v>2298</v>
      </c>
      <c r="D2742" t="s">
        <v>2300</v>
      </c>
      <c r="E2742">
        <v>166123</v>
      </c>
      <c r="F2742">
        <v>6556</v>
      </c>
      <c r="G2742">
        <v>3259</v>
      </c>
      <c r="H2742">
        <v>35383</v>
      </c>
      <c r="I2742">
        <v>0</v>
      </c>
      <c r="J2742">
        <v>1.5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2850</v>
      </c>
    </row>
    <row r="2743" spans="1:21" ht="14.25">
      <c r="A2743">
        <v>2111432</v>
      </c>
      <c r="B2743">
        <v>3</v>
      </c>
      <c r="C2743" t="s">
        <v>2299</v>
      </c>
      <c r="D2743" t="s">
        <v>1173</v>
      </c>
      <c r="E2743">
        <v>169832</v>
      </c>
      <c r="F2743">
        <v>7145</v>
      </c>
      <c r="G2743">
        <v>3281</v>
      </c>
      <c r="H2743">
        <v>32762</v>
      </c>
      <c r="I2743">
        <v>0</v>
      </c>
      <c r="J2743">
        <v>1.5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2850</v>
      </c>
    </row>
    <row r="2744" spans="1:21" ht="14.25">
      <c r="A2744">
        <v>2111511</v>
      </c>
      <c r="B2744">
        <v>1</v>
      </c>
      <c r="C2744" t="s">
        <v>2298</v>
      </c>
      <c r="D2744" t="s">
        <v>2301</v>
      </c>
      <c r="E2744">
        <v>192509</v>
      </c>
      <c r="F2744">
        <v>7602</v>
      </c>
      <c r="G2744">
        <v>3774</v>
      </c>
      <c r="H2744">
        <v>41009</v>
      </c>
      <c r="I2744">
        <v>0</v>
      </c>
      <c r="J2744">
        <v>1.5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2850</v>
      </c>
    </row>
    <row r="2745" spans="1:21" ht="14.25">
      <c r="A2745">
        <v>2111512</v>
      </c>
      <c r="B2745">
        <v>1</v>
      </c>
      <c r="C2745" t="s">
        <v>2299</v>
      </c>
      <c r="D2745" t="s">
        <v>1539</v>
      </c>
      <c r="E2745">
        <v>196812</v>
      </c>
      <c r="F2745">
        <v>8284</v>
      </c>
      <c r="G2745">
        <v>3800</v>
      </c>
      <c r="H2745">
        <v>37972</v>
      </c>
      <c r="I2745">
        <v>0</v>
      </c>
      <c r="J2745">
        <v>1.5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2850</v>
      </c>
    </row>
    <row r="2746" spans="1:21" ht="14.25">
      <c r="A2746">
        <v>2111521</v>
      </c>
      <c r="B2746">
        <v>2</v>
      </c>
      <c r="C2746" t="s">
        <v>2298</v>
      </c>
      <c r="D2746" t="s">
        <v>1540</v>
      </c>
      <c r="E2746">
        <v>192509</v>
      </c>
      <c r="F2746">
        <v>7602</v>
      </c>
      <c r="G2746">
        <v>3774</v>
      </c>
      <c r="H2746">
        <v>41009</v>
      </c>
      <c r="I2746">
        <v>0</v>
      </c>
      <c r="J2746">
        <v>1.5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2850</v>
      </c>
    </row>
    <row r="2747" spans="1:21" ht="14.25">
      <c r="A2747">
        <v>2111522</v>
      </c>
      <c r="B2747">
        <v>2</v>
      </c>
      <c r="C2747" t="s">
        <v>2299</v>
      </c>
      <c r="D2747" t="s">
        <v>1003</v>
      </c>
      <c r="E2747">
        <v>196812</v>
      </c>
      <c r="F2747">
        <v>8284</v>
      </c>
      <c r="G2747">
        <v>3800</v>
      </c>
      <c r="H2747">
        <v>37972</v>
      </c>
      <c r="I2747">
        <v>0</v>
      </c>
      <c r="J2747">
        <v>1.5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2850</v>
      </c>
    </row>
    <row r="2748" spans="1:21" ht="14.25">
      <c r="A2748">
        <v>2111531</v>
      </c>
      <c r="B2748">
        <v>3</v>
      </c>
      <c r="C2748" t="s">
        <v>2298</v>
      </c>
      <c r="D2748" t="s">
        <v>1541</v>
      </c>
      <c r="E2748">
        <v>192509</v>
      </c>
      <c r="F2748">
        <v>7602</v>
      </c>
      <c r="G2748">
        <v>3774</v>
      </c>
      <c r="H2748">
        <v>41009</v>
      </c>
      <c r="I2748">
        <v>0</v>
      </c>
      <c r="J2748">
        <v>1.5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2850</v>
      </c>
    </row>
    <row r="2749" spans="1:21" ht="14.25">
      <c r="A2749">
        <v>2111532</v>
      </c>
      <c r="B2749">
        <v>3</v>
      </c>
      <c r="C2749" t="s">
        <v>2299</v>
      </c>
      <c r="D2749" t="s">
        <v>2302</v>
      </c>
      <c r="E2749">
        <v>196812</v>
      </c>
      <c r="F2749">
        <v>8284</v>
      </c>
      <c r="G2749">
        <v>3800</v>
      </c>
      <c r="H2749">
        <v>37972</v>
      </c>
      <c r="I2749">
        <v>0</v>
      </c>
      <c r="J2749">
        <v>1.5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2850</v>
      </c>
    </row>
    <row r="2750" spans="1:21" ht="14.25">
      <c r="A2750">
        <v>2120111</v>
      </c>
      <c r="B2750">
        <v>1</v>
      </c>
      <c r="C2750" t="s">
        <v>2298</v>
      </c>
      <c r="D2750" t="s">
        <v>2301</v>
      </c>
      <c r="E2750">
        <v>200475</v>
      </c>
      <c r="F2750">
        <v>7914</v>
      </c>
      <c r="G2750">
        <v>3931</v>
      </c>
      <c r="H2750">
        <v>42715</v>
      </c>
      <c r="I2750">
        <v>0</v>
      </c>
      <c r="J2750">
        <v>1.5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3250</v>
      </c>
    </row>
    <row r="2751" spans="1:21" ht="14.25">
      <c r="A2751">
        <v>2120112</v>
      </c>
      <c r="B2751">
        <v>1</v>
      </c>
      <c r="C2751" t="s">
        <v>2299</v>
      </c>
      <c r="D2751" t="s">
        <v>1539</v>
      </c>
      <c r="E2751">
        <v>204901</v>
      </c>
      <c r="F2751">
        <v>8621</v>
      </c>
      <c r="G2751">
        <v>3957</v>
      </c>
      <c r="H2751">
        <v>39551</v>
      </c>
      <c r="I2751">
        <v>0</v>
      </c>
      <c r="J2751">
        <v>1.5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3250</v>
      </c>
    </row>
    <row r="2752" spans="1:21" ht="14.25">
      <c r="A2752">
        <v>2120121</v>
      </c>
      <c r="B2752">
        <v>2</v>
      </c>
      <c r="C2752" t="s">
        <v>2298</v>
      </c>
      <c r="D2752" t="s">
        <v>2300</v>
      </c>
      <c r="E2752">
        <v>176429</v>
      </c>
      <c r="F2752">
        <v>6964</v>
      </c>
      <c r="G2752">
        <v>3460</v>
      </c>
      <c r="H2752">
        <v>37589</v>
      </c>
      <c r="I2752">
        <v>0</v>
      </c>
      <c r="J2752">
        <v>1.5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3250</v>
      </c>
    </row>
    <row r="2753" spans="1:21" ht="14.25">
      <c r="A2753">
        <v>2120122</v>
      </c>
      <c r="B2753">
        <v>2</v>
      </c>
      <c r="C2753" t="s">
        <v>2299</v>
      </c>
      <c r="D2753" t="s">
        <v>1173</v>
      </c>
      <c r="E2753">
        <v>180304</v>
      </c>
      <c r="F2753">
        <v>7586</v>
      </c>
      <c r="G2753">
        <v>3482</v>
      </c>
      <c r="H2753">
        <v>34804</v>
      </c>
      <c r="I2753">
        <v>0</v>
      </c>
      <c r="J2753">
        <v>1.5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3250</v>
      </c>
    </row>
    <row r="2754" spans="1:21" ht="14.25">
      <c r="A2754">
        <v>2120131</v>
      </c>
      <c r="B2754">
        <v>3</v>
      </c>
      <c r="C2754" t="s">
        <v>2298</v>
      </c>
      <c r="D2754" t="s">
        <v>1531</v>
      </c>
      <c r="E2754">
        <v>176429</v>
      </c>
      <c r="F2754">
        <v>6964</v>
      </c>
      <c r="G2754">
        <v>3460</v>
      </c>
      <c r="H2754">
        <v>37589</v>
      </c>
      <c r="I2754">
        <v>0</v>
      </c>
      <c r="J2754">
        <v>1.5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3250</v>
      </c>
    </row>
    <row r="2755" spans="1:21" ht="14.25">
      <c r="A2755">
        <v>2120132</v>
      </c>
      <c r="B2755">
        <v>3</v>
      </c>
      <c r="C2755" t="s">
        <v>2299</v>
      </c>
      <c r="D2755" t="s">
        <v>1532</v>
      </c>
      <c r="E2755">
        <v>180304</v>
      </c>
      <c r="F2755">
        <v>7586</v>
      </c>
      <c r="G2755">
        <v>3482</v>
      </c>
      <c r="H2755">
        <v>34804</v>
      </c>
      <c r="I2755">
        <v>0</v>
      </c>
      <c r="J2755">
        <v>1.5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3250</v>
      </c>
    </row>
    <row r="2756" spans="1:21" ht="14.25">
      <c r="A2756">
        <v>2120211</v>
      </c>
      <c r="B2756">
        <v>1</v>
      </c>
      <c r="C2756" t="s">
        <v>2298</v>
      </c>
      <c r="D2756" t="s">
        <v>2301</v>
      </c>
      <c r="E2756">
        <v>204777</v>
      </c>
      <c r="F2756">
        <v>8083</v>
      </c>
      <c r="G2756">
        <v>4016</v>
      </c>
      <c r="H2756">
        <v>43627</v>
      </c>
      <c r="I2756">
        <v>0</v>
      </c>
      <c r="J2756">
        <v>1.5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3250</v>
      </c>
    </row>
    <row r="2757" spans="1:21" ht="14.25">
      <c r="A2757">
        <v>2120212</v>
      </c>
      <c r="B2757">
        <v>1</v>
      </c>
      <c r="C2757" t="s">
        <v>2299</v>
      </c>
      <c r="D2757" t="s">
        <v>1539</v>
      </c>
      <c r="E2757">
        <v>209245</v>
      </c>
      <c r="F2757">
        <v>8803</v>
      </c>
      <c r="G2757">
        <v>4041</v>
      </c>
      <c r="H2757">
        <v>40395</v>
      </c>
      <c r="I2757">
        <v>0</v>
      </c>
      <c r="J2757">
        <v>1.5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3250</v>
      </c>
    </row>
    <row r="2758" spans="1:21" ht="14.25">
      <c r="A2758">
        <v>2120221</v>
      </c>
      <c r="B2758">
        <v>2</v>
      </c>
      <c r="C2758" t="s">
        <v>2298</v>
      </c>
      <c r="D2758" t="s">
        <v>2300</v>
      </c>
      <c r="E2758">
        <v>180200</v>
      </c>
      <c r="F2758">
        <v>7113</v>
      </c>
      <c r="G2758">
        <v>3534</v>
      </c>
      <c r="H2758">
        <v>38390</v>
      </c>
      <c r="I2758">
        <v>0</v>
      </c>
      <c r="J2758">
        <v>1.5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3250</v>
      </c>
    </row>
    <row r="2759" spans="1:21" ht="14.25">
      <c r="A2759">
        <v>2120222</v>
      </c>
      <c r="B2759">
        <v>2</v>
      </c>
      <c r="C2759" t="s">
        <v>2299</v>
      </c>
      <c r="D2759" t="s">
        <v>1173</v>
      </c>
      <c r="E2759">
        <v>184137</v>
      </c>
      <c r="F2759">
        <v>7747</v>
      </c>
      <c r="G2759">
        <v>3556</v>
      </c>
      <c r="H2759">
        <v>35547</v>
      </c>
      <c r="I2759">
        <v>0</v>
      </c>
      <c r="J2759">
        <v>1.5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3250</v>
      </c>
    </row>
    <row r="2760" spans="1:21" ht="14.25">
      <c r="A2760">
        <v>2120231</v>
      </c>
      <c r="B2760">
        <v>3</v>
      </c>
      <c r="C2760" t="s">
        <v>2298</v>
      </c>
      <c r="D2760" t="s">
        <v>1531</v>
      </c>
      <c r="E2760">
        <v>180200</v>
      </c>
      <c r="F2760">
        <v>7113</v>
      </c>
      <c r="G2760">
        <v>3534</v>
      </c>
      <c r="H2760">
        <v>38390</v>
      </c>
      <c r="I2760">
        <v>0</v>
      </c>
      <c r="J2760">
        <v>1.5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3250</v>
      </c>
    </row>
    <row r="2761" spans="1:21" ht="14.25">
      <c r="A2761">
        <v>2120232</v>
      </c>
      <c r="B2761">
        <v>3</v>
      </c>
      <c r="C2761" t="s">
        <v>2299</v>
      </c>
      <c r="D2761" t="s">
        <v>1532</v>
      </c>
      <c r="E2761">
        <v>184137</v>
      </c>
      <c r="F2761">
        <v>7747</v>
      </c>
      <c r="G2761">
        <v>3556</v>
      </c>
      <c r="H2761">
        <v>35547</v>
      </c>
      <c r="I2761">
        <v>0</v>
      </c>
      <c r="J2761">
        <v>1.5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3250</v>
      </c>
    </row>
    <row r="2762" spans="1:21" ht="14.25">
      <c r="A2762">
        <v>2120311</v>
      </c>
      <c r="B2762">
        <v>1</v>
      </c>
      <c r="C2762" t="s">
        <v>2298</v>
      </c>
      <c r="D2762" t="s">
        <v>2301</v>
      </c>
      <c r="E2762">
        <v>204777</v>
      </c>
      <c r="F2762">
        <v>8083</v>
      </c>
      <c r="G2762">
        <v>4016</v>
      </c>
      <c r="H2762">
        <v>43627</v>
      </c>
      <c r="I2762">
        <v>0</v>
      </c>
      <c r="J2762">
        <v>1.5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3250</v>
      </c>
    </row>
    <row r="2763" spans="1:21" ht="14.25">
      <c r="A2763">
        <v>2120312</v>
      </c>
      <c r="B2763">
        <v>1</v>
      </c>
      <c r="C2763" t="s">
        <v>2299</v>
      </c>
      <c r="D2763" t="s">
        <v>1539</v>
      </c>
      <c r="E2763">
        <v>209245</v>
      </c>
      <c r="F2763">
        <v>8803</v>
      </c>
      <c r="G2763">
        <v>4041</v>
      </c>
      <c r="H2763">
        <v>40395</v>
      </c>
      <c r="I2763">
        <v>0</v>
      </c>
      <c r="J2763">
        <v>1.5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3250</v>
      </c>
    </row>
    <row r="2764" spans="1:21" ht="14.25">
      <c r="A2764">
        <v>2120321</v>
      </c>
      <c r="B2764">
        <v>2</v>
      </c>
      <c r="C2764" t="s">
        <v>2298</v>
      </c>
      <c r="D2764" t="s">
        <v>2300</v>
      </c>
      <c r="E2764">
        <v>180200</v>
      </c>
      <c r="F2764">
        <v>7113</v>
      </c>
      <c r="G2764">
        <v>3534</v>
      </c>
      <c r="H2764">
        <v>38390</v>
      </c>
      <c r="I2764">
        <v>0</v>
      </c>
      <c r="J2764">
        <v>1.5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3250</v>
      </c>
    </row>
    <row r="2765" spans="1:21" ht="14.25">
      <c r="A2765">
        <v>2120322</v>
      </c>
      <c r="B2765">
        <v>2</v>
      </c>
      <c r="C2765" t="s">
        <v>2299</v>
      </c>
      <c r="D2765" t="s">
        <v>1173</v>
      </c>
      <c r="E2765">
        <v>184137</v>
      </c>
      <c r="F2765">
        <v>7747</v>
      </c>
      <c r="G2765">
        <v>3556</v>
      </c>
      <c r="H2765">
        <v>35547</v>
      </c>
      <c r="I2765">
        <v>0</v>
      </c>
      <c r="J2765">
        <v>1.5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3250</v>
      </c>
    </row>
    <row r="2766" spans="1:21" ht="14.25">
      <c r="A2766">
        <v>2120331</v>
      </c>
      <c r="B2766">
        <v>3</v>
      </c>
      <c r="C2766" t="s">
        <v>2298</v>
      </c>
      <c r="D2766" t="s">
        <v>1531</v>
      </c>
      <c r="E2766">
        <v>180200</v>
      </c>
      <c r="F2766">
        <v>7113</v>
      </c>
      <c r="G2766">
        <v>3534</v>
      </c>
      <c r="H2766">
        <v>38390</v>
      </c>
      <c r="I2766">
        <v>0</v>
      </c>
      <c r="J2766">
        <v>1.5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3250</v>
      </c>
    </row>
    <row r="2767" spans="1:21" ht="14.25">
      <c r="A2767">
        <v>2120332</v>
      </c>
      <c r="B2767">
        <v>3</v>
      </c>
      <c r="C2767" t="s">
        <v>2299</v>
      </c>
      <c r="D2767" t="s">
        <v>1532</v>
      </c>
      <c r="E2767">
        <v>184137</v>
      </c>
      <c r="F2767">
        <v>7747</v>
      </c>
      <c r="G2767">
        <v>3556</v>
      </c>
      <c r="H2767">
        <v>35547</v>
      </c>
      <c r="I2767">
        <v>0</v>
      </c>
      <c r="J2767">
        <v>1.5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3250</v>
      </c>
    </row>
    <row r="2768" spans="1:21" ht="14.25">
      <c r="A2768">
        <v>2120411</v>
      </c>
      <c r="B2768">
        <v>1</v>
      </c>
      <c r="C2768" t="s">
        <v>2298</v>
      </c>
      <c r="D2768" t="s">
        <v>2301</v>
      </c>
      <c r="E2768">
        <v>209048</v>
      </c>
      <c r="F2768">
        <v>8251</v>
      </c>
      <c r="G2768">
        <v>4100</v>
      </c>
      <c r="H2768">
        <v>44538</v>
      </c>
      <c r="I2768">
        <v>0</v>
      </c>
      <c r="J2768">
        <v>1.5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3250</v>
      </c>
    </row>
    <row r="2769" spans="1:21" ht="14.25">
      <c r="A2769">
        <v>2120412</v>
      </c>
      <c r="B2769">
        <v>1</v>
      </c>
      <c r="C2769" t="s">
        <v>2299</v>
      </c>
      <c r="D2769" t="s">
        <v>1539</v>
      </c>
      <c r="E2769">
        <v>213589</v>
      </c>
      <c r="F2769">
        <v>8985</v>
      </c>
      <c r="G2769">
        <v>4125</v>
      </c>
      <c r="H2769">
        <v>41239</v>
      </c>
      <c r="I2769">
        <v>0</v>
      </c>
      <c r="J2769">
        <v>1.5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3250</v>
      </c>
    </row>
    <row r="2770" spans="1:21" ht="14.25">
      <c r="A2770">
        <v>2120421</v>
      </c>
      <c r="B2770">
        <v>2</v>
      </c>
      <c r="C2770" t="s">
        <v>2298</v>
      </c>
      <c r="D2770" t="s">
        <v>2300</v>
      </c>
      <c r="E2770">
        <v>183962</v>
      </c>
      <c r="F2770">
        <v>7261</v>
      </c>
      <c r="G2770">
        <v>3608</v>
      </c>
      <c r="H2770">
        <v>39192</v>
      </c>
      <c r="I2770">
        <v>0</v>
      </c>
      <c r="J2770">
        <v>1.5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3250</v>
      </c>
    </row>
    <row r="2771" spans="1:21" ht="14.25">
      <c r="A2771">
        <v>2120422</v>
      </c>
      <c r="B2771">
        <v>2</v>
      </c>
      <c r="C2771" t="s">
        <v>2299</v>
      </c>
      <c r="D2771" t="s">
        <v>1173</v>
      </c>
      <c r="E2771">
        <v>187959</v>
      </c>
      <c r="F2771">
        <v>7907</v>
      </c>
      <c r="G2771">
        <v>3630</v>
      </c>
      <c r="H2771">
        <v>36289</v>
      </c>
      <c r="I2771">
        <v>0</v>
      </c>
      <c r="J2771">
        <v>1.5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3250</v>
      </c>
    </row>
    <row r="2772" spans="1:21" ht="14.25">
      <c r="A2772">
        <v>2120431</v>
      </c>
      <c r="B2772">
        <v>3</v>
      </c>
      <c r="C2772" t="s">
        <v>2298</v>
      </c>
      <c r="D2772" t="s">
        <v>1531</v>
      </c>
      <c r="E2772">
        <v>183962</v>
      </c>
      <c r="F2772">
        <v>7261</v>
      </c>
      <c r="G2772">
        <v>3608</v>
      </c>
      <c r="H2772">
        <v>39192</v>
      </c>
      <c r="I2772">
        <v>0</v>
      </c>
      <c r="J2772">
        <v>1.5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3250</v>
      </c>
    </row>
    <row r="2773" spans="1:21" ht="14.25">
      <c r="A2773">
        <v>2120432</v>
      </c>
      <c r="B2773">
        <v>3</v>
      </c>
      <c r="C2773" t="s">
        <v>2299</v>
      </c>
      <c r="D2773" t="s">
        <v>1532</v>
      </c>
      <c r="E2773">
        <v>187959</v>
      </c>
      <c r="F2773">
        <v>7907</v>
      </c>
      <c r="G2773">
        <v>3630</v>
      </c>
      <c r="H2773">
        <v>36289</v>
      </c>
      <c r="I2773">
        <v>0</v>
      </c>
      <c r="J2773">
        <v>1.5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3250</v>
      </c>
    </row>
    <row r="2774" spans="1:21" ht="14.25">
      <c r="A2774">
        <v>2120511</v>
      </c>
      <c r="B2774">
        <v>1</v>
      </c>
      <c r="C2774" t="s">
        <v>2298</v>
      </c>
      <c r="D2774" t="s">
        <v>2301</v>
      </c>
      <c r="E2774">
        <v>209048</v>
      </c>
      <c r="F2774">
        <v>8251</v>
      </c>
      <c r="G2774">
        <v>4100</v>
      </c>
      <c r="H2774">
        <v>44538</v>
      </c>
      <c r="I2774">
        <v>0</v>
      </c>
      <c r="J2774">
        <v>1.5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3250</v>
      </c>
    </row>
    <row r="2775" spans="1:21" ht="14.25">
      <c r="A2775">
        <v>2120512</v>
      </c>
      <c r="B2775">
        <v>1</v>
      </c>
      <c r="C2775" t="s">
        <v>2299</v>
      </c>
      <c r="D2775" t="s">
        <v>1539</v>
      </c>
      <c r="E2775">
        <v>213589</v>
      </c>
      <c r="F2775">
        <v>8985</v>
      </c>
      <c r="G2775">
        <v>4125</v>
      </c>
      <c r="H2775">
        <v>41239</v>
      </c>
      <c r="I2775">
        <v>0</v>
      </c>
      <c r="J2775">
        <v>1.5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3250</v>
      </c>
    </row>
    <row r="2776" spans="1:21" ht="14.25">
      <c r="A2776">
        <v>2120521</v>
      </c>
      <c r="B2776">
        <v>2</v>
      </c>
      <c r="C2776" t="s">
        <v>2298</v>
      </c>
      <c r="D2776" t="s">
        <v>2300</v>
      </c>
      <c r="E2776">
        <v>183962</v>
      </c>
      <c r="F2776">
        <v>7261</v>
      </c>
      <c r="G2776">
        <v>3608</v>
      </c>
      <c r="H2776">
        <v>39192</v>
      </c>
      <c r="I2776">
        <v>0</v>
      </c>
      <c r="J2776">
        <v>1.5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3250</v>
      </c>
    </row>
    <row r="2777" spans="1:21" ht="14.25">
      <c r="A2777">
        <v>2120522</v>
      </c>
      <c r="B2777">
        <v>2</v>
      </c>
      <c r="C2777" t="s">
        <v>2299</v>
      </c>
      <c r="D2777" t="s">
        <v>1173</v>
      </c>
      <c r="E2777">
        <v>187959</v>
      </c>
      <c r="F2777">
        <v>7907</v>
      </c>
      <c r="G2777">
        <v>3630</v>
      </c>
      <c r="H2777">
        <v>36289</v>
      </c>
      <c r="I2777">
        <v>0</v>
      </c>
      <c r="J2777">
        <v>1.5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3250</v>
      </c>
    </row>
    <row r="2778" spans="1:21" ht="14.25">
      <c r="A2778">
        <v>2120531</v>
      </c>
      <c r="B2778">
        <v>3</v>
      </c>
      <c r="C2778" t="s">
        <v>2298</v>
      </c>
      <c r="D2778" t="s">
        <v>1531</v>
      </c>
      <c r="E2778">
        <v>183962</v>
      </c>
      <c r="F2778">
        <v>7261</v>
      </c>
      <c r="G2778">
        <v>3608</v>
      </c>
      <c r="H2778">
        <v>39192</v>
      </c>
      <c r="I2778">
        <v>0</v>
      </c>
      <c r="J2778">
        <v>1.5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3250</v>
      </c>
    </row>
    <row r="2779" spans="1:21" ht="14.25">
      <c r="A2779">
        <v>2120532</v>
      </c>
      <c r="B2779">
        <v>3</v>
      </c>
      <c r="C2779" t="s">
        <v>2299</v>
      </c>
      <c r="D2779" t="s">
        <v>1532</v>
      </c>
      <c r="E2779">
        <v>187959</v>
      </c>
      <c r="F2779">
        <v>7907</v>
      </c>
      <c r="G2779">
        <v>3630</v>
      </c>
      <c r="H2779">
        <v>36289</v>
      </c>
      <c r="I2779">
        <v>0</v>
      </c>
      <c r="J2779">
        <v>1.5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3250</v>
      </c>
    </row>
    <row r="2780" spans="1:21" ht="14.25">
      <c r="A2780">
        <v>2120611</v>
      </c>
      <c r="B2780">
        <v>1</v>
      </c>
      <c r="C2780" t="s">
        <v>2298</v>
      </c>
      <c r="D2780" t="s">
        <v>2301</v>
      </c>
      <c r="E2780">
        <v>213349</v>
      </c>
      <c r="F2780">
        <v>8420</v>
      </c>
      <c r="G2780">
        <v>4185</v>
      </c>
      <c r="H2780">
        <v>45449</v>
      </c>
      <c r="I2780">
        <v>0</v>
      </c>
      <c r="J2780">
        <v>1.5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3250</v>
      </c>
    </row>
    <row r="2781" spans="1:21" ht="14.25">
      <c r="A2781">
        <v>2120612</v>
      </c>
      <c r="B2781">
        <v>1</v>
      </c>
      <c r="C2781" t="s">
        <v>2299</v>
      </c>
      <c r="D2781" t="s">
        <v>1539</v>
      </c>
      <c r="E2781">
        <v>217962</v>
      </c>
      <c r="F2781">
        <v>9168</v>
      </c>
      <c r="G2781">
        <v>4210</v>
      </c>
      <c r="H2781">
        <v>42082</v>
      </c>
      <c r="I2781">
        <v>0</v>
      </c>
      <c r="J2781">
        <v>1.5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3250</v>
      </c>
    </row>
    <row r="2782" spans="1:21" ht="14.25">
      <c r="A2782">
        <v>2120621</v>
      </c>
      <c r="B2782">
        <v>2</v>
      </c>
      <c r="C2782" t="s">
        <v>2298</v>
      </c>
      <c r="D2782" t="s">
        <v>2300</v>
      </c>
      <c r="E2782">
        <v>187734</v>
      </c>
      <c r="F2782">
        <v>7410</v>
      </c>
      <c r="G2782">
        <v>3682</v>
      </c>
      <c r="H2782">
        <v>39994</v>
      </c>
      <c r="I2782">
        <v>0</v>
      </c>
      <c r="J2782">
        <v>1.5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3250</v>
      </c>
    </row>
    <row r="2783" spans="1:21" ht="14.25">
      <c r="A2783">
        <v>2120622</v>
      </c>
      <c r="B2783">
        <v>2</v>
      </c>
      <c r="C2783" t="s">
        <v>2299</v>
      </c>
      <c r="D2783" t="s">
        <v>1173</v>
      </c>
      <c r="E2783">
        <v>191812</v>
      </c>
      <c r="F2783">
        <v>8068</v>
      </c>
      <c r="G2783">
        <v>3705</v>
      </c>
      <c r="H2783">
        <v>37032</v>
      </c>
      <c r="I2783">
        <v>0</v>
      </c>
      <c r="J2783">
        <v>1.5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3250</v>
      </c>
    </row>
    <row r="2784" spans="1:21" ht="14.25">
      <c r="A2784">
        <v>2120631</v>
      </c>
      <c r="B2784">
        <v>3</v>
      </c>
      <c r="C2784" t="s">
        <v>2298</v>
      </c>
      <c r="D2784" t="s">
        <v>1531</v>
      </c>
      <c r="E2784">
        <v>187734</v>
      </c>
      <c r="F2784">
        <v>7410</v>
      </c>
      <c r="G2784">
        <v>3682</v>
      </c>
      <c r="H2784">
        <v>39994</v>
      </c>
      <c r="I2784">
        <v>0</v>
      </c>
      <c r="J2784">
        <v>1.5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3250</v>
      </c>
    </row>
    <row r="2785" spans="1:21" ht="14.25">
      <c r="A2785">
        <v>2120632</v>
      </c>
      <c r="B2785">
        <v>3</v>
      </c>
      <c r="C2785" t="s">
        <v>2299</v>
      </c>
      <c r="D2785" t="s">
        <v>1532</v>
      </c>
      <c r="E2785">
        <v>191812</v>
      </c>
      <c r="F2785">
        <v>8068</v>
      </c>
      <c r="G2785">
        <v>3705</v>
      </c>
      <c r="H2785">
        <v>37032</v>
      </c>
      <c r="I2785">
        <v>0</v>
      </c>
      <c r="J2785">
        <v>1.5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3250</v>
      </c>
    </row>
    <row r="2786" spans="1:21" ht="14.25">
      <c r="A2786">
        <v>2120711</v>
      </c>
      <c r="B2786">
        <v>1</v>
      </c>
      <c r="C2786" t="s">
        <v>2298</v>
      </c>
      <c r="D2786" t="s">
        <v>2301</v>
      </c>
      <c r="E2786">
        <v>213349</v>
      </c>
      <c r="F2786">
        <v>8420</v>
      </c>
      <c r="G2786">
        <v>4185</v>
      </c>
      <c r="H2786">
        <v>45449</v>
      </c>
      <c r="I2786">
        <v>0</v>
      </c>
      <c r="J2786">
        <v>1.5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3250</v>
      </c>
    </row>
    <row r="2787" spans="1:21" ht="14.25">
      <c r="A2787">
        <v>2120712</v>
      </c>
      <c r="B2787">
        <v>1</v>
      </c>
      <c r="C2787" t="s">
        <v>2299</v>
      </c>
      <c r="D2787" t="s">
        <v>1539</v>
      </c>
      <c r="E2787">
        <v>217962</v>
      </c>
      <c r="F2787">
        <v>9168</v>
      </c>
      <c r="G2787">
        <v>4210</v>
      </c>
      <c r="H2787">
        <v>42082</v>
      </c>
      <c r="I2787">
        <v>0</v>
      </c>
      <c r="J2787">
        <v>1.5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3250</v>
      </c>
    </row>
    <row r="2788" spans="1:21" ht="14.25">
      <c r="A2788">
        <v>2120721</v>
      </c>
      <c r="B2788">
        <v>2</v>
      </c>
      <c r="C2788" t="s">
        <v>2298</v>
      </c>
      <c r="D2788" t="s">
        <v>2300</v>
      </c>
      <c r="E2788">
        <v>187734</v>
      </c>
      <c r="F2788">
        <v>7410</v>
      </c>
      <c r="G2788">
        <v>3682</v>
      </c>
      <c r="H2788">
        <v>39994</v>
      </c>
      <c r="I2788">
        <v>0</v>
      </c>
      <c r="J2788">
        <v>1.5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3250</v>
      </c>
    </row>
    <row r="2789" spans="1:21" ht="14.25">
      <c r="A2789">
        <v>2120722</v>
      </c>
      <c r="B2789">
        <v>2</v>
      </c>
      <c r="C2789" t="s">
        <v>2299</v>
      </c>
      <c r="D2789" t="s">
        <v>1173</v>
      </c>
      <c r="E2789">
        <v>191812</v>
      </c>
      <c r="F2789">
        <v>8068</v>
      </c>
      <c r="G2789">
        <v>3705</v>
      </c>
      <c r="H2789">
        <v>37032</v>
      </c>
      <c r="I2789">
        <v>0</v>
      </c>
      <c r="J2789">
        <v>1.5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3250</v>
      </c>
    </row>
    <row r="2790" spans="1:21" ht="14.25">
      <c r="A2790">
        <v>2120731</v>
      </c>
      <c r="B2790">
        <v>3</v>
      </c>
      <c r="C2790" t="s">
        <v>2298</v>
      </c>
      <c r="D2790" t="s">
        <v>1531</v>
      </c>
      <c r="E2790">
        <v>187734</v>
      </c>
      <c r="F2790">
        <v>7410</v>
      </c>
      <c r="G2790">
        <v>3682</v>
      </c>
      <c r="H2790">
        <v>39994</v>
      </c>
      <c r="I2790">
        <v>0</v>
      </c>
      <c r="J2790">
        <v>1.5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3250</v>
      </c>
    </row>
    <row r="2791" spans="1:21" ht="14.25">
      <c r="A2791">
        <v>2120732</v>
      </c>
      <c r="B2791">
        <v>3</v>
      </c>
      <c r="C2791" t="s">
        <v>2299</v>
      </c>
      <c r="D2791" t="s">
        <v>1532</v>
      </c>
      <c r="E2791">
        <v>191812</v>
      </c>
      <c r="F2791">
        <v>8068</v>
      </c>
      <c r="G2791">
        <v>3705</v>
      </c>
      <c r="H2791">
        <v>37032</v>
      </c>
      <c r="I2791">
        <v>0</v>
      </c>
      <c r="J2791">
        <v>1.5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3250</v>
      </c>
    </row>
    <row r="2792" spans="1:21" ht="14.25">
      <c r="A2792">
        <v>2120811</v>
      </c>
      <c r="B2792">
        <v>1</v>
      </c>
      <c r="C2792" t="s">
        <v>2298</v>
      </c>
      <c r="D2792" t="s">
        <v>2301</v>
      </c>
      <c r="E2792">
        <v>217630</v>
      </c>
      <c r="F2792">
        <v>8589</v>
      </c>
      <c r="G2792">
        <v>4269</v>
      </c>
      <c r="H2792">
        <v>46360</v>
      </c>
      <c r="I2792">
        <v>0</v>
      </c>
      <c r="J2792">
        <v>1.5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3250</v>
      </c>
    </row>
    <row r="2793" spans="1:21" ht="14.25">
      <c r="A2793">
        <v>2120812</v>
      </c>
      <c r="B2793">
        <v>1</v>
      </c>
      <c r="C2793" t="s">
        <v>2299</v>
      </c>
      <c r="D2793" t="s">
        <v>1539</v>
      </c>
      <c r="E2793">
        <v>222306</v>
      </c>
      <c r="F2793">
        <v>9350</v>
      </c>
      <c r="G2793">
        <v>4294</v>
      </c>
      <c r="H2793">
        <v>42926</v>
      </c>
      <c r="I2793">
        <v>0</v>
      </c>
      <c r="J2793">
        <v>1.5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3250</v>
      </c>
    </row>
    <row r="2794" spans="1:21" ht="14.25">
      <c r="A2794">
        <v>2120821</v>
      </c>
      <c r="B2794">
        <v>2</v>
      </c>
      <c r="C2794" t="s">
        <v>2298</v>
      </c>
      <c r="D2794" t="s">
        <v>2300</v>
      </c>
      <c r="E2794">
        <v>191516</v>
      </c>
      <c r="F2794">
        <v>7558</v>
      </c>
      <c r="G2794">
        <v>3757</v>
      </c>
      <c r="H2794">
        <v>40796</v>
      </c>
      <c r="I2794">
        <v>0</v>
      </c>
      <c r="J2794">
        <v>1.5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3250</v>
      </c>
    </row>
    <row r="2795" spans="1:21" ht="14.25">
      <c r="A2795">
        <v>2120822</v>
      </c>
      <c r="B2795">
        <v>2</v>
      </c>
      <c r="C2795" t="s">
        <v>2299</v>
      </c>
      <c r="D2795" t="s">
        <v>1173</v>
      </c>
      <c r="E2795">
        <v>195634</v>
      </c>
      <c r="F2795">
        <v>8228</v>
      </c>
      <c r="G2795">
        <v>3779</v>
      </c>
      <c r="H2795">
        <v>37774</v>
      </c>
      <c r="I2795">
        <v>0</v>
      </c>
      <c r="J2795">
        <v>1.5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3250</v>
      </c>
    </row>
    <row r="2796" spans="1:21" ht="14.25">
      <c r="A2796">
        <v>2120831</v>
      </c>
      <c r="B2796">
        <v>3</v>
      </c>
      <c r="C2796" t="s">
        <v>2298</v>
      </c>
      <c r="D2796" t="s">
        <v>1531</v>
      </c>
      <c r="E2796">
        <v>191516</v>
      </c>
      <c r="F2796">
        <v>7558</v>
      </c>
      <c r="G2796">
        <v>3757</v>
      </c>
      <c r="H2796">
        <v>40796</v>
      </c>
      <c r="I2796">
        <v>0</v>
      </c>
      <c r="J2796">
        <v>1.5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3250</v>
      </c>
    </row>
    <row r="2797" spans="1:21" ht="14.25">
      <c r="A2797">
        <v>2120832</v>
      </c>
      <c r="B2797">
        <v>3</v>
      </c>
      <c r="C2797" t="s">
        <v>2299</v>
      </c>
      <c r="D2797" t="s">
        <v>1532</v>
      </c>
      <c r="E2797">
        <v>195634</v>
      </c>
      <c r="F2797">
        <v>8228</v>
      </c>
      <c r="G2797">
        <v>3779</v>
      </c>
      <c r="H2797">
        <v>37774</v>
      </c>
      <c r="I2797">
        <v>0</v>
      </c>
      <c r="J2797">
        <v>1.5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3250</v>
      </c>
    </row>
    <row r="2798" spans="1:21" ht="14.25">
      <c r="A2798">
        <v>2120911</v>
      </c>
      <c r="B2798">
        <v>1</v>
      </c>
      <c r="C2798" t="s">
        <v>2298</v>
      </c>
      <c r="D2798" t="s">
        <v>2301</v>
      </c>
      <c r="E2798">
        <v>226736</v>
      </c>
      <c r="F2798">
        <v>8948</v>
      </c>
      <c r="G2798">
        <v>4448</v>
      </c>
      <c r="H2798">
        <v>48296</v>
      </c>
      <c r="I2798">
        <v>0</v>
      </c>
      <c r="J2798">
        <v>1.5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3650</v>
      </c>
    </row>
    <row r="2799" spans="1:21" ht="14.25">
      <c r="A2799">
        <v>2120912</v>
      </c>
      <c r="B2799">
        <v>1</v>
      </c>
      <c r="C2799" t="s">
        <v>2299</v>
      </c>
      <c r="D2799" t="s">
        <v>1539</v>
      </c>
      <c r="E2799">
        <v>231558</v>
      </c>
      <c r="F2799">
        <v>9738</v>
      </c>
      <c r="G2799">
        <v>4473</v>
      </c>
      <c r="H2799">
        <v>44718</v>
      </c>
      <c r="I2799">
        <v>0</v>
      </c>
      <c r="J2799">
        <v>1.5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3650</v>
      </c>
    </row>
    <row r="2800" spans="1:21" ht="14.25">
      <c r="A2800">
        <v>2120921</v>
      </c>
      <c r="B2800">
        <v>2</v>
      </c>
      <c r="C2800" t="s">
        <v>2298</v>
      </c>
      <c r="D2800" t="s">
        <v>2300</v>
      </c>
      <c r="E2800">
        <v>199540</v>
      </c>
      <c r="F2800">
        <v>7874</v>
      </c>
      <c r="G2800">
        <v>3915</v>
      </c>
      <c r="H2800">
        <v>42500</v>
      </c>
      <c r="I2800">
        <v>0</v>
      </c>
      <c r="J2800">
        <v>1.5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3650</v>
      </c>
    </row>
    <row r="2801" spans="1:21" ht="14.25">
      <c r="A2801">
        <v>2120922</v>
      </c>
      <c r="B2801">
        <v>2</v>
      </c>
      <c r="C2801" t="s">
        <v>2299</v>
      </c>
      <c r="D2801" t="s">
        <v>1173</v>
      </c>
      <c r="E2801">
        <v>203782</v>
      </c>
      <c r="F2801">
        <v>8569</v>
      </c>
      <c r="G2801">
        <v>3937</v>
      </c>
      <c r="H2801">
        <v>39352</v>
      </c>
      <c r="I2801">
        <v>0</v>
      </c>
      <c r="J2801">
        <v>1.5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3650</v>
      </c>
    </row>
    <row r="2802" spans="1:21" ht="14.25">
      <c r="A2802">
        <v>2120931</v>
      </c>
      <c r="B2802">
        <v>3</v>
      </c>
      <c r="C2802" t="s">
        <v>2298</v>
      </c>
      <c r="D2802" t="s">
        <v>1531</v>
      </c>
      <c r="E2802">
        <v>199540</v>
      </c>
      <c r="F2802">
        <v>7874</v>
      </c>
      <c r="G2802">
        <v>3915</v>
      </c>
      <c r="H2802">
        <v>42500</v>
      </c>
      <c r="I2802">
        <v>0</v>
      </c>
      <c r="J2802">
        <v>1.5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3650</v>
      </c>
    </row>
    <row r="2803" spans="1:21" ht="14.25">
      <c r="A2803">
        <v>2120932</v>
      </c>
      <c r="B2803">
        <v>3</v>
      </c>
      <c r="C2803" t="s">
        <v>2299</v>
      </c>
      <c r="D2803" t="s">
        <v>1532</v>
      </c>
      <c r="E2803">
        <v>203782</v>
      </c>
      <c r="F2803">
        <v>8569</v>
      </c>
      <c r="G2803">
        <v>3937</v>
      </c>
      <c r="H2803">
        <v>39352</v>
      </c>
      <c r="I2803">
        <v>0</v>
      </c>
      <c r="J2803">
        <v>1.5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3650</v>
      </c>
    </row>
    <row r="2804" spans="1:21" ht="14.25">
      <c r="A2804">
        <v>2121011</v>
      </c>
      <c r="B2804">
        <v>1</v>
      </c>
      <c r="C2804" t="s">
        <v>2298</v>
      </c>
      <c r="D2804" t="s">
        <v>2301</v>
      </c>
      <c r="E2804">
        <v>226736</v>
      </c>
      <c r="F2804">
        <v>8948</v>
      </c>
      <c r="G2804">
        <v>4448</v>
      </c>
      <c r="H2804">
        <v>48296</v>
      </c>
      <c r="I2804">
        <v>0</v>
      </c>
      <c r="J2804">
        <v>1.5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3650</v>
      </c>
    </row>
    <row r="2805" spans="1:21" ht="14.25">
      <c r="A2805">
        <v>2121012</v>
      </c>
      <c r="B2805">
        <v>1</v>
      </c>
      <c r="C2805" t="s">
        <v>2299</v>
      </c>
      <c r="D2805" t="s">
        <v>1539</v>
      </c>
      <c r="E2805">
        <v>231558</v>
      </c>
      <c r="F2805">
        <v>9738</v>
      </c>
      <c r="G2805">
        <v>4473</v>
      </c>
      <c r="H2805">
        <v>44718</v>
      </c>
      <c r="I2805">
        <v>0</v>
      </c>
      <c r="J2805">
        <v>1.5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3650</v>
      </c>
    </row>
    <row r="2806" spans="1:21" ht="14.25">
      <c r="A2806">
        <v>2121021</v>
      </c>
      <c r="B2806">
        <v>2</v>
      </c>
      <c r="C2806" t="s">
        <v>2298</v>
      </c>
      <c r="D2806" t="s">
        <v>2300</v>
      </c>
      <c r="E2806">
        <v>199540</v>
      </c>
      <c r="F2806">
        <v>7874</v>
      </c>
      <c r="G2806">
        <v>3915</v>
      </c>
      <c r="H2806">
        <v>42500</v>
      </c>
      <c r="I2806">
        <v>0</v>
      </c>
      <c r="J2806">
        <v>1.5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3650</v>
      </c>
    </row>
    <row r="2807" spans="1:21" ht="14.25">
      <c r="A2807">
        <v>2121022</v>
      </c>
      <c r="B2807">
        <v>2</v>
      </c>
      <c r="C2807" t="s">
        <v>2299</v>
      </c>
      <c r="D2807" t="s">
        <v>1173</v>
      </c>
      <c r="E2807">
        <v>203782</v>
      </c>
      <c r="F2807">
        <v>8569</v>
      </c>
      <c r="G2807">
        <v>3937</v>
      </c>
      <c r="H2807">
        <v>39352</v>
      </c>
      <c r="I2807">
        <v>0</v>
      </c>
      <c r="J2807">
        <v>1.5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3650</v>
      </c>
    </row>
    <row r="2808" spans="1:21" ht="14.25">
      <c r="A2808">
        <v>2121031</v>
      </c>
      <c r="B2808">
        <v>3</v>
      </c>
      <c r="C2808" t="s">
        <v>2298</v>
      </c>
      <c r="D2808" t="s">
        <v>1531</v>
      </c>
      <c r="E2808">
        <v>199540</v>
      </c>
      <c r="F2808">
        <v>7874</v>
      </c>
      <c r="G2808">
        <v>3915</v>
      </c>
      <c r="H2808">
        <v>42500</v>
      </c>
      <c r="I2808">
        <v>0</v>
      </c>
      <c r="J2808">
        <v>1.5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3650</v>
      </c>
    </row>
    <row r="2809" spans="1:21" ht="14.25">
      <c r="A2809">
        <v>2121032</v>
      </c>
      <c r="B2809">
        <v>3</v>
      </c>
      <c r="C2809" t="s">
        <v>2299</v>
      </c>
      <c r="D2809" t="s">
        <v>1532</v>
      </c>
      <c r="E2809">
        <v>203782</v>
      </c>
      <c r="F2809">
        <v>8569</v>
      </c>
      <c r="G2809">
        <v>3937</v>
      </c>
      <c r="H2809">
        <v>39352</v>
      </c>
      <c r="I2809">
        <v>0</v>
      </c>
      <c r="J2809">
        <v>1.5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3650</v>
      </c>
    </row>
    <row r="2810" spans="1:21" ht="14.25">
      <c r="A2810">
        <v>2121111</v>
      </c>
      <c r="B2810">
        <v>1</v>
      </c>
      <c r="C2810" t="s">
        <v>2298</v>
      </c>
      <c r="D2810" t="s">
        <v>2301</v>
      </c>
      <c r="E2810">
        <v>226736</v>
      </c>
      <c r="F2810">
        <v>8948</v>
      </c>
      <c r="G2810">
        <v>4448</v>
      </c>
      <c r="H2810">
        <v>48296</v>
      </c>
      <c r="I2810">
        <v>0</v>
      </c>
      <c r="J2810">
        <v>1.5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3650</v>
      </c>
    </row>
    <row r="2811" spans="1:21" ht="14.25">
      <c r="A2811">
        <v>2121112</v>
      </c>
      <c r="B2811">
        <v>1</v>
      </c>
      <c r="C2811" t="s">
        <v>2299</v>
      </c>
      <c r="D2811" t="s">
        <v>1539</v>
      </c>
      <c r="E2811">
        <v>231558</v>
      </c>
      <c r="F2811">
        <v>9738</v>
      </c>
      <c r="G2811">
        <v>4473</v>
      </c>
      <c r="H2811">
        <v>44718</v>
      </c>
      <c r="I2811">
        <v>0</v>
      </c>
      <c r="J2811">
        <v>1.5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3650</v>
      </c>
    </row>
    <row r="2812" spans="1:21" ht="14.25">
      <c r="A2812">
        <v>2121121</v>
      </c>
      <c r="B2812">
        <v>2</v>
      </c>
      <c r="C2812" t="s">
        <v>2298</v>
      </c>
      <c r="D2812" t="s">
        <v>2300</v>
      </c>
      <c r="E2812">
        <v>199540</v>
      </c>
      <c r="F2812">
        <v>7874</v>
      </c>
      <c r="G2812">
        <v>3915</v>
      </c>
      <c r="H2812">
        <v>42500</v>
      </c>
      <c r="I2812">
        <v>0</v>
      </c>
      <c r="J2812">
        <v>1.5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3650</v>
      </c>
    </row>
    <row r="2813" spans="1:21" ht="14.25">
      <c r="A2813">
        <v>2121122</v>
      </c>
      <c r="B2813">
        <v>2</v>
      </c>
      <c r="C2813" t="s">
        <v>2299</v>
      </c>
      <c r="D2813" t="s">
        <v>1173</v>
      </c>
      <c r="E2813">
        <v>203782</v>
      </c>
      <c r="F2813">
        <v>8569</v>
      </c>
      <c r="G2813">
        <v>3937</v>
      </c>
      <c r="H2813">
        <v>39352</v>
      </c>
      <c r="I2813">
        <v>0</v>
      </c>
      <c r="J2813">
        <v>1.5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3650</v>
      </c>
    </row>
    <row r="2814" spans="1:21" ht="14.25">
      <c r="A2814">
        <v>2121131</v>
      </c>
      <c r="B2814">
        <v>3</v>
      </c>
      <c r="C2814" t="s">
        <v>2298</v>
      </c>
      <c r="D2814" t="s">
        <v>1531</v>
      </c>
      <c r="E2814">
        <v>199540</v>
      </c>
      <c r="F2814">
        <v>7874</v>
      </c>
      <c r="G2814">
        <v>3915</v>
      </c>
      <c r="H2814">
        <v>42500</v>
      </c>
      <c r="I2814">
        <v>0</v>
      </c>
      <c r="J2814">
        <v>1.5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3650</v>
      </c>
    </row>
    <row r="2815" spans="1:21" ht="14.25">
      <c r="A2815">
        <v>2121132</v>
      </c>
      <c r="B2815">
        <v>3</v>
      </c>
      <c r="C2815" t="s">
        <v>2299</v>
      </c>
      <c r="D2815" t="s">
        <v>1532</v>
      </c>
      <c r="E2815">
        <v>203782</v>
      </c>
      <c r="F2815">
        <v>8569</v>
      </c>
      <c r="G2815">
        <v>3937</v>
      </c>
      <c r="H2815">
        <v>39352</v>
      </c>
      <c r="I2815">
        <v>0</v>
      </c>
      <c r="J2815">
        <v>1.5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3650</v>
      </c>
    </row>
    <row r="2816" spans="1:21" ht="14.25">
      <c r="A2816">
        <v>2121211</v>
      </c>
      <c r="B2816">
        <v>1</v>
      </c>
      <c r="C2816" t="s">
        <v>2298</v>
      </c>
      <c r="D2816" t="s">
        <v>2301</v>
      </c>
      <c r="E2816">
        <v>231552</v>
      </c>
      <c r="F2816">
        <v>9139</v>
      </c>
      <c r="G2816">
        <v>4542</v>
      </c>
      <c r="H2816">
        <v>49322</v>
      </c>
      <c r="I2816">
        <v>0</v>
      </c>
      <c r="J2816">
        <v>1.5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3650</v>
      </c>
    </row>
    <row r="2817" spans="1:21" ht="14.25">
      <c r="A2817">
        <v>2121212</v>
      </c>
      <c r="B2817">
        <v>1</v>
      </c>
      <c r="C2817" t="s">
        <v>2299</v>
      </c>
      <c r="D2817" t="s">
        <v>1539</v>
      </c>
      <c r="E2817">
        <v>236468</v>
      </c>
      <c r="F2817">
        <v>9944</v>
      </c>
      <c r="G2817">
        <v>4568</v>
      </c>
      <c r="H2817">
        <v>45668</v>
      </c>
      <c r="I2817">
        <v>0</v>
      </c>
      <c r="J2817">
        <v>1.5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3650</v>
      </c>
    </row>
    <row r="2818" spans="1:21" ht="14.25">
      <c r="A2818">
        <v>2121221</v>
      </c>
      <c r="B2818">
        <v>2</v>
      </c>
      <c r="C2818" t="s">
        <v>2298</v>
      </c>
      <c r="D2818" t="s">
        <v>2300</v>
      </c>
      <c r="E2818">
        <v>203812</v>
      </c>
      <c r="F2818">
        <v>8041</v>
      </c>
      <c r="G2818">
        <v>4000</v>
      </c>
      <c r="H2818">
        <v>43402</v>
      </c>
      <c r="I2818">
        <v>0</v>
      </c>
      <c r="J2818">
        <v>1.5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3650</v>
      </c>
    </row>
    <row r="2819" spans="1:21" ht="14.25">
      <c r="A2819">
        <v>2121222</v>
      </c>
      <c r="B2819">
        <v>2</v>
      </c>
      <c r="C2819" t="s">
        <v>2299</v>
      </c>
      <c r="D2819" t="s">
        <v>1173</v>
      </c>
      <c r="E2819">
        <v>208117</v>
      </c>
      <c r="F2819">
        <v>8749</v>
      </c>
      <c r="G2819">
        <v>4022</v>
      </c>
      <c r="H2819">
        <v>40187</v>
      </c>
      <c r="I2819">
        <v>0</v>
      </c>
      <c r="J2819">
        <v>1.5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3650</v>
      </c>
    </row>
    <row r="2820" spans="1:21" ht="14.25">
      <c r="A2820">
        <v>2121231</v>
      </c>
      <c r="B2820">
        <v>3</v>
      </c>
      <c r="C2820" t="s">
        <v>2298</v>
      </c>
      <c r="D2820" t="s">
        <v>1531</v>
      </c>
      <c r="E2820">
        <v>203812</v>
      </c>
      <c r="F2820">
        <v>8041</v>
      </c>
      <c r="G2820">
        <v>4000</v>
      </c>
      <c r="H2820">
        <v>43402</v>
      </c>
      <c r="I2820">
        <v>0</v>
      </c>
      <c r="J2820">
        <v>1.5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3650</v>
      </c>
    </row>
    <row r="2821" spans="1:21" ht="14.25">
      <c r="A2821">
        <v>2121232</v>
      </c>
      <c r="B2821">
        <v>3</v>
      </c>
      <c r="C2821" t="s">
        <v>2299</v>
      </c>
      <c r="D2821" t="s">
        <v>1532</v>
      </c>
      <c r="E2821">
        <v>208117</v>
      </c>
      <c r="F2821">
        <v>8749</v>
      </c>
      <c r="G2821">
        <v>4022</v>
      </c>
      <c r="H2821">
        <v>40187</v>
      </c>
      <c r="I2821">
        <v>0</v>
      </c>
      <c r="J2821">
        <v>1.5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3650</v>
      </c>
    </row>
    <row r="2822" spans="1:21" ht="14.25">
      <c r="A2822">
        <v>2121311</v>
      </c>
      <c r="B2822">
        <v>1</v>
      </c>
      <c r="C2822" t="s">
        <v>2298</v>
      </c>
      <c r="D2822" t="s">
        <v>2301</v>
      </c>
      <c r="E2822">
        <v>236388</v>
      </c>
      <c r="F2822">
        <v>9330</v>
      </c>
      <c r="G2822">
        <v>4637</v>
      </c>
      <c r="H2822">
        <v>50348</v>
      </c>
      <c r="I2822">
        <v>0</v>
      </c>
      <c r="J2822">
        <v>1.5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3650</v>
      </c>
    </row>
    <row r="2823" spans="1:21" ht="14.25">
      <c r="A2823">
        <v>2121312</v>
      </c>
      <c r="B2823">
        <v>1</v>
      </c>
      <c r="C2823" t="s">
        <v>2299</v>
      </c>
      <c r="D2823" t="s">
        <v>1539</v>
      </c>
      <c r="E2823">
        <v>241358</v>
      </c>
      <c r="F2823">
        <v>10150</v>
      </c>
      <c r="G2823">
        <v>4662</v>
      </c>
      <c r="H2823">
        <v>46618</v>
      </c>
      <c r="I2823">
        <v>0</v>
      </c>
      <c r="J2823">
        <v>1.5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3650</v>
      </c>
    </row>
    <row r="2824" spans="1:21" ht="14.25">
      <c r="A2824">
        <v>2121321</v>
      </c>
      <c r="B2824">
        <v>2</v>
      </c>
      <c r="C2824" t="s">
        <v>2298</v>
      </c>
      <c r="D2824" t="s">
        <v>2300</v>
      </c>
      <c r="E2824">
        <v>208064</v>
      </c>
      <c r="F2824">
        <v>8208</v>
      </c>
      <c r="G2824">
        <v>4084</v>
      </c>
      <c r="H2824">
        <v>44304</v>
      </c>
      <c r="I2824">
        <v>0</v>
      </c>
      <c r="J2824">
        <v>1.5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3650</v>
      </c>
    </row>
    <row r="2825" spans="1:21" ht="14.25">
      <c r="A2825">
        <v>2121322</v>
      </c>
      <c r="B2825">
        <v>2</v>
      </c>
      <c r="C2825" t="s">
        <v>2299</v>
      </c>
      <c r="D2825" t="s">
        <v>1173</v>
      </c>
      <c r="E2825">
        <v>212443</v>
      </c>
      <c r="F2825">
        <v>8930</v>
      </c>
      <c r="G2825">
        <v>4106</v>
      </c>
      <c r="H2825">
        <v>41023</v>
      </c>
      <c r="I2825">
        <v>0</v>
      </c>
      <c r="J2825">
        <v>1.5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3650</v>
      </c>
    </row>
    <row r="2826" spans="1:21" ht="14.25">
      <c r="A2826">
        <v>2121331</v>
      </c>
      <c r="B2826">
        <v>3</v>
      </c>
      <c r="C2826" t="s">
        <v>2298</v>
      </c>
      <c r="D2826" t="s">
        <v>1531</v>
      </c>
      <c r="E2826">
        <v>208064</v>
      </c>
      <c r="F2826">
        <v>8208</v>
      </c>
      <c r="G2826">
        <v>4084</v>
      </c>
      <c r="H2826">
        <v>44304</v>
      </c>
      <c r="I2826">
        <v>0</v>
      </c>
      <c r="J2826">
        <v>1.5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3650</v>
      </c>
    </row>
    <row r="2827" spans="1:21" ht="14.25">
      <c r="A2827">
        <v>2121332</v>
      </c>
      <c r="B2827">
        <v>3</v>
      </c>
      <c r="C2827" t="s">
        <v>2299</v>
      </c>
      <c r="D2827" t="s">
        <v>1532</v>
      </c>
      <c r="E2827">
        <v>212443</v>
      </c>
      <c r="F2827">
        <v>8930</v>
      </c>
      <c r="G2827">
        <v>4106</v>
      </c>
      <c r="H2827">
        <v>41023</v>
      </c>
      <c r="I2827">
        <v>0</v>
      </c>
      <c r="J2827">
        <v>1.5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3650</v>
      </c>
    </row>
    <row r="2828" spans="1:21" ht="14.25">
      <c r="A2828">
        <v>2121411</v>
      </c>
      <c r="B2828">
        <v>1</v>
      </c>
      <c r="C2828" t="s">
        <v>2298</v>
      </c>
      <c r="D2828" t="s">
        <v>2301</v>
      </c>
      <c r="E2828">
        <v>241194</v>
      </c>
      <c r="F2828">
        <v>9520</v>
      </c>
      <c r="G2828">
        <v>4731</v>
      </c>
      <c r="H2828">
        <v>51374</v>
      </c>
      <c r="I2828">
        <v>0</v>
      </c>
      <c r="J2828">
        <v>1.5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3650</v>
      </c>
    </row>
    <row r="2829" spans="1:21" ht="14.25">
      <c r="A2829">
        <v>2121412</v>
      </c>
      <c r="B2829">
        <v>1</v>
      </c>
      <c r="C2829" t="s">
        <v>2299</v>
      </c>
      <c r="D2829" t="s">
        <v>1539</v>
      </c>
      <c r="E2829">
        <v>246268</v>
      </c>
      <c r="F2829">
        <v>10356</v>
      </c>
      <c r="G2829">
        <v>4757</v>
      </c>
      <c r="H2829">
        <v>47568</v>
      </c>
      <c r="I2829">
        <v>0</v>
      </c>
      <c r="J2829">
        <v>1.5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3650</v>
      </c>
    </row>
    <row r="2830" spans="1:21" ht="14.25">
      <c r="A2830">
        <v>2121421</v>
      </c>
      <c r="B2830">
        <v>2</v>
      </c>
      <c r="C2830" t="s">
        <v>2298</v>
      </c>
      <c r="D2830" t="s">
        <v>1540</v>
      </c>
      <c r="E2830">
        <v>241194</v>
      </c>
      <c r="F2830">
        <v>9520</v>
      </c>
      <c r="G2830">
        <v>4731</v>
      </c>
      <c r="H2830">
        <v>51374</v>
      </c>
      <c r="I2830">
        <v>0</v>
      </c>
      <c r="J2830">
        <v>1.5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3650</v>
      </c>
    </row>
    <row r="2831" spans="1:21" ht="14.25">
      <c r="A2831">
        <v>2121422</v>
      </c>
      <c r="B2831">
        <v>2</v>
      </c>
      <c r="C2831" t="s">
        <v>2299</v>
      </c>
      <c r="D2831" t="s">
        <v>1003</v>
      </c>
      <c r="E2831">
        <v>246268</v>
      </c>
      <c r="F2831">
        <v>10356</v>
      </c>
      <c r="G2831">
        <v>4757</v>
      </c>
      <c r="H2831">
        <v>47568</v>
      </c>
      <c r="I2831">
        <v>0</v>
      </c>
      <c r="J2831">
        <v>1.5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3650</v>
      </c>
    </row>
    <row r="2832" spans="1:21" ht="14.25">
      <c r="A2832">
        <v>2121431</v>
      </c>
      <c r="B2832">
        <v>3</v>
      </c>
      <c r="C2832" t="s">
        <v>2298</v>
      </c>
      <c r="D2832" t="s">
        <v>2300</v>
      </c>
      <c r="E2832">
        <v>212317</v>
      </c>
      <c r="F2832">
        <v>8375</v>
      </c>
      <c r="G2832">
        <v>4168</v>
      </c>
      <c r="H2832">
        <v>45207</v>
      </c>
      <c r="I2832">
        <v>0</v>
      </c>
      <c r="J2832">
        <v>1.5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3650</v>
      </c>
    </row>
    <row r="2833" spans="1:21" ht="14.25">
      <c r="A2833">
        <v>2121432</v>
      </c>
      <c r="B2833">
        <v>3</v>
      </c>
      <c r="C2833" t="s">
        <v>2299</v>
      </c>
      <c r="D2833" t="s">
        <v>1173</v>
      </c>
      <c r="E2833">
        <v>216778</v>
      </c>
      <c r="F2833">
        <v>9110</v>
      </c>
      <c r="G2833">
        <v>4191</v>
      </c>
      <c r="H2833">
        <v>41858</v>
      </c>
      <c r="I2833">
        <v>0</v>
      </c>
      <c r="J2833">
        <v>1.5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3650</v>
      </c>
    </row>
    <row r="2834" spans="1:21" ht="14.25">
      <c r="A2834">
        <v>2121511</v>
      </c>
      <c r="B2834">
        <v>1</v>
      </c>
      <c r="C2834" t="s">
        <v>2298</v>
      </c>
      <c r="D2834" t="s">
        <v>2301</v>
      </c>
      <c r="E2834">
        <v>246030</v>
      </c>
      <c r="F2834">
        <v>9711</v>
      </c>
      <c r="G2834">
        <v>4826</v>
      </c>
      <c r="H2834">
        <v>52400</v>
      </c>
      <c r="I2834">
        <v>0</v>
      </c>
      <c r="J2834">
        <v>1.5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3650</v>
      </c>
    </row>
    <row r="2835" spans="1:21" ht="14.25">
      <c r="A2835">
        <v>2121512</v>
      </c>
      <c r="B2835">
        <v>1</v>
      </c>
      <c r="C2835" t="s">
        <v>2299</v>
      </c>
      <c r="D2835" t="s">
        <v>1539</v>
      </c>
      <c r="E2835">
        <v>251159</v>
      </c>
      <c r="F2835">
        <v>10562</v>
      </c>
      <c r="G2835">
        <v>4851</v>
      </c>
      <c r="H2835">
        <v>48519</v>
      </c>
      <c r="I2835">
        <v>0</v>
      </c>
      <c r="J2835">
        <v>1.5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3650</v>
      </c>
    </row>
    <row r="2836" spans="1:21" ht="14.25">
      <c r="A2836">
        <v>2121521</v>
      </c>
      <c r="B2836">
        <v>2</v>
      </c>
      <c r="C2836" t="s">
        <v>2298</v>
      </c>
      <c r="D2836" t="s">
        <v>1540</v>
      </c>
      <c r="E2836">
        <v>246030</v>
      </c>
      <c r="F2836">
        <v>9711</v>
      </c>
      <c r="G2836">
        <v>4826</v>
      </c>
      <c r="H2836">
        <v>52400</v>
      </c>
      <c r="I2836">
        <v>0</v>
      </c>
      <c r="J2836">
        <v>1.5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3650</v>
      </c>
    </row>
    <row r="2837" spans="1:21" ht="14.25">
      <c r="A2837">
        <v>2121522</v>
      </c>
      <c r="B2837">
        <v>2</v>
      </c>
      <c r="C2837" t="s">
        <v>2299</v>
      </c>
      <c r="D2837" t="s">
        <v>1003</v>
      </c>
      <c r="E2837">
        <v>251159</v>
      </c>
      <c r="F2837">
        <v>10562</v>
      </c>
      <c r="G2837">
        <v>4851</v>
      </c>
      <c r="H2837">
        <v>48519</v>
      </c>
      <c r="I2837">
        <v>0</v>
      </c>
      <c r="J2837">
        <v>1.5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3650</v>
      </c>
    </row>
    <row r="2838" spans="1:21" ht="14.25">
      <c r="A2838">
        <v>2121531</v>
      </c>
      <c r="B2838">
        <v>3</v>
      </c>
      <c r="C2838" t="s">
        <v>2298</v>
      </c>
      <c r="D2838" t="s">
        <v>1541</v>
      </c>
      <c r="E2838">
        <v>246030</v>
      </c>
      <c r="F2838">
        <v>9711</v>
      </c>
      <c r="G2838">
        <v>4826</v>
      </c>
      <c r="H2838">
        <v>52400</v>
      </c>
      <c r="I2838">
        <v>0</v>
      </c>
      <c r="J2838">
        <v>1.5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3650</v>
      </c>
    </row>
    <row r="2839" spans="1:21" ht="14.25">
      <c r="A2839">
        <v>2121532</v>
      </c>
      <c r="B2839">
        <v>3</v>
      </c>
      <c r="C2839" t="s">
        <v>2299</v>
      </c>
      <c r="D2839" t="s">
        <v>2302</v>
      </c>
      <c r="E2839">
        <v>251159</v>
      </c>
      <c r="F2839">
        <v>10562</v>
      </c>
      <c r="G2839">
        <v>4851</v>
      </c>
      <c r="H2839">
        <v>48519</v>
      </c>
      <c r="I2839">
        <v>0</v>
      </c>
      <c r="J2839">
        <v>1.5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3650</v>
      </c>
    </row>
    <row r="2840" spans="1:21" ht="14.25">
      <c r="A2840">
        <v>2130111</v>
      </c>
      <c r="B2840">
        <v>1</v>
      </c>
      <c r="C2840" t="s">
        <v>2298</v>
      </c>
      <c r="D2840" t="s">
        <v>2301</v>
      </c>
      <c r="E2840">
        <v>318520</v>
      </c>
      <c r="F2840">
        <v>12592</v>
      </c>
      <c r="G2840">
        <v>6262</v>
      </c>
      <c r="H2840">
        <v>67360</v>
      </c>
      <c r="I2840">
        <v>0</v>
      </c>
      <c r="J2840">
        <v>1.5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4100</v>
      </c>
    </row>
    <row r="2841" spans="1:21" ht="14.25">
      <c r="A2841">
        <v>2130112</v>
      </c>
      <c r="B2841">
        <v>1</v>
      </c>
      <c r="C2841" t="s">
        <v>2299</v>
      </c>
      <c r="D2841" t="s">
        <v>1539</v>
      </c>
      <c r="E2841">
        <v>324129</v>
      </c>
      <c r="F2841">
        <v>13556</v>
      </c>
      <c r="G2841">
        <v>6285</v>
      </c>
      <c r="H2841">
        <v>62869</v>
      </c>
      <c r="I2841">
        <v>0</v>
      </c>
      <c r="J2841">
        <v>1.5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4100</v>
      </c>
    </row>
    <row r="2842" spans="1:21" ht="14.25">
      <c r="A2842">
        <v>2130121</v>
      </c>
      <c r="B2842">
        <v>2</v>
      </c>
      <c r="C2842" t="s">
        <v>2298</v>
      </c>
      <c r="D2842" t="s">
        <v>2300</v>
      </c>
      <c r="E2842">
        <v>280306</v>
      </c>
      <c r="F2842">
        <v>11081</v>
      </c>
      <c r="G2842">
        <v>5511</v>
      </c>
      <c r="H2842">
        <v>59276</v>
      </c>
      <c r="I2842">
        <v>0</v>
      </c>
      <c r="J2842">
        <v>1.5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4100</v>
      </c>
    </row>
    <row r="2843" spans="1:21" ht="14.25">
      <c r="A2843">
        <v>2130122</v>
      </c>
      <c r="B2843">
        <v>2</v>
      </c>
      <c r="C2843" t="s">
        <v>2299</v>
      </c>
      <c r="D2843" t="s">
        <v>1173</v>
      </c>
      <c r="E2843">
        <v>285214</v>
      </c>
      <c r="F2843">
        <v>11929</v>
      </c>
      <c r="G2843">
        <v>5530</v>
      </c>
      <c r="H2843">
        <v>55324</v>
      </c>
      <c r="I2843">
        <v>0</v>
      </c>
      <c r="J2843">
        <v>1.5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4100</v>
      </c>
    </row>
    <row r="2844" spans="1:21" ht="14.25">
      <c r="A2844">
        <v>2130131</v>
      </c>
      <c r="B2844">
        <v>3</v>
      </c>
      <c r="C2844" t="s">
        <v>2298</v>
      </c>
      <c r="D2844" t="s">
        <v>1531</v>
      </c>
      <c r="E2844">
        <v>280306</v>
      </c>
      <c r="F2844">
        <v>11081</v>
      </c>
      <c r="G2844">
        <v>5511</v>
      </c>
      <c r="H2844">
        <v>59276</v>
      </c>
      <c r="I2844">
        <v>0</v>
      </c>
      <c r="J2844">
        <v>1.5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4100</v>
      </c>
    </row>
    <row r="2845" spans="1:21" ht="14.25">
      <c r="A2845">
        <v>2130132</v>
      </c>
      <c r="B2845">
        <v>3</v>
      </c>
      <c r="C2845" t="s">
        <v>2299</v>
      </c>
      <c r="D2845" t="s">
        <v>1532</v>
      </c>
      <c r="E2845">
        <v>285214</v>
      </c>
      <c r="F2845">
        <v>11929</v>
      </c>
      <c r="G2845">
        <v>5530</v>
      </c>
      <c r="H2845">
        <v>55324</v>
      </c>
      <c r="I2845">
        <v>0</v>
      </c>
      <c r="J2845">
        <v>1.5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4100</v>
      </c>
    </row>
    <row r="2846" spans="1:21" ht="14.25">
      <c r="A2846">
        <v>2130211</v>
      </c>
      <c r="B2846">
        <v>1</v>
      </c>
      <c r="C2846" t="s">
        <v>2298</v>
      </c>
      <c r="D2846" t="s">
        <v>2301</v>
      </c>
      <c r="E2846">
        <v>325196</v>
      </c>
      <c r="F2846">
        <v>12855</v>
      </c>
      <c r="G2846">
        <v>6394</v>
      </c>
      <c r="H2846">
        <v>68766</v>
      </c>
      <c r="I2846">
        <v>0</v>
      </c>
      <c r="J2846">
        <v>1.5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4100</v>
      </c>
    </row>
    <row r="2847" spans="1:21" ht="14.25">
      <c r="A2847">
        <v>2130212</v>
      </c>
      <c r="B2847">
        <v>1</v>
      </c>
      <c r="C2847" t="s">
        <v>2299</v>
      </c>
      <c r="D2847" t="s">
        <v>1539</v>
      </c>
      <c r="E2847">
        <v>330892</v>
      </c>
      <c r="F2847">
        <v>13837</v>
      </c>
      <c r="G2847">
        <v>6417</v>
      </c>
      <c r="H2847">
        <v>64182</v>
      </c>
      <c r="I2847">
        <v>0</v>
      </c>
      <c r="J2847">
        <v>1.5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4100</v>
      </c>
    </row>
    <row r="2848" spans="1:21" ht="14.25">
      <c r="A2848">
        <v>2130221</v>
      </c>
      <c r="B2848">
        <v>2</v>
      </c>
      <c r="C2848" t="s">
        <v>2298</v>
      </c>
      <c r="D2848" t="s">
        <v>2300</v>
      </c>
      <c r="E2848">
        <v>286153</v>
      </c>
      <c r="F2848">
        <v>11312</v>
      </c>
      <c r="G2848">
        <v>5626</v>
      </c>
      <c r="H2848">
        <v>60513</v>
      </c>
      <c r="I2848">
        <v>0</v>
      </c>
      <c r="J2848">
        <v>1.5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4100</v>
      </c>
    </row>
    <row r="2849" spans="1:21" ht="14.25">
      <c r="A2849">
        <v>2130222</v>
      </c>
      <c r="B2849">
        <v>2</v>
      </c>
      <c r="C2849" t="s">
        <v>2299</v>
      </c>
      <c r="D2849" t="s">
        <v>1173</v>
      </c>
      <c r="E2849">
        <v>291169</v>
      </c>
      <c r="F2849">
        <v>12177</v>
      </c>
      <c r="G2849">
        <v>5646</v>
      </c>
      <c r="H2849">
        <v>56479</v>
      </c>
      <c r="I2849">
        <v>0</v>
      </c>
      <c r="J2849">
        <v>1.5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4100</v>
      </c>
    </row>
    <row r="2850" spans="1:21" ht="14.25">
      <c r="A2850">
        <v>2130231</v>
      </c>
      <c r="B2850">
        <v>3</v>
      </c>
      <c r="C2850" t="s">
        <v>2298</v>
      </c>
      <c r="D2850" t="s">
        <v>1531</v>
      </c>
      <c r="E2850">
        <v>286153</v>
      </c>
      <c r="F2850">
        <v>11312</v>
      </c>
      <c r="G2850">
        <v>5626</v>
      </c>
      <c r="H2850">
        <v>60513</v>
      </c>
      <c r="I2850">
        <v>0</v>
      </c>
      <c r="J2850">
        <v>1.5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4100</v>
      </c>
    </row>
    <row r="2851" spans="1:21" ht="14.25">
      <c r="A2851">
        <v>2130232</v>
      </c>
      <c r="B2851">
        <v>3</v>
      </c>
      <c r="C2851" t="s">
        <v>2299</v>
      </c>
      <c r="D2851" t="s">
        <v>1532</v>
      </c>
      <c r="E2851">
        <v>291169</v>
      </c>
      <c r="F2851">
        <v>12177</v>
      </c>
      <c r="G2851">
        <v>5646</v>
      </c>
      <c r="H2851">
        <v>56479</v>
      </c>
      <c r="I2851">
        <v>0</v>
      </c>
      <c r="J2851">
        <v>1.5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4100</v>
      </c>
    </row>
    <row r="2852" spans="1:21" ht="14.25">
      <c r="A2852">
        <v>2130311</v>
      </c>
      <c r="B2852">
        <v>1</v>
      </c>
      <c r="C2852" t="s">
        <v>2298</v>
      </c>
      <c r="D2852" t="s">
        <v>2301</v>
      </c>
      <c r="E2852">
        <v>325196</v>
      </c>
      <c r="F2852">
        <v>12855</v>
      </c>
      <c r="G2852">
        <v>6394</v>
      </c>
      <c r="H2852">
        <v>68766</v>
      </c>
      <c r="I2852">
        <v>0</v>
      </c>
      <c r="J2852">
        <v>1.5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4100</v>
      </c>
    </row>
    <row r="2853" spans="1:21" ht="14.25">
      <c r="A2853">
        <v>2130312</v>
      </c>
      <c r="B2853">
        <v>1</v>
      </c>
      <c r="C2853" t="s">
        <v>2299</v>
      </c>
      <c r="D2853" t="s">
        <v>1539</v>
      </c>
      <c r="E2853">
        <v>330892</v>
      </c>
      <c r="F2853">
        <v>13837</v>
      </c>
      <c r="G2853">
        <v>6417</v>
      </c>
      <c r="H2853">
        <v>64182</v>
      </c>
      <c r="I2853">
        <v>0</v>
      </c>
      <c r="J2853">
        <v>1.5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4100</v>
      </c>
    </row>
    <row r="2854" spans="1:21" ht="14.25">
      <c r="A2854">
        <v>2130321</v>
      </c>
      <c r="B2854">
        <v>2</v>
      </c>
      <c r="C2854" t="s">
        <v>2298</v>
      </c>
      <c r="D2854" t="s">
        <v>2300</v>
      </c>
      <c r="E2854">
        <v>286153</v>
      </c>
      <c r="F2854">
        <v>11312</v>
      </c>
      <c r="G2854">
        <v>5626</v>
      </c>
      <c r="H2854">
        <v>60513</v>
      </c>
      <c r="I2854">
        <v>0</v>
      </c>
      <c r="J2854">
        <v>1.5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4100</v>
      </c>
    </row>
    <row r="2855" spans="1:21" ht="14.25">
      <c r="A2855">
        <v>2130322</v>
      </c>
      <c r="B2855">
        <v>2</v>
      </c>
      <c r="C2855" t="s">
        <v>2299</v>
      </c>
      <c r="D2855" t="s">
        <v>1173</v>
      </c>
      <c r="E2855">
        <v>291169</v>
      </c>
      <c r="F2855">
        <v>12177</v>
      </c>
      <c r="G2855">
        <v>5646</v>
      </c>
      <c r="H2855">
        <v>56479</v>
      </c>
      <c r="I2855">
        <v>0</v>
      </c>
      <c r="J2855">
        <v>1.5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4100</v>
      </c>
    </row>
    <row r="2856" spans="1:21" ht="14.25">
      <c r="A2856">
        <v>2130331</v>
      </c>
      <c r="B2856">
        <v>3</v>
      </c>
      <c r="C2856" t="s">
        <v>2298</v>
      </c>
      <c r="D2856" t="s">
        <v>1531</v>
      </c>
      <c r="E2856">
        <v>286153</v>
      </c>
      <c r="F2856">
        <v>11312</v>
      </c>
      <c r="G2856">
        <v>5626</v>
      </c>
      <c r="H2856">
        <v>60513</v>
      </c>
      <c r="I2856">
        <v>0</v>
      </c>
      <c r="J2856">
        <v>1.5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4100</v>
      </c>
    </row>
    <row r="2857" spans="1:21" ht="14.25">
      <c r="A2857">
        <v>2130332</v>
      </c>
      <c r="B2857">
        <v>3</v>
      </c>
      <c r="C2857" t="s">
        <v>2299</v>
      </c>
      <c r="D2857" t="s">
        <v>1532</v>
      </c>
      <c r="E2857">
        <v>291169</v>
      </c>
      <c r="F2857">
        <v>12177</v>
      </c>
      <c r="G2857">
        <v>5646</v>
      </c>
      <c r="H2857">
        <v>56479</v>
      </c>
      <c r="I2857">
        <v>0</v>
      </c>
      <c r="J2857">
        <v>1.5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4100</v>
      </c>
    </row>
    <row r="2858" spans="1:21" ht="14.25">
      <c r="A2858">
        <v>2130411</v>
      </c>
      <c r="B2858">
        <v>1</v>
      </c>
      <c r="C2858" t="s">
        <v>2298</v>
      </c>
      <c r="D2858" t="s">
        <v>2301</v>
      </c>
      <c r="E2858">
        <v>331883</v>
      </c>
      <c r="F2858">
        <v>13117</v>
      </c>
      <c r="G2858">
        <v>6527</v>
      </c>
      <c r="H2858">
        <v>70173</v>
      </c>
      <c r="I2858">
        <v>0</v>
      </c>
      <c r="J2858">
        <v>1.5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4100</v>
      </c>
    </row>
    <row r="2859" spans="1:21" ht="14.25">
      <c r="A2859">
        <v>2130412</v>
      </c>
      <c r="B2859">
        <v>1</v>
      </c>
      <c r="C2859" t="s">
        <v>2299</v>
      </c>
      <c r="D2859" t="s">
        <v>1539</v>
      </c>
      <c r="E2859">
        <v>337654</v>
      </c>
      <c r="F2859">
        <v>14118</v>
      </c>
      <c r="G2859">
        <v>6549</v>
      </c>
      <c r="H2859">
        <v>65494</v>
      </c>
      <c r="I2859">
        <v>0</v>
      </c>
      <c r="J2859">
        <v>1.5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4100</v>
      </c>
    </row>
    <row r="2860" spans="1:21" ht="14.25">
      <c r="A2860">
        <v>2130421</v>
      </c>
      <c r="B2860">
        <v>2</v>
      </c>
      <c r="C2860" t="s">
        <v>2298</v>
      </c>
      <c r="D2860" t="s">
        <v>2300</v>
      </c>
      <c r="E2860">
        <v>292021</v>
      </c>
      <c r="F2860">
        <v>11543</v>
      </c>
      <c r="G2860">
        <v>5742</v>
      </c>
      <c r="H2860">
        <v>61751</v>
      </c>
      <c r="I2860">
        <v>0</v>
      </c>
      <c r="J2860">
        <v>1.5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4100</v>
      </c>
    </row>
    <row r="2861" spans="1:21" ht="14.25">
      <c r="A2861">
        <v>2130422</v>
      </c>
      <c r="B2861">
        <v>2</v>
      </c>
      <c r="C2861" t="s">
        <v>2299</v>
      </c>
      <c r="D2861" t="s">
        <v>1173</v>
      </c>
      <c r="E2861">
        <v>297094</v>
      </c>
      <c r="F2861">
        <v>12424</v>
      </c>
      <c r="G2861">
        <v>5761</v>
      </c>
      <c r="H2861">
        <v>57634</v>
      </c>
      <c r="I2861">
        <v>0</v>
      </c>
      <c r="J2861">
        <v>1.5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4100</v>
      </c>
    </row>
    <row r="2862" spans="1:21" ht="14.25">
      <c r="A2862">
        <v>2130431</v>
      </c>
      <c r="B2862">
        <v>3</v>
      </c>
      <c r="C2862" t="s">
        <v>2298</v>
      </c>
      <c r="D2862" t="s">
        <v>1531</v>
      </c>
      <c r="E2862">
        <v>292021</v>
      </c>
      <c r="F2862">
        <v>11543</v>
      </c>
      <c r="G2862">
        <v>5742</v>
      </c>
      <c r="H2862">
        <v>61751</v>
      </c>
      <c r="I2862">
        <v>0</v>
      </c>
      <c r="J2862">
        <v>1.5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4100</v>
      </c>
    </row>
    <row r="2863" spans="1:21" ht="14.25">
      <c r="A2863">
        <v>2130432</v>
      </c>
      <c r="B2863">
        <v>3</v>
      </c>
      <c r="C2863" t="s">
        <v>2299</v>
      </c>
      <c r="D2863" t="s">
        <v>1532</v>
      </c>
      <c r="E2863">
        <v>297094</v>
      </c>
      <c r="F2863">
        <v>12424</v>
      </c>
      <c r="G2863">
        <v>5761</v>
      </c>
      <c r="H2863">
        <v>57634</v>
      </c>
      <c r="I2863">
        <v>0</v>
      </c>
      <c r="J2863">
        <v>1.5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4100</v>
      </c>
    </row>
    <row r="2864" spans="1:21" ht="14.25">
      <c r="A2864">
        <v>2130511</v>
      </c>
      <c r="B2864">
        <v>1</v>
      </c>
      <c r="C2864" t="s">
        <v>2298</v>
      </c>
      <c r="D2864" t="s">
        <v>2301</v>
      </c>
      <c r="E2864">
        <v>331883</v>
      </c>
      <c r="F2864">
        <v>13117</v>
      </c>
      <c r="G2864">
        <v>6527</v>
      </c>
      <c r="H2864">
        <v>70173</v>
      </c>
      <c r="I2864">
        <v>0</v>
      </c>
      <c r="J2864">
        <v>1.5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4100</v>
      </c>
    </row>
    <row r="2865" spans="1:21" ht="14.25">
      <c r="A2865">
        <v>2130512</v>
      </c>
      <c r="B2865">
        <v>1</v>
      </c>
      <c r="C2865" t="s">
        <v>2299</v>
      </c>
      <c r="D2865" t="s">
        <v>1539</v>
      </c>
      <c r="E2865">
        <v>337654</v>
      </c>
      <c r="F2865">
        <v>14118</v>
      </c>
      <c r="G2865">
        <v>6549</v>
      </c>
      <c r="H2865">
        <v>65494</v>
      </c>
      <c r="I2865">
        <v>0</v>
      </c>
      <c r="J2865">
        <v>1.5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4100</v>
      </c>
    </row>
    <row r="2866" spans="1:21" ht="14.25">
      <c r="A2866">
        <v>2130521</v>
      </c>
      <c r="B2866">
        <v>2</v>
      </c>
      <c r="C2866" t="s">
        <v>2298</v>
      </c>
      <c r="D2866" t="s">
        <v>2300</v>
      </c>
      <c r="E2866">
        <v>292021</v>
      </c>
      <c r="F2866">
        <v>11543</v>
      </c>
      <c r="G2866">
        <v>5742</v>
      </c>
      <c r="H2866">
        <v>61751</v>
      </c>
      <c r="I2866">
        <v>0</v>
      </c>
      <c r="J2866">
        <v>1.5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4100</v>
      </c>
    </row>
    <row r="2867" spans="1:21" ht="14.25">
      <c r="A2867">
        <v>2130522</v>
      </c>
      <c r="B2867">
        <v>2</v>
      </c>
      <c r="C2867" t="s">
        <v>2299</v>
      </c>
      <c r="D2867" t="s">
        <v>1173</v>
      </c>
      <c r="E2867">
        <v>297094</v>
      </c>
      <c r="F2867">
        <v>12424</v>
      </c>
      <c r="G2867">
        <v>5761</v>
      </c>
      <c r="H2867">
        <v>57634</v>
      </c>
      <c r="I2867">
        <v>0</v>
      </c>
      <c r="J2867">
        <v>1.5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4100</v>
      </c>
    </row>
    <row r="2868" spans="1:21" ht="14.25">
      <c r="A2868">
        <v>2130531</v>
      </c>
      <c r="B2868">
        <v>3</v>
      </c>
      <c r="C2868" t="s">
        <v>2298</v>
      </c>
      <c r="D2868" t="s">
        <v>1531</v>
      </c>
      <c r="E2868">
        <v>292021</v>
      </c>
      <c r="F2868">
        <v>11543</v>
      </c>
      <c r="G2868">
        <v>5742</v>
      </c>
      <c r="H2868">
        <v>61751</v>
      </c>
      <c r="I2868">
        <v>0</v>
      </c>
      <c r="J2868">
        <v>1.5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4100</v>
      </c>
    </row>
    <row r="2869" spans="1:21" ht="14.25">
      <c r="A2869">
        <v>2130532</v>
      </c>
      <c r="B2869">
        <v>3</v>
      </c>
      <c r="C2869" t="s">
        <v>2299</v>
      </c>
      <c r="D2869" t="s">
        <v>1532</v>
      </c>
      <c r="E2869">
        <v>297094</v>
      </c>
      <c r="F2869">
        <v>12424</v>
      </c>
      <c r="G2869">
        <v>5761</v>
      </c>
      <c r="H2869">
        <v>57634</v>
      </c>
      <c r="I2869">
        <v>0</v>
      </c>
      <c r="J2869">
        <v>1.5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4100</v>
      </c>
    </row>
    <row r="2870" spans="1:21" ht="14.25">
      <c r="A2870">
        <v>2130611</v>
      </c>
      <c r="B2870">
        <v>1</v>
      </c>
      <c r="C2870" t="s">
        <v>2298</v>
      </c>
      <c r="D2870" t="s">
        <v>2301</v>
      </c>
      <c r="E2870">
        <v>338559</v>
      </c>
      <c r="F2870">
        <v>13380</v>
      </c>
      <c r="G2870">
        <v>6659</v>
      </c>
      <c r="H2870">
        <v>71579</v>
      </c>
      <c r="I2870">
        <v>0</v>
      </c>
      <c r="J2870">
        <v>1.5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4100</v>
      </c>
    </row>
    <row r="2871" spans="1:21" ht="14.25">
      <c r="A2871">
        <v>2130612</v>
      </c>
      <c r="B2871">
        <v>1</v>
      </c>
      <c r="C2871" t="s">
        <v>2299</v>
      </c>
      <c r="D2871" t="s">
        <v>1539</v>
      </c>
      <c r="E2871">
        <v>344427</v>
      </c>
      <c r="F2871">
        <v>14400</v>
      </c>
      <c r="G2871">
        <v>6681</v>
      </c>
      <c r="H2871">
        <v>66807</v>
      </c>
      <c r="I2871">
        <v>0</v>
      </c>
      <c r="J2871">
        <v>1.5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4100</v>
      </c>
    </row>
    <row r="2872" spans="1:21" ht="14.25">
      <c r="A2872">
        <v>2130621</v>
      </c>
      <c r="B2872">
        <v>2</v>
      </c>
      <c r="C2872" t="s">
        <v>2298</v>
      </c>
      <c r="D2872" t="s">
        <v>2300</v>
      </c>
      <c r="E2872">
        <v>297868</v>
      </c>
      <c r="F2872">
        <v>11774</v>
      </c>
      <c r="G2872">
        <v>5857</v>
      </c>
      <c r="H2872">
        <v>62988</v>
      </c>
      <c r="I2872">
        <v>0</v>
      </c>
      <c r="J2872">
        <v>1.5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4100</v>
      </c>
    </row>
    <row r="2873" spans="1:21" ht="14.25">
      <c r="A2873">
        <v>2130622</v>
      </c>
      <c r="B2873">
        <v>2</v>
      </c>
      <c r="C2873" t="s">
        <v>2299</v>
      </c>
      <c r="D2873" t="s">
        <v>1173</v>
      </c>
      <c r="E2873">
        <v>303049</v>
      </c>
      <c r="F2873">
        <v>12672</v>
      </c>
      <c r="G2873">
        <v>5877</v>
      </c>
      <c r="H2873">
        <v>58789</v>
      </c>
      <c r="I2873">
        <v>0</v>
      </c>
      <c r="J2873">
        <v>1.5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4100</v>
      </c>
    </row>
    <row r="2874" spans="1:21" ht="14.25">
      <c r="A2874">
        <v>2130631</v>
      </c>
      <c r="B2874">
        <v>3</v>
      </c>
      <c r="C2874" t="s">
        <v>2298</v>
      </c>
      <c r="D2874" t="s">
        <v>1531</v>
      </c>
      <c r="E2874">
        <v>297868</v>
      </c>
      <c r="F2874">
        <v>11774</v>
      </c>
      <c r="G2874">
        <v>5857</v>
      </c>
      <c r="H2874">
        <v>62988</v>
      </c>
      <c r="I2874">
        <v>0</v>
      </c>
      <c r="J2874">
        <v>1.5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4100</v>
      </c>
    </row>
    <row r="2875" spans="1:21" ht="14.25">
      <c r="A2875">
        <v>2130632</v>
      </c>
      <c r="B2875">
        <v>3</v>
      </c>
      <c r="C2875" t="s">
        <v>2299</v>
      </c>
      <c r="D2875" t="s">
        <v>1532</v>
      </c>
      <c r="E2875">
        <v>303049</v>
      </c>
      <c r="F2875">
        <v>12672</v>
      </c>
      <c r="G2875">
        <v>5877</v>
      </c>
      <c r="H2875">
        <v>58789</v>
      </c>
      <c r="I2875">
        <v>0</v>
      </c>
      <c r="J2875">
        <v>1.5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4100</v>
      </c>
    </row>
    <row r="2876" spans="1:21" ht="14.25">
      <c r="A2876">
        <v>2130711</v>
      </c>
      <c r="B2876">
        <v>1</v>
      </c>
      <c r="C2876" t="s">
        <v>2298</v>
      </c>
      <c r="D2876" t="s">
        <v>2301</v>
      </c>
      <c r="E2876">
        <v>338559</v>
      </c>
      <c r="F2876">
        <v>13380</v>
      </c>
      <c r="G2876">
        <v>6659</v>
      </c>
      <c r="H2876">
        <v>71579</v>
      </c>
      <c r="I2876">
        <v>0</v>
      </c>
      <c r="J2876">
        <v>1.5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4100</v>
      </c>
    </row>
    <row r="2877" spans="1:21" ht="14.25">
      <c r="A2877">
        <v>2130712</v>
      </c>
      <c r="B2877">
        <v>1</v>
      </c>
      <c r="C2877" t="s">
        <v>2299</v>
      </c>
      <c r="D2877" t="s">
        <v>1539</v>
      </c>
      <c r="E2877">
        <v>344427</v>
      </c>
      <c r="F2877">
        <v>14400</v>
      </c>
      <c r="G2877">
        <v>6681</v>
      </c>
      <c r="H2877">
        <v>66807</v>
      </c>
      <c r="I2877">
        <v>0</v>
      </c>
      <c r="J2877">
        <v>1.5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4100</v>
      </c>
    </row>
    <row r="2878" spans="1:21" ht="14.25">
      <c r="A2878">
        <v>2130721</v>
      </c>
      <c r="B2878">
        <v>2</v>
      </c>
      <c r="C2878" t="s">
        <v>2298</v>
      </c>
      <c r="D2878" t="s">
        <v>2300</v>
      </c>
      <c r="E2878">
        <v>297868</v>
      </c>
      <c r="F2878">
        <v>11774</v>
      </c>
      <c r="G2878">
        <v>5857</v>
      </c>
      <c r="H2878">
        <v>62988</v>
      </c>
      <c r="I2878">
        <v>0</v>
      </c>
      <c r="J2878">
        <v>1.5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4100</v>
      </c>
    </row>
    <row r="2879" spans="1:21" ht="14.25">
      <c r="A2879">
        <v>2130722</v>
      </c>
      <c r="B2879">
        <v>2</v>
      </c>
      <c r="C2879" t="s">
        <v>2299</v>
      </c>
      <c r="D2879" t="s">
        <v>1173</v>
      </c>
      <c r="E2879">
        <v>303049</v>
      </c>
      <c r="F2879">
        <v>12672</v>
      </c>
      <c r="G2879">
        <v>5877</v>
      </c>
      <c r="H2879">
        <v>58789</v>
      </c>
      <c r="I2879">
        <v>0</v>
      </c>
      <c r="J2879">
        <v>1.5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4100</v>
      </c>
    </row>
    <row r="2880" spans="1:21" ht="14.25">
      <c r="A2880">
        <v>2130731</v>
      </c>
      <c r="B2880">
        <v>3</v>
      </c>
      <c r="C2880" t="s">
        <v>2298</v>
      </c>
      <c r="D2880" t="s">
        <v>1531</v>
      </c>
      <c r="E2880">
        <v>297868</v>
      </c>
      <c r="F2880">
        <v>11774</v>
      </c>
      <c r="G2880">
        <v>5857</v>
      </c>
      <c r="H2880">
        <v>62988</v>
      </c>
      <c r="I2880">
        <v>0</v>
      </c>
      <c r="J2880">
        <v>1.5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4100</v>
      </c>
    </row>
    <row r="2881" spans="1:21" ht="14.25">
      <c r="A2881">
        <v>2130732</v>
      </c>
      <c r="B2881">
        <v>3</v>
      </c>
      <c r="C2881" t="s">
        <v>2299</v>
      </c>
      <c r="D2881" t="s">
        <v>1532</v>
      </c>
      <c r="E2881">
        <v>303049</v>
      </c>
      <c r="F2881">
        <v>12672</v>
      </c>
      <c r="G2881">
        <v>5877</v>
      </c>
      <c r="H2881">
        <v>58789</v>
      </c>
      <c r="I2881">
        <v>0</v>
      </c>
      <c r="J2881">
        <v>1.5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4100</v>
      </c>
    </row>
    <row r="2882" spans="1:21" ht="14.25">
      <c r="A2882">
        <v>2130811</v>
      </c>
      <c r="B2882">
        <v>1</v>
      </c>
      <c r="C2882" t="s">
        <v>2298</v>
      </c>
      <c r="D2882" t="s">
        <v>2301</v>
      </c>
      <c r="E2882">
        <v>345225</v>
      </c>
      <c r="F2882">
        <v>13642</v>
      </c>
      <c r="G2882">
        <v>6791</v>
      </c>
      <c r="H2882">
        <v>72985</v>
      </c>
      <c r="I2882">
        <v>0</v>
      </c>
      <c r="J2882">
        <v>1.5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4100</v>
      </c>
    </row>
    <row r="2883" spans="1:21" ht="14.25">
      <c r="A2883">
        <v>2130812</v>
      </c>
      <c r="B2883">
        <v>1</v>
      </c>
      <c r="C2883" t="s">
        <v>2299</v>
      </c>
      <c r="D2883" t="s">
        <v>1539</v>
      </c>
      <c r="E2883">
        <v>351209</v>
      </c>
      <c r="F2883">
        <v>14681</v>
      </c>
      <c r="G2883">
        <v>6814</v>
      </c>
      <c r="H2883">
        <v>68119</v>
      </c>
      <c r="I2883">
        <v>0</v>
      </c>
      <c r="J2883">
        <v>1.5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4100</v>
      </c>
    </row>
    <row r="2884" spans="1:21" ht="14.25">
      <c r="A2884">
        <v>2130821</v>
      </c>
      <c r="B2884">
        <v>2</v>
      </c>
      <c r="C2884" t="s">
        <v>2298</v>
      </c>
      <c r="D2884" t="s">
        <v>2300</v>
      </c>
      <c r="E2884">
        <v>303736</v>
      </c>
      <c r="F2884">
        <v>12005</v>
      </c>
      <c r="G2884">
        <v>5973</v>
      </c>
      <c r="H2884">
        <v>64226</v>
      </c>
      <c r="I2884">
        <v>0</v>
      </c>
      <c r="J2884">
        <v>1.5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4100</v>
      </c>
    </row>
    <row r="2885" spans="1:21" ht="14.25">
      <c r="A2885">
        <v>2130822</v>
      </c>
      <c r="B2885">
        <v>2</v>
      </c>
      <c r="C2885" t="s">
        <v>2299</v>
      </c>
      <c r="D2885" t="s">
        <v>1173</v>
      </c>
      <c r="E2885">
        <v>308974</v>
      </c>
      <c r="F2885">
        <v>12919</v>
      </c>
      <c r="G2885">
        <v>5992</v>
      </c>
      <c r="H2885">
        <v>59944</v>
      </c>
      <c r="I2885">
        <v>0</v>
      </c>
      <c r="J2885">
        <v>1.5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4100</v>
      </c>
    </row>
    <row r="2886" spans="1:21" ht="14.25">
      <c r="A2886">
        <v>2130831</v>
      </c>
      <c r="B2886">
        <v>3</v>
      </c>
      <c r="C2886" t="s">
        <v>2298</v>
      </c>
      <c r="D2886" t="s">
        <v>1531</v>
      </c>
      <c r="E2886">
        <v>303736</v>
      </c>
      <c r="F2886">
        <v>12005</v>
      </c>
      <c r="G2886">
        <v>5973</v>
      </c>
      <c r="H2886">
        <v>64226</v>
      </c>
      <c r="I2886">
        <v>0</v>
      </c>
      <c r="J2886">
        <v>1.5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4100</v>
      </c>
    </row>
    <row r="2887" spans="1:21" ht="14.25">
      <c r="A2887">
        <v>2130832</v>
      </c>
      <c r="B2887">
        <v>3</v>
      </c>
      <c r="C2887" t="s">
        <v>2299</v>
      </c>
      <c r="D2887" t="s">
        <v>1532</v>
      </c>
      <c r="E2887">
        <v>308974</v>
      </c>
      <c r="F2887">
        <v>12919</v>
      </c>
      <c r="G2887">
        <v>5992</v>
      </c>
      <c r="H2887">
        <v>59944</v>
      </c>
      <c r="I2887">
        <v>0</v>
      </c>
      <c r="J2887">
        <v>1.5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4100</v>
      </c>
    </row>
    <row r="2888" spans="1:21" ht="14.25">
      <c r="A2888">
        <v>2130911</v>
      </c>
      <c r="B2888">
        <v>1</v>
      </c>
      <c r="C2888" t="s">
        <v>2298</v>
      </c>
      <c r="D2888" t="s">
        <v>2301</v>
      </c>
      <c r="E2888">
        <v>359117</v>
      </c>
      <c r="F2888">
        <v>14194</v>
      </c>
      <c r="G2888">
        <v>7062</v>
      </c>
      <c r="H2888">
        <v>75937</v>
      </c>
      <c r="I2888">
        <v>0</v>
      </c>
      <c r="J2888">
        <v>1.5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4600</v>
      </c>
    </row>
    <row r="2889" spans="1:21" ht="14.25">
      <c r="A2889">
        <v>2130912</v>
      </c>
      <c r="B2889">
        <v>1</v>
      </c>
      <c r="C2889" t="s">
        <v>2299</v>
      </c>
      <c r="D2889" t="s">
        <v>1539</v>
      </c>
      <c r="E2889">
        <v>365305</v>
      </c>
      <c r="F2889">
        <v>15273</v>
      </c>
      <c r="G2889">
        <v>7085</v>
      </c>
      <c r="H2889">
        <v>70875</v>
      </c>
      <c r="I2889">
        <v>0</v>
      </c>
      <c r="J2889">
        <v>1.5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4600</v>
      </c>
    </row>
    <row r="2890" spans="1:21" ht="14.25">
      <c r="A2890">
        <v>2130921</v>
      </c>
      <c r="B2890">
        <v>2</v>
      </c>
      <c r="C2890" t="s">
        <v>2298</v>
      </c>
      <c r="D2890" t="s">
        <v>2300</v>
      </c>
      <c r="E2890">
        <v>316045</v>
      </c>
      <c r="F2890">
        <v>12490</v>
      </c>
      <c r="G2890">
        <v>6216</v>
      </c>
      <c r="H2890">
        <v>66825</v>
      </c>
      <c r="I2890">
        <v>0</v>
      </c>
      <c r="J2890">
        <v>1.5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4600</v>
      </c>
    </row>
    <row r="2891" spans="1:21" ht="14.25">
      <c r="A2891">
        <v>2130922</v>
      </c>
      <c r="B2891">
        <v>2</v>
      </c>
      <c r="C2891" t="s">
        <v>2299</v>
      </c>
      <c r="D2891" t="s">
        <v>1173</v>
      </c>
      <c r="E2891">
        <v>321480</v>
      </c>
      <c r="F2891">
        <v>13439</v>
      </c>
      <c r="G2891">
        <v>6236</v>
      </c>
      <c r="H2891">
        <v>62370</v>
      </c>
      <c r="I2891">
        <v>0</v>
      </c>
      <c r="J2891">
        <v>1.5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4600</v>
      </c>
    </row>
    <row r="2892" spans="1:21" ht="14.25">
      <c r="A2892">
        <v>2130931</v>
      </c>
      <c r="B2892">
        <v>3</v>
      </c>
      <c r="C2892" t="s">
        <v>2298</v>
      </c>
      <c r="D2892" t="s">
        <v>1531</v>
      </c>
      <c r="E2892">
        <v>316045</v>
      </c>
      <c r="F2892">
        <v>12490</v>
      </c>
      <c r="G2892">
        <v>6216</v>
      </c>
      <c r="H2892">
        <v>66825</v>
      </c>
      <c r="I2892">
        <v>0</v>
      </c>
      <c r="J2892">
        <v>1.5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4600</v>
      </c>
    </row>
    <row r="2893" spans="1:21" ht="14.25">
      <c r="A2893">
        <v>2130932</v>
      </c>
      <c r="B2893">
        <v>3</v>
      </c>
      <c r="C2893" t="s">
        <v>2299</v>
      </c>
      <c r="D2893" t="s">
        <v>1532</v>
      </c>
      <c r="E2893">
        <v>321480</v>
      </c>
      <c r="F2893">
        <v>13439</v>
      </c>
      <c r="G2893">
        <v>6236</v>
      </c>
      <c r="H2893">
        <v>62370</v>
      </c>
      <c r="I2893">
        <v>0</v>
      </c>
      <c r="J2893">
        <v>1.5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4600</v>
      </c>
    </row>
    <row r="2894" spans="1:21" ht="14.25">
      <c r="A2894">
        <v>2131011</v>
      </c>
      <c r="B2894">
        <v>1</v>
      </c>
      <c r="C2894" t="s">
        <v>2298</v>
      </c>
      <c r="D2894" t="s">
        <v>2301</v>
      </c>
      <c r="E2894">
        <v>359117</v>
      </c>
      <c r="F2894">
        <v>14194</v>
      </c>
      <c r="G2894">
        <v>7062</v>
      </c>
      <c r="H2894">
        <v>75937</v>
      </c>
      <c r="I2894">
        <v>0</v>
      </c>
      <c r="J2894">
        <v>1.5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4600</v>
      </c>
    </row>
    <row r="2895" spans="1:21" ht="14.25">
      <c r="A2895">
        <v>2131012</v>
      </c>
      <c r="B2895">
        <v>1</v>
      </c>
      <c r="C2895" t="s">
        <v>2299</v>
      </c>
      <c r="D2895" t="s">
        <v>1539</v>
      </c>
      <c r="E2895">
        <v>365305</v>
      </c>
      <c r="F2895">
        <v>15273</v>
      </c>
      <c r="G2895">
        <v>7085</v>
      </c>
      <c r="H2895">
        <v>70875</v>
      </c>
      <c r="I2895">
        <v>0</v>
      </c>
      <c r="J2895">
        <v>1.5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4600</v>
      </c>
    </row>
    <row r="2896" spans="1:21" ht="14.25">
      <c r="A2896">
        <v>2131021</v>
      </c>
      <c r="B2896">
        <v>2</v>
      </c>
      <c r="C2896" t="s">
        <v>2298</v>
      </c>
      <c r="D2896" t="s">
        <v>2300</v>
      </c>
      <c r="E2896">
        <v>316045</v>
      </c>
      <c r="F2896">
        <v>12490</v>
      </c>
      <c r="G2896">
        <v>6216</v>
      </c>
      <c r="H2896">
        <v>66825</v>
      </c>
      <c r="I2896">
        <v>0</v>
      </c>
      <c r="J2896">
        <v>1.5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4600</v>
      </c>
    </row>
    <row r="2897" spans="1:21" ht="14.25">
      <c r="A2897">
        <v>2131022</v>
      </c>
      <c r="B2897">
        <v>2</v>
      </c>
      <c r="C2897" t="s">
        <v>2299</v>
      </c>
      <c r="D2897" t="s">
        <v>1173</v>
      </c>
      <c r="E2897">
        <v>321480</v>
      </c>
      <c r="F2897">
        <v>13439</v>
      </c>
      <c r="G2897">
        <v>6236</v>
      </c>
      <c r="H2897">
        <v>62370</v>
      </c>
      <c r="I2897">
        <v>0</v>
      </c>
      <c r="J2897">
        <v>1.5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4600</v>
      </c>
    </row>
    <row r="2898" spans="1:21" ht="14.25">
      <c r="A2898">
        <v>2131031</v>
      </c>
      <c r="B2898">
        <v>3</v>
      </c>
      <c r="C2898" t="s">
        <v>2298</v>
      </c>
      <c r="D2898" t="s">
        <v>1531</v>
      </c>
      <c r="E2898">
        <v>316045</v>
      </c>
      <c r="F2898">
        <v>12490</v>
      </c>
      <c r="G2898">
        <v>6216</v>
      </c>
      <c r="H2898">
        <v>66825</v>
      </c>
      <c r="I2898">
        <v>0</v>
      </c>
      <c r="J2898">
        <v>1.5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4600</v>
      </c>
    </row>
    <row r="2899" spans="1:21" ht="14.25">
      <c r="A2899">
        <v>2131032</v>
      </c>
      <c r="B2899">
        <v>3</v>
      </c>
      <c r="C2899" t="s">
        <v>2299</v>
      </c>
      <c r="D2899" t="s">
        <v>1532</v>
      </c>
      <c r="E2899">
        <v>321480</v>
      </c>
      <c r="F2899">
        <v>13439</v>
      </c>
      <c r="G2899">
        <v>6236</v>
      </c>
      <c r="H2899">
        <v>62370</v>
      </c>
      <c r="I2899">
        <v>0</v>
      </c>
      <c r="J2899">
        <v>1.5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4600</v>
      </c>
    </row>
    <row r="2900" spans="1:21" ht="14.25">
      <c r="A2900">
        <v>2131111</v>
      </c>
      <c r="B2900">
        <v>1</v>
      </c>
      <c r="C2900" t="s">
        <v>2298</v>
      </c>
      <c r="D2900" t="s">
        <v>2301</v>
      </c>
      <c r="E2900">
        <v>359117</v>
      </c>
      <c r="F2900">
        <v>14194</v>
      </c>
      <c r="G2900">
        <v>7062</v>
      </c>
      <c r="H2900">
        <v>75937</v>
      </c>
      <c r="I2900">
        <v>0</v>
      </c>
      <c r="J2900">
        <v>1.5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4600</v>
      </c>
    </row>
    <row r="2901" spans="1:21" ht="14.25">
      <c r="A2901">
        <v>2131112</v>
      </c>
      <c r="B2901">
        <v>1</v>
      </c>
      <c r="C2901" t="s">
        <v>2299</v>
      </c>
      <c r="D2901" t="s">
        <v>1539</v>
      </c>
      <c r="E2901">
        <v>365305</v>
      </c>
      <c r="F2901">
        <v>15273</v>
      </c>
      <c r="G2901">
        <v>7085</v>
      </c>
      <c r="H2901">
        <v>70875</v>
      </c>
      <c r="I2901">
        <v>0</v>
      </c>
      <c r="J2901">
        <v>1.5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4600</v>
      </c>
    </row>
    <row r="2902" spans="1:21" ht="14.25">
      <c r="A2902">
        <v>2131121</v>
      </c>
      <c r="B2902">
        <v>2</v>
      </c>
      <c r="C2902" t="s">
        <v>2298</v>
      </c>
      <c r="D2902" t="s">
        <v>2300</v>
      </c>
      <c r="E2902">
        <v>316045</v>
      </c>
      <c r="F2902">
        <v>12490</v>
      </c>
      <c r="G2902">
        <v>6216</v>
      </c>
      <c r="H2902">
        <v>66825</v>
      </c>
      <c r="I2902">
        <v>0</v>
      </c>
      <c r="J2902">
        <v>1.5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4600</v>
      </c>
    </row>
    <row r="2903" spans="1:21" ht="14.25">
      <c r="A2903">
        <v>2131122</v>
      </c>
      <c r="B2903">
        <v>2</v>
      </c>
      <c r="C2903" t="s">
        <v>2299</v>
      </c>
      <c r="D2903" t="s">
        <v>1173</v>
      </c>
      <c r="E2903">
        <v>321480</v>
      </c>
      <c r="F2903">
        <v>13439</v>
      </c>
      <c r="G2903">
        <v>6236</v>
      </c>
      <c r="H2903">
        <v>62370</v>
      </c>
      <c r="I2903">
        <v>0</v>
      </c>
      <c r="J2903">
        <v>1.5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4600</v>
      </c>
    </row>
    <row r="2904" spans="1:21" ht="14.25">
      <c r="A2904">
        <v>2131131</v>
      </c>
      <c r="B2904">
        <v>3</v>
      </c>
      <c r="C2904" t="s">
        <v>2298</v>
      </c>
      <c r="D2904" t="s">
        <v>1531</v>
      </c>
      <c r="E2904">
        <v>316045</v>
      </c>
      <c r="F2904">
        <v>12490</v>
      </c>
      <c r="G2904">
        <v>6216</v>
      </c>
      <c r="H2904">
        <v>66825</v>
      </c>
      <c r="I2904">
        <v>0</v>
      </c>
      <c r="J2904">
        <v>1.5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4600</v>
      </c>
    </row>
    <row r="2905" spans="1:21" ht="14.25">
      <c r="A2905">
        <v>2131132</v>
      </c>
      <c r="B2905">
        <v>3</v>
      </c>
      <c r="C2905" t="s">
        <v>2299</v>
      </c>
      <c r="D2905" t="s">
        <v>1532</v>
      </c>
      <c r="E2905">
        <v>321480</v>
      </c>
      <c r="F2905">
        <v>13439</v>
      </c>
      <c r="G2905">
        <v>6236</v>
      </c>
      <c r="H2905">
        <v>62370</v>
      </c>
      <c r="I2905">
        <v>0</v>
      </c>
      <c r="J2905">
        <v>1.5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4600</v>
      </c>
    </row>
    <row r="2906" spans="1:21" ht="14.25">
      <c r="A2906">
        <v>2131211</v>
      </c>
      <c r="B2906">
        <v>1</v>
      </c>
      <c r="C2906" t="s">
        <v>2298</v>
      </c>
      <c r="D2906" t="s">
        <v>2301</v>
      </c>
      <c r="E2906">
        <v>366465</v>
      </c>
      <c r="F2906">
        <v>14484</v>
      </c>
      <c r="G2906">
        <v>7207</v>
      </c>
      <c r="H2906">
        <v>77485</v>
      </c>
      <c r="I2906">
        <v>0</v>
      </c>
      <c r="J2906">
        <v>1.5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4600</v>
      </c>
    </row>
    <row r="2907" spans="1:21" ht="14.25">
      <c r="A2907">
        <v>2131212</v>
      </c>
      <c r="B2907">
        <v>1</v>
      </c>
      <c r="C2907" t="s">
        <v>2299</v>
      </c>
      <c r="D2907" t="s">
        <v>1539</v>
      </c>
      <c r="E2907">
        <v>372749</v>
      </c>
      <c r="F2907">
        <v>15583</v>
      </c>
      <c r="G2907">
        <v>7230</v>
      </c>
      <c r="H2907">
        <v>72319</v>
      </c>
      <c r="I2907">
        <v>0</v>
      </c>
      <c r="J2907">
        <v>1.5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4600</v>
      </c>
    </row>
    <row r="2908" spans="1:21" ht="14.25">
      <c r="A2908">
        <v>2131221</v>
      </c>
      <c r="B2908">
        <v>2</v>
      </c>
      <c r="C2908" t="s">
        <v>2298</v>
      </c>
      <c r="D2908" t="s">
        <v>2300</v>
      </c>
      <c r="E2908">
        <v>322506</v>
      </c>
      <c r="F2908">
        <v>12744</v>
      </c>
      <c r="G2908">
        <v>6344</v>
      </c>
      <c r="H2908">
        <v>68186</v>
      </c>
      <c r="I2908">
        <v>0</v>
      </c>
      <c r="J2908">
        <v>1.5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4600</v>
      </c>
    </row>
    <row r="2909" spans="1:21" ht="14.25">
      <c r="A2909">
        <v>2131222</v>
      </c>
      <c r="B2909">
        <v>2</v>
      </c>
      <c r="C2909" t="s">
        <v>2299</v>
      </c>
      <c r="D2909" t="s">
        <v>1173</v>
      </c>
      <c r="E2909">
        <v>328030</v>
      </c>
      <c r="F2909">
        <v>13711</v>
      </c>
      <c r="G2909">
        <v>6364</v>
      </c>
      <c r="H2909">
        <v>63640</v>
      </c>
      <c r="I2909">
        <v>0</v>
      </c>
      <c r="J2909">
        <v>1.5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4600</v>
      </c>
    </row>
    <row r="2910" spans="1:21" ht="14.25">
      <c r="A2910">
        <v>2131231</v>
      </c>
      <c r="B2910">
        <v>3</v>
      </c>
      <c r="C2910" t="s">
        <v>2298</v>
      </c>
      <c r="D2910" t="s">
        <v>1531</v>
      </c>
      <c r="E2910">
        <v>322506</v>
      </c>
      <c r="F2910">
        <v>12744</v>
      </c>
      <c r="G2910">
        <v>6344</v>
      </c>
      <c r="H2910">
        <v>68186</v>
      </c>
      <c r="I2910">
        <v>0</v>
      </c>
      <c r="J2910">
        <v>1.5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4600</v>
      </c>
    </row>
    <row r="2911" spans="1:21" ht="14.25">
      <c r="A2911">
        <v>2131232</v>
      </c>
      <c r="B2911">
        <v>3</v>
      </c>
      <c r="C2911" t="s">
        <v>2299</v>
      </c>
      <c r="D2911" t="s">
        <v>1532</v>
      </c>
      <c r="E2911">
        <v>328030</v>
      </c>
      <c r="F2911">
        <v>13711</v>
      </c>
      <c r="G2911">
        <v>6364</v>
      </c>
      <c r="H2911">
        <v>63640</v>
      </c>
      <c r="I2911">
        <v>0</v>
      </c>
      <c r="J2911">
        <v>1.5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4600</v>
      </c>
    </row>
    <row r="2912" spans="1:21" ht="14.25">
      <c r="A2912">
        <v>2131311</v>
      </c>
      <c r="B2912">
        <v>1</v>
      </c>
      <c r="C2912" t="s">
        <v>2298</v>
      </c>
      <c r="D2912" t="s">
        <v>2301</v>
      </c>
      <c r="E2912">
        <v>373813</v>
      </c>
      <c r="F2912">
        <v>14774</v>
      </c>
      <c r="G2912">
        <v>7352</v>
      </c>
      <c r="H2912">
        <v>79033</v>
      </c>
      <c r="I2912">
        <v>0</v>
      </c>
      <c r="J2912">
        <v>1.5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4600</v>
      </c>
    </row>
    <row r="2913" spans="1:21" ht="14.25">
      <c r="A2913">
        <v>2131312</v>
      </c>
      <c r="B2913">
        <v>1</v>
      </c>
      <c r="C2913" t="s">
        <v>2299</v>
      </c>
      <c r="D2913" t="s">
        <v>1539</v>
      </c>
      <c r="E2913">
        <v>380184</v>
      </c>
      <c r="F2913">
        <v>15894</v>
      </c>
      <c r="G2913">
        <v>7374</v>
      </c>
      <c r="H2913">
        <v>73764</v>
      </c>
      <c r="I2913">
        <v>0</v>
      </c>
      <c r="J2913">
        <v>1.5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4600</v>
      </c>
    </row>
    <row r="2914" spans="1:21" ht="14.25">
      <c r="A2914">
        <v>2131321</v>
      </c>
      <c r="B2914">
        <v>2</v>
      </c>
      <c r="C2914" t="s">
        <v>2298</v>
      </c>
      <c r="D2914" t="s">
        <v>2300</v>
      </c>
      <c r="E2914">
        <v>328967</v>
      </c>
      <c r="F2914">
        <v>12998</v>
      </c>
      <c r="G2914">
        <v>6472</v>
      </c>
      <c r="H2914">
        <v>69547</v>
      </c>
      <c r="I2914">
        <v>0</v>
      </c>
      <c r="J2914">
        <v>1.5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4600</v>
      </c>
    </row>
    <row r="2915" spans="1:21" ht="14.25">
      <c r="A2915">
        <v>2131322</v>
      </c>
      <c r="B2915">
        <v>2</v>
      </c>
      <c r="C2915" t="s">
        <v>2299</v>
      </c>
      <c r="D2915" t="s">
        <v>1173</v>
      </c>
      <c r="E2915">
        <v>334581</v>
      </c>
      <c r="F2915">
        <v>13983</v>
      </c>
      <c r="G2915">
        <v>6492</v>
      </c>
      <c r="H2915">
        <v>64911</v>
      </c>
      <c r="I2915">
        <v>0</v>
      </c>
      <c r="J2915">
        <v>1.5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4600</v>
      </c>
    </row>
    <row r="2916" spans="1:21" ht="14.25">
      <c r="A2916">
        <v>2131331</v>
      </c>
      <c r="B2916">
        <v>3</v>
      </c>
      <c r="C2916" t="s">
        <v>2298</v>
      </c>
      <c r="D2916" t="s">
        <v>1531</v>
      </c>
      <c r="E2916">
        <v>328967</v>
      </c>
      <c r="F2916">
        <v>12998</v>
      </c>
      <c r="G2916">
        <v>6472</v>
      </c>
      <c r="H2916">
        <v>69547</v>
      </c>
      <c r="I2916">
        <v>0</v>
      </c>
      <c r="J2916">
        <v>1.5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4600</v>
      </c>
    </row>
    <row r="2917" spans="1:21" ht="14.25">
      <c r="A2917">
        <v>2131332</v>
      </c>
      <c r="B2917">
        <v>3</v>
      </c>
      <c r="C2917" t="s">
        <v>2299</v>
      </c>
      <c r="D2917" t="s">
        <v>1532</v>
      </c>
      <c r="E2917">
        <v>334581</v>
      </c>
      <c r="F2917">
        <v>13983</v>
      </c>
      <c r="G2917">
        <v>6492</v>
      </c>
      <c r="H2917">
        <v>64911</v>
      </c>
      <c r="I2917">
        <v>0</v>
      </c>
      <c r="J2917">
        <v>1.5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4600</v>
      </c>
    </row>
    <row r="2918" spans="1:21" ht="14.25">
      <c r="A2918">
        <v>2131411</v>
      </c>
      <c r="B2918">
        <v>1</v>
      </c>
      <c r="C2918" t="s">
        <v>2298</v>
      </c>
      <c r="D2918" t="s">
        <v>2301</v>
      </c>
      <c r="E2918">
        <v>381161</v>
      </c>
      <c r="F2918">
        <v>15064</v>
      </c>
      <c r="G2918">
        <v>7497</v>
      </c>
      <c r="H2918">
        <v>80581</v>
      </c>
      <c r="I2918">
        <v>0</v>
      </c>
      <c r="J2918">
        <v>1.5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4600</v>
      </c>
    </row>
    <row r="2919" spans="1:21" ht="14.25">
      <c r="A2919">
        <v>2131412</v>
      </c>
      <c r="B2919">
        <v>1</v>
      </c>
      <c r="C2919" t="s">
        <v>2299</v>
      </c>
      <c r="D2919" t="s">
        <v>1539</v>
      </c>
      <c r="E2919">
        <v>387629</v>
      </c>
      <c r="F2919">
        <v>16204</v>
      </c>
      <c r="G2919">
        <v>7519</v>
      </c>
      <c r="H2919">
        <v>75209</v>
      </c>
      <c r="I2919">
        <v>0</v>
      </c>
      <c r="J2919">
        <v>1.5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4600</v>
      </c>
    </row>
    <row r="2920" spans="1:21" ht="14.25">
      <c r="A2920">
        <v>2131421</v>
      </c>
      <c r="B2920">
        <v>2</v>
      </c>
      <c r="C2920" t="s">
        <v>2298</v>
      </c>
      <c r="D2920" t="s">
        <v>1540</v>
      </c>
      <c r="E2920">
        <v>381161</v>
      </c>
      <c r="F2920">
        <v>15064</v>
      </c>
      <c r="G2920">
        <v>7497</v>
      </c>
      <c r="H2920">
        <v>80581</v>
      </c>
      <c r="I2920">
        <v>0</v>
      </c>
      <c r="J2920">
        <v>1.5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4600</v>
      </c>
    </row>
    <row r="2921" spans="1:21" ht="14.25">
      <c r="A2921">
        <v>2131422</v>
      </c>
      <c r="B2921">
        <v>2</v>
      </c>
      <c r="C2921" t="s">
        <v>2299</v>
      </c>
      <c r="D2921" t="s">
        <v>1003</v>
      </c>
      <c r="E2921">
        <v>387629</v>
      </c>
      <c r="F2921">
        <v>16204</v>
      </c>
      <c r="G2921">
        <v>7519</v>
      </c>
      <c r="H2921">
        <v>75209</v>
      </c>
      <c r="I2921">
        <v>0</v>
      </c>
      <c r="J2921">
        <v>1.5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4600</v>
      </c>
    </row>
    <row r="2922" spans="1:21" ht="14.25">
      <c r="A2922">
        <v>2131431</v>
      </c>
      <c r="B2922">
        <v>3</v>
      </c>
      <c r="C2922" t="s">
        <v>2298</v>
      </c>
      <c r="D2922" t="s">
        <v>2300</v>
      </c>
      <c r="E2922">
        <v>335428</v>
      </c>
      <c r="F2922">
        <v>13252</v>
      </c>
      <c r="G2922">
        <v>6600</v>
      </c>
      <c r="H2922">
        <v>70908</v>
      </c>
      <c r="I2922">
        <v>0</v>
      </c>
      <c r="J2922">
        <v>1.5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4600</v>
      </c>
    </row>
    <row r="2923" spans="1:21" ht="14.25">
      <c r="A2923">
        <v>2131432</v>
      </c>
      <c r="B2923">
        <v>3</v>
      </c>
      <c r="C2923" t="s">
        <v>2299</v>
      </c>
      <c r="D2923" t="s">
        <v>1173</v>
      </c>
      <c r="E2923">
        <v>341141</v>
      </c>
      <c r="F2923">
        <v>14256</v>
      </c>
      <c r="G2923">
        <v>6620</v>
      </c>
      <c r="H2923">
        <v>66181</v>
      </c>
      <c r="I2923">
        <v>0</v>
      </c>
      <c r="J2923">
        <v>1.5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4600</v>
      </c>
    </row>
    <row r="2924" spans="1:21" ht="14.25">
      <c r="A2924">
        <v>2131511</v>
      </c>
      <c r="B2924">
        <v>1</v>
      </c>
      <c r="C2924" t="s">
        <v>2298</v>
      </c>
      <c r="D2924" t="s">
        <v>2301</v>
      </c>
      <c r="E2924">
        <v>388509</v>
      </c>
      <c r="F2924">
        <v>15354</v>
      </c>
      <c r="G2924">
        <v>7642</v>
      </c>
      <c r="H2924">
        <v>82129</v>
      </c>
      <c r="I2924">
        <v>0</v>
      </c>
      <c r="J2924">
        <v>1.5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4600</v>
      </c>
    </row>
    <row r="2925" spans="1:21" ht="14.25">
      <c r="A2925">
        <v>2131512</v>
      </c>
      <c r="B2925">
        <v>1</v>
      </c>
      <c r="C2925" t="s">
        <v>2299</v>
      </c>
      <c r="D2925" t="s">
        <v>1539</v>
      </c>
      <c r="E2925">
        <v>395084</v>
      </c>
      <c r="F2925">
        <v>16515</v>
      </c>
      <c r="G2925">
        <v>7664</v>
      </c>
      <c r="H2925">
        <v>76654</v>
      </c>
      <c r="I2925">
        <v>0</v>
      </c>
      <c r="J2925">
        <v>1.5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4600</v>
      </c>
    </row>
    <row r="2926" spans="1:21" ht="14.25">
      <c r="A2926">
        <v>2131521</v>
      </c>
      <c r="B2926">
        <v>2</v>
      </c>
      <c r="C2926" t="s">
        <v>2298</v>
      </c>
      <c r="D2926" t="s">
        <v>1540</v>
      </c>
      <c r="E2926">
        <v>388509</v>
      </c>
      <c r="F2926">
        <v>15354</v>
      </c>
      <c r="G2926">
        <v>7642</v>
      </c>
      <c r="H2926">
        <v>82129</v>
      </c>
      <c r="I2926">
        <v>0</v>
      </c>
      <c r="J2926">
        <v>1.5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4600</v>
      </c>
    </row>
    <row r="2927" spans="1:21" ht="14.25">
      <c r="A2927">
        <v>2131522</v>
      </c>
      <c r="B2927">
        <v>2</v>
      </c>
      <c r="C2927" t="s">
        <v>2299</v>
      </c>
      <c r="D2927" t="s">
        <v>1003</v>
      </c>
      <c r="E2927">
        <v>395084</v>
      </c>
      <c r="F2927">
        <v>16515</v>
      </c>
      <c r="G2927">
        <v>7664</v>
      </c>
      <c r="H2927">
        <v>76654</v>
      </c>
      <c r="I2927">
        <v>0</v>
      </c>
      <c r="J2927">
        <v>1.5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4600</v>
      </c>
    </row>
    <row r="2928" spans="1:21" ht="14.25">
      <c r="A2928">
        <v>2131531</v>
      </c>
      <c r="B2928">
        <v>3</v>
      </c>
      <c r="C2928" t="s">
        <v>2298</v>
      </c>
      <c r="D2928" t="s">
        <v>1541</v>
      </c>
      <c r="E2928">
        <v>388509</v>
      </c>
      <c r="F2928">
        <v>15354</v>
      </c>
      <c r="G2928">
        <v>7642</v>
      </c>
      <c r="H2928">
        <v>82129</v>
      </c>
      <c r="I2928">
        <v>0</v>
      </c>
      <c r="J2928">
        <v>1.5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4600</v>
      </c>
    </row>
    <row r="2929" spans="1:21" ht="14.25">
      <c r="A2929">
        <v>2131532</v>
      </c>
      <c r="B2929">
        <v>3</v>
      </c>
      <c r="C2929" t="s">
        <v>2299</v>
      </c>
      <c r="D2929" t="s">
        <v>2302</v>
      </c>
      <c r="E2929">
        <v>395084</v>
      </c>
      <c r="F2929">
        <v>16515</v>
      </c>
      <c r="G2929">
        <v>7664</v>
      </c>
      <c r="H2929">
        <v>76654</v>
      </c>
      <c r="I2929">
        <v>0</v>
      </c>
      <c r="J2929">
        <v>1.5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4600</v>
      </c>
    </row>
    <row r="2930" spans="1:21" ht="14.25">
      <c r="A2930">
        <v>2140111</v>
      </c>
      <c r="B2930">
        <v>1</v>
      </c>
      <c r="C2930" t="s">
        <v>2298</v>
      </c>
      <c r="D2930" t="s">
        <v>2301</v>
      </c>
      <c r="E2930">
        <v>403720</v>
      </c>
      <c r="F2930">
        <v>15952</v>
      </c>
      <c r="G2930">
        <v>7942</v>
      </c>
      <c r="H2930">
        <v>85360</v>
      </c>
      <c r="I2930">
        <v>0</v>
      </c>
      <c r="J2930">
        <v>1.5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5250</v>
      </c>
    </row>
    <row r="2931" spans="1:21" ht="14.25">
      <c r="A2931">
        <v>2140112</v>
      </c>
      <c r="B2931">
        <v>1</v>
      </c>
      <c r="C2931" t="s">
        <v>2299</v>
      </c>
      <c r="D2931" t="s">
        <v>1539</v>
      </c>
      <c r="E2931">
        <v>410529</v>
      </c>
      <c r="F2931">
        <v>17156</v>
      </c>
      <c r="G2931">
        <v>7965</v>
      </c>
      <c r="H2931">
        <v>79669</v>
      </c>
      <c r="I2931">
        <v>0</v>
      </c>
      <c r="J2931">
        <v>1.5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5250</v>
      </c>
    </row>
    <row r="2932" spans="1:21" ht="14.25">
      <c r="A2932">
        <v>2140121</v>
      </c>
      <c r="B2932">
        <v>2</v>
      </c>
      <c r="C2932" t="s">
        <v>2298</v>
      </c>
      <c r="D2932" t="s">
        <v>2300</v>
      </c>
      <c r="E2932">
        <v>355276</v>
      </c>
      <c r="F2932">
        <v>14038</v>
      </c>
      <c r="G2932">
        <v>6989</v>
      </c>
      <c r="H2932">
        <v>75116</v>
      </c>
      <c r="I2932">
        <v>0</v>
      </c>
      <c r="J2932">
        <v>1.5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5250</v>
      </c>
    </row>
    <row r="2933" spans="1:21" ht="14.25">
      <c r="A2933">
        <v>2140122</v>
      </c>
      <c r="B2933">
        <v>2</v>
      </c>
      <c r="C2933" t="s">
        <v>2299</v>
      </c>
      <c r="D2933" t="s">
        <v>1173</v>
      </c>
      <c r="E2933">
        <v>361258</v>
      </c>
      <c r="F2933">
        <v>15097</v>
      </c>
      <c r="G2933">
        <v>7009</v>
      </c>
      <c r="H2933">
        <v>70108</v>
      </c>
      <c r="I2933">
        <v>0</v>
      </c>
      <c r="J2933">
        <v>1.5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5250</v>
      </c>
    </row>
    <row r="2934" spans="1:21" ht="14.25">
      <c r="A2934">
        <v>2140131</v>
      </c>
      <c r="B2934">
        <v>3</v>
      </c>
      <c r="C2934" t="s">
        <v>2298</v>
      </c>
      <c r="D2934" t="s">
        <v>1531</v>
      </c>
      <c r="E2934">
        <v>355276</v>
      </c>
      <c r="F2934">
        <v>14038</v>
      </c>
      <c r="G2934">
        <v>6989</v>
      </c>
      <c r="H2934">
        <v>75116</v>
      </c>
      <c r="I2934">
        <v>0</v>
      </c>
      <c r="J2934">
        <v>1.5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5250</v>
      </c>
    </row>
    <row r="2935" spans="1:21" ht="14.25">
      <c r="A2935">
        <v>2140132</v>
      </c>
      <c r="B2935">
        <v>3</v>
      </c>
      <c r="C2935" t="s">
        <v>2299</v>
      </c>
      <c r="D2935" t="s">
        <v>1532</v>
      </c>
      <c r="E2935">
        <v>361258</v>
      </c>
      <c r="F2935">
        <v>15097</v>
      </c>
      <c r="G2935">
        <v>7009</v>
      </c>
      <c r="H2935">
        <v>70108</v>
      </c>
      <c r="I2935">
        <v>0</v>
      </c>
      <c r="J2935">
        <v>1.5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5250</v>
      </c>
    </row>
    <row r="2936" spans="1:21" ht="14.25">
      <c r="A2936">
        <v>2140211</v>
      </c>
      <c r="B2936">
        <v>1</v>
      </c>
      <c r="C2936" t="s">
        <v>2298</v>
      </c>
      <c r="D2936" t="s">
        <v>2301</v>
      </c>
      <c r="E2936">
        <v>411718</v>
      </c>
      <c r="F2936">
        <v>16267</v>
      </c>
      <c r="G2936">
        <v>8100</v>
      </c>
      <c r="H2936">
        <v>87048</v>
      </c>
      <c r="I2936">
        <v>0</v>
      </c>
      <c r="J2936">
        <v>1.5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5250</v>
      </c>
    </row>
    <row r="2937" spans="1:21" ht="14.25">
      <c r="A2937">
        <v>2140212</v>
      </c>
      <c r="B2937">
        <v>1</v>
      </c>
      <c r="C2937" t="s">
        <v>2299</v>
      </c>
      <c r="D2937" t="s">
        <v>1539</v>
      </c>
      <c r="E2937">
        <v>418614</v>
      </c>
      <c r="F2937">
        <v>17493</v>
      </c>
      <c r="G2937">
        <v>8122</v>
      </c>
      <c r="H2937">
        <v>81244</v>
      </c>
      <c r="I2937">
        <v>0</v>
      </c>
      <c r="J2937">
        <v>1.5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5250</v>
      </c>
    </row>
    <row r="2938" spans="1:21" ht="14.25">
      <c r="A2938">
        <v>2140221</v>
      </c>
      <c r="B2938">
        <v>2</v>
      </c>
      <c r="C2938" t="s">
        <v>2298</v>
      </c>
      <c r="D2938" t="s">
        <v>2300</v>
      </c>
      <c r="E2938">
        <v>362311</v>
      </c>
      <c r="F2938">
        <v>14315</v>
      </c>
      <c r="G2938">
        <v>7128</v>
      </c>
      <c r="H2938">
        <v>76601</v>
      </c>
      <c r="I2938">
        <v>0</v>
      </c>
      <c r="J2938">
        <v>1.5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5250</v>
      </c>
    </row>
    <row r="2939" spans="1:21" ht="14.25">
      <c r="A2939">
        <v>2140222</v>
      </c>
      <c r="B2939">
        <v>2</v>
      </c>
      <c r="C2939" t="s">
        <v>2299</v>
      </c>
      <c r="D2939" t="s">
        <v>1173</v>
      </c>
      <c r="E2939">
        <v>368374</v>
      </c>
      <c r="F2939">
        <v>15394</v>
      </c>
      <c r="G2939">
        <v>7147</v>
      </c>
      <c r="H2939">
        <v>71494</v>
      </c>
      <c r="I2939">
        <v>0</v>
      </c>
      <c r="J2939">
        <v>1.5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5250</v>
      </c>
    </row>
    <row r="2940" spans="1:21" ht="14.25">
      <c r="A2940">
        <v>2140231</v>
      </c>
      <c r="B2940">
        <v>3</v>
      </c>
      <c r="C2940" t="s">
        <v>2298</v>
      </c>
      <c r="D2940" t="s">
        <v>1531</v>
      </c>
      <c r="E2940">
        <v>362311</v>
      </c>
      <c r="F2940">
        <v>14315</v>
      </c>
      <c r="G2940">
        <v>7128</v>
      </c>
      <c r="H2940">
        <v>76601</v>
      </c>
      <c r="I2940">
        <v>0</v>
      </c>
      <c r="J2940">
        <v>1.5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5250</v>
      </c>
    </row>
    <row r="2941" spans="1:21" ht="14.25">
      <c r="A2941">
        <v>2140232</v>
      </c>
      <c r="B2941">
        <v>3</v>
      </c>
      <c r="C2941" t="s">
        <v>2299</v>
      </c>
      <c r="D2941" t="s">
        <v>1532</v>
      </c>
      <c r="E2941">
        <v>368374</v>
      </c>
      <c r="F2941">
        <v>15394</v>
      </c>
      <c r="G2941">
        <v>7147</v>
      </c>
      <c r="H2941">
        <v>71494</v>
      </c>
      <c r="I2941">
        <v>0</v>
      </c>
      <c r="J2941">
        <v>1.5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5250</v>
      </c>
    </row>
    <row r="2942" spans="1:21" ht="14.25">
      <c r="A2942">
        <v>2140311</v>
      </c>
      <c r="B2942">
        <v>1</v>
      </c>
      <c r="C2942" t="s">
        <v>2298</v>
      </c>
      <c r="D2942" t="s">
        <v>2301</v>
      </c>
      <c r="E2942">
        <v>411718</v>
      </c>
      <c r="F2942">
        <v>16267</v>
      </c>
      <c r="G2942">
        <v>8100</v>
      </c>
      <c r="H2942">
        <v>87048</v>
      </c>
      <c r="I2942">
        <v>0</v>
      </c>
      <c r="J2942">
        <v>1.5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5250</v>
      </c>
    </row>
    <row r="2943" spans="1:21" ht="14.25">
      <c r="A2943">
        <v>2140312</v>
      </c>
      <c r="B2943">
        <v>1</v>
      </c>
      <c r="C2943" t="s">
        <v>2299</v>
      </c>
      <c r="D2943" t="s">
        <v>1539</v>
      </c>
      <c r="E2943">
        <v>418614</v>
      </c>
      <c r="F2943">
        <v>17493</v>
      </c>
      <c r="G2943">
        <v>8122</v>
      </c>
      <c r="H2943">
        <v>81244</v>
      </c>
      <c r="I2943">
        <v>0</v>
      </c>
      <c r="J2943">
        <v>1.5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5250</v>
      </c>
    </row>
    <row r="2944" spans="1:21" ht="14.25">
      <c r="A2944">
        <v>2140321</v>
      </c>
      <c r="B2944">
        <v>2</v>
      </c>
      <c r="C2944" t="s">
        <v>2298</v>
      </c>
      <c r="D2944" t="s">
        <v>2300</v>
      </c>
      <c r="E2944">
        <v>362311</v>
      </c>
      <c r="F2944">
        <v>14315</v>
      </c>
      <c r="G2944">
        <v>7128</v>
      </c>
      <c r="H2944">
        <v>76601</v>
      </c>
      <c r="I2944">
        <v>0</v>
      </c>
      <c r="J2944">
        <v>1.5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5250</v>
      </c>
    </row>
    <row r="2945" spans="1:21" ht="14.25">
      <c r="A2945">
        <v>2140322</v>
      </c>
      <c r="B2945">
        <v>2</v>
      </c>
      <c r="C2945" t="s">
        <v>2299</v>
      </c>
      <c r="D2945" t="s">
        <v>1173</v>
      </c>
      <c r="E2945">
        <v>368374</v>
      </c>
      <c r="F2945">
        <v>15394</v>
      </c>
      <c r="G2945">
        <v>7147</v>
      </c>
      <c r="H2945">
        <v>71494</v>
      </c>
      <c r="I2945">
        <v>0</v>
      </c>
      <c r="J2945">
        <v>1.5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5250</v>
      </c>
    </row>
    <row r="2946" spans="1:21" ht="14.25">
      <c r="A2946">
        <v>2140331</v>
      </c>
      <c r="B2946">
        <v>3</v>
      </c>
      <c r="C2946" t="s">
        <v>2298</v>
      </c>
      <c r="D2946" t="s">
        <v>1531</v>
      </c>
      <c r="E2946">
        <v>362311</v>
      </c>
      <c r="F2946">
        <v>14315</v>
      </c>
      <c r="G2946">
        <v>7128</v>
      </c>
      <c r="H2946">
        <v>76601</v>
      </c>
      <c r="I2946">
        <v>0</v>
      </c>
      <c r="J2946">
        <v>1.5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5250</v>
      </c>
    </row>
    <row r="2947" spans="1:21" ht="14.25">
      <c r="A2947">
        <v>2140332</v>
      </c>
      <c r="B2947">
        <v>3</v>
      </c>
      <c r="C2947" t="s">
        <v>2299</v>
      </c>
      <c r="D2947" t="s">
        <v>1532</v>
      </c>
      <c r="E2947">
        <v>368374</v>
      </c>
      <c r="F2947">
        <v>15394</v>
      </c>
      <c r="G2947">
        <v>7147</v>
      </c>
      <c r="H2947">
        <v>71494</v>
      </c>
      <c r="I2947">
        <v>0</v>
      </c>
      <c r="J2947">
        <v>1.5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5250</v>
      </c>
    </row>
    <row r="2948" spans="1:21" ht="14.25">
      <c r="A2948">
        <v>2140411</v>
      </c>
      <c r="B2948">
        <v>1</v>
      </c>
      <c r="C2948" t="s">
        <v>2298</v>
      </c>
      <c r="D2948" t="s">
        <v>2301</v>
      </c>
      <c r="E2948">
        <v>419695</v>
      </c>
      <c r="F2948">
        <v>16582</v>
      </c>
      <c r="G2948">
        <v>8257</v>
      </c>
      <c r="H2948">
        <v>88735</v>
      </c>
      <c r="I2948">
        <v>0</v>
      </c>
      <c r="J2948">
        <v>1.5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5250</v>
      </c>
    </row>
    <row r="2949" spans="1:21" ht="14.25">
      <c r="A2949">
        <v>2140412</v>
      </c>
      <c r="B2949">
        <v>1</v>
      </c>
      <c r="C2949" t="s">
        <v>2299</v>
      </c>
      <c r="D2949" t="s">
        <v>1539</v>
      </c>
      <c r="E2949">
        <v>426729</v>
      </c>
      <c r="F2949">
        <v>17831</v>
      </c>
      <c r="G2949">
        <v>8280</v>
      </c>
      <c r="H2949">
        <v>82819</v>
      </c>
      <c r="I2949">
        <v>0</v>
      </c>
      <c r="J2949">
        <v>1.5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5250</v>
      </c>
    </row>
    <row r="2950" spans="1:21" ht="14.25">
      <c r="A2950">
        <v>2140421</v>
      </c>
      <c r="B2950">
        <v>2</v>
      </c>
      <c r="C2950" t="s">
        <v>2298</v>
      </c>
      <c r="D2950" t="s">
        <v>2300</v>
      </c>
      <c r="E2950">
        <v>369326</v>
      </c>
      <c r="F2950">
        <v>14592</v>
      </c>
      <c r="G2950">
        <v>7266</v>
      </c>
      <c r="H2950">
        <v>78086</v>
      </c>
      <c r="I2950">
        <v>0</v>
      </c>
      <c r="J2950">
        <v>1.5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5250</v>
      </c>
    </row>
    <row r="2951" spans="1:21" ht="14.25">
      <c r="A2951">
        <v>2140422</v>
      </c>
      <c r="B2951">
        <v>2</v>
      </c>
      <c r="C2951" t="s">
        <v>2299</v>
      </c>
      <c r="D2951" t="s">
        <v>1173</v>
      </c>
      <c r="E2951">
        <v>375510</v>
      </c>
      <c r="F2951">
        <v>15691</v>
      </c>
      <c r="G2951">
        <v>7286</v>
      </c>
      <c r="H2951">
        <v>72880</v>
      </c>
      <c r="I2951">
        <v>0</v>
      </c>
      <c r="J2951">
        <v>1.5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5250</v>
      </c>
    </row>
    <row r="2952" spans="1:21" ht="14.25">
      <c r="A2952">
        <v>2140431</v>
      </c>
      <c r="B2952">
        <v>3</v>
      </c>
      <c r="C2952" t="s">
        <v>2298</v>
      </c>
      <c r="D2952" t="s">
        <v>1531</v>
      </c>
      <c r="E2952">
        <v>369326</v>
      </c>
      <c r="F2952">
        <v>14592</v>
      </c>
      <c r="G2952">
        <v>7266</v>
      </c>
      <c r="H2952">
        <v>78086</v>
      </c>
      <c r="I2952">
        <v>0</v>
      </c>
      <c r="J2952">
        <v>1.5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5250</v>
      </c>
    </row>
    <row r="2953" spans="1:21" ht="14.25">
      <c r="A2953">
        <v>2140432</v>
      </c>
      <c r="B2953">
        <v>3</v>
      </c>
      <c r="C2953" t="s">
        <v>2299</v>
      </c>
      <c r="D2953" t="s">
        <v>1532</v>
      </c>
      <c r="E2953">
        <v>375510</v>
      </c>
      <c r="F2953">
        <v>15691</v>
      </c>
      <c r="G2953">
        <v>7286</v>
      </c>
      <c r="H2953">
        <v>72880</v>
      </c>
      <c r="I2953">
        <v>0</v>
      </c>
      <c r="J2953">
        <v>1.5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5250</v>
      </c>
    </row>
    <row r="2954" spans="1:21" ht="14.25">
      <c r="A2954">
        <v>2140511</v>
      </c>
      <c r="B2954">
        <v>1</v>
      </c>
      <c r="C2954" t="s">
        <v>2298</v>
      </c>
      <c r="D2954" t="s">
        <v>2301</v>
      </c>
      <c r="E2954">
        <v>419695</v>
      </c>
      <c r="F2954">
        <v>16582</v>
      </c>
      <c r="G2954">
        <v>8257</v>
      </c>
      <c r="H2954">
        <v>88735</v>
      </c>
      <c r="I2954">
        <v>0</v>
      </c>
      <c r="J2954">
        <v>1.5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5250</v>
      </c>
    </row>
    <row r="2955" spans="1:21" ht="14.25">
      <c r="A2955">
        <v>2140512</v>
      </c>
      <c r="B2955">
        <v>1</v>
      </c>
      <c r="C2955" t="s">
        <v>2299</v>
      </c>
      <c r="D2955" t="s">
        <v>1539</v>
      </c>
      <c r="E2955">
        <v>426729</v>
      </c>
      <c r="F2955">
        <v>17831</v>
      </c>
      <c r="G2955">
        <v>8280</v>
      </c>
      <c r="H2955">
        <v>82819</v>
      </c>
      <c r="I2955">
        <v>0</v>
      </c>
      <c r="J2955">
        <v>1.5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5250</v>
      </c>
    </row>
    <row r="2956" spans="1:21" ht="14.25">
      <c r="A2956">
        <v>2140521</v>
      </c>
      <c r="B2956">
        <v>2</v>
      </c>
      <c r="C2956" t="s">
        <v>2298</v>
      </c>
      <c r="D2956" t="s">
        <v>2300</v>
      </c>
      <c r="E2956">
        <v>369326</v>
      </c>
      <c r="F2956">
        <v>14592</v>
      </c>
      <c r="G2956">
        <v>7266</v>
      </c>
      <c r="H2956">
        <v>78086</v>
      </c>
      <c r="I2956">
        <v>0</v>
      </c>
      <c r="J2956">
        <v>1.5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5250</v>
      </c>
    </row>
    <row r="2957" spans="1:21" ht="14.25">
      <c r="A2957">
        <v>2140522</v>
      </c>
      <c r="B2957">
        <v>2</v>
      </c>
      <c r="C2957" t="s">
        <v>2299</v>
      </c>
      <c r="D2957" t="s">
        <v>1173</v>
      </c>
      <c r="E2957">
        <v>375510</v>
      </c>
      <c r="F2957">
        <v>15691</v>
      </c>
      <c r="G2957">
        <v>7286</v>
      </c>
      <c r="H2957">
        <v>72880</v>
      </c>
      <c r="I2957">
        <v>0</v>
      </c>
      <c r="J2957">
        <v>1.5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5250</v>
      </c>
    </row>
    <row r="2958" spans="1:21" ht="14.25">
      <c r="A2958">
        <v>2140531</v>
      </c>
      <c r="B2958">
        <v>3</v>
      </c>
      <c r="C2958" t="s">
        <v>2298</v>
      </c>
      <c r="D2958" t="s">
        <v>1531</v>
      </c>
      <c r="E2958">
        <v>369326</v>
      </c>
      <c r="F2958">
        <v>14592</v>
      </c>
      <c r="G2958">
        <v>7266</v>
      </c>
      <c r="H2958">
        <v>78086</v>
      </c>
      <c r="I2958">
        <v>0</v>
      </c>
      <c r="J2958">
        <v>1.5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5250</v>
      </c>
    </row>
    <row r="2959" spans="1:21" ht="14.25">
      <c r="A2959">
        <v>2140532</v>
      </c>
      <c r="B2959">
        <v>3</v>
      </c>
      <c r="C2959" t="s">
        <v>2299</v>
      </c>
      <c r="D2959" t="s">
        <v>1532</v>
      </c>
      <c r="E2959">
        <v>375510</v>
      </c>
      <c r="F2959">
        <v>15691</v>
      </c>
      <c r="G2959">
        <v>7286</v>
      </c>
      <c r="H2959">
        <v>72880</v>
      </c>
      <c r="I2959">
        <v>0</v>
      </c>
      <c r="J2959">
        <v>1.5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5250</v>
      </c>
    </row>
    <row r="2960" spans="1:21" ht="14.25">
      <c r="A2960">
        <v>2140611</v>
      </c>
      <c r="B2960">
        <v>1</v>
      </c>
      <c r="C2960" t="s">
        <v>2298</v>
      </c>
      <c r="D2960" t="s">
        <v>2301</v>
      </c>
      <c r="E2960">
        <v>427693</v>
      </c>
      <c r="F2960">
        <v>16897</v>
      </c>
      <c r="G2960">
        <v>8415</v>
      </c>
      <c r="H2960">
        <v>90423</v>
      </c>
      <c r="I2960">
        <v>0</v>
      </c>
      <c r="J2960">
        <v>1.5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5250</v>
      </c>
    </row>
    <row r="2961" spans="1:21" ht="14.25">
      <c r="A2961">
        <v>2140612</v>
      </c>
      <c r="B2961">
        <v>1</v>
      </c>
      <c r="C2961" t="s">
        <v>2299</v>
      </c>
      <c r="D2961" t="s">
        <v>1539</v>
      </c>
      <c r="E2961">
        <v>434814</v>
      </c>
      <c r="F2961">
        <v>18168</v>
      </c>
      <c r="G2961">
        <v>8437</v>
      </c>
      <c r="H2961">
        <v>84394</v>
      </c>
      <c r="I2961">
        <v>0</v>
      </c>
      <c r="J2961">
        <v>1.5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5250</v>
      </c>
    </row>
    <row r="2962" spans="1:21" ht="14.25">
      <c r="A2962">
        <v>2140621</v>
      </c>
      <c r="B2962">
        <v>2</v>
      </c>
      <c r="C2962" t="s">
        <v>2298</v>
      </c>
      <c r="D2962" t="s">
        <v>2300</v>
      </c>
      <c r="E2962">
        <v>376361</v>
      </c>
      <c r="F2962">
        <v>14869</v>
      </c>
      <c r="G2962">
        <v>7405</v>
      </c>
      <c r="H2962">
        <v>79571</v>
      </c>
      <c r="I2962">
        <v>0</v>
      </c>
      <c r="J2962">
        <v>1.5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5250</v>
      </c>
    </row>
    <row r="2963" spans="1:21" ht="14.25">
      <c r="A2963">
        <v>2140622</v>
      </c>
      <c r="B2963">
        <v>2</v>
      </c>
      <c r="C2963" t="s">
        <v>2299</v>
      </c>
      <c r="D2963" t="s">
        <v>1173</v>
      </c>
      <c r="E2963">
        <v>382646</v>
      </c>
      <c r="F2963">
        <v>15988</v>
      </c>
      <c r="G2963">
        <v>7425</v>
      </c>
      <c r="H2963">
        <v>74266</v>
      </c>
      <c r="I2963">
        <v>0</v>
      </c>
      <c r="J2963">
        <v>1.5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5250</v>
      </c>
    </row>
    <row r="2964" spans="1:21" ht="14.25">
      <c r="A2964">
        <v>2140631</v>
      </c>
      <c r="B2964">
        <v>3</v>
      </c>
      <c r="C2964" t="s">
        <v>2298</v>
      </c>
      <c r="D2964" t="s">
        <v>1531</v>
      </c>
      <c r="E2964">
        <v>376361</v>
      </c>
      <c r="F2964">
        <v>14869</v>
      </c>
      <c r="G2964">
        <v>7405</v>
      </c>
      <c r="H2964">
        <v>79571</v>
      </c>
      <c r="I2964">
        <v>0</v>
      </c>
      <c r="J2964">
        <v>1.5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5250</v>
      </c>
    </row>
    <row r="2965" spans="1:21" ht="14.25">
      <c r="A2965">
        <v>2140632</v>
      </c>
      <c r="B2965">
        <v>3</v>
      </c>
      <c r="C2965" t="s">
        <v>2299</v>
      </c>
      <c r="D2965" t="s">
        <v>1532</v>
      </c>
      <c r="E2965">
        <v>382646</v>
      </c>
      <c r="F2965">
        <v>15988</v>
      </c>
      <c r="G2965">
        <v>7425</v>
      </c>
      <c r="H2965">
        <v>74266</v>
      </c>
      <c r="I2965">
        <v>0</v>
      </c>
      <c r="J2965">
        <v>1.5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5250</v>
      </c>
    </row>
    <row r="2966" spans="1:21" ht="14.25">
      <c r="A2966">
        <v>2140711</v>
      </c>
      <c r="B2966">
        <v>1</v>
      </c>
      <c r="C2966" t="s">
        <v>2298</v>
      </c>
      <c r="D2966" t="s">
        <v>2301</v>
      </c>
      <c r="E2966">
        <v>427693</v>
      </c>
      <c r="F2966">
        <v>16897</v>
      </c>
      <c r="G2966">
        <v>8415</v>
      </c>
      <c r="H2966">
        <v>90423</v>
      </c>
      <c r="I2966">
        <v>0</v>
      </c>
      <c r="J2966">
        <v>1.5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5250</v>
      </c>
    </row>
    <row r="2967" spans="1:21" ht="14.25">
      <c r="A2967">
        <v>2140712</v>
      </c>
      <c r="B2967">
        <v>1</v>
      </c>
      <c r="C2967" t="s">
        <v>2299</v>
      </c>
      <c r="D2967" t="s">
        <v>1539</v>
      </c>
      <c r="E2967">
        <v>434814</v>
      </c>
      <c r="F2967">
        <v>18168</v>
      </c>
      <c r="G2967">
        <v>8437</v>
      </c>
      <c r="H2967">
        <v>84394</v>
      </c>
      <c r="I2967">
        <v>0</v>
      </c>
      <c r="J2967">
        <v>1.5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5250</v>
      </c>
    </row>
    <row r="2968" spans="1:21" ht="14.25">
      <c r="A2968">
        <v>2140721</v>
      </c>
      <c r="B2968">
        <v>2</v>
      </c>
      <c r="C2968" t="s">
        <v>2298</v>
      </c>
      <c r="D2968" t="s">
        <v>2300</v>
      </c>
      <c r="E2968">
        <v>376361</v>
      </c>
      <c r="F2968">
        <v>14869</v>
      </c>
      <c r="G2968">
        <v>7405</v>
      </c>
      <c r="H2968">
        <v>79571</v>
      </c>
      <c r="I2968">
        <v>0</v>
      </c>
      <c r="J2968">
        <v>1.5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5250</v>
      </c>
    </row>
    <row r="2969" spans="1:21" ht="14.25">
      <c r="A2969">
        <v>2140722</v>
      </c>
      <c r="B2969">
        <v>2</v>
      </c>
      <c r="C2969" t="s">
        <v>2299</v>
      </c>
      <c r="D2969" t="s">
        <v>1173</v>
      </c>
      <c r="E2969">
        <v>382646</v>
      </c>
      <c r="F2969">
        <v>15988</v>
      </c>
      <c r="G2969">
        <v>7425</v>
      </c>
      <c r="H2969">
        <v>74266</v>
      </c>
      <c r="I2969">
        <v>0</v>
      </c>
      <c r="J2969">
        <v>1.5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5250</v>
      </c>
    </row>
    <row r="2970" spans="1:21" ht="14.25">
      <c r="A2970">
        <v>2140731</v>
      </c>
      <c r="B2970">
        <v>3</v>
      </c>
      <c r="C2970" t="s">
        <v>2298</v>
      </c>
      <c r="D2970" t="s">
        <v>1531</v>
      </c>
      <c r="E2970">
        <v>376361</v>
      </c>
      <c r="F2970">
        <v>14869</v>
      </c>
      <c r="G2970">
        <v>7405</v>
      </c>
      <c r="H2970">
        <v>79571</v>
      </c>
      <c r="I2970">
        <v>0</v>
      </c>
      <c r="J2970">
        <v>1.5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5250</v>
      </c>
    </row>
    <row r="2971" spans="1:21" ht="14.25">
      <c r="A2971">
        <v>2140732</v>
      </c>
      <c r="B2971">
        <v>3</v>
      </c>
      <c r="C2971" t="s">
        <v>2299</v>
      </c>
      <c r="D2971" t="s">
        <v>1532</v>
      </c>
      <c r="E2971">
        <v>382646</v>
      </c>
      <c r="F2971">
        <v>15988</v>
      </c>
      <c r="G2971">
        <v>7425</v>
      </c>
      <c r="H2971">
        <v>74266</v>
      </c>
      <c r="I2971">
        <v>0</v>
      </c>
      <c r="J2971">
        <v>1.5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5250</v>
      </c>
    </row>
    <row r="2972" spans="1:21" ht="14.25">
      <c r="A2972">
        <v>2140811</v>
      </c>
      <c r="B2972">
        <v>1</v>
      </c>
      <c r="C2972" t="s">
        <v>2298</v>
      </c>
      <c r="D2972" t="s">
        <v>2301</v>
      </c>
      <c r="E2972">
        <v>435670</v>
      </c>
      <c r="F2972">
        <v>17212</v>
      </c>
      <c r="G2972">
        <v>8572</v>
      </c>
      <c r="H2972">
        <v>92110</v>
      </c>
      <c r="I2972">
        <v>0</v>
      </c>
      <c r="J2972">
        <v>1.5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5250</v>
      </c>
    </row>
    <row r="2973" spans="1:21" ht="14.25">
      <c r="A2973">
        <v>2140812</v>
      </c>
      <c r="B2973">
        <v>1</v>
      </c>
      <c r="C2973" t="s">
        <v>2299</v>
      </c>
      <c r="D2973" t="s">
        <v>1539</v>
      </c>
      <c r="E2973">
        <v>442929</v>
      </c>
      <c r="F2973">
        <v>18506</v>
      </c>
      <c r="G2973">
        <v>8595</v>
      </c>
      <c r="H2973">
        <v>85969</v>
      </c>
      <c r="I2973">
        <v>0</v>
      </c>
      <c r="J2973">
        <v>1.5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5250</v>
      </c>
    </row>
    <row r="2974" spans="1:21" ht="14.25">
      <c r="A2974">
        <v>2140821</v>
      </c>
      <c r="B2974">
        <v>2</v>
      </c>
      <c r="C2974" t="s">
        <v>2298</v>
      </c>
      <c r="D2974" t="s">
        <v>2300</v>
      </c>
      <c r="E2974">
        <v>383386</v>
      </c>
      <c r="F2974">
        <v>15147</v>
      </c>
      <c r="G2974">
        <v>7543</v>
      </c>
      <c r="H2974">
        <v>81056</v>
      </c>
      <c r="I2974">
        <v>0</v>
      </c>
      <c r="J2974">
        <v>1.5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5250</v>
      </c>
    </row>
    <row r="2975" spans="1:21" ht="14.25">
      <c r="A2975">
        <v>2140822</v>
      </c>
      <c r="B2975">
        <v>2</v>
      </c>
      <c r="C2975" t="s">
        <v>2299</v>
      </c>
      <c r="D2975" t="s">
        <v>1173</v>
      </c>
      <c r="E2975">
        <v>389762</v>
      </c>
      <c r="F2975">
        <v>16285</v>
      </c>
      <c r="G2975">
        <v>7563</v>
      </c>
      <c r="H2975">
        <v>75652</v>
      </c>
      <c r="I2975">
        <v>0</v>
      </c>
      <c r="J2975">
        <v>1.5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5250</v>
      </c>
    </row>
    <row r="2976" spans="1:21" ht="14.25">
      <c r="A2976">
        <v>2140831</v>
      </c>
      <c r="B2976">
        <v>3</v>
      </c>
      <c r="C2976" t="s">
        <v>2298</v>
      </c>
      <c r="D2976" t="s">
        <v>1531</v>
      </c>
      <c r="E2976">
        <v>383386</v>
      </c>
      <c r="F2976">
        <v>15147</v>
      </c>
      <c r="G2976">
        <v>7543</v>
      </c>
      <c r="H2976">
        <v>81056</v>
      </c>
      <c r="I2976">
        <v>0</v>
      </c>
      <c r="J2976">
        <v>1.5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5250</v>
      </c>
    </row>
    <row r="2977" spans="1:21" ht="14.25">
      <c r="A2977">
        <v>2140832</v>
      </c>
      <c r="B2977">
        <v>3</v>
      </c>
      <c r="C2977" t="s">
        <v>2299</v>
      </c>
      <c r="D2977" t="s">
        <v>1532</v>
      </c>
      <c r="E2977">
        <v>389762</v>
      </c>
      <c r="F2977">
        <v>16285</v>
      </c>
      <c r="G2977">
        <v>7563</v>
      </c>
      <c r="H2977">
        <v>75652</v>
      </c>
      <c r="I2977">
        <v>0</v>
      </c>
      <c r="J2977">
        <v>1.5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5250</v>
      </c>
    </row>
    <row r="2978" spans="1:21" ht="14.25">
      <c r="A2978">
        <v>2140911</v>
      </c>
      <c r="B2978">
        <v>1</v>
      </c>
      <c r="C2978" t="s">
        <v>2298</v>
      </c>
      <c r="D2978" t="s">
        <v>2301</v>
      </c>
      <c r="E2978">
        <v>462295</v>
      </c>
      <c r="F2978">
        <v>18262</v>
      </c>
      <c r="G2978">
        <v>9097</v>
      </c>
      <c r="H2978">
        <v>97735</v>
      </c>
      <c r="I2978">
        <v>0</v>
      </c>
      <c r="J2978">
        <v>1.5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6500</v>
      </c>
    </row>
    <row r="2979" spans="1:21" ht="14.25">
      <c r="A2979">
        <v>2140912</v>
      </c>
      <c r="B2979">
        <v>1</v>
      </c>
      <c r="C2979" t="s">
        <v>2299</v>
      </c>
      <c r="D2979" t="s">
        <v>1539</v>
      </c>
      <c r="E2979">
        <v>469929</v>
      </c>
      <c r="F2979">
        <v>19631</v>
      </c>
      <c r="G2979">
        <v>9120</v>
      </c>
      <c r="H2979">
        <v>91219</v>
      </c>
      <c r="I2979">
        <v>0</v>
      </c>
      <c r="J2979">
        <v>1.5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6500</v>
      </c>
    </row>
    <row r="2980" spans="1:21" ht="14.25">
      <c r="A2980">
        <v>2140921</v>
      </c>
      <c r="B2980">
        <v>2</v>
      </c>
      <c r="C2980" t="s">
        <v>2298</v>
      </c>
      <c r="D2980" t="s">
        <v>2300</v>
      </c>
      <c r="E2980">
        <v>406816</v>
      </c>
      <c r="F2980">
        <v>16071</v>
      </c>
      <c r="G2980">
        <v>8005</v>
      </c>
      <c r="H2980">
        <v>86006</v>
      </c>
      <c r="I2980">
        <v>0</v>
      </c>
      <c r="J2980">
        <v>1.5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6500</v>
      </c>
    </row>
    <row r="2981" spans="1:21" ht="14.25">
      <c r="A2981">
        <v>2140922</v>
      </c>
      <c r="B2981">
        <v>2</v>
      </c>
      <c r="C2981" t="s">
        <v>2299</v>
      </c>
      <c r="D2981" t="s">
        <v>1173</v>
      </c>
      <c r="E2981">
        <v>413522</v>
      </c>
      <c r="F2981">
        <v>17275</v>
      </c>
      <c r="G2981">
        <v>8025</v>
      </c>
      <c r="H2981">
        <v>80272</v>
      </c>
      <c r="I2981">
        <v>0</v>
      </c>
      <c r="J2981">
        <v>1.5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6500</v>
      </c>
    </row>
    <row r="2982" spans="1:21" ht="14.25">
      <c r="A2982">
        <v>2140931</v>
      </c>
      <c r="B2982">
        <v>3</v>
      </c>
      <c r="C2982" t="s">
        <v>2298</v>
      </c>
      <c r="D2982" t="s">
        <v>1531</v>
      </c>
      <c r="E2982">
        <v>406816</v>
      </c>
      <c r="F2982">
        <v>16071</v>
      </c>
      <c r="G2982">
        <v>8005</v>
      </c>
      <c r="H2982">
        <v>86006</v>
      </c>
      <c r="I2982">
        <v>0</v>
      </c>
      <c r="J2982">
        <v>1.5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6500</v>
      </c>
    </row>
    <row r="2983" spans="1:21" ht="14.25">
      <c r="A2983">
        <v>2140932</v>
      </c>
      <c r="B2983">
        <v>3</v>
      </c>
      <c r="C2983" t="s">
        <v>2299</v>
      </c>
      <c r="D2983" t="s">
        <v>1532</v>
      </c>
      <c r="E2983">
        <v>413522</v>
      </c>
      <c r="F2983">
        <v>17275</v>
      </c>
      <c r="G2983">
        <v>8025</v>
      </c>
      <c r="H2983">
        <v>80272</v>
      </c>
      <c r="I2983">
        <v>0</v>
      </c>
      <c r="J2983">
        <v>1.5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6500</v>
      </c>
    </row>
    <row r="2984" spans="1:21" ht="14.25">
      <c r="A2984">
        <v>2141011</v>
      </c>
      <c r="B2984">
        <v>1</v>
      </c>
      <c r="C2984" t="s">
        <v>2298</v>
      </c>
      <c r="D2984" t="s">
        <v>2301</v>
      </c>
      <c r="E2984">
        <v>462295</v>
      </c>
      <c r="F2984">
        <v>18262</v>
      </c>
      <c r="G2984">
        <v>9097</v>
      </c>
      <c r="H2984">
        <v>97735</v>
      </c>
      <c r="I2984">
        <v>0</v>
      </c>
      <c r="J2984">
        <v>1.5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6500</v>
      </c>
    </row>
    <row r="2985" spans="1:21" ht="14.25">
      <c r="A2985">
        <v>2141012</v>
      </c>
      <c r="B2985">
        <v>1</v>
      </c>
      <c r="C2985" t="s">
        <v>2299</v>
      </c>
      <c r="D2985" t="s">
        <v>1539</v>
      </c>
      <c r="E2985">
        <v>469929</v>
      </c>
      <c r="F2985">
        <v>19631</v>
      </c>
      <c r="G2985">
        <v>9120</v>
      </c>
      <c r="H2985">
        <v>91219</v>
      </c>
      <c r="I2985">
        <v>0</v>
      </c>
      <c r="J2985">
        <v>1.5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6500</v>
      </c>
    </row>
    <row r="2986" spans="1:21" ht="14.25">
      <c r="A2986">
        <v>2141021</v>
      </c>
      <c r="B2986">
        <v>2</v>
      </c>
      <c r="C2986" t="s">
        <v>2298</v>
      </c>
      <c r="D2986" t="s">
        <v>2300</v>
      </c>
      <c r="E2986">
        <v>406816</v>
      </c>
      <c r="F2986">
        <v>16071</v>
      </c>
      <c r="G2986">
        <v>8005</v>
      </c>
      <c r="H2986">
        <v>86006</v>
      </c>
      <c r="I2986">
        <v>0</v>
      </c>
      <c r="J2986">
        <v>1.5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6500</v>
      </c>
    </row>
    <row r="2987" spans="1:21" ht="14.25">
      <c r="A2987">
        <v>2141022</v>
      </c>
      <c r="B2987">
        <v>2</v>
      </c>
      <c r="C2987" t="s">
        <v>2299</v>
      </c>
      <c r="D2987" t="s">
        <v>1173</v>
      </c>
      <c r="E2987">
        <v>413522</v>
      </c>
      <c r="F2987">
        <v>17275</v>
      </c>
      <c r="G2987">
        <v>8025</v>
      </c>
      <c r="H2987">
        <v>80272</v>
      </c>
      <c r="I2987">
        <v>0</v>
      </c>
      <c r="J2987">
        <v>1.5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6500</v>
      </c>
    </row>
    <row r="2988" spans="1:21" ht="14.25">
      <c r="A2988">
        <v>2141031</v>
      </c>
      <c r="B2988">
        <v>3</v>
      </c>
      <c r="C2988" t="s">
        <v>2298</v>
      </c>
      <c r="D2988" t="s">
        <v>1531</v>
      </c>
      <c r="E2988">
        <v>406816</v>
      </c>
      <c r="F2988">
        <v>16071</v>
      </c>
      <c r="G2988">
        <v>8005</v>
      </c>
      <c r="H2988">
        <v>86006</v>
      </c>
      <c r="I2988">
        <v>0</v>
      </c>
      <c r="J2988">
        <v>1.5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6500</v>
      </c>
    </row>
    <row r="2989" spans="1:21" ht="14.25">
      <c r="A2989">
        <v>2141032</v>
      </c>
      <c r="B2989">
        <v>3</v>
      </c>
      <c r="C2989" t="s">
        <v>2299</v>
      </c>
      <c r="D2989" t="s">
        <v>1532</v>
      </c>
      <c r="E2989">
        <v>413522</v>
      </c>
      <c r="F2989">
        <v>17275</v>
      </c>
      <c r="G2989">
        <v>8025</v>
      </c>
      <c r="H2989">
        <v>80272</v>
      </c>
      <c r="I2989">
        <v>0</v>
      </c>
      <c r="J2989">
        <v>1.5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6500</v>
      </c>
    </row>
    <row r="2990" spans="1:21" ht="14.25">
      <c r="A2990">
        <v>2141111</v>
      </c>
      <c r="B2990">
        <v>1</v>
      </c>
      <c r="C2990" t="s">
        <v>2298</v>
      </c>
      <c r="D2990" t="s">
        <v>2301</v>
      </c>
      <c r="E2990">
        <v>462295</v>
      </c>
      <c r="F2990">
        <v>18262</v>
      </c>
      <c r="G2990">
        <v>9097</v>
      </c>
      <c r="H2990">
        <v>97735</v>
      </c>
      <c r="I2990">
        <v>0</v>
      </c>
      <c r="J2990">
        <v>1.5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6500</v>
      </c>
    </row>
    <row r="2991" spans="1:21" ht="14.25">
      <c r="A2991">
        <v>2141112</v>
      </c>
      <c r="B2991">
        <v>1</v>
      </c>
      <c r="C2991" t="s">
        <v>2299</v>
      </c>
      <c r="D2991" t="s">
        <v>1539</v>
      </c>
      <c r="E2991">
        <v>469929</v>
      </c>
      <c r="F2991">
        <v>19631</v>
      </c>
      <c r="G2991">
        <v>9120</v>
      </c>
      <c r="H2991">
        <v>91219</v>
      </c>
      <c r="I2991">
        <v>0</v>
      </c>
      <c r="J2991">
        <v>1.5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6500</v>
      </c>
    </row>
    <row r="2992" spans="1:21" ht="14.25">
      <c r="A2992">
        <v>2141121</v>
      </c>
      <c r="B2992">
        <v>2</v>
      </c>
      <c r="C2992" t="s">
        <v>2298</v>
      </c>
      <c r="D2992" t="s">
        <v>2300</v>
      </c>
      <c r="E2992">
        <v>406816</v>
      </c>
      <c r="F2992">
        <v>16071</v>
      </c>
      <c r="G2992">
        <v>8005</v>
      </c>
      <c r="H2992">
        <v>86006</v>
      </c>
      <c r="I2992">
        <v>0</v>
      </c>
      <c r="J2992">
        <v>1.5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6500</v>
      </c>
    </row>
    <row r="2993" spans="1:21" ht="14.25">
      <c r="A2993">
        <v>2141122</v>
      </c>
      <c r="B2993">
        <v>2</v>
      </c>
      <c r="C2993" t="s">
        <v>2299</v>
      </c>
      <c r="D2993" t="s">
        <v>1173</v>
      </c>
      <c r="E2993">
        <v>413522</v>
      </c>
      <c r="F2993">
        <v>17275</v>
      </c>
      <c r="G2993">
        <v>8025</v>
      </c>
      <c r="H2993">
        <v>80272</v>
      </c>
      <c r="I2993">
        <v>0</v>
      </c>
      <c r="J2993">
        <v>1.5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6500</v>
      </c>
    </row>
    <row r="2994" spans="1:21" ht="14.25">
      <c r="A2994">
        <v>2141131</v>
      </c>
      <c r="B2994">
        <v>3</v>
      </c>
      <c r="C2994" t="s">
        <v>2298</v>
      </c>
      <c r="D2994" t="s">
        <v>1531</v>
      </c>
      <c r="E2994">
        <v>406816</v>
      </c>
      <c r="F2994">
        <v>16071</v>
      </c>
      <c r="G2994">
        <v>8005</v>
      </c>
      <c r="H2994">
        <v>86006</v>
      </c>
      <c r="I2994">
        <v>0</v>
      </c>
      <c r="J2994">
        <v>1.5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6500</v>
      </c>
    </row>
    <row r="2995" spans="1:21" ht="14.25">
      <c r="A2995">
        <v>2141132</v>
      </c>
      <c r="B2995">
        <v>3</v>
      </c>
      <c r="C2995" t="s">
        <v>2299</v>
      </c>
      <c r="D2995" t="s">
        <v>1532</v>
      </c>
      <c r="E2995">
        <v>413522</v>
      </c>
      <c r="F2995">
        <v>17275</v>
      </c>
      <c r="G2995">
        <v>8025</v>
      </c>
      <c r="H2995">
        <v>80272</v>
      </c>
      <c r="I2995">
        <v>0</v>
      </c>
      <c r="J2995">
        <v>1.5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6500</v>
      </c>
    </row>
    <row r="2996" spans="1:21" ht="14.25">
      <c r="A2996">
        <v>2141211</v>
      </c>
      <c r="B2996">
        <v>1</v>
      </c>
      <c r="C2996" t="s">
        <v>2298</v>
      </c>
      <c r="D2996" t="s">
        <v>2301</v>
      </c>
      <c r="E2996">
        <v>471644</v>
      </c>
      <c r="F2996">
        <v>18630</v>
      </c>
      <c r="G2996">
        <v>9282</v>
      </c>
      <c r="H2996">
        <v>99704</v>
      </c>
      <c r="I2996">
        <v>0</v>
      </c>
      <c r="J2996">
        <v>1.5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6500</v>
      </c>
    </row>
    <row r="2997" spans="1:21" ht="14.25">
      <c r="A2997">
        <v>2141212</v>
      </c>
      <c r="B2997">
        <v>1</v>
      </c>
      <c r="C2997" t="s">
        <v>2299</v>
      </c>
      <c r="D2997" t="s">
        <v>1539</v>
      </c>
      <c r="E2997">
        <v>479387</v>
      </c>
      <c r="F2997">
        <v>20025</v>
      </c>
      <c r="G2997">
        <v>9304</v>
      </c>
      <c r="H2997">
        <v>93057</v>
      </c>
      <c r="I2997">
        <v>0</v>
      </c>
      <c r="J2997">
        <v>1.5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6500</v>
      </c>
    </row>
    <row r="2998" spans="1:21" ht="14.25">
      <c r="A2998">
        <v>2141221</v>
      </c>
      <c r="B2998">
        <v>2</v>
      </c>
      <c r="C2998" t="s">
        <v>2298</v>
      </c>
      <c r="D2998" t="s">
        <v>2300</v>
      </c>
      <c r="E2998">
        <v>415018</v>
      </c>
      <c r="F2998">
        <v>16394</v>
      </c>
      <c r="G2998">
        <v>8167</v>
      </c>
      <c r="H2998">
        <v>87738</v>
      </c>
      <c r="I2998">
        <v>0</v>
      </c>
      <c r="J2998">
        <v>1.5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6500</v>
      </c>
    </row>
    <row r="2999" spans="1:21" ht="14.25">
      <c r="A2999">
        <v>2141222</v>
      </c>
      <c r="B2999">
        <v>2</v>
      </c>
      <c r="C2999" t="s">
        <v>2299</v>
      </c>
      <c r="D2999" t="s">
        <v>1173</v>
      </c>
      <c r="E2999">
        <v>421849</v>
      </c>
      <c r="F2999">
        <v>17622</v>
      </c>
      <c r="G2999">
        <v>8187</v>
      </c>
      <c r="H2999">
        <v>81889</v>
      </c>
      <c r="I2999">
        <v>0</v>
      </c>
      <c r="J2999">
        <v>1.5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6500</v>
      </c>
    </row>
    <row r="3000" spans="1:21" ht="14.25">
      <c r="A3000">
        <v>2141231</v>
      </c>
      <c r="B3000">
        <v>3</v>
      </c>
      <c r="C3000" t="s">
        <v>2298</v>
      </c>
      <c r="D3000" t="s">
        <v>1531</v>
      </c>
      <c r="E3000">
        <v>415018</v>
      </c>
      <c r="F3000">
        <v>16394</v>
      </c>
      <c r="G3000">
        <v>8167</v>
      </c>
      <c r="H3000">
        <v>87738</v>
      </c>
      <c r="I3000">
        <v>0</v>
      </c>
      <c r="J3000">
        <v>1.5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6500</v>
      </c>
    </row>
    <row r="3001" spans="1:21" ht="14.25">
      <c r="A3001">
        <v>2141232</v>
      </c>
      <c r="B3001">
        <v>3</v>
      </c>
      <c r="C3001" t="s">
        <v>2299</v>
      </c>
      <c r="D3001" t="s">
        <v>1532</v>
      </c>
      <c r="E3001">
        <v>421849</v>
      </c>
      <c r="F3001">
        <v>17622</v>
      </c>
      <c r="G3001">
        <v>8187</v>
      </c>
      <c r="H3001">
        <v>81889</v>
      </c>
      <c r="I3001">
        <v>0</v>
      </c>
      <c r="J3001">
        <v>1.5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6500</v>
      </c>
    </row>
    <row r="3002" spans="1:21" ht="14.25">
      <c r="A3002">
        <v>2141311</v>
      </c>
      <c r="B3002">
        <v>1</v>
      </c>
      <c r="C3002" t="s">
        <v>2298</v>
      </c>
      <c r="D3002" t="s">
        <v>2301</v>
      </c>
      <c r="E3002">
        <v>480983</v>
      </c>
      <c r="F3002">
        <v>18997</v>
      </c>
      <c r="G3002">
        <v>9467</v>
      </c>
      <c r="H3002">
        <v>101673</v>
      </c>
      <c r="I3002">
        <v>0</v>
      </c>
      <c r="J3002">
        <v>1.5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6500</v>
      </c>
    </row>
    <row r="3003" spans="1:21" ht="14.25">
      <c r="A3003">
        <v>2141312</v>
      </c>
      <c r="B3003">
        <v>1</v>
      </c>
      <c r="C3003" t="s">
        <v>2299</v>
      </c>
      <c r="D3003" t="s">
        <v>1539</v>
      </c>
      <c r="E3003">
        <v>488854</v>
      </c>
      <c r="F3003">
        <v>20418</v>
      </c>
      <c r="G3003">
        <v>9489</v>
      </c>
      <c r="H3003">
        <v>94894</v>
      </c>
      <c r="I3003">
        <v>0</v>
      </c>
      <c r="J3003">
        <v>1.5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6500</v>
      </c>
    </row>
    <row r="3004" spans="1:21" ht="14.25">
      <c r="A3004">
        <v>2141321</v>
      </c>
      <c r="B3004">
        <v>2</v>
      </c>
      <c r="C3004" t="s">
        <v>2298</v>
      </c>
      <c r="D3004" t="s">
        <v>2300</v>
      </c>
      <c r="E3004">
        <v>423221</v>
      </c>
      <c r="F3004">
        <v>16717</v>
      </c>
      <c r="G3004">
        <v>8329</v>
      </c>
      <c r="H3004">
        <v>89471</v>
      </c>
      <c r="I3004">
        <v>0</v>
      </c>
      <c r="J3004">
        <v>1.5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6500</v>
      </c>
    </row>
    <row r="3005" spans="1:21" ht="14.25">
      <c r="A3005">
        <v>2141322</v>
      </c>
      <c r="B3005">
        <v>2</v>
      </c>
      <c r="C3005" t="s">
        <v>2299</v>
      </c>
      <c r="D3005" t="s">
        <v>1173</v>
      </c>
      <c r="E3005">
        <v>430166</v>
      </c>
      <c r="F3005">
        <v>17968</v>
      </c>
      <c r="G3005">
        <v>8349</v>
      </c>
      <c r="H3005">
        <v>83506</v>
      </c>
      <c r="I3005">
        <v>0</v>
      </c>
      <c r="J3005">
        <v>1.5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6500</v>
      </c>
    </row>
    <row r="3006" spans="1:21" ht="14.25">
      <c r="A3006">
        <v>2141331</v>
      </c>
      <c r="B3006">
        <v>3</v>
      </c>
      <c r="C3006" t="s">
        <v>2298</v>
      </c>
      <c r="D3006" t="s">
        <v>1531</v>
      </c>
      <c r="E3006">
        <v>423221</v>
      </c>
      <c r="F3006">
        <v>16717</v>
      </c>
      <c r="G3006">
        <v>8329</v>
      </c>
      <c r="H3006">
        <v>89471</v>
      </c>
      <c r="I3006">
        <v>0</v>
      </c>
      <c r="J3006">
        <v>1.5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6500</v>
      </c>
    </row>
    <row r="3007" spans="1:21" ht="14.25">
      <c r="A3007">
        <v>2141332</v>
      </c>
      <c r="B3007">
        <v>3</v>
      </c>
      <c r="C3007" t="s">
        <v>2299</v>
      </c>
      <c r="D3007" t="s">
        <v>1532</v>
      </c>
      <c r="E3007">
        <v>430166</v>
      </c>
      <c r="F3007">
        <v>17968</v>
      </c>
      <c r="G3007">
        <v>8349</v>
      </c>
      <c r="H3007">
        <v>83506</v>
      </c>
      <c r="I3007">
        <v>0</v>
      </c>
      <c r="J3007">
        <v>1.5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6500</v>
      </c>
    </row>
    <row r="3008" spans="1:21" ht="14.25">
      <c r="A3008">
        <v>2141411</v>
      </c>
      <c r="B3008">
        <v>1</v>
      </c>
      <c r="C3008" t="s">
        <v>2298</v>
      </c>
      <c r="D3008" t="s">
        <v>2301</v>
      </c>
      <c r="E3008">
        <v>490311</v>
      </c>
      <c r="F3008">
        <v>19365</v>
      </c>
      <c r="G3008">
        <v>9651</v>
      </c>
      <c r="H3008">
        <v>103641</v>
      </c>
      <c r="I3008">
        <v>0</v>
      </c>
      <c r="J3008">
        <v>1.5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6500</v>
      </c>
    </row>
    <row r="3009" spans="1:21" ht="14.25">
      <c r="A3009">
        <v>2141412</v>
      </c>
      <c r="B3009">
        <v>1</v>
      </c>
      <c r="C3009" t="s">
        <v>2299</v>
      </c>
      <c r="D3009" t="s">
        <v>1539</v>
      </c>
      <c r="E3009">
        <v>498332</v>
      </c>
      <c r="F3009">
        <v>20812</v>
      </c>
      <c r="G3009">
        <v>9674</v>
      </c>
      <c r="H3009">
        <v>96732</v>
      </c>
      <c r="I3009">
        <v>0</v>
      </c>
      <c r="J3009">
        <v>1.5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6500</v>
      </c>
    </row>
    <row r="3010" spans="1:21" ht="14.25">
      <c r="A3010">
        <v>2141421</v>
      </c>
      <c r="B3010">
        <v>2</v>
      </c>
      <c r="C3010" t="s">
        <v>2298</v>
      </c>
      <c r="D3010" t="s">
        <v>1540</v>
      </c>
      <c r="E3010">
        <v>490311</v>
      </c>
      <c r="F3010">
        <v>19365</v>
      </c>
      <c r="G3010">
        <v>9651</v>
      </c>
      <c r="H3010">
        <v>103641</v>
      </c>
      <c r="I3010">
        <v>0</v>
      </c>
      <c r="J3010">
        <v>1.5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6500</v>
      </c>
    </row>
    <row r="3011" spans="1:21" ht="14.25">
      <c r="A3011">
        <v>2141422</v>
      </c>
      <c r="B3011">
        <v>2</v>
      </c>
      <c r="C3011" t="s">
        <v>2299</v>
      </c>
      <c r="D3011" t="s">
        <v>1003</v>
      </c>
      <c r="E3011">
        <v>498332</v>
      </c>
      <c r="F3011">
        <v>20812</v>
      </c>
      <c r="G3011">
        <v>9674</v>
      </c>
      <c r="H3011">
        <v>96732</v>
      </c>
      <c r="I3011">
        <v>0</v>
      </c>
      <c r="J3011">
        <v>1.5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6500</v>
      </c>
    </row>
    <row r="3012" spans="1:21" ht="14.25">
      <c r="A3012">
        <v>2141431</v>
      </c>
      <c r="B3012">
        <v>3</v>
      </c>
      <c r="C3012" t="s">
        <v>2298</v>
      </c>
      <c r="D3012" t="s">
        <v>2300</v>
      </c>
      <c r="E3012">
        <v>431413</v>
      </c>
      <c r="F3012">
        <v>17041</v>
      </c>
      <c r="G3012">
        <v>8490</v>
      </c>
      <c r="H3012">
        <v>91203</v>
      </c>
      <c r="I3012">
        <v>0</v>
      </c>
      <c r="J3012">
        <v>1.5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6500</v>
      </c>
    </row>
    <row r="3013" spans="1:21" ht="14.25">
      <c r="A3013">
        <v>2141432</v>
      </c>
      <c r="B3013">
        <v>3</v>
      </c>
      <c r="C3013" t="s">
        <v>2299</v>
      </c>
      <c r="D3013" t="s">
        <v>1173</v>
      </c>
      <c r="E3013">
        <v>438473</v>
      </c>
      <c r="F3013">
        <v>18315</v>
      </c>
      <c r="G3013">
        <v>8510</v>
      </c>
      <c r="H3013">
        <v>85123</v>
      </c>
      <c r="I3013">
        <v>0</v>
      </c>
      <c r="J3013">
        <v>1.5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6500</v>
      </c>
    </row>
    <row r="3014" spans="1:21" ht="14.25">
      <c r="A3014">
        <v>2141511</v>
      </c>
      <c r="B3014">
        <v>1</v>
      </c>
      <c r="C3014" t="s">
        <v>2298</v>
      </c>
      <c r="D3014" t="s">
        <v>2301</v>
      </c>
      <c r="E3014">
        <v>499650</v>
      </c>
      <c r="F3014">
        <v>19732</v>
      </c>
      <c r="G3014">
        <v>9836</v>
      </c>
      <c r="H3014">
        <v>105610</v>
      </c>
      <c r="I3014">
        <v>0</v>
      </c>
      <c r="J3014">
        <v>1.5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6500</v>
      </c>
    </row>
    <row r="3015" spans="1:21" ht="14.25">
      <c r="A3015">
        <v>2141512</v>
      </c>
      <c r="B3015">
        <v>1</v>
      </c>
      <c r="C3015" t="s">
        <v>2299</v>
      </c>
      <c r="D3015" t="s">
        <v>1539</v>
      </c>
      <c r="E3015">
        <v>507809</v>
      </c>
      <c r="F3015">
        <v>21206</v>
      </c>
      <c r="G3015">
        <v>9859</v>
      </c>
      <c r="H3015">
        <v>98569</v>
      </c>
      <c r="I3015">
        <v>0</v>
      </c>
      <c r="J3015">
        <v>1.5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6500</v>
      </c>
    </row>
    <row r="3016" spans="1:21" ht="14.25">
      <c r="A3016">
        <v>2141521</v>
      </c>
      <c r="B3016">
        <v>2</v>
      </c>
      <c r="C3016" t="s">
        <v>2298</v>
      </c>
      <c r="D3016" t="s">
        <v>1540</v>
      </c>
      <c r="E3016">
        <v>499650</v>
      </c>
      <c r="F3016">
        <v>19732</v>
      </c>
      <c r="G3016">
        <v>9836</v>
      </c>
      <c r="H3016">
        <v>105610</v>
      </c>
      <c r="I3016">
        <v>0</v>
      </c>
      <c r="J3016">
        <v>1.5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6500</v>
      </c>
    </row>
    <row r="3017" spans="1:21" ht="14.25">
      <c r="A3017">
        <v>2141522</v>
      </c>
      <c r="B3017">
        <v>2</v>
      </c>
      <c r="C3017" t="s">
        <v>2299</v>
      </c>
      <c r="D3017" t="s">
        <v>1003</v>
      </c>
      <c r="E3017">
        <v>507809</v>
      </c>
      <c r="F3017">
        <v>21206</v>
      </c>
      <c r="G3017">
        <v>9859</v>
      </c>
      <c r="H3017">
        <v>98569</v>
      </c>
      <c r="I3017">
        <v>0</v>
      </c>
      <c r="J3017">
        <v>1.5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6500</v>
      </c>
    </row>
    <row r="3018" spans="1:21" ht="14.25">
      <c r="A3018">
        <v>2141531</v>
      </c>
      <c r="B3018">
        <v>3</v>
      </c>
      <c r="C3018" t="s">
        <v>2298</v>
      </c>
      <c r="D3018" t="s">
        <v>1541</v>
      </c>
      <c r="E3018">
        <v>499650</v>
      </c>
      <c r="F3018">
        <v>19732</v>
      </c>
      <c r="G3018">
        <v>9836</v>
      </c>
      <c r="H3018">
        <v>105610</v>
      </c>
      <c r="I3018">
        <v>0</v>
      </c>
      <c r="J3018">
        <v>1.5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6500</v>
      </c>
    </row>
    <row r="3019" spans="1:21" ht="14.25">
      <c r="A3019">
        <v>2141532</v>
      </c>
      <c r="B3019">
        <v>3</v>
      </c>
      <c r="C3019" t="s">
        <v>2299</v>
      </c>
      <c r="D3019" t="s">
        <v>2302</v>
      </c>
      <c r="E3019">
        <v>507809</v>
      </c>
      <c r="F3019">
        <v>21206</v>
      </c>
      <c r="G3019">
        <v>9859</v>
      </c>
      <c r="H3019">
        <v>98569</v>
      </c>
      <c r="I3019">
        <v>0</v>
      </c>
      <c r="J3019">
        <v>1.5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6500</v>
      </c>
    </row>
    <row r="3020" spans="1:21" ht="14.25">
      <c r="A3020">
        <v>2150111</v>
      </c>
      <c r="B3020">
        <v>1</v>
      </c>
      <c r="C3020" t="s">
        <v>2298</v>
      </c>
      <c r="D3020" t="s">
        <v>2301</v>
      </c>
      <c r="E3020">
        <v>508999</v>
      </c>
      <c r="F3020">
        <v>20100</v>
      </c>
      <c r="G3020">
        <v>10021</v>
      </c>
      <c r="H3020">
        <v>107579</v>
      </c>
      <c r="I3020">
        <v>0</v>
      </c>
      <c r="J3020">
        <v>1.5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6500</v>
      </c>
    </row>
    <row r="3021" spans="1:21" ht="14.25">
      <c r="A3021">
        <v>2150112</v>
      </c>
      <c r="B3021">
        <v>1</v>
      </c>
      <c r="C3021" t="s">
        <v>2299</v>
      </c>
      <c r="D3021" t="s">
        <v>1539</v>
      </c>
      <c r="E3021">
        <v>517287</v>
      </c>
      <c r="F3021">
        <v>21600</v>
      </c>
      <c r="G3021">
        <v>10044</v>
      </c>
      <c r="H3021">
        <v>100407</v>
      </c>
      <c r="I3021">
        <v>0</v>
      </c>
      <c r="J3021">
        <v>1.5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6500</v>
      </c>
    </row>
    <row r="3022" spans="1:21" ht="14.25">
      <c r="A3022">
        <v>2150121</v>
      </c>
      <c r="B3022">
        <v>2</v>
      </c>
      <c r="C3022" t="s">
        <v>2298</v>
      </c>
      <c r="D3022" t="s">
        <v>2300</v>
      </c>
      <c r="E3022">
        <v>447828</v>
      </c>
      <c r="F3022">
        <v>17688</v>
      </c>
      <c r="G3022">
        <v>8814</v>
      </c>
      <c r="H3022">
        <v>94668</v>
      </c>
      <c r="I3022">
        <v>0</v>
      </c>
      <c r="J3022">
        <v>1.5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6500</v>
      </c>
    </row>
    <row r="3023" spans="1:21" ht="14.25">
      <c r="A3023">
        <v>2150122</v>
      </c>
      <c r="B3023">
        <v>2</v>
      </c>
      <c r="C3023" t="s">
        <v>2299</v>
      </c>
      <c r="D3023" t="s">
        <v>1173</v>
      </c>
      <c r="E3023">
        <v>455117</v>
      </c>
      <c r="F3023">
        <v>19008</v>
      </c>
      <c r="G3023">
        <v>8834</v>
      </c>
      <c r="H3023">
        <v>88357</v>
      </c>
      <c r="I3023">
        <v>0</v>
      </c>
      <c r="J3023">
        <v>1.5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6500</v>
      </c>
    </row>
    <row r="3024" spans="1:21" ht="14.25">
      <c r="A3024">
        <v>2150131</v>
      </c>
      <c r="B3024">
        <v>3</v>
      </c>
      <c r="C3024" t="s">
        <v>2298</v>
      </c>
      <c r="D3024" t="s">
        <v>1531</v>
      </c>
      <c r="E3024">
        <v>447828</v>
      </c>
      <c r="F3024">
        <v>17688</v>
      </c>
      <c r="G3024">
        <v>8814</v>
      </c>
      <c r="H3024">
        <v>94668</v>
      </c>
      <c r="I3024">
        <v>0</v>
      </c>
      <c r="J3024">
        <v>1.5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6500</v>
      </c>
    </row>
    <row r="3025" spans="1:21" ht="14.25">
      <c r="A3025">
        <v>2150132</v>
      </c>
      <c r="B3025">
        <v>3</v>
      </c>
      <c r="C3025" t="s">
        <v>2299</v>
      </c>
      <c r="D3025" t="s">
        <v>1532</v>
      </c>
      <c r="E3025">
        <v>455117</v>
      </c>
      <c r="F3025">
        <v>19008</v>
      </c>
      <c r="G3025">
        <v>8834</v>
      </c>
      <c r="H3025">
        <v>88357</v>
      </c>
      <c r="I3025">
        <v>0</v>
      </c>
      <c r="J3025">
        <v>1.5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6500</v>
      </c>
    </row>
    <row r="3026" spans="1:21" ht="14.25">
      <c r="A3026">
        <v>2150211</v>
      </c>
      <c r="B3026">
        <v>1</v>
      </c>
      <c r="C3026" t="s">
        <v>2298</v>
      </c>
      <c r="D3026" t="s">
        <v>2301</v>
      </c>
      <c r="E3026">
        <v>518338</v>
      </c>
      <c r="F3026">
        <v>20467</v>
      </c>
      <c r="G3026">
        <v>10206</v>
      </c>
      <c r="H3026">
        <v>109548</v>
      </c>
      <c r="I3026">
        <v>0</v>
      </c>
      <c r="J3026">
        <v>1.5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6500</v>
      </c>
    </row>
    <row r="3027" spans="1:21" ht="14.25">
      <c r="A3027">
        <v>2150212</v>
      </c>
      <c r="B3027">
        <v>1</v>
      </c>
      <c r="C3027" t="s">
        <v>2299</v>
      </c>
      <c r="D3027" t="s">
        <v>1539</v>
      </c>
      <c r="E3027">
        <v>526734</v>
      </c>
      <c r="F3027">
        <v>21993</v>
      </c>
      <c r="G3027">
        <v>10228</v>
      </c>
      <c r="H3027">
        <v>102244</v>
      </c>
      <c r="I3027">
        <v>0</v>
      </c>
      <c r="J3027">
        <v>1.5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6500</v>
      </c>
    </row>
    <row r="3028" spans="1:21" ht="14.25">
      <c r="A3028">
        <v>2150221</v>
      </c>
      <c r="B3028">
        <v>2</v>
      </c>
      <c r="C3028" t="s">
        <v>2298</v>
      </c>
      <c r="D3028" t="s">
        <v>2300</v>
      </c>
      <c r="E3028">
        <v>456031</v>
      </c>
      <c r="F3028">
        <v>18011</v>
      </c>
      <c r="G3028">
        <v>8976</v>
      </c>
      <c r="H3028">
        <v>96401</v>
      </c>
      <c r="I3028">
        <v>0</v>
      </c>
      <c r="J3028">
        <v>1.5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6500</v>
      </c>
    </row>
    <row r="3029" spans="1:21" ht="14.25">
      <c r="A3029">
        <v>2150222</v>
      </c>
      <c r="B3029">
        <v>2</v>
      </c>
      <c r="C3029" t="s">
        <v>2299</v>
      </c>
      <c r="D3029" t="s">
        <v>1173</v>
      </c>
      <c r="E3029">
        <v>463414</v>
      </c>
      <c r="F3029">
        <v>19354</v>
      </c>
      <c r="G3029">
        <v>8995</v>
      </c>
      <c r="H3029">
        <v>89974</v>
      </c>
      <c r="I3029">
        <v>0</v>
      </c>
      <c r="J3029">
        <v>1.5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6500</v>
      </c>
    </row>
    <row r="3030" spans="1:21" ht="14.25">
      <c r="A3030">
        <v>2150231</v>
      </c>
      <c r="B3030">
        <v>3</v>
      </c>
      <c r="C3030" t="s">
        <v>2298</v>
      </c>
      <c r="D3030" t="s">
        <v>1531</v>
      </c>
      <c r="E3030">
        <v>456031</v>
      </c>
      <c r="F3030">
        <v>18011</v>
      </c>
      <c r="G3030">
        <v>8976</v>
      </c>
      <c r="H3030">
        <v>96401</v>
      </c>
      <c r="I3030">
        <v>0</v>
      </c>
      <c r="J3030">
        <v>1.5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6500</v>
      </c>
    </row>
    <row r="3031" spans="1:21" ht="14.25">
      <c r="A3031">
        <v>2150232</v>
      </c>
      <c r="B3031">
        <v>3</v>
      </c>
      <c r="C3031" t="s">
        <v>2299</v>
      </c>
      <c r="D3031" t="s">
        <v>1532</v>
      </c>
      <c r="E3031">
        <v>463414</v>
      </c>
      <c r="F3031">
        <v>19354</v>
      </c>
      <c r="G3031">
        <v>8995</v>
      </c>
      <c r="H3031">
        <v>89974</v>
      </c>
      <c r="I3031">
        <v>0</v>
      </c>
      <c r="J3031">
        <v>1.5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6500</v>
      </c>
    </row>
    <row r="3032" spans="1:21" ht="14.25">
      <c r="A3032">
        <v>2150311</v>
      </c>
      <c r="B3032">
        <v>1</v>
      </c>
      <c r="C3032" t="s">
        <v>2298</v>
      </c>
      <c r="D3032" t="s">
        <v>2301</v>
      </c>
      <c r="E3032">
        <v>518338</v>
      </c>
      <c r="F3032">
        <v>20467</v>
      </c>
      <c r="G3032">
        <v>10206</v>
      </c>
      <c r="H3032">
        <v>109548</v>
      </c>
      <c r="I3032">
        <v>0</v>
      </c>
      <c r="J3032">
        <v>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6500</v>
      </c>
    </row>
    <row r="3033" spans="1:21" ht="14.25">
      <c r="A3033">
        <v>2150312</v>
      </c>
      <c r="B3033">
        <v>1</v>
      </c>
      <c r="C3033" t="s">
        <v>2299</v>
      </c>
      <c r="D3033" t="s">
        <v>1539</v>
      </c>
      <c r="E3033">
        <v>526734</v>
      </c>
      <c r="F3033">
        <v>21993</v>
      </c>
      <c r="G3033">
        <v>10228</v>
      </c>
      <c r="H3033">
        <v>102244</v>
      </c>
      <c r="I3033">
        <v>0</v>
      </c>
      <c r="J3033">
        <v>1.5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6500</v>
      </c>
    </row>
    <row r="3034" spans="1:21" ht="14.25">
      <c r="A3034">
        <v>2150321</v>
      </c>
      <c r="B3034">
        <v>2</v>
      </c>
      <c r="C3034" t="s">
        <v>2298</v>
      </c>
      <c r="D3034" t="s">
        <v>2300</v>
      </c>
      <c r="E3034">
        <v>456031</v>
      </c>
      <c r="F3034">
        <v>18011</v>
      </c>
      <c r="G3034">
        <v>8976</v>
      </c>
      <c r="H3034">
        <v>96401</v>
      </c>
      <c r="I3034">
        <v>0</v>
      </c>
      <c r="J3034">
        <v>1.5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6500</v>
      </c>
    </row>
    <row r="3035" spans="1:21" ht="14.25">
      <c r="A3035">
        <v>2150322</v>
      </c>
      <c r="B3035">
        <v>2</v>
      </c>
      <c r="C3035" t="s">
        <v>2299</v>
      </c>
      <c r="D3035" t="s">
        <v>1173</v>
      </c>
      <c r="E3035">
        <v>463414</v>
      </c>
      <c r="F3035">
        <v>19354</v>
      </c>
      <c r="G3035">
        <v>8995</v>
      </c>
      <c r="H3035">
        <v>89974</v>
      </c>
      <c r="I3035">
        <v>0</v>
      </c>
      <c r="J3035">
        <v>1.5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6500</v>
      </c>
    </row>
    <row r="3036" spans="1:21" ht="14.25">
      <c r="A3036">
        <v>2150331</v>
      </c>
      <c r="B3036">
        <v>3</v>
      </c>
      <c r="C3036" t="s">
        <v>2298</v>
      </c>
      <c r="D3036" t="s">
        <v>1531</v>
      </c>
      <c r="E3036">
        <v>456031</v>
      </c>
      <c r="F3036">
        <v>18011</v>
      </c>
      <c r="G3036">
        <v>8976</v>
      </c>
      <c r="H3036">
        <v>96401</v>
      </c>
      <c r="I3036">
        <v>0</v>
      </c>
      <c r="J3036">
        <v>1.5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6500</v>
      </c>
    </row>
    <row r="3037" spans="1:21" ht="14.25">
      <c r="A3037">
        <v>2150332</v>
      </c>
      <c r="B3037">
        <v>3</v>
      </c>
      <c r="C3037" t="s">
        <v>2299</v>
      </c>
      <c r="D3037" t="s">
        <v>1532</v>
      </c>
      <c r="E3037">
        <v>463414</v>
      </c>
      <c r="F3037">
        <v>19354</v>
      </c>
      <c r="G3037">
        <v>8995</v>
      </c>
      <c r="H3037">
        <v>89974</v>
      </c>
      <c r="I3037">
        <v>0</v>
      </c>
      <c r="J3037">
        <v>1.5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6500</v>
      </c>
    </row>
    <row r="3038" spans="1:21" ht="14.25">
      <c r="A3038">
        <v>2150411</v>
      </c>
      <c r="B3038">
        <v>1</v>
      </c>
      <c r="C3038" t="s">
        <v>2298</v>
      </c>
      <c r="D3038" t="s">
        <v>2301</v>
      </c>
      <c r="E3038">
        <v>527686</v>
      </c>
      <c r="F3038">
        <v>20835</v>
      </c>
      <c r="G3038">
        <v>10391</v>
      </c>
      <c r="H3038">
        <v>111516</v>
      </c>
      <c r="I3038">
        <v>0</v>
      </c>
      <c r="J3038">
        <v>1.5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6500</v>
      </c>
    </row>
    <row r="3039" spans="1:21" ht="14.25">
      <c r="A3039">
        <v>2150412</v>
      </c>
      <c r="B3039">
        <v>1</v>
      </c>
      <c r="C3039" t="s">
        <v>2299</v>
      </c>
      <c r="D3039" t="s">
        <v>1539</v>
      </c>
      <c r="E3039">
        <v>536212</v>
      </c>
      <c r="F3039">
        <v>22387</v>
      </c>
      <c r="G3039">
        <v>10413</v>
      </c>
      <c r="H3039">
        <v>104082</v>
      </c>
      <c r="I3039">
        <v>0</v>
      </c>
      <c r="J3039">
        <v>1.5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6500</v>
      </c>
    </row>
    <row r="3040" spans="1:21" ht="14.25">
      <c r="A3040">
        <v>2150421</v>
      </c>
      <c r="B3040">
        <v>2</v>
      </c>
      <c r="C3040" t="s">
        <v>2298</v>
      </c>
      <c r="D3040" t="s">
        <v>2300</v>
      </c>
      <c r="E3040">
        <v>464213</v>
      </c>
      <c r="F3040">
        <v>18334</v>
      </c>
      <c r="G3040">
        <v>9137</v>
      </c>
      <c r="H3040">
        <v>98133</v>
      </c>
      <c r="I3040">
        <v>0</v>
      </c>
      <c r="J3040">
        <v>1.5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6500</v>
      </c>
    </row>
    <row r="3041" spans="1:21" ht="14.25">
      <c r="A3041">
        <v>2150422</v>
      </c>
      <c r="B3041">
        <v>2</v>
      </c>
      <c r="C3041" t="s">
        <v>2299</v>
      </c>
      <c r="D3041" t="s">
        <v>1173</v>
      </c>
      <c r="E3041">
        <v>471741</v>
      </c>
      <c r="F3041">
        <v>19701</v>
      </c>
      <c r="G3041">
        <v>9157</v>
      </c>
      <c r="H3041">
        <v>91591</v>
      </c>
      <c r="I3041">
        <v>0</v>
      </c>
      <c r="J3041">
        <v>1.5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6500</v>
      </c>
    </row>
    <row r="3042" spans="1:21" ht="14.25">
      <c r="A3042">
        <v>2150431</v>
      </c>
      <c r="B3042">
        <v>3</v>
      </c>
      <c r="C3042" t="s">
        <v>2298</v>
      </c>
      <c r="D3042" t="s">
        <v>1531</v>
      </c>
      <c r="E3042">
        <v>464213</v>
      </c>
      <c r="F3042">
        <v>18334</v>
      </c>
      <c r="G3042">
        <v>9137</v>
      </c>
      <c r="H3042">
        <v>98133</v>
      </c>
      <c r="I3042">
        <v>0</v>
      </c>
      <c r="J3042">
        <v>1.5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6500</v>
      </c>
    </row>
    <row r="3043" spans="1:21" ht="14.25">
      <c r="A3043">
        <v>2150432</v>
      </c>
      <c r="B3043">
        <v>3</v>
      </c>
      <c r="C3043" t="s">
        <v>2299</v>
      </c>
      <c r="D3043" t="s">
        <v>1532</v>
      </c>
      <c r="E3043">
        <v>471741</v>
      </c>
      <c r="F3043">
        <v>19701</v>
      </c>
      <c r="G3043">
        <v>9157</v>
      </c>
      <c r="H3043">
        <v>91591</v>
      </c>
      <c r="I3043">
        <v>0</v>
      </c>
      <c r="J3043">
        <v>1.5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6500</v>
      </c>
    </row>
    <row r="3044" spans="1:21" ht="14.25">
      <c r="A3044">
        <v>2150511</v>
      </c>
      <c r="B3044">
        <v>1</v>
      </c>
      <c r="C3044" t="s">
        <v>2298</v>
      </c>
      <c r="D3044" t="s">
        <v>2301</v>
      </c>
      <c r="E3044">
        <v>527686</v>
      </c>
      <c r="F3044">
        <v>20835</v>
      </c>
      <c r="G3044">
        <v>10391</v>
      </c>
      <c r="H3044">
        <v>111516</v>
      </c>
      <c r="I3044">
        <v>0</v>
      </c>
      <c r="J3044">
        <v>1.5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6500</v>
      </c>
    </row>
    <row r="3045" spans="1:21" ht="14.25">
      <c r="A3045">
        <v>2150512</v>
      </c>
      <c r="B3045">
        <v>1</v>
      </c>
      <c r="C3045" t="s">
        <v>2299</v>
      </c>
      <c r="D3045" t="s">
        <v>1539</v>
      </c>
      <c r="E3045">
        <v>536212</v>
      </c>
      <c r="F3045">
        <v>22387</v>
      </c>
      <c r="G3045">
        <v>10413</v>
      </c>
      <c r="H3045">
        <v>104082</v>
      </c>
      <c r="I3045">
        <v>0</v>
      </c>
      <c r="J3045">
        <v>1.5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6500</v>
      </c>
    </row>
    <row r="3046" spans="1:21" ht="14.25">
      <c r="A3046">
        <v>2150521</v>
      </c>
      <c r="B3046">
        <v>2</v>
      </c>
      <c r="C3046" t="s">
        <v>2298</v>
      </c>
      <c r="D3046" t="s">
        <v>2300</v>
      </c>
      <c r="E3046">
        <v>464213</v>
      </c>
      <c r="F3046">
        <v>18334</v>
      </c>
      <c r="G3046">
        <v>9137</v>
      </c>
      <c r="H3046">
        <v>98133</v>
      </c>
      <c r="I3046">
        <v>0</v>
      </c>
      <c r="J3046">
        <v>1.5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6500</v>
      </c>
    </row>
    <row r="3047" spans="1:21" ht="14.25">
      <c r="A3047">
        <v>2150522</v>
      </c>
      <c r="B3047">
        <v>2</v>
      </c>
      <c r="C3047" t="s">
        <v>2299</v>
      </c>
      <c r="D3047" t="s">
        <v>1173</v>
      </c>
      <c r="E3047">
        <v>471741</v>
      </c>
      <c r="F3047">
        <v>19701</v>
      </c>
      <c r="G3047">
        <v>9157</v>
      </c>
      <c r="H3047">
        <v>91591</v>
      </c>
      <c r="I3047">
        <v>0</v>
      </c>
      <c r="J3047">
        <v>1.5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6500</v>
      </c>
    </row>
    <row r="3048" spans="1:21" ht="14.25">
      <c r="A3048">
        <v>2150531</v>
      </c>
      <c r="B3048">
        <v>3</v>
      </c>
      <c r="C3048" t="s">
        <v>2298</v>
      </c>
      <c r="D3048" t="s">
        <v>1531</v>
      </c>
      <c r="E3048">
        <v>464213</v>
      </c>
      <c r="F3048">
        <v>18334</v>
      </c>
      <c r="G3048">
        <v>9137</v>
      </c>
      <c r="H3048">
        <v>98133</v>
      </c>
      <c r="I3048">
        <v>0</v>
      </c>
      <c r="J3048">
        <v>1.5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6500</v>
      </c>
    </row>
    <row r="3049" spans="1:21" ht="14.25">
      <c r="A3049">
        <v>2150532</v>
      </c>
      <c r="B3049">
        <v>3</v>
      </c>
      <c r="C3049" t="s">
        <v>2299</v>
      </c>
      <c r="D3049" t="s">
        <v>1532</v>
      </c>
      <c r="E3049">
        <v>471741</v>
      </c>
      <c r="F3049">
        <v>19701</v>
      </c>
      <c r="G3049">
        <v>9157</v>
      </c>
      <c r="H3049">
        <v>91591</v>
      </c>
      <c r="I3049">
        <v>0</v>
      </c>
      <c r="J3049">
        <v>1.5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6500</v>
      </c>
    </row>
    <row r="3050" spans="1:21" ht="14.25">
      <c r="A3050">
        <v>2150611</v>
      </c>
      <c r="B3050">
        <v>1</v>
      </c>
      <c r="C3050" t="s">
        <v>2298</v>
      </c>
      <c r="D3050" t="s">
        <v>2301</v>
      </c>
      <c r="E3050">
        <v>537005</v>
      </c>
      <c r="F3050">
        <v>21202</v>
      </c>
      <c r="G3050">
        <v>10575</v>
      </c>
      <c r="H3050">
        <v>113485</v>
      </c>
      <c r="I3050">
        <v>0</v>
      </c>
      <c r="J3050">
        <v>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6500</v>
      </c>
    </row>
    <row r="3051" spans="1:21" ht="14.25">
      <c r="A3051">
        <v>2150612</v>
      </c>
      <c r="B3051">
        <v>1</v>
      </c>
      <c r="C3051" t="s">
        <v>2299</v>
      </c>
      <c r="D3051" t="s">
        <v>1539</v>
      </c>
      <c r="E3051">
        <v>545689</v>
      </c>
      <c r="F3051">
        <v>22781</v>
      </c>
      <c r="G3051">
        <v>10598</v>
      </c>
      <c r="H3051">
        <v>105919</v>
      </c>
      <c r="I3051">
        <v>0</v>
      </c>
      <c r="J3051">
        <v>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6500</v>
      </c>
    </row>
    <row r="3052" spans="1:21" ht="14.25">
      <c r="A3052">
        <v>2150621</v>
      </c>
      <c r="B3052">
        <v>2</v>
      </c>
      <c r="C3052" t="s">
        <v>2298</v>
      </c>
      <c r="D3052" t="s">
        <v>2300</v>
      </c>
      <c r="E3052">
        <v>472426</v>
      </c>
      <c r="F3052">
        <v>18658</v>
      </c>
      <c r="G3052">
        <v>9299</v>
      </c>
      <c r="H3052">
        <v>99866</v>
      </c>
      <c r="I3052">
        <v>0</v>
      </c>
      <c r="J3052">
        <v>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6500</v>
      </c>
    </row>
    <row r="3053" spans="1:21" ht="14.25">
      <c r="A3053">
        <v>2150622</v>
      </c>
      <c r="B3053">
        <v>2</v>
      </c>
      <c r="C3053" t="s">
        <v>2299</v>
      </c>
      <c r="D3053" t="s">
        <v>1173</v>
      </c>
      <c r="E3053">
        <v>480058</v>
      </c>
      <c r="F3053">
        <v>20047</v>
      </c>
      <c r="G3053">
        <v>9319</v>
      </c>
      <c r="H3053">
        <v>93208</v>
      </c>
      <c r="I3053">
        <v>0</v>
      </c>
      <c r="J3053">
        <v>1.5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6500</v>
      </c>
    </row>
    <row r="3054" spans="1:21" ht="14.25">
      <c r="A3054">
        <v>2150631</v>
      </c>
      <c r="B3054">
        <v>3</v>
      </c>
      <c r="C3054" t="s">
        <v>2298</v>
      </c>
      <c r="D3054" t="s">
        <v>1531</v>
      </c>
      <c r="E3054">
        <v>472426</v>
      </c>
      <c r="F3054">
        <v>18658</v>
      </c>
      <c r="G3054">
        <v>9299</v>
      </c>
      <c r="H3054">
        <v>99866</v>
      </c>
      <c r="I3054">
        <v>0</v>
      </c>
      <c r="J3054">
        <v>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6500</v>
      </c>
    </row>
    <row r="3055" spans="1:21" ht="14.25">
      <c r="A3055">
        <v>2150632</v>
      </c>
      <c r="B3055">
        <v>3</v>
      </c>
      <c r="C3055" t="s">
        <v>2299</v>
      </c>
      <c r="D3055" t="s">
        <v>1532</v>
      </c>
      <c r="E3055">
        <v>480058</v>
      </c>
      <c r="F3055">
        <v>20047</v>
      </c>
      <c r="G3055">
        <v>9319</v>
      </c>
      <c r="H3055">
        <v>93208</v>
      </c>
      <c r="I3055">
        <v>0</v>
      </c>
      <c r="J3055">
        <v>1.5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6500</v>
      </c>
    </row>
    <row r="3056" spans="1:21" ht="14.25">
      <c r="A3056">
        <v>2150711</v>
      </c>
      <c r="B3056">
        <v>1</v>
      </c>
      <c r="C3056" t="s">
        <v>2298</v>
      </c>
      <c r="D3056" t="s">
        <v>2301</v>
      </c>
      <c r="E3056">
        <v>537005</v>
      </c>
      <c r="F3056">
        <v>21202</v>
      </c>
      <c r="G3056">
        <v>10575</v>
      </c>
      <c r="H3056">
        <v>113485</v>
      </c>
      <c r="I3056">
        <v>0</v>
      </c>
      <c r="J3056">
        <v>1.5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6500</v>
      </c>
    </row>
    <row r="3057" spans="1:21" ht="14.25">
      <c r="A3057">
        <v>2150712</v>
      </c>
      <c r="B3057">
        <v>1</v>
      </c>
      <c r="C3057" t="s">
        <v>2299</v>
      </c>
      <c r="D3057" t="s">
        <v>1539</v>
      </c>
      <c r="E3057">
        <v>545689</v>
      </c>
      <c r="F3057">
        <v>22781</v>
      </c>
      <c r="G3057">
        <v>10598</v>
      </c>
      <c r="H3057">
        <v>105919</v>
      </c>
      <c r="I3057">
        <v>0</v>
      </c>
      <c r="J3057">
        <v>1.5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6500</v>
      </c>
    </row>
    <row r="3058" spans="1:21" ht="14.25">
      <c r="A3058">
        <v>2150721</v>
      </c>
      <c r="B3058">
        <v>2</v>
      </c>
      <c r="C3058" t="s">
        <v>2298</v>
      </c>
      <c r="D3058" t="s">
        <v>2300</v>
      </c>
      <c r="E3058">
        <v>472426</v>
      </c>
      <c r="F3058">
        <v>18658</v>
      </c>
      <c r="G3058">
        <v>9299</v>
      </c>
      <c r="H3058">
        <v>99866</v>
      </c>
      <c r="I3058">
        <v>0</v>
      </c>
      <c r="J3058">
        <v>1.5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6500</v>
      </c>
    </row>
    <row r="3059" spans="1:21" ht="14.25">
      <c r="A3059">
        <v>2150722</v>
      </c>
      <c r="B3059">
        <v>2</v>
      </c>
      <c r="C3059" t="s">
        <v>2299</v>
      </c>
      <c r="D3059" t="s">
        <v>1173</v>
      </c>
      <c r="E3059">
        <v>480058</v>
      </c>
      <c r="F3059">
        <v>20047</v>
      </c>
      <c r="G3059">
        <v>9319</v>
      </c>
      <c r="H3059">
        <v>93208</v>
      </c>
      <c r="I3059">
        <v>0</v>
      </c>
      <c r="J3059">
        <v>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6500</v>
      </c>
    </row>
    <row r="3060" spans="1:21" ht="14.25">
      <c r="A3060">
        <v>2150731</v>
      </c>
      <c r="B3060">
        <v>3</v>
      </c>
      <c r="C3060" t="s">
        <v>2298</v>
      </c>
      <c r="D3060" t="s">
        <v>1531</v>
      </c>
      <c r="E3060">
        <v>472426</v>
      </c>
      <c r="F3060">
        <v>18658</v>
      </c>
      <c r="G3060">
        <v>9299</v>
      </c>
      <c r="H3060">
        <v>99866</v>
      </c>
      <c r="I3060">
        <v>0</v>
      </c>
      <c r="J3060">
        <v>1.5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6500</v>
      </c>
    </row>
    <row r="3061" spans="1:21" ht="14.25">
      <c r="A3061">
        <v>2150732</v>
      </c>
      <c r="B3061">
        <v>3</v>
      </c>
      <c r="C3061" t="s">
        <v>2299</v>
      </c>
      <c r="D3061" t="s">
        <v>1532</v>
      </c>
      <c r="E3061">
        <v>480058</v>
      </c>
      <c r="F3061">
        <v>20047</v>
      </c>
      <c r="G3061">
        <v>9319</v>
      </c>
      <c r="H3061">
        <v>93208</v>
      </c>
      <c r="I3061">
        <v>0</v>
      </c>
      <c r="J3061">
        <v>1.5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6500</v>
      </c>
    </row>
    <row r="3062" spans="1:21" ht="14.25">
      <c r="A3062">
        <v>2150811</v>
      </c>
      <c r="B3062">
        <v>1</v>
      </c>
      <c r="C3062" t="s">
        <v>2298</v>
      </c>
      <c r="D3062" t="s">
        <v>2301</v>
      </c>
      <c r="E3062">
        <v>546354</v>
      </c>
      <c r="F3062">
        <v>21570</v>
      </c>
      <c r="G3062">
        <v>10760</v>
      </c>
      <c r="H3062">
        <v>115454</v>
      </c>
      <c r="I3062">
        <v>0</v>
      </c>
      <c r="J3062">
        <v>1.5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6500</v>
      </c>
    </row>
    <row r="3063" spans="1:21" ht="14.25">
      <c r="A3063">
        <v>2150812</v>
      </c>
      <c r="B3063">
        <v>1</v>
      </c>
      <c r="C3063" t="s">
        <v>2299</v>
      </c>
      <c r="D3063" t="s">
        <v>1539</v>
      </c>
      <c r="E3063">
        <v>555167</v>
      </c>
      <c r="F3063">
        <v>23175</v>
      </c>
      <c r="G3063">
        <v>10783</v>
      </c>
      <c r="H3063">
        <v>107757</v>
      </c>
      <c r="I3063">
        <v>0</v>
      </c>
      <c r="J3063">
        <v>1.5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6500</v>
      </c>
    </row>
    <row r="3064" spans="1:21" ht="14.25">
      <c r="A3064">
        <v>2150821</v>
      </c>
      <c r="B3064">
        <v>2</v>
      </c>
      <c r="C3064" t="s">
        <v>2298</v>
      </c>
      <c r="D3064" t="s">
        <v>2300</v>
      </c>
      <c r="E3064">
        <v>480628</v>
      </c>
      <c r="F3064">
        <v>18981</v>
      </c>
      <c r="G3064">
        <v>9461</v>
      </c>
      <c r="H3064">
        <v>101598</v>
      </c>
      <c r="I3064">
        <v>0</v>
      </c>
      <c r="J3064">
        <v>1.5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6500</v>
      </c>
    </row>
    <row r="3065" spans="1:21" ht="14.25">
      <c r="A3065">
        <v>2150822</v>
      </c>
      <c r="B3065">
        <v>2</v>
      </c>
      <c r="C3065" t="s">
        <v>2299</v>
      </c>
      <c r="D3065" t="s">
        <v>1173</v>
      </c>
      <c r="E3065">
        <v>488365</v>
      </c>
      <c r="F3065">
        <v>20394</v>
      </c>
      <c r="G3065">
        <v>9480</v>
      </c>
      <c r="H3065">
        <v>94825</v>
      </c>
      <c r="I3065">
        <v>0</v>
      </c>
      <c r="J3065">
        <v>1.5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6500</v>
      </c>
    </row>
    <row r="3066" spans="1:21" ht="14.25">
      <c r="A3066">
        <v>2150831</v>
      </c>
      <c r="B3066">
        <v>3</v>
      </c>
      <c r="C3066" t="s">
        <v>2298</v>
      </c>
      <c r="D3066" t="s">
        <v>1531</v>
      </c>
      <c r="E3066">
        <v>480628</v>
      </c>
      <c r="F3066">
        <v>18981</v>
      </c>
      <c r="G3066">
        <v>9461</v>
      </c>
      <c r="H3066">
        <v>101598</v>
      </c>
      <c r="I3066">
        <v>0</v>
      </c>
      <c r="J3066">
        <v>1.5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6500</v>
      </c>
    </row>
    <row r="3067" spans="1:21" ht="14.25">
      <c r="A3067">
        <v>2150832</v>
      </c>
      <c r="B3067">
        <v>3</v>
      </c>
      <c r="C3067" t="s">
        <v>2299</v>
      </c>
      <c r="D3067" t="s">
        <v>1532</v>
      </c>
      <c r="E3067">
        <v>488365</v>
      </c>
      <c r="F3067">
        <v>20394</v>
      </c>
      <c r="G3067">
        <v>9480</v>
      </c>
      <c r="H3067">
        <v>94825</v>
      </c>
      <c r="I3067">
        <v>0</v>
      </c>
      <c r="J3067">
        <v>1.5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6500</v>
      </c>
    </row>
    <row r="3068" spans="1:21" ht="14.25">
      <c r="A3068">
        <v>2150911</v>
      </c>
      <c r="B3068">
        <v>1</v>
      </c>
      <c r="C3068" t="s">
        <v>2298</v>
      </c>
      <c r="D3068" t="s">
        <v>2301</v>
      </c>
      <c r="E3068">
        <v>555693</v>
      </c>
      <c r="F3068">
        <v>21937</v>
      </c>
      <c r="G3068">
        <v>10945</v>
      </c>
      <c r="H3068">
        <v>117423</v>
      </c>
      <c r="I3068">
        <v>0</v>
      </c>
      <c r="J3068">
        <v>1.5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6500</v>
      </c>
    </row>
    <row r="3069" spans="1:21" ht="14.25">
      <c r="A3069">
        <v>2150912</v>
      </c>
      <c r="B3069">
        <v>1</v>
      </c>
      <c r="C3069" t="s">
        <v>2299</v>
      </c>
      <c r="D3069" t="s">
        <v>1539</v>
      </c>
      <c r="E3069">
        <v>564634</v>
      </c>
      <c r="F3069">
        <v>23568</v>
      </c>
      <c r="G3069">
        <v>10968</v>
      </c>
      <c r="H3069">
        <v>109594</v>
      </c>
      <c r="I3069">
        <v>0</v>
      </c>
      <c r="J3069">
        <v>1.5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6500</v>
      </c>
    </row>
    <row r="3070" spans="1:21" ht="14.25">
      <c r="A3070">
        <v>2150921</v>
      </c>
      <c r="B3070">
        <v>2</v>
      </c>
      <c r="C3070" t="s">
        <v>2298</v>
      </c>
      <c r="D3070" t="s">
        <v>2300</v>
      </c>
      <c r="E3070">
        <v>488821</v>
      </c>
      <c r="F3070">
        <v>19305</v>
      </c>
      <c r="G3070">
        <v>9622</v>
      </c>
      <c r="H3070">
        <v>103331</v>
      </c>
      <c r="I3070">
        <v>0</v>
      </c>
      <c r="J3070">
        <v>1.5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6500</v>
      </c>
    </row>
    <row r="3071" spans="1:21" ht="14.25">
      <c r="A3071">
        <v>2150922</v>
      </c>
      <c r="B3071">
        <v>2</v>
      </c>
      <c r="C3071" t="s">
        <v>2299</v>
      </c>
      <c r="D3071" t="s">
        <v>1173</v>
      </c>
      <c r="E3071">
        <v>496682</v>
      </c>
      <c r="F3071">
        <v>20740</v>
      </c>
      <c r="G3071">
        <v>9642</v>
      </c>
      <c r="H3071">
        <v>96442</v>
      </c>
      <c r="I3071">
        <v>0</v>
      </c>
      <c r="J3071">
        <v>1.5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6500</v>
      </c>
    </row>
    <row r="3072" spans="1:21" ht="14.25">
      <c r="A3072">
        <v>2150931</v>
      </c>
      <c r="B3072">
        <v>3</v>
      </c>
      <c r="C3072" t="s">
        <v>2298</v>
      </c>
      <c r="D3072" t="s">
        <v>1531</v>
      </c>
      <c r="E3072">
        <v>488821</v>
      </c>
      <c r="F3072">
        <v>19305</v>
      </c>
      <c r="G3072">
        <v>9622</v>
      </c>
      <c r="H3072">
        <v>103331</v>
      </c>
      <c r="I3072">
        <v>0</v>
      </c>
      <c r="J3072">
        <v>1.5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6500</v>
      </c>
    </row>
    <row r="3073" spans="1:21" ht="14.25">
      <c r="A3073">
        <v>2150932</v>
      </c>
      <c r="B3073">
        <v>3</v>
      </c>
      <c r="C3073" t="s">
        <v>2299</v>
      </c>
      <c r="D3073" t="s">
        <v>1532</v>
      </c>
      <c r="E3073">
        <v>496682</v>
      </c>
      <c r="F3073">
        <v>20740</v>
      </c>
      <c r="G3073">
        <v>9642</v>
      </c>
      <c r="H3073">
        <v>96442</v>
      </c>
      <c r="I3073">
        <v>0</v>
      </c>
      <c r="J3073">
        <v>1.5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6500</v>
      </c>
    </row>
    <row r="3074" spans="1:21" ht="14.25">
      <c r="A3074">
        <v>2151011</v>
      </c>
      <c r="B3074">
        <v>1</v>
      </c>
      <c r="C3074" t="s">
        <v>2298</v>
      </c>
      <c r="D3074" t="s">
        <v>2301</v>
      </c>
      <c r="E3074">
        <v>555693</v>
      </c>
      <c r="F3074">
        <v>21937</v>
      </c>
      <c r="G3074">
        <v>10945</v>
      </c>
      <c r="H3074">
        <v>117423</v>
      </c>
      <c r="I3074">
        <v>0</v>
      </c>
      <c r="J3074">
        <v>1.5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6500</v>
      </c>
    </row>
    <row r="3075" spans="1:21" ht="14.25">
      <c r="A3075">
        <v>2151012</v>
      </c>
      <c r="B3075">
        <v>1</v>
      </c>
      <c r="C3075" t="s">
        <v>2299</v>
      </c>
      <c r="D3075" t="s">
        <v>1539</v>
      </c>
      <c r="E3075">
        <v>564634</v>
      </c>
      <c r="F3075">
        <v>23568</v>
      </c>
      <c r="G3075">
        <v>10968</v>
      </c>
      <c r="H3075">
        <v>109594</v>
      </c>
      <c r="I3075">
        <v>0</v>
      </c>
      <c r="J3075">
        <v>1.5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6500</v>
      </c>
    </row>
    <row r="3076" spans="1:21" ht="14.25">
      <c r="A3076">
        <v>2151021</v>
      </c>
      <c r="B3076">
        <v>2</v>
      </c>
      <c r="C3076" t="s">
        <v>2298</v>
      </c>
      <c r="D3076" t="s">
        <v>2300</v>
      </c>
      <c r="E3076">
        <v>488821</v>
      </c>
      <c r="F3076">
        <v>19305</v>
      </c>
      <c r="G3076">
        <v>9622</v>
      </c>
      <c r="H3076">
        <v>103331</v>
      </c>
      <c r="I3076">
        <v>0</v>
      </c>
      <c r="J3076">
        <v>1.5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6500</v>
      </c>
    </row>
    <row r="3077" spans="1:21" ht="14.25">
      <c r="A3077">
        <v>2151022</v>
      </c>
      <c r="B3077">
        <v>2</v>
      </c>
      <c r="C3077" t="s">
        <v>2299</v>
      </c>
      <c r="D3077" t="s">
        <v>1173</v>
      </c>
      <c r="E3077">
        <v>496682</v>
      </c>
      <c r="F3077">
        <v>20740</v>
      </c>
      <c r="G3077">
        <v>9642</v>
      </c>
      <c r="H3077">
        <v>96442</v>
      </c>
      <c r="I3077">
        <v>0</v>
      </c>
      <c r="J3077">
        <v>1.5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6500</v>
      </c>
    </row>
    <row r="3078" spans="1:21" ht="14.25">
      <c r="A3078">
        <v>2151031</v>
      </c>
      <c r="B3078">
        <v>3</v>
      </c>
      <c r="C3078" t="s">
        <v>2298</v>
      </c>
      <c r="D3078" t="s">
        <v>1531</v>
      </c>
      <c r="E3078">
        <v>488821</v>
      </c>
      <c r="F3078">
        <v>19305</v>
      </c>
      <c r="G3078">
        <v>9622</v>
      </c>
      <c r="H3078">
        <v>103331</v>
      </c>
      <c r="I3078">
        <v>0</v>
      </c>
      <c r="J3078">
        <v>1.5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6500</v>
      </c>
    </row>
    <row r="3079" spans="1:21" ht="14.25">
      <c r="A3079">
        <v>2151032</v>
      </c>
      <c r="B3079">
        <v>3</v>
      </c>
      <c r="C3079" t="s">
        <v>2299</v>
      </c>
      <c r="D3079" t="s">
        <v>1532</v>
      </c>
      <c r="E3079">
        <v>496682</v>
      </c>
      <c r="F3079">
        <v>20740</v>
      </c>
      <c r="G3079">
        <v>9642</v>
      </c>
      <c r="H3079">
        <v>96442</v>
      </c>
      <c r="I3079">
        <v>0</v>
      </c>
      <c r="J3079">
        <v>1.5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6500</v>
      </c>
    </row>
    <row r="3080" spans="1:21" ht="14.25">
      <c r="A3080">
        <v>2151111</v>
      </c>
      <c r="B3080">
        <v>1</v>
      </c>
      <c r="C3080" t="s">
        <v>2298</v>
      </c>
      <c r="D3080" t="s">
        <v>2301</v>
      </c>
      <c r="E3080">
        <v>555693</v>
      </c>
      <c r="F3080">
        <v>21937</v>
      </c>
      <c r="G3080">
        <v>10945</v>
      </c>
      <c r="H3080">
        <v>117423</v>
      </c>
      <c r="I3080">
        <v>0</v>
      </c>
      <c r="J3080">
        <v>1.5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6500</v>
      </c>
    </row>
    <row r="3081" spans="1:21" ht="14.25">
      <c r="A3081">
        <v>2151112</v>
      </c>
      <c r="B3081">
        <v>1</v>
      </c>
      <c r="C3081" t="s">
        <v>2299</v>
      </c>
      <c r="D3081" t="s">
        <v>1539</v>
      </c>
      <c r="E3081">
        <v>564634</v>
      </c>
      <c r="F3081">
        <v>23568</v>
      </c>
      <c r="G3081">
        <v>10968</v>
      </c>
      <c r="H3081">
        <v>109594</v>
      </c>
      <c r="I3081">
        <v>0</v>
      </c>
      <c r="J3081">
        <v>1.5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6500</v>
      </c>
    </row>
    <row r="3082" spans="1:21" ht="14.25">
      <c r="A3082">
        <v>2151121</v>
      </c>
      <c r="B3082">
        <v>2</v>
      </c>
      <c r="C3082" t="s">
        <v>2298</v>
      </c>
      <c r="D3082" t="s">
        <v>2300</v>
      </c>
      <c r="E3082">
        <v>488821</v>
      </c>
      <c r="F3082">
        <v>19305</v>
      </c>
      <c r="G3082">
        <v>9622</v>
      </c>
      <c r="H3082">
        <v>103331</v>
      </c>
      <c r="I3082">
        <v>0</v>
      </c>
      <c r="J3082">
        <v>1.5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6500</v>
      </c>
    </row>
    <row r="3083" spans="1:21" ht="14.25">
      <c r="A3083">
        <v>2151122</v>
      </c>
      <c r="B3083">
        <v>2</v>
      </c>
      <c r="C3083" t="s">
        <v>2299</v>
      </c>
      <c r="D3083" t="s">
        <v>1173</v>
      </c>
      <c r="E3083">
        <v>496682</v>
      </c>
      <c r="F3083">
        <v>20740</v>
      </c>
      <c r="G3083">
        <v>9642</v>
      </c>
      <c r="H3083">
        <v>96442</v>
      </c>
      <c r="I3083">
        <v>0</v>
      </c>
      <c r="J3083">
        <v>1.5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6500</v>
      </c>
    </row>
    <row r="3084" spans="1:21" ht="14.25">
      <c r="A3084">
        <v>2151131</v>
      </c>
      <c r="B3084">
        <v>3</v>
      </c>
      <c r="C3084" t="s">
        <v>2298</v>
      </c>
      <c r="D3084" t="s">
        <v>1531</v>
      </c>
      <c r="E3084">
        <v>488821</v>
      </c>
      <c r="F3084">
        <v>19305</v>
      </c>
      <c r="G3084">
        <v>9622</v>
      </c>
      <c r="H3084">
        <v>103331</v>
      </c>
      <c r="I3084">
        <v>0</v>
      </c>
      <c r="J3084">
        <v>1.5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6500</v>
      </c>
    </row>
    <row r="3085" spans="1:21" ht="14.25">
      <c r="A3085">
        <v>2151132</v>
      </c>
      <c r="B3085">
        <v>3</v>
      </c>
      <c r="C3085" t="s">
        <v>2299</v>
      </c>
      <c r="D3085" t="s">
        <v>1532</v>
      </c>
      <c r="E3085">
        <v>496682</v>
      </c>
      <c r="F3085">
        <v>20740</v>
      </c>
      <c r="G3085">
        <v>9642</v>
      </c>
      <c r="H3085">
        <v>96442</v>
      </c>
      <c r="I3085">
        <v>0</v>
      </c>
      <c r="J3085">
        <v>1.5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6500</v>
      </c>
    </row>
    <row r="3086" spans="1:21" ht="14.25">
      <c r="A3086">
        <v>2151211</v>
      </c>
      <c r="B3086">
        <v>1</v>
      </c>
      <c r="C3086" t="s">
        <v>2298</v>
      </c>
      <c r="D3086" t="s">
        <v>2301</v>
      </c>
      <c r="E3086">
        <v>565041</v>
      </c>
      <c r="F3086">
        <v>22305</v>
      </c>
      <c r="G3086">
        <v>11130</v>
      </c>
      <c r="H3086">
        <v>119391</v>
      </c>
      <c r="I3086">
        <v>0</v>
      </c>
      <c r="J3086">
        <v>1.5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6500</v>
      </c>
    </row>
    <row r="3087" spans="1:21" ht="14.25">
      <c r="A3087">
        <v>2151212</v>
      </c>
      <c r="B3087">
        <v>1</v>
      </c>
      <c r="C3087" t="s">
        <v>2299</v>
      </c>
      <c r="D3087" t="s">
        <v>1539</v>
      </c>
      <c r="E3087">
        <v>574092</v>
      </c>
      <c r="F3087">
        <v>23962</v>
      </c>
      <c r="G3087">
        <v>11152</v>
      </c>
      <c r="H3087">
        <v>111432</v>
      </c>
      <c r="I3087">
        <v>0</v>
      </c>
      <c r="J3087">
        <v>1.5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6500</v>
      </c>
    </row>
    <row r="3088" spans="1:21" ht="14.25">
      <c r="A3088">
        <v>2151221</v>
      </c>
      <c r="B3088">
        <v>2</v>
      </c>
      <c r="C3088" t="s">
        <v>2298</v>
      </c>
      <c r="D3088" t="s">
        <v>2300</v>
      </c>
      <c r="E3088">
        <v>497023</v>
      </c>
      <c r="F3088">
        <v>19628</v>
      </c>
      <c r="G3088">
        <v>9784</v>
      </c>
      <c r="H3088">
        <v>105063</v>
      </c>
      <c r="I3088">
        <v>0</v>
      </c>
      <c r="J3088">
        <v>1.5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6500</v>
      </c>
    </row>
    <row r="3089" spans="1:21" ht="14.25">
      <c r="A3089">
        <v>2151222</v>
      </c>
      <c r="B3089">
        <v>2</v>
      </c>
      <c r="C3089" t="s">
        <v>2299</v>
      </c>
      <c r="D3089" t="s">
        <v>1173</v>
      </c>
      <c r="E3089">
        <v>505009</v>
      </c>
      <c r="F3089">
        <v>21087</v>
      </c>
      <c r="G3089">
        <v>9804</v>
      </c>
      <c r="H3089">
        <v>98059</v>
      </c>
      <c r="I3089">
        <v>0</v>
      </c>
      <c r="J3089">
        <v>1.5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6500</v>
      </c>
    </row>
    <row r="3090" spans="1:21" ht="14.25">
      <c r="A3090">
        <v>2151231</v>
      </c>
      <c r="B3090">
        <v>3</v>
      </c>
      <c r="C3090" t="s">
        <v>2298</v>
      </c>
      <c r="D3090" t="s">
        <v>1531</v>
      </c>
      <c r="E3090">
        <v>497023</v>
      </c>
      <c r="F3090">
        <v>19628</v>
      </c>
      <c r="G3090">
        <v>9784</v>
      </c>
      <c r="H3090">
        <v>105063</v>
      </c>
      <c r="I3090">
        <v>0</v>
      </c>
      <c r="J3090">
        <v>1.5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6500</v>
      </c>
    </row>
    <row r="3091" spans="1:21" ht="14.25">
      <c r="A3091">
        <v>2151232</v>
      </c>
      <c r="B3091">
        <v>3</v>
      </c>
      <c r="C3091" t="s">
        <v>2299</v>
      </c>
      <c r="D3091" t="s">
        <v>1532</v>
      </c>
      <c r="E3091">
        <v>505009</v>
      </c>
      <c r="F3091">
        <v>21087</v>
      </c>
      <c r="G3091">
        <v>9804</v>
      </c>
      <c r="H3091">
        <v>98059</v>
      </c>
      <c r="I3091">
        <v>0</v>
      </c>
      <c r="J3091">
        <v>1.5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6500</v>
      </c>
    </row>
    <row r="3092" spans="1:21" ht="14.25">
      <c r="A3092">
        <v>2151311</v>
      </c>
      <c r="B3092">
        <v>1</v>
      </c>
      <c r="C3092" t="s">
        <v>2298</v>
      </c>
      <c r="D3092" t="s">
        <v>2301</v>
      </c>
      <c r="E3092">
        <v>574380</v>
      </c>
      <c r="F3092">
        <v>22672</v>
      </c>
      <c r="G3092">
        <v>11315</v>
      </c>
      <c r="H3092">
        <v>121360</v>
      </c>
      <c r="I3092">
        <v>0</v>
      </c>
      <c r="J3092">
        <v>1.5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6500</v>
      </c>
    </row>
    <row r="3093" spans="1:21" ht="14.25">
      <c r="A3093">
        <v>2151312</v>
      </c>
      <c r="B3093">
        <v>1</v>
      </c>
      <c r="C3093" t="s">
        <v>2299</v>
      </c>
      <c r="D3093" t="s">
        <v>1539</v>
      </c>
      <c r="E3093">
        <v>583569</v>
      </c>
      <c r="F3093">
        <v>24356</v>
      </c>
      <c r="G3093">
        <v>11337</v>
      </c>
      <c r="H3093">
        <v>113269</v>
      </c>
      <c r="I3093">
        <v>0</v>
      </c>
      <c r="J3093">
        <v>1.5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6500</v>
      </c>
    </row>
    <row r="3094" spans="1:21" ht="14.25">
      <c r="A3094">
        <v>2151321</v>
      </c>
      <c r="B3094">
        <v>2</v>
      </c>
      <c r="C3094" t="s">
        <v>2298</v>
      </c>
      <c r="D3094" t="s">
        <v>2300</v>
      </c>
      <c r="E3094">
        <v>505226</v>
      </c>
      <c r="F3094">
        <v>19951</v>
      </c>
      <c r="G3094">
        <v>9946</v>
      </c>
      <c r="H3094">
        <v>106796</v>
      </c>
      <c r="I3094">
        <v>0</v>
      </c>
      <c r="J3094">
        <v>1.5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6500</v>
      </c>
    </row>
    <row r="3095" spans="1:21" ht="14.25">
      <c r="A3095">
        <v>2151322</v>
      </c>
      <c r="B3095">
        <v>2</v>
      </c>
      <c r="C3095" t="s">
        <v>2299</v>
      </c>
      <c r="D3095" t="s">
        <v>1173</v>
      </c>
      <c r="E3095">
        <v>513326</v>
      </c>
      <c r="F3095">
        <v>21433</v>
      </c>
      <c r="G3095">
        <v>9966</v>
      </c>
      <c r="H3095">
        <v>99676</v>
      </c>
      <c r="I3095">
        <v>0</v>
      </c>
      <c r="J3095">
        <v>1.5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6500</v>
      </c>
    </row>
    <row r="3096" spans="1:21" ht="14.25">
      <c r="A3096">
        <v>2151331</v>
      </c>
      <c r="B3096">
        <v>3</v>
      </c>
      <c r="C3096" t="s">
        <v>2298</v>
      </c>
      <c r="D3096" t="s">
        <v>1531</v>
      </c>
      <c r="E3096">
        <v>505226</v>
      </c>
      <c r="F3096">
        <v>19951</v>
      </c>
      <c r="G3096">
        <v>9946</v>
      </c>
      <c r="H3096">
        <v>106796</v>
      </c>
      <c r="I3096">
        <v>0</v>
      </c>
      <c r="J3096">
        <v>1.5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6500</v>
      </c>
    </row>
    <row r="3097" spans="1:21" ht="14.25">
      <c r="A3097">
        <v>2151332</v>
      </c>
      <c r="B3097">
        <v>3</v>
      </c>
      <c r="C3097" t="s">
        <v>2299</v>
      </c>
      <c r="D3097" t="s">
        <v>1532</v>
      </c>
      <c r="E3097">
        <v>513326</v>
      </c>
      <c r="F3097">
        <v>21433</v>
      </c>
      <c r="G3097">
        <v>9966</v>
      </c>
      <c r="H3097">
        <v>99676</v>
      </c>
      <c r="I3097">
        <v>0</v>
      </c>
      <c r="J3097">
        <v>1.5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6500</v>
      </c>
    </row>
    <row r="3098" spans="1:21" ht="14.25">
      <c r="A3098">
        <v>2151411</v>
      </c>
      <c r="B3098">
        <v>1</v>
      </c>
      <c r="C3098" t="s">
        <v>2298</v>
      </c>
      <c r="D3098" t="s">
        <v>2301</v>
      </c>
      <c r="E3098">
        <v>583709</v>
      </c>
      <c r="F3098">
        <v>23040</v>
      </c>
      <c r="G3098">
        <v>11499</v>
      </c>
      <c r="H3098">
        <v>123329</v>
      </c>
      <c r="I3098">
        <v>0</v>
      </c>
      <c r="J3098">
        <v>1.5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6500</v>
      </c>
    </row>
    <row r="3099" spans="1:21" ht="14.25">
      <c r="A3099">
        <v>2151412</v>
      </c>
      <c r="B3099">
        <v>1</v>
      </c>
      <c r="C3099" t="s">
        <v>2299</v>
      </c>
      <c r="D3099" t="s">
        <v>1539</v>
      </c>
      <c r="E3099">
        <v>593047</v>
      </c>
      <c r="F3099">
        <v>24750</v>
      </c>
      <c r="G3099">
        <v>11522</v>
      </c>
      <c r="H3099">
        <v>115107</v>
      </c>
      <c r="I3099">
        <v>0</v>
      </c>
      <c r="J3099">
        <v>1.5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6500</v>
      </c>
    </row>
    <row r="3100" spans="1:21" ht="14.25">
      <c r="A3100">
        <v>2151421</v>
      </c>
      <c r="B3100">
        <v>2</v>
      </c>
      <c r="C3100" t="s">
        <v>2298</v>
      </c>
      <c r="D3100" t="s">
        <v>1540</v>
      </c>
      <c r="E3100">
        <v>583709</v>
      </c>
      <c r="F3100">
        <v>23040</v>
      </c>
      <c r="G3100">
        <v>11499</v>
      </c>
      <c r="H3100">
        <v>123329</v>
      </c>
      <c r="I3100">
        <v>0</v>
      </c>
      <c r="J3100">
        <v>1.5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6500</v>
      </c>
    </row>
    <row r="3101" spans="1:21" ht="14.25">
      <c r="A3101">
        <v>2151422</v>
      </c>
      <c r="B3101">
        <v>2</v>
      </c>
      <c r="C3101" t="s">
        <v>2299</v>
      </c>
      <c r="D3101" t="s">
        <v>1003</v>
      </c>
      <c r="E3101">
        <v>593047</v>
      </c>
      <c r="F3101">
        <v>24750</v>
      </c>
      <c r="G3101">
        <v>11522</v>
      </c>
      <c r="H3101">
        <v>115107</v>
      </c>
      <c r="I3101">
        <v>0</v>
      </c>
      <c r="J3101">
        <v>1.5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6500</v>
      </c>
    </row>
    <row r="3102" spans="1:21" ht="14.25">
      <c r="A3102">
        <v>2151431</v>
      </c>
      <c r="B3102">
        <v>3</v>
      </c>
      <c r="C3102" t="s">
        <v>2298</v>
      </c>
      <c r="D3102" t="s">
        <v>2300</v>
      </c>
      <c r="E3102">
        <v>513418</v>
      </c>
      <c r="F3102">
        <v>20275</v>
      </c>
      <c r="G3102">
        <v>10107</v>
      </c>
      <c r="H3102">
        <v>108528</v>
      </c>
      <c r="I3102">
        <v>0</v>
      </c>
      <c r="J3102">
        <v>1.5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6500</v>
      </c>
    </row>
    <row r="3103" spans="1:21" ht="14.25">
      <c r="A3103">
        <v>2151432</v>
      </c>
      <c r="B3103">
        <v>3</v>
      </c>
      <c r="C3103" t="s">
        <v>2299</v>
      </c>
      <c r="D3103" t="s">
        <v>1173</v>
      </c>
      <c r="E3103">
        <v>521633</v>
      </c>
      <c r="F3103">
        <v>21780</v>
      </c>
      <c r="G3103">
        <v>10127</v>
      </c>
      <c r="H3103">
        <v>101293</v>
      </c>
      <c r="I3103">
        <v>0</v>
      </c>
      <c r="J3103">
        <v>1.5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6500</v>
      </c>
    </row>
    <row r="3104" spans="1:21" ht="14.25">
      <c r="A3104">
        <v>2151511</v>
      </c>
      <c r="B3104">
        <v>1</v>
      </c>
      <c r="C3104" t="s">
        <v>2298</v>
      </c>
      <c r="D3104" t="s">
        <v>2301</v>
      </c>
      <c r="E3104">
        <v>593048</v>
      </c>
      <c r="F3104">
        <v>23407</v>
      </c>
      <c r="G3104">
        <v>11684</v>
      </c>
      <c r="H3104">
        <v>125298</v>
      </c>
      <c r="I3104">
        <v>0</v>
      </c>
      <c r="J3104">
        <v>1.5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6500</v>
      </c>
    </row>
    <row r="3105" spans="1:21" ht="14.25">
      <c r="A3105">
        <v>2151512</v>
      </c>
      <c r="B3105">
        <v>1</v>
      </c>
      <c r="C3105" t="s">
        <v>2299</v>
      </c>
      <c r="D3105" t="s">
        <v>1539</v>
      </c>
      <c r="E3105">
        <v>602514</v>
      </c>
      <c r="F3105">
        <v>25143</v>
      </c>
      <c r="G3105">
        <v>11707</v>
      </c>
      <c r="H3105">
        <v>116944</v>
      </c>
      <c r="I3105">
        <v>0</v>
      </c>
      <c r="J3105">
        <v>1.5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6500</v>
      </c>
    </row>
    <row r="3106" spans="1:21" ht="14.25">
      <c r="A3106">
        <v>2151521</v>
      </c>
      <c r="B3106">
        <v>2</v>
      </c>
      <c r="C3106" t="s">
        <v>2298</v>
      </c>
      <c r="D3106" t="s">
        <v>1540</v>
      </c>
      <c r="E3106">
        <v>593048</v>
      </c>
      <c r="F3106">
        <v>23407</v>
      </c>
      <c r="G3106">
        <v>11684</v>
      </c>
      <c r="H3106">
        <v>125298</v>
      </c>
      <c r="I3106">
        <v>0</v>
      </c>
      <c r="J3106">
        <v>1.5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6500</v>
      </c>
    </row>
    <row r="3107" spans="1:21" ht="14.25">
      <c r="A3107">
        <v>2151522</v>
      </c>
      <c r="B3107">
        <v>2</v>
      </c>
      <c r="C3107" t="s">
        <v>2299</v>
      </c>
      <c r="D3107" t="s">
        <v>1003</v>
      </c>
      <c r="E3107">
        <v>602514</v>
      </c>
      <c r="F3107">
        <v>25143</v>
      </c>
      <c r="G3107">
        <v>11707</v>
      </c>
      <c r="H3107">
        <v>116944</v>
      </c>
      <c r="I3107">
        <v>0</v>
      </c>
      <c r="J3107">
        <v>1.5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6500</v>
      </c>
    </row>
    <row r="3108" spans="1:21" ht="14.25">
      <c r="A3108">
        <v>2151531</v>
      </c>
      <c r="B3108">
        <v>3</v>
      </c>
      <c r="C3108" t="s">
        <v>2298</v>
      </c>
      <c r="D3108" t="s">
        <v>1541</v>
      </c>
      <c r="E3108">
        <v>593048</v>
      </c>
      <c r="F3108">
        <v>23407</v>
      </c>
      <c r="G3108">
        <v>11684</v>
      </c>
      <c r="H3108">
        <v>125298</v>
      </c>
      <c r="I3108">
        <v>0</v>
      </c>
      <c r="J3108">
        <v>1.5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6500</v>
      </c>
    </row>
    <row r="3109" spans="1:21" ht="14.25">
      <c r="A3109">
        <v>2151532</v>
      </c>
      <c r="B3109">
        <v>3</v>
      </c>
      <c r="C3109" t="s">
        <v>2299</v>
      </c>
      <c r="D3109" t="s">
        <v>2302</v>
      </c>
      <c r="E3109">
        <v>602514</v>
      </c>
      <c r="F3109">
        <v>25143</v>
      </c>
      <c r="G3109">
        <v>11707</v>
      </c>
      <c r="H3109">
        <v>116944</v>
      </c>
      <c r="I3109">
        <v>0</v>
      </c>
      <c r="J3109">
        <v>1.5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6500</v>
      </c>
    </row>
    <row r="3110" spans="1:21" ht="14.25">
      <c r="A3110">
        <v>3010111</v>
      </c>
      <c r="B3110">
        <v>1</v>
      </c>
      <c r="C3110" t="s">
        <v>2298</v>
      </c>
      <c r="D3110" t="s">
        <v>2300</v>
      </c>
      <c r="E3110">
        <v>385</v>
      </c>
      <c r="F3110">
        <v>22</v>
      </c>
      <c r="G3110">
        <v>0</v>
      </c>
      <c r="H3110">
        <v>165</v>
      </c>
      <c r="I3110">
        <v>0</v>
      </c>
      <c r="J3110">
        <v>1.5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100</v>
      </c>
    </row>
    <row r="3111" spans="1:21" ht="14.25">
      <c r="A3111">
        <v>3010121</v>
      </c>
      <c r="B3111">
        <v>2</v>
      </c>
      <c r="C3111" t="s">
        <v>2298</v>
      </c>
      <c r="D3111" t="s">
        <v>1182</v>
      </c>
      <c r="E3111">
        <v>350</v>
      </c>
      <c r="F3111">
        <v>20</v>
      </c>
      <c r="G3111">
        <v>0</v>
      </c>
      <c r="H3111">
        <v>150</v>
      </c>
      <c r="I3111">
        <v>0</v>
      </c>
      <c r="J3111">
        <v>1.5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100</v>
      </c>
    </row>
    <row r="3112" spans="1:21" ht="14.25">
      <c r="A3112">
        <v>3010131</v>
      </c>
      <c r="B3112">
        <v>3</v>
      </c>
      <c r="C3112" t="s">
        <v>2298</v>
      </c>
      <c r="D3112" t="s">
        <v>2301</v>
      </c>
      <c r="E3112">
        <v>438</v>
      </c>
      <c r="F3112">
        <v>25</v>
      </c>
      <c r="G3112">
        <v>0</v>
      </c>
      <c r="H3112">
        <v>188</v>
      </c>
      <c r="I3112">
        <v>0</v>
      </c>
      <c r="J3112">
        <v>1.5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100</v>
      </c>
    </row>
    <row r="3113" spans="1:21" ht="14.25">
      <c r="A3113">
        <v>3010211</v>
      </c>
      <c r="B3113">
        <v>1</v>
      </c>
      <c r="C3113" t="s">
        <v>2298</v>
      </c>
      <c r="D3113" t="s">
        <v>2300</v>
      </c>
      <c r="E3113">
        <v>793</v>
      </c>
      <c r="F3113">
        <v>38</v>
      </c>
      <c r="G3113">
        <v>8</v>
      </c>
      <c r="H3113">
        <v>253</v>
      </c>
      <c r="I3113">
        <v>0</v>
      </c>
      <c r="J3113">
        <v>1.5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100</v>
      </c>
    </row>
    <row r="3114" spans="1:21" ht="14.25">
      <c r="A3114">
        <v>3010221</v>
      </c>
      <c r="B3114">
        <v>2</v>
      </c>
      <c r="C3114" t="s">
        <v>2298</v>
      </c>
      <c r="D3114" t="s">
        <v>1182</v>
      </c>
      <c r="E3114">
        <v>750</v>
      </c>
      <c r="F3114">
        <v>36</v>
      </c>
      <c r="G3114">
        <v>8</v>
      </c>
      <c r="H3114">
        <v>230</v>
      </c>
      <c r="I3114">
        <v>0</v>
      </c>
      <c r="J3114">
        <v>1.5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100</v>
      </c>
    </row>
    <row r="3115" spans="1:21" ht="14.25">
      <c r="A3115">
        <v>3010231</v>
      </c>
      <c r="B3115">
        <v>3</v>
      </c>
      <c r="C3115" t="s">
        <v>2298</v>
      </c>
      <c r="D3115" t="s">
        <v>2301</v>
      </c>
      <c r="E3115">
        <v>978</v>
      </c>
      <c r="F3115">
        <v>45</v>
      </c>
      <c r="G3115">
        <v>12</v>
      </c>
      <c r="H3115">
        <v>288</v>
      </c>
      <c r="I3115">
        <v>0</v>
      </c>
      <c r="J3115">
        <v>1.5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100</v>
      </c>
    </row>
    <row r="3116" spans="1:21" ht="14.25">
      <c r="A3116">
        <v>3010311</v>
      </c>
      <c r="B3116">
        <v>1</v>
      </c>
      <c r="C3116" t="s">
        <v>2298</v>
      </c>
      <c r="D3116" t="s">
        <v>2300</v>
      </c>
      <c r="E3116">
        <v>997</v>
      </c>
      <c r="F3116">
        <v>46</v>
      </c>
      <c r="G3116">
        <v>12</v>
      </c>
      <c r="H3116">
        <v>297</v>
      </c>
      <c r="I3116">
        <v>0</v>
      </c>
      <c r="J3116">
        <v>1.5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100</v>
      </c>
    </row>
    <row r="3117" spans="1:21" ht="14.25">
      <c r="A3117">
        <v>3010321</v>
      </c>
      <c r="B3117">
        <v>2</v>
      </c>
      <c r="C3117" t="s">
        <v>2298</v>
      </c>
      <c r="D3117" t="s">
        <v>1182</v>
      </c>
      <c r="E3117">
        <v>950</v>
      </c>
      <c r="F3117">
        <v>44</v>
      </c>
      <c r="G3117">
        <v>12</v>
      </c>
      <c r="H3117">
        <v>270</v>
      </c>
      <c r="I3117">
        <v>0</v>
      </c>
      <c r="J3117">
        <v>1.5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100</v>
      </c>
    </row>
    <row r="3118" spans="1:21" ht="14.25">
      <c r="A3118">
        <v>3010322</v>
      </c>
      <c r="B3118">
        <v>2</v>
      </c>
      <c r="C3118" t="s">
        <v>2299</v>
      </c>
      <c r="D3118" t="s">
        <v>1166</v>
      </c>
      <c r="E3118">
        <v>1950</v>
      </c>
      <c r="F3118">
        <v>104</v>
      </c>
      <c r="G3118">
        <v>32</v>
      </c>
      <c r="H3118">
        <v>270</v>
      </c>
      <c r="I3118">
        <v>0</v>
      </c>
      <c r="J3118">
        <v>1.5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100</v>
      </c>
    </row>
    <row r="3119" spans="1:21" ht="14.25">
      <c r="A3119">
        <v>3010331</v>
      </c>
      <c r="B3119">
        <v>3</v>
      </c>
      <c r="C3119" t="s">
        <v>2298</v>
      </c>
      <c r="D3119" t="s">
        <v>2301</v>
      </c>
      <c r="E3119">
        <v>1248</v>
      </c>
      <c r="F3119">
        <v>55</v>
      </c>
      <c r="G3119">
        <v>18</v>
      </c>
      <c r="H3119">
        <v>338</v>
      </c>
      <c r="I3119">
        <v>0</v>
      </c>
      <c r="J3119">
        <v>1.5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100</v>
      </c>
    </row>
    <row r="3120" spans="1:21" ht="14.25">
      <c r="A3120">
        <v>3010332</v>
      </c>
      <c r="B3120">
        <v>3</v>
      </c>
      <c r="C3120" t="s">
        <v>2299</v>
      </c>
      <c r="D3120" t="s">
        <v>1130</v>
      </c>
      <c r="E3120">
        <v>1950</v>
      </c>
      <c r="F3120">
        <v>104</v>
      </c>
      <c r="G3120">
        <v>32</v>
      </c>
      <c r="H3120">
        <v>270</v>
      </c>
      <c r="I3120">
        <v>0</v>
      </c>
      <c r="J3120">
        <v>1.5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100</v>
      </c>
    </row>
    <row r="3121" spans="1:21" ht="14.25">
      <c r="A3121">
        <v>3010411</v>
      </c>
      <c r="B3121">
        <v>1</v>
      </c>
      <c r="C3121" t="s">
        <v>2298</v>
      </c>
      <c r="D3121" t="s">
        <v>2300</v>
      </c>
      <c r="E3121">
        <v>1303</v>
      </c>
      <c r="F3121">
        <v>58</v>
      </c>
      <c r="G3121">
        <v>18</v>
      </c>
      <c r="H3121">
        <v>363</v>
      </c>
      <c r="I3121">
        <v>0</v>
      </c>
      <c r="J3121">
        <v>1.5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100</v>
      </c>
    </row>
    <row r="3122" spans="1:21" ht="14.25">
      <c r="A3122">
        <v>3010412</v>
      </c>
      <c r="B3122">
        <v>1</v>
      </c>
      <c r="C3122" t="s">
        <v>2299</v>
      </c>
      <c r="D3122" t="s">
        <v>1173</v>
      </c>
      <c r="E3122">
        <v>2403</v>
      </c>
      <c r="F3122">
        <v>124</v>
      </c>
      <c r="G3122">
        <v>40</v>
      </c>
      <c r="H3122">
        <v>363</v>
      </c>
      <c r="I3122">
        <v>0</v>
      </c>
      <c r="J3122">
        <v>1.5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100</v>
      </c>
    </row>
    <row r="3123" spans="1:21" ht="14.25">
      <c r="A3123">
        <v>3010421</v>
      </c>
      <c r="B3123">
        <v>2</v>
      </c>
      <c r="C3123" t="s">
        <v>2298</v>
      </c>
      <c r="D3123" t="s">
        <v>1182</v>
      </c>
      <c r="E3123">
        <v>1250</v>
      </c>
      <c r="F3123">
        <v>56</v>
      </c>
      <c r="G3123">
        <v>18</v>
      </c>
      <c r="H3123">
        <v>330</v>
      </c>
      <c r="I3123">
        <v>0</v>
      </c>
      <c r="J3123">
        <v>1.5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100</v>
      </c>
    </row>
    <row r="3124" spans="1:21" ht="14.25">
      <c r="A3124">
        <v>3010422</v>
      </c>
      <c r="B3124">
        <v>2</v>
      </c>
      <c r="C3124" t="s">
        <v>2299</v>
      </c>
      <c r="D3124" t="s">
        <v>1166</v>
      </c>
      <c r="E3124">
        <v>2250</v>
      </c>
      <c r="F3124">
        <v>116</v>
      </c>
      <c r="G3124">
        <v>38</v>
      </c>
      <c r="H3124">
        <v>330</v>
      </c>
      <c r="I3124">
        <v>0</v>
      </c>
      <c r="J3124">
        <v>1.5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100</v>
      </c>
    </row>
    <row r="3125" spans="1:21" ht="14.25">
      <c r="A3125">
        <v>3010431</v>
      </c>
      <c r="B3125">
        <v>3</v>
      </c>
      <c r="C3125" t="s">
        <v>2298</v>
      </c>
      <c r="D3125" t="s">
        <v>2301</v>
      </c>
      <c r="E3125">
        <v>1653</v>
      </c>
      <c r="F3125">
        <v>70</v>
      </c>
      <c r="G3125">
        <v>27</v>
      </c>
      <c r="H3125">
        <v>413</v>
      </c>
      <c r="I3125">
        <v>0</v>
      </c>
      <c r="J3125">
        <v>1.5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100</v>
      </c>
    </row>
    <row r="3126" spans="1:21" ht="14.25">
      <c r="A3126">
        <v>3010432</v>
      </c>
      <c r="B3126">
        <v>3</v>
      </c>
      <c r="C3126" t="s">
        <v>2299</v>
      </c>
      <c r="D3126" t="s">
        <v>1130</v>
      </c>
      <c r="E3126">
        <v>2250</v>
      </c>
      <c r="F3126">
        <v>116</v>
      </c>
      <c r="G3126">
        <v>38</v>
      </c>
      <c r="H3126">
        <v>330</v>
      </c>
      <c r="I3126">
        <v>0</v>
      </c>
      <c r="J3126">
        <v>1.5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100</v>
      </c>
    </row>
    <row r="3127" spans="1:21" ht="14.25">
      <c r="A3127">
        <v>3020111</v>
      </c>
      <c r="B3127">
        <v>1</v>
      </c>
      <c r="C3127" t="s">
        <v>2298</v>
      </c>
      <c r="D3127" t="s">
        <v>2300</v>
      </c>
      <c r="E3127">
        <v>1405</v>
      </c>
      <c r="F3127">
        <v>62</v>
      </c>
      <c r="G3127">
        <v>20</v>
      </c>
      <c r="H3127">
        <v>385</v>
      </c>
      <c r="I3127">
        <v>0</v>
      </c>
      <c r="J3127">
        <v>1.5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100</v>
      </c>
    </row>
    <row r="3128" spans="1:21" ht="14.25">
      <c r="A3128">
        <v>3020112</v>
      </c>
      <c r="B3128">
        <v>1</v>
      </c>
      <c r="C3128" t="s">
        <v>2299</v>
      </c>
      <c r="D3128" t="s">
        <v>1173</v>
      </c>
      <c r="E3128">
        <v>2505</v>
      </c>
      <c r="F3128">
        <v>128</v>
      </c>
      <c r="G3128">
        <v>42</v>
      </c>
      <c r="H3128">
        <v>385</v>
      </c>
      <c r="I3128">
        <v>0</v>
      </c>
      <c r="J3128">
        <v>1.5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100</v>
      </c>
    </row>
    <row r="3129" spans="1:21" ht="14.25">
      <c r="A3129">
        <v>3020121</v>
      </c>
      <c r="B3129">
        <v>2</v>
      </c>
      <c r="C3129" t="s">
        <v>2298</v>
      </c>
      <c r="D3129" t="s">
        <v>1182</v>
      </c>
      <c r="E3129">
        <v>1350</v>
      </c>
      <c r="F3129">
        <v>60</v>
      </c>
      <c r="G3129">
        <v>20</v>
      </c>
      <c r="H3129">
        <v>350</v>
      </c>
      <c r="I3129">
        <v>0</v>
      </c>
      <c r="J3129">
        <v>1.5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100</v>
      </c>
    </row>
    <row r="3130" spans="1:21" ht="14.25">
      <c r="A3130">
        <v>3020122</v>
      </c>
      <c r="B3130">
        <v>2</v>
      </c>
      <c r="C3130" t="s">
        <v>2299</v>
      </c>
      <c r="D3130" t="s">
        <v>1166</v>
      </c>
      <c r="E3130">
        <v>2350</v>
      </c>
      <c r="F3130">
        <v>120</v>
      </c>
      <c r="G3130">
        <v>40</v>
      </c>
      <c r="H3130">
        <v>350</v>
      </c>
      <c r="I3130">
        <v>0</v>
      </c>
      <c r="J3130">
        <v>1.5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100</v>
      </c>
    </row>
    <row r="3131" spans="1:21" ht="14.25">
      <c r="A3131">
        <v>3020131</v>
      </c>
      <c r="B3131">
        <v>3</v>
      </c>
      <c r="C3131" t="s">
        <v>2298</v>
      </c>
      <c r="D3131" t="s">
        <v>2301</v>
      </c>
      <c r="E3131">
        <v>1788</v>
      </c>
      <c r="F3131">
        <v>75</v>
      </c>
      <c r="G3131">
        <v>30</v>
      </c>
      <c r="H3131">
        <v>438</v>
      </c>
      <c r="I3131">
        <v>0</v>
      </c>
      <c r="J3131">
        <v>1.5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100</v>
      </c>
    </row>
    <row r="3132" spans="1:21" ht="14.25">
      <c r="A3132">
        <v>3020132</v>
      </c>
      <c r="B3132">
        <v>3</v>
      </c>
      <c r="C3132" t="s">
        <v>2299</v>
      </c>
      <c r="D3132" t="s">
        <v>1130</v>
      </c>
      <c r="E3132">
        <v>2350</v>
      </c>
      <c r="F3132">
        <v>120</v>
      </c>
      <c r="G3132">
        <v>40</v>
      </c>
      <c r="H3132">
        <v>350</v>
      </c>
      <c r="I3132">
        <v>0</v>
      </c>
      <c r="J3132">
        <v>1.5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100</v>
      </c>
    </row>
    <row r="3133" spans="1:21" ht="14.25">
      <c r="A3133">
        <v>3020211</v>
      </c>
      <c r="B3133">
        <v>1</v>
      </c>
      <c r="C3133" t="s">
        <v>2298</v>
      </c>
      <c r="D3133" t="s">
        <v>2300</v>
      </c>
      <c r="E3133">
        <v>1507</v>
      </c>
      <c r="F3133">
        <v>66</v>
      </c>
      <c r="G3133">
        <v>22</v>
      </c>
      <c r="H3133">
        <v>407</v>
      </c>
      <c r="I3133">
        <v>0</v>
      </c>
      <c r="J3133">
        <v>1.5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100</v>
      </c>
    </row>
    <row r="3134" spans="1:21" ht="14.25">
      <c r="A3134">
        <v>3020212</v>
      </c>
      <c r="B3134">
        <v>1</v>
      </c>
      <c r="C3134" t="s">
        <v>2299</v>
      </c>
      <c r="D3134" t="s">
        <v>1173</v>
      </c>
      <c r="E3134">
        <v>2607</v>
      </c>
      <c r="F3134">
        <v>132</v>
      </c>
      <c r="G3134">
        <v>44</v>
      </c>
      <c r="H3134">
        <v>407</v>
      </c>
      <c r="I3134">
        <v>0</v>
      </c>
      <c r="J3134">
        <v>1.5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100</v>
      </c>
    </row>
    <row r="3135" spans="1:21" ht="14.25">
      <c r="A3135">
        <v>3020221</v>
      </c>
      <c r="B3135">
        <v>2</v>
      </c>
      <c r="C3135" t="s">
        <v>2298</v>
      </c>
      <c r="D3135" t="s">
        <v>1182</v>
      </c>
      <c r="E3135">
        <v>1450</v>
      </c>
      <c r="F3135">
        <v>64</v>
      </c>
      <c r="G3135">
        <v>22</v>
      </c>
      <c r="H3135">
        <v>370</v>
      </c>
      <c r="I3135">
        <v>0</v>
      </c>
      <c r="J3135">
        <v>1.5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100</v>
      </c>
    </row>
    <row r="3136" spans="1:21" ht="14.25">
      <c r="A3136">
        <v>3020222</v>
      </c>
      <c r="B3136">
        <v>2</v>
      </c>
      <c r="C3136" t="s">
        <v>2299</v>
      </c>
      <c r="D3136" t="s">
        <v>1166</v>
      </c>
      <c r="E3136">
        <v>2450</v>
      </c>
      <c r="F3136">
        <v>124</v>
      </c>
      <c r="G3136">
        <v>42</v>
      </c>
      <c r="H3136">
        <v>370</v>
      </c>
      <c r="I3136">
        <v>0</v>
      </c>
      <c r="J3136">
        <v>1.5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100</v>
      </c>
    </row>
    <row r="3137" spans="1:21" ht="14.25">
      <c r="A3137">
        <v>3020231</v>
      </c>
      <c r="B3137">
        <v>3</v>
      </c>
      <c r="C3137" t="s">
        <v>2298</v>
      </c>
      <c r="D3137" t="s">
        <v>2301</v>
      </c>
      <c r="E3137">
        <v>1923</v>
      </c>
      <c r="F3137">
        <v>80</v>
      </c>
      <c r="G3137">
        <v>33</v>
      </c>
      <c r="H3137">
        <v>463</v>
      </c>
      <c r="I3137">
        <v>0</v>
      </c>
      <c r="J3137">
        <v>1.5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100</v>
      </c>
    </row>
    <row r="3138" spans="1:21" ht="14.25">
      <c r="A3138">
        <v>3020232</v>
      </c>
      <c r="B3138">
        <v>3</v>
      </c>
      <c r="C3138" t="s">
        <v>2299</v>
      </c>
      <c r="D3138" t="s">
        <v>1130</v>
      </c>
      <c r="E3138">
        <v>2450</v>
      </c>
      <c r="F3138">
        <v>124</v>
      </c>
      <c r="G3138">
        <v>42</v>
      </c>
      <c r="H3138">
        <v>370</v>
      </c>
      <c r="I3138">
        <v>0</v>
      </c>
      <c r="J3138">
        <v>1.5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100</v>
      </c>
    </row>
    <row r="3139" spans="1:21" ht="14.25">
      <c r="A3139">
        <v>3020311</v>
      </c>
      <c r="B3139">
        <v>1</v>
      </c>
      <c r="C3139" t="s">
        <v>2298</v>
      </c>
      <c r="D3139" t="s">
        <v>2300</v>
      </c>
      <c r="E3139">
        <v>1711</v>
      </c>
      <c r="F3139">
        <v>74</v>
      </c>
      <c r="G3139">
        <v>26</v>
      </c>
      <c r="H3139">
        <v>451</v>
      </c>
      <c r="I3139">
        <v>0</v>
      </c>
      <c r="J3139">
        <v>1.5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100</v>
      </c>
    </row>
    <row r="3140" spans="1:21" ht="14.25">
      <c r="A3140">
        <v>3020312</v>
      </c>
      <c r="B3140">
        <v>1</v>
      </c>
      <c r="C3140" t="s">
        <v>2299</v>
      </c>
      <c r="D3140" t="s">
        <v>1173</v>
      </c>
      <c r="E3140">
        <v>2811</v>
      </c>
      <c r="F3140">
        <v>140</v>
      </c>
      <c r="G3140">
        <v>48</v>
      </c>
      <c r="H3140">
        <v>451</v>
      </c>
      <c r="I3140">
        <v>0</v>
      </c>
      <c r="J3140">
        <v>1.5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100</v>
      </c>
    </row>
    <row r="3141" spans="1:21" ht="14.25">
      <c r="A3141">
        <v>3020321</v>
      </c>
      <c r="B3141">
        <v>2</v>
      </c>
      <c r="C3141" t="s">
        <v>2298</v>
      </c>
      <c r="D3141" t="s">
        <v>1182</v>
      </c>
      <c r="E3141">
        <v>1650</v>
      </c>
      <c r="F3141">
        <v>72</v>
      </c>
      <c r="G3141">
        <v>26</v>
      </c>
      <c r="H3141">
        <v>410</v>
      </c>
      <c r="I3141">
        <v>0</v>
      </c>
      <c r="J3141">
        <v>1.5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100</v>
      </c>
    </row>
    <row r="3142" spans="1:21" ht="14.25">
      <c r="A3142">
        <v>3020322</v>
      </c>
      <c r="B3142">
        <v>2</v>
      </c>
      <c r="C3142" t="s">
        <v>2299</v>
      </c>
      <c r="D3142" t="s">
        <v>1166</v>
      </c>
      <c r="E3142">
        <v>2650</v>
      </c>
      <c r="F3142">
        <v>132</v>
      </c>
      <c r="G3142">
        <v>46</v>
      </c>
      <c r="H3142">
        <v>410</v>
      </c>
      <c r="I3142">
        <v>0</v>
      </c>
      <c r="J3142">
        <v>1.5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100</v>
      </c>
    </row>
    <row r="3143" spans="1:21" ht="14.25">
      <c r="A3143">
        <v>3020331</v>
      </c>
      <c r="B3143">
        <v>3</v>
      </c>
      <c r="C3143" t="s">
        <v>2298</v>
      </c>
      <c r="D3143" t="s">
        <v>2301</v>
      </c>
      <c r="E3143">
        <v>2193</v>
      </c>
      <c r="F3143">
        <v>90</v>
      </c>
      <c r="G3143">
        <v>39</v>
      </c>
      <c r="H3143">
        <v>513</v>
      </c>
      <c r="I3143">
        <v>0</v>
      </c>
      <c r="J3143">
        <v>1.5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100</v>
      </c>
    </row>
    <row r="3144" spans="1:21" ht="14.25">
      <c r="A3144">
        <v>3020332</v>
      </c>
      <c r="B3144">
        <v>3</v>
      </c>
      <c r="C3144" t="s">
        <v>2299</v>
      </c>
      <c r="D3144" t="s">
        <v>1130</v>
      </c>
      <c r="E3144">
        <v>2650</v>
      </c>
      <c r="F3144">
        <v>132</v>
      </c>
      <c r="G3144">
        <v>46</v>
      </c>
      <c r="H3144">
        <v>410</v>
      </c>
      <c r="I3144">
        <v>0</v>
      </c>
      <c r="J3144">
        <v>1.5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100</v>
      </c>
    </row>
    <row r="3145" spans="1:21" ht="14.25">
      <c r="A3145">
        <v>3020411</v>
      </c>
      <c r="B3145">
        <v>1</v>
      </c>
      <c r="C3145" t="s">
        <v>2298</v>
      </c>
      <c r="D3145" t="s">
        <v>2300</v>
      </c>
      <c r="E3145">
        <v>1813</v>
      </c>
      <c r="F3145">
        <v>78</v>
      </c>
      <c r="G3145">
        <v>28</v>
      </c>
      <c r="H3145">
        <v>473</v>
      </c>
      <c r="I3145">
        <v>0</v>
      </c>
      <c r="J3145">
        <v>1.5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100</v>
      </c>
    </row>
    <row r="3146" spans="1:21" ht="14.25">
      <c r="A3146">
        <v>3020412</v>
      </c>
      <c r="B3146">
        <v>1</v>
      </c>
      <c r="C3146" t="s">
        <v>2299</v>
      </c>
      <c r="D3146" t="s">
        <v>1173</v>
      </c>
      <c r="E3146">
        <v>2913</v>
      </c>
      <c r="F3146">
        <v>144</v>
      </c>
      <c r="G3146">
        <v>50</v>
      </c>
      <c r="H3146">
        <v>473</v>
      </c>
      <c r="I3146">
        <v>0</v>
      </c>
      <c r="J3146">
        <v>1.5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100</v>
      </c>
    </row>
    <row r="3147" spans="1:21" ht="14.25">
      <c r="A3147">
        <v>3020421</v>
      </c>
      <c r="B3147">
        <v>2</v>
      </c>
      <c r="C3147" t="s">
        <v>2298</v>
      </c>
      <c r="D3147" t="s">
        <v>1182</v>
      </c>
      <c r="E3147">
        <v>1750</v>
      </c>
      <c r="F3147">
        <v>76</v>
      </c>
      <c r="G3147">
        <v>28</v>
      </c>
      <c r="H3147">
        <v>430</v>
      </c>
      <c r="I3147">
        <v>0</v>
      </c>
      <c r="J3147">
        <v>1.5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100</v>
      </c>
    </row>
    <row r="3148" spans="1:21" ht="14.25">
      <c r="A3148">
        <v>3020422</v>
      </c>
      <c r="B3148">
        <v>2</v>
      </c>
      <c r="C3148" t="s">
        <v>2299</v>
      </c>
      <c r="D3148" t="s">
        <v>1166</v>
      </c>
      <c r="E3148">
        <v>2750</v>
      </c>
      <c r="F3148">
        <v>136</v>
      </c>
      <c r="G3148">
        <v>48</v>
      </c>
      <c r="H3148">
        <v>430</v>
      </c>
      <c r="I3148">
        <v>0</v>
      </c>
      <c r="J3148">
        <v>1.5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100</v>
      </c>
    </row>
    <row r="3149" spans="1:21" ht="14.25">
      <c r="A3149">
        <v>3020431</v>
      </c>
      <c r="B3149">
        <v>3</v>
      </c>
      <c r="C3149" t="s">
        <v>2298</v>
      </c>
      <c r="D3149" t="s">
        <v>2301</v>
      </c>
      <c r="E3149">
        <v>2328</v>
      </c>
      <c r="F3149">
        <v>95</v>
      </c>
      <c r="G3149">
        <v>42</v>
      </c>
      <c r="H3149">
        <v>538</v>
      </c>
      <c r="I3149">
        <v>0</v>
      </c>
      <c r="J3149">
        <v>1.5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100</v>
      </c>
    </row>
    <row r="3150" spans="1:21" ht="14.25">
      <c r="A3150">
        <v>3020432</v>
      </c>
      <c r="B3150">
        <v>3</v>
      </c>
      <c r="C3150" t="s">
        <v>2299</v>
      </c>
      <c r="D3150" t="s">
        <v>1130</v>
      </c>
      <c r="E3150">
        <v>2750</v>
      </c>
      <c r="F3150">
        <v>136</v>
      </c>
      <c r="G3150">
        <v>48</v>
      </c>
      <c r="H3150">
        <v>430</v>
      </c>
      <c r="I3150">
        <v>0</v>
      </c>
      <c r="J3150">
        <v>1.5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100</v>
      </c>
    </row>
    <row r="3151" spans="1:21" ht="14.25">
      <c r="A3151">
        <v>3020511</v>
      </c>
      <c r="B3151">
        <v>1</v>
      </c>
      <c r="C3151" t="s">
        <v>2298</v>
      </c>
      <c r="D3151" t="s">
        <v>2300</v>
      </c>
      <c r="E3151">
        <v>3594</v>
      </c>
      <c r="F3151">
        <v>158</v>
      </c>
      <c r="G3151">
        <v>60</v>
      </c>
      <c r="H3151">
        <v>814</v>
      </c>
      <c r="I3151">
        <v>0</v>
      </c>
      <c r="J3151">
        <v>1.5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150</v>
      </c>
    </row>
    <row r="3152" spans="1:21" ht="14.25">
      <c r="A3152">
        <v>3020512</v>
      </c>
      <c r="B3152">
        <v>1</v>
      </c>
      <c r="C3152" t="s">
        <v>2299</v>
      </c>
      <c r="D3152" t="s">
        <v>1173</v>
      </c>
      <c r="E3152">
        <v>2913</v>
      </c>
      <c r="F3152">
        <v>144</v>
      </c>
      <c r="G3152">
        <v>50</v>
      </c>
      <c r="H3152">
        <v>473</v>
      </c>
      <c r="I3152">
        <v>0</v>
      </c>
      <c r="J3152">
        <v>1.5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100</v>
      </c>
    </row>
    <row r="3153" spans="1:21" ht="14.25">
      <c r="A3153">
        <v>3020521</v>
      </c>
      <c r="B3153">
        <v>2</v>
      </c>
      <c r="C3153" t="s">
        <v>2298</v>
      </c>
      <c r="D3153" t="s">
        <v>1182</v>
      </c>
      <c r="E3153">
        <v>3300</v>
      </c>
      <c r="F3153">
        <v>138</v>
      </c>
      <c r="G3153">
        <v>59</v>
      </c>
      <c r="H3153">
        <v>740</v>
      </c>
      <c r="I3153">
        <v>0</v>
      </c>
      <c r="J3153">
        <v>1.5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150</v>
      </c>
    </row>
    <row r="3154" spans="1:21" ht="14.25">
      <c r="A3154">
        <v>3020522</v>
      </c>
      <c r="B3154">
        <v>2</v>
      </c>
      <c r="C3154" t="s">
        <v>2299</v>
      </c>
      <c r="D3154" t="s">
        <v>1166</v>
      </c>
      <c r="E3154">
        <v>2750</v>
      </c>
      <c r="F3154">
        <v>136</v>
      </c>
      <c r="G3154">
        <v>48</v>
      </c>
      <c r="H3154">
        <v>430</v>
      </c>
      <c r="I3154">
        <v>0</v>
      </c>
      <c r="J3154">
        <v>1.5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100</v>
      </c>
    </row>
    <row r="3155" spans="1:21" ht="14.25">
      <c r="A3155">
        <v>3020531</v>
      </c>
      <c r="B3155">
        <v>3</v>
      </c>
      <c r="C3155" t="s">
        <v>2298</v>
      </c>
      <c r="D3155" t="s">
        <v>2301</v>
      </c>
      <c r="E3155">
        <v>2328</v>
      </c>
      <c r="F3155">
        <v>95</v>
      </c>
      <c r="G3155">
        <v>42</v>
      </c>
      <c r="H3155">
        <v>538</v>
      </c>
      <c r="I3155">
        <v>0</v>
      </c>
      <c r="J3155">
        <v>1.5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100</v>
      </c>
    </row>
    <row r="3156" spans="1:21" ht="14.25">
      <c r="A3156">
        <v>3020532</v>
      </c>
      <c r="B3156">
        <v>3</v>
      </c>
      <c r="C3156" t="s">
        <v>2299</v>
      </c>
      <c r="D3156" t="s">
        <v>1130</v>
      </c>
      <c r="E3156">
        <v>2750</v>
      </c>
      <c r="F3156">
        <v>136</v>
      </c>
      <c r="G3156">
        <v>48</v>
      </c>
      <c r="H3156">
        <v>430</v>
      </c>
      <c r="I3156">
        <v>0</v>
      </c>
      <c r="J3156">
        <v>1.5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100</v>
      </c>
    </row>
    <row r="3157" spans="1:21" ht="14.25">
      <c r="A3157">
        <v>3020611</v>
      </c>
      <c r="B3157">
        <v>1</v>
      </c>
      <c r="C3157" t="s">
        <v>2298</v>
      </c>
      <c r="D3157" t="s">
        <v>2300</v>
      </c>
      <c r="E3157">
        <v>3594</v>
      </c>
      <c r="F3157">
        <v>158</v>
      </c>
      <c r="G3157">
        <v>60</v>
      </c>
      <c r="H3157">
        <v>814</v>
      </c>
      <c r="I3157">
        <v>0</v>
      </c>
      <c r="J3157">
        <v>1.5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150</v>
      </c>
    </row>
    <row r="3158" spans="1:21" ht="14.25">
      <c r="A3158">
        <v>3020612</v>
      </c>
      <c r="B3158">
        <v>1</v>
      </c>
      <c r="C3158" t="s">
        <v>2299</v>
      </c>
      <c r="D3158" t="s">
        <v>1173</v>
      </c>
      <c r="E3158">
        <v>2913</v>
      </c>
      <c r="F3158">
        <v>144</v>
      </c>
      <c r="G3158">
        <v>50</v>
      </c>
      <c r="H3158">
        <v>473</v>
      </c>
      <c r="I3158">
        <v>0</v>
      </c>
      <c r="J3158">
        <v>1.5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100</v>
      </c>
    </row>
    <row r="3159" spans="1:21" ht="14.25">
      <c r="A3159">
        <v>3020621</v>
      </c>
      <c r="B3159">
        <v>2</v>
      </c>
      <c r="C3159" t="s">
        <v>2298</v>
      </c>
      <c r="D3159" t="s">
        <v>1182</v>
      </c>
      <c r="E3159">
        <v>3300</v>
      </c>
      <c r="F3159">
        <v>138</v>
      </c>
      <c r="G3159">
        <v>59</v>
      </c>
      <c r="H3159">
        <v>740</v>
      </c>
      <c r="I3159">
        <v>0</v>
      </c>
      <c r="J3159">
        <v>1.5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150</v>
      </c>
    </row>
    <row r="3160" spans="1:21" ht="14.25">
      <c r="A3160">
        <v>3020622</v>
      </c>
      <c r="B3160">
        <v>2</v>
      </c>
      <c r="C3160" t="s">
        <v>2299</v>
      </c>
      <c r="D3160" t="s">
        <v>1166</v>
      </c>
      <c r="E3160">
        <v>2750</v>
      </c>
      <c r="F3160">
        <v>136</v>
      </c>
      <c r="G3160">
        <v>48</v>
      </c>
      <c r="H3160">
        <v>430</v>
      </c>
      <c r="I3160">
        <v>0</v>
      </c>
      <c r="J3160">
        <v>1.5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100</v>
      </c>
    </row>
    <row r="3161" spans="1:21" ht="14.25">
      <c r="A3161">
        <v>3020631</v>
      </c>
      <c r="B3161">
        <v>3</v>
      </c>
      <c r="C3161" t="s">
        <v>2298</v>
      </c>
      <c r="D3161" t="s">
        <v>2301</v>
      </c>
      <c r="E3161">
        <v>4293</v>
      </c>
      <c r="F3161">
        <v>180</v>
      </c>
      <c r="G3161">
        <v>78</v>
      </c>
      <c r="H3161">
        <v>933</v>
      </c>
      <c r="I3161">
        <v>0</v>
      </c>
      <c r="J3161">
        <v>1.5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150</v>
      </c>
    </row>
    <row r="3162" spans="1:21" ht="14.25">
      <c r="A3162">
        <v>3020632</v>
      </c>
      <c r="B3162">
        <v>3</v>
      </c>
      <c r="C3162" t="s">
        <v>2299</v>
      </c>
      <c r="D3162" t="s">
        <v>1130</v>
      </c>
      <c r="E3162">
        <v>4300</v>
      </c>
      <c r="F3162">
        <v>198</v>
      </c>
      <c r="G3162">
        <v>79</v>
      </c>
      <c r="H3162">
        <v>740</v>
      </c>
      <c r="I3162">
        <v>0</v>
      </c>
      <c r="J3162">
        <v>1.5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150</v>
      </c>
    </row>
    <row r="3163" spans="1:21" ht="14.25">
      <c r="A3163">
        <v>3020711</v>
      </c>
      <c r="B3163">
        <v>1</v>
      </c>
      <c r="C3163" t="s">
        <v>2298</v>
      </c>
      <c r="D3163" t="s">
        <v>2300</v>
      </c>
      <c r="E3163">
        <v>3594</v>
      </c>
      <c r="F3163">
        <v>158</v>
      </c>
      <c r="G3163">
        <v>60</v>
      </c>
      <c r="H3163">
        <v>814</v>
      </c>
      <c r="I3163">
        <v>0</v>
      </c>
      <c r="J3163">
        <v>1.5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150</v>
      </c>
    </row>
    <row r="3164" spans="1:21" ht="14.25">
      <c r="A3164">
        <v>3020712</v>
      </c>
      <c r="B3164">
        <v>1</v>
      </c>
      <c r="C3164" t="s">
        <v>2299</v>
      </c>
      <c r="D3164" t="s">
        <v>1173</v>
      </c>
      <c r="E3164">
        <v>4694</v>
      </c>
      <c r="F3164">
        <v>224</v>
      </c>
      <c r="G3164">
        <v>82</v>
      </c>
      <c r="H3164">
        <v>814</v>
      </c>
      <c r="I3164">
        <v>0</v>
      </c>
      <c r="J3164">
        <v>1.5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150</v>
      </c>
    </row>
    <row r="3165" spans="1:21" ht="14.25">
      <c r="A3165">
        <v>3020721</v>
      </c>
      <c r="B3165">
        <v>2</v>
      </c>
      <c r="C3165" t="s">
        <v>2298</v>
      </c>
      <c r="D3165" t="s">
        <v>1182</v>
      </c>
      <c r="E3165">
        <v>3300</v>
      </c>
      <c r="F3165">
        <v>138</v>
      </c>
      <c r="G3165">
        <v>59</v>
      </c>
      <c r="H3165">
        <v>740</v>
      </c>
      <c r="I3165">
        <v>0</v>
      </c>
      <c r="J3165">
        <v>1.5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150</v>
      </c>
    </row>
    <row r="3166" spans="1:21" ht="14.25">
      <c r="A3166">
        <v>3020722</v>
      </c>
      <c r="B3166">
        <v>2</v>
      </c>
      <c r="C3166" t="s">
        <v>2299</v>
      </c>
      <c r="D3166" t="s">
        <v>1166</v>
      </c>
      <c r="E3166">
        <v>4300</v>
      </c>
      <c r="F3166">
        <v>198</v>
      </c>
      <c r="G3166">
        <v>79</v>
      </c>
      <c r="H3166">
        <v>740</v>
      </c>
      <c r="I3166">
        <v>0</v>
      </c>
      <c r="J3166">
        <v>1.5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150</v>
      </c>
    </row>
    <row r="3167" spans="1:21" ht="14.25">
      <c r="A3167">
        <v>3020731</v>
      </c>
      <c r="B3167">
        <v>3</v>
      </c>
      <c r="C3167" t="s">
        <v>2298</v>
      </c>
      <c r="D3167" t="s">
        <v>2301</v>
      </c>
      <c r="E3167">
        <v>4293</v>
      </c>
      <c r="F3167">
        <v>180</v>
      </c>
      <c r="G3167">
        <v>78</v>
      </c>
      <c r="H3167">
        <v>933</v>
      </c>
      <c r="I3167">
        <v>0</v>
      </c>
      <c r="J3167">
        <v>1.5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150</v>
      </c>
    </row>
    <row r="3168" spans="1:21" ht="14.25">
      <c r="A3168">
        <v>3020732</v>
      </c>
      <c r="B3168">
        <v>3</v>
      </c>
      <c r="C3168" t="s">
        <v>2299</v>
      </c>
      <c r="D3168" t="s">
        <v>1130</v>
      </c>
      <c r="E3168">
        <v>4300</v>
      </c>
      <c r="F3168">
        <v>198</v>
      </c>
      <c r="G3168">
        <v>79</v>
      </c>
      <c r="H3168">
        <v>740</v>
      </c>
      <c r="I3168">
        <v>0</v>
      </c>
      <c r="J3168">
        <v>1.5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150</v>
      </c>
    </row>
    <row r="3169" spans="1:21" ht="14.25">
      <c r="A3169">
        <v>3020811</v>
      </c>
      <c r="B3169">
        <v>1</v>
      </c>
      <c r="C3169" t="s">
        <v>2298</v>
      </c>
      <c r="D3169" t="s">
        <v>2300</v>
      </c>
      <c r="E3169">
        <v>3945</v>
      </c>
      <c r="F3169">
        <v>173</v>
      </c>
      <c r="G3169">
        <v>66</v>
      </c>
      <c r="H3169">
        <v>895</v>
      </c>
      <c r="I3169">
        <v>0</v>
      </c>
      <c r="J3169">
        <v>1.5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150</v>
      </c>
    </row>
    <row r="3170" spans="1:21" ht="14.25">
      <c r="A3170">
        <v>3020812</v>
      </c>
      <c r="B3170">
        <v>1</v>
      </c>
      <c r="C3170" t="s">
        <v>2299</v>
      </c>
      <c r="D3170" t="s">
        <v>1173</v>
      </c>
      <c r="E3170">
        <v>5214</v>
      </c>
      <c r="F3170">
        <v>276</v>
      </c>
      <c r="G3170">
        <v>82</v>
      </c>
      <c r="H3170">
        <v>814</v>
      </c>
      <c r="I3170">
        <v>0</v>
      </c>
      <c r="J3170">
        <v>1.5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150</v>
      </c>
    </row>
    <row r="3171" spans="1:21" ht="14.25">
      <c r="A3171">
        <v>3020821</v>
      </c>
      <c r="B3171">
        <v>2</v>
      </c>
      <c r="C3171" t="s">
        <v>2298</v>
      </c>
      <c r="D3171" t="s">
        <v>1182</v>
      </c>
      <c r="E3171">
        <v>3300</v>
      </c>
      <c r="F3171">
        <v>138</v>
      </c>
      <c r="G3171">
        <v>59</v>
      </c>
      <c r="H3171">
        <v>740</v>
      </c>
      <c r="I3171">
        <v>0</v>
      </c>
      <c r="J3171">
        <v>1.5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150</v>
      </c>
    </row>
    <row r="3172" spans="1:21" ht="14.25">
      <c r="A3172">
        <v>3020822</v>
      </c>
      <c r="B3172">
        <v>2</v>
      </c>
      <c r="C3172" t="s">
        <v>2299</v>
      </c>
      <c r="D3172" t="s">
        <v>1166</v>
      </c>
      <c r="E3172">
        <v>4300</v>
      </c>
      <c r="F3172">
        <v>198</v>
      </c>
      <c r="G3172">
        <v>79</v>
      </c>
      <c r="H3172">
        <v>740</v>
      </c>
      <c r="I3172">
        <v>0</v>
      </c>
      <c r="J3172">
        <v>1.5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150</v>
      </c>
    </row>
    <row r="3173" spans="1:21" ht="14.25">
      <c r="A3173">
        <v>3020831</v>
      </c>
      <c r="B3173">
        <v>3</v>
      </c>
      <c r="C3173" t="s">
        <v>2298</v>
      </c>
      <c r="D3173" t="s">
        <v>2301</v>
      </c>
      <c r="E3173">
        <v>4293</v>
      </c>
      <c r="F3173">
        <v>180</v>
      </c>
      <c r="G3173">
        <v>78</v>
      </c>
      <c r="H3173">
        <v>933</v>
      </c>
      <c r="I3173">
        <v>0</v>
      </c>
      <c r="J3173">
        <v>1.5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150</v>
      </c>
    </row>
    <row r="3174" spans="1:21" ht="14.25">
      <c r="A3174">
        <v>3020832</v>
      </c>
      <c r="B3174">
        <v>3</v>
      </c>
      <c r="C3174" t="s">
        <v>2299</v>
      </c>
      <c r="D3174" t="s">
        <v>1130</v>
      </c>
      <c r="E3174">
        <v>4300</v>
      </c>
      <c r="F3174">
        <v>198</v>
      </c>
      <c r="G3174">
        <v>79</v>
      </c>
      <c r="H3174">
        <v>740</v>
      </c>
      <c r="I3174">
        <v>0</v>
      </c>
      <c r="J3174">
        <v>1.5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150</v>
      </c>
    </row>
    <row r="3175" spans="1:21" ht="14.25">
      <c r="A3175">
        <v>3030111</v>
      </c>
      <c r="B3175">
        <v>1</v>
      </c>
      <c r="C3175" t="s">
        <v>2298</v>
      </c>
      <c r="D3175" t="s">
        <v>2300</v>
      </c>
      <c r="E3175">
        <v>4165</v>
      </c>
      <c r="F3175">
        <v>177</v>
      </c>
      <c r="G3175">
        <v>75</v>
      </c>
      <c r="H3175">
        <v>895</v>
      </c>
      <c r="I3175">
        <v>0</v>
      </c>
      <c r="J3175">
        <v>1.5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4</v>
      </c>
      <c r="Q3175">
        <v>9</v>
      </c>
      <c r="R3175">
        <v>0</v>
      </c>
      <c r="S3175">
        <v>0</v>
      </c>
      <c r="T3175">
        <v>0</v>
      </c>
      <c r="U3175">
        <v>150</v>
      </c>
    </row>
    <row r="3176" spans="1:21" ht="14.25">
      <c r="A3176">
        <v>3030112</v>
      </c>
      <c r="B3176">
        <v>1</v>
      </c>
      <c r="C3176" t="s">
        <v>2299</v>
      </c>
      <c r="D3176" t="s">
        <v>1173</v>
      </c>
      <c r="E3176">
        <v>5434</v>
      </c>
      <c r="F3176">
        <v>280</v>
      </c>
      <c r="G3176">
        <v>91</v>
      </c>
      <c r="H3176">
        <v>814</v>
      </c>
      <c r="I3176">
        <v>0</v>
      </c>
      <c r="J3176">
        <v>1.5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4</v>
      </c>
      <c r="Q3176">
        <v>9</v>
      </c>
      <c r="R3176">
        <v>0</v>
      </c>
      <c r="S3176">
        <v>0</v>
      </c>
      <c r="T3176">
        <v>0</v>
      </c>
      <c r="U3176">
        <v>150</v>
      </c>
    </row>
    <row r="3177" spans="1:21" ht="14.25">
      <c r="A3177">
        <v>3030121</v>
      </c>
      <c r="B3177">
        <v>2</v>
      </c>
      <c r="C3177" t="s">
        <v>2298</v>
      </c>
      <c r="D3177" t="s">
        <v>1182</v>
      </c>
      <c r="E3177">
        <v>3520</v>
      </c>
      <c r="F3177">
        <v>142</v>
      </c>
      <c r="G3177">
        <v>68</v>
      </c>
      <c r="H3177">
        <v>740</v>
      </c>
      <c r="I3177">
        <v>0</v>
      </c>
      <c r="J3177">
        <v>1.5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</v>
      </c>
      <c r="Q3177">
        <v>9</v>
      </c>
      <c r="R3177">
        <v>0</v>
      </c>
      <c r="S3177">
        <v>0</v>
      </c>
      <c r="T3177">
        <v>0</v>
      </c>
      <c r="U3177">
        <v>150</v>
      </c>
    </row>
    <row r="3178" spans="1:21" ht="14.25">
      <c r="A3178">
        <v>3030122</v>
      </c>
      <c r="B3178">
        <v>2</v>
      </c>
      <c r="C3178" t="s">
        <v>2299</v>
      </c>
      <c r="D3178" t="s">
        <v>1166</v>
      </c>
      <c r="E3178">
        <v>4520</v>
      </c>
      <c r="F3178">
        <v>202</v>
      </c>
      <c r="G3178">
        <v>88</v>
      </c>
      <c r="H3178">
        <v>740</v>
      </c>
      <c r="I3178">
        <v>0</v>
      </c>
      <c r="J3178">
        <v>1.5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4</v>
      </c>
      <c r="Q3178">
        <v>9</v>
      </c>
      <c r="R3178">
        <v>0</v>
      </c>
      <c r="S3178">
        <v>0</v>
      </c>
      <c r="T3178">
        <v>0</v>
      </c>
      <c r="U3178">
        <v>150</v>
      </c>
    </row>
    <row r="3179" spans="1:21" ht="14.25">
      <c r="A3179">
        <v>3030131</v>
      </c>
      <c r="B3179">
        <v>3</v>
      </c>
      <c r="C3179" t="s">
        <v>2298</v>
      </c>
      <c r="D3179" t="s">
        <v>2301</v>
      </c>
      <c r="E3179">
        <v>4513</v>
      </c>
      <c r="F3179">
        <v>184</v>
      </c>
      <c r="G3179">
        <v>87</v>
      </c>
      <c r="H3179">
        <v>933</v>
      </c>
      <c r="I3179">
        <v>0</v>
      </c>
      <c r="J3179">
        <v>1.5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4</v>
      </c>
      <c r="Q3179">
        <v>9</v>
      </c>
      <c r="R3179">
        <v>0</v>
      </c>
      <c r="S3179">
        <v>0</v>
      </c>
      <c r="T3179">
        <v>0</v>
      </c>
      <c r="U3179">
        <v>150</v>
      </c>
    </row>
    <row r="3180" spans="1:21" ht="14.25">
      <c r="A3180">
        <v>3030132</v>
      </c>
      <c r="B3180">
        <v>3</v>
      </c>
      <c r="C3180" t="s">
        <v>2299</v>
      </c>
      <c r="D3180" t="s">
        <v>1130</v>
      </c>
      <c r="E3180">
        <v>4520</v>
      </c>
      <c r="F3180">
        <v>202</v>
      </c>
      <c r="G3180">
        <v>88</v>
      </c>
      <c r="H3180">
        <v>740</v>
      </c>
      <c r="I3180">
        <v>0</v>
      </c>
      <c r="J3180">
        <v>1.5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4</v>
      </c>
      <c r="Q3180">
        <v>9</v>
      </c>
      <c r="R3180">
        <v>0</v>
      </c>
      <c r="S3180">
        <v>0</v>
      </c>
      <c r="T3180">
        <v>0</v>
      </c>
      <c r="U3180">
        <v>150</v>
      </c>
    </row>
    <row r="3181" spans="1:21" ht="14.25">
      <c r="A3181">
        <v>3030211</v>
      </c>
      <c r="B3181">
        <v>1</v>
      </c>
      <c r="C3181" t="s">
        <v>2298</v>
      </c>
      <c r="D3181" t="s">
        <v>2300</v>
      </c>
      <c r="E3181">
        <v>5219</v>
      </c>
      <c r="F3181">
        <v>227</v>
      </c>
      <c r="G3181">
        <v>91</v>
      </c>
      <c r="H3181">
        <v>1129</v>
      </c>
      <c r="I3181">
        <v>0</v>
      </c>
      <c r="J3181">
        <v>1.5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15</v>
      </c>
      <c r="Q3181">
        <v>9</v>
      </c>
      <c r="R3181">
        <v>53</v>
      </c>
      <c r="S3181">
        <v>0</v>
      </c>
      <c r="T3181">
        <v>0</v>
      </c>
      <c r="U3181">
        <v>150</v>
      </c>
    </row>
    <row r="3182" spans="1:21" ht="14.25">
      <c r="A3182">
        <v>3030212</v>
      </c>
      <c r="B3182">
        <v>1</v>
      </c>
      <c r="C3182" t="s">
        <v>2299</v>
      </c>
      <c r="D3182" t="s">
        <v>1173</v>
      </c>
      <c r="E3182">
        <v>5707</v>
      </c>
      <c r="F3182">
        <v>302</v>
      </c>
      <c r="G3182">
        <v>91</v>
      </c>
      <c r="H3182">
        <v>867</v>
      </c>
      <c r="I3182">
        <v>0</v>
      </c>
      <c r="J3182">
        <v>1.5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15</v>
      </c>
      <c r="Q3182">
        <v>9</v>
      </c>
      <c r="R3182">
        <v>53</v>
      </c>
      <c r="S3182">
        <v>0</v>
      </c>
      <c r="T3182">
        <v>0</v>
      </c>
      <c r="U3182">
        <v>150</v>
      </c>
    </row>
    <row r="3183" spans="1:21" ht="14.25">
      <c r="A3183">
        <v>3030221</v>
      </c>
      <c r="B3183">
        <v>2</v>
      </c>
      <c r="C3183" t="s">
        <v>2298</v>
      </c>
      <c r="D3183" t="s">
        <v>1182</v>
      </c>
      <c r="E3183">
        <v>4433</v>
      </c>
      <c r="F3183">
        <v>183</v>
      </c>
      <c r="G3183">
        <v>83</v>
      </c>
      <c r="H3183">
        <v>943</v>
      </c>
      <c r="I3183">
        <v>0</v>
      </c>
      <c r="J3183">
        <v>1.5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15</v>
      </c>
      <c r="Q3183">
        <v>9</v>
      </c>
      <c r="R3183">
        <v>53</v>
      </c>
      <c r="S3183">
        <v>0</v>
      </c>
      <c r="T3183">
        <v>0</v>
      </c>
      <c r="U3183">
        <v>150</v>
      </c>
    </row>
    <row r="3184" spans="1:21" ht="14.25">
      <c r="A3184">
        <v>3030222</v>
      </c>
      <c r="B3184">
        <v>2</v>
      </c>
      <c r="C3184" t="s">
        <v>2299</v>
      </c>
      <c r="D3184" t="s">
        <v>1166</v>
      </c>
      <c r="E3184">
        <v>4683</v>
      </c>
      <c r="F3184">
        <v>213</v>
      </c>
      <c r="G3184">
        <v>88</v>
      </c>
      <c r="H3184">
        <v>793</v>
      </c>
      <c r="I3184">
        <v>0</v>
      </c>
      <c r="J3184">
        <v>1.5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15</v>
      </c>
      <c r="Q3184">
        <v>9</v>
      </c>
      <c r="R3184">
        <v>53</v>
      </c>
      <c r="S3184">
        <v>0</v>
      </c>
      <c r="T3184">
        <v>0</v>
      </c>
      <c r="U3184">
        <v>150</v>
      </c>
    </row>
    <row r="3185" spans="1:21" ht="14.25">
      <c r="A3185">
        <v>3030231</v>
      </c>
      <c r="B3185">
        <v>3</v>
      </c>
      <c r="C3185" t="s">
        <v>2298</v>
      </c>
      <c r="D3185" t="s">
        <v>2301</v>
      </c>
      <c r="E3185">
        <v>5666</v>
      </c>
      <c r="F3185">
        <v>235</v>
      </c>
      <c r="G3185">
        <v>107</v>
      </c>
      <c r="H3185">
        <v>1176</v>
      </c>
      <c r="I3185">
        <v>0</v>
      </c>
      <c r="J3185">
        <v>1.5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15</v>
      </c>
      <c r="Q3185">
        <v>9</v>
      </c>
      <c r="R3185">
        <v>53</v>
      </c>
      <c r="S3185">
        <v>0</v>
      </c>
      <c r="T3185">
        <v>0</v>
      </c>
      <c r="U3185">
        <v>150</v>
      </c>
    </row>
    <row r="3186" spans="1:21" ht="14.25">
      <c r="A3186">
        <v>3030232</v>
      </c>
      <c r="B3186">
        <v>3</v>
      </c>
      <c r="C3186" t="s">
        <v>2299</v>
      </c>
      <c r="D3186" t="s">
        <v>1130</v>
      </c>
      <c r="E3186">
        <v>4683</v>
      </c>
      <c r="F3186">
        <v>213</v>
      </c>
      <c r="G3186">
        <v>88</v>
      </c>
      <c r="H3186">
        <v>793</v>
      </c>
      <c r="I3186">
        <v>0</v>
      </c>
      <c r="J3186">
        <v>1.5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15</v>
      </c>
      <c r="Q3186">
        <v>9</v>
      </c>
      <c r="R3186">
        <v>53</v>
      </c>
      <c r="S3186">
        <v>0</v>
      </c>
      <c r="T3186">
        <v>0</v>
      </c>
      <c r="U3186">
        <v>150</v>
      </c>
    </row>
    <row r="3187" spans="1:21" ht="14.25">
      <c r="A3187">
        <v>3030311</v>
      </c>
      <c r="B3187">
        <v>1</v>
      </c>
      <c r="C3187" t="s">
        <v>2298</v>
      </c>
      <c r="D3187" t="s">
        <v>2300</v>
      </c>
      <c r="E3187">
        <v>5909</v>
      </c>
      <c r="F3187">
        <v>250</v>
      </c>
      <c r="G3187">
        <v>114</v>
      </c>
      <c r="H3187">
        <v>1129</v>
      </c>
      <c r="I3187">
        <v>0</v>
      </c>
      <c r="J3187">
        <v>1.5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38</v>
      </c>
      <c r="Q3187">
        <v>32</v>
      </c>
      <c r="R3187">
        <v>53</v>
      </c>
      <c r="S3187">
        <v>0</v>
      </c>
      <c r="T3187">
        <v>0</v>
      </c>
      <c r="U3187">
        <v>150</v>
      </c>
    </row>
    <row r="3188" spans="1:21" ht="14.25">
      <c r="A3188">
        <v>3030312</v>
      </c>
      <c r="B3188">
        <v>1</v>
      </c>
      <c r="C3188" t="s">
        <v>2299</v>
      </c>
      <c r="D3188" t="s">
        <v>1173</v>
      </c>
      <c r="E3188">
        <v>7212</v>
      </c>
      <c r="F3188">
        <v>360</v>
      </c>
      <c r="G3188">
        <v>129</v>
      </c>
      <c r="H3188">
        <v>1032</v>
      </c>
      <c r="I3188">
        <v>0</v>
      </c>
      <c r="J3188">
        <v>1.5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38</v>
      </c>
      <c r="Q3188">
        <v>32</v>
      </c>
      <c r="R3188">
        <v>53</v>
      </c>
      <c r="S3188">
        <v>0</v>
      </c>
      <c r="T3188">
        <v>0</v>
      </c>
      <c r="U3188">
        <v>150</v>
      </c>
    </row>
    <row r="3189" spans="1:21" ht="14.25">
      <c r="A3189">
        <v>3030321</v>
      </c>
      <c r="B3189">
        <v>2</v>
      </c>
      <c r="C3189" t="s">
        <v>2298</v>
      </c>
      <c r="D3189" t="s">
        <v>1182</v>
      </c>
      <c r="E3189">
        <v>5123</v>
      </c>
      <c r="F3189">
        <v>206</v>
      </c>
      <c r="G3189">
        <v>106</v>
      </c>
      <c r="H3189">
        <v>943</v>
      </c>
      <c r="I3189">
        <v>0</v>
      </c>
      <c r="J3189">
        <v>1.5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38</v>
      </c>
      <c r="Q3189">
        <v>32</v>
      </c>
      <c r="R3189">
        <v>53</v>
      </c>
      <c r="S3189">
        <v>0</v>
      </c>
      <c r="T3189">
        <v>0</v>
      </c>
      <c r="U3189">
        <v>150</v>
      </c>
    </row>
    <row r="3190" spans="1:21" ht="14.25">
      <c r="A3190">
        <v>3030322</v>
      </c>
      <c r="B3190">
        <v>2</v>
      </c>
      <c r="C3190" t="s">
        <v>2299</v>
      </c>
      <c r="D3190" t="s">
        <v>1166</v>
      </c>
      <c r="E3190">
        <v>6123</v>
      </c>
      <c r="F3190">
        <v>266</v>
      </c>
      <c r="G3190">
        <v>126</v>
      </c>
      <c r="H3190">
        <v>943</v>
      </c>
      <c r="I3190">
        <v>0</v>
      </c>
      <c r="J3190">
        <v>1.5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38</v>
      </c>
      <c r="Q3190">
        <v>32</v>
      </c>
      <c r="R3190">
        <v>53</v>
      </c>
      <c r="S3190">
        <v>0</v>
      </c>
      <c r="T3190">
        <v>0</v>
      </c>
      <c r="U3190">
        <v>150</v>
      </c>
    </row>
    <row r="3191" spans="1:21" ht="14.25">
      <c r="A3191">
        <v>3030331</v>
      </c>
      <c r="B3191">
        <v>3</v>
      </c>
      <c r="C3191" t="s">
        <v>2298</v>
      </c>
      <c r="D3191" t="s">
        <v>2301</v>
      </c>
      <c r="E3191">
        <v>6356</v>
      </c>
      <c r="F3191">
        <v>258</v>
      </c>
      <c r="G3191">
        <v>130</v>
      </c>
      <c r="H3191">
        <v>1176</v>
      </c>
      <c r="I3191">
        <v>0</v>
      </c>
      <c r="J3191">
        <v>1.5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38</v>
      </c>
      <c r="Q3191">
        <v>32</v>
      </c>
      <c r="R3191">
        <v>53</v>
      </c>
      <c r="S3191">
        <v>0</v>
      </c>
      <c r="T3191">
        <v>0</v>
      </c>
      <c r="U3191">
        <v>150</v>
      </c>
    </row>
    <row r="3192" spans="1:21" ht="14.25">
      <c r="A3192">
        <v>3030332</v>
      </c>
      <c r="B3192">
        <v>3</v>
      </c>
      <c r="C3192" t="s">
        <v>2299</v>
      </c>
      <c r="D3192" t="s">
        <v>1130</v>
      </c>
      <c r="E3192">
        <v>6123</v>
      </c>
      <c r="F3192">
        <v>266</v>
      </c>
      <c r="G3192">
        <v>126</v>
      </c>
      <c r="H3192">
        <v>943</v>
      </c>
      <c r="I3192">
        <v>0</v>
      </c>
      <c r="J3192">
        <v>1.5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38</v>
      </c>
      <c r="Q3192">
        <v>32</v>
      </c>
      <c r="R3192">
        <v>53</v>
      </c>
      <c r="S3192">
        <v>0</v>
      </c>
      <c r="T3192">
        <v>0</v>
      </c>
      <c r="U3192">
        <v>150</v>
      </c>
    </row>
    <row r="3193" spans="1:21" ht="14.25">
      <c r="A3193">
        <v>3030411</v>
      </c>
      <c r="B3193">
        <v>1</v>
      </c>
      <c r="C3193" t="s">
        <v>2298</v>
      </c>
      <c r="D3193" t="s">
        <v>2300</v>
      </c>
      <c r="E3193">
        <v>8678</v>
      </c>
      <c r="F3193">
        <v>362</v>
      </c>
      <c r="G3193">
        <v>171</v>
      </c>
      <c r="H3193">
        <v>1638</v>
      </c>
      <c r="I3193">
        <v>0</v>
      </c>
      <c r="J3193">
        <v>1.5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54</v>
      </c>
      <c r="Q3193">
        <v>37</v>
      </c>
      <c r="R3193">
        <v>53</v>
      </c>
      <c r="S3193">
        <v>0</v>
      </c>
      <c r="T3193">
        <v>0</v>
      </c>
      <c r="U3193">
        <v>250</v>
      </c>
    </row>
    <row r="3194" spans="1:21" ht="14.25">
      <c r="A3194">
        <v>3030412</v>
      </c>
      <c r="B3194">
        <v>1</v>
      </c>
      <c r="C3194" t="s">
        <v>2299</v>
      </c>
      <c r="D3194" t="s">
        <v>1173</v>
      </c>
      <c r="E3194">
        <v>7762</v>
      </c>
      <c r="F3194">
        <v>405</v>
      </c>
      <c r="G3194">
        <v>134</v>
      </c>
      <c r="H3194">
        <v>1032</v>
      </c>
      <c r="I3194">
        <v>0</v>
      </c>
      <c r="J3194">
        <v>1.5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54</v>
      </c>
      <c r="Q3194">
        <v>37</v>
      </c>
      <c r="R3194">
        <v>53</v>
      </c>
      <c r="S3194">
        <v>0</v>
      </c>
      <c r="T3194">
        <v>0</v>
      </c>
      <c r="U3194">
        <v>150</v>
      </c>
    </row>
    <row r="3195" spans="1:21" ht="14.25">
      <c r="A3195">
        <v>3030421</v>
      </c>
      <c r="B3195">
        <v>2</v>
      </c>
      <c r="C3195" t="s">
        <v>2298</v>
      </c>
      <c r="D3195" t="s">
        <v>1182</v>
      </c>
      <c r="E3195">
        <v>6483</v>
      </c>
      <c r="F3195">
        <v>266</v>
      </c>
      <c r="G3195">
        <v>133</v>
      </c>
      <c r="H3195">
        <v>1163</v>
      </c>
      <c r="I3195">
        <v>0</v>
      </c>
      <c r="J3195">
        <v>1.5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54</v>
      </c>
      <c r="Q3195">
        <v>37</v>
      </c>
      <c r="R3195">
        <v>53</v>
      </c>
      <c r="S3195">
        <v>0</v>
      </c>
      <c r="T3195">
        <v>0</v>
      </c>
      <c r="U3195">
        <v>250</v>
      </c>
    </row>
    <row r="3196" spans="1:21" ht="14.25">
      <c r="A3196">
        <v>3030422</v>
      </c>
      <c r="B3196">
        <v>2</v>
      </c>
      <c r="C3196" t="s">
        <v>2299</v>
      </c>
      <c r="D3196" t="s">
        <v>1166</v>
      </c>
      <c r="E3196">
        <v>8483</v>
      </c>
      <c r="F3196">
        <v>366</v>
      </c>
      <c r="G3196">
        <v>173</v>
      </c>
      <c r="H3196">
        <v>1363</v>
      </c>
      <c r="I3196">
        <v>0</v>
      </c>
      <c r="J3196">
        <v>1.5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54</v>
      </c>
      <c r="Q3196">
        <v>37</v>
      </c>
      <c r="R3196">
        <v>53</v>
      </c>
      <c r="S3196">
        <v>0</v>
      </c>
      <c r="T3196">
        <v>0</v>
      </c>
      <c r="U3196">
        <v>250</v>
      </c>
    </row>
    <row r="3197" spans="1:21" ht="14.25">
      <c r="A3197">
        <v>3030431</v>
      </c>
      <c r="B3197">
        <v>3</v>
      </c>
      <c r="C3197" t="s">
        <v>2298</v>
      </c>
      <c r="D3197" t="s">
        <v>2301</v>
      </c>
      <c r="E3197">
        <v>7771</v>
      </c>
      <c r="F3197">
        <v>319</v>
      </c>
      <c r="G3197">
        <v>157</v>
      </c>
      <c r="H3197">
        <v>1441</v>
      </c>
      <c r="I3197">
        <v>0</v>
      </c>
      <c r="J3197">
        <v>1.5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54</v>
      </c>
      <c r="Q3197">
        <v>37</v>
      </c>
      <c r="R3197">
        <v>53</v>
      </c>
      <c r="S3197">
        <v>0</v>
      </c>
      <c r="T3197">
        <v>0</v>
      </c>
      <c r="U3197">
        <v>250</v>
      </c>
    </row>
    <row r="3198" spans="1:21" ht="14.25">
      <c r="A3198">
        <v>3030432</v>
      </c>
      <c r="B3198">
        <v>3</v>
      </c>
      <c r="C3198" t="s">
        <v>2299</v>
      </c>
      <c r="D3198" t="s">
        <v>1130</v>
      </c>
      <c r="E3198">
        <v>6383</v>
      </c>
      <c r="F3198">
        <v>282</v>
      </c>
      <c r="G3198">
        <v>131</v>
      </c>
      <c r="H3198">
        <v>943</v>
      </c>
      <c r="I3198">
        <v>0</v>
      </c>
      <c r="J3198">
        <v>1.5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54</v>
      </c>
      <c r="Q3198">
        <v>37</v>
      </c>
      <c r="R3198">
        <v>53</v>
      </c>
      <c r="S3198">
        <v>0</v>
      </c>
      <c r="T3198">
        <v>0</v>
      </c>
      <c r="U3198">
        <v>150</v>
      </c>
    </row>
    <row r="3199" spans="1:21" ht="14.25">
      <c r="A3199">
        <v>3030511</v>
      </c>
      <c r="B3199">
        <v>1</v>
      </c>
      <c r="C3199" t="s">
        <v>2298</v>
      </c>
      <c r="D3199" t="s">
        <v>2300</v>
      </c>
      <c r="E3199">
        <v>8816</v>
      </c>
      <c r="F3199">
        <v>367</v>
      </c>
      <c r="G3199">
        <v>171</v>
      </c>
      <c r="H3199">
        <v>1726</v>
      </c>
      <c r="I3199">
        <v>0</v>
      </c>
      <c r="J3199">
        <v>1.5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59</v>
      </c>
      <c r="Q3199">
        <v>37</v>
      </c>
      <c r="R3199">
        <v>141</v>
      </c>
      <c r="S3199">
        <v>0</v>
      </c>
      <c r="T3199">
        <v>0</v>
      </c>
      <c r="U3199">
        <v>250</v>
      </c>
    </row>
    <row r="3200" spans="1:21" ht="14.25">
      <c r="A3200">
        <v>3030512</v>
      </c>
      <c r="B3200">
        <v>1</v>
      </c>
      <c r="C3200" t="s">
        <v>2299</v>
      </c>
      <c r="D3200" t="s">
        <v>1173</v>
      </c>
      <c r="E3200">
        <v>7900</v>
      </c>
      <c r="F3200">
        <v>410</v>
      </c>
      <c r="G3200">
        <v>134</v>
      </c>
      <c r="H3200">
        <v>1120</v>
      </c>
      <c r="I3200">
        <v>0</v>
      </c>
      <c r="J3200">
        <v>1.5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59</v>
      </c>
      <c r="Q3200">
        <v>37</v>
      </c>
      <c r="R3200">
        <v>141</v>
      </c>
      <c r="S3200">
        <v>0</v>
      </c>
      <c r="T3200">
        <v>0</v>
      </c>
      <c r="U3200">
        <v>150</v>
      </c>
    </row>
    <row r="3201" spans="1:21" ht="14.25">
      <c r="A3201">
        <v>3030521</v>
      </c>
      <c r="B3201">
        <v>2</v>
      </c>
      <c r="C3201" t="s">
        <v>2298</v>
      </c>
      <c r="D3201" t="s">
        <v>1182</v>
      </c>
      <c r="E3201">
        <v>7621</v>
      </c>
      <c r="F3201">
        <v>311</v>
      </c>
      <c r="G3201">
        <v>153</v>
      </c>
      <c r="H3201">
        <v>1451</v>
      </c>
      <c r="I3201">
        <v>0</v>
      </c>
      <c r="J3201">
        <v>1.5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59</v>
      </c>
      <c r="Q3201">
        <v>37</v>
      </c>
      <c r="R3201">
        <v>141</v>
      </c>
      <c r="S3201">
        <v>0</v>
      </c>
      <c r="T3201">
        <v>0</v>
      </c>
      <c r="U3201">
        <v>250</v>
      </c>
    </row>
    <row r="3202" spans="1:21" ht="14.25">
      <c r="A3202">
        <v>3030522</v>
      </c>
      <c r="B3202">
        <v>2</v>
      </c>
      <c r="C3202" t="s">
        <v>2299</v>
      </c>
      <c r="D3202" t="s">
        <v>1166</v>
      </c>
      <c r="E3202">
        <v>8621</v>
      </c>
      <c r="F3202">
        <v>371</v>
      </c>
      <c r="G3202">
        <v>173</v>
      </c>
      <c r="H3202">
        <v>1451</v>
      </c>
      <c r="I3202">
        <v>0</v>
      </c>
      <c r="J3202">
        <v>1.5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59</v>
      </c>
      <c r="Q3202">
        <v>37</v>
      </c>
      <c r="R3202">
        <v>141</v>
      </c>
      <c r="S3202">
        <v>0</v>
      </c>
      <c r="T3202">
        <v>0</v>
      </c>
      <c r="U3202">
        <v>250</v>
      </c>
    </row>
    <row r="3203" spans="1:21" ht="14.25">
      <c r="A3203">
        <v>3030531</v>
      </c>
      <c r="B3203">
        <v>3</v>
      </c>
      <c r="C3203" t="s">
        <v>2298</v>
      </c>
      <c r="D3203" t="s">
        <v>2301</v>
      </c>
      <c r="E3203">
        <v>9159</v>
      </c>
      <c r="F3203">
        <v>374</v>
      </c>
      <c r="G3203">
        <v>182</v>
      </c>
      <c r="H3203">
        <v>1779</v>
      </c>
      <c r="I3203">
        <v>0</v>
      </c>
      <c r="J3203">
        <v>1.5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59</v>
      </c>
      <c r="Q3203">
        <v>37</v>
      </c>
      <c r="R3203">
        <v>141</v>
      </c>
      <c r="S3203">
        <v>0</v>
      </c>
      <c r="T3203">
        <v>0</v>
      </c>
      <c r="U3203">
        <v>250</v>
      </c>
    </row>
    <row r="3204" spans="1:21" ht="14.25">
      <c r="A3204">
        <v>3030532</v>
      </c>
      <c r="B3204">
        <v>3</v>
      </c>
      <c r="C3204" t="s">
        <v>2299</v>
      </c>
      <c r="D3204" t="s">
        <v>1130</v>
      </c>
      <c r="E3204">
        <v>6521</v>
      </c>
      <c r="F3204">
        <v>287</v>
      </c>
      <c r="G3204">
        <v>131</v>
      </c>
      <c r="H3204">
        <v>1031</v>
      </c>
      <c r="I3204">
        <v>0</v>
      </c>
      <c r="J3204">
        <v>1.5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59</v>
      </c>
      <c r="Q3204">
        <v>37</v>
      </c>
      <c r="R3204">
        <v>141</v>
      </c>
      <c r="S3204">
        <v>0</v>
      </c>
      <c r="T3204">
        <v>0</v>
      </c>
      <c r="U3204">
        <v>150</v>
      </c>
    </row>
    <row r="3205" spans="1:21" ht="14.25">
      <c r="A3205">
        <v>3030611</v>
      </c>
      <c r="B3205">
        <v>1</v>
      </c>
      <c r="C3205" t="s">
        <v>2298</v>
      </c>
      <c r="D3205" t="s">
        <v>2300</v>
      </c>
      <c r="E3205">
        <v>9514</v>
      </c>
      <c r="F3205">
        <v>402</v>
      </c>
      <c r="G3205">
        <v>171</v>
      </c>
      <c r="H3205">
        <v>2074</v>
      </c>
      <c r="I3205">
        <v>0</v>
      </c>
      <c r="J3205">
        <v>1.5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94</v>
      </c>
      <c r="Q3205">
        <v>37</v>
      </c>
      <c r="R3205">
        <v>489</v>
      </c>
      <c r="S3205">
        <v>0</v>
      </c>
      <c r="T3205">
        <v>0</v>
      </c>
      <c r="U3205">
        <v>250</v>
      </c>
    </row>
    <row r="3206" spans="1:21" ht="14.25">
      <c r="A3206">
        <v>3030612</v>
      </c>
      <c r="B3206">
        <v>1</v>
      </c>
      <c r="C3206" t="s">
        <v>2299</v>
      </c>
      <c r="D3206" t="s">
        <v>1173</v>
      </c>
      <c r="E3206">
        <v>10870</v>
      </c>
      <c r="F3206">
        <v>532</v>
      </c>
      <c r="G3206">
        <v>181</v>
      </c>
      <c r="H3206">
        <v>1930</v>
      </c>
      <c r="I3206">
        <v>0</v>
      </c>
      <c r="J3206">
        <v>1.5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94</v>
      </c>
      <c r="Q3206">
        <v>37</v>
      </c>
      <c r="R3206">
        <v>489</v>
      </c>
      <c r="S3206">
        <v>0</v>
      </c>
      <c r="T3206">
        <v>0</v>
      </c>
      <c r="U3206">
        <v>250</v>
      </c>
    </row>
    <row r="3207" spans="1:21" ht="14.25">
      <c r="A3207">
        <v>3030621</v>
      </c>
      <c r="B3207">
        <v>2</v>
      </c>
      <c r="C3207" t="s">
        <v>2298</v>
      </c>
      <c r="D3207" t="s">
        <v>1182</v>
      </c>
      <c r="E3207">
        <v>8319</v>
      </c>
      <c r="F3207">
        <v>346</v>
      </c>
      <c r="G3207">
        <v>153</v>
      </c>
      <c r="H3207">
        <v>1799</v>
      </c>
      <c r="I3207">
        <v>0</v>
      </c>
      <c r="J3207">
        <v>1.5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94</v>
      </c>
      <c r="Q3207">
        <v>37</v>
      </c>
      <c r="R3207">
        <v>489</v>
      </c>
      <c r="S3207">
        <v>0</v>
      </c>
      <c r="T3207">
        <v>0</v>
      </c>
      <c r="U3207">
        <v>250</v>
      </c>
    </row>
    <row r="3208" spans="1:21" ht="14.25">
      <c r="A3208">
        <v>3030622</v>
      </c>
      <c r="B3208">
        <v>2</v>
      </c>
      <c r="C3208" t="s">
        <v>2299</v>
      </c>
      <c r="D3208" t="s">
        <v>1166</v>
      </c>
      <c r="E3208">
        <v>9319</v>
      </c>
      <c r="F3208">
        <v>406</v>
      </c>
      <c r="G3208">
        <v>173</v>
      </c>
      <c r="H3208">
        <v>1799</v>
      </c>
      <c r="I3208">
        <v>0</v>
      </c>
      <c r="J3208">
        <v>1.5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94</v>
      </c>
      <c r="Q3208">
        <v>37</v>
      </c>
      <c r="R3208">
        <v>489</v>
      </c>
      <c r="S3208">
        <v>0</v>
      </c>
      <c r="T3208">
        <v>0</v>
      </c>
      <c r="U3208">
        <v>250</v>
      </c>
    </row>
    <row r="3209" spans="1:21" ht="14.25">
      <c r="A3209">
        <v>3030631</v>
      </c>
      <c r="B3209">
        <v>3</v>
      </c>
      <c r="C3209" t="s">
        <v>2298</v>
      </c>
      <c r="D3209" t="s">
        <v>2301</v>
      </c>
      <c r="E3209">
        <v>9857</v>
      </c>
      <c r="F3209">
        <v>409</v>
      </c>
      <c r="G3209">
        <v>182</v>
      </c>
      <c r="H3209">
        <v>2127</v>
      </c>
      <c r="I3209">
        <v>0</v>
      </c>
      <c r="J3209">
        <v>1.5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94</v>
      </c>
      <c r="Q3209">
        <v>37</v>
      </c>
      <c r="R3209">
        <v>489</v>
      </c>
      <c r="S3209">
        <v>0</v>
      </c>
      <c r="T3209">
        <v>0</v>
      </c>
      <c r="U3209">
        <v>250</v>
      </c>
    </row>
    <row r="3210" spans="1:21" ht="14.25">
      <c r="A3210">
        <v>3030632</v>
      </c>
      <c r="B3210">
        <v>3</v>
      </c>
      <c r="C3210" t="s">
        <v>2299</v>
      </c>
      <c r="D3210" t="s">
        <v>1130</v>
      </c>
      <c r="E3210">
        <v>9319</v>
      </c>
      <c r="F3210">
        <v>406</v>
      </c>
      <c r="G3210">
        <v>173</v>
      </c>
      <c r="H3210">
        <v>1799</v>
      </c>
      <c r="I3210">
        <v>0</v>
      </c>
      <c r="J3210">
        <v>1.5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94</v>
      </c>
      <c r="Q3210">
        <v>37</v>
      </c>
      <c r="R3210">
        <v>489</v>
      </c>
      <c r="S3210">
        <v>0</v>
      </c>
      <c r="T3210">
        <v>0</v>
      </c>
      <c r="U3210">
        <v>250</v>
      </c>
    </row>
    <row r="3211" spans="1:21" ht="14.25">
      <c r="A3211">
        <v>3030711</v>
      </c>
      <c r="B3211">
        <v>1</v>
      </c>
      <c r="C3211" t="s">
        <v>2298</v>
      </c>
      <c r="D3211" t="s">
        <v>2300</v>
      </c>
      <c r="E3211">
        <v>10935</v>
      </c>
      <c r="F3211">
        <v>460</v>
      </c>
      <c r="G3211">
        <v>199</v>
      </c>
      <c r="H3211">
        <v>2355</v>
      </c>
      <c r="I3211">
        <v>0</v>
      </c>
      <c r="J3211">
        <v>1.5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103</v>
      </c>
      <c r="Q3211">
        <v>43</v>
      </c>
      <c r="R3211">
        <v>528</v>
      </c>
      <c r="S3211">
        <v>0</v>
      </c>
      <c r="T3211">
        <v>0</v>
      </c>
      <c r="U3211">
        <v>250</v>
      </c>
    </row>
    <row r="3212" spans="1:21" ht="14.25">
      <c r="A3212">
        <v>3030712</v>
      </c>
      <c r="B3212">
        <v>1</v>
      </c>
      <c r="C3212" t="s">
        <v>2299</v>
      </c>
      <c r="D3212" t="s">
        <v>1173</v>
      </c>
      <c r="E3212">
        <v>12339</v>
      </c>
      <c r="F3212">
        <v>601</v>
      </c>
      <c r="G3212">
        <v>207</v>
      </c>
      <c r="H3212">
        <v>2189</v>
      </c>
      <c r="I3212">
        <v>0</v>
      </c>
      <c r="J3212">
        <v>1.5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103</v>
      </c>
      <c r="Q3212">
        <v>43</v>
      </c>
      <c r="R3212">
        <v>528</v>
      </c>
      <c r="S3212">
        <v>0</v>
      </c>
      <c r="T3212">
        <v>0</v>
      </c>
      <c r="U3212">
        <v>250</v>
      </c>
    </row>
    <row r="3213" spans="1:21" ht="14.25">
      <c r="A3213">
        <v>3030721</v>
      </c>
      <c r="B3213">
        <v>2</v>
      </c>
      <c r="C3213" t="s">
        <v>2298</v>
      </c>
      <c r="D3213" t="s">
        <v>1182</v>
      </c>
      <c r="E3213">
        <v>9568</v>
      </c>
      <c r="F3213">
        <v>395</v>
      </c>
      <c r="G3213">
        <v>179</v>
      </c>
      <c r="H3213">
        <v>2038</v>
      </c>
      <c r="I3213">
        <v>0</v>
      </c>
      <c r="J3213">
        <v>1.5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103</v>
      </c>
      <c r="Q3213">
        <v>43</v>
      </c>
      <c r="R3213">
        <v>528</v>
      </c>
      <c r="S3213">
        <v>0</v>
      </c>
      <c r="T3213">
        <v>0</v>
      </c>
      <c r="U3213">
        <v>250</v>
      </c>
    </row>
    <row r="3214" spans="1:21" ht="14.25">
      <c r="A3214">
        <v>3030722</v>
      </c>
      <c r="B3214">
        <v>2</v>
      </c>
      <c r="C3214" t="s">
        <v>2299</v>
      </c>
      <c r="D3214" t="s">
        <v>1166</v>
      </c>
      <c r="E3214">
        <v>10568</v>
      </c>
      <c r="F3214">
        <v>455</v>
      </c>
      <c r="G3214">
        <v>199</v>
      </c>
      <c r="H3214">
        <v>2038</v>
      </c>
      <c r="I3214">
        <v>0</v>
      </c>
      <c r="J3214">
        <v>1.5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103</v>
      </c>
      <c r="Q3214">
        <v>43</v>
      </c>
      <c r="R3214">
        <v>528</v>
      </c>
      <c r="S3214">
        <v>0</v>
      </c>
      <c r="T3214">
        <v>0</v>
      </c>
      <c r="U3214">
        <v>250</v>
      </c>
    </row>
    <row r="3215" spans="1:21" ht="14.25">
      <c r="A3215">
        <v>3030731</v>
      </c>
      <c r="B3215">
        <v>3</v>
      </c>
      <c r="C3215" t="s">
        <v>2298</v>
      </c>
      <c r="D3215" t="s">
        <v>2301</v>
      </c>
      <c r="E3215">
        <v>11356</v>
      </c>
      <c r="F3215">
        <v>468</v>
      </c>
      <c r="G3215">
        <v>213</v>
      </c>
      <c r="H3215">
        <v>2416</v>
      </c>
      <c r="I3215">
        <v>0</v>
      </c>
      <c r="J3215">
        <v>1.5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103</v>
      </c>
      <c r="Q3215">
        <v>43</v>
      </c>
      <c r="R3215">
        <v>528</v>
      </c>
      <c r="S3215">
        <v>0</v>
      </c>
      <c r="T3215">
        <v>0</v>
      </c>
      <c r="U3215">
        <v>250</v>
      </c>
    </row>
    <row r="3216" spans="1:21" ht="14.25">
      <c r="A3216">
        <v>3030732</v>
      </c>
      <c r="B3216">
        <v>3</v>
      </c>
      <c r="C3216" t="s">
        <v>2299</v>
      </c>
      <c r="D3216" t="s">
        <v>1130</v>
      </c>
      <c r="E3216">
        <v>10568</v>
      </c>
      <c r="F3216">
        <v>455</v>
      </c>
      <c r="G3216">
        <v>199</v>
      </c>
      <c r="H3216">
        <v>2038</v>
      </c>
      <c r="I3216">
        <v>0</v>
      </c>
      <c r="J3216">
        <v>1.5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103</v>
      </c>
      <c r="Q3216">
        <v>43</v>
      </c>
      <c r="R3216">
        <v>528</v>
      </c>
      <c r="S3216">
        <v>0</v>
      </c>
      <c r="T3216">
        <v>0</v>
      </c>
      <c r="U3216">
        <v>250</v>
      </c>
    </row>
    <row r="3217" spans="1:21" ht="14.25">
      <c r="A3217">
        <v>3030811</v>
      </c>
      <c r="B3217">
        <v>1</v>
      </c>
      <c r="C3217" t="s">
        <v>2298</v>
      </c>
      <c r="D3217" t="s">
        <v>2300</v>
      </c>
      <c r="E3217">
        <v>11240</v>
      </c>
      <c r="F3217">
        <v>476</v>
      </c>
      <c r="G3217">
        <v>203</v>
      </c>
      <c r="H3217">
        <v>2420</v>
      </c>
      <c r="I3217">
        <v>0</v>
      </c>
      <c r="J3217">
        <v>1.5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119</v>
      </c>
      <c r="Q3217">
        <v>47</v>
      </c>
      <c r="R3217">
        <v>593</v>
      </c>
      <c r="S3217">
        <v>0</v>
      </c>
      <c r="T3217">
        <v>0</v>
      </c>
      <c r="U3217">
        <v>250</v>
      </c>
    </row>
    <row r="3218" spans="1:21" ht="14.25">
      <c r="A3218">
        <v>3030812</v>
      </c>
      <c r="B3218">
        <v>1</v>
      </c>
      <c r="C3218" t="s">
        <v>2299</v>
      </c>
      <c r="D3218" t="s">
        <v>1173</v>
      </c>
      <c r="E3218">
        <v>12644</v>
      </c>
      <c r="F3218">
        <v>617</v>
      </c>
      <c r="G3218">
        <v>211</v>
      </c>
      <c r="H3218">
        <v>2254</v>
      </c>
      <c r="I3218">
        <v>0</v>
      </c>
      <c r="J3218">
        <v>1.5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119</v>
      </c>
      <c r="Q3218">
        <v>47</v>
      </c>
      <c r="R3218">
        <v>593</v>
      </c>
      <c r="S3218">
        <v>0</v>
      </c>
      <c r="T3218">
        <v>0</v>
      </c>
      <c r="U3218">
        <v>250</v>
      </c>
    </row>
    <row r="3219" spans="1:21" ht="14.25">
      <c r="A3219">
        <v>3030821</v>
      </c>
      <c r="B3219">
        <v>2</v>
      </c>
      <c r="C3219" t="s">
        <v>2298</v>
      </c>
      <c r="D3219" t="s">
        <v>1182</v>
      </c>
      <c r="E3219">
        <v>10574</v>
      </c>
      <c r="F3219">
        <v>440</v>
      </c>
      <c r="G3219">
        <v>196</v>
      </c>
      <c r="H3219">
        <v>2254</v>
      </c>
      <c r="I3219">
        <v>0</v>
      </c>
      <c r="J3219">
        <v>1.5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119</v>
      </c>
      <c r="Q3219">
        <v>47</v>
      </c>
      <c r="R3219">
        <v>593</v>
      </c>
      <c r="S3219">
        <v>0</v>
      </c>
      <c r="T3219">
        <v>0</v>
      </c>
      <c r="U3219">
        <v>250</v>
      </c>
    </row>
    <row r="3220" spans="1:21" ht="14.25">
      <c r="A3220">
        <v>3030822</v>
      </c>
      <c r="B3220">
        <v>2</v>
      </c>
      <c r="C3220" t="s">
        <v>2299</v>
      </c>
      <c r="D3220" t="s">
        <v>1166</v>
      </c>
      <c r="E3220">
        <v>11833</v>
      </c>
      <c r="F3220">
        <v>567</v>
      </c>
      <c r="G3220">
        <v>203</v>
      </c>
      <c r="H3220">
        <v>2103</v>
      </c>
      <c r="I3220">
        <v>0</v>
      </c>
      <c r="J3220">
        <v>1.5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119</v>
      </c>
      <c r="Q3220">
        <v>47</v>
      </c>
      <c r="R3220">
        <v>593</v>
      </c>
      <c r="S3220">
        <v>0</v>
      </c>
      <c r="T3220">
        <v>0</v>
      </c>
      <c r="U3220">
        <v>250</v>
      </c>
    </row>
    <row r="3221" spans="1:21" ht="14.25">
      <c r="A3221">
        <v>3030831</v>
      </c>
      <c r="B3221">
        <v>3</v>
      </c>
      <c r="C3221" t="s">
        <v>2298</v>
      </c>
      <c r="D3221" t="s">
        <v>2301</v>
      </c>
      <c r="E3221">
        <v>11661</v>
      </c>
      <c r="F3221">
        <v>484</v>
      </c>
      <c r="G3221">
        <v>217</v>
      </c>
      <c r="H3221">
        <v>2481</v>
      </c>
      <c r="I3221">
        <v>0</v>
      </c>
      <c r="J3221">
        <v>1.5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119</v>
      </c>
      <c r="Q3221">
        <v>47</v>
      </c>
      <c r="R3221">
        <v>593</v>
      </c>
      <c r="S3221">
        <v>0</v>
      </c>
      <c r="T3221">
        <v>0</v>
      </c>
      <c r="U3221">
        <v>250</v>
      </c>
    </row>
    <row r="3222" spans="1:21" ht="14.25">
      <c r="A3222">
        <v>3030832</v>
      </c>
      <c r="B3222">
        <v>3</v>
      </c>
      <c r="C3222" t="s">
        <v>2299</v>
      </c>
      <c r="D3222" t="s">
        <v>1529</v>
      </c>
      <c r="E3222">
        <v>11574</v>
      </c>
      <c r="F3222">
        <v>510</v>
      </c>
      <c r="G3222">
        <v>211</v>
      </c>
      <c r="H3222">
        <v>2254</v>
      </c>
      <c r="I3222">
        <v>0</v>
      </c>
      <c r="J3222">
        <v>1.5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119</v>
      </c>
      <c r="Q3222">
        <v>47</v>
      </c>
      <c r="R3222">
        <v>593</v>
      </c>
      <c r="S3222">
        <v>0</v>
      </c>
      <c r="T3222">
        <v>0</v>
      </c>
      <c r="U3222">
        <v>250</v>
      </c>
    </row>
    <row r="3223" spans="1:21" ht="14.25">
      <c r="A3223">
        <v>3030911</v>
      </c>
      <c r="B3223">
        <v>1</v>
      </c>
      <c r="C3223" t="s">
        <v>2298</v>
      </c>
      <c r="D3223" t="s">
        <v>2300</v>
      </c>
      <c r="E3223">
        <v>11585</v>
      </c>
      <c r="F3223">
        <v>490</v>
      </c>
      <c r="G3223">
        <v>209</v>
      </c>
      <c r="H3223">
        <v>2505</v>
      </c>
      <c r="I3223">
        <v>0</v>
      </c>
      <c r="J3223">
        <v>1.5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133</v>
      </c>
      <c r="Q3223">
        <v>53</v>
      </c>
      <c r="R3223">
        <v>678</v>
      </c>
      <c r="S3223">
        <v>0</v>
      </c>
      <c r="T3223">
        <v>0</v>
      </c>
      <c r="U3223">
        <v>250</v>
      </c>
    </row>
    <row r="3224" spans="1:21" ht="14.25">
      <c r="A3224">
        <v>3030912</v>
      </c>
      <c r="B3224">
        <v>1</v>
      </c>
      <c r="C3224" t="s">
        <v>2299</v>
      </c>
      <c r="D3224" t="s">
        <v>1173</v>
      </c>
      <c r="E3224">
        <v>12989</v>
      </c>
      <c r="F3224">
        <v>631</v>
      </c>
      <c r="G3224">
        <v>217</v>
      </c>
      <c r="H3224">
        <v>2339</v>
      </c>
      <c r="I3224">
        <v>0</v>
      </c>
      <c r="J3224">
        <v>1.5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133</v>
      </c>
      <c r="Q3224">
        <v>53</v>
      </c>
      <c r="R3224">
        <v>678</v>
      </c>
      <c r="S3224">
        <v>0</v>
      </c>
      <c r="T3224">
        <v>0</v>
      </c>
      <c r="U3224">
        <v>250</v>
      </c>
    </row>
    <row r="3225" spans="1:21" ht="14.25">
      <c r="A3225">
        <v>3030921</v>
      </c>
      <c r="B3225">
        <v>2</v>
      </c>
      <c r="C3225" t="s">
        <v>2298</v>
      </c>
      <c r="D3225" t="s">
        <v>1182</v>
      </c>
      <c r="E3225">
        <v>11417</v>
      </c>
      <c r="F3225">
        <v>454</v>
      </c>
      <c r="G3225">
        <v>202</v>
      </c>
      <c r="H3225">
        <v>2837</v>
      </c>
      <c r="I3225">
        <v>0</v>
      </c>
      <c r="J3225">
        <v>1.5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133</v>
      </c>
      <c r="Q3225">
        <v>53</v>
      </c>
      <c r="R3225">
        <v>678</v>
      </c>
      <c r="S3225">
        <v>0</v>
      </c>
      <c r="T3225">
        <v>0</v>
      </c>
      <c r="U3225">
        <v>250</v>
      </c>
    </row>
    <row r="3226" spans="1:21" ht="14.25">
      <c r="A3226">
        <v>3030922</v>
      </c>
      <c r="B3226">
        <v>2</v>
      </c>
      <c r="C3226" t="s">
        <v>2299</v>
      </c>
      <c r="D3226" t="s">
        <v>1166</v>
      </c>
      <c r="E3226">
        <v>12979</v>
      </c>
      <c r="F3226">
        <v>616</v>
      </c>
      <c r="G3226">
        <v>224</v>
      </c>
      <c r="H3226">
        <v>2339</v>
      </c>
      <c r="I3226">
        <v>0</v>
      </c>
      <c r="J3226">
        <v>1.5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133</v>
      </c>
      <c r="Q3226">
        <v>53</v>
      </c>
      <c r="R3226">
        <v>678</v>
      </c>
      <c r="S3226">
        <v>0</v>
      </c>
      <c r="T3226">
        <v>0</v>
      </c>
      <c r="U3226">
        <v>250</v>
      </c>
    </row>
    <row r="3227" spans="1:21" ht="14.25">
      <c r="A3227">
        <v>3030931</v>
      </c>
      <c r="B3227">
        <v>3</v>
      </c>
      <c r="C3227" t="s">
        <v>2298</v>
      </c>
      <c r="D3227" t="s">
        <v>2301</v>
      </c>
      <c r="E3227">
        <v>12006</v>
      </c>
      <c r="F3227">
        <v>498</v>
      </c>
      <c r="G3227">
        <v>223</v>
      </c>
      <c r="H3227">
        <v>2566</v>
      </c>
      <c r="I3227">
        <v>0</v>
      </c>
      <c r="J3227">
        <v>1.5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133</v>
      </c>
      <c r="Q3227">
        <v>53</v>
      </c>
      <c r="R3227">
        <v>678</v>
      </c>
      <c r="S3227">
        <v>0</v>
      </c>
      <c r="T3227">
        <v>0</v>
      </c>
      <c r="U3227">
        <v>250</v>
      </c>
    </row>
    <row r="3228" spans="1:21" ht="14.25">
      <c r="A3228">
        <v>3030932</v>
      </c>
      <c r="B3228">
        <v>3</v>
      </c>
      <c r="C3228" t="s">
        <v>2299</v>
      </c>
      <c r="D3228" t="s">
        <v>1529</v>
      </c>
      <c r="E3228">
        <v>11919</v>
      </c>
      <c r="F3228">
        <v>524</v>
      </c>
      <c r="G3228">
        <v>217</v>
      </c>
      <c r="H3228">
        <v>2339</v>
      </c>
      <c r="I3228">
        <v>0</v>
      </c>
      <c r="J3228">
        <v>1.5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133</v>
      </c>
      <c r="Q3228">
        <v>53</v>
      </c>
      <c r="R3228">
        <v>678</v>
      </c>
      <c r="S3228">
        <v>0</v>
      </c>
      <c r="T3228">
        <v>0</v>
      </c>
      <c r="U3228">
        <v>250</v>
      </c>
    </row>
    <row r="3229" spans="1:21" ht="14.25">
      <c r="A3229">
        <v>3031011</v>
      </c>
      <c r="B3229">
        <v>1</v>
      </c>
      <c r="C3229" t="s">
        <v>2298</v>
      </c>
      <c r="D3229" t="s">
        <v>2300</v>
      </c>
      <c r="E3229">
        <v>12171</v>
      </c>
      <c r="F3229">
        <v>516</v>
      </c>
      <c r="G3229">
        <v>220</v>
      </c>
      <c r="H3229">
        <v>2611</v>
      </c>
      <c r="I3229">
        <v>0</v>
      </c>
      <c r="J3229">
        <v>1.5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159</v>
      </c>
      <c r="Q3229">
        <v>64</v>
      </c>
      <c r="R3229">
        <v>784</v>
      </c>
      <c r="S3229">
        <v>0</v>
      </c>
      <c r="T3229">
        <v>0</v>
      </c>
      <c r="U3229">
        <v>250</v>
      </c>
    </row>
    <row r="3230" spans="1:21" ht="14.25">
      <c r="A3230">
        <v>3031012</v>
      </c>
      <c r="B3230">
        <v>1</v>
      </c>
      <c r="C3230" t="s">
        <v>2299</v>
      </c>
      <c r="D3230" t="s">
        <v>1173</v>
      </c>
      <c r="E3230">
        <v>13575</v>
      </c>
      <c r="F3230">
        <v>657</v>
      </c>
      <c r="G3230">
        <v>228</v>
      </c>
      <c r="H3230">
        <v>2445</v>
      </c>
      <c r="I3230">
        <v>0</v>
      </c>
      <c r="J3230">
        <v>1.5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159</v>
      </c>
      <c r="Q3230">
        <v>64</v>
      </c>
      <c r="R3230">
        <v>784</v>
      </c>
      <c r="S3230">
        <v>0</v>
      </c>
      <c r="T3230">
        <v>0</v>
      </c>
      <c r="U3230">
        <v>250</v>
      </c>
    </row>
    <row r="3231" spans="1:21" ht="14.25">
      <c r="A3231">
        <v>3031021</v>
      </c>
      <c r="B3231">
        <v>2</v>
      </c>
      <c r="C3231" t="s">
        <v>2298</v>
      </c>
      <c r="D3231" t="s">
        <v>1182</v>
      </c>
      <c r="E3231">
        <v>12003</v>
      </c>
      <c r="F3231">
        <v>480</v>
      </c>
      <c r="G3231">
        <v>213</v>
      </c>
      <c r="H3231">
        <v>2943</v>
      </c>
      <c r="I3231">
        <v>0</v>
      </c>
      <c r="J3231">
        <v>1.5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159</v>
      </c>
      <c r="Q3231">
        <v>64</v>
      </c>
      <c r="R3231">
        <v>784</v>
      </c>
      <c r="S3231">
        <v>0</v>
      </c>
      <c r="T3231">
        <v>0</v>
      </c>
      <c r="U3231">
        <v>250</v>
      </c>
    </row>
    <row r="3232" spans="1:21" ht="14.25">
      <c r="A3232">
        <v>3031022</v>
      </c>
      <c r="B3232">
        <v>2</v>
      </c>
      <c r="C3232" t="s">
        <v>2299</v>
      </c>
      <c r="D3232" t="s">
        <v>1166</v>
      </c>
      <c r="E3232">
        <v>13565</v>
      </c>
      <c r="F3232">
        <v>642</v>
      </c>
      <c r="G3232">
        <v>235</v>
      </c>
      <c r="H3232">
        <v>2445</v>
      </c>
      <c r="I3232">
        <v>0</v>
      </c>
      <c r="J3232">
        <v>1.5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159</v>
      </c>
      <c r="Q3232">
        <v>64</v>
      </c>
      <c r="R3232">
        <v>784</v>
      </c>
      <c r="S3232">
        <v>0</v>
      </c>
      <c r="T3232">
        <v>0</v>
      </c>
      <c r="U3232">
        <v>250</v>
      </c>
    </row>
    <row r="3233" spans="1:21" ht="14.25">
      <c r="A3233">
        <v>3031031</v>
      </c>
      <c r="B3233">
        <v>3</v>
      </c>
      <c r="C3233" t="s">
        <v>2298</v>
      </c>
      <c r="D3233" t="s">
        <v>2301</v>
      </c>
      <c r="E3233">
        <v>13480</v>
      </c>
      <c r="F3233">
        <v>560</v>
      </c>
      <c r="G3233">
        <v>251</v>
      </c>
      <c r="H3233">
        <v>2860</v>
      </c>
      <c r="I3233">
        <v>0</v>
      </c>
      <c r="J3233">
        <v>1.5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159</v>
      </c>
      <c r="Q3233">
        <v>64</v>
      </c>
      <c r="R3233">
        <v>784</v>
      </c>
      <c r="S3233">
        <v>0</v>
      </c>
      <c r="T3233">
        <v>0</v>
      </c>
      <c r="U3233">
        <v>250</v>
      </c>
    </row>
    <row r="3234" spans="1:21" ht="14.25">
      <c r="A3234">
        <v>3031032</v>
      </c>
      <c r="B3234">
        <v>3</v>
      </c>
      <c r="C3234" t="s">
        <v>2299</v>
      </c>
      <c r="D3234" t="s">
        <v>1529</v>
      </c>
      <c r="E3234">
        <v>13705</v>
      </c>
      <c r="F3234">
        <v>670</v>
      </c>
      <c r="G3234">
        <v>228</v>
      </c>
      <c r="H3234">
        <v>2445</v>
      </c>
      <c r="I3234">
        <v>0</v>
      </c>
      <c r="J3234">
        <v>1.5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159</v>
      </c>
      <c r="Q3234">
        <v>64</v>
      </c>
      <c r="R3234">
        <v>784</v>
      </c>
      <c r="S3234">
        <v>0</v>
      </c>
      <c r="T3234">
        <v>0</v>
      </c>
      <c r="U3234">
        <v>250</v>
      </c>
    </row>
    <row r="3235" spans="1:21" ht="14.25">
      <c r="A3235">
        <v>3031111</v>
      </c>
      <c r="B3235">
        <v>1</v>
      </c>
      <c r="C3235" t="s">
        <v>2298</v>
      </c>
      <c r="D3235" t="s">
        <v>2300</v>
      </c>
      <c r="E3235">
        <v>12719</v>
      </c>
      <c r="F3235">
        <v>516</v>
      </c>
      <c r="G3235">
        <v>220</v>
      </c>
      <c r="H3235">
        <v>3159</v>
      </c>
      <c r="I3235">
        <v>0</v>
      </c>
      <c r="J3235">
        <v>1.5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159</v>
      </c>
      <c r="Q3235">
        <v>64</v>
      </c>
      <c r="R3235">
        <v>784</v>
      </c>
      <c r="S3235">
        <v>0</v>
      </c>
      <c r="T3235">
        <v>0</v>
      </c>
      <c r="U3235">
        <v>250</v>
      </c>
    </row>
    <row r="3236" spans="1:21" ht="14.25">
      <c r="A3236">
        <v>3031112</v>
      </c>
      <c r="B3236">
        <v>1</v>
      </c>
      <c r="C3236" t="s">
        <v>2299</v>
      </c>
      <c r="D3236" t="s">
        <v>1173</v>
      </c>
      <c r="E3236">
        <v>14451</v>
      </c>
      <c r="F3236">
        <v>696</v>
      </c>
      <c r="G3236">
        <v>244</v>
      </c>
      <c r="H3236">
        <v>2611</v>
      </c>
      <c r="I3236">
        <v>0</v>
      </c>
      <c r="J3236">
        <v>1.5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159</v>
      </c>
      <c r="Q3236">
        <v>64</v>
      </c>
      <c r="R3236">
        <v>784</v>
      </c>
      <c r="S3236">
        <v>0</v>
      </c>
      <c r="T3236">
        <v>0</v>
      </c>
      <c r="U3236">
        <v>250</v>
      </c>
    </row>
    <row r="3237" spans="1:21" ht="14.25">
      <c r="A3237">
        <v>3031121</v>
      </c>
      <c r="B3237">
        <v>2</v>
      </c>
      <c r="C3237" t="s">
        <v>2298</v>
      </c>
      <c r="D3237" t="s">
        <v>1182</v>
      </c>
      <c r="E3237">
        <v>12003</v>
      </c>
      <c r="F3237">
        <v>480</v>
      </c>
      <c r="G3237">
        <v>213</v>
      </c>
      <c r="H3237">
        <v>2943</v>
      </c>
      <c r="I3237">
        <v>0</v>
      </c>
      <c r="J3237">
        <v>1.5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159</v>
      </c>
      <c r="Q3237">
        <v>64</v>
      </c>
      <c r="R3237">
        <v>784</v>
      </c>
      <c r="S3237">
        <v>0</v>
      </c>
      <c r="T3237">
        <v>0</v>
      </c>
      <c r="U3237">
        <v>250</v>
      </c>
    </row>
    <row r="3238" spans="1:21" ht="14.25">
      <c r="A3238">
        <v>3031122</v>
      </c>
      <c r="B3238">
        <v>2</v>
      </c>
      <c r="C3238" t="s">
        <v>2299</v>
      </c>
      <c r="D3238" t="s">
        <v>1166</v>
      </c>
      <c r="E3238">
        <v>13565</v>
      </c>
      <c r="F3238">
        <v>642</v>
      </c>
      <c r="G3238">
        <v>235</v>
      </c>
      <c r="H3238">
        <v>2445</v>
      </c>
      <c r="I3238">
        <v>0</v>
      </c>
      <c r="J3238">
        <v>1.5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159</v>
      </c>
      <c r="Q3238">
        <v>64</v>
      </c>
      <c r="R3238">
        <v>784</v>
      </c>
      <c r="S3238">
        <v>0</v>
      </c>
      <c r="T3238">
        <v>0</v>
      </c>
      <c r="U3238">
        <v>250</v>
      </c>
    </row>
    <row r="3239" spans="1:21" ht="14.25">
      <c r="A3239">
        <v>3031131</v>
      </c>
      <c r="B3239">
        <v>3</v>
      </c>
      <c r="C3239" t="s">
        <v>2298</v>
      </c>
      <c r="D3239" t="s">
        <v>2301</v>
      </c>
      <c r="E3239">
        <v>13480</v>
      </c>
      <c r="F3239">
        <v>560</v>
      </c>
      <c r="G3239">
        <v>251</v>
      </c>
      <c r="H3239">
        <v>2860</v>
      </c>
      <c r="I3239">
        <v>0</v>
      </c>
      <c r="J3239">
        <v>1.5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159</v>
      </c>
      <c r="Q3239">
        <v>64</v>
      </c>
      <c r="R3239">
        <v>784</v>
      </c>
      <c r="S3239">
        <v>0</v>
      </c>
      <c r="T3239">
        <v>0</v>
      </c>
      <c r="U3239">
        <v>250</v>
      </c>
    </row>
    <row r="3240" spans="1:21" ht="14.25">
      <c r="A3240">
        <v>3031132</v>
      </c>
      <c r="B3240">
        <v>3</v>
      </c>
      <c r="C3240" t="s">
        <v>2299</v>
      </c>
      <c r="D3240" t="s">
        <v>1529</v>
      </c>
      <c r="E3240">
        <v>13705</v>
      </c>
      <c r="F3240">
        <v>670</v>
      </c>
      <c r="G3240">
        <v>228</v>
      </c>
      <c r="H3240">
        <v>2445</v>
      </c>
      <c r="I3240">
        <v>0</v>
      </c>
      <c r="J3240">
        <v>1.5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159</v>
      </c>
      <c r="Q3240">
        <v>64</v>
      </c>
      <c r="R3240">
        <v>784</v>
      </c>
      <c r="S3240">
        <v>0</v>
      </c>
      <c r="T3240">
        <v>0</v>
      </c>
      <c r="U3240">
        <v>250</v>
      </c>
    </row>
    <row r="3241" spans="1:21" ht="14.25">
      <c r="A3241">
        <v>3031211</v>
      </c>
      <c r="B3241">
        <v>1</v>
      </c>
      <c r="C3241" t="s">
        <v>2298</v>
      </c>
      <c r="D3241" t="s">
        <v>2300</v>
      </c>
      <c r="E3241">
        <v>13058</v>
      </c>
      <c r="F3241">
        <v>531</v>
      </c>
      <c r="G3241">
        <v>225</v>
      </c>
      <c r="H3241">
        <v>3248</v>
      </c>
      <c r="I3241">
        <v>0</v>
      </c>
      <c r="J3241">
        <v>1.5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174</v>
      </c>
      <c r="Q3241">
        <v>69</v>
      </c>
      <c r="R3241">
        <v>873</v>
      </c>
      <c r="S3241">
        <v>0</v>
      </c>
      <c r="T3241">
        <v>0</v>
      </c>
      <c r="U3241">
        <v>250</v>
      </c>
    </row>
    <row r="3242" spans="1:21" ht="14.25">
      <c r="A3242">
        <v>3031212</v>
      </c>
      <c r="B3242">
        <v>1</v>
      </c>
      <c r="C3242" t="s">
        <v>2299</v>
      </c>
      <c r="D3242" t="s">
        <v>1173</v>
      </c>
      <c r="E3242">
        <v>14790</v>
      </c>
      <c r="F3242">
        <v>711</v>
      </c>
      <c r="G3242">
        <v>249</v>
      </c>
      <c r="H3242">
        <v>2700</v>
      </c>
      <c r="I3242">
        <v>0</v>
      </c>
      <c r="J3242">
        <v>1.5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174</v>
      </c>
      <c r="Q3242">
        <v>69</v>
      </c>
      <c r="R3242">
        <v>873</v>
      </c>
      <c r="S3242">
        <v>0</v>
      </c>
      <c r="T3242">
        <v>0</v>
      </c>
      <c r="U3242">
        <v>250</v>
      </c>
    </row>
    <row r="3243" spans="1:21" ht="14.25">
      <c r="A3243">
        <v>3031221</v>
      </c>
      <c r="B3243">
        <v>2</v>
      </c>
      <c r="C3243" t="s">
        <v>2298</v>
      </c>
      <c r="D3243" t="s">
        <v>1182</v>
      </c>
      <c r="E3243">
        <v>12342</v>
      </c>
      <c r="F3243">
        <v>495</v>
      </c>
      <c r="G3243">
        <v>218</v>
      </c>
      <c r="H3243">
        <v>3032</v>
      </c>
      <c r="I3243">
        <v>0</v>
      </c>
      <c r="J3243">
        <v>1.5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174</v>
      </c>
      <c r="Q3243">
        <v>69</v>
      </c>
      <c r="R3243">
        <v>873</v>
      </c>
      <c r="S3243">
        <v>0</v>
      </c>
      <c r="T3243">
        <v>0</v>
      </c>
      <c r="U3243">
        <v>250</v>
      </c>
    </row>
    <row r="3244" spans="1:21" ht="14.25">
      <c r="A3244">
        <v>3031222</v>
      </c>
      <c r="B3244">
        <v>2</v>
      </c>
      <c r="C3244" t="s">
        <v>2299</v>
      </c>
      <c r="D3244" t="s">
        <v>1166</v>
      </c>
      <c r="E3244">
        <v>13904</v>
      </c>
      <c r="F3244">
        <v>657</v>
      </c>
      <c r="G3244">
        <v>240</v>
      </c>
      <c r="H3244">
        <v>2534</v>
      </c>
      <c r="I3244">
        <v>0</v>
      </c>
      <c r="J3244">
        <v>1.5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174</v>
      </c>
      <c r="Q3244">
        <v>69</v>
      </c>
      <c r="R3244">
        <v>873</v>
      </c>
      <c r="S3244">
        <v>0</v>
      </c>
      <c r="T3244">
        <v>0</v>
      </c>
      <c r="U3244">
        <v>250</v>
      </c>
    </row>
    <row r="3245" spans="1:21" ht="14.25">
      <c r="A3245">
        <v>3031231</v>
      </c>
      <c r="B3245">
        <v>3</v>
      </c>
      <c r="C3245" t="s">
        <v>2298</v>
      </c>
      <c r="D3245" t="s">
        <v>2301</v>
      </c>
      <c r="E3245">
        <v>13819</v>
      </c>
      <c r="F3245">
        <v>575</v>
      </c>
      <c r="G3245">
        <v>256</v>
      </c>
      <c r="H3245">
        <v>2949</v>
      </c>
      <c r="I3245">
        <v>0</v>
      </c>
      <c r="J3245">
        <v>1.5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174</v>
      </c>
      <c r="Q3245">
        <v>69</v>
      </c>
      <c r="R3245">
        <v>873</v>
      </c>
      <c r="S3245">
        <v>0</v>
      </c>
      <c r="T3245">
        <v>0</v>
      </c>
      <c r="U3245">
        <v>250</v>
      </c>
    </row>
    <row r="3246" spans="1:21" ht="14.25">
      <c r="A3246">
        <v>3031232</v>
      </c>
      <c r="B3246">
        <v>3</v>
      </c>
      <c r="C3246" t="s">
        <v>2299</v>
      </c>
      <c r="D3246" t="s">
        <v>1529</v>
      </c>
      <c r="E3246">
        <v>14044</v>
      </c>
      <c r="F3246">
        <v>685</v>
      </c>
      <c r="G3246">
        <v>233</v>
      </c>
      <c r="H3246">
        <v>2534</v>
      </c>
      <c r="I3246">
        <v>0</v>
      </c>
      <c r="J3246">
        <v>1.5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174</v>
      </c>
      <c r="Q3246">
        <v>69</v>
      </c>
      <c r="R3246">
        <v>873</v>
      </c>
      <c r="S3246">
        <v>0</v>
      </c>
      <c r="T3246">
        <v>0</v>
      </c>
      <c r="U3246">
        <v>250</v>
      </c>
    </row>
    <row r="3247" spans="1:21" ht="14.25">
      <c r="A3247">
        <v>3040111</v>
      </c>
      <c r="B3247">
        <v>1</v>
      </c>
      <c r="C3247" t="s">
        <v>2298</v>
      </c>
      <c r="D3247" t="s">
        <v>2300</v>
      </c>
      <c r="E3247">
        <v>13871</v>
      </c>
      <c r="F3247">
        <v>559</v>
      </c>
      <c r="G3247">
        <v>245</v>
      </c>
      <c r="H3247">
        <v>3381</v>
      </c>
      <c r="I3247">
        <v>0</v>
      </c>
      <c r="J3247">
        <v>1.5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192</v>
      </c>
      <c r="Q3247">
        <v>85</v>
      </c>
      <c r="R3247">
        <v>943</v>
      </c>
      <c r="S3247">
        <v>0</v>
      </c>
      <c r="T3247">
        <v>0</v>
      </c>
      <c r="U3247">
        <v>250</v>
      </c>
    </row>
    <row r="3248" spans="1:21" ht="14.25">
      <c r="A3248">
        <v>3040112</v>
      </c>
      <c r="B3248">
        <v>1</v>
      </c>
      <c r="C3248" t="s">
        <v>2299</v>
      </c>
      <c r="D3248" t="s">
        <v>1173</v>
      </c>
      <c r="E3248">
        <v>15618</v>
      </c>
      <c r="F3248">
        <v>742</v>
      </c>
      <c r="G3248">
        <v>269</v>
      </c>
      <c r="H3248">
        <v>2818</v>
      </c>
      <c r="I3248">
        <v>0</v>
      </c>
      <c r="J3248">
        <v>1.5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192</v>
      </c>
      <c r="Q3248">
        <v>85</v>
      </c>
      <c r="R3248">
        <v>943</v>
      </c>
      <c r="S3248">
        <v>0</v>
      </c>
      <c r="T3248">
        <v>0</v>
      </c>
      <c r="U3248">
        <v>250</v>
      </c>
    </row>
    <row r="3249" spans="1:21" ht="14.25">
      <c r="A3249">
        <v>3040121</v>
      </c>
      <c r="B3249">
        <v>2</v>
      </c>
      <c r="C3249" t="s">
        <v>2298</v>
      </c>
      <c r="D3249" t="s">
        <v>1182</v>
      </c>
      <c r="E3249">
        <v>13159</v>
      </c>
      <c r="F3249">
        <v>522</v>
      </c>
      <c r="G3249">
        <v>239</v>
      </c>
      <c r="H3249">
        <v>3159</v>
      </c>
      <c r="I3249">
        <v>0</v>
      </c>
      <c r="J3249">
        <v>1.5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192</v>
      </c>
      <c r="Q3249">
        <v>85</v>
      </c>
      <c r="R3249">
        <v>943</v>
      </c>
      <c r="S3249">
        <v>0</v>
      </c>
      <c r="T3249">
        <v>0</v>
      </c>
      <c r="U3249">
        <v>250</v>
      </c>
    </row>
    <row r="3250" spans="1:21" ht="14.25">
      <c r="A3250">
        <v>3040122</v>
      </c>
      <c r="B3250">
        <v>2</v>
      </c>
      <c r="C3250" t="s">
        <v>2299</v>
      </c>
      <c r="D3250" t="s">
        <v>1166</v>
      </c>
      <c r="E3250">
        <v>14738</v>
      </c>
      <c r="F3250">
        <v>687</v>
      </c>
      <c r="G3250">
        <v>261</v>
      </c>
      <c r="H3250">
        <v>2648</v>
      </c>
      <c r="I3250">
        <v>0</v>
      </c>
      <c r="J3250">
        <v>1.5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192</v>
      </c>
      <c r="Q3250">
        <v>85</v>
      </c>
      <c r="R3250">
        <v>943</v>
      </c>
      <c r="S3250">
        <v>0</v>
      </c>
      <c r="T3250">
        <v>0</v>
      </c>
      <c r="U3250">
        <v>250</v>
      </c>
    </row>
    <row r="3251" spans="1:21" ht="14.25">
      <c r="A3251">
        <v>3040131</v>
      </c>
      <c r="B3251">
        <v>3</v>
      </c>
      <c r="C3251" t="s">
        <v>2298</v>
      </c>
      <c r="D3251" t="s">
        <v>2301</v>
      </c>
      <c r="E3251">
        <v>14654</v>
      </c>
      <c r="F3251">
        <v>604</v>
      </c>
      <c r="G3251">
        <v>277</v>
      </c>
      <c r="H3251">
        <v>3074</v>
      </c>
      <c r="I3251">
        <v>0</v>
      </c>
      <c r="J3251">
        <v>1.5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192</v>
      </c>
      <c r="Q3251">
        <v>85</v>
      </c>
      <c r="R3251">
        <v>943</v>
      </c>
      <c r="S3251">
        <v>0</v>
      </c>
      <c r="T3251">
        <v>0</v>
      </c>
      <c r="U3251">
        <v>250</v>
      </c>
    </row>
    <row r="3252" spans="1:21" ht="14.25">
      <c r="A3252">
        <v>3040132</v>
      </c>
      <c r="B3252">
        <v>3</v>
      </c>
      <c r="C3252" t="s">
        <v>2299</v>
      </c>
      <c r="D3252" t="s">
        <v>1529</v>
      </c>
      <c r="E3252">
        <v>14858</v>
      </c>
      <c r="F3252">
        <v>715</v>
      </c>
      <c r="G3252">
        <v>253</v>
      </c>
      <c r="H3252">
        <v>2648</v>
      </c>
      <c r="I3252">
        <v>0</v>
      </c>
      <c r="J3252">
        <v>1.5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192</v>
      </c>
      <c r="Q3252">
        <v>85</v>
      </c>
      <c r="R3252">
        <v>943</v>
      </c>
      <c r="S3252">
        <v>0</v>
      </c>
      <c r="T3252">
        <v>0</v>
      </c>
      <c r="U3252">
        <v>250</v>
      </c>
    </row>
    <row r="3253" spans="1:21" ht="14.25">
      <c r="A3253">
        <v>3040211</v>
      </c>
      <c r="B3253">
        <v>1</v>
      </c>
      <c r="C3253" t="s">
        <v>2298</v>
      </c>
      <c r="D3253" t="s">
        <v>2300</v>
      </c>
      <c r="E3253">
        <v>14812</v>
      </c>
      <c r="F3253">
        <v>587</v>
      </c>
      <c r="G3253">
        <v>267</v>
      </c>
      <c r="H3253">
        <v>3602</v>
      </c>
      <c r="I3253">
        <v>0</v>
      </c>
      <c r="J3253">
        <v>1.5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210</v>
      </c>
      <c r="Q3253">
        <v>102</v>
      </c>
      <c r="R3253">
        <v>1101</v>
      </c>
      <c r="S3253">
        <v>0</v>
      </c>
      <c r="T3253">
        <v>0</v>
      </c>
      <c r="U3253">
        <v>250</v>
      </c>
    </row>
    <row r="3254" spans="1:21" ht="14.25">
      <c r="A3254">
        <v>3040212</v>
      </c>
      <c r="B3254">
        <v>1</v>
      </c>
      <c r="C3254" t="s">
        <v>2299</v>
      </c>
      <c r="D3254" t="s">
        <v>1173</v>
      </c>
      <c r="E3254">
        <v>16574</v>
      </c>
      <c r="F3254">
        <v>773</v>
      </c>
      <c r="G3254">
        <v>291</v>
      </c>
      <c r="H3254">
        <v>3024</v>
      </c>
      <c r="I3254">
        <v>0</v>
      </c>
      <c r="J3254">
        <v>1.5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210</v>
      </c>
      <c r="Q3254">
        <v>102</v>
      </c>
      <c r="R3254">
        <v>1101</v>
      </c>
      <c r="S3254">
        <v>0</v>
      </c>
      <c r="T3254">
        <v>0</v>
      </c>
      <c r="U3254">
        <v>250</v>
      </c>
    </row>
    <row r="3255" spans="1:21" ht="14.25">
      <c r="A3255">
        <v>3040221</v>
      </c>
      <c r="B3255">
        <v>2</v>
      </c>
      <c r="C3255" t="s">
        <v>2298</v>
      </c>
      <c r="D3255" t="s">
        <v>1182</v>
      </c>
      <c r="E3255">
        <v>14054</v>
      </c>
      <c r="F3255">
        <v>548</v>
      </c>
      <c r="G3255">
        <v>260</v>
      </c>
      <c r="H3255">
        <v>3374</v>
      </c>
      <c r="I3255">
        <v>0</v>
      </c>
      <c r="J3255">
        <v>1.5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210</v>
      </c>
      <c r="Q3255">
        <v>102</v>
      </c>
      <c r="R3255">
        <v>1101</v>
      </c>
      <c r="S3255">
        <v>0</v>
      </c>
      <c r="T3255">
        <v>0</v>
      </c>
      <c r="U3255">
        <v>250</v>
      </c>
    </row>
    <row r="3256" spans="1:21" ht="14.25">
      <c r="A3256">
        <v>3040222</v>
      </c>
      <c r="B3256">
        <v>2</v>
      </c>
      <c r="C3256" t="s">
        <v>2299</v>
      </c>
      <c r="D3256" t="s">
        <v>1166</v>
      </c>
      <c r="E3256">
        <v>15650</v>
      </c>
      <c r="F3256">
        <v>716</v>
      </c>
      <c r="G3256">
        <v>282</v>
      </c>
      <c r="H3256">
        <v>2850</v>
      </c>
      <c r="I3256">
        <v>0</v>
      </c>
      <c r="J3256">
        <v>1.5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210</v>
      </c>
      <c r="Q3256">
        <v>102</v>
      </c>
      <c r="R3256">
        <v>1101</v>
      </c>
      <c r="S3256">
        <v>0</v>
      </c>
      <c r="T3256">
        <v>0</v>
      </c>
      <c r="U3256">
        <v>250</v>
      </c>
    </row>
    <row r="3257" spans="1:21" ht="14.25">
      <c r="A3257">
        <v>3040231</v>
      </c>
      <c r="B3257">
        <v>3</v>
      </c>
      <c r="C3257" t="s">
        <v>2298</v>
      </c>
      <c r="D3257" t="s">
        <v>2301</v>
      </c>
      <c r="E3257">
        <v>15617</v>
      </c>
      <c r="F3257">
        <v>633</v>
      </c>
      <c r="G3257">
        <v>300</v>
      </c>
      <c r="H3257">
        <v>3287</v>
      </c>
      <c r="I3257">
        <v>0</v>
      </c>
      <c r="J3257">
        <v>1.5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210</v>
      </c>
      <c r="Q3257">
        <v>102</v>
      </c>
      <c r="R3257">
        <v>1101</v>
      </c>
      <c r="S3257">
        <v>0</v>
      </c>
      <c r="T3257">
        <v>0</v>
      </c>
      <c r="U3257">
        <v>250</v>
      </c>
    </row>
    <row r="3258" spans="1:21" ht="14.25">
      <c r="A3258">
        <v>3040232</v>
      </c>
      <c r="B3258">
        <v>3</v>
      </c>
      <c r="C3258" t="s">
        <v>2299</v>
      </c>
      <c r="D3258" t="s">
        <v>1529</v>
      </c>
      <c r="E3258">
        <v>15790</v>
      </c>
      <c r="F3258">
        <v>746</v>
      </c>
      <c r="G3258">
        <v>274</v>
      </c>
      <c r="H3258">
        <v>2850</v>
      </c>
      <c r="I3258">
        <v>0</v>
      </c>
      <c r="J3258">
        <v>1.5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210</v>
      </c>
      <c r="Q3258">
        <v>102</v>
      </c>
      <c r="R3258">
        <v>1101</v>
      </c>
      <c r="S3258">
        <v>0</v>
      </c>
      <c r="T3258">
        <v>0</v>
      </c>
      <c r="U3258">
        <v>250</v>
      </c>
    </row>
    <row r="3259" spans="1:21" ht="14.25">
      <c r="A3259">
        <v>3040311</v>
      </c>
      <c r="B3259">
        <v>1</v>
      </c>
      <c r="C3259" t="s">
        <v>2298</v>
      </c>
      <c r="D3259" t="s">
        <v>2300</v>
      </c>
      <c r="E3259">
        <v>16794</v>
      </c>
      <c r="F3259">
        <v>655</v>
      </c>
      <c r="G3259">
        <v>329</v>
      </c>
      <c r="H3259">
        <v>3664</v>
      </c>
      <c r="I3259">
        <v>0</v>
      </c>
      <c r="J3259">
        <v>1.5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268</v>
      </c>
      <c r="Q3259">
        <v>160</v>
      </c>
      <c r="R3259">
        <v>1101</v>
      </c>
      <c r="S3259">
        <v>0</v>
      </c>
      <c r="T3259">
        <v>0</v>
      </c>
      <c r="U3259">
        <v>250</v>
      </c>
    </row>
    <row r="3260" spans="1:21" ht="14.25">
      <c r="A3260">
        <v>3040312</v>
      </c>
      <c r="B3260">
        <v>1</v>
      </c>
      <c r="C3260" t="s">
        <v>2299</v>
      </c>
      <c r="D3260" t="s">
        <v>1173</v>
      </c>
      <c r="E3260">
        <v>18563</v>
      </c>
      <c r="F3260">
        <v>843</v>
      </c>
      <c r="G3260">
        <v>353</v>
      </c>
      <c r="H3260">
        <v>3073</v>
      </c>
      <c r="I3260">
        <v>0</v>
      </c>
      <c r="J3260">
        <v>1.5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268</v>
      </c>
      <c r="Q3260">
        <v>160</v>
      </c>
      <c r="R3260">
        <v>1101</v>
      </c>
      <c r="S3260">
        <v>0</v>
      </c>
      <c r="T3260">
        <v>0</v>
      </c>
      <c r="U3260">
        <v>250</v>
      </c>
    </row>
    <row r="3261" spans="1:21" ht="14.25">
      <c r="A3261">
        <v>3040321</v>
      </c>
      <c r="B3261">
        <v>2</v>
      </c>
      <c r="C3261" t="s">
        <v>2298</v>
      </c>
      <c r="D3261" t="s">
        <v>1182</v>
      </c>
      <c r="E3261">
        <v>16021</v>
      </c>
      <c r="F3261">
        <v>615</v>
      </c>
      <c r="G3261">
        <v>322</v>
      </c>
      <c r="H3261">
        <v>3431</v>
      </c>
      <c r="I3261">
        <v>0</v>
      </c>
      <c r="J3261">
        <v>1.5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268</v>
      </c>
      <c r="Q3261">
        <v>160</v>
      </c>
      <c r="R3261">
        <v>1101</v>
      </c>
      <c r="S3261">
        <v>0</v>
      </c>
      <c r="T3261">
        <v>0</v>
      </c>
      <c r="U3261">
        <v>250</v>
      </c>
    </row>
    <row r="3262" spans="1:21" ht="14.25">
      <c r="A3262">
        <v>3040322</v>
      </c>
      <c r="B3262">
        <v>2</v>
      </c>
      <c r="C3262" t="s">
        <v>2299</v>
      </c>
      <c r="D3262" t="s">
        <v>1166</v>
      </c>
      <c r="E3262">
        <v>17624</v>
      </c>
      <c r="F3262">
        <v>785</v>
      </c>
      <c r="G3262">
        <v>344</v>
      </c>
      <c r="H3262">
        <v>2894</v>
      </c>
      <c r="I3262">
        <v>0</v>
      </c>
      <c r="J3262">
        <v>1.5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268</v>
      </c>
      <c r="Q3262">
        <v>160</v>
      </c>
      <c r="R3262">
        <v>1101</v>
      </c>
      <c r="S3262">
        <v>0</v>
      </c>
      <c r="T3262">
        <v>0</v>
      </c>
      <c r="U3262">
        <v>250</v>
      </c>
    </row>
    <row r="3263" spans="1:21" ht="14.25">
      <c r="A3263">
        <v>3040331</v>
      </c>
      <c r="B3263">
        <v>3</v>
      </c>
      <c r="C3263" t="s">
        <v>2298</v>
      </c>
      <c r="D3263" t="s">
        <v>2301</v>
      </c>
      <c r="E3263">
        <v>17622</v>
      </c>
      <c r="F3263">
        <v>702</v>
      </c>
      <c r="G3263">
        <v>363</v>
      </c>
      <c r="H3263">
        <v>3342</v>
      </c>
      <c r="I3263">
        <v>0</v>
      </c>
      <c r="J3263">
        <v>1.5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268</v>
      </c>
      <c r="Q3263">
        <v>160</v>
      </c>
      <c r="R3263">
        <v>1101</v>
      </c>
      <c r="S3263">
        <v>0</v>
      </c>
      <c r="T3263">
        <v>0</v>
      </c>
      <c r="U3263">
        <v>250</v>
      </c>
    </row>
    <row r="3264" spans="1:21" ht="14.25">
      <c r="A3264">
        <v>3040332</v>
      </c>
      <c r="B3264">
        <v>3</v>
      </c>
      <c r="C3264" t="s">
        <v>2299</v>
      </c>
      <c r="D3264" t="s">
        <v>1529</v>
      </c>
      <c r="E3264">
        <v>17774</v>
      </c>
      <c r="F3264">
        <v>816</v>
      </c>
      <c r="G3264">
        <v>336</v>
      </c>
      <c r="H3264">
        <v>2894</v>
      </c>
      <c r="I3264">
        <v>0</v>
      </c>
      <c r="J3264">
        <v>1.5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268</v>
      </c>
      <c r="Q3264">
        <v>160</v>
      </c>
      <c r="R3264">
        <v>1101</v>
      </c>
      <c r="S3264">
        <v>0</v>
      </c>
      <c r="T3264">
        <v>0</v>
      </c>
      <c r="U3264">
        <v>250</v>
      </c>
    </row>
    <row r="3265" spans="1:21" ht="14.25">
      <c r="A3265">
        <v>3040411</v>
      </c>
      <c r="B3265">
        <v>1</v>
      </c>
      <c r="C3265" t="s">
        <v>2298</v>
      </c>
      <c r="D3265" t="s">
        <v>2300</v>
      </c>
      <c r="E3265">
        <v>17440</v>
      </c>
      <c r="F3265">
        <v>678</v>
      </c>
      <c r="G3265">
        <v>344</v>
      </c>
      <c r="H3265">
        <v>3780</v>
      </c>
      <c r="I3265">
        <v>0</v>
      </c>
      <c r="J3265">
        <v>1.5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281</v>
      </c>
      <c r="Q3265">
        <v>171</v>
      </c>
      <c r="R3265">
        <v>1154</v>
      </c>
      <c r="S3265">
        <v>0</v>
      </c>
      <c r="T3265">
        <v>0</v>
      </c>
      <c r="U3265">
        <v>250</v>
      </c>
    </row>
    <row r="3266" spans="1:21" ht="14.25">
      <c r="A3266">
        <v>3040412</v>
      </c>
      <c r="B3266">
        <v>1</v>
      </c>
      <c r="C3266" t="s">
        <v>2299</v>
      </c>
      <c r="D3266" t="s">
        <v>1173</v>
      </c>
      <c r="E3266">
        <v>19244</v>
      </c>
      <c r="F3266">
        <v>869</v>
      </c>
      <c r="G3266">
        <v>369</v>
      </c>
      <c r="H3266">
        <v>3174</v>
      </c>
      <c r="I3266">
        <v>0</v>
      </c>
      <c r="J3266">
        <v>1.5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281</v>
      </c>
      <c r="Q3266">
        <v>171</v>
      </c>
      <c r="R3266">
        <v>1154</v>
      </c>
      <c r="S3266">
        <v>0</v>
      </c>
      <c r="T3266">
        <v>0</v>
      </c>
      <c r="U3266">
        <v>250</v>
      </c>
    </row>
    <row r="3267" spans="1:21" ht="14.25">
      <c r="A3267">
        <v>3040421</v>
      </c>
      <c r="B3267">
        <v>2</v>
      </c>
      <c r="C3267" t="s">
        <v>2298</v>
      </c>
      <c r="D3267" t="s">
        <v>1182</v>
      </c>
      <c r="E3267">
        <v>16672</v>
      </c>
      <c r="F3267">
        <v>637</v>
      </c>
      <c r="G3267">
        <v>338</v>
      </c>
      <c r="H3267">
        <v>3542</v>
      </c>
      <c r="I3267">
        <v>0</v>
      </c>
      <c r="J3267">
        <v>1.5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281</v>
      </c>
      <c r="Q3267">
        <v>171</v>
      </c>
      <c r="R3267">
        <v>1154</v>
      </c>
      <c r="S3267">
        <v>0</v>
      </c>
      <c r="T3267">
        <v>0</v>
      </c>
      <c r="U3267">
        <v>250</v>
      </c>
    </row>
    <row r="3268" spans="1:21" ht="14.25">
      <c r="A3268">
        <v>3040422</v>
      </c>
      <c r="B3268">
        <v>2</v>
      </c>
      <c r="C3268" t="s">
        <v>2299</v>
      </c>
      <c r="D3268" t="s">
        <v>1166</v>
      </c>
      <c r="E3268">
        <v>18291</v>
      </c>
      <c r="F3268">
        <v>810</v>
      </c>
      <c r="G3268">
        <v>360</v>
      </c>
      <c r="H3268">
        <v>2991</v>
      </c>
      <c r="I3268">
        <v>0</v>
      </c>
      <c r="J3268">
        <v>1.5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281</v>
      </c>
      <c r="Q3268">
        <v>171</v>
      </c>
      <c r="R3268">
        <v>1154</v>
      </c>
      <c r="S3268">
        <v>0</v>
      </c>
      <c r="T3268">
        <v>0</v>
      </c>
      <c r="U3268">
        <v>250</v>
      </c>
    </row>
    <row r="3269" spans="1:21" ht="14.25">
      <c r="A3269">
        <v>3040431</v>
      </c>
      <c r="B3269">
        <v>3</v>
      </c>
      <c r="C3269" t="s">
        <v>2298</v>
      </c>
      <c r="D3269" t="s">
        <v>2301</v>
      </c>
      <c r="E3269">
        <v>18310</v>
      </c>
      <c r="F3269">
        <v>726</v>
      </c>
      <c r="G3269">
        <v>380</v>
      </c>
      <c r="H3269">
        <v>3450</v>
      </c>
      <c r="I3269">
        <v>0</v>
      </c>
      <c r="J3269">
        <v>1.5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281</v>
      </c>
      <c r="Q3269">
        <v>171</v>
      </c>
      <c r="R3269">
        <v>1154</v>
      </c>
      <c r="S3269">
        <v>0</v>
      </c>
      <c r="T3269">
        <v>0</v>
      </c>
      <c r="U3269">
        <v>250</v>
      </c>
    </row>
    <row r="3270" spans="1:21" ht="14.25">
      <c r="A3270">
        <v>3040432</v>
      </c>
      <c r="B3270">
        <v>3</v>
      </c>
      <c r="C3270" t="s">
        <v>2299</v>
      </c>
      <c r="D3270" t="s">
        <v>1529</v>
      </c>
      <c r="E3270">
        <v>18421</v>
      </c>
      <c r="F3270">
        <v>841</v>
      </c>
      <c r="G3270">
        <v>351</v>
      </c>
      <c r="H3270">
        <v>2991</v>
      </c>
      <c r="I3270">
        <v>0</v>
      </c>
      <c r="J3270">
        <v>1.5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281</v>
      </c>
      <c r="Q3270">
        <v>171</v>
      </c>
      <c r="R3270">
        <v>1154</v>
      </c>
      <c r="S3270">
        <v>0</v>
      </c>
      <c r="T3270">
        <v>0</v>
      </c>
      <c r="U3270">
        <v>250</v>
      </c>
    </row>
    <row r="3271" spans="1:21" ht="14.25">
      <c r="A3271">
        <v>3040511</v>
      </c>
      <c r="B3271">
        <v>1</v>
      </c>
      <c r="C3271" t="s">
        <v>2298</v>
      </c>
      <c r="D3271" t="s">
        <v>2300</v>
      </c>
      <c r="E3271">
        <v>18231</v>
      </c>
      <c r="F3271">
        <v>701</v>
      </c>
      <c r="G3271">
        <v>363</v>
      </c>
      <c r="H3271">
        <v>3961</v>
      </c>
      <c r="I3271">
        <v>0</v>
      </c>
      <c r="J3271">
        <v>1.5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294</v>
      </c>
      <c r="Q3271">
        <v>185</v>
      </c>
      <c r="R3271">
        <v>1272</v>
      </c>
      <c r="S3271">
        <v>0</v>
      </c>
      <c r="T3271">
        <v>0</v>
      </c>
      <c r="U3271">
        <v>250</v>
      </c>
    </row>
    <row r="3272" spans="1:21" ht="14.25">
      <c r="A3272">
        <v>3040512</v>
      </c>
      <c r="B3272">
        <v>1</v>
      </c>
      <c r="C3272" t="s">
        <v>2299</v>
      </c>
      <c r="D3272" t="s">
        <v>1173</v>
      </c>
      <c r="E3272">
        <v>20031</v>
      </c>
      <c r="F3272">
        <v>895</v>
      </c>
      <c r="G3272">
        <v>387</v>
      </c>
      <c r="H3272">
        <v>3341</v>
      </c>
      <c r="I3272">
        <v>0</v>
      </c>
      <c r="J3272">
        <v>1.5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294</v>
      </c>
      <c r="Q3272">
        <v>185</v>
      </c>
      <c r="R3272">
        <v>1272</v>
      </c>
      <c r="S3272">
        <v>0</v>
      </c>
      <c r="T3272">
        <v>0</v>
      </c>
      <c r="U3272">
        <v>250</v>
      </c>
    </row>
    <row r="3273" spans="1:21" ht="14.25">
      <c r="A3273">
        <v>3040521</v>
      </c>
      <c r="B3273">
        <v>2</v>
      </c>
      <c r="C3273" t="s">
        <v>2298</v>
      </c>
      <c r="D3273" t="s">
        <v>1182</v>
      </c>
      <c r="E3273">
        <v>17427</v>
      </c>
      <c r="F3273">
        <v>659</v>
      </c>
      <c r="G3273">
        <v>356</v>
      </c>
      <c r="H3273">
        <v>3717</v>
      </c>
      <c r="I3273">
        <v>0</v>
      </c>
      <c r="J3273">
        <v>1.5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294</v>
      </c>
      <c r="Q3273">
        <v>185</v>
      </c>
      <c r="R3273">
        <v>1272</v>
      </c>
      <c r="S3273">
        <v>0</v>
      </c>
      <c r="T3273">
        <v>0</v>
      </c>
      <c r="U3273">
        <v>250</v>
      </c>
    </row>
    <row r="3274" spans="1:21" ht="14.25">
      <c r="A3274">
        <v>3040522</v>
      </c>
      <c r="B3274">
        <v>2</v>
      </c>
      <c r="C3274" t="s">
        <v>2299</v>
      </c>
      <c r="D3274" t="s">
        <v>1166</v>
      </c>
      <c r="E3274">
        <v>19053</v>
      </c>
      <c r="F3274">
        <v>834</v>
      </c>
      <c r="G3274">
        <v>378</v>
      </c>
      <c r="H3274">
        <v>3153</v>
      </c>
      <c r="I3274">
        <v>0</v>
      </c>
      <c r="J3274">
        <v>1.5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294</v>
      </c>
      <c r="Q3274">
        <v>185</v>
      </c>
      <c r="R3274">
        <v>1272</v>
      </c>
      <c r="S3274">
        <v>0</v>
      </c>
      <c r="T3274">
        <v>0</v>
      </c>
      <c r="U3274">
        <v>250</v>
      </c>
    </row>
    <row r="3275" spans="1:21" ht="14.25">
      <c r="A3275">
        <v>3040531</v>
      </c>
      <c r="B3275">
        <v>3</v>
      </c>
      <c r="C3275" t="s">
        <v>2298</v>
      </c>
      <c r="D3275" t="s">
        <v>2301</v>
      </c>
      <c r="E3275">
        <v>19103</v>
      </c>
      <c r="F3275">
        <v>750</v>
      </c>
      <c r="G3275">
        <v>399</v>
      </c>
      <c r="H3275">
        <v>3623</v>
      </c>
      <c r="I3275">
        <v>0</v>
      </c>
      <c r="J3275">
        <v>1.5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294</v>
      </c>
      <c r="Q3275">
        <v>185</v>
      </c>
      <c r="R3275">
        <v>1272</v>
      </c>
      <c r="S3275">
        <v>0</v>
      </c>
      <c r="T3275">
        <v>0</v>
      </c>
      <c r="U3275">
        <v>250</v>
      </c>
    </row>
    <row r="3276" spans="1:21" ht="14.25">
      <c r="A3276">
        <v>3040532</v>
      </c>
      <c r="B3276">
        <v>3</v>
      </c>
      <c r="C3276" t="s">
        <v>2299</v>
      </c>
      <c r="D3276" t="s">
        <v>1529</v>
      </c>
      <c r="E3276">
        <v>19193</v>
      </c>
      <c r="F3276">
        <v>866</v>
      </c>
      <c r="G3276">
        <v>369</v>
      </c>
      <c r="H3276">
        <v>3153</v>
      </c>
      <c r="I3276">
        <v>0</v>
      </c>
      <c r="J3276">
        <v>1.5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294</v>
      </c>
      <c r="Q3276">
        <v>185</v>
      </c>
      <c r="R3276">
        <v>1272</v>
      </c>
      <c r="S3276">
        <v>0</v>
      </c>
      <c r="T3276">
        <v>0</v>
      </c>
      <c r="U3276">
        <v>250</v>
      </c>
    </row>
    <row r="3277" spans="1:21" ht="14.25">
      <c r="A3277">
        <v>3040611</v>
      </c>
      <c r="B3277">
        <v>1</v>
      </c>
      <c r="C3277" t="s">
        <v>2298</v>
      </c>
      <c r="D3277" t="s">
        <v>2300</v>
      </c>
      <c r="E3277">
        <v>20959</v>
      </c>
      <c r="F3277">
        <v>787</v>
      </c>
      <c r="G3277">
        <v>437</v>
      </c>
      <c r="H3277">
        <v>4349</v>
      </c>
      <c r="I3277">
        <v>0</v>
      </c>
      <c r="J3277">
        <v>1.5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310</v>
      </c>
      <c r="Q3277">
        <v>205</v>
      </c>
      <c r="R3277">
        <v>1272</v>
      </c>
      <c r="S3277">
        <v>0</v>
      </c>
      <c r="T3277">
        <v>0</v>
      </c>
      <c r="U3277">
        <v>400</v>
      </c>
    </row>
    <row r="3278" spans="1:21" ht="14.25">
      <c r="A3278">
        <v>3040612</v>
      </c>
      <c r="B3278">
        <v>1</v>
      </c>
      <c r="C3278" t="s">
        <v>2299</v>
      </c>
      <c r="D3278" t="s">
        <v>1173</v>
      </c>
      <c r="E3278">
        <v>20801</v>
      </c>
      <c r="F3278">
        <v>932</v>
      </c>
      <c r="G3278">
        <v>407</v>
      </c>
      <c r="H3278">
        <v>3341</v>
      </c>
      <c r="I3278">
        <v>0</v>
      </c>
      <c r="J3278">
        <v>1.5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310</v>
      </c>
      <c r="Q3278">
        <v>205</v>
      </c>
      <c r="R3278">
        <v>1272</v>
      </c>
      <c r="S3278">
        <v>0</v>
      </c>
      <c r="T3278">
        <v>0</v>
      </c>
      <c r="U3278">
        <v>250</v>
      </c>
    </row>
    <row r="3279" spans="1:21" ht="14.25">
      <c r="A3279">
        <v>3040621</v>
      </c>
      <c r="B3279">
        <v>2</v>
      </c>
      <c r="C3279" t="s">
        <v>2298</v>
      </c>
      <c r="D3279" t="s">
        <v>1182</v>
      </c>
      <c r="E3279">
        <v>19739</v>
      </c>
      <c r="F3279">
        <v>745</v>
      </c>
      <c r="G3279">
        <v>411</v>
      </c>
      <c r="H3279">
        <v>4069</v>
      </c>
      <c r="I3279">
        <v>0</v>
      </c>
      <c r="J3279">
        <v>1.5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310</v>
      </c>
      <c r="Q3279">
        <v>205</v>
      </c>
      <c r="R3279">
        <v>1272</v>
      </c>
      <c r="S3279">
        <v>0</v>
      </c>
      <c r="T3279">
        <v>0</v>
      </c>
      <c r="U3279">
        <v>400</v>
      </c>
    </row>
    <row r="3280" spans="1:21" ht="14.25">
      <c r="A3280">
        <v>3040622</v>
      </c>
      <c r="B3280">
        <v>2</v>
      </c>
      <c r="C3280" t="s">
        <v>2299</v>
      </c>
      <c r="D3280" t="s">
        <v>1166</v>
      </c>
      <c r="E3280">
        <v>19823</v>
      </c>
      <c r="F3280">
        <v>871</v>
      </c>
      <c r="G3280">
        <v>398</v>
      </c>
      <c r="H3280">
        <v>3153</v>
      </c>
      <c r="I3280">
        <v>0</v>
      </c>
      <c r="J3280">
        <v>1.5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310</v>
      </c>
      <c r="Q3280">
        <v>205</v>
      </c>
      <c r="R3280">
        <v>1272</v>
      </c>
      <c r="S3280">
        <v>0</v>
      </c>
      <c r="T3280">
        <v>0</v>
      </c>
      <c r="U3280">
        <v>250</v>
      </c>
    </row>
    <row r="3281" spans="1:21" ht="14.25">
      <c r="A3281">
        <v>3040631</v>
      </c>
      <c r="B3281">
        <v>3</v>
      </c>
      <c r="C3281" t="s">
        <v>2298</v>
      </c>
      <c r="D3281" t="s">
        <v>2301</v>
      </c>
      <c r="E3281">
        <v>19663</v>
      </c>
      <c r="F3281">
        <v>766</v>
      </c>
      <c r="G3281">
        <v>419</v>
      </c>
      <c r="H3281">
        <v>3623</v>
      </c>
      <c r="I3281">
        <v>0</v>
      </c>
      <c r="J3281">
        <v>1.5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310</v>
      </c>
      <c r="Q3281">
        <v>205</v>
      </c>
      <c r="R3281">
        <v>1272</v>
      </c>
      <c r="S3281">
        <v>0</v>
      </c>
      <c r="T3281">
        <v>0</v>
      </c>
      <c r="U3281">
        <v>250</v>
      </c>
    </row>
    <row r="3282" spans="1:21" ht="14.25">
      <c r="A3282">
        <v>3040632</v>
      </c>
      <c r="B3282">
        <v>3</v>
      </c>
      <c r="C3282" t="s">
        <v>2299</v>
      </c>
      <c r="D3282" t="s">
        <v>1529</v>
      </c>
      <c r="E3282">
        <v>19753</v>
      </c>
      <c r="F3282">
        <v>882</v>
      </c>
      <c r="G3282">
        <v>389</v>
      </c>
      <c r="H3282">
        <v>3153</v>
      </c>
      <c r="I3282">
        <v>0</v>
      </c>
      <c r="J3282">
        <v>1.5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310</v>
      </c>
      <c r="Q3282">
        <v>205</v>
      </c>
      <c r="R3282">
        <v>1272</v>
      </c>
      <c r="S3282">
        <v>0</v>
      </c>
      <c r="T3282">
        <v>0</v>
      </c>
      <c r="U3282">
        <v>250</v>
      </c>
    </row>
    <row r="3283" spans="1:21" ht="14.25">
      <c r="A3283">
        <v>3040711</v>
      </c>
      <c r="B3283">
        <v>1</v>
      </c>
      <c r="C3283" t="s">
        <v>2298</v>
      </c>
      <c r="D3283" t="s">
        <v>2300</v>
      </c>
      <c r="E3283">
        <v>21500</v>
      </c>
      <c r="F3283">
        <v>808</v>
      </c>
      <c r="G3283">
        <v>449</v>
      </c>
      <c r="H3283">
        <v>4440</v>
      </c>
      <c r="I3283">
        <v>0</v>
      </c>
      <c r="J3283">
        <v>1.5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331</v>
      </c>
      <c r="Q3283">
        <v>217</v>
      </c>
      <c r="R3283">
        <v>1363</v>
      </c>
      <c r="S3283">
        <v>0</v>
      </c>
      <c r="T3283">
        <v>0</v>
      </c>
      <c r="U3283">
        <v>400</v>
      </c>
    </row>
    <row r="3284" spans="1:21" ht="14.25">
      <c r="A3284">
        <v>3040712</v>
      </c>
      <c r="B3284">
        <v>1</v>
      </c>
      <c r="C3284" t="s">
        <v>2299</v>
      </c>
      <c r="D3284" t="s">
        <v>1173</v>
      </c>
      <c r="E3284">
        <v>21342</v>
      </c>
      <c r="F3284">
        <v>953</v>
      </c>
      <c r="G3284">
        <v>419</v>
      </c>
      <c r="H3284">
        <v>3432</v>
      </c>
      <c r="I3284">
        <v>0</v>
      </c>
      <c r="J3284">
        <v>1.5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331</v>
      </c>
      <c r="Q3284">
        <v>217</v>
      </c>
      <c r="R3284">
        <v>1363</v>
      </c>
      <c r="S3284">
        <v>0</v>
      </c>
      <c r="T3284">
        <v>0</v>
      </c>
      <c r="U3284">
        <v>250</v>
      </c>
    </row>
    <row r="3285" spans="1:21" ht="14.25">
      <c r="A3285">
        <v>3040721</v>
      </c>
      <c r="B3285">
        <v>2</v>
      </c>
      <c r="C3285" t="s">
        <v>2298</v>
      </c>
      <c r="D3285" t="s">
        <v>1182</v>
      </c>
      <c r="E3285">
        <v>20385</v>
      </c>
      <c r="F3285">
        <v>766</v>
      </c>
      <c r="G3285">
        <v>423</v>
      </c>
      <c r="H3285">
        <v>4265</v>
      </c>
      <c r="I3285">
        <v>0</v>
      </c>
      <c r="J3285">
        <v>1.5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331</v>
      </c>
      <c r="Q3285">
        <v>217</v>
      </c>
      <c r="R3285">
        <v>1363</v>
      </c>
      <c r="S3285">
        <v>0</v>
      </c>
      <c r="T3285">
        <v>0</v>
      </c>
      <c r="U3285">
        <v>400</v>
      </c>
    </row>
    <row r="3286" spans="1:21" ht="14.25">
      <c r="A3286">
        <v>3040722</v>
      </c>
      <c r="B3286">
        <v>2</v>
      </c>
      <c r="C3286" t="s">
        <v>2299</v>
      </c>
      <c r="D3286" t="s">
        <v>1166</v>
      </c>
      <c r="E3286">
        <v>22126</v>
      </c>
      <c r="F3286">
        <v>963</v>
      </c>
      <c r="G3286">
        <v>445</v>
      </c>
      <c r="H3286">
        <v>3596</v>
      </c>
      <c r="I3286">
        <v>0</v>
      </c>
      <c r="J3286">
        <v>1.5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331</v>
      </c>
      <c r="Q3286">
        <v>217</v>
      </c>
      <c r="R3286">
        <v>1363</v>
      </c>
      <c r="S3286">
        <v>0</v>
      </c>
      <c r="T3286">
        <v>0</v>
      </c>
      <c r="U3286">
        <v>400</v>
      </c>
    </row>
    <row r="3287" spans="1:21" ht="14.25">
      <c r="A3287">
        <v>3040731</v>
      </c>
      <c r="B3287">
        <v>3</v>
      </c>
      <c r="C3287" t="s">
        <v>2298</v>
      </c>
      <c r="D3287" t="s">
        <v>2301</v>
      </c>
      <c r="E3287">
        <v>22524</v>
      </c>
      <c r="F3287">
        <v>875</v>
      </c>
      <c r="G3287">
        <v>481</v>
      </c>
      <c r="H3287">
        <v>4154</v>
      </c>
      <c r="I3287">
        <v>0</v>
      </c>
      <c r="J3287">
        <v>1.5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331</v>
      </c>
      <c r="Q3287">
        <v>217</v>
      </c>
      <c r="R3287">
        <v>1363</v>
      </c>
      <c r="S3287">
        <v>0</v>
      </c>
      <c r="T3287">
        <v>0</v>
      </c>
      <c r="U3287">
        <v>400</v>
      </c>
    </row>
    <row r="3288" spans="1:21" ht="14.25">
      <c r="A3288">
        <v>3040732</v>
      </c>
      <c r="B3288">
        <v>3</v>
      </c>
      <c r="C3288" t="s">
        <v>2299</v>
      </c>
      <c r="D3288" t="s">
        <v>1529</v>
      </c>
      <c r="E3288">
        <v>20564</v>
      </c>
      <c r="F3288">
        <v>930</v>
      </c>
      <c r="G3288">
        <v>401</v>
      </c>
      <c r="H3288">
        <v>3244</v>
      </c>
      <c r="I3288">
        <v>0</v>
      </c>
      <c r="J3288">
        <v>1.5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331</v>
      </c>
      <c r="Q3288">
        <v>217</v>
      </c>
      <c r="R3288">
        <v>1363</v>
      </c>
      <c r="S3288">
        <v>0</v>
      </c>
      <c r="T3288">
        <v>0</v>
      </c>
      <c r="U3288">
        <v>250</v>
      </c>
    </row>
    <row r="3289" spans="1:21" ht="14.25">
      <c r="A3289">
        <v>3040811</v>
      </c>
      <c r="B3289">
        <v>1</v>
      </c>
      <c r="C3289" t="s">
        <v>2298</v>
      </c>
      <c r="D3289" t="s">
        <v>2300</v>
      </c>
      <c r="E3289">
        <v>23103</v>
      </c>
      <c r="F3289">
        <v>862</v>
      </c>
      <c r="G3289">
        <v>481</v>
      </c>
      <c r="H3289">
        <v>4863</v>
      </c>
      <c r="I3289">
        <v>0</v>
      </c>
      <c r="J3289">
        <v>1.5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356</v>
      </c>
      <c r="Q3289">
        <v>234</v>
      </c>
      <c r="R3289">
        <v>1482</v>
      </c>
      <c r="S3289">
        <v>0</v>
      </c>
      <c r="T3289">
        <v>0</v>
      </c>
      <c r="U3289">
        <v>400</v>
      </c>
    </row>
    <row r="3290" spans="1:21" ht="14.25">
      <c r="A3290">
        <v>3040812</v>
      </c>
      <c r="B3290">
        <v>1</v>
      </c>
      <c r="C3290" t="s">
        <v>2299</v>
      </c>
      <c r="D3290" t="s">
        <v>1173</v>
      </c>
      <c r="E3290">
        <v>25043</v>
      </c>
      <c r="F3290">
        <v>1086</v>
      </c>
      <c r="G3290">
        <v>505</v>
      </c>
      <c r="H3290">
        <v>4083</v>
      </c>
      <c r="I3290">
        <v>0</v>
      </c>
      <c r="J3290">
        <v>1.5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356</v>
      </c>
      <c r="Q3290">
        <v>234</v>
      </c>
      <c r="R3290">
        <v>1482</v>
      </c>
      <c r="S3290">
        <v>0</v>
      </c>
      <c r="T3290">
        <v>0</v>
      </c>
      <c r="U3290">
        <v>400</v>
      </c>
    </row>
    <row r="3291" spans="1:21" ht="14.25">
      <c r="A3291">
        <v>3040821</v>
      </c>
      <c r="B3291">
        <v>2</v>
      </c>
      <c r="C3291" t="s">
        <v>2298</v>
      </c>
      <c r="D3291" t="s">
        <v>1182</v>
      </c>
      <c r="E3291">
        <v>21816</v>
      </c>
      <c r="F3291">
        <v>818</v>
      </c>
      <c r="G3291">
        <v>454</v>
      </c>
      <c r="H3291">
        <v>4556</v>
      </c>
      <c r="I3291">
        <v>0</v>
      </c>
      <c r="J3291">
        <v>1.5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356</v>
      </c>
      <c r="Q3291">
        <v>234</v>
      </c>
      <c r="R3291">
        <v>1482</v>
      </c>
      <c r="S3291">
        <v>0</v>
      </c>
      <c r="T3291">
        <v>0</v>
      </c>
      <c r="U3291">
        <v>400</v>
      </c>
    </row>
    <row r="3292" spans="1:21" ht="14.25">
      <c r="A3292">
        <v>3040822</v>
      </c>
      <c r="B3292">
        <v>2</v>
      </c>
      <c r="C3292" t="s">
        <v>2299</v>
      </c>
      <c r="D3292" t="s">
        <v>1166</v>
      </c>
      <c r="E3292">
        <v>23587</v>
      </c>
      <c r="F3292">
        <v>1022</v>
      </c>
      <c r="G3292">
        <v>476</v>
      </c>
      <c r="H3292">
        <v>3847</v>
      </c>
      <c r="I3292">
        <v>0</v>
      </c>
      <c r="J3292">
        <v>1.5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356</v>
      </c>
      <c r="Q3292">
        <v>234</v>
      </c>
      <c r="R3292">
        <v>1482</v>
      </c>
      <c r="S3292">
        <v>0</v>
      </c>
      <c r="T3292">
        <v>0</v>
      </c>
      <c r="U3292">
        <v>400</v>
      </c>
    </row>
    <row r="3293" spans="1:21" ht="14.25">
      <c r="A3293">
        <v>3040831</v>
      </c>
      <c r="B3293">
        <v>3</v>
      </c>
      <c r="C3293" t="s">
        <v>2298</v>
      </c>
      <c r="D3293" t="s">
        <v>2301</v>
      </c>
      <c r="E3293">
        <v>24068</v>
      </c>
      <c r="F3293">
        <v>933</v>
      </c>
      <c r="G3293">
        <v>515</v>
      </c>
      <c r="H3293">
        <v>4438</v>
      </c>
      <c r="I3293">
        <v>0</v>
      </c>
      <c r="J3293">
        <v>1.5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356</v>
      </c>
      <c r="Q3293">
        <v>234</v>
      </c>
      <c r="R3293">
        <v>1482</v>
      </c>
      <c r="S3293">
        <v>0</v>
      </c>
      <c r="T3293">
        <v>0</v>
      </c>
      <c r="U3293">
        <v>400</v>
      </c>
    </row>
    <row r="3294" spans="1:21" ht="14.25">
      <c r="A3294">
        <v>3040832</v>
      </c>
      <c r="B3294">
        <v>3</v>
      </c>
      <c r="C3294" t="s">
        <v>2299</v>
      </c>
      <c r="D3294" t="s">
        <v>1529</v>
      </c>
      <c r="E3294">
        <v>24017</v>
      </c>
      <c r="F3294">
        <v>1055</v>
      </c>
      <c r="G3294">
        <v>481</v>
      </c>
      <c r="H3294">
        <v>3847</v>
      </c>
      <c r="I3294">
        <v>0</v>
      </c>
      <c r="J3294">
        <v>1.5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356</v>
      </c>
      <c r="Q3294">
        <v>234</v>
      </c>
      <c r="R3294">
        <v>1482</v>
      </c>
      <c r="S3294">
        <v>0</v>
      </c>
      <c r="T3294">
        <v>0</v>
      </c>
      <c r="U3294">
        <v>400</v>
      </c>
    </row>
    <row r="3295" spans="1:21" ht="14.25">
      <c r="A3295">
        <v>3040911</v>
      </c>
      <c r="B3295">
        <v>1</v>
      </c>
      <c r="C3295" t="s">
        <v>2298</v>
      </c>
      <c r="D3295" t="s">
        <v>2300</v>
      </c>
      <c r="E3295">
        <v>23639</v>
      </c>
      <c r="F3295">
        <v>881</v>
      </c>
      <c r="G3295">
        <v>495</v>
      </c>
      <c r="H3295">
        <v>4929</v>
      </c>
      <c r="I3295">
        <v>0</v>
      </c>
      <c r="J3295">
        <v>1.5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375</v>
      </c>
      <c r="Q3295">
        <v>248</v>
      </c>
      <c r="R3295">
        <v>1548</v>
      </c>
      <c r="S3295">
        <v>0</v>
      </c>
      <c r="T3295">
        <v>0</v>
      </c>
      <c r="U3295">
        <v>400</v>
      </c>
    </row>
    <row r="3296" spans="1:21" ht="14.25">
      <c r="A3296">
        <v>3040912</v>
      </c>
      <c r="B3296">
        <v>1</v>
      </c>
      <c r="C3296" t="s">
        <v>2299</v>
      </c>
      <c r="D3296" t="s">
        <v>1173</v>
      </c>
      <c r="E3296">
        <v>25579</v>
      </c>
      <c r="F3296">
        <v>1105</v>
      </c>
      <c r="G3296">
        <v>519</v>
      </c>
      <c r="H3296">
        <v>4149</v>
      </c>
      <c r="I3296">
        <v>0</v>
      </c>
      <c r="J3296">
        <v>1.5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375</v>
      </c>
      <c r="Q3296">
        <v>248</v>
      </c>
      <c r="R3296">
        <v>1548</v>
      </c>
      <c r="S3296">
        <v>0</v>
      </c>
      <c r="T3296">
        <v>0</v>
      </c>
      <c r="U3296">
        <v>400</v>
      </c>
    </row>
    <row r="3297" spans="1:21" ht="14.25">
      <c r="A3297">
        <v>3040921</v>
      </c>
      <c r="B3297">
        <v>2</v>
      </c>
      <c r="C3297" t="s">
        <v>2298</v>
      </c>
      <c r="D3297" t="s">
        <v>1182</v>
      </c>
      <c r="E3297">
        <v>22352</v>
      </c>
      <c r="F3297">
        <v>837</v>
      </c>
      <c r="G3297">
        <v>468</v>
      </c>
      <c r="H3297">
        <v>4622</v>
      </c>
      <c r="I3297">
        <v>0</v>
      </c>
      <c r="J3297">
        <v>1.5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375</v>
      </c>
      <c r="Q3297">
        <v>248</v>
      </c>
      <c r="R3297">
        <v>1548</v>
      </c>
      <c r="S3297">
        <v>0</v>
      </c>
      <c r="T3297">
        <v>0</v>
      </c>
      <c r="U3297">
        <v>400</v>
      </c>
    </row>
    <row r="3298" spans="1:21" ht="14.25">
      <c r="A3298">
        <v>3040922</v>
      </c>
      <c r="B3298">
        <v>2</v>
      </c>
      <c r="C3298" t="s">
        <v>2299</v>
      </c>
      <c r="D3298" t="s">
        <v>1166</v>
      </c>
      <c r="E3298">
        <v>24123</v>
      </c>
      <c r="F3298">
        <v>1041</v>
      </c>
      <c r="G3298">
        <v>490</v>
      </c>
      <c r="H3298">
        <v>3913</v>
      </c>
      <c r="I3298">
        <v>0</v>
      </c>
      <c r="J3298">
        <v>1.5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375</v>
      </c>
      <c r="Q3298">
        <v>248</v>
      </c>
      <c r="R3298">
        <v>1548</v>
      </c>
      <c r="S3298">
        <v>0</v>
      </c>
      <c r="T3298">
        <v>0</v>
      </c>
      <c r="U3298">
        <v>400</v>
      </c>
    </row>
    <row r="3299" spans="1:21" ht="14.25">
      <c r="A3299">
        <v>3040931</v>
      </c>
      <c r="B3299">
        <v>3</v>
      </c>
      <c r="C3299" t="s">
        <v>2298</v>
      </c>
      <c r="D3299" t="s">
        <v>2301</v>
      </c>
      <c r="E3299">
        <v>25385</v>
      </c>
      <c r="F3299">
        <v>952</v>
      </c>
      <c r="G3299">
        <v>529</v>
      </c>
      <c r="H3299">
        <v>5285</v>
      </c>
      <c r="I3299">
        <v>0</v>
      </c>
      <c r="J3299">
        <v>1.5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375</v>
      </c>
      <c r="Q3299">
        <v>248</v>
      </c>
      <c r="R3299">
        <v>1548</v>
      </c>
      <c r="S3299">
        <v>0</v>
      </c>
      <c r="T3299">
        <v>0</v>
      </c>
      <c r="U3299">
        <v>400</v>
      </c>
    </row>
    <row r="3300" spans="1:21" ht="14.25">
      <c r="A3300">
        <v>3040932</v>
      </c>
      <c r="B3300">
        <v>3</v>
      </c>
      <c r="C3300" t="s">
        <v>2299</v>
      </c>
      <c r="D3300" t="s">
        <v>1529</v>
      </c>
      <c r="E3300">
        <v>25789</v>
      </c>
      <c r="F3300">
        <v>1126</v>
      </c>
      <c r="G3300">
        <v>519</v>
      </c>
      <c r="H3300">
        <v>4149</v>
      </c>
      <c r="I3300">
        <v>0</v>
      </c>
      <c r="J3300">
        <v>1.5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375</v>
      </c>
      <c r="Q3300">
        <v>248</v>
      </c>
      <c r="R3300">
        <v>1548</v>
      </c>
      <c r="S3300">
        <v>0</v>
      </c>
      <c r="T3300">
        <v>0</v>
      </c>
      <c r="U3300">
        <v>400</v>
      </c>
    </row>
    <row r="3301" spans="1:21" ht="14.25">
      <c r="A3301">
        <v>3041011</v>
      </c>
      <c r="B3301">
        <v>1</v>
      </c>
      <c r="C3301" t="s">
        <v>2298</v>
      </c>
      <c r="D3301" t="s">
        <v>2300</v>
      </c>
      <c r="E3301">
        <v>24242</v>
      </c>
      <c r="F3301">
        <v>900</v>
      </c>
      <c r="G3301">
        <v>513</v>
      </c>
      <c r="H3301">
        <v>4982</v>
      </c>
      <c r="I3301">
        <v>0</v>
      </c>
      <c r="J3301">
        <v>1.5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394</v>
      </c>
      <c r="Q3301">
        <v>266</v>
      </c>
      <c r="R3301">
        <v>1601</v>
      </c>
      <c r="S3301">
        <v>0</v>
      </c>
      <c r="T3301">
        <v>0</v>
      </c>
      <c r="U3301">
        <v>400</v>
      </c>
    </row>
    <row r="3302" spans="1:21" ht="14.25">
      <c r="A3302">
        <v>3041012</v>
      </c>
      <c r="B3302">
        <v>1</v>
      </c>
      <c r="C3302" t="s">
        <v>2299</v>
      </c>
      <c r="D3302" t="s">
        <v>1173</v>
      </c>
      <c r="E3302">
        <v>26182</v>
      </c>
      <c r="F3302">
        <v>1124</v>
      </c>
      <c r="G3302">
        <v>537</v>
      </c>
      <c r="H3302">
        <v>4202</v>
      </c>
      <c r="I3302">
        <v>0</v>
      </c>
      <c r="J3302">
        <v>1.5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394</v>
      </c>
      <c r="Q3302">
        <v>266</v>
      </c>
      <c r="R3302">
        <v>1601</v>
      </c>
      <c r="S3302">
        <v>0</v>
      </c>
      <c r="T3302">
        <v>0</v>
      </c>
      <c r="U3302">
        <v>400</v>
      </c>
    </row>
    <row r="3303" spans="1:21" ht="14.25">
      <c r="A3303">
        <v>3041021</v>
      </c>
      <c r="B3303">
        <v>2</v>
      </c>
      <c r="C3303" t="s">
        <v>2298</v>
      </c>
      <c r="D3303" t="s">
        <v>1537</v>
      </c>
      <c r="E3303">
        <v>24172</v>
      </c>
      <c r="F3303">
        <v>900</v>
      </c>
      <c r="G3303">
        <v>513</v>
      </c>
      <c r="H3303">
        <v>4912</v>
      </c>
      <c r="I3303">
        <v>0</v>
      </c>
      <c r="J3303">
        <v>1.5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394</v>
      </c>
      <c r="Q3303">
        <v>266</v>
      </c>
      <c r="R3303">
        <v>1601</v>
      </c>
      <c r="S3303">
        <v>0</v>
      </c>
      <c r="T3303">
        <v>0</v>
      </c>
      <c r="U3303">
        <v>400</v>
      </c>
    </row>
    <row r="3304" spans="1:21" ht="14.25">
      <c r="A3304">
        <v>3041022</v>
      </c>
      <c r="B3304">
        <v>2</v>
      </c>
      <c r="C3304" t="s">
        <v>2299</v>
      </c>
      <c r="D3304" t="s">
        <v>1166</v>
      </c>
      <c r="E3304">
        <v>24856</v>
      </c>
      <c r="F3304">
        <v>1073</v>
      </c>
      <c r="G3304">
        <v>508</v>
      </c>
      <c r="H3304">
        <v>3966</v>
      </c>
      <c r="I3304">
        <v>0</v>
      </c>
      <c r="J3304">
        <v>1.5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394</v>
      </c>
      <c r="Q3304">
        <v>266</v>
      </c>
      <c r="R3304">
        <v>1601</v>
      </c>
      <c r="S3304">
        <v>0</v>
      </c>
      <c r="T3304">
        <v>0</v>
      </c>
      <c r="U3304">
        <v>400</v>
      </c>
    </row>
    <row r="3305" spans="1:21" ht="14.25">
      <c r="A3305">
        <v>3041031</v>
      </c>
      <c r="B3305">
        <v>3</v>
      </c>
      <c r="C3305" t="s">
        <v>2298</v>
      </c>
      <c r="D3305" t="s">
        <v>2301</v>
      </c>
      <c r="E3305">
        <v>25988</v>
      </c>
      <c r="F3305">
        <v>971</v>
      </c>
      <c r="G3305">
        <v>547</v>
      </c>
      <c r="H3305">
        <v>5338</v>
      </c>
      <c r="I3305">
        <v>0</v>
      </c>
      <c r="J3305">
        <v>1.5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394</v>
      </c>
      <c r="Q3305">
        <v>266</v>
      </c>
      <c r="R3305">
        <v>1601</v>
      </c>
      <c r="S3305">
        <v>0</v>
      </c>
      <c r="T3305">
        <v>0</v>
      </c>
      <c r="U3305">
        <v>400</v>
      </c>
    </row>
    <row r="3306" spans="1:21" ht="14.25">
      <c r="A3306">
        <v>3041032</v>
      </c>
      <c r="B3306">
        <v>3</v>
      </c>
      <c r="C3306" t="s">
        <v>2299</v>
      </c>
      <c r="D3306" t="s">
        <v>1529</v>
      </c>
      <c r="E3306">
        <v>26392</v>
      </c>
      <c r="F3306">
        <v>1145</v>
      </c>
      <c r="G3306">
        <v>537</v>
      </c>
      <c r="H3306">
        <v>4202</v>
      </c>
      <c r="I3306">
        <v>0</v>
      </c>
      <c r="J3306">
        <v>1.5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394</v>
      </c>
      <c r="Q3306">
        <v>266</v>
      </c>
      <c r="R3306">
        <v>1601</v>
      </c>
      <c r="S3306">
        <v>0</v>
      </c>
      <c r="T3306">
        <v>0</v>
      </c>
      <c r="U3306">
        <v>400</v>
      </c>
    </row>
    <row r="3307" spans="1:21" ht="14.25">
      <c r="A3307">
        <v>3041111</v>
      </c>
      <c r="B3307">
        <v>1</v>
      </c>
      <c r="C3307" t="s">
        <v>2298</v>
      </c>
      <c r="D3307" t="s">
        <v>2300</v>
      </c>
      <c r="E3307">
        <v>24932</v>
      </c>
      <c r="F3307">
        <v>922</v>
      </c>
      <c r="G3307">
        <v>526</v>
      </c>
      <c r="H3307">
        <v>5192</v>
      </c>
      <c r="I3307">
        <v>0</v>
      </c>
      <c r="J3307">
        <v>1.5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416</v>
      </c>
      <c r="Q3307">
        <v>279</v>
      </c>
      <c r="R3307">
        <v>1811</v>
      </c>
      <c r="S3307">
        <v>0</v>
      </c>
      <c r="T3307">
        <v>0</v>
      </c>
      <c r="U3307">
        <v>400</v>
      </c>
    </row>
    <row r="3308" spans="1:21" ht="14.25">
      <c r="A3308">
        <v>3041112</v>
      </c>
      <c r="B3308">
        <v>1</v>
      </c>
      <c r="C3308" t="s">
        <v>2299</v>
      </c>
      <c r="D3308" t="s">
        <v>1173</v>
      </c>
      <c r="E3308">
        <v>26872</v>
      </c>
      <c r="F3308">
        <v>1146</v>
      </c>
      <c r="G3308">
        <v>550</v>
      </c>
      <c r="H3308">
        <v>4412</v>
      </c>
      <c r="I3308">
        <v>0</v>
      </c>
      <c r="J3308">
        <v>1.5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416</v>
      </c>
      <c r="Q3308">
        <v>279</v>
      </c>
      <c r="R3308">
        <v>1811</v>
      </c>
      <c r="S3308">
        <v>0</v>
      </c>
      <c r="T3308">
        <v>0</v>
      </c>
      <c r="U3308">
        <v>400</v>
      </c>
    </row>
    <row r="3309" spans="1:21" ht="14.25">
      <c r="A3309">
        <v>3041121</v>
      </c>
      <c r="B3309">
        <v>2</v>
      </c>
      <c r="C3309" t="s">
        <v>2298</v>
      </c>
      <c r="D3309" t="s">
        <v>1537</v>
      </c>
      <c r="E3309">
        <v>24932</v>
      </c>
      <c r="F3309">
        <v>922</v>
      </c>
      <c r="G3309">
        <v>526</v>
      </c>
      <c r="H3309">
        <v>5192</v>
      </c>
      <c r="I3309">
        <v>0</v>
      </c>
      <c r="J3309">
        <v>1.5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416</v>
      </c>
      <c r="Q3309">
        <v>279</v>
      </c>
      <c r="R3309">
        <v>1811</v>
      </c>
      <c r="S3309">
        <v>0</v>
      </c>
      <c r="T3309">
        <v>0</v>
      </c>
      <c r="U3309">
        <v>400</v>
      </c>
    </row>
    <row r="3310" spans="1:21" ht="14.25">
      <c r="A3310">
        <v>3041122</v>
      </c>
      <c r="B3310">
        <v>2</v>
      </c>
      <c r="C3310" t="s">
        <v>2299</v>
      </c>
      <c r="D3310" t="s">
        <v>1538</v>
      </c>
      <c r="E3310">
        <v>26872</v>
      </c>
      <c r="F3310">
        <v>1146</v>
      </c>
      <c r="G3310">
        <v>550</v>
      </c>
      <c r="H3310">
        <v>4412</v>
      </c>
      <c r="I3310">
        <v>0</v>
      </c>
      <c r="J3310">
        <v>1.5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416</v>
      </c>
      <c r="Q3310">
        <v>279</v>
      </c>
      <c r="R3310">
        <v>1811</v>
      </c>
      <c r="S3310">
        <v>0</v>
      </c>
      <c r="T3310">
        <v>0</v>
      </c>
      <c r="U3310">
        <v>400</v>
      </c>
    </row>
    <row r="3311" spans="1:21" ht="14.25">
      <c r="A3311">
        <v>3041131</v>
      </c>
      <c r="B3311">
        <v>3</v>
      </c>
      <c r="C3311" t="s">
        <v>2298</v>
      </c>
      <c r="D3311" t="s">
        <v>2301</v>
      </c>
      <c r="E3311">
        <v>26678</v>
      </c>
      <c r="F3311">
        <v>993</v>
      </c>
      <c r="G3311">
        <v>560</v>
      </c>
      <c r="H3311">
        <v>5548</v>
      </c>
      <c r="I3311">
        <v>0</v>
      </c>
      <c r="J3311">
        <v>1.5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416</v>
      </c>
      <c r="Q3311">
        <v>279</v>
      </c>
      <c r="R3311">
        <v>1811</v>
      </c>
      <c r="S3311">
        <v>0</v>
      </c>
      <c r="T3311">
        <v>0</v>
      </c>
      <c r="U3311">
        <v>400</v>
      </c>
    </row>
    <row r="3312" spans="1:21" ht="14.25">
      <c r="A3312">
        <v>3041132</v>
      </c>
      <c r="B3312">
        <v>3</v>
      </c>
      <c r="C3312" t="s">
        <v>2299</v>
      </c>
      <c r="D3312" t="s">
        <v>1529</v>
      </c>
      <c r="E3312">
        <v>27082</v>
      </c>
      <c r="F3312">
        <v>1167</v>
      </c>
      <c r="G3312">
        <v>550</v>
      </c>
      <c r="H3312">
        <v>4412</v>
      </c>
      <c r="I3312">
        <v>0</v>
      </c>
      <c r="J3312">
        <v>1.5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416</v>
      </c>
      <c r="Q3312">
        <v>279</v>
      </c>
      <c r="R3312">
        <v>1811</v>
      </c>
      <c r="S3312">
        <v>0</v>
      </c>
      <c r="T3312">
        <v>0</v>
      </c>
      <c r="U3312">
        <v>400</v>
      </c>
    </row>
    <row r="3313" spans="1:21" ht="14.25">
      <c r="A3313">
        <v>3041211</v>
      </c>
      <c r="B3313">
        <v>1</v>
      </c>
      <c r="C3313" t="s">
        <v>2298</v>
      </c>
      <c r="D3313" t="s">
        <v>2300</v>
      </c>
      <c r="E3313">
        <v>26087</v>
      </c>
      <c r="F3313">
        <v>962</v>
      </c>
      <c r="G3313">
        <v>557</v>
      </c>
      <c r="H3313">
        <v>5327</v>
      </c>
      <c r="I3313">
        <v>0</v>
      </c>
      <c r="J3313">
        <v>1.5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442</v>
      </c>
      <c r="Q3313">
        <v>302</v>
      </c>
      <c r="R3313">
        <v>1851</v>
      </c>
      <c r="S3313">
        <v>0</v>
      </c>
      <c r="T3313">
        <v>0</v>
      </c>
      <c r="U3313">
        <v>400</v>
      </c>
    </row>
    <row r="3314" spans="1:21" ht="14.25">
      <c r="A3314">
        <v>3041212</v>
      </c>
      <c r="B3314">
        <v>1</v>
      </c>
      <c r="C3314" t="s">
        <v>2299</v>
      </c>
      <c r="D3314" t="s">
        <v>1173</v>
      </c>
      <c r="E3314">
        <v>28045</v>
      </c>
      <c r="F3314">
        <v>1190</v>
      </c>
      <c r="G3314">
        <v>581</v>
      </c>
      <c r="H3314">
        <v>4525</v>
      </c>
      <c r="I3314">
        <v>0</v>
      </c>
      <c r="J3314">
        <v>1.5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442</v>
      </c>
      <c r="Q3314">
        <v>302</v>
      </c>
      <c r="R3314">
        <v>1851</v>
      </c>
      <c r="S3314">
        <v>0</v>
      </c>
      <c r="T3314">
        <v>0</v>
      </c>
      <c r="U3314">
        <v>400</v>
      </c>
    </row>
    <row r="3315" spans="1:21" ht="14.25">
      <c r="A3315">
        <v>3041221</v>
      </c>
      <c r="B3315">
        <v>2</v>
      </c>
      <c r="C3315" t="s">
        <v>2298</v>
      </c>
      <c r="D3315" t="s">
        <v>1537</v>
      </c>
      <c r="E3315">
        <v>26087</v>
      </c>
      <c r="F3315">
        <v>962</v>
      </c>
      <c r="G3315">
        <v>557</v>
      </c>
      <c r="H3315">
        <v>5327</v>
      </c>
      <c r="I3315">
        <v>0</v>
      </c>
      <c r="J3315">
        <v>1.5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442</v>
      </c>
      <c r="Q3315">
        <v>302</v>
      </c>
      <c r="R3315">
        <v>1851</v>
      </c>
      <c r="S3315">
        <v>0</v>
      </c>
      <c r="T3315">
        <v>0</v>
      </c>
      <c r="U3315">
        <v>400</v>
      </c>
    </row>
    <row r="3316" spans="1:21" ht="14.25">
      <c r="A3316">
        <v>3041222</v>
      </c>
      <c r="B3316">
        <v>2</v>
      </c>
      <c r="C3316" t="s">
        <v>2299</v>
      </c>
      <c r="D3316" t="s">
        <v>1538</v>
      </c>
      <c r="E3316">
        <v>28045</v>
      </c>
      <c r="F3316">
        <v>1190</v>
      </c>
      <c r="G3316">
        <v>581</v>
      </c>
      <c r="H3316">
        <v>4525</v>
      </c>
      <c r="I3316">
        <v>0</v>
      </c>
      <c r="J3316">
        <v>1.5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442</v>
      </c>
      <c r="Q3316">
        <v>302</v>
      </c>
      <c r="R3316">
        <v>1851</v>
      </c>
      <c r="S3316">
        <v>0</v>
      </c>
      <c r="T3316">
        <v>0</v>
      </c>
      <c r="U3316">
        <v>400</v>
      </c>
    </row>
    <row r="3317" spans="1:21" ht="14.25">
      <c r="A3317">
        <v>3041231</v>
      </c>
      <c r="B3317">
        <v>3</v>
      </c>
      <c r="C3317" t="s">
        <v>2298</v>
      </c>
      <c r="D3317" t="s">
        <v>2301</v>
      </c>
      <c r="E3317">
        <v>27892</v>
      </c>
      <c r="F3317">
        <v>1036</v>
      </c>
      <c r="G3317">
        <v>592</v>
      </c>
      <c r="H3317">
        <v>5692</v>
      </c>
      <c r="I3317">
        <v>0</v>
      </c>
      <c r="J3317">
        <v>1.5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442</v>
      </c>
      <c r="Q3317">
        <v>302</v>
      </c>
      <c r="R3317">
        <v>1851</v>
      </c>
      <c r="S3317">
        <v>0</v>
      </c>
      <c r="T3317">
        <v>0</v>
      </c>
      <c r="U3317">
        <v>400</v>
      </c>
    </row>
    <row r="3318" spans="1:21" ht="14.25">
      <c r="A3318">
        <v>3041232</v>
      </c>
      <c r="B3318">
        <v>3</v>
      </c>
      <c r="C3318" t="s">
        <v>2299</v>
      </c>
      <c r="D3318" t="s">
        <v>1529</v>
      </c>
      <c r="E3318">
        <v>28275</v>
      </c>
      <c r="F3318">
        <v>1213</v>
      </c>
      <c r="G3318">
        <v>581</v>
      </c>
      <c r="H3318">
        <v>4525</v>
      </c>
      <c r="I3318">
        <v>0</v>
      </c>
      <c r="J3318">
        <v>1.5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442</v>
      </c>
      <c r="Q3318">
        <v>302</v>
      </c>
      <c r="R3318">
        <v>1851</v>
      </c>
      <c r="S3318">
        <v>0</v>
      </c>
      <c r="T3318">
        <v>0</v>
      </c>
      <c r="U3318">
        <v>400</v>
      </c>
    </row>
    <row r="3319" spans="1:21" ht="14.25">
      <c r="A3319">
        <v>3041311</v>
      </c>
      <c r="B3319">
        <v>1</v>
      </c>
      <c r="C3319" t="s">
        <v>2298</v>
      </c>
      <c r="D3319" t="s">
        <v>2300</v>
      </c>
      <c r="E3319">
        <v>27276</v>
      </c>
      <c r="F3319">
        <v>1005</v>
      </c>
      <c r="G3319">
        <v>581</v>
      </c>
      <c r="H3319">
        <v>5606</v>
      </c>
      <c r="I3319">
        <v>0</v>
      </c>
      <c r="J3319">
        <v>1.5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471</v>
      </c>
      <c r="Q3319">
        <v>319</v>
      </c>
      <c r="R3319">
        <v>2036</v>
      </c>
      <c r="S3319">
        <v>0</v>
      </c>
      <c r="T3319">
        <v>0</v>
      </c>
      <c r="U3319">
        <v>400</v>
      </c>
    </row>
    <row r="3320" spans="1:21" ht="14.25">
      <c r="A3320">
        <v>3041312</v>
      </c>
      <c r="B3320">
        <v>1</v>
      </c>
      <c r="C3320" t="s">
        <v>2299</v>
      </c>
      <c r="D3320" t="s">
        <v>1173</v>
      </c>
      <c r="E3320">
        <v>29282</v>
      </c>
      <c r="F3320">
        <v>1238</v>
      </c>
      <c r="G3320">
        <v>606</v>
      </c>
      <c r="H3320">
        <v>4782</v>
      </c>
      <c r="I3320">
        <v>0</v>
      </c>
      <c r="J3320">
        <v>1.5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471</v>
      </c>
      <c r="Q3320">
        <v>319</v>
      </c>
      <c r="R3320">
        <v>2036</v>
      </c>
      <c r="S3320">
        <v>0</v>
      </c>
      <c r="T3320">
        <v>0</v>
      </c>
      <c r="U3320">
        <v>400</v>
      </c>
    </row>
    <row r="3321" spans="1:21" ht="14.25">
      <c r="A3321">
        <v>3041321</v>
      </c>
      <c r="B3321">
        <v>2</v>
      </c>
      <c r="C3321" t="s">
        <v>2298</v>
      </c>
      <c r="D3321" t="s">
        <v>1537</v>
      </c>
      <c r="E3321">
        <v>27276</v>
      </c>
      <c r="F3321">
        <v>1005</v>
      </c>
      <c r="G3321">
        <v>581</v>
      </c>
      <c r="H3321">
        <v>5606</v>
      </c>
      <c r="I3321">
        <v>0</v>
      </c>
      <c r="J3321">
        <v>1.5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471</v>
      </c>
      <c r="Q3321">
        <v>319</v>
      </c>
      <c r="R3321">
        <v>2036</v>
      </c>
      <c r="S3321">
        <v>0</v>
      </c>
      <c r="T3321">
        <v>0</v>
      </c>
      <c r="U3321">
        <v>400</v>
      </c>
    </row>
    <row r="3322" spans="1:21" ht="14.25">
      <c r="A3322">
        <v>3041322</v>
      </c>
      <c r="B3322">
        <v>2</v>
      </c>
      <c r="C3322" t="s">
        <v>2299</v>
      </c>
      <c r="D3322" t="s">
        <v>1538</v>
      </c>
      <c r="E3322">
        <v>29282</v>
      </c>
      <c r="F3322">
        <v>1238</v>
      </c>
      <c r="G3322">
        <v>606</v>
      </c>
      <c r="H3322">
        <v>4782</v>
      </c>
      <c r="I3322">
        <v>0</v>
      </c>
      <c r="J3322">
        <v>1.5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471</v>
      </c>
      <c r="Q3322">
        <v>319</v>
      </c>
      <c r="R3322">
        <v>2036</v>
      </c>
      <c r="S3322">
        <v>0</v>
      </c>
      <c r="T3322">
        <v>0</v>
      </c>
      <c r="U3322">
        <v>400</v>
      </c>
    </row>
    <row r="3323" spans="1:21" ht="14.25">
      <c r="A3323">
        <v>3041331</v>
      </c>
      <c r="B3323">
        <v>3</v>
      </c>
      <c r="C3323" t="s">
        <v>2298</v>
      </c>
      <c r="D3323" t="s">
        <v>2301</v>
      </c>
      <c r="E3323">
        <v>29151</v>
      </c>
      <c r="F3323">
        <v>1081</v>
      </c>
      <c r="G3323">
        <v>618</v>
      </c>
      <c r="H3323">
        <v>5981</v>
      </c>
      <c r="I3323">
        <v>0</v>
      </c>
      <c r="J3323">
        <v>1.5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471</v>
      </c>
      <c r="Q3323">
        <v>319</v>
      </c>
      <c r="R3323">
        <v>2036</v>
      </c>
      <c r="S3323">
        <v>0</v>
      </c>
      <c r="T3323">
        <v>0</v>
      </c>
      <c r="U3323">
        <v>400</v>
      </c>
    </row>
    <row r="3324" spans="1:21" ht="14.25">
      <c r="A3324">
        <v>3041332</v>
      </c>
      <c r="B3324">
        <v>3</v>
      </c>
      <c r="C3324" t="s">
        <v>2299</v>
      </c>
      <c r="D3324" t="s">
        <v>1529</v>
      </c>
      <c r="E3324">
        <v>29512</v>
      </c>
      <c r="F3324">
        <v>1261</v>
      </c>
      <c r="G3324">
        <v>606</v>
      </c>
      <c r="H3324">
        <v>4782</v>
      </c>
      <c r="I3324">
        <v>0</v>
      </c>
      <c r="J3324">
        <v>1.5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471</v>
      </c>
      <c r="Q3324">
        <v>319</v>
      </c>
      <c r="R3324">
        <v>2036</v>
      </c>
      <c r="S3324">
        <v>0</v>
      </c>
      <c r="T3324">
        <v>0</v>
      </c>
      <c r="U3324">
        <v>400</v>
      </c>
    </row>
    <row r="3325" spans="1:21" ht="14.25">
      <c r="A3325">
        <v>3041411</v>
      </c>
      <c r="B3325">
        <v>1</v>
      </c>
      <c r="C3325" t="s">
        <v>2298</v>
      </c>
      <c r="D3325" t="s">
        <v>2300</v>
      </c>
      <c r="E3325">
        <v>28294</v>
      </c>
      <c r="F3325">
        <v>1038</v>
      </c>
      <c r="G3325">
        <v>608</v>
      </c>
      <c r="H3325">
        <v>5754</v>
      </c>
      <c r="I3325">
        <v>0</v>
      </c>
      <c r="J3325">
        <v>1.5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490</v>
      </c>
      <c r="Q3325">
        <v>338</v>
      </c>
      <c r="R3325">
        <v>2089</v>
      </c>
      <c r="S3325">
        <v>0</v>
      </c>
      <c r="T3325">
        <v>0</v>
      </c>
      <c r="U3325">
        <v>400</v>
      </c>
    </row>
    <row r="3326" spans="1:21" ht="14.25">
      <c r="A3326">
        <v>3041412</v>
      </c>
      <c r="B3326">
        <v>1</v>
      </c>
      <c r="C3326" t="s">
        <v>2299</v>
      </c>
      <c r="D3326" t="s">
        <v>1173</v>
      </c>
      <c r="E3326">
        <v>30308</v>
      </c>
      <c r="F3326">
        <v>1276</v>
      </c>
      <c r="G3326">
        <v>632</v>
      </c>
      <c r="H3326">
        <v>4908</v>
      </c>
      <c r="I3326">
        <v>0</v>
      </c>
      <c r="J3326">
        <v>1.5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490</v>
      </c>
      <c r="Q3326">
        <v>338</v>
      </c>
      <c r="R3326">
        <v>2089</v>
      </c>
      <c r="S3326">
        <v>0</v>
      </c>
      <c r="T3326">
        <v>0</v>
      </c>
      <c r="U3326">
        <v>400</v>
      </c>
    </row>
    <row r="3327" spans="1:21" ht="14.25">
      <c r="A3327">
        <v>3041421</v>
      </c>
      <c r="B3327">
        <v>2</v>
      </c>
      <c r="C3327" t="s">
        <v>2298</v>
      </c>
      <c r="D3327" t="s">
        <v>1537</v>
      </c>
      <c r="E3327">
        <v>28294</v>
      </c>
      <c r="F3327">
        <v>1038</v>
      </c>
      <c r="G3327">
        <v>608</v>
      </c>
      <c r="H3327">
        <v>5754</v>
      </c>
      <c r="I3327">
        <v>0</v>
      </c>
      <c r="J3327">
        <v>1.5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490</v>
      </c>
      <c r="Q3327">
        <v>338</v>
      </c>
      <c r="R3327">
        <v>2089</v>
      </c>
      <c r="S3327">
        <v>0</v>
      </c>
      <c r="T3327">
        <v>0</v>
      </c>
      <c r="U3327">
        <v>400</v>
      </c>
    </row>
    <row r="3328" spans="1:21" ht="14.25">
      <c r="A3328">
        <v>3041422</v>
      </c>
      <c r="B3328">
        <v>2</v>
      </c>
      <c r="C3328" t="s">
        <v>2299</v>
      </c>
      <c r="D3328" t="s">
        <v>1538</v>
      </c>
      <c r="E3328">
        <v>30308</v>
      </c>
      <c r="F3328">
        <v>1276</v>
      </c>
      <c r="G3328">
        <v>632</v>
      </c>
      <c r="H3328">
        <v>4908</v>
      </c>
      <c r="I3328">
        <v>0</v>
      </c>
      <c r="J3328">
        <v>1.5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490</v>
      </c>
      <c r="Q3328">
        <v>338</v>
      </c>
      <c r="R3328">
        <v>2089</v>
      </c>
      <c r="S3328">
        <v>0</v>
      </c>
      <c r="T3328">
        <v>0</v>
      </c>
      <c r="U3328">
        <v>400</v>
      </c>
    </row>
    <row r="3329" spans="1:21" ht="14.25">
      <c r="A3329">
        <v>3041431</v>
      </c>
      <c r="B3329">
        <v>3</v>
      </c>
      <c r="C3329" t="s">
        <v>2298</v>
      </c>
      <c r="D3329" t="s">
        <v>2301</v>
      </c>
      <c r="E3329">
        <v>30229</v>
      </c>
      <c r="F3329">
        <v>1117</v>
      </c>
      <c r="G3329">
        <v>646</v>
      </c>
      <c r="H3329">
        <v>6139</v>
      </c>
      <c r="I3329">
        <v>0</v>
      </c>
      <c r="J3329">
        <v>1.5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490</v>
      </c>
      <c r="Q3329">
        <v>338</v>
      </c>
      <c r="R3329">
        <v>2089</v>
      </c>
      <c r="S3329">
        <v>0</v>
      </c>
      <c r="T3329">
        <v>0</v>
      </c>
      <c r="U3329">
        <v>400</v>
      </c>
    </row>
    <row r="3330" spans="1:21" ht="14.25">
      <c r="A3330">
        <v>3041432</v>
      </c>
      <c r="B3330">
        <v>3</v>
      </c>
      <c r="C3330" t="s">
        <v>2299</v>
      </c>
      <c r="D3330" t="s">
        <v>1529</v>
      </c>
      <c r="E3330">
        <v>30538</v>
      </c>
      <c r="F3330">
        <v>1299</v>
      </c>
      <c r="G3330">
        <v>632</v>
      </c>
      <c r="H3330">
        <v>4908</v>
      </c>
      <c r="I3330">
        <v>0</v>
      </c>
      <c r="J3330">
        <v>1.5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490</v>
      </c>
      <c r="Q3330">
        <v>338</v>
      </c>
      <c r="R3330">
        <v>2089</v>
      </c>
      <c r="S3330">
        <v>0</v>
      </c>
      <c r="T3330">
        <v>0</v>
      </c>
      <c r="U3330">
        <v>400</v>
      </c>
    </row>
    <row r="3331" spans="1:21" ht="14.25">
      <c r="A3331">
        <v>3041511</v>
      </c>
      <c r="B3331">
        <v>1</v>
      </c>
      <c r="C3331" t="s">
        <v>2298</v>
      </c>
      <c r="D3331" t="s">
        <v>2300</v>
      </c>
      <c r="E3331">
        <v>28970</v>
      </c>
      <c r="F3331">
        <v>1064</v>
      </c>
      <c r="G3331">
        <v>624</v>
      </c>
      <c r="H3331">
        <v>5850</v>
      </c>
      <c r="I3331">
        <v>0</v>
      </c>
      <c r="J3331">
        <v>1.5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516</v>
      </c>
      <c r="Q3331">
        <v>354</v>
      </c>
      <c r="R3331">
        <v>2185</v>
      </c>
      <c r="S3331">
        <v>0</v>
      </c>
      <c r="T3331">
        <v>0</v>
      </c>
      <c r="U3331">
        <v>400</v>
      </c>
    </row>
    <row r="3332" spans="1:21" ht="14.25">
      <c r="A3332">
        <v>3041512</v>
      </c>
      <c r="B3332">
        <v>1</v>
      </c>
      <c r="C3332" t="s">
        <v>2299</v>
      </c>
      <c r="D3332" t="s">
        <v>1173</v>
      </c>
      <c r="E3332">
        <v>30984</v>
      </c>
      <c r="F3332">
        <v>1302</v>
      </c>
      <c r="G3332">
        <v>648</v>
      </c>
      <c r="H3332">
        <v>5004</v>
      </c>
      <c r="I3332">
        <v>0</v>
      </c>
      <c r="J3332">
        <v>1.5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516</v>
      </c>
      <c r="Q3332">
        <v>354</v>
      </c>
      <c r="R3332">
        <v>2185</v>
      </c>
      <c r="S3332">
        <v>0</v>
      </c>
      <c r="T3332">
        <v>0</v>
      </c>
      <c r="U3332">
        <v>400</v>
      </c>
    </row>
    <row r="3333" spans="1:21" ht="14.25">
      <c r="A3333">
        <v>3041521</v>
      </c>
      <c r="B3333">
        <v>2</v>
      </c>
      <c r="C3333" t="s">
        <v>2298</v>
      </c>
      <c r="D3333" t="s">
        <v>1537</v>
      </c>
      <c r="E3333">
        <v>28970</v>
      </c>
      <c r="F3333">
        <v>1064</v>
      </c>
      <c r="G3333">
        <v>624</v>
      </c>
      <c r="H3333">
        <v>5850</v>
      </c>
      <c r="I3333">
        <v>0</v>
      </c>
      <c r="J3333">
        <v>1.5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516</v>
      </c>
      <c r="Q3333">
        <v>354</v>
      </c>
      <c r="R3333">
        <v>2185</v>
      </c>
      <c r="S3333">
        <v>0</v>
      </c>
      <c r="T3333">
        <v>0</v>
      </c>
      <c r="U3333">
        <v>400</v>
      </c>
    </row>
    <row r="3334" spans="1:21" ht="14.25">
      <c r="A3334">
        <v>3041522</v>
      </c>
      <c r="B3334">
        <v>2</v>
      </c>
      <c r="C3334" t="s">
        <v>2299</v>
      </c>
      <c r="D3334" t="s">
        <v>1538</v>
      </c>
      <c r="E3334">
        <v>30984</v>
      </c>
      <c r="F3334">
        <v>1302</v>
      </c>
      <c r="G3334">
        <v>648</v>
      </c>
      <c r="H3334">
        <v>5004</v>
      </c>
      <c r="I3334">
        <v>0</v>
      </c>
      <c r="J3334">
        <v>1.5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516</v>
      </c>
      <c r="Q3334">
        <v>354</v>
      </c>
      <c r="R3334">
        <v>2185</v>
      </c>
      <c r="S3334">
        <v>0</v>
      </c>
      <c r="T3334">
        <v>0</v>
      </c>
      <c r="U3334">
        <v>400</v>
      </c>
    </row>
    <row r="3335" spans="1:21" ht="14.25">
      <c r="A3335">
        <v>3041531</v>
      </c>
      <c r="B3335">
        <v>3</v>
      </c>
      <c r="C3335" t="s">
        <v>2298</v>
      </c>
      <c r="D3335" t="s">
        <v>2301</v>
      </c>
      <c r="E3335">
        <v>30905</v>
      </c>
      <c r="F3335">
        <v>1143</v>
      </c>
      <c r="G3335">
        <v>662</v>
      </c>
      <c r="H3335">
        <v>6235</v>
      </c>
      <c r="I3335">
        <v>0</v>
      </c>
      <c r="J3335">
        <v>1.5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516</v>
      </c>
      <c r="Q3335">
        <v>354</v>
      </c>
      <c r="R3335">
        <v>2185</v>
      </c>
      <c r="S3335">
        <v>0</v>
      </c>
      <c r="T3335">
        <v>0</v>
      </c>
      <c r="U3335">
        <v>400</v>
      </c>
    </row>
    <row r="3336" spans="1:21" ht="14.25">
      <c r="A3336">
        <v>3041532</v>
      </c>
      <c r="B3336">
        <v>3</v>
      </c>
      <c r="C3336" t="s">
        <v>2299</v>
      </c>
      <c r="D3336" t="s">
        <v>1529</v>
      </c>
      <c r="E3336">
        <v>31214</v>
      </c>
      <c r="F3336">
        <v>1325</v>
      </c>
      <c r="G3336">
        <v>648</v>
      </c>
      <c r="H3336">
        <v>5004</v>
      </c>
      <c r="I3336">
        <v>0</v>
      </c>
      <c r="J3336">
        <v>1.5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516</v>
      </c>
      <c r="Q3336">
        <v>354</v>
      </c>
      <c r="R3336">
        <v>2185</v>
      </c>
      <c r="S3336">
        <v>0</v>
      </c>
      <c r="T3336">
        <v>0</v>
      </c>
      <c r="U3336">
        <v>400</v>
      </c>
    </row>
    <row r="3337" spans="1:21" ht="14.25">
      <c r="A3337">
        <v>3050111</v>
      </c>
      <c r="B3337">
        <v>1</v>
      </c>
      <c r="C3337" t="s">
        <v>2298</v>
      </c>
      <c r="D3337" t="s">
        <v>2300</v>
      </c>
      <c r="E3337">
        <v>29924</v>
      </c>
      <c r="F3337">
        <v>1128</v>
      </c>
      <c r="G3337">
        <v>635</v>
      </c>
      <c r="H3337">
        <v>5944</v>
      </c>
      <c r="I3337">
        <v>0</v>
      </c>
      <c r="J3337">
        <v>1.5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565</v>
      </c>
      <c r="Q3337">
        <v>357</v>
      </c>
      <c r="R3337">
        <v>2185</v>
      </c>
      <c r="S3337">
        <v>0</v>
      </c>
      <c r="T3337">
        <v>0</v>
      </c>
      <c r="U3337">
        <v>400</v>
      </c>
    </row>
    <row r="3338" spans="1:21" ht="14.25">
      <c r="A3338">
        <v>3050112</v>
      </c>
      <c r="B3338">
        <v>1</v>
      </c>
      <c r="C3338" t="s">
        <v>2299</v>
      </c>
      <c r="D3338" t="s">
        <v>1173</v>
      </c>
      <c r="E3338">
        <v>31946</v>
      </c>
      <c r="F3338">
        <v>1369</v>
      </c>
      <c r="G3338">
        <v>659</v>
      </c>
      <c r="H3338">
        <v>5076</v>
      </c>
      <c r="I3338">
        <v>0</v>
      </c>
      <c r="J3338">
        <v>1.5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565</v>
      </c>
      <c r="Q3338">
        <v>357</v>
      </c>
      <c r="R3338">
        <v>2185</v>
      </c>
      <c r="S3338">
        <v>0</v>
      </c>
      <c r="T3338">
        <v>0</v>
      </c>
      <c r="U3338">
        <v>400</v>
      </c>
    </row>
    <row r="3339" spans="1:21" ht="14.25">
      <c r="A3339">
        <v>3050121</v>
      </c>
      <c r="B3339">
        <v>2</v>
      </c>
      <c r="C3339" t="s">
        <v>2298</v>
      </c>
      <c r="D3339" t="s">
        <v>1537</v>
      </c>
      <c r="E3339">
        <v>29520</v>
      </c>
      <c r="F3339">
        <v>1113</v>
      </c>
      <c r="G3339">
        <v>627</v>
      </c>
      <c r="H3339">
        <v>5850</v>
      </c>
      <c r="I3339">
        <v>0</v>
      </c>
      <c r="J3339">
        <v>1.5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565</v>
      </c>
      <c r="Q3339">
        <v>357</v>
      </c>
      <c r="R3339">
        <v>2185</v>
      </c>
      <c r="S3339">
        <v>0</v>
      </c>
      <c r="T3339">
        <v>0</v>
      </c>
      <c r="U3339">
        <v>400</v>
      </c>
    </row>
    <row r="3340" spans="1:21" ht="14.25">
      <c r="A3340">
        <v>3050122</v>
      </c>
      <c r="B3340">
        <v>2</v>
      </c>
      <c r="C3340" t="s">
        <v>2299</v>
      </c>
      <c r="D3340" t="s">
        <v>1538</v>
      </c>
      <c r="E3340">
        <v>31534</v>
      </c>
      <c r="F3340">
        <v>1351</v>
      </c>
      <c r="G3340">
        <v>651</v>
      </c>
      <c r="H3340">
        <v>5004</v>
      </c>
      <c r="I3340">
        <v>0</v>
      </c>
      <c r="J3340">
        <v>1.5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565</v>
      </c>
      <c r="Q3340">
        <v>357</v>
      </c>
      <c r="R3340">
        <v>2185</v>
      </c>
      <c r="S3340">
        <v>0</v>
      </c>
      <c r="T3340">
        <v>0</v>
      </c>
      <c r="U3340">
        <v>400</v>
      </c>
    </row>
    <row r="3341" spans="1:21" ht="14.25">
      <c r="A3341">
        <v>3050131</v>
      </c>
      <c r="B3341">
        <v>3</v>
      </c>
      <c r="C3341" t="s">
        <v>2298</v>
      </c>
      <c r="D3341" t="s">
        <v>2301</v>
      </c>
      <c r="E3341">
        <v>31455</v>
      </c>
      <c r="F3341">
        <v>1192</v>
      </c>
      <c r="G3341">
        <v>665</v>
      </c>
      <c r="H3341">
        <v>6235</v>
      </c>
      <c r="I3341">
        <v>0</v>
      </c>
      <c r="J3341">
        <v>1.5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565</v>
      </c>
      <c r="Q3341">
        <v>357</v>
      </c>
      <c r="R3341">
        <v>2185</v>
      </c>
      <c r="S3341">
        <v>0</v>
      </c>
      <c r="T3341">
        <v>0</v>
      </c>
      <c r="U3341">
        <v>400</v>
      </c>
    </row>
    <row r="3342" spans="1:21" ht="14.25">
      <c r="A3342">
        <v>3050132</v>
      </c>
      <c r="B3342">
        <v>3</v>
      </c>
      <c r="C3342" t="s">
        <v>2299</v>
      </c>
      <c r="D3342" t="s">
        <v>1529</v>
      </c>
      <c r="E3342">
        <v>31764</v>
      </c>
      <c r="F3342">
        <v>1374</v>
      </c>
      <c r="G3342">
        <v>651</v>
      </c>
      <c r="H3342">
        <v>5004</v>
      </c>
      <c r="I3342">
        <v>0</v>
      </c>
      <c r="J3342">
        <v>1.5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565</v>
      </c>
      <c r="Q3342">
        <v>357</v>
      </c>
      <c r="R3342">
        <v>2185</v>
      </c>
      <c r="S3342">
        <v>0</v>
      </c>
      <c r="T3342">
        <v>0</v>
      </c>
      <c r="U3342">
        <v>400</v>
      </c>
    </row>
    <row r="3343" spans="1:21" ht="14.25">
      <c r="A3343">
        <v>3050211</v>
      </c>
      <c r="B3343">
        <v>1</v>
      </c>
      <c r="C3343" t="s">
        <v>2298</v>
      </c>
      <c r="D3343" t="s">
        <v>2300</v>
      </c>
      <c r="E3343">
        <v>30244</v>
      </c>
      <c r="F3343">
        <v>1153</v>
      </c>
      <c r="G3343">
        <v>635</v>
      </c>
      <c r="H3343">
        <v>6014</v>
      </c>
      <c r="I3343">
        <v>0</v>
      </c>
      <c r="J3343">
        <v>1.5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590</v>
      </c>
      <c r="Q3343">
        <v>357</v>
      </c>
      <c r="R3343">
        <v>2255</v>
      </c>
      <c r="S3343">
        <v>0</v>
      </c>
      <c r="T3343">
        <v>0</v>
      </c>
      <c r="U3343">
        <v>400</v>
      </c>
    </row>
    <row r="3344" spans="1:21" ht="14.25">
      <c r="A3344">
        <v>3050212</v>
      </c>
      <c r="B3344">
        <v>1</v>
      </c>
      <c r="C3344" t="s">
        <v>2299</v>
      </c>
      <c r="D3344" t="s">
        <v>1173</v>
      </c>
      <c r="E3344">
        <v>32266</v>
      </c>
      <c r="F3344">
        <v>1394</v>
      </c>
      <c r="G3344">
        <v>659</v>
      </c>
      <c r="H3344">
        <v>5146</v>
      </c>
      <c r="I3344">
        <v>0</v>
      </c>
      <c r="J3344">
        <v>1.5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590</v>
      </c>
      <c r="Q3344">
        <v>357</v>
      </c>
      <c r="R3344">
        <v>2255</v>
      </c>
      <c r="S3344">
        <v>0</v>
      </c>
      <c r="T3344">
        <v>0</v>
      </c>
      <c r="U3344">
        <v>400</v>
      </c>
    </row>
    <row r="3345" spans="1:21" ht="14.25">
      <c r="A3345">
        <v>3050221</v>
      </c>
      <c r="B3345">
        <v>2</v>
      </c>
      <c r="C3345" t="s">
        <v>2298</v>
      </c>
      <c r="D3345" t="s">
        <v>1537</v>
      </c>
      <c r="E3345">
        <v>30244</v>
      </c>
      <c r="F3345">
        <v>1153</v>
      </c>
      <c r="G3345">
        <v>635</v>
      </c>
      <c r="H3345">
        <v>6014</v>
      </c>
      <c r="I3345">
        <v>0</v>
      </c>
      <c r="J3345">
        <v>1.5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590</v>
      </c>
      <c r="Q3345">
        <v>357</v>
      </c>
      <c r="R3345">
        <v>2255</v>
      </c>
      <c r="S3345">
        <v>0</v>
      </c>
      <c r="T3345">
        <v>0</v>
      </c>
      <c r="U3345">
        <v>400</v>
      </c>
    </row>
    <row r="3346" spans="1:21" ht="14.25">
      <c r="A3346">
        <v>3050222</v>
      </c>
      <c r="B3346">
        <v>2</v>
      </c>
      <c r="C3346" t="s">
        <v>2299</v>
      </c>
      <c r="D3346" t="s">
        <v>1538</v>
      </c>
      <c r="E3346">
        <v>32266</v>
      </c>
      <c r="F3346">
        <v>1394</v>
      </c>
      <c r="G3346">
        <v>659</v>
      </c>
      <c r="H3346">
        <v>5146</v>
      </c>
      <c r="I3346">
        <v>0</v>
      </c>
      <c r="J3346">
        <v>1.5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590</v>
      </c>
      <c r="Q3346">
        <v>357</v>
      </c>
      <c r="R3346">
        <v>2255</v>
      </c>
      <c r="S3346">
        <v>0</v>
      </c>
      <c r="T3346">
        <v>0</v>
      </c>
      <c r="U3346">
        <v>400</v>
      </c>
    </row>
    <row r="3347" spans="1:21" ht="14.25">
      <c r="A3347">
        <v>3050231</v>
      </c>
      <c r="B3347">
        <v>3</v>
      </c>
      <c r="C3347" t="s">
        <v>2298</v>
      </c>
      <c r="D3347" t="s">
        <v>2301</v>
      </c>
      <c r="E3347">
        <v>31775</v>
      </c>
      <c r="F3347">
        <v>1217</v>
      </c>
      <c r="G3347">
        <v>665</v>
      </c>
      <c r="H3347">
        <v>6305</v>
      </c>
      <c r="I3347">
        <v>0</v>
      </c>
      <c r="J3347">
        <v>1.5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590</v>
      </c>
      <c r="Q3347">
        <v>357</v>
      </c>
      <c r="R3347">
        <v>2255</v>
      </c>
      <c r="S3347">
        <v>0</v>
      </c>
      <c r="T3347">
        <v>0</v>
      </c>
      <c r="U3347">
        <v>400</v>
      </c>
    </row>
    <row r="3348" spans="1:21" ht="14.25">
      <c r="A3348">
        <v>3050232</v>
      </c>
      <c r="B3348">
        <v>3</v>
      </c>
      <c r="C3348" t="s">
        <v>2299</v>
      </c>
      <c r="D3348" t="s">
        <v>1529</v>
      </c>
      <c r="E3348">
        <v>32084</v>
      </c>
      <c r="F3348">
        <v>1399</v>
      </c>
      <c r="G3348">
        <v>651</v>
      </c>
      <c r="H3348">
        <v>5074</v>
      </c>
      <c r="I3348">
        <v>0</v>
      </c>
      <c r="J3348">
        <v>1.5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590</v>
      </c>
      <c r="Q3348">
        <v>357</v>
      </c>
      <c r="R3348">
        <v>2255</v>
      </c>
      <c r="S3348">
        <v>0</v>
      </c>
      <c r="T3348">
        <v>0</v>
      </c>
      <c r="U3348">
        <v>400</v>
      </c>
    </row>
    <row r="3349" spans="1:21" ht="14.25">
      <c r="A3349">
        <v>3050311</v>
      </c>
      <c r="B3349">
        <v>1</v>
      </c>
      <c r="C3349" t="s">
        <v>2298</v>
      </c>
      <c r="D3349" t="s">
        <v>2300</v>
      </c>
      <c r="E3349">
        <v>32859</v>
      </c>
      <c r="F3349">
        <v>1308</v>
      </c>
      <c r="G3349">
        <v>645</v>
      </c>
      <c r="H3349">
        <v>6879</v>
      </c>
      <c r="I3349">
        <v>0</v>
      </c>
      <c r="J3349">
        <v>1.5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745</v>
      </c>
      <c r="Q3349">
        <v>367</v>
      </c>
      <c r="R3349">
        <v>3120</v>
      </c>
      <c r="S3349">
        <v>0</v>
      </c>
      <c r="T3349">
        <v>0</v>
      </c>
      <c r="U3349">
        <v>400</v>
      </c>
    </row>
    <row r="3350" spans="1:21" ht="14.25">
      <c r="A3350">
        <v>3050312</v>
      </c>
      <c r="B3350">
        <v>1</v>
      </c>
      <c r="C3350" t="s">
        <v>2299</v>
      </c>
      <c r="D3350" t="s">
        <v>1173</v>
      </c>
      <c r="E3350">
        <v>34881</v>
      </c>
      <c r="F3350">
        <v>1549</v>
      </c>
      <c r="G3350">
        <v>669</v>
      </c>
      <c r="H3350">
        <v>6011</v>
      </c>
      <c r="I3350">
        <v>0</v>
      </c>
      <c r="J3350">
        <v>1.5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745</v>
      </c>
      <c r="Q3350">
        <v>367</v>
      </c>
      <c r="R3350">
        <v>3120</v>
      </c>
      <c r="S3350">
        <v>0</v>
      </c>
      <c r="T3350">
        <v>0</v>
      </c>
      <c r="U3350">
        <v>400</v>
      </c>
    </row>
    <row r="3351" spans="1:21" ht="14.25">
      <c r="A3351">
        <v>3050321</v>
      </c>
      <c r="B3351">
        <v>2</v>
      </c>
      <c r="C3351" t="s">
        <v>2298</v>
      </c>
      <c r="D3351" t="s">
        <v>1537</v>
      </c>
      <c r="E3351">
        <v>32859</v>
      </c>
      <c r="F3351">
        <v>1308</v>
      </c>
      <c r="G3351">
        <v>645</v>
      </c>
      <c r="H3351">
        <v>6879</v>
      </c>
      <c r="I3351">
        <v>0</v>
      </c>
      <c r="J3351">
        <v>1.5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745</v>
      </c>
      <c r="Q3351">
        <v>367</v>
      </c>
      <c r="R3351">
        <v>3120</v>
      </c>
      <c r="S3351">
        <v>0</v>
      </c>
      <c r="T3351">
        <v>0</v>
      </c>
      <c r="U3351">
        <v>400</v>
      </c>
    </row>
    <row r="3352" spans="1:21" ht="14.25">
      <c r="A3352">
        <v>3050322</v>
      </c>
      <c r="B3352">
        <v>2</v>
      </c>
      <c r="C3352" t="s">
        <v>2299</v>
      </c>
      <c r="D3352" t="s">
        <v>1538</v>
      </c>
      <c r="E3352">
        <v>34881</v>
      </c>
      <c r="F3352">
        <v>1549</v>
      </c>
      <c r="G3352">
        <v>669</v>
      </c>
      <c r="H3352">
        <v>6011</v>
      </c>
      <c r="I3352">
        <v>0</v>
      </c>
      <c r="J3352">
        <v>1.5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745</v>
      </c>
      <c r="Q3352">
        <v>367</v>
      </c>
      <c r="R3352">
        <v>3120</v>
      </c>
      <c r="S3352">
        <v>0</v>
      </c>
      <c r="T3352">
        <v>0</v>
      </c>
      <c r="U3352">
        <v>400</v>
      </c>
    </row>
    <row r="3353" spans="1:21" ht="14.25">
      <c r="A3353">
        <v>3050331</v>
      </c>
      <c r="B3353">
        <v>3</v>
      </c>
      <c r="C3353" t="s">
        <v>2298</v>
      </c>
      <c r="D3353" t="s">
        <v>2301</v>
      </c>
      <c r="E3353">
        <v>34814</v>
      </c>
      <c r="F3353">
        <v>1388</v>
      </c>
      <c r="G3353">
        <v>683</v>
      </c>
      <c r="H3353">
        <v>7274</v>
      </c>
      <c r="I3353">
        <v>0</v>
      </c>
      <c r="J3353">
        <v>1.5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745</v>
      </c>
      <c r="Q3353">
        <v>367</v>
      </c>
      <c r="R3353">
        <v>3120</v>
      </c>
      <c r="S3353">
        <v>0</v>
      </c>
      <c r="T3353">
        <v>0</v>
      </c>
      <c r="U3353">
        <v>400</v>
      </c>
    </row>
    <row r="3354" spans="1:21" ht="14.25">
      <c r="A3354">
        <v>3050332</v>
      </c>
      <c r="B3354">
        <v>3</v>
      </c>
      <c r="C3354" t="s">
        <v>2299</v>
      </c>
      <c r="D3354" t="s">
        <v>1529</v>
      </c>
      <c r="E3354">
        <v>35121</v>
      </c>
      <c r="F3354">
        <v>1573</v>
      </c>
      <c r="G3354">
        <v>669</v>
      </c>
      <c r="H3354">
        <v>6011</v>
      </c>
      <c r="I3354">
        <v>0</v>
      </c>
      <c r="J3354">
        <v>1.5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745</v>
      </c>
      <c r="Q3354">
        <v>367</v>
      </c>
      <c r="R3354">
        <v>3120</v>
      </c>
      <c r="S3354">
        <v>0</v>
      </c>
      <c r="T3354">
        <v>0</v>
      </c>
      <c r="U3354">
        <v>400</v>
      </c>
    </row>
    <row r="3355" spans="1:21" ht="14.25">
      <c r="A3355">
        <v>3050411</v>
      </c>
      <c r="B3355">
        <v>1</v>
      </c>
      <c r="C3355" t="s">
        <v>2298</v>
      </c>
      <c r="D3355" t="s">
        <v>2300</v>
      </c>
      <c r="E3355">
        <v>35325</v>
      </c>
      <c r="F3355">
        <v>1452</v>
      </c>
      <c r="G3355">
        <v>687</v>
      </c>
      <c r="H3355">
        <v>7065</v>
      </c>
      <c r="I3355">
        <v>0</v>
      </c>
      <c r="J3355">
        <v>1.5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875</v>
      </c>
      <c r="Q3355">
        <v>401</v>
      </c>
      <c r="R3355">
        <v>3212</v>
      </c>
      <c r="S3355">
        <v>0</v>
      </c>
      <c r="T3355">
        <v>0</v>
      </c>
      <c r="U3355">
        <v>400</v>
      </c>
    </row>
    <row r="3356" spans="1:21" ht="14.25">
      <c r="A3356">
        <v>3050412</v>
      </c>
      <c r="B3356">
        <v>1</v>
      </c>
      <c r="C3356" t="s">
        <v>2299</v>
      </c>
      <c r="D3356" t="s">
        <v>1173</v>
      </c>
      <c r="E3356">
        <v>37376</v>
      </c>
      <c r="F3356">
        <v>1698</v>
      </c>
      <c r="G3356">
        <v>711</v>
      </c>
      <c r="H3356">
        <v>6176</v>
      </c>
      <c r="I3356">
        <v>0</v>
      </c>
      <c r="J3356">
        <v>1.5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875</v>
      </c>
      <c r="Q3356">
        <v>401</v>
      </c>
      <c r="R3356">
        <v>3212</v>
      </c>
      <c r="S3356">
        <v>0</v>
      </c>
      <c r="T3356">
        <v>0</v>
      </c>
      <c r="U3356">
        <v>400</v>
      </c>
    </row>
    <row r="3357" spans="1:21" ht="14.25">
      <c r="A3357">
        <v>3050421</v>
      </c>
      <c r="B3357">
        <v>2</v>
      </c>
      <c r="C3357" t="s">
        <v>2298</v>
      </c>
      <c r="D3357" t="s">
        <v>1537</v>
      </c>
      <c r="E3357">
        <v>34931</v>
      </c>
      <c r="F3357">
        <v>1438</v>
      </c>
      <c r="G3357">
        <v>679</v>
      </c>
      <c r="H3357">
        <v>6971</v>
      </c>
      <c r="I3357">
        <v>0</v>
      </c>
      <c r="J3357">
        <v>1.5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875</v>
      </c>
      <c r="Q3357">
        <v>401</v>
      </c>
      <c r="R3357">
        <v>3212</v>
      </c>
      <c r="S3357">
        <v>0</v>
      </c>
      <c r="T3357">
        <v>0</v>
      </c>
      <c r="U3357">
        <v>400</v>
      </c>
    </row>
    <row r="3358" spans="1:21" ht="14.25">
      <c r="A3358">
        <v>3050422</v>
      </c>
      <c r="B3358">
        <v>2</v>
      </c>
      <c r="C3358" t="s">
        <v>2299</v>
      </c>
      <c r="D3358" t="s">
        <v>1538</v>
      </c>
      <c r="E3358">
        <v>36953</v>
      </c>
      <c r="F3358">
        <v>1679</v>
      </c>
      <c r="G3358">
        <v>703</v>
      </c>
      <c r="H3358">
        <v>6103</v>
      </c>
      <c r="I3358">
        <v>0</v>
      </c>
      <c r="J3358">
        <v>1.5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875</v>
      </c>
      <c r="Q3358">
        <v>401</v>
      </c>
      <c r="R3358">
        <v>3212</v>
      </c>
      <c r="S3358">
        <v>0</v>
      </c>
      <c r="T3358">
        <v>0</v>
      </c>
      <c r="U3358">
        <v>400</v>
      </c>
    </row>
    <row r="3359" spans="1:21" ht="14.25">
      <c r="A3359">
        <v>3050431</v>
      </c>
      <c r="B3359">
        <v>3</v>
      </c>
      <c r="C3359" t="s">
        <v>2298</v>
      </c>
      <c r="D3359" t="s">
        <v>2301</v>
      </c>
      <c r="E3359">
        <v>36886</v>
      </c>
      <c r="F3359">
        <v>1518</v>
      </c>
      <c r="G3359">
        <v>717</v>
      </c>
      <c r="H3359">
        <v>7366</v>
      </c>
      <c r="I3359">
        <v>0</v>
      </c>
      <c r="J3359">
        <v>1.5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875</v>
      </c>
      <c r="Q3359">
        <v>401</v>
      </c>
      <c r="R3359">
        <v>3212</v>
      </c>
      <c r="S3359">
        <v>0</v>
      </c>
      <c r="T3359">
        <v>0</v>
      </c>
      <c r="U3359">
        <v>400</v>
      </c>
    </row>
    <row r="3360" spans="1:21" ht="14.25">
      <c r="A3360">
        <v>3050432</v>
      </c>
      <c r="B3360">
        <v>3</v>
      </c>
      <c r="C3360" t="s">
        <v>2299</v>
      </c>
      <c r="D3360" t="s">
        <v>1529</v>
      </c>
      <c r="E3360">
        <v>37193</v>
      </c>
      <c r="F3360">
        <v>1703</v>
      </c>
      <c r="G3360">
        <v>703</v>
      </c>
      <c r="H3360">
        <v>6103</v>
      </c>
      <c r="I3360">
        <v>0</v>
      </c>
      <c r="J3360">
        <v>1.5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875</v>
      </c>
      <c r="Q3360">
        <v>401</v>
      </c>
      <c r="R3360">
        <v>3212</v>
      </c>
      <c r="S3360">
        <v>0</v>
      </c>
      <c r="T3360">
        <v>0</v>
      </c>
      <c r="U3360">
        <v>400</v>
      </c>
    </row>
    <row r="3361" spans="1:21" ht="14.25">
      <c r="A3361">
        <v>3050511</v>
      </c>
      <c r="B3361">
        <v>1</v>
      </c>
      <c r="C3361" t="s">
        <v>2298</v>
      </c>
      <c r="D3361" t="s">
        <v>2300</v>
      </c>
      <c r="E3361">
        <v>36073</v>
      </c>
      <c r="F3361">
        <v>1493</v>
      </c>
      <c r="G3361">
        <v>692</v>
      </c>
      <c r="H3361">
        <v>7303</v>
      </c>
      <c r="I3361">
        <v>0</v>
      </c>
      <c r="J3361">
        <v>1.5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916</v>
      </c>
      <c r="Q3361">
        <v>406</v>
      </c>
      <c r="R3361">
        <v>3450</v>
      </c>
      <c r="S3361">
        <v>0</v>
      </c>
      <c r="T3361">
        <v>0</v>
      </c>
      <c r="U3361">
        <v>400</v>
      </c>
    </row>
    <row r="3362" spans="1:21" ht="14.25">
      <c r="A3362">
        <v>3050512</v>
      </c>
      <c r="B3362">
        <v>1</v>
      </c>
      <c r="C3362" t="s">
        <v>2299</v>
      </c>
      <c r="D3362" t="s">
        <v>1173</v>
      </c>
      <c r="E3362">
        <v>38124</v>
      </c>
      <c r="F3362">
        <v>1739</v>
      </c>
      <c r="G3362">
        <v>716</v>
      </c>
      <c r="H3362">
        <v>6414</v>
      </c>
      <c r="I3362">
        <v>0</v>
      </c>
      <c r="J3362">
        <v>1.5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916</v>
      </c>
      <c r="Q3362">
        <v>406</v>
      </c>
      <c r="R3362">
        <v>3450</v>
      </c>
      <c r="S3362">
        <v>0</v>
      </c>
      <c r="T3362">
        <v>0</v>
      </c>
      <c r="U3362">
        <v>400</v>
      </c>
    </row>
    <row r="3363" spans="1:21" ht="14.25">
      <c r="A3363">
        <v>3050521</v>
      </c>
      <c r="B3363">
        <v>2</v>
      </c>
      <c r="C3363" t="s">
        <v>2298</v>
      </c>
      <c r="D3363" t="s">
        <v>1537</v>
      </c>
      <c r="E3363">
        <v>36073</v>
      </c>
      <c r="F3363">
        <v>1493</v>
      </c>
      <c r="G3363">
        <v>692</v>
      </c>
      <c r="H3363">
        <v>7303</v>
      </c>
      <c r="I3363">
        <v>0</v>
      </c>
      <c r="J3363">
        <v>1.5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916</v>
      </c>
      <c r="Q3363">
        <v>406</v>
      </c>
      <c r="R3363">
        <v>3450</v>
      </c>
      <c r="S3363">
        <v>0</v>
      </c>
      <c r="T3363">
        <v>0</v>
      </c>
      <c r="U3363">
        <v>400</v>
      </c>
    </row>
    <row r="3364" spans="1:21" ht="14.25">
      <c r="A3364">
        <v>3050522</v>
      </c>
      <c r="B3364">
        <v>2</v>
      </c>
      <c r="C3364" t="s">
        <v>2299</v>
      </c>
      <c r="D3364" t="s">
        <v>1538</v>
      </c>
      <c r="E3364">
        <v>38124</v>
      </c>
      <c r="F3364">
        <v>1739</v>
      </c>
      <c r="G3364">
        <v>716</v>
      </c>
      <c r="H3364">
        <v>6414</v>
      </c>
      <c r="I3364">
        <v>0</v>
      </c>
      <c r="J3364">
        <v>1.5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916</v>
      </c>
      <c r="Q3364">
        <v>406</v>
      </c>
      <c r="R3364">
        <v>3450</v>
      </c>
      <c r="S3364">
        <v>0</v>
      </c>
      <c r="T3364">
        <v>0</v>
      </c>
      <c r="U3364">
        <v>400</v>
      </c>
    </row>
    <row r="3365" spans="1:21" ht="14.25">
      <c r="A3365">
        <v>3050531</v>
      </c>
      <c r="B3365">
        <v>3</v>
      </c>
      <c r="C3365" t="s">
        <v>2298</v>
      </c>
      <c r="D3365" t="s">
        <v>2301</v>
      </c>
      <c r="E3365">
        <v>37634</v>
      </c>
      <c r="F3365">
        <v>1559</v>
      </c>
      <c r="G3365">
        <v>722</v>
      </c>
      <c r="H3365">
        <v>7604</v>
      </c>
      <c r="I3365">
        <v>0</v>
      </c>
      <c r="J3365">
        <v>1.5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916</v>
      </c>
      <c r="Q3365">
        <v>406</v>
      </c>
      <c r="R3365">
        <v>3450</v>
      </c>
      <c r="S3365">
        <v>0</v>
      </c>
      <c r="T3365">
        <v>0</v>
      </c>
      <c r="U3365">
        <v>400</v>
      </c>
    </row>
    <row r="3366" spans="1:21" ht="14.25">
      <c r="A3366">
        <v>3050532</v>
      </c>
      <c r="B3366">
        <v>3</v>
      </c>
      <c r="C3366" t="s">
        <v>2299</v>
      </c>
      <c r="D3366" t="s">
        <v>1529</v>
      </c>
      <c r="E3366">
        <v>37941</v>
      </c>
      <c r="F3366">
        <v>1744</v>
      </c>
      <c r="G3366">
        <v>708</v>
      </c>
      <c r="H3366">
        <v>6341</v>
      </c>
      <c r="I3366">
        <v>0</v>
      </c>
      <c r="J3366">
        <v>1.5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916</v>
      </c>
      <c r="Q3366">
        <v>406</v>
      </c>
      <c r="R3366">
        <v>3450</v>
      </c>
      <c r="S3366">
        <v>0</v>
      </c>
      <c r="T3366">
        <v>0</v>
      </c>
      <c r="U3366">
        <v>400</v>
      </c>
    </row>
    <row r="3367" spans="1:21" ht="14.25">
      <c r="A3367">
        <v>3050611</v>
      </c>
      <c r="B3367">
        <v>1</v>
      </c>
      <c r="C3367" t="s">
        <v>2298</v>
      </c>
      <c r="D3367" t="s">
        <v>2300</v>
      </c>
      <c r="E3367">
        <v>37894</v>
      </c>
      <c r="F3367">
        <v>1628</v>
      </c>
      <c r="G3367">
        <v>707</v>
      </c>
      <c r="H3367">
        <v>7474</v>
      </c>
      <c r="I3367">
        <v>0</v>
      </c>
      <c r="J3367">
        <v>1.5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1051</v>
      </c>
      <c r="Q3367">
        <v>421</v>
      </c>
      <c r="R3367">
        <v>3621</v>
      </c>
      <c r="S3367">
        <v>0</v>
      </c>
      <c r="T3367">
        <v>0</v>
      </c>
      <c r="U3367">
        <v>400</v>
      </c>
    </row>
    <row r="3368" spans="1:21" ht="14.25">
      <c r="A3368">
        <v>3050612</v>
      </c>
      <c r="B3368">
        <v>1</v>
      </c>
      <c r="C3368" t="s">
        <v>2299</v>
      </c>
      <c r="D3368" t="s">
        <v>1173</v>
      </c>
      <c r="E3368">
        <v>39945</v>
      </c>
      <c r="F3368">
        <v>1874</v>
      </c>
      <c r="G3368">
        <v>731</v>
      </c>
      <c r="H3368">
        <v>6585</v>
      </c>
      <c r="I3368">
        <v>0</v>
      </c>
      <c r="J3368">
        <v>1.5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1051</v>
      </c>
      <c r="Q3368">
        <v>421</v>
      </c>
      <c r="R3368">
        <v>3621</v>
      </c>
      <c r="S3368">
        <v>0</v>
      </c>
      <c r="T3368">
        <v>0</v>
      </c>
      <c r="U3368">
        <v>400</v>
      </c>
    </row>
    <row r="3369" spans="1:21" ht="14.25">
      <c r="A3369">
        <v>3050621</v>
      </c>
      <c r="B3369">
        <v>2</v>
      </c>
      <c r="C3369" t="s">
        <v>2298</v>
      </c>
      <c r="D3369" t="s">
        <v>1537</v>
      </c>
      <c r="E3369">
        <v>37894</v>
      </c>
      <c r="F3369">
        <v>1628</v>
      </c>
      <c r="G3369">
        <v>707</v>
      </c>
      <c r="H3369">
        <v>7474</v>
      </c>
      <c r="I3369">
        <v>0</v>
      </c>
      <c r="J3369">
        <v>1.5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1051</v>
      </c>
      <c r="Q3369">
        <v>421</v>
      </c>
      <c r="R3369">
        <v>3621</v>
      </c>
      <c r="S3369">
        <v>0</v>
      </c>
      <c r="T3369">
        <v>0</v>
      </c>
      <c r="U3369">
        <v>400</v>
      </c>
    </row>
    <row r="3370" spans="1:21" ht="14.25">
      <c r="A3370">
        <v>3050622</v>
      </c>
      <c r="B3370">
        <v>2</v>
      </c>
      <c r="C3370" t="s">
        <v>2299</v>
      </c>
      <c r="D3370" t="s">
        <v>1538</v>
      </c>
      <c r="E3370">
        <v>39945</v>
      </c>
      <c r="F3370">
        <v>1874</v>
      </c>
      <c r="G3370">
        <v>731</v>
      </c>
      <c r="H3370">
        <v>6585</v>
      </c>
      <c r="I3370">
        <v>0</v>
      </c>
      <c r="J3370">
        <v>1.5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1051</v>
      </c>
      <c r="Q3370">
        <v>421</v>
      </c>
      <c r="R3370">
        <v>3621</v>
      </c>
      <c r="S3370">
        <v>0</v>
      </c>
      <c r="T3370">
        <v>0</v>
      </c>
      <c r="U3370">
        <v>400</v>
      </c>
    </row>
    <row r="3371" spans="1:21" ht="14.25">
      <c r="A3371">
        <v>3050631</v>
      </c>
      <c r="B3371">
        <v>3</v>
      </c>
      <c r="C3371" t="s">
        <v>2298</v>
      </c>
      <c r="D3371" t="s">
        <v>2301</v>
      </c>
      <c r="E3371">
        <v>39909</v>
      </c>
      <c r="F3371">
        <v>1711</v>
      </c>
      <c r="G3371">
        <v>746</v>
      </c>
      <c r="H3371">
        <v>7879</v>
      </c>
      <c r="I3371">
        <v>0</v>
      </c>
      <c r="J3371">
        <v>1.5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1051</v>
      </c>
      <c r="Q3371">
        <v>421</v>
      </c>
      <c r="R3371">
        <v>3621</v>
      </c>
      <c r="S3371">
        <v>0</v>
      </c>
      <c r="T3371">
        <v>0</v>
      </c>
      <c r="U3371">
        <v>400</v>
      </c>
    </row>
    <row r="3372" spans="1:21" ht="14.25">
      <c r="A3372">
        <v>3050632</v>
      </c>
      <c r="B3372">
        <v>3</v>
      </c>
      <c r="C3372" t="s">
        <v>2299</v>
      </c>
      <c r="D3372" t="s">
        <v>1529</v>
      </c>
      <c r="E3372">
        <v>40195</v>
      </c>
      <c r="F3372">
        <v>1899</v>
      </c>
      <c r="G3372">
        <v>731</v>
      </c>
      <c r="H3372">
        <v>6585</v>
      </c>
      <c r="I3372">
        <v>0</v>
      </c>
      <c r="J3372">
        <v>1.5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1051</v>
      </c>
      <c r="Q3372">
        <v>421</v>
      </c>
      <c r="R3372">
        <v>3621</v>
      </c>
      <c r="S3372">
        <v>0</v>
      </c>
      <c r="T3372">
        <v>0</v>
      </c>
      <c r="U3372">
        <v>400</v>
      </c>
    </row>
    <row r="3373" spans="1:21" ht="14.25">
      <c r="A3373">
        <v>3050711</v>
      </c>
      <c r="B3373">
        <v>1</v>
      </c>
      <c r="C3373" t="s">
        <v>2298</v>
      </c>
      <c r="D3373" t="s">
        <v>2300</v>
      </c>
      <c r="E3373">
        <v>39082</v>
      </c>
      <c r="F3373">
        <v>1666</v>
      </c>
      <c r="G3373">
        <v>727</v>
      </c>
      <c r="H3373">
        <v>7882</v>
      </c>
      <c r="I3373">
        <v>0</v>
      </c>
      <c r="J3373">
        <v>1.5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1075</v>
      </c>
      <c r="Q3373">
        <v>434</v>
      </c>
      <c r="R3373">
        <v>3934</v>
      </c>
      <c r="S3373">
        <v>0</v>
      </c>
      <c r="T3373">
        <v>0</v>
      </c>
      <c r="U3373">
        <v>400</v>
      </c>
    </row>
    <row r="3374" spans="1:21" ht="14.25">
      <c r="A3374">
        <v>3050712</v>
      </c>
      <c r="B3374">
        <v>1</v>
      </c>
      <c r="C3374" t="s">
        <v>2299</v>
      </c>
      <c r="D3374" t="s">
        <v>1173</v>
      </c>
      <c r="E3374">
        <v>41151</v>
      </c>
      <c r="F3374">
        <v>1916</v>
      </c>
      <c r="G3374">
        <v>751</v>
      </c>
      <c r="H3374">
        <v>6971</v>
      </c>
      <c r="I3374">
        <v>0</v>
      </c>
      <c r="J3374">
        <v>1.5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1075</v>
      </c>
      <c r="Q3374">
        <v>434</v>
      </c>
      <c r="R3374">
        <v>3934</v>
      </c>
      <c r="S3374">
        <v>0</v>
      </c>
      <c r="T3374">
        <v>0</v>
      </c>
      <c r="U3374">
        <v>400</v>
      </c>
    </row>
    <row r="3375" spans="1:21" ht="14.25">
      <c r="A3375">
        <v>3050721</v>
      </c>
      <c r="B3375">
        <v>2</v>
      </c>
      <c r="C3375" t="s">
        <v>2298</v>
      </c>
      <c r="D3375" t="s">
        <v>1537</v>
      </c>
      <c r="E3375">
        <v>39082</v>
      </c>
      <c r="F3375">
        <v>1666</v>
      </c>
      <c r="G3375">
        <v>727</v>
      </c>
      <c r="H3375">
        <v>7882</v>
      </c>
      <c r="I3375">
        <v>0</v>
      </c>
      <c r="J3375">
        <v>1.5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1075</v>
      </c>
      <c r="Q3375">
        <v>434</v>
      </c>
      <c r="R3375">
        <v>3934</v>
      </c>
      <c r="S3375">
        <v>0</v>
      </c>
      <c r="T3375">
        <v>0</v>
      </c>
      <c r="U3375">
        <v>400</v>
      </c>
    </row>
    <row r="3376" spans="1:21" ht="14.25">
      <c r="A3376">
        <v>3050722</v>
      </c>
      <c r="B3376">
        <v>2</v>
      </c>
      <c r="C3376" t="s">
        <v>2299</v>
      </c>
      <c r="D3376" t="s">
        <v>1538</v>
      </c>
      <c r="E3376">
        <v>41151</v>
      </c>
      <c r="F3376">
        <v>1916</v>
      </c>
      <c r="G3376">
        <v>751</v>
      </c>
      <c r="H3376">
        <v>6971</v>
      </c>
      <c r="I3376">
        <v>0</v>
      </c>
      <c r="J3376">
        <v>1.5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1075</v>
      </c>
      <c r="Q3376">
        <v>434</v>
      </c>
      <c r="R3376">
        <v>3934</v>
      </c>
      <c r="S3376">
        <v>0</v>
      </c>
      <c r="T3376">
        <v>0</v>
      </c>
      <c r="U3376">
        <v>400</v>
      </c>
    </row>
    <row r="3377" spans="1:21" ht="14.25">
      <c r="A3377">
        <v>3050731</v>
      </c>
      <c r="B3377">
        <v>3</v>
      </c>
      <c r="C3377" t="s">
        <v>2298</v>
      </c>
      <c r="D3377" t="s">
        <v>2301</v>
      </c>
      <c r="E3377">
        <v>41166</v>
      </c>
      <c r="F3377">
        <v>1751</v>
      </c>
      <c r="G3377">
        <v>768</v>
      </c>
      <c r="H3377">
        <v>8296</v>
      </c>
      <c r="I3377">
        <v>0</v>
      </c>
      <c r="J3377">
        <v>1.5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1075</v>
      </c>
      <c r="Q3377">
        <v>434</v>
      </c>
      <c r="R3377">
        <v>3934</v>
      </c>
      <c r="S3377">
        <v>0</v>
      </c>
      <c r="T3377">
        <v>0</v>
      </c>
      <c r="U3377">
        <v>400</v>
      </c>
    </row>
    <row r="3378" spans="1:21" ht="14.25">
      <c r="A3378">
        <v>3050732</v>
      </c>
      <c r="B3378">
        <v>3</v>
      </c>
      <c r="C3378" t="s">
        <v>2299</v>
      </c>
      <c r="D3378" t="s">
        <v>1529</v>
      </c>
      <c r="E3378">
        <v>41411</v>
      </c>
      <c r="F3378">
        <v>1942</v>
      </c>
      <c r="G3378">
        <v>751</v>
      </c>
      <c r="H3378">
        <v>6971</v>
      </c>
      <c r="I3378">
        <v>0</v>
      </c>
      <c r="J3378">
        <v>1.5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1075</v>
      </c>
      <c r="Q3378">
        <v>434</v>
      </c>
      <c r="R3378">
        <v>3934</v>
      </c>
      <c r="S3378">
        <v>0</v>
      </c>
      <c r="T3378">
        <v>0</v>
      </c>
      <c r="U3378">
        <v>400</v>
      </c>
    </row>
    <row r="3379" spans="1:21" ht="14.25">
      <c r="A3379">
        <v>3050811</v>
      </c>
      <c r="B3379">
        <v>1</v>
      </c>
      <c r="C3379" t="s">
        <v>2298</v>
      </c>
      <c r="D3379" t="s">
        <v>2300</v>
      </c>
      <c r="E3379">
        <v>41068</v>
      </c>
      <c r="F3379">
        <v>1798</v>
      </c>
      <c r="G3379">
        <v>751</v>
      </c>
      <c r="H3379">
        <v>8068</v>
      </c>
      <c r="I3379">
        <v>0</v>
      </c>
      <c r="J3379">
        <v>1.5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1192</v>
      </c>
      <c r="Q3379">
        <v>450</v>
      </c>
      <c r="R3379">
        <v>4026</v>
      </c>
      <c r="S3379">
        <v>0</v>
      </c>
      <c r="T3379">
        <v>0</v>
      </c>
      <c r="U3379">
        <v>400</v>
      </c>
    </row>
    <row r="3380" spans="1:21" ht="14.25">
      <c r="A3380">
        <v>3050812</v>
      </c>
      <c r="B3380">
        <v>1</v>
      </c>
      <c r="C3380" t="s">
        <v>2299</v>
      </c>
      <c r="D3380" t="s">
        <v>1173</v>
      </c>
      <c r="E3380">
        <v>43155</v>
      </c>
      <c r="F3380">
        <v>2052</v>
      </c>
      <c r="G3380">
        <v>775</v>
      </c>
      <c r="H3380">
        <v>7135</v>
      </c>
      <c r="I3380">
        <v>0</v>
      </c>
      <c r="J3380">
        <v>1.5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1192</v>
      </c>
      <c r="Q3380">
        <v>450</v>
      </c>
      <c r="R3380">
        <v>4026</v>
      </c>
      <c r="S3380">
        <v>0</v>
      </c>
      <c r="T3380">
        <v>0</v>
      </c>
      <c r="U3380">
        <v>400</v>
      </c>
    </row>
    <row r="3381" spans="1:21" ht="14.25">
      <c r="A3381">
        <v>3050821</v>
      </c>
      <c r="B3381">
        <v>2</v>
      </c>
      <c r="C3381" t="s">
        <v>2298</v>
      </c>
      <c r="D3381" t="s">
        <v>1537</v>
      </c>
      <c r="E3381">
        <v>41068</v>
      </c>
      <c r="F3381">
        <v>1798</v>
      </c>
      <c r="G3381">
        <v>751</v>
      </c>
      <c r="H3381">
        <v>8068</v>
      </c>
      <c r="I3381">
        <v>0</v>
      </c>
      <c r="J3381">
        <v>1.5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1192</v>
      </c>
      <c r="Q3381">
        <v>450</v>
      </c>
      <c r="R3381">
        <v>4026</v>
      </c>
      <c r="S3381">
        <v>0</v>
      </c>
      <c r="T3381">
        <v>0</v>
      </c>
      <c r="U3381">
        <v>400</v>
      </c>
    </row>
    <row r="3382" spans="1:21" ht="14.25">
      <c r="A3382">
        <v>3050822</v>
      </c>
      <c r="B3382">
        <v>2</v>
      </c>
      <c r="C3382" t="s">
        <v>2299</v>
      </c>
      <c r="D3382" t="s">
        <v>1538</v>
      </c>
      <c r="E3382">
        <v>43155</v>
      </c>
      <c r="F3382">
        <v>2052</v>
      </c>
      <c r="G3382">
        <v>775</v>
      </c>
      <c r="H3382">
        <v>7135</v>
      </c>
      <c r="I3382">
        <v>0</v>
      </c>
      <c r="J3382">
        <v>1.5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1192</v>
      </c>
      <c r="Q3382">
        <v>450</v>
      </c>
      <c r="R3382">
        <v>4026</v>
      </c>
      <c r="S3382">
        <v>0</v>
      </c>
      <c r="T3382">
        <v>0</v>
      </c>
      <c r="U3382">
        <v>400</v>
      </c>
    </row>
    <row r="3383" spans="1:21" ht="14.25">
      <c r="A3383">
        <v>3050831</v>
      </c>
      <c r="B3383">
        <v>3</v>
      </c>
      <c r="C3383" t="s">
        <v>2298</v>
      </c>
      <c r="D3383" t="s">
        <v>2301</v>
      </c>
      <c r="E3383">
        <v>43203</v>
      </c>
      <c r="F3383">
        <v>1885</v>
      </c>
      <c r="G3383">
        <v>793</v>
      </c>
      <c r="H3383">
        <v>8493</v>
      </c>
      <c r="I3383">
        <v>0</v>
      </c>
      <c r="J3383">
        <v>1.5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1192</v>
      </c>
      <c r="Q3383">
        <v>450</v>
      </c>
      <c r="R3383">
        <v>4026</v>
      </c>
      <c r="S3383">
        <v>0</v>
      </c>
      <c r="T3383">
        <v>0</v>
      </c>
      <c r="U3383">
        <v>400</v>
      </c>
    </row>
    <row r="3384" spans="1:21" ht="14.25">
      <c r="A3384">
        <v>3050832</v>
      </c>
      <c r="B3384">
        <v>3</v>
      </c>
      <c r="C3384" t="s">
        <v>2299</v>
      </c>
      <c r="D3384" t="s">
        <v>1529</v>
      </c>
      <c r="E3384">
        <v>43415</v>
      </c>
      <c r="F3384">
        <v>2078</v>
      </c>
      <c r="G3384">
        <v>775</v>
      </c>
      <c r="H3384">
        <v>7135</v>
      </c>
      <c r="I3384">
        <v>0</v>
      </c>
      <c r="J3384">
        <v>1.5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1192</v>
      </c>
      <c r="Q3384">
        <v>450</v>
      </c>
      <c r="R3384">
        <v>4026</v>
      </c>
      <c r="S3384">
        <v>0</v>
      </c>
      <c r="T3384">
        <v>0</v>
      </c>
      <c r="U3384">
        <v>400</v>
      </c>
    </row>
    <row r="3385" spans="1:21" ht="14.25">
      <c r="A3385">
        <v>3050911</v>
      </c>
      <c r="B3385">
        <v>1</v>
      </c>
      <c r="C3385" t="s">
        <v>2298</v>
      </c>
      <c r="D3385" t="s">
        <v>2300</v>
      </c>
      <c r="E3385">
        <v>42289</v>
      </c>
      <c r="F3385">
        <v>1844</v>
      </c>
      <c r="G3385">
        <v>766</v>
      </c>
      <c r="H3385">
        <v>8529</v>
      </c>
      <c r="I3385">
        <v>0</v>
      </c>
      <c r="J3385">
        <v>1.5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1224</v>
      </c>
      <c r="Q3385">
        <v>457</v>
      </c>
      <c r="R3385">
        <v>4393</v>
      </c>
      <c r="S3385">
        <v>0</v>
      </c>
      <c r="T3385">
        <v>0</v>
      </c>
      <c r="U3385">
        <v>400</v>
      </c>
    </row>
    <row r="3386" spans="1:21" ht="14.25">
      <c r="A3386">
        <v>3050912</v>
      </c>
      <c r="B3386">
        <v>1</v>
      </c>
      <c r="C3386" t="s">
        <v>2299</v>
      </c>
      <c r="D3386" t="s">
        <v>1173</v>
      </c>
      <c r="E3386">
        <v>44405</v>
      </c>
      <c r="F3386">
        <v>2103</v>
      </c>
      <c r="G3386">
        <v>790</v>
      </c>
      <c r="H3386">
        <v>7575</v>
      </c>
      <c r="I3386">
        <v>0</v>
      </c>
      <c r="J3386">
        <v>1.5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1224</v>
      </c>
      <c r="Q3386">
        <v>457</v>
      </c>
      <c r="R3386">
        <v>4393</v>
      </c>
      <c r="S3386">
        <v>0</v>
      </c>
      <c r="T3386">
        <v>0</v>
      </c>
      <c r="U3386">
        <v>400</v>
      </c>
    </row>
    <row r="3387" spans="1:21" ht="14.25">
      <c r="A3387">
        <v>3050921</v>
      </c>
      <c r="B3387">
        <v>2</v>
      </c>
      <c r="C3387" t="s">
        <v>2298</v>
      </c>
      <c r="D3387" t="s">
        <v>1537</v>
      </c>
      <c r="E3387">
        <v>42289</v>
      </c>
      <c r="F3387">
        <v>1844</v>
      </c>
      <c r="G3387">
        <v>766</v>
      </c>
      <c r="H3387">
        <v>8529</v>
      </c>
      <c r="I3387">
        <v>0</v>
      </c>
      <c r="J3387">
        <v>1.5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1224</v>
      </c>
      <c r="Q3387">
        <v>457</v>
      </c>
      <c r="R3387">
        <v>4393</v>
      </c>
      <c r="S3387">
        <v>0</v>
      </c>
      <c r="T3387">
        <v>0</v>
      </c>
      <c r="U3387">
        <v>400</v>
      </c>
    </row>
    <row r="3388" spans="1:21" ht="14.25">
      <c r="A3388">
        <v>3050922</v>
      </c>
      <c r="B3388">
        <v>2</v>
      </c>
      <c r="C3388" t="s">
        <v>2299</v>
      </c>
      <c r="D3388" t="s">
        <v>1538</v>
      </c>
      <c r="E3388">
        <v>44405</v>
      </c>
      <c r="F3388">
        <v>2103</v>
      </c>
      <c r="G3388">
        <v>790</v>
      </c>
      <c r="H3388">
        <v>7575</v>
      </c>
      <c r="I3388">
        <v>0</v>
      </c>
      <c r="J3388">
        <v>1.5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1224</v>
      </c>
      <c r="Q3388">
        <v>457</v>
      </c>
      <c r="R3388">
        <v>4393</v>
      </c>
      <c r="S3388">
        <v>0</v>
      </c>
      <c r="T3388">
        <v>0</v>
      </c>
      <c r="U3388">
        <v>400</v>
      </c>
    </row>
    <row r="3389" spans="1:21" ht="14.25">
      <c r="A3389">
        <v>3050931</v>
      </c>
      <c r="B3389">
        <v>3</v>
      </c>
      <c r="C3389" t="s">
        <v>2298</v>
      </c>
      <c r="D3389" t="s">
        <v>2301</v>
      </c>
      <c r="E3389">
        <v>44474</v>
      </c>
      <c r="F3389">
        <v>1933</v>
      </c>
      <c r="G3389">
        <v>809</v>
      </c>
      <c r="H3389">
        <v>8964</v>
      </c>
      <c r="I3389">
        <v>0</v>
      </c>
      <c r="J3389">
        <v>1.5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1224</v>
      </c>
      <c r="Q3389">
        <v>457</v>
      </c>
      <c r="R3389">
        <v>4393</v>
      </c>
      <c r="S3389">
        <v>0</v>
      </c>
      <c r="T3389">
        <v>0</v>
      </c>
      <c r="U3389">
        <v>400</v>
      </c>
    </row>
    <row r="3390" spans="1:21" ht="14.25">
      <c r="A3390">
        <v>3050932</v>
      </c>
      <c r="B3390">
        <v>3</v>
      </c>
      <c r="C3390" t="s">
        <v>2299</v>
      </c>
      <c r="D3390" t="s">
        <v>1529</v>
      </c>
      <c r="E3390">
        <v>44665</v>
      </c>
      <c r="F3390">
        <v>2129</v>
      </c>
      <c r="G3390">
        <v>790</v>
      </c>
      <c r="H3390">
        <v>7575</v>
      </c>
      <c r="I3390">
        <v>0</v>
      </c>
      <c r="J3390">
        <v>1.5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1224</v>
      </c>
      <c r="Q3390">
        <v>457</v>
      </c>
      <c r="R3390">
        <v>4393</v>
      </c>
      <c r="S3390">
        <v>0</v>
      </c>
      <c r="T3390">
        <v>0</v>
      </c>
      <c r="U3390">
        <v>400</v>
      </c>
    </row>
    <row r="3391" spans="1:21" ht="14.25">
      <c r="A3391">
        <v>3051011</v>
      </c>
      <c r="B3391">
        <v>1</v>
      </c>
      <c r="C3391" t="s">
        <v>2298</v>
      </c>
      <c r="D3391" t="s">
        <v>2300</v>
      </c>
      <c r="E3391">
        <v>47452</v>
      </c>
      <c r="F3391">
        <v>2108</v>
      </c>
      <c r="G3391">
        <v>856</v>
      </c>
      <c r="H3391">
        <v>9252</v>
      </c>
      <c r="I3391">
        <v>0</v>
      </c>
      <c r="J3391">
        <v>1.5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1353</v>
      </c>
      <c r="Q3391">
        <v>491</v>
      </c>
      <c r="R3391">
        <v>4486</v>
      </c>
      <c r="S3391">
        <v>0</v>
      </c>
      <c r="T3391">
        <v>0</v>
      </c>
      <c r="U3391">
        <v>550</v>
      </c>
    </row>
    <row r="3392" spans="1:21" ht="14.25">
      <c r="A3392">
        <v>3051012</v>
      </c>
      <c r="B3392">
        <v>1</v>
      </c>
      <c r="C3392" t="s">
        <v>2299</v>
      </c>
      <c r="D3392" t="s">
        <v>1173</v>
      </c>
      <c r="E3392">
        <v>46868</v>
      </c>
      <c r="F3392">
        <v>2272</v>
      </c>
      <c r="G3392">
        <v>824</v>
      </c>
      <c r="H3392">
        <v>7668</v>
      </c>
      <c r="I3392">
        <v>0</v>
      </c>
      <c r="J3392">
        <v>1.5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1353</v>
      </c>
      <c r="Q3392">
        <v>491</v>
      </c>
      <c r="R3392">
        <v>4486</v>
      </c>
      <c r="S3392">
        <v>0</v>
      </c>
      <c r="T3392">
        <v>0</v>
      </c>
      <c r="U3392">
        <v>400</v>
      </c>
    </row>
    <row r="3393" spans="1:21" ht="14.25">
      <c r="A3393">
        <v>3051021</v>
      </c>
      <c r="B3393">
        <v>2</v>
      </c>
      <c r="C3393" t="s">
        <v>2298</v>
      </c>
      <c r="D3393" t="s">
        <v>1537</v>
      </c>
      <c r="E3393">
        <v>47452</v>
      </c>
      <c r="F3393">
        <v>2108</v>
      </c>
      <c r="G3393">
        <v>856</v>
      </c>
      <c r="H3393">
        <v>9252</v>
      </c>
      <c r="I3393">
        <v>0</v>
      </c>
      <c r="J3393">
        <v>1.5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1353</v>
      </c>
      <c r="Q3393">
        <v>491</v>
      </c>
      <c r="R3393">
        <v>4486</v>
      </c>
      <c r="S3393">
        <v>0</v>
      </c>
      <c r="T3393">
        <v>0</v>
      </c>
      <c r="U3393">
        <v>550</v>
      </c>
    </row>
    <row r="3394" spans="1:21" ht="14.25">
      <c r="A3394">
        <v>3051022</v>
      </c>
      <c r="B3394">
        <v>2</v>
      </c>
      <c r="C3394" t="s">
        <v>2299</v>
      </c>
      <c r="D3394" t="s">
        <v>1538</v>
      </c>
      <c r="E3394">
        <v>46868</v>
      </c>
      <c r="F3394">
        <v>2272</v>
      </c>
      <c r="G3394">
        <v>824</v>
      </c>
      <c r="H3394">
        <v>7668</v>
      </c>
      <c r="I3394">
        <v>0</v>
      </c>
      <c r="J3394">
        <v>1.5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1353</v>
      </c>
      <c r="Q3394">
        <v>491</v>
      </c>
      <c r="R3394">
        <v>4486</v>
      </c>
      <c r="S3394">
        <v>0</v>
      </c>
      <c r="T3394">
        <v>0</v>
      </c>
      <c r="U3394">
        <v>400</v>
      </c>
    </row>
    <row r="3395" spans="1:21" ht="14.25">
      <c r="A3395">
        <v>3051031</v>
      </c>
      <c r="B3395">
        <v>3</v>
      </c>
      <c r="C3395" t="s">
        <v>2298</v>
      </c>
      <c r="D3395" t="s">
        <v>2301</v>
      </c>
      <c r="E3395">
        <v>46537</v>
      </c>
      <c r="F3395">
        <v>2062</v>
      </c>
      <c r="G3395">
        <v>843</v>
      </c>
      <c r="H3395">
        <v>9057</v>
      </c>
      <c r="I3395">
        <v>0</v>
      </c>
      <c r="J3395">
        <v>1.5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1353</v>
      </c>
      <c r="Q3395">
        <v>491</v>
      </c>
      <c r="R3395">
        <v>4486</v>
      </c>
      <c r="S3395">
        <v>0</v>
      </c>
      <c r="T3395">
        <v>0</v>
      </c>
      <c r="U3395">
        <v>400</v>
      </c>
    </row>
    <row r="3396" spans="1:21" ht="14.25">
      <c r="A3396">
        <v>3051032</v>
      </c>
      <c r="B3396">
        <v>3</v>
      </c>
      <c r="C3396" t="s">
        <v>2299</v>
      </c>
      <c r="D3396" t="s">
        <v>1529</v>
      </c>
      <c r="E3396">
        <v>46728</v>
      </c>
      <c r="F3396">
        <v>2258</v>
      </c>
      <c r="G3396">
        <v>824</v>
      </c>
      <c r="H3396">
        <v>7668</v>
      </c>
      <c r="I3396">
        <v>0</v>
      </c>
      <c r="J3396">
        <v>1.5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1353</v>
      </c>
      <c r="Q3396">
        <v>491</v>
      </c>
      <c r="R3396">
        <v>4486</v>
      </c>
      <c r="S3396">
        <v>0</v>
      </c>
      <c r="T3396">
        <v>0</v>
      </c>
      <c r="U3396">
        <v>400</v>
      </c>
    </row>
    <row r="3397" spans="1:21" ht="14.25">
      <c r="A3397">
        <v>3051111</v>
      </c>
      <c r="B3397">
        <v>1</v>
      </c>
      <c r="C3397" t="s">
        <v>2298</v>
      </c>
      <c r="D3397" t="s">
        <v>2300</v>
      </c>
      <c r="E3397">
        <v>48433</v>
      </c>
      <c r="F3397">
        <v>2151</v>
      </c>
      <c r="G3397">
        <v>861</v>
      </c>
      <c r="H3397">
        <v>9703</v>
      </c>
      <c r="I3397">
        <v>0</v>
      </c>
      <c r="J3397">
        <v>1.5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1396</v>
      </c>
      <c r="Q3397">
        <v>496</v>
      </c>
      <c r="R3397">
        <v>4749</v>
      </c>
      <c r="S3397">
        <v>0</v>
      </c>
      <c r="T3397">
        <v>0</v>
      </c>
      <c r="U3397">
        <v>550</v>
      </c>
    </row>
    <row r="3398" spans="1:21" ht="14.25">
      <c r="A3398">
        <v>3051112</v>
      </c>
      <c r="B3398">
        <v>1</v>
      </c>
      <c r="C3398" t="s">
        <v>2299</v>
      </c>
      <c r="D3398" t="s">
        <v>1173</v>
      </c>
      <c r="E3398">
        <v>50770</v>
      </c>
      <c r="F3398">
        <v>2451</v>
      </c>
      <c r="G3398">
        <v>885</v>
      </c>
      <c r="H3398">
        <v>8560</v>
      </c>
      <c r="I3398">
        <v>0</v>
      </c>
      <c r="J3398">
        <v>1.5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1396</v>
      </c>
      <c r="Q3398">
        <v>496</v>
      </c>
      <c r="R3398">
        <v>4749</v>
      </c>
      <c r="S3398">
        <v>0</v>
      </c>
      <c r="T3398">
        <v>0</v>
      </c>
      <c r="U3398">
        <v>550</v>
      </c>
    </row>
    <row r="3399" spans="1:21" ht="14.25">
      <c r="A3399">
        <v>3051121</v>
      </c>
      <c r="B3399">
        <v>2</v>
      </c>
      <c r="C3399" t="s">
        <v>2298</v>
      </c>
      <c r="D3399" t="s">
        <v>1537</v>
      </c>
      <c r="E3399">
        <v>48245</v>
      </c>
      <c r="F3399">
        <v>2151</v>
      </c>
      <c r="G3399">
        <v>861</v>
      </c>
      <c r="H3399">
        <v>9515</v>
      </c>
      <c r="I3399">
        <v>0</v>
      </c>
      <c r="J3399">
        <v>1.5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1396</v>
      </c>
      <c r="Q3399">
        <v>496</v>
      </c>
      <c r="R3399">
        <v>4749</v>
      </c>
      <c r="S3399">
        <v>0</v>
      </c>
      <c r="T3399">
        <v>0</v>
      </c>
      <c r="U3399">
        <v>550</v>
      </c>
    </row>
    <row r="3400" spans="1:21" ht="14.25">
      <c r="A3400">
        <v>3051122</v>
      </c>
      <c r="B3400">
        <v>2</v>
      </c>
      <c r="C3400" t="s">
        <v>2299</v>
      </c>
      <c r="D3400" t="s">
        <v>1538</v>
      </c>
      <c r="E3400">
        <v>47661</v>
      </c>
      <c r="F3400">
        <v>2315</v>
      </c>
      <c r="G3400">
        <v>829</v>
      </c>
      <c r="H3400">
        <v>7931</v>
      </c>
      <c r="I3400">
        <v>0</v>
      </c>
      <c r="J3400">
        <v>1.5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1396</v>
      </c>
      <c r="Q3400">
        <v>496</v>
      </c>
      <c r="R3400">
        <v>4749</v>
      </c>
      <c r="S3400">
        <v>0</v>
      </c>
      <c r="T3400">
        <v>0</v>
      </c>
      <c r="U3400">
        <v>400</v>
      </c>
    </row>
    <row r="3401" spans="1:21" ht="14.25">
      <c r="A3401">
        <v>3051131</v>
      </c>
      <c r="B3401">
        <v>3</v>
      </c>
      <c r="C3401" t="s">
        <v>2298</v>
      </c>
      <c r="D3401" t="s">
        <v>2301</v>
      </c>
      <c r="E3401">
        <v>50675</v>
      </c>
      <c r="F3401">
        <v>2248</v>
      </c>
      <c r="G3401">
        <v>908</v>
      </c>
      <c r="H3401">
        <v>10035</v>
      </c>
      <c r="I3401">
        <v>0</v>
      </c>
      <c r="J3401">
        <v>1.5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1396</v>
      </c>
      <c r="Q3401">
        <v>496</v>
      </c>
      <c r="R3401">
        <v>4749</v>
      </c>
      <c r="S3401">
        <v>0</v>
      </c>
      <c r="T3401">
        <v>0</v>
      </c>
      <c r="U3401">
        <v>550</v>
      </c>
    </row>
    <row r="3402" spans="1:21" ht="14.25">
      <c r="A3402">
        <v>3051132</v>
      </c>
      <c r="B3402">
        <v>3</v>
      </c>
      <c r="C3402" t="s">
        <v>2299</v>
      </c>
      <c r="D3402" t="s">
        <v>1529</v>
      </c>
      <c r="E3402">
        <v>47951</v>
      </c>
      <c r="F3402">
        <v>2344</v>
      </c>
      <c r="G3402">
        <v>829</v>
      </c>
      <c r="H3402">
        <v>7931</v>
      </c>
      <c r="I3402">
        <v>0</v>
      </c>
      <c r="J3402">
        <v>1.5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1396</v>
      </c>
      <c r="Q3402">
        <v>496</v>
      </c>
      <c r="R3402">
        <v>4749</v>
      </c>
      <c r="S3402">
        <v>0</v>
      </c>
      <c r="T3402">
        <v>0</v>
      </c>
      <c r="U3402">
        <v>400</v>
      </c>
    </row>
    <row r="3403" spans="1:21" ht="14.25">
      <c r="A3403">
        <v>3051211</v>
      </c>
      <c r="B3403">
        <v>1</v>
      </c>
      <c r="C3403" t="s">
        <v>2298</v>
      </c>
      <c r="D3403" t="s">
        <v>2300</v>
      </c>
      <c r="E3403">
        <v>50253</v>
      </c>
      <c r="F3403">
        <v>2286</v>
      </c>
      <c r="G3403">
        <v>876</v>
      </c>
      <c r="H3403">
        <v>9873</v>
      </c>
      <c r="I3403">
        <v>0</v>
      </c>
      <c r="J3403">
        <v>1.5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1531</v>
      </c>
      <c r="Q3403">
        <v>511</v>
      </c>
      <c r="R3403">
        <v>4919</v>
      </c>
      <c r="S3403">
        <v>0</v>
      </c>
      <c r="T3403">
        <v>0</v>
      </c>
      <c r="U3403">
        <v>550</v>
      </c>
    </row>
    <row r="3404" spans="1:21" ht="14.25">
      <c r="A3404">
        <v>3051212</v>
      </c>
      <c r="B3404">
        <v>1</v>
      </c>
      <c r="C3404" t="s">
        <v>2299</v>
      </c>
      <c r="D3404" t="s">
        <v>1173</v>
      </c>
      <c r="E3404">
        <v>52590</v>
      </c>
      <c r="F3404">
        <v>2586</v>
      </c>
      <c r="G3404">
        <v>900</v>
      </c>
      <c r="H3404">
        <v>8730</v>
      </c>
      <c r="I3404">
        <v>0</v>
      </c>
      <c r="J3404">
        <v>1.5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1531</v>
      </c>
      <c r="Q3404">
        <v>511</v>
      </c>
      <c r="R3404">
        <v>4919</v>
      </c>
      <c r="S3404">
        <v>0</v>
      </c>
      <c r="T3404">
        <v>0</v>
      </c>
      <c r="U3404">
        <v>550</v>
      </c>
    </row>
    <row r="3405" spans="1:21" ht="14.25">
      <c r="A3405">
        <v>3051221</v>
      </c>
      <c r="B3405">
        <v>2</v>
      </c>
      <c r="C3405" t="s">
        <v>2298</v>
      </c>
      <c r="D3405" t="s">
        <v>1537</v>
      </c>
      <c r="E3405">
        <v>50253</v>
      </c>
      <c r="F3405">
        <v>2286</v>
      </c>
      <c r="G3405">
        <v>876</v>
      </c>
      <c r="H3405">
        <v>9873</v>
      </c>
      <c r="I3405">
        <v>0</v>
      </c>
      <c r="J3405">
        <v>1.5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1531</v>
      </c>
      <c r="Q3405">
        <v>511</v>
      </c>
      <c r="R3405">
        <v>4919</v>
      </c>
      <c r="S3405">
        <v>0</v>
      </c>
      <c r="T3405">
        <v>0</v>
      </c>
      <c r="U3405">
        <v>550</v>
      </c>
    </row>
    <row r="3406" spans="1:21" ht="14.25">
      <c r="A3406">
        <v>3051222</v>
      </c>
      <c r="B3406">
        <v>2</v>
      </c>
      <c r="C3406" t="s">
        <v>2299</v>
      </c>
      <c r="D3406" t="s">
        <v>1538</v>
      </c>
      <c r="E3406">
        <v>52590</v>
      </c>
      <c r="F3406">
        <v>2586</v>
      </c>
      <c r="G3406">
        <v>900</v>
      </c>
      <c r="H3406">
        <v>8730</v>
      </c>
      <c r="I3406">
        <v>0</v>
      </c>
      <c r="J3406">
        <v>1.5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1531</v>
      </c>
      <c r="Q3406">
        <v>511</v>
      </c>
      <c r="R3406">
        <v>4919</v>
      </c>
      <c r="S3406">
        <v>0</v>
      </c>
      <c r="T3406">
        <v>0</v>
      </c>
      <c r="U3406">
        <v>550</v>
      </c>
    </row>
    <row r="3407" spans="1:21" ht="14.25">
      <c r="A3407">
        <v>3051231</v>
      </c>
      <c r="B3407">
        <v>3</v>
      </c>
      <c r="C3407" t="s">
        <v>2298</v>
      </c>
      <c r="D3407" t="s">
        <v>2301</v>
      </c>
      <c r="E3407">
        <v>52684</v>
      </c>
      <c r="F3407">
        <v>2383</v>
      </c>
      <c r="G3407">
        <v>923</v>
      </c>
      <c r="H3407">
        <v>10394</v>
      </c>
      <c r="I3407">
        <v>0</v>
      </c>
      <c r="J3407">
        <v>1.5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1531</v>
      </c>
      <c r="Q3407">
        <v>511</v>
      </c>
      <c r="R3407">
        <v>4919</v>
      </c>
      <c r="S3407">
        <v>0</v>
      </c>
      <c r="T3407">
        <v>0</v>
      </c>
      <c r="U3407">
        <v>550</v>
      </c>
    </row>
    <row r="3408" spans="1:21" ht="14.25">
      <c r="A3408">
        <v>3051232</v>
      </c>
      <c r="B3408">
        <v>3</v>
      </c>
      <c r="C3408" t="s">
        <v>2299</v>
      </c>
      <c r="D3408" t="s">
        <v>1529</v>
      </c>
      <c r="E3408">
        <v>52880</v>
      </c>
      <c r="F3408">
        <v>2615</v>
      </c>
      <c r="G3408">
        <v>900</v>
      </c>
      <c r="H3408">
        <v>8730</v>
      </c>
      <c r="I3408">
        <v>0</v>
      </c>
      <c r="J3408">
        <v>1.5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1531</v>
      </c>
      <c r="Q3408">
        <v>511</v>
      </c>
      <c r="R3408">
        <v>4919</v>
      </c>
      <c r="S3408">
        <v>0</v>
      </c>
      <c r="T3408">
        <v>0</v>
      </c>
      <c r="U3408">
        <v>550</v>
      </c>
    </row>
    <row r="3409" spans="1:21" ht="14.25">
      <c r="A3409">
        <v>3051311</v>
      </c>
      <c r="B3409">
        <v>1</v>
      </c>
      <c r="C3409" t="s">
        <v>2298</v>
      </c>
      <c r="D3409" t="s">
        <v>2300</v>
      </c>
      <c r="E3409">
        <v>51645</v>
      </c>
      <c r="F3409">
        <v>2333</v>
      </c>
      <c r="G3409">
        <v>899</v>
      </c>
      <c r="H3409">
        <v>10335</v>
      </c>
      <c r="I3409">
        <v>0</v>
      </c>
      <c r="J3409">
        <v>1.5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1558</v>
      </c>
      <c r="Q3409">
        <v>524</v>
      </c>
      <c r="R3409">
        <v>5255</v>
      </c>
      <c r="S3409">
        <v>0</v>
      </c>
      <c r="T3409">
        <v>0</v>
      </c>
      <c r="U3409">
        <v>550</v>
      </c>
    </row>
    <row r="3410" spans="1:21" ht="14.25">
      <c r="A3410">
        <v>3051312</v>
      </c>
      <c r="B3410">
        <v>1</v>
      </c>
      <c r="C3410" t="s">
        <v>2299</v>
      </c>
      <c r="D3410" t="s">
        <v>1173</v>
      </c>
      <c r="E3410">
        <v>54003</v>
      </c>
      <c r="F3410">
        <v>2638</v>
      </c>
      <c r="G3410">
        <v>923</v>
      </c>
      <c r="H3410">
        <v>9163</v>
      </c>
      <c r="I3410">
        <v>0</v>
      </c>
      <c r="J3410">
        <v>1.5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1558</v>
      </c>
      <c r="Q3410">
        <v>524</v>
      </c>
      <c r="R3410">
        <v>5255</v>
      </c>
      <c r="S3410">
        <v>0</v>
      </c>
      <c r="T3410">
        <v>0</v>
      </c>
      <c r="U3410">
        <v>550</v>
      </c>
    </row>
    <row r="3411" spans="1:21" ht="14.25">
      <c r="A3411">
        <v>3051321</v>
      </c>
      <c r="B3411">
        <v>2</v>
      </c>
      <c r="C3411" t="s">
        <v>2298</v>
      </c>
      <c r="D3411" t="s">
        <v>1537</v>
      </c>
      <c r="E3411">
        <v>51645</v>
      </c>
      <c r="F3411">
        <v>2333</v>
      </c>
      <c r="G3411">
        <v>899</v>
      </c>
      <c r="H3411">
        <v>10335</v>
      </c>
      <c r="I3411">
        <v>0</v>
      </c>
      <c r="J3411">
        <v>1.5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1558</v>
      </c>
      <c r="Q3411">
        <v>524</v>
      </c>
      <c r="R3411">
        <v>5255</v>
      </c>
      <c r="S3411">
        <v>0</v>
      </c>
      <c r="T3411">
        <v>0</v>
      </c>
      <c r="U3411">
        <v>550</v>
      </c>
    </row>
    <row r="3412" spans="1:21" ht="14.25">
      <c r="A3412">
        <v>3051322</v>
      </c>
      <c r="B3412">
        <v>2</v>
      </c>
      <c r="C3412" t="s">
        <v>2299</v>
      </c>
      <c r="D3412" t="s">
        <v>1538</v>
      </c>
      <c r="E3412">
        <v>54003</v>
      </c>
      <c r="F3412">
        <v>2638</v>
      </c>
      <c r="G3412">
        <v>923</v>
      </c>
      <c r="H3412">
        <v>9163</v>
      </c>
      <c r="I3412">
        <v>0</v>
      </c>
      <c r="J3412">
        <v>1.5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1558</v>
      </c>
      <c r="Q3412">
        <v>524</v>
      </c>
      <c r="R3412">
        <v>5255</v>
      </c>
      <c r="S3412">
        <v>0</v>
      </c>
      <c r="T3412">
        <v>0</v>
      </c>
      <c r="U3412">
        <v>550</v>
      </c>
    </row>
    <row r="3413" spans="1:21" ht="14.25">
      <c r="A3413">
        <v>3051331</v>
      </c>
      <c r="B3413">
        <v>3</v>
      </c>
      <c r="C3413" t="s">
        <v>2298</v>
      </c>
      <c r="D3413" t="s">
        <v>2301</v>
      </c>
      <c r="E3413">
        <v>54129</v>
      </c>
      <c r="F3413">
        <v>2432</v>
      </c>
      <c r="G3413">
        <v>947</v>
      </c>
      <c r="H3413">
        <v>10869</v>
      </c>
      <c r="I3413">
        <v>0</v>
      </c>
      <c r="J3413">
        <v>1.5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1558</v>
      </c>
      <c r="Q3413">
        <v>524</v>
      </c>
      <c r="R3413">
        <v>5255</v>
      </c>
      <c r="S3413">
        <v>0</v>
      </c>
      <c r="T3413">
        <v>0</v>
      </c>
      <c r="U3413">
        <v>550</v>
      </c>
    </row>
    <row r="3414" spans="1:21" ht="14.25">
      <c r="A3414">
        <v>3051332</v>
      </c>
      <c r="B3414">
        <v>3</v>
      </c>
      <c r="C3414" t="s">
        <v>2299</v>
      </c>
      <c r="D3414" t="s">
        <v>1529</v>
      </c>
      <c r="E3414">
        <v>54303</v>
      </c>
      <c r="F3414">
        <v>2668</v>
      </c>
      <c r="G3414">
        <v>923</v>
      </c>
      <c r="H3414">
        <v>9163</v>
      </c>
      <c r="I3414">
        <v>0</v>
      </c>
      <c r="J3414">
        <v>1.5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1558</v>
      </c>
      <c r="Q3414">
        <v>524</v>
      </c>
      <c r="R3414">
        <v>5255</v>
      </c>
      <c r="S3414">
        <v>0</v>
      </c>
      <c r="T3414">
        <v>0</v>
      </c>
      <c r="U3414">
        <v>550</v>
      </c>
    </row>
    <row r="3415" spans="1:21" ht="14.25">
      <c r="A3415">
        <v>3051411</v>
      </c>
      <c r="B3415">
        <v>1</v>
      </c>
      <c r="C3415" t="s">
        <v>2298</v>
      </c>
      <c r="D3415" t="s">
        <v>2300</v>
      </c>
      <c r="E3415">
        <v>53793</v>
      </c>
      <c r="F3415">
        <v>2472</v>
      </c>
      <c r="G3415">
        <v>926</v>
      </c>
      <c r="H3415">
        <v>10553</v>
      </c>
      <c r="I3415">
        <v>0</v>
      </c>
      <c r="J3415">
        <v>1.5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1677</v>
      </c>
      <c r="Q3415">
        <v>541</v>
      </c>
      <c r="R3415">
        <v>5347</v>
      </c>
      <c r="S3415">
        <v>0</v>
      </c>
      <c r="T3415">
        <v>0</v>
      </c>
      <c r="U3415">
        <v>550</v>
      </c>
    </row>
    <row r="3416" spans="1:21" ht="14.25">
      <c r="A3416">
        <v>3051412</v>
      </c>
      <c r="B3416">
        <v>1</v>
      </c>
      <c r="C3416" t="s">
        <v>2299</v>
      </c>
      <c r="D3416" t="s">
        <v>1173</v>
      </c>
      <c r="E3416">
        <v>56182</v>
      </c>
      <c r="F3416">
        <v>2783</v>
      </c>
      <c r="G3416">
        <v>950</v>
      </c>
      <c r="H3416">
        <v>9352</v>
      </c>
      <c r="I3416">
        <v>0</v>
      </c>
      <c r="J3416">
        <v>1.5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1677</v>
      </c>
      <c r="Q3416">
        <v>541</v>
      </c>
      <c r="R3416">
        <v>5347</v>
      </c>
      <c r="S3416">
        <v>0</v>
      </c>
      <c r="T3416">
        <v>0</v>
      </c>
      <c r="U3416">
        <v>550</v>
      </c>
    </row>
    <row r="3417" spans="1:21" ht="14.25">
      <c r="A3417">
        <v>3051421</v>
      </c>
      <c r="B3417">
        <v>2</v>
      </c>
      <c r="C3417" t="s">
        <v>2298</v>
      </c>
      <c r="D3417" t="s">
        <v>1537</v>
      </c>
      <c r="E3417">
        <v>53793</v>
      </c>
      <c r="F3417">
        <v>2472</v>
      </c>
      <c r="G3417">
        <v>926</v>
      </c>
      <c r="H3417">
        <v>10553</v>
      </c>
      <c r="I3417">
        <v>0</v>
      </c>
      <c r="J3417">
        <v>1.5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1677</v>
      </c>
      <c r="Q3417">
        <v>541</v>
      </c>
      <c r="R3417">
        <v>5347</v>
      </c>
      <c r="S3417">
        <v>0</v>
      </c>
      <c r="T3417">
        <v>0</v>
      </c>
      <c r="U3417">
        <v>550</v>
      </c>
    </row>
    <row r="3418" spans="1:21" ht="14.25">
      <c r="A3418">
        <v>3051422</v>
      </c>
      <c r="B3418">
        <v>2</v>
      </c>
      <c r="C3418" t="s">
        <v>2299</v>
      </c>
      <c r="D3418" t="s">
        <v>1538</v>
      </c>
      <c r="E3418">
        <v>56182</v>
      </c>
      <c r="F3418">
        <v>2783</v>
      </c>
      <c r="G3418">
        <v>950</v>
      </c>
      <c r="H3418">
        <v>9352</v>
      </c>
      <c r="I3418">
        <v>0</v>
      </c>
      <c r="J3418">
        <v>1.5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1677</v>
      </c>
      <c r="Q3418">
        <v>541</v>
      </c>
      <c r="R3418">
        <v>5347</v>
      </c>
      <c r="S3418">
        <v>0</v>
      </c>
      <c r="T3418">
        <v>0</v>
      </c>
      <c r="U3418">
        <v>550</v>
      </c>
    </row>
    <row r="3419" spans="1:21" ht="14.25">
      <c r="A3419">
        <v>3051431</v>
      </c>
      <c r="B3419">
        <v>3</v>
      </c>
      <c r="C3419" t="s">
        <v>2298</v>
      </c>
      <c r="D3419" t="s">
        <v>2301</v>
      </c>
      <c r="E3419">
        <v>56330</v>
      </c>
      <c r="F3419">
        <v>2573</v>
      </c>
      <c r="G3419">
        <v>975</v>
      </c>
      <c r="H3419">
        <v>11100</v>
      </c>
      <c r="I3419">
        <v>0</v>
      </c>
      <c r="J3419">
        <v>1.5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1677</v>
      </c>
      <c r="Q3419">
        <v>541</v>
      </c>
      <c r="R3419">
        <v>5347</v>
      </c>
      <c r="S3419">
        <v>0</v>
      </c>
      <c r="T3419">
        <v>0</v>
      </c>
      <c r="U3419">
        <v>550</v>
      </c>
    </row>
    <row r="3420" spans="1:21" ht="14.25">
      <c r="A3420">
        <v>3051432</v>
      </c>
      <c r="B3420">
        <v>3</v>
      </c>
      <c r="C3420" t="s">
        <v>2299</v>
      </c>
      <c r="D3420" t="s">
        <v>1529</v>
      </c>
      <c r="E3420">
        <v>56482</v>
      </c>
      <c r="F3420">
        <v>2813</v>
      </c>
      <c r="G3420">
        <v>950</v>
      </c>
      <c r="H3420">
        <v>9352</v>
      </c>
      <c r="I3420">
        <v>0</v>
      </c>
      <c r="J3420">
        <v>1.5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1677</v>
      </c>
      <c r="Q3420">
        <v>541</v>
      </c>
      <c r="R3420">
        <v>5347</v>
      </c>
      <c r="S3420">
        <v>0</v>
      </c>
      <c r="T3420">
        <v>0</v>
      </c>
      <c r="U3420">
        <v>550</v>
      </c>
    </row>
    <row r="3421" spans="1:21" ht="14.25">
      <c r="A3421">
        <v>3051511</v>
      </c>
      <c r="B3421">
        <v>1</v>
      </c>
      <c r="C3421" t="s">
        <v>2298</v>
      </c>
      <c r="D3421" t="s">
        <v>2300</v>
      </c>
      <c r="E3421">
        <v>55156</v>
      </c>
      <c r="F3421">
        <v>2526</v>
      </c>
      <c r="G3421">
        <v>941</v>
      </c>
      <c r="H3421">
        <v>11076</v>
      </c>
      <c r="I3421">
        <v>0</v>
      </c>
      <c r="J3421">
        <v>1.5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1711</v>
      </c>
      <c r="Q3421">
        <v>547</v>
      </c>
      <c r="R3421">
        <v>5744</v>
      </c>
      <c r="S3421">
        <v>0</v>
      </c>
      <c r="T3421">
        <v>0</v>
      </c>
      <c r="U3421">
        <v>550</v>
      </c>
    </row>
    <row r="3422" spans="1:21" ht="14.25">
      <c r="A3422">
        <v>3051512</v>
      </c>
      <c r="B3422">
        <v>1</v>
      </c>
      <c r="C3422" t="s">
        <v>2299</v>
      </c>
      <c r="D3422" t="s">
        <v>1173</v>
      </c>
      <c r="E3422">
        <v>57595</v>
      </c>
      <c r="F3422">
        <v>2843</v>
      </c>
      <c r="G3422">
        <v>966</v>
      </c>
      <c r="H3422">
        <v>9845</v>
      </c>
      <c r="I3422">
        <v>0</v>
      </c>
      <c r="J3422">
        <v>1.5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1711</v>
      </c>
      <c r="Q3422">
        <v>547</v>
      </c>
      <c r="R3422">
        <v>5744</v>
      </c>
      <c r="S3422">
        <v>0</v>
      </c>
      <c r="T3422">
        <v>0</v>
      </c>
      <c r="U3422">
        <v>550</v>
      </c>
    </row>
    <row r="3423" spans="1:21" ht="14.25">
      <c r="A3423">
        <v>3051521</v>
      </c>
      <c r="B3423">
        <v>2</v>
      </c>
      <c r="C3423" t="s">
        <v>2298</v>
      </c>
      <c r="D3423" t="s">
        <v>1537</v>
      </c>
      <c r="E3423">
        <v>55156</v>
      </c>
      <c r="F3423">
        <v>2526</v>
      </c>
      <c r="G3423">
        <v>941</v>
      </c>
      <c r="H3423">
        <v>11076</v>
      </c>
      <c r="I3423">
        <v>0</v>
      </c>
      <c r="J3423">
        <v>1.5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1711</v>
      </c>
      <c r="Q3423">
        <v>547</v>
      </c>
      <c r="R3423">
        <v>5744</v>
      </c>
      <c r="S3423">
        <v>0</v>
      </c>
      <c r="T3423">
        <v>0</v>
      </c>
      <c r="U3423">
        <v>550</v>
      </c>
    </row>
    <row r="3424" spans="1:21" ht="14.25">
      <c r="A3424">
        <v>3051522</v>
      </c>
      <c r="B3424">
        <v>2</v>
      </c>
      <c r="C3424" t="s">
        <v>2299</v>
      </c>
      <c r="D3424" t="s">
        <v>1538</v>
      </c>
      <c r="E3424">
        <v>57595</v>
      </c>
      <c r="F3424">
        <v>2843</v>
      </c>
      <c r="G3424">
        <v>966</v>
      </c>
      <c r="H3424">
        <v>9845</v>
      </c>
      <c r="I3424">
        <v>0</v>
      </c>
      <c r="J3424">
        <v>1.5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1711</v>
      </c>
      <c r="Q3424">
        <v>547</v>
      </c>
      <c r="R3424">
        <v>5744</v>
      </c>
      <c r="S3424">
        <v>0</v>
      </c>
      <c r="T3424">
        <v>0</v>
      </c>
      <c r="U3424">
        <v>550</v>
      </c>
    </row>
    <row r="3425" spans="1:21" ht="14.25">
      <c r="A3425">
        <v>3051531</v>
      </c>
      <c r="B3425">
        <v>3</v>
      </c>
      <c r="C3425" t="s">
        <v>2298</v>
      </c>
      <c r="D3425" t="s">
        <v>2301</v>
      </c>
      <c r="E3425">
        <v>57766</v>
      </c>
      <c r="F3425">
        <v>2629</v>
      </c>
      <c r="G3425">
        <v>992</v>
      </c>
      <c r="H3425">
        <v>11636</v>
      </c>
      <c r="I3425">
        <v>0</v>
      </c>
      <c r="J3425">
        <v>1.5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1711</v>
      </c>
      <c r="Q3425">
        <v>547</v>
      </c>
      <c r="R3425">
        <v>5744</v>
      </c>
      <c r="S3425">
        <v>0</v>
      </c>
      <c r="T3425">
        <v>0</v>
      </c>
      <c r="U3425">
        <v>550</v>
      </c>
    </row>
    <row r="3426" spans="1:21" ht="14.25">
      <c r="A3426">
        <v>3051532</v>
      </c>
      <c r="B3426">
        <v>3</v>
      </c>
      <c r="C3426" t="s">
        <v>2299</v>
      </c>
      <c r="D3426" t="s">
        <v>1529</v>
      </c>
      <c r="E3426">
        <v>57905</v>
      </c>
      <c r="F3426">
        <v>2874</v>
      </c>
      <c r="G3426">
        <v>966</v>
      </c>
      <c r="H3426">
        <v>9845</v>
      </c>
      <c r="I3426">
        <v>0</v>
      </c>
      <c r="J3426">
        <v>1.5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1711</v>
      </c>
      <c r="Q3426">
        <v>547</v>
      </c>
      <c r="R3426">
        <v>5744</v>
      </c>
      <c r="S3426">
        <v>0</v>
      </c>
      <c r="T3426">
        <v>0</v>
      </c>
      <c r="U3426">
        <v>550</v>
      </c>
    </row>
    <row r="3427" spans="1:21" ht="14.25">
      <c r="A3427">
        <v>3060111</v>
      </c>
      <c r="B3427">
        <v>1</v>
      </c>
      <c r="C3427" t="s">
        <v>2298</v>
      </c>
      <c r="D3427" t="s">
        <v>2300</v>
      </c>
      <c r="E3427">
        <v>68600</v>
      </c>
      <c r="F3427">
        <v>3228</v>
      </c>
      <c r="G3427">
        <v>1192</v>
      </c>
      <c r="H3427">
        <v>12480</v>
      </c>
      <c r="I3427">
        <v>0</v>
      </c>
      <c r="J3427">
        <v>1.5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2394</v>
      </c>
      <c r="Q3427">
        <v>788</v>
      </c>
      <c r="R3427">
        <v>7022</v>
      </c>
      <c r="S3427">
        <v>0</v>
      </c>
      <c r="T3427">
        <v>0</v>
      </c>
      <c r="U3427">
        <v>550</v>
      </c>
    </row>
    <row r="3428" spans="1:21" ht="14.25">
      <c r="A3428">
        <v>3060112</v>
      </c>
      <c r="B3428">
        <v>1</v>
      </c>
      <c r="C3428" t="s">
        <v>2299</v>
      </c>
      <c r="D3428" t="s">
        <v>1173</v>
      </c>
      <c r="E3428">
        <v>59690</v>
      </c>
      <c r="F3428">
        <v>2921</v>
      </c>
      <c r="G3428">
        <v>1013</v>
      </c>
      <c r="H3428">
        <v>10220</v>
      </c>
      <c r="I3428">
        <v>0</v>
      </c>
      <c r="J3428">
        <v>1.5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1764</v>
      </c>
      <c r="Q3428">
        <v>584</v>
      </c>
      <c r="R3428">
        <v>6022</v>
      </c>
      <c r="S3428">
        <v>0</v>
      </c>
      <c r="T3428">
        <v>0</v>
      </c>
      <c r="U3428">
        <v>550</v>
      </c>
    </row>
    <row r="3429" spans="1:21" ht="14.25">
      <c r="A3429">
        <v>3060121</v>
      </c>
      <c r="B3429">
        <v>2</v>
      </c>
      <c r="C3429" t="s">
        <v>2298</v>
      </c>
      <c r="D3429" t="s">
        <v>1537</v>
      </c>
      <c r="E3429">
        <v>68600</v>
      </c>
      <c r="F3429">
        <v>3228</v>
      </c>
      <c r="G3429">
        <v>1192</v>
      </c>
      <c r="H3429">
        <v>12480</v>
      </c>
      <c r="I3429">
        <v>0</v>
      </c>
      <c r="J3429">
        <v>1.5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2394</v>
      </c>
      <c r="Q3429">
        <v>788</v>
      </c>
      <c r="R3429">
        <v>7022</v>
      </c>
      <c r="S3429">
        <v>0</v>
      </c>
      <c r="T3429">
        <v>0</v>
      </c>
      <c r="U3429">
        <v>550</v>
      </c>
    </row>
    <row r="3430" spans="1:21" ht="14.25">
      <c r="A3430">
        <v>3060122</v>
      </c>
      <c r="B3430">
        <v>2</v>
      </c>
      <c r="C3430" t="s">
        <v>2299</v>
      </c>
      <c r="D3430" t="s">
        <v>1538</v>
      </c>
      <c r="E3430">
        <v>59690</v>
      </c>
      <c r="F3430">
        <v>2921</v>
      </c>
      <c r="G3430">
        <v>1013</v>
      </c>
      <c r="H3430">
        <v>10220</v>
      </c>
      <c r="I3430">
        <v>0</v>
      </c>
      <c r="J3430">
        <v>1.5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1764</v>
      </c>
      <c r="Q3430">
        <v>584</v>
      </c>
      <c r="R3430">
        <v>6022</v>
      </c>
      <c r="S3430">
        <v>0</v>
      </c>
      <c r="T3430">
        <v>0</v>
      </c>
      <c r="U3430">
        <v>550</v>
      </c>
    </row>
    <row r="3431" spans="1:21" ht="14.25">
      <c r="A3431">
        <v>3060131</v>
      </c>
      <c r="B3431">
        <v>3</v>
      </c>
      <c r="C3431" t="s">
        <v>2298</v>
      </c>
      <c r="D3431" t="s">
        <v>2301</v>
      </c>
      <c r="E3431">
        <v>71273</v>
      </c>
      <c r="F3431">
        <v>3334</v>
      </c>
      <c r="G3431">
        <v>1244</v>
      </c>
      <c r="H3431">
        <v>13053</v>
      </c>
      <c r="I3431">
        <v>0</v>
      </c>
      <c r="J3431">
        <v>1.5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2394</v>
      </c>
      <c r="Q3431">
        <v>788</v>
      </c>
      <c r="R3431">
        <v>7022</v>
      </c>
      <c r="S3431">
        <v>0</v>
      </c>
      <c r="T3431">
        <v>0</v>
      </c>
      <c r="U3431">
        <v>550</v>
      </c>
    </row>
    <row r="3432" spans="1:21" ht="14.25">
      <c r="A3432">
        <v>3060132</v>
      </c>
      <c r="B3432">
        <v>3</v>
      </c>
      <c r="C3432" t="s">
        <v>2299</v>
      </c>
      <c r="D3432" t="s">
        <v>1529</v>
      </c>
      <c r="E3432">
        <v>71390</v>
      </c>
      <c r="F3432">
        <v>3583</v>
      </c>
      <c r="G3432">
        <v>1217</v>
      </c>
      <c r="H3432">
        <v>11220</v>
      </c>
      <c r="I3432">
        <v>0</v>
      </c>
      <c r="J3432">
        <v>1.5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2394</v>
      </c>
      <c r="Q3432">
        <v>788</v>
      </c>
      <c r="R3432">
        <v>7022</v>
      </c>
      <c r="S3432">
        <v>0</v>
      </c>
      <c r="T3432">
        <v>0</v>
      </c>
      <c r="U3432">
        <v>550</v>
      </c>
    </row>
    <row r="3433" spans="1:21" ht="14.25">
      <c r="A3433">
        <v>3060211</v>
      </c>
      <c r="B3433">
        <v>1</v>
      </c>
      <c r="C3433" t="s">
        <v>2298</v>
      </c>
      <c r="D3433" t="s">
        <v>2300</v>
      </c>
      <c r="E3433">
        <v>81025</v>
      </c>
      <c r="F3433">
        <v>3696</v>
      </c>
      <c r="G3433">
        <v>1445</v>
      </c>
      <c r="H3433">
        <v>15165</v>
      </c>
      <c r="I3433">
        <v>0</v>
      </c>
      <c r="J3433">
        <v>1.5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2842</v>
      </c>
      <c r="Q3433">
        <v>1031</v>
      </c>
      <c r="R3433">
        <v>9610</v>
      </c>
      <c r="S3433">
        <v>0</v>
      </c>
      <c r="T3433">
        <v>0</v>
      </c>
      <c r="U3433">
        <v>550</v>
      </c>
    </row>
    <row r="3434" spans="1:21" ht="14.25">
      <c r="A3434">
        <v>3060212</v>
      </c>
      <c r="B3434">
        <v>1</v>
      </c>
      <c r="C3434" t="s">
        <v>2299</v>
      </c>
      <c r="D3434" t="s">
        <v>1173</v>
      </c>
      <c r="E3434">
        <v>60839</v>
      </c>
      <c r="F3434">
        <v>3000</v>
      </c>
      <c r="G3434">
        <v>1023</v>
      </c>
      <c r="H3434">
        <v>10379</v>
      </c>
      <c r="I3434">
        <v>0</v>
      </c>
      <c r="J3434">
        <v>1.5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1837</v>
      </c>
      <c r="Q3434">
        <v>594</v>
      </c>
      <c r="R3434">
        <v>6181</v>
      </c>
      <c r="S3434">
        <v>0</v>
      </c>
      <c r="T3434">
        <v>0</v>
      </c>
      <c r="U3434">
        <v>550</v>
      </c>
    </row>
    <row r="3435" spans="1:21" ht="14.25">
      <c r="A3435">
        <v>3060221</v>
      </c>
      <c r="B3435">
        <v>2</v>
      </c>
      <c r="C3435" t="s">
        <v>2298</v>
      </c>
      <c r="D3435" t="s">
        <v>1537</v>
      </c>
      <c r="E3435">
        <v>81025</v>
      </c>
      <c r="F3435">
        <v>3696</v>
      </c>
      <c r="G3435">
        <v>1445</v>
      </c>
      <c r="H3435">
        <v>15165</v>
      </c>
      <c r="I3435">
        <v>0</v>
      </c>
      <c r="J3435">
        <v>1.5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2842</v>
      </c>
      <c r="Q3435">
        <v>1031</v>
      </c>
      <c r="R3435">
        <v>9610</v>
      </c>
      <c r="S3435">
        <v>0</v>
      </c>
      <c r="T3435">
        <v>0</v>
      </c>
      <c r="U3435">
        <v>550</v>
      </c>
    </row>
    <row r="3436" spans="1:21" ht="14.25">
      <c r="A3436">
        <v>3060222</v>
      </c>
      <c r="B3436">
        <v>2</v>
      </c>
      <c r="C3436" t="s">
        <v>2299</v>
      </c>
      <c r="D3436" t="s">
        <v>1538</v>
      </c>
      <c r="E3436">
        <v>60839</v>
      </c>
      <c r="F3436">
        <v>3000</v>
      </c>
      <c r="G3436">
        <v>1023</v>
      </c>
      <c r="H3436">
        <v>10379</v>
      </c>
      <c r="I3436">
        <v>0</v>
      </c>
      <c r="J3436">
        <v>1.5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1837</v>
      </c>
      <c r="Q3436">
        <v>594</v>
      </c>
      <c r="R3436">
        <v>6181</v>
      </c>
      <c r="S3436">
        <v>0</v>
      </c>
      <c r="T3436">
        <v>0</v>
      </c>
      <c r="U3436">
        <v>550</v>
      </c>
    </row>
    <row r="3437" spans="1:21" ht="14.25">
      <c r="A3437">
        <v>3060231</v>
      </c>
      <c r="B3437">
        <v>3</v>
      </c>
      <c r="C3437" t="s">
        <v>2298</v>
      </c>
      <c r="D3437" t="s">
        <v>2301</v>
      </c>
      <c r="E3437">
        <v>83201</v>
      </c>
      <c r="F3437">
        <v>3782</v>
      </c>
      <c r="G3437">
        <v>1487</v>
      </c>
      <c r="H3437">
        <v>15641</v>
      </c>
      <c r="I3437">
        <v>0</v>
      </c>
      <c r="J3437">
        <v>1.5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2842</v>
      </c>
      <c r="Q3437">
        <v>1031</v>
      </c>
      <c r="R3437">
        <v>9610</v>
      </c>
      <c r="S3437">
        <v>0</v>
      </c>
      <c r="T3437">
        <v>0</v>
      </c>
      <c r="U3437">
        <v>550</v>
      </c>
    </row>
    <row r="3438" spans="1:21" ht="14.25">
      <c r="A3438">
        <v>3060232</v>
      </c>
      <c r="B3438">
        <v>3</v>
      </c>
      <c r="C3438" t="s">
        <v>2299</v>
      </c>
      <c r="D3438" t="s">
        <v>1529</v>
      </c>
      <c r="E3438">
        <v>83318</v>
      </c>
      <c r="F3438">
        <v>4031</v>
      </c>
      <c r="G3438">
        <v>1460</v>
      </c>
      <c r="H3438">
        <v>13808</v>
      </c>
      <c r="I3438">
        <v>0</v>
      </c>
      <c r="J3438">
        <v>1.5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2842</v>
      </c>
      <c r="Q3438">
        <v>1031</v>
      </c>
      <c r="R3438">
        <v>9610</v>
      </c>
      <c r="S3438">
        <v>0</v>
      </c>
      <c r="T3438">
        <v>0</v>
      </c>
      <c r="U3438">
        <v>550</v>
      </c>
    </row>
    <row r="3439" spans="1:21" ht="14.25">
      <c r="A3439">
        <v>3060311</v>
      </c>
      <c r="B3439">
        <v>1</v>
      </c>
      <c r="C3439" t="s">
        <v>2298</v>
      </c>
      <c r="D3439" t="s">
        <v>2300</v>
      </c>
      <c r="E3439">
        <v>84404</v>
      </c>
      <c r="F3439">
        <v>3856</v>
      </c>
      <c r="G3439">
        <v>1503</v>
      </c>
      <c r="H3439">
        <v>15784</v>
      </c>
      <c r="I3439">
        <v>0</v>
      </c>
      <c r="J3439">
        <v>1.5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3002</v>
      </c>
      <c r="Q3439">
        <v>1089</v>
      </c>
      <c r="R3439">
        <v>10229</v>
      </c>
      <c r="S3439">
        <v>0</v>
      </c>
      <c r="T3439">
        <v>0</v>
      </c>
      <c r="U3439">
        <v>550</v>
      </c>
    </row>
    <row r="3440" spans="1:21" ht="14.25">
      <c r="A3440">
        <v>3060312</v>
      </c>
      <c r="B3440">
        <v>1</v>
      </c>
      <c r="C3440" t="s">
        <v>2299</v>
      </c>
      <c r="D3440" t="s">
        <v>1173</v>
      </c>
      <c r="E3440">
        <v>62154</v>
      </c>
      <c r="F3440">
        <v>3081</v>
      </c>
      <c r="G3440">
        <v>1041</v>
      </c>
      <c r="H3440">
        <v>10524</v>
      </c>
      <c r="I3440">
        <v>0</v>
      </c>
      <c r="J3440">
        <v>1.5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1918</v>
      </c>
      <c r="Q3440">
        <v>612</v>
      </c>
      <c r="R3440">
        <v>6326</v>
      </c>
      <c r="S3440">
        <v>0</v>
      </c>
      <c r="T3440">
        <v>0</v>
      </c>
      <c r="U3440">
        <v>550</v>
      </c>
    </row>
    <row r="3441" spans="1:21" ht="14.25">
      <c r="A3441">
        <v>3060321</v>
      </c>
      <c r="B3441">
        <v>2</v>
      </c>
      <c r="C3441" t="s">
        <v>2298</v>
      </c>
      <c r="D3441" t="s">
        <v>1537</v>
      </c>
      <c r="E3441">
        <v>84433</v>
      </c>
      <c r="F3441">
        <v>3856</v>
      </c>
      <c r="G3441">
        <v>1503</v>
      </c>
      <c r="H3441">
        <v>15813</v>
      </c>
      <c r="I3441">
        <v>0</v>
      </c>
      <c r="J3441">
        <v>1.5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3002</v>
      </c>
      <c r="Q3441">
        <v>1089</v>
      </c>
      <c r="R3441">
        <v>10229</v>
      </c>
      <c r="S3441">
        <v>0</v>
      </c>
      <c r="T3441">
        <v>0</v>
      </c>
      <c r="U3441">
        <v>550</v>
      </c>
    </row>
    <row r="3442" spans="1:21" ht="14.25">
      <c r="A3442">
        <v>3060322</v>
      </c>
      <c r="B3442">
        <v>2</v>
      </c>
      <c r="C3442" t="s">
        <v>2299</v>
      </c>
      <c r="D3442" t="s">
        <v>1538</v>
      </c>
      <c r="E3442">
        <v>62631</v>
      </c>
      <c r="F3442">
        <v>3101</v>
      </c>
      <c r="G3442">
        <v>1050</v>
      </c>
      <c r="H3442">
        <v>10621</v>
      </c>
      <c r="I3442">
        <v>0</v>
      </c>
      <c r="J3442">
        <v>1.5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1918</v>
      </c>
      <c r="Q3442">
        <v>612</v>
      </c>
      <c r="R3442">
        <v>6326</v>
      </c>
      <c r="S3442">
        <v>0</v>
      </c>
      <c r="T3442">
        <v>0</v>
      </c>
      <c r="U3442">
        <v>550</v>
      </c>
    </row>
    <row r="3443" spans="1:21" ht="14.25">
      <c r="A3443">
        <v>3060331</v>
      </c>
      <c r="B3443">
        <v>3</v>
      </c>
      <c r="C3443" t="s">
        <v>2298</v>
      </c>
      <c r="D3443" t="s">
        <v>2301</v>
      </c>
      <c r="E3443">
        <v>87130</v>
      </c>
      <c r="F3443">
        <v>3964</v>
      </c>
      <c r="G3443">
        <v>1556</v>
      </c>
      <c r="H3443">
        <v>16370</v>
      </c>
      <c r="I3443">
        <v>0</v>
      </c>
      <c r="J3443">
        <v>1.5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3002</v>
      </c>
      <c r="Q3443">
        <v>1089</v>
      </c>
      <c r="R3443">
        <v>10229</v>
      </c>
      <c r="S3443">
        <v>0</v>
      </c>
      <c r="T3443">
        <v>0</v>
      </c>
      <c r="U3443">
        <v>550</v>
      </c>
    </row>
    <row r="3444" spans="1:21" ht="14.25">
      <c r="A3444">
        <v>3060332</v>
      </c>
      <c r="B3444">
        <v>3</v>
      </c>
      <c r="C3444" t="s">
        <v>2299</v>
      </c>
      <c r="D3444" t="s">
        <v>1529</v>
      </c>
      <c r="E3444">
        <v>86767</v>
      </c>
      <c r="F3444">
        <v>4198</v>
      </c>
      <c r="G3444">
        <v>1518</v>
      </c>
      <c r="H3444">
        <v>14427</v>
      </c>
      <c r="I3444">
        <v>0</v>
      </c>
      <c r="J3444">
        <v>1.5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3002</v>
      </c>
      <c r="Q3444">
        <v>1089</v>
      </c>
      <c r="R3444">
        <v>10229</v>
      </c>
      <c r="S3444">
        <v>0</v>
      </c>
      <c r="T3444">
        <v>0</v>
      </c>
      <c r="U3444">
        <v>550</v>
      </c>
    </row>
    <row r="3445" spans="1:21" ht="14.25">
      <c r="A3445">
        <v>3060411</v>
      </c>
      <c r="B3445">
        <v>1</v>
      </c>
      <c r="C3445" t="s">
        <v>2298</v>
      </c>
      <c r="D3445" t="s">
        <v>2300</v>
      </c>
      <c r="E3445">
        <v>89649</v>
      </c>
      <c r="F3445">
        <v>4232</v>
      </c>
      <c r="G3445">
        <v>1548</v>
      </c>
      <c r="H3445">
        <v>16369</v>
      </c>
      <c r="I3445">
        <v>0</v>
      </c>
      <c r="J3445">
        <v>1.5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3378</v>
      </c>
      <c r="Q3445">
        <v>1134</v>
      </c>
      <c r="R3445">
        <v>10785</v>
      </c>
      <c r="S3445">
        <v>0</v>
      </c>
      <c r="T3445">
        <v>0</v>
      </c>
      <c r="U3445">
        <v>550</v>
      </c>
    </row>
    <row r="3446" spans="1:21" ht="14.25">
      <c r="A3446">
        <v>3060412</v>
      </c>
      <c r="B3446">
        <v>1</v>
      </c>
      <c r="C3446" t="s">
        <v>2299</v>
      </c>
      <c r="D3446" t="s">
        <v>1173</v>
      </c>
      <c r="E3446">
        <v>64090</v>
      </c>
      <c r="F3446">
        <v>3161</v>
      </c>
      <c r="G3446">
        <v>1075</v>
      </c>
      <c r="H3446">
        <v>10980</v>
      </c>
      <c r="I3446">
        <v>0</v>
      </c>
      <c r="J3446">
        <v>1.5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1978</v>
      </c>
      <c r="Q3446">
        <v>637</v>
      </c>
      <c r="R3446">
        <v>6685</v>
      </c>
      <c r="S3446">
        <v>0</v>
      </c>
      <c r="T3446">
        <v>0</v>
      </c>
      <c r="U3446">
        <v>550</v>
      </c>
    </row>
    <row r="3447" spans="1:21" ht="14.25">
      <c r="A3447">
        <v>3060421</v>
      </c>
      <c r="B3447">
        <v>2</v>
      </c>
      <c r="C3447" t="s">
        <v>2298</v>
      </c>
      <c r="D3447" t="s">
        <v>1537</v>
      </c>
      <c r="E3447">
        <v>89649</v>
      </c>
      <c r="F3447">
        <v>4232</v>
      </c>
      <c r="G3447">
        <v>1548</v>
      </c>
      <c r="H3447">
        <v>16369</v>
      </c>
      <c r="I3447">
        <v>0</v>
      </c>
      <c r="J3447">
        <v>1.5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3378</v>
      </c>
      <c r="Q3447">
        <v>1134</v>
      </c>
      <c r="R3447">
        <v>10785</v>
      </c>
      <c r="S3447">
        <v>0</v>
      </c>
      <c r="T3447">
        <v>0</v>
      </c>
      <c r="U3447">
        <v>550</v>
      </c>
    </row>
    <row r="3448" spans="1:21" ht="14.25">
      <c r="A3448">
        <v>3060422</v>
      </c>
      <c r="B3448">
        <v>2</v>
      </c>
      <c r="C3448" t="s">
        <v>2299</v>
      </c>
      <c r="D3448" t="s">
        <v>1538</v>
      </c>
      <c r="E3448">
        <v>64090</v>
      </c>
      <c r="F3448">
        <v>3161</v>
      </c>
      <c r="G3448">
        <v>1075</v>
      </c>
      <c r="H3448">
        <v>10980</v>
      </c>
      <c r="I3448">
        <v>0</v>
      </c>
      <c r="J3448">
        <v>1.5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1978</v>
      </c>
      <c r="Q3448">
        <v>637</v>
      </c>
      <c r="R3448">
        <v>6685</v>
      </c>
      <c r="S3448">
        <v>0</v>
      </c>
      <c r="T3448">
        <v>0</v>
      </c>
      <c r="U3448">
        <v>550</v>
      </c>
    </row>
    <row r="3449" spans="1:21" ht="14.25">
      <c r="A3449">
        <v>3060431</v>
      </c>
      <c r="B3449">
        <v>3</v>
      </c>
      <c r="C3449" t="s">
        <v>2298</v>
      </c>
      <c r="D3449" t="s">
        <v>2301</v>
      </c>
      <c r="E3449">
        <v>92375</v>
      </c>
      <c r="F3449">
        <v>4340</v>
      </c>
      <c r="G3449">
        <v>1601</v>
      </c>
      <c r="H3449">
        <v>16955</v>
      </c>
      <c r="I3449">
        <v>0</v>
      </c>
      <c r="J3449">
        <v>1.5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3378</v>
      </c>
      <c r="Q3449">
        <v>1134</v>
      </c>
      <c r="R3449">
        <v>10785</v>
      </c>
      <c r="S3449">
        <v>0</v>
      </c>
      <c r="T3449">
        <v>0</v>
      </c>
      <c r="U3449">
        <v>550</v>
      </c>
    </row>
    <row r="3450" spans="1:21" ht="14.25">
      <c r="A3450">
        <v>3060432</v>
      </c>
      <c r="B3450">
        <v>3</v>
      </c>
      <c r="C3450" t="s">
        <v>2299</v>
      </c>
      <c r="D3450" t="s">
        <v>1529</v>
      </c>
      <c r="E3450">
        <v>92460</v>
      </c>
      <c r="F3450">
        <v>4594</v>
      </c>
      <c r="G3450">
        <v>1572</v>
      </c>
      <c r="H3450">
        <v>15080</v>
      </c>
      <c r="I3450">
        <v>0</v>
      </c>
      <c r="J3450">
        <v>1.5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3378</v>
      </c>
      <c r="Q3450">
        <v>1134</v>
      </c>
      <c r="R3450">
        <v>10785</v>
      </c>
      <c r="S3450">
        <v>0</v>
      </c>
      <c r="T3450">
        <v>0</v>
      </c>
      <c r="U3450">
        <v>550</v>
      </c>
    </row>
    <row r="3451" spans="1:21" ht="14.25">
      <c r="A3451">
        <v>3060511</v>
      </c>
      <c r="B3451">
        <v>1</v>
      </c>
      <c r="C3451" t="s">
        <v>2298</v>
      </c>
      <c r="D3451" t="s">
        <v>2300</v>
      </c>
      <c r="E3451">
        <v>95588</v>
      </c>
      <c r="F3451">
        <v>4433</v>
      </c>
      <c r="G3451">
        <v>1701</v>
      </c>
      <c r="H3451">
        <v>17238</v>
      </c>
      <c r="I3451">
        <v>0</v>
      </c>
      <c r="J3451">
        <v>1.5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3559</v>
      </c>
      <c r="Q3451">
        <v>1277</v>
      </c>
      <c r="R3451">
        <v>11558</v>
      </c>
      <c r="S3451">
        <v>0</v>
      </c>
      <c r="T3451">
        <v>0</v>
      </c>
      <c r="U3451">
        <v>550</v>
      </c>
    </row>
    <row r="3452" spans="1:21" ht="14.25">
      <c r="A3452">
        <v>3060512</v>
      </c>
      <c r="B3452">
        <v>1</v>
      </c>
      <c r="C3452" t="s">
        <v>2299</v>
      </c>
      <c r="D3452" t="s">
        <v>1173</v>
      </c>
      <c r="E3452">
        <v>64868</v>
      </c>
      <c r="F3452">
        <v>3197</v>
      </c>
      <c r="G3452">
        <v>1090</v>
      </c>
      <c r="H3452">
        <v>11098</v>
      </c>
      <c r="I3452">
        <v>0</v>
      </c>
      <c r="J3452">
        <v>1.5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2008</v>
      </c>
      <c r="Q3452">
        <v>652</v>
      </c>
      <c r="R3452">
        <v>6803</v>
      </c>
      <c r="S3452">
        <v>0</v>
      </c>
      <c r="T3452">
        <v>0</v>
      </c>
      <c r="U3452">
        <v>550</v>
      </c>
    </row>
    <row r="3453" spans="1:21" ht="14.25">
      <c r="A3453">
        <v>3060521</v>
      </c>
      <c r="B3453">
        <v>2</v>
      </c>
      <c r="C3453" t="s">
        <v>2298</v>
      </c>
      <c r="D3453" t="s">
        <v>1537</v>
      </c>
      <c r="E3453">
        <v>95588</v>
      </c>
      <c r="F3453">
        <v>4433</v>
      </c>
      <c r="G3453">
        <v>1701</v>
      </c>
      <c r="H3453">
        <v>17238</v>
      </c>
      <c r="I3453">
        <v>0</v>
      </c>
      <c r="J3453">
        <v>1.5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3559</v>
      </c>
      <c r="Q3453">
        <v>1277</v>
      </c>
      <c r="R3453">
        <v>11558</v>
      </c>
      <c r="S3453">
        <v>0</v>
      </c>
      <c r="T3453">
        <v>0</v>
      </c>
      <c r="U3453">
        <v>550</v>
      </c>
    </row>
    <row r="3454" spans="1:21" ht="14.25">
      <c r="A3454">
        <v>3060522</v>
      </c>
      <c r="B3454">
        <v>2</v>
      </c>
      <c r="C3454" t="s">
        <v>2299</v>
      </c>
      <c r="D3454" t="s">
        <v>1538</v>
      </c>
      <c r="E3454">
        <v>64868</v>
      </c>
      <c r="F3454">
        <v>3197</v>
      </c>
      <c r="G3454">
        <v>1090</v>
      </c>
      <c r="H3454">
        <v>11098</v>
      </c>
      <c r="I3454">
        <v>0</v>
      </c>
      <c r="J3454">
        <v>1.5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2008</v>
      </c>
      <c r="Q3454">
        <v>652</v>
      </c>
      <c r="R3454">
        <v>6803</v>
      </c>
      <c r="S3454">
        <v>0</v>
      </c>
      <c r="T3454">
        <v>0</v>
      </c>
      <c r="U3454">
        <v>550</v>
      </c>
    </row>
    <row r="3455" spans="1:21" ht="14.25">
      <c r="A3455">
        <v>3060531</v>
      </c>
      <c r="B3455">
        <v>3</v>
      </c>
      <c r="C3455" t="s">
        <v>2298</v>
      </c>
      <c r="D3455" t="s">
        <v>2301</v>
      </c>
      <c r="E3455">
        <v>97818</v>
      </c>
      <c r="F3455">
        <v>4521</v>
      </c>
      <c r="G3455">
        <v>1744</v>
      </c>
      <c r="H3455">
        <v>17728</v>
      </c>
      <c r="I3455">
        <v>0</v>
      </c>
      <c r="J3455">
        <v>1.5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3559</v>
      </c>
      <c r="Q3455">
        <v>1277</v>
      </c>
      <c r="R3455">
        <v>11558</v>
      </c>
      <c r="S3455">
        <v>0</v>
      </c>
      <c r="T3455">
        <v>0</v>
      </c>
      <c r="U3455">
        <v>550</v>
      </c>
    </row>
    <row r="3456" spans="1:21" ht="14.25">
      <c r="A3456">
        <v>3060532</v>
      </c>
      <c r="B3456">
        <v>3</v>
      </c>
      <c r="C3456" t="s">
        <v>2299</v>
      </c>
      <c r="D3456" t="s">
        <v>1529</v>
      </c>
      <c r="E3456">
        <v>97903</v>
      </c>
      <c r="F3456">
        <v>4775</v>
      </c>
      <c r="G3456">
        <v>1715</v>
      </c>
      <c r="H3456">
        <v>15853</v>
      </c>
      <c r="I3456">
        <v>0</v>
      </c>
      <c r="J3456">
        <v>1.5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3559</v>
      </c>
      <c r="Q3456">
        <v>1277</v>
      </c>
      <c r="R3456">
        <v>11558</v>
      </c>
      <c r="S3456">
        <v>0</v>
      </c>
      <c r="T3456">
        <v>0</v>
      </c>
      <c r="U3456">
        <v>550</v>
      </c>
    </row>
    <row r="3457" spans="1:21" ht="14.25">
      <c r="A3457">
        <v>3060611</v>
      </c>
      <c r="B3457">
        <v>1</v>
      </c>
      <c r="C3457" t="s">
        <v>2298</v>
      </c>
      <c r="D3457" t="s">
        <v>2300</v>
      </c>
      <c r="E3457">
        <v>98418</v>
      </c>
      <c r="F3457">
        <v>4535</v>
      </c>
      <c r="G3457">
        <v>1760</v>
      </c>
      <c r="H3457">
        <v>17868</v>
      </c>
      <c r="I3457">
        <v>0</v>
      </c>
      <c r="J3457">
        <v>1.5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3661</v>
      </c>
      <c r="Q3457">
        <v>1336</v>
      </c>
      <c r="R3457">
        <v>12188</v>
      </c>
      <c r="S3457">
        <v>0</v>
      </c>
      <c r="T3457">
        <v>0</v>
      </c>
      <c r="U3457">
        <v>550</v>
      </c>
    </row>
    <row r="3458" spans="1:21" ht="14.25">
      <c r="A3458">
        <v>3060612</v>
      </c>
      <c r="B3458">
        <v>1</v>
      </c>
      <c r="C3458" t="s">
        <v>2299</v>
      </c>
      <c r="D3458" t="s">
        <v>1173</v>
      </c>
      <c r="E3458">
        <v>65656</v>
      </c>
      <c r="F3458">
        <v>3220</v>
      </c>
      <c r="G3458">
        <v>1110</v>
      </c>
      <c r="H3458">
        <v>11256</v>
      </c>
      <c r="I3458">
        <v>0</v>
      </c>
      <c r="J3458">
        <v>1.5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2031</v>
      </c>
      <c r="Q3458">
        <v>672</v>
      </c>
      <c r="R3458">
        <v>6961</v>
      </c>
      <c r="S3458">
        <v>0</v>
      </c>
      <c r="T3458">
        <v>0</v>
      </c>
      <c r="U3458">
        <v>550</v>
      </c>
    </row>
    <row r="3459" spans="1:21" ht="14.25">
      <c r="A3459">
        <v>3060621</v>
      </c>
      <c r="B3459">
        <v>2</v>
      </c>
      <c r="C3459" t="s">
        <v>2298</v>
      </c>
      <c r="D3459" t="s">
        <v>1537</v>
      </c>
      <c r="E3459">
        <v>98447</v>
      </c>
      <c r="F3459">
        <v>4535</v>
      </c>
      <c r="G3459">
        <v>1760</v>
      </c>
      <c r="H3459">
        <v>17897</v>
      </c>
      <c r="I3459">
        <v>0</v>
      </c>
      <c r="J3459">
        <v>1.5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3661</v>
      </c>
      <c r="Q3459">
        <v>1336</v>
      </c>
      <c r="R3459">
        <v>12188</v>
      </c>
      <c r="S3459">
        <v>0</v>
      </c>
      <c r="T3459">
        <v>0</v>
      </c>
      <c r="U3459">
        <v>550</v>
      </c>
    </row>
    <row r="3460" spans="1:21" ht="14.25">
      <c r="A3460">
        <v>3060622</v>
      </c>
      <c r="B3460">
        <v>2</v>
      </c>
      <c r="C3460" t="s">
        <v>2299</v>
      </c>
      <c r="D3460" t="s">
        <v>1538</v>
      </c>
      <c r="E3460">
        <v>66153</v>
      </c>
      <c r="F3460">
        <v>3240</v>
      </c>
      <c r="G3460">
        <v>1120</v>
      </c>
      <c r="H3460">
        <v>11353</v>
      </c>
      <c r="I3460">
        <v>0</v>
      </c>
      <c r="J3460">
        <v>1.5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2031</v>
      </c>
      <c r="Q3460">
        <v>672</v>
      </c>
      <c r="R3460">
        <v>6961</v>
      </c>
      <c r="S3460">
        <v>0</v>
      </c>
      <c r="T3460">
        <v>0</v>
      </c>
      <c r="U3460">
        <v>550</v>
      </c>
    </row>
    <row r="3461" spans="1:21" ht="14.25">
      <c r="A3461">
        <v>3060631</v>
      </c>
      <c r="B3461">
        <v>3</v>
      </c>
      <c r="C3461" t="s">
        <v>2298</v>
      </c>
      <c r="D3461" t="s">
        <v>2301</v>
      </c>
      <c r="E3461">
        <v>101198</v>
      </c>
      <c r="F3461">
        <v>4645</v>
      </c>
      <c r="G3461">
        <v>1814</v>
      </c>
      <c r="H3461">
        <v>18468</v>
      </c>
      <c r="I3461">
        <v>0</v>
      </c>
      <c r="J3461">
        <v>1.5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3661</v>
      </c>
      <c r="Q3461">
        <v>1336</v>
      </c>
      <c r="R3461">
        <v>12188</v>
      </c>
      <c r="S3461">
        <v>0</v>
      </c>
      <c r="T3461">
        <v>0</v>
      </c>
      <c r="U3461">
        <v>550</v>
      </c>
    </row>
    <row r="3462" spans="1:21" ht="14.25">
      <c r="A3462">
        <v>3060632</v>
      </c>
      <c r="B3462">
        <v>3</v>
      </c>
      <c r="C3462" t="s">
        <v>2299</v>
      </c>
      <c r="D3462" t="s">
        <v>1529</v>
      </c>
      <c r="E3462">
        <v>100793</v>
      </c>
      <c r="F3462">
        <v>4883</v>
      </c>
      <c r="G3462">
        <v>1774</v>
      </c>
      <c r="H3462">
        <v>16483</v>
      </c>
      <c r="I3462">
        <v>0</v>
      </c>
      <c r="J3462">
        <v>1.5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3661</v>
      </c>
      <c r="Q3462">
        <v>1336</v>
      </c>
      <c r="R3462">
        <v>12188</v>
      </c>
      <c r="S3462">
        <v>0</v>
      </c>
      <c r="T3462">
        <v>0</v>
      </c>
      <c r="U3462">
        <v>550</v>
      </c>
    </row>
    <row r="3463" spans="1:21" ht="14.25">
      <c r="A3463">
        <v>3060711</v>
      </c>
      <c r="B3463">
        <v>1</v>
      </c>
      <c r="C3463" t="s">
        <v>2298</v>
      </c>
      <c r="D3463" t="s">
        <v>2300</v>
      </c>
      <c r="E3463">
        <v>103070</v>
      </c>
      <c r="F3463">
        <v>4917</v>
      </c>
      <c r="G3463">
        <v>1782</v>
      </c>
      <c r="H3463">
        <v>18260</v>
      </c>
      <c r="I3463">
        <v>0</v>
      </c>
      <c r="J3463">
        <v>1.5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4043</v>
      </c>
      <c r="Q3463">
        <v>1358</v>
      </c>
      <c r="R3463">
        <v>12551</v>
      </c>
      <c r="S3463">
        <v>0</v>
      </c>
      <c r="T3463">
        <v>0</v>
      </c>
      <c r="U3463">
        <v>550</v>
      </c>
    </row>
    <row r="3464" spans="1:21" ht="14.25">
      <c r="A3464">
        <v>3060712</v>
      </c>
      <c r="B3464">
        <v>1</v>
      </c>
      <c r="C3464" t="s">
        <v>2299</v>
      </c>
      <c r="D3464" t="s">
        <v>1173</v>
      </c>
      <c r="E3464">
        <v>67018</v>
      </c>
      <c r="F3464">
        <v>3306</v>
      </c>
      <c r="G3464">
        <v>1122</v>
      </c>
      <c r="H3464">
        <v>11518</v>
      </c>
      <c r="I3464">
        <v>0</v>
      </c>
      <c r="J3464">
        <v>1.5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2097</v>
      </c>
      <c r="Q3464">
        <v>674</v>
      </c>
      <c r="R3464">
        <v>7126</v>
      </c>
      <c r="S3464">
        <v>0</v>
      </c>
      <c r="T3464">
        <v>0</v>
      </c>
      <c r="U3464">
        <v>550</v>
      </c>
    </row>
    <row r="3465" spans="1:21" ht="14.25">
      <c r="A3465">
        <v>3060721</v>
      </c>
      <c r="B3465">
        <v>2</v>
      </c>
      <c r="C3465" t="s">
        <v>2298</v>
      </c>
      <c r="D3465" t="s">
        <v>1537</v>
      </c>
      <c r="E3465">
        <v>103070</v>
      </c>
      <c r="F3465">
        <v>4917</v>
      </c>
      <c r="G3465">
        <v>1782</v>
      </c>
      <c r="H3465">
        <v>18260</v>
      </c>
      <c r="I3465">
        <v>0</v>
      </c>
      <c r="J3465">
        <v>1.5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4043</v>
      </c>
      <c r="Q3465">
        <v>1358</v>
      </c>
      <c r="R3465">
        <v>12551</v>
      </c>
      <c r="S3465">
        <v>0</v>
      </c>
      <c r="T3465">
        <v>0</v>
      </c>
      <c r="U3465">
        <v>550</v>
      </c>
    </row>
    <row r="3466" spans="1:21" ht="14.25">
      <c r="A3466">
        <v>3060722</v>
      </c>
      <c r="B3466">
        <v>2</v>
      </c>
      <c r="C3466" t="s">
        <v>2299</v>
      </c>
      <c r="D3466" t="s">
        <v>1538</v>
      </c>
      <c r="E3466">
        <v>67018</v>
      </c>
      <c r="F3466">
        <v>3306</v>
      </c>
      <c r="G3466">
        <v>1122</v>
      </c>
      <c r="H3466">
        <v>11518</v>
      </c>
      <c r="I3466">
        <v>0</v>
      </c>
      <c r="J3466">
        <v>1.5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2097</v>
      </c>
      <c r="Q3466">
        <v>674</v>
      </c>
      <c r="R3466">
        <v>7126</v>
      </c>
      <c r="S3466">
        <v>0</v>
      </c>
      <c r="T3466">
        <v>0</v>
      </c>
      <c r="U3466">
        <v>550</v>
      </c>
    </row>
    <row r="3467" spans="1:21" ht="14.25">
      <c r="A3467">
        <v>3060731</v>
      </c>
      <c r="B3467">
        <v>3</v>
      </c>
      <c r="C3467" t="s">
        <v>2298</v>
      </c>
      <c r="D3467" t="s">
        <v>2301</v>
      </c>
      <c r="E3467">
        <v>105850</v>
      </c>
      <c r="F3467">
        <v>5027</v>
      </c>
      <c r="G3467">
        <v>1836</v>
      </c>
      <c r="H3467">
        <v>18860</v>
      </c>
      <c r="I3467">
        <v>0</v>
      </c>
      <c r="J3467">
        <v>1.5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4043</v>
      </c>
      <c r="Q3467">
        <v>1358</v>
      </c>
      <c r="R3467">
        <v>12551</v>
      </c>
      <c r="S3467">
        <v>0</v>
      </c>
      <c r="T3467">
        <v>0</v>
      </c>
      <c r="U3467">
        <v>550</v>
      </c>
    </row>
    <row r="3468" spans="1:21" ht="14.25">
      <c r="A3468">
        <v>3060732</v>
      </c>
      <c r="B3468">
        <v>3</v>
      </c>
      <c r="C3468" t="s">
        <v>2299</v>
      </c>
      <c r="D3468" t="s">
        <v>1529</v>
      </c>
      <c r="E3468">
        <v>105913</v>
      </c>
      <c r="F3468">
        <v>5285</v>
      </c>
      <c r="G3468">
        <v>1806</v>
      </c>
      <c r="H3468">
        <v>16943</v>
      </c>
      <c r="I3468">
        <v>0</v>
      </c>
      <c r="J3468">
        <v>1.5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4043</v>
      </c>
      <c r="Q3468">
        <v>1358</v>
      </c>
      <c r="R3468">
        <v>12551</v>
      </c>
      <c r="S3468">
        <v>0</v>
      </c>
      <c r="T3468">
        <v>0</v>
      </c>
      <c r="U3468">
        <v>550</v>
      </c>
    </row>
    <row r="3469" spans="1:21" ht="14.25">
      <c r="A3469">
        <v>3060811</v>
      </c>
      <c r="B3469">
        <v>1</v>
      </c>
      <c r="C3469" t="s">
        <v>2298</v>
      </c>
      <c r="D3469" t="s">
        <v>2300</v>
      </c>
      <c r="E3469">
        <v>109383</v>
      </c>
      <c r="F3469">
        <v>5154</v>
      </c>
      <c r="G3469">
        <v>1937</v>
      </c>
      <c r="H3469">
        <v>19103</v>
      </c>
      <c r="I3469">
        <v>0</v>
      </c>
      <c r="J3469">
        <v>1.5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4260</v>
      </c>
      <c r="Q3469">
        <v>1503</v>
      </c>
      <c r="R3469">
        <v>13268</v>
      </c>
      <c r="S3469">
        <v>0</v>
      </c>
      <c r="T3469">
        <v>0</v>
      </c>
      <c r="U3469">
        <v>550</v>
      </c>
    </row>
    <row r="3470" spans="1:21" ht="14.25">
      <c r="A3470">
        <v>3060812</v>
      </c>
      <c r="B3470">
        <v>1</v>
      </c>
      <c r="C3470" t="s">
        <v>2299</v>
      </c>
      <c r="D3470" t="s">
        <v>1173</v>
      </c>
      <c r="E3470">
        <v>68544</v>
      </c>
      <c r="F3470">
        <v>3395</v>
      </c>
      <c r="G3470">
        <v>1147</v>
      </c>
      <c r="H3470">
        <v>11654</v>
      </c>
      <c r="I3470">
        <v>0</v>
      </c>
      <c r="J3470">
        <v>1.5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2160</v>
      </c>
      <c r="Q3470">
        <v>689</v>
      </c>
      <c r="R3470">
        <v>7165</v>
      </c>
      <c r="S3470">
        <v>0</v>
      </c>
      <c r="T3470">
        <v>0</v>
      </c>
      <c r="U3470">
        <v>550</v>
      </c>
    </row>
    <row r="3471" spans="1:21" ht="14.25">
      <c r="A3471">
        <v>3060821</v>
      </c>
      <c r="B3471">
        <v>2</v>
      </c>
      <c r="C3471" t="s">
        <v>2298</v>
      </c>
      <c r="D3471" t="s">
        <v>1537</v>
      </c>
      <c r="E3471">
        <v>109383</v>
      </c>
      <c r="F3471">
        <v>5154</v>
      </c>
      <c r="G3471">
        <v>1937</v>
      </c>
      <c r="H3471">
        <v>19103</v>
      </c>
      <c r="I3471">
        <v>0</v>
      </c>
      <c r="J3471">
        <v>1.5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4260</v>
      </c>
      <c r="Q3471">
        <v>1503</v>
      </c>
      <c r="R3471">
        <v>13268</v>
      </c>
      <c r="S3471">
        <v>0</v>
      </c>
      <c r="T3471">
        <v>0</v>
      </c>
      <c r="U3471">
        <v>550</v>
      </c>
    </row>
    <row r="3472" spans="1:21" ht="14.25">
      <c r="A3472">
        <v>3060822</v>
      </c>
      <c r="B3472">
        <v>2</v>
      </c>
      <c r="C3472" t="s">
        <v>2299</v>
      </c>
      <c r="D3472" t="s">
        <v>1538</v>
      </c>
      <c r="E3472">
        <v>68544</v>
      </c>
      <c r="F3472">
        <v>3395</v>
      </c>
      <c r="G3472">
        <v>1147</v>
      </c>
      <c r="H3472">
        <v>11654</v>
      </c>
      <c r="I3472">
        <v>0</v>
      </c>
      <c r="J3472">
        <v>1.5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2160</v>
      </c>
      <c r="Q3472">
        <v>689</v>
      </c>
      <c r="R3472">
        <v>7165</v>
      </c>
      <c r="S3472">
        <v>0</v>
      </c>
      <c r="T3472">
        <v>0</v>
      </c>
      <c r="U3472">
        <v>550</v>
      </c>
    </row>
    <row r="3473" spans="1:21" ht="14.25">
      <c r="A3473">
        <v>3060831</v>
      </c>
      <c r="B3473">
        <v>3</v>
      </c>
      <c r="C3473" t="s">
        <v>2298</v>
      </c>
      <c r="D3473" t="s">
        <v>2301</v>
      </c>
      <c r="E3473">
        <v>112216</v>
      </c>
      <c r="F3473">
        <v>5266</v>
      </c>
      <c r="G3473">
        <v>1992</v>
      </c>
      <c r="H3473">
        <v>19716</v>
      </c>
      <c r="I3473">
        <v>0</v>
      </c>
      <c r="J3473">
        <v>1.5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4260</v>
      </c>
      <c r="Q3473">
        <v>1503</v>
      </c>
      <c r="R3473">
        <v>13268</v>
      </c>
      <c r="S3473">
        <v>0</v>
      </c>
      <c r="T3473">
        <v>0</v>
      </c>
      <c r="U3473">
        <v>550</v>
      </c>
    </row>
    <row r="3474" spans="1:21" ht="14.25">
      <c r="A3474">
        <v>3060832</v>
      </c>
      <c r="B3474">
        <v>3</v>
      </c>
      <c r="C3474" t="s">
        <v>2299</v>
      </c>
      <c r="D3474" t="s">
        <v>1529</v>
      </c>
      <c r="E3474">
        <v>112257</v>
      </c>
      <c r="F3474">
        <v>5528</v>
      </c>
      <c r="G3474">
        <v>1961</v>
      </c>
      <c r="H3474">
        <v>17757</v>
      </c>
      <c r="I3474">
        <v>0</v>
      </c>
      <c r="J3474">
        <v>1.5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4260</v>
      </c>
      <c r="Q3474">
        <v>1503</v>
      </c>
      <c r="R3474">
        <v>13268</v>
      </c>
      <c r="S3474">
        <v>0</v>
      </c>
      <c r="T3474">
        <v>0</v>
      </c>
      <c r="U3474">
        <v>550</v>
      </c>
    </row>
    <row r="3475" spans="1:21" ht="14.25">
      <c r="A3475">
        <v>3060911</v>
      </c>
      <c r="B3475">
        <v>1</v>
      </c>
      <c r="C3475" t="s">
        <v>2298</v>
      </c>
      <c r="D3475" t="s">
        <v>2300</v>
      </c>
      <c r="E3475">
        <v>113020</v>
      </c>
      <c r="F3475">
        <v>5298</v>
      </c>
      <c r="G3475">
        <v>2004</v>
      </c>
      <c r="H3475">
        <v>19960</v>
      </c>
      <c r="I3475">
        <v>0</v>
      </c>
      <c r="J3475">
        <v>1.5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4384</v>
      </c>
      <c r="Q3475">
        <v>1560</v>
      </c>
      <c r="R3475">
        <v>13999</v>
      </c>
      <c r="S3475">
        <v>0</v>
      </c>
      <c r="T3475">
        <v>0</v>
      </c>
      <c r="U3475">
        <v>550</v>
      </c>
    </row>
    <row r="3476" spans="1:21" ht="14.25">
      <c r="A3476">
        <v>3060912</v>
      </c>
      <c r="B3476">
        <v>1</v>
      </c>
      <c r="C3476" t="s">
        <v>2299</v>
      </c>
      <c r="D3476" t="s">
        <v>1173</v>
      </c>
      <c r="E3476">
        <v>70157</v>
      </c>
      <c r="F3476">
        <v>3465</v>
      </c>
      <c r="G3476">
        <v>1175</v>
      </c>
      <c r="H3476">
        <v>12007</v>
      </c>
      <c r="I3476">
        <v>0</v>
      </c>
      <c r="J3476">
        <v>1.5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2205</v>
      </c>
      <c r="Q3476">
        <v>707</v>
      </c>
      <c r="R3476">
        <v>7422</v>
      </c>
      <c r="S3476">
        <v>0</v>
      </c>
      <c r="T3476">
        <v>0</v>
      </c>
      <c r="U3476">
        <v>550</v>
      </c>
    </row>
    <row r="3477" spans="1:21" ht="14.25">
      <c r="A3477">
        <v>3060921</v>
      </c>
      <c r="B3477">
        <v>2</v>
      </c>
      <c r="C3477" t="s">
        <v>2298</v>
      </c>
      <c r="D3477" t="s">
        <v>1537</v>
      </c>
      <c r="E3477">
        <v>113020</v>
      </c>
      <c r="F3477">
        <v>5298</v>
      </c>
      <c r="G3477">
        <v>2004</v>
      </c>
      <c r="H3477">
        <v>19960</v>
      </c>
      <c r="I3477">
        <v>0</v>
      </c>
      <c r="J3477">
        <v>1.5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4384</v>
      </c>
      <c r="Q3477">
        <v>1560</v>
      </c>
      <c r="R3477">
        <v>13999</v>
      </c>
      <c r="S3477">
        <v>0</v>
      </c>
      <c r="T3477">
        <v>0</v>
      </c>
      <c r="U3477">
        <v>550</v>
      </c>
    </row>
    <row r="3478" spans="1:21" ht="14.25">
      <c r="A3478">
        <v>3060922</v>
      </c>
      <c r="B3478">
        <v>2</v>
      </c>
      <c r="C3478" t="s">
        <v>2299</v>
      </c>
      <c r="D3478" t="s">
        <v>1538</v>
      </c>
      <c r="E3478">
        <v>70157</v>
      </c>
      <c r="F3478">
        <v>3465</v>
      </c>
      <c r="G3478">
        <v>1175</v>
      </c>
      <c r="H3478">
        <v>12007</v>
      </c>
      <c r="I3478">
        <v>0</v>
      </c>
      <c r="J3478">
        <v>1.5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2205</v>
      </c>
      <c r="Q3478">
        <v>707</v>
      </c>
      <c r="R3478">
        <v>7422</v>
      </c>
      <c r="S3478">
        <v>0</v>
      </c>
      <c r="T3478">
        <v>0</v>
      </c>
      <c r="U3478">
        <v>550</v>
      </c>
    </row>
    <row r="3479" spans="1:21" ht="14.25">
      <c r="A3479">
        <v>3060931</v>
      </c>
      <c r="B3479">
        <v>3</v>
      </c>
      <c r="C3479" t="s">
        <v>2298</v>
      </c>
      <c r="D3479" t="s">
        <v>2301</v>
      </c>
      <c r="E3479">
        <v>115906</v>
      </c>
      <c r="F3479">
        <v>5412</v>
      </c>
      <c r="G3479">
        <v>2060</v>
      </c>
      <c r="H3479">
        <v>20586</v>
      </c>
      <c r="I3479">
        <v>0</v>
      </c>
      <c r="J3479">
        <v>1.5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4384</v>
      </c>
      <c r="Q3479">
        <v>1560</v>
      </c>
      <c r="R3479">
        <v>13999</v>
      </c>
      <c r="S3479">
        <v>0</v>
      </c>
      <c r="T3479">
        <v>0</v>
      </c>
      <c r="U3479">
        <v>550</v>
      </c>
    </row>
    <row r="3480" spans="1:21" ht="14.25">
      <c r="A3480">
        <v>3060932</v>
      </c>
      <c r="B3480">
        <v>3</v>
      </c>
      <c r="C3480" t="s">
        <v>2299</v>
      </c>
      <c r="D3480" t="s">
        <v>1529</v>
      </c>
      <c r="E3480">
        <v>115934</v>
      </c>
      <c r="F3480">
        <v>5679</v>
      </c>
      <c r="G3480">
        <v>2028</v>
      </c>
      <c r="H3480">
        <v>18584</v>
      </c>
      <c r="I3480">
        <v>0</v>
      </c>
      <c r="J3480">
        <v>1.5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4384</v>
      </c>
      <c r="Q3480">
        <v>1560</v>
      </c>
      <c r="R3480">
        <v>13999</v>
      </c>
      <c r="S3480">
        <v>0</v>
      </c>
      <c r="T3480">
        <v>0</v>
      </c>
      <c r="U3480">
        <v>550</v>
      </c>
    </row>
    <row r="3481" spans="1:21" ht="14.25">
      <c r="A3481">
        <v>3061011</v>
      </c>
      <c r="B3481">
        <v>1</v>
      </c>
      <c r="C3481" t="s">
        <v>2298</v>
      </c>
      <c r="D3481" t="s">
        <v>2300</v>
      </c>
      <c r="E3481">
        <v>120606</v>
      </c>
      <c r="F3481">
        <v>5761</v>
      </c>
      <c r="G3481">
        <v>2103</v>
      </c>
      <c r="H3481">
        <v>20936</v>
      </c>
      <c r="I3481">
        <v>0</v>
      </c>
      <c r="J3481">
        <v>1.5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4711</v>
      </c>
      <c r="Q3481">
        <v>1591</v>
      </c>
      <c r="R3481">
        <v>14249</v>
      </c>
      <c r="S3481">
        <v>0</v>
      </c>
      <c r="T3481">
        <v>0</v>
      </c>
      <c r="U3481">
        <v>700</v>
      </c>
    </row>
    <row r="3482" spans="1:21" ht="14.25">
      <c r="A3482">
        <v>3061012</v>
      </c>
      <c r="B3482">
        <v>1</v>
      </c>
      <c r="C3482" t="s">
        <v>2299</v>
      </c>
      <c r="D3482" t="s">
        <v>1173</v>
      </c>
      <c r="E3482">
        <v>70990</v>
      </c>
      <c r="F3482">
        <v>3519</v>
      </c>
      <c r="G3482">
        <v>1187</v>
      </c>
      <c r="H3482">
        <v>12060</v>
      </c>
      <c r="I3482">
        <v>0</v>
      </c>
      <c r="J3482">
        <v>1.5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2218</v>
      </c>
      <c r="Q3482">
        <v>719</v>
      </c>
      <c r="R3482">
        <v>7475</v>
      </c>
      <c r="S3482">
        <v>0</v>
      </c>
      <c r="T3482">
        <v>0</v>
      </c>
      <c r="U3482">
        <v>550</v>
      </c>
    </row>
    <row r="3483" spans="1:21" ht="14.25">
      <c r="A3483">
        <v>3061021</v>
      </c>
      <c r="B3483">
        <v>2</v>
      </c>
      <c r="C3483" t="s">
        <v>2298</v>
      </c>
      <c r="D3483" t="s">
        <v>1537</v>
      </c>
      <c r="E3483">
        <v>117160</v>
      </c>
      <c r="F3483">
        <v>5625</v>
      </c>
      <c r="G3483">
        <v>2035</v>
      </c>
      <c r="H3483">
        <v>20210</v>
      </c>
      <c r="I3483">
        <v>0</v>
      </c>
      <c r="J3483">
        <v>1.5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4711</v>
      </c>
      <c r="Q3483">
        <v>1591</v>
      </c>
      <c r="R3483">
        <v>14249</v>
      </c>
      <c r="S3483">
        <v>0</v>
      </c>
      <c r="T3483">
        <v>0</v>
      </c>
      <c r="U3483">
        <v>550</v>
      </c>
    </row>
    <row r="3484" spans="1:21" ht="14.25">
      <c r="A3484">
        <v>3061022</v>
      </c>
      <c r="B3484">
        <v>2</v>
      </c>
      <c r="C3484" t="s">
        <v>2299</v>
      </c>
      <c r="D3484" t="s">
        <v>1538</v>
      </c>
      <c r="E3484">
        <v>70580</v>
      </c>
      <c r="F3484">
        <v>3478</v>
      </c>
      <c r="G3484">
        <v>1187</v>
      </c>
      <c r="H3484">
        <v>12060</v>
      </c>
      <c r="I3484">
        <v>0</v>
      </c>
      <c r="J3484">
        <v>1.5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2218</v>
      </c>
      <c r="Q3484">
        <v>719</v>
      </c>
      <c r="R3484">
        <v>7475</v>
      </c>
      <c r="S3484">
        <v>0</v>
      </c>
      <c r="T3484">
        <v>0</v>
      </c>
      <c r="U3484">
        <v>550</v>
      </c>
    </row>
    <row r="3485" spans="1:21" ht="14.25">
      <c r="A3485">
        <v>3061031</v>
      </c>
      <c r="B3485">
        <v>3</v>
      </c>
      <c r="C3485" t="s">
        <v>2298</v>
      </c>
      <c r="D3485" t="s">
        <v>2301</v>
      </c>
      <c r="E3485">
        <v>120046</v>
      </c>
      <c r="F3485">
        <v>5739</v>
      </c>
      <c r="G3485">
        <v>2091</v>
      </c>
      <c r="H3485">
        <v>20836</v>
      </c>
      <c r="I3485">
        <v>0</v>
      </c>
      <c r="J3485">
        <v>1.5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4711</v>
      </c>
      <c r="Q3485">
        <v>1591</v>
      </c>
      <c r="R3485">
        <v>14249</v>
      </c>
      <c r="S3485">
        <v>0</v>
      </c>
      <c r="T3485">
        <v>0</v>
      </c>
      <c r="U3485">
        <v>550</v>
      </c>
    </row>
    <row r="3486" spans="1:21" ht="14.25">
      <c r="A3486">
        <v>3061032</v>
      </c>
      <c r="B3486">
        <v>3</v>
      </c>
      <c r="C3486" t="s">
        <v>2299</v>
      </c>
      <c r="D3486" t="s">
        <v>1529</v>
      </c>
      <c r="E3486">
        <v>120074</v>
      </c>
      <c r="F3486">
        <v>6006</v>
      </c>
      <c r="G3486">
        <v>2059</v>
      </c>
      <c r="H3486">
        <v>18834</v>
      </c>
      <c r="I3486">
        <v>0</v>
      </c>
      <c r="J3486">
        <v>1.5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4711</v>
      </c>
      <c r="Q3486">
        <v>1591</v>
      </c>
      <c r="R3486">
        <v>14249</v>
      </c>
      <c r="S3486">
        <v>0</v>
      </c>
      <c r="T3486">
        <v>0</v>
      </c>
      <c r="U3486">
        <v>550</v>
      </c>
    </row>
    <row r="3487" spans="1:21" ht="14.25">
      <c r="A3487">
        <v>3061111</v>
      </c>
      <c r="B3487">
        <v>1</v>
      </c>
      <c r="C3487" t="s">
        <v>2298</v>
      </c>
      <c r="D3487" t="s">
        <v>2300</v>
      </c>
      <c r="E3487">
        <v>126008</v>
      </c>
      <c r="F3487">
        <v>5931</v>
      </c>
      <c r="G3487">
        <v>2247</v>
      </c>
      <c r="H3487">
        <v>21758</v>
      </c>
      <c r="I3487">
        <v>0</v>
      </c>
      <c r="J3487">
        <v>1.5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4881</v>
      </c>
      <c r="Q3487">
        <v>1735</v>
      </c>
      <c r="R3487">
        <v>15071</v>
      </c>
      <c r="S3487">
        <v>0</v>
      </c>
      <c r="T3487">
        <v>0</v>
      </c>
      <c r="U3487">
        <v>700</v>
      </c>
    </row>
    <row r="3488" spans="1:21" ht="14.25">
      <c r="A3488">
        <v>3061112</v>
      </c>
      <c r="B3488">
        <v>1</v>
      </c>
      <c r="C3488" t="s">
        <v>2299</v>
      </c>
      <c r="D3488" t="s">
        <v>1173</v>
      </c>
      <c r="E3488">
        <v>71499</v>
      </c>
      <c r="F3488">
        <v>3532</v>
      </c>
      <c r="G3488">
        <v>1200</v>
      </c>
      <c r="H3488">
        <v>12179</v>
      </c>
      <c r="I3488">
        <v>0</v>
      </c>
      <c r="J3488">
        <v>1.5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2231</v>
      </c>
      <c r="Q3488">
        <v>732</v>
      </c>
      <c r="R3488">
        <v>7594</v>
      </c>
      <c r="S3488">
        <v>0</v>
      </c>
      <c r="T3488">
        <v>0</v>
      </c>
      <c r="U3488">
        <v>550</v>
      </c>
    </row>
    <row r="3489" spans="1:21" ht="14.25">
      <c r="A3489">
        <v>3061121</v>
      </c>
      <c r="B3489">
        <v>2</v>
      </c>
      <c r="C3489" t="s">
        <v>2298</v>
      </c>
      <c r="D3489" t="s">
        <v>1537</v>
      </c>
      <c r="E3489">
        <v>122780</v>
      </c>
      <c r="F3489">
        <v>5795</v>
      </c>
      <c r="G3489">
        <v>2179</v>
      </c>
      <c r="H3489">
        <v>21250</v>
      </c>
      <c r="I3489">
        <v>0</v>
      </c>
      <c r="J3489">
        <v>1.5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4881</v>
      </c>
      <c r="Q3489">
        <v>1735</v>
      </c>
      <c r="R3489">
        <v>15071</v>
      </c>
      <c r="S3489">
        <v>0</v>
      </c>
      <c r="T3489">
        <v>0</v>
      </c>
      <c r="U3489">
        <v>550</v>
      </c>
    </row>
    <row r="3490" spans="1:21" ht="14.25">
      <c r="A3490">
        <v>3061122</v>
      </c>
      <c r="B3490">
        <v>2</v>
      </c>
      <c r="C3490" t="s">
        <v>2299</v>
      </c>
      <c r="D3490" t="s">
        <v>1538</v>
      </c>
      <c r="E3490">
        <v>74545</v>
      </c>
      <c r="F3490">
        <v>3628</v>
      </c>
      <c r="G3490">
        <v>1268</v>
      </c>
      <c r="H3490">
        <v>12905</v>
      </c>
      <c r="I3490">
        <v>0</v>
      </c>
      <c r="J3490">
        <v>1.5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2231</v>
      </c>
      <c r="Q3490">
        <v>732</v>
      </c>
      <c r="R3490">
        <v>7594</v>
      </c>
      <c r="S3490">
        <v>0</v>
      </c>
      <c r="T3490">
        <v>0</v>
      </c>
      <c r="U3490">
        <v>700</v>
      </c>
    </row>
    <row r="3491" spans="1:21" ht="14.25">
      <c r="A3491">
        <v>3061131</v>
      </c>
      <c r="B3491">
        <v>3</v>
      </c>
      <c r="C3491" t="s">
        <v>2298</v>
      </c>
      <c r="D3491" t="s">
        <v>2301</v>
      </c>
      <c r="E3491">
        <v>125448</v>
      </c>
      <c r="F3491">
        <v>5909</v>
      </c>
      <c r="G3491">
        <v>2235</v>
      </c>
      <c r="H3491">
        <v>21658</v>
      </c>
      <c r="I3491">
        <v>0</v>
      </c>
      <c r="J3491">
        <v>1.5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4881</v>
      </c>
      <c r="Q3491">
        <v>1735</v>
      </c>
      <c r="R3491">
        <v>15071</v>
      </c>
      <c r="S3491">
        <v>0</v>
      </c>
      <c r="T3491">
        <v>0</v>
      </c>
      <c r="U3491">
        <v>550</v>
      </c>
    </row>
    <row r="3492" spans="1:21" ht="14.25">
      <c r="A3492">
        <v>3061132</v>
      </c>
      <c r="B3492">
        <v>3</v>
      </c>
      <c r="C3492" t="s">
        <v>2299</v>
      </c>
      <c r="D3492" t="s">
        <v>1529</v>
      </c>
      <c r="E3492">
        <v>125476</v>
      </c>
      <c r="F3492">
        <v>6176</v>
      </c>
      <c r="G3492">
        <v>2203</v>
      </c>
      <c r="H3492">
        <v>19656</v>
      </c>
      <c r="I3492">
        <v>0</v>
      </c>
      <c r="J3492">
        <v>1.5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4881</v>
      </c>
      <c r="Q3492">
        <v>1735</v>
      </c>
      <c r="R3492">
        <v>15071</v>
      </c>
      <c r="S3492">
        <v>0</v>
      </c>
      <c r="T3492">
        <v>0</v>
      </c>
      <c r="U3492">
        <v>550</v>
      </c>
    </row>
    <row r="3493" spans="1:21" ht="14.25">
      <c r="A3493">
        <v>3061211</v>
      </c>
      <c r="B3493">
        <v>1</v>
      </c>
      <c r="C3493" t="s">
        <v>2298</v>
      </c>
      <c r="D3493" t="s">
        <v>2300</v>
      </c>
      <c r="E3493">
        <v>128725</v>
      </c>
      <c r="F3493">
        <v>6064</v>
      </c>
      <c r="G3493">
        <v>2290</v>
      </c>
      <c r="H3493">
        <v>22285</v>
      </c>
      <c r="I3493">
        <v>0</v>
      </c>
      <c r="J3493">
        <v>1.5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5014</v>
      </c>
      <c r="Q3493">
        <v>1778</v>
      </c>
      <c r="R3493">
        <v>15598</v>
      </c>
      <c r="S3493">
        <v>0</v>
      </c>
      <c r="T3493">
        <v>0</v>
      </c>
      <c r="U3493">
        <v>700</v>
      </c>
    </row>
    <row r="3494" spans="1:21" ht="14.25">
      <c r="A3494">
        <v>3061212</v>
      </c>
      <c r="B3494">
        <v>1</v>
      </c>
      <c r="C3494" t="s">
        <v>2299</v>
      </c>
      <c r="D3494" t="s">
        <v>1173</v>
      </c>
      <c r="E3494">
        <v>72162</v>
      </c>
      <c r="F3494">
        <v>3587</v>
      </c>
      <c r="G3494">
        <v>1203</v>
      </c>
      <c r="H3494">
        <v>12232</v>
      </c>
      <c r="I3494">
        <v>0</v>
      </c>
      <c r="J3494">
        <v>1.5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2286</v>
      </c>
      <c r="Q3494">
        <v>735</v>
      </c>
      <c r="R3494">
        <v>7647</v>
      </c>
      <c r="S3494">
        <v>0</v>
      </c>
      <c r="T3494">
        <v>0</v>
      </c>
      <c r="U3494">
        <v>550</v>
      </c>
    </row>
    <row r="3495" spans="1:21" ht="14.25">
      <c r="A3495">
        <v>3061221</v>
      </c>
      <c r="B3495">
        <v>2</v>
      </c>
      <c r="C3495" t="s">
        <v>2298</v>
      </c>
      <c r="D3495" t="s">
        <v>1537</v>
      </c>
      <c r="E3495">
        <v>125497</v>
      </c>
      <c r="F3495">
        <v>5928</v>
      </c>
      <c r="G3495">
        <v>2222</v>
      </c>
      <c r="H3495">
        <v>21777</v>
      </c>
      <c r="I3495">
        <v>0</v>
      </c>
      <c r="J3495">
        <v>1.5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5014</v>
      </c>
      <c r="Q3495">
        <v>1778</v>
      </c>
      <c r="R3495">
        <v>15598</v>
      </c>
      <c r="S3495">
        <v>0</v>
      </c>
      <c r="T3495">
        <v>0</v>
      </c>
      <c r="U3495">
        <v>550</v>
      </c>
    </row>
    <row r="3496" spans="1:21" ht="14.25">
      <c r="A3496">
        <v>3061222</v>
      </c>
      <c r="B3496">
        <v>2</v>
      </c>
      <c r="C3496" t="s">
        <v>2299</v>
      </c>
      <c r="D3496" t="s">
        <v>1538</v>
      </c>
      <c r="E3496">
        <v>75208</v>
      </c>
      <c r="F3496">
        <v>3683</v>
      </c>
      <c r="G3496">
        <v>1271</v>
      </c>
      <c r="H3496">
        <v>12958</v>
      </c>
      <c r="I3496">
        <v>0</v>
      </c>
      <c r="J3496">
        <v>1.5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2286</v>
      </c>
      <c r="Q3496">
        <v>735</v>
      </c>
      <c r="R3496">
        <v>7647</v>
      </c>
      <c r="S3496">
        <v>0</v>
      </c>
      <c r="T3496">
        <v>0</v>
      </c>
      <c r="U3496">
        <v>700</v>
      </c>
    </row>
    <row r="3497" spans="1:21" ht="14.25">
      <c r="A3497">
        <v>3061231</v>
      </c>
      <c r="B3497">
        <v>3</v>
      </c>
      <c r="C3497" t="s">
        <v>2298</v>
      </c>
      <c r="D3497" t="s">
        <v>2301</v>
      </c>
      <c r="E3497">
        <v>132420</v>
      </c>
      <c r="F3497">
        <v>6207</v>
      </c>
      <c r="G3497">
        <v>2367</v>
      </c>
      <c r="H3497">
        <v>23010</v>
      </c>
      <c r="I3497">
        <v>0</v>
      </c>
      <c r="J3497">
        <v>1.5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5014</v>
      </c>
      <c r="Q3497">
        <v>1778</v>
      </c>
      <c r="R3497">
        <v>15598</v>
      </c>
      <c r="S3497">
        <v>0</v>
      </c>
      <c r="T3497">
        <v>0</v>
      </c>
      <c r="U3497">
        <v>700</v>
      </c>
    </row>
    <row r="3498" spans="1:21" ht="14.25">
      <c r="A3498">
        <v>3061232</v>
      </c>
      <c r="B3498">
        <v>3</v>
      </c>
      <c r="C3498" t="s">
        <v>2299</v>
      </c>
      <c r="D3498" t="s">
        <v>1529</v>
      </c>
      <c r="E3498">
        <v>128683</v>
      </c>
      <c r="F3498">
        <v>6358</v>
      </c>
      <c r="G3498">
        <v>2246</v>
      </c>
      <c r="H3498">
        <v>20183</v>
      </c>
      <c r="I3498">
        <v>0</v>
      </c>
      <c r="J3498">
        <v>1.5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5014</v>
      </c>
      <c r="Q3498">
        <v>1778</v>
      </c>
      <c r="R3498">
        <v>15598</v>
      </c>
      <c r="S3498">
        <v>0</v>
      </c>
      <c r="T3498">
        <v>0</v>
      </c>
      <c r="U3498">
        <v>550</v>
      </c>
    </row>
    <row r="3499" spans="1:21" ht="14.25">
      <c r="A3499">
        <v>3061311</v>
      </c>
      <c r="B3499">
        <v>1</v>
      </c>
      <c r="C3499" t="s">
        <v>2298</v>
      </c>
      <c r="D3499" t="s">
        <v>2300</v>
      </c>
      <c r="E3499">
        <v>133233</v>
      </c>
      <c r="F3499">
        <v>6435</v>
      </c>
      <c r="G3499">
        <v>2318</v>
      </c>
      <c r="H3499">
        <v>22523</v>
      </c>
      <c r="I3499">
        <v>0</v>
      </c>
      <c r="J3499">
        <v>1.5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5385</v>
      </c>
      <c r="Q3499">
        <v>1806</v>
      </c>
      <c r="R3499">
        <v>15836</v>
      </c>
      <c r="S3499">
        <v>0</v>
      </c>
      <c r="T3499">
        <v>0</v>
      </c>
      <c r="U3499">
        <v>700</v>
      </c>
    </row>
    <row r="3500" spans="1:21" ht="14.25">
      <c r="A3500">
        <v>3061312</v>
      </c>
      <c r="B3500">
        <v>1</v>
      </c>
      <c r="C3500" t="s">
        <v>2299</v>
      </c>
      <c r="D3500" t="s">
        <v>1173</v>
      </c>
      <c r="E3500">
        <v>72912</v>
      </c>
      <c r="F3500">
        <v>3642</v>
      </c>
      <c r="G3500">
        <v>1211</v>
      </c>
      <c r="H3500">
        <v>12272</v>
      </c>
      <c r="I3500">
        <v>0</v>
      </c>
      <c r="J3500">
        <v>1.5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2341</v>
      </c>
      <c r="Q3500">
        <v>743</v>
      </c>
      <c r="R3500">
        <v>7687</v>
      </c>
      <c r="S3500">
        <v>0</v>
      </c>
      <c r="T3500">
        <v>0</v>
      </c>
      <c r="U3500">
        <v>550</v>
      </c>
    </row>
    <row r="3501" spans="1:21" ht="14.25">
      <c r="A3501">
        <v>3061321</v>
      </c>
      <c r="B3501">
        <v>2</v>
      </c>
      <c r="C3501" t="s">
        <v>2298</v>
      </c>
      <c r="D3501" t="s">
        <v>1537</v>
      </c>
      <c r="E3501">
        <v>133451</v>
      </c>
      <c r="F3501">
        <v>6435</v>
      </c>
      <c r="G3501">
        <v>2318</v>
      </c>
      <c r="H3501">
        <v>22741</v>
      </c>
      <c r="I3501">
        <v>0</v>
      </c>
      <c r="J3501">
        <v>1.5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5385</v>
      </c>
      <c r="Q3501">
        <v>1806</v>
      </c>
      <c r="R3501">
        <v>15836</v>
      </c>
      <c r="S3501">
        <v>0</v>
      </c>
      <c r="T3501">
        <v>0</v>
      </c>
      <c r="U3501">
        <v>700</v>
      </c>
    </row>
    <row r="3502" spans="1:21" ht="14.25">
      <c r="A3502">
        <v>3061322</v>
      </c>
      <c r="B3502">
        <v>2</v>
      </c>
      <c r="C3502" t="s">
        <v>2299</v>
      </c>
      <c r="D3502" t="s">
        <v>1538</v>
      </c>
      <c r="E3502">
        <v>76368</v>
      </c>
      <c r="F3502">
        <v>3779</v>
      </c>
      <c r="G3502">
        <v>1279</v>
      </c>
      <c r="H3502">
        <v>12998</v>
      </c>
      <c r="I3502">
        <v>0</v>
      </c>
      <c r="J3502">
        <v>1.5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2341</v>
      </c>
      <c r="Q3502">
        <v>743</v>
      </c>
      <c r="R3502">
        <v>7687</v>
      </c>
      <c r="S3502">
        <v>0</v>
      </c>
      <c r="T3502">
        <v>0</v>
      </c>
      <c r="U3502">
        <v>700</v>
      </c>
    </row>
    <row r="3503" spans="1:21" ht="14.25">
      <c r="A3503">
        <v>3061331</v>
      </c>
      <c r="B3503">
        <v>3</v>
      </c>
      <c r="C3503" t="s">
        <v>2298</v>
      </c>
      <c r="D3503" t="s">
        <v>2301</v>
      </c>
      <c r="E3503">
        <v>136928</v>
      </c>
      <c r="F3503">
        <v>6578</v>
      </c>
      <c r="G3503">
        <v>2395</v>
      </c>
      <c r="H3503">
        <v>23248</v>
      </c>
      <c r="I3503">
        <v>0</v>
      </c>
      <c r="J3503">
        <v>1.5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5385</v>
      </c>
      <c r="Q3503">
        <v>1806</v>
      </c>
      <c r="R3503">
        <v>15836</v>
      </c>
      <c r="S3503">
        <v>0</v>
      </c>
      <c r="T3503">
        <v>0</v>
      </c>
      <c r="U3503">
        <v>700</v>
      </c>
    </row>
    <row r="3504" spans="1:21" ht="14.25">
      <c r="A3504">
        <v>3061332</v>
      </c>
      <c r="B3504">
        <v>3</v>
      </c>
      <c r="C3504" t="s">
        <v>2299</v>
      </c>
      <c r="D3504" t="s">
        <v>1529</v>
      </c>
      <c r="E3504">
        <v>133191</v>
      </c>
      <c r="F3504">
        <v>6729</v>
      </c>
      <c r="G3504">
        <v>2274</v>
      </c>
      <c r="H3504">
        <v>20421</v>
      </c>
      <c r="I3504">
        <v>0</v>
      </c>
      <c r="J3504">
        <v>1.5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5385</v>
      </c>
      <c r="Q3504">
        <v>1806</v>
      </c>
      <c r="R3504">
        <v>15836</v>
      </c>
      <c r="S3504">
        <v>0</v>
      </c>
      <c r="T3504">
        <v>0</v>
      </c>
      <c r="U3504">
        <v>550</v>
      </c>
    </row>
    <row r="3505" spans="1:21" ht="14.25">
      <c r="A3505">
        <v>3061411</v>
      </c>
      <c r="B3505">
        <v>1</v>
      </c>
      <c r="C3505" t="s">
        <v>2298</v>
      </c>
      <c r="D3505" t="s">
        <v>2300</v>
      </c>
      <c r="E3505">
        <v>139007</v>
      </c>
      <c r="F3505">
        <v>6614</v>
      </c>
      <c r="G3505">
        <v>2470</v>
      </c>
      <c r="H3505">
        <v>23467</v>
      </c>
      <c r="I3505">
        <v>0</v>
      </c>
      <c r="J3505">
        <v>1.5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5564</v>
      </c>
      <c r="Q3505">
        <v>1958</v>
      </c>
      <c r="R3505">
        <v>16562</v>
      </c>
      <c r="S3505">
        <v>0</v>
      </c>
      <c r="T3505">
        <v>0</v>
      </c>
      <c r="U3505">
        <v>700</v>
      </c>
    </row>
    <row r="3506" spans="1:21" ht="14.25">
      <c r="A3506">
        <v>3061412</v>
      </c>
      <c r="B3506">
        <v>1</v>
      </c>
      <c r="C3506" t="s">
        <v>2299</v>
      </c>
      <c r="D3506" t="s">
        <v>1173</v>
      </c>
      <c r="E3506">
        <v>76938</v>
      </c>
      <c r="F3506">
        <v>3798</v>
      </c>
      <c r="G3506">
        <v>1298</v>
      </c>
      <c r="H3506">
        <v>12998</v>
      </c>
      <c r="I3506">
        <v>0</v>
      </c>
      <c r="J3506">
        <v>1.5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2360</v>
      </c>
      <c r="Q3506">
        <v>762</v>
      </c>
      <c r="R3506">
        <v>7687</v>
      </c>
      <c r="S3506">
        <v>0</v>
      </c>
      <c r="T3506">
        <v>0</v>
      </c>
      <c r="U3506">
        <v>700</v>
      </c>
    </row>
    <row r="3507" spans="1:21" ht="14.25">
      <c r="A3507">
        <v>3061421</v>
      </c>
      <c r="B3507">
        <v>2</v>
      </c>
      <c r="C3507" t="s">
        <v>2298</v>
      </c>
      <c r="D3507" t="s">
        <v>1537</v>
      </c>
      <c r="E3507">
        <v>139007</v>
      </c>
      <c r="F3507">
        <v>6614</v>
      </c>
      <c r="G3507">
        <v>2470</v>
      </c>
      <c r="H3507">
        <v>23467</v>
      </c>
      <c r="I3507">
        <v>0</v>
      </c>
      <c r="J3507">
        <v>1.5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5564</v>
      </c>
      <c r="Q3507">
        <v>1958</v>
      </c>
      <c r="R3507">
        <v>16562</v>
      </c>
      <c r="S3507">
        <v>0</v>
      </c>
      <c r="T3507">
        <v>0</v>
      </c>
      <c r="U3507">
        <v>700</v>
      </c>
    </row>
    <row r="3508" spans="1:21" ht="14.25">
      <c r="A3508">
        <v>3061422</v>
      </c>
      <c r="B3508">
        <v>2</v>
      </c>
      <c r="C3508" t="s">
        <v>2299</v>
      </c>
      <c r="D3508" t="s">
        <v>1538</v>
      </c>
      <c r="E3508">
        <v>76938</v>
      </c>
      <c r="F3508">
        <v>3798</v>
      </c>
      <c r="G3508">
        <v>1298</v>
      </c>
      <c r="H3508">
        <v>12998</v>
      </c>
      <c r="I3508">
        <v>0</v>
      </c>
      <c r="J3508">
        <v>1.5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2360</v>
      </c>
      <c r="Q3508">
        <v>762</v>
      </c>
      <c r="R3508">
        <v>7687</v>
      </c>
      <c r="S3508">
        <v>0</v>
      </c>
      <c r="T3508">
        <v>0</v>
      </c>
      <c r="U3508">
        <v>700</v>
      </c>
    </row>
    <row r="3509" spans="1:21" ht="14.25">
      <c r="A3509">
        <v>3061431</v>
      </c>
      <c r="B3509">
        <v>3</v>
      </c>
      <c r="C3509" t="s">
        <v>2298</v>
      </c>
      <c r="D3509" t="s">
        <v>2301</v>
      </c>
      <c r="E3509">
        <v>142484</v>
      </c>
      <c r="F3509">
        <v>6757</v>
      </c>
      <c r="G3509">
        <v>2547</v>
      </c>
      <c r="H3509">
        <v>23974</v>
      </c>
      <c r="I3509">
        <v>0</v>
      </c>
      <c r="J3509">
        <v>1.5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5564</v>
      </c>
      <c r="Q3509">
        <v>1958</v>
      </c>
      <c r="R3509">
        <v>16562</v>
      </c>
      <c r="S3509">
        <v>0</v>
      </c>
      <c r="T3509">
        <v>0</v>
      </c>
      <c r="U3509">
        <v>700</v>
      </c>
    </row>
    <row r="3510" spans="1:21" ht="14.25">
      <c r="A3510">
        <v>3061432</v>
      </c>
      <c r="B3510">
        <v>3</v>
      </c>
      <c r="C3510" t="s">
        <v>2299</v>
      </c>
      <c r="D3510" t="s">
        <v>1529</v>
      </c>
      <c r="E3510">
        <v>138747</v>
      </c>
      <c r="F3510">
        <v>6908</v>
      </c>
      <c r="G3510">
        <v>2426</v>
      </c>
      <c r="H3510">
        <v>21147</v>
      </c>
      <c r="I3510">
        <v>0</v>
      </c>
      <c r="J3510">
        <v>1.5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5564</v>
      </c>
      <c r="Q3510">
        <v>1958</v>
      </c>
      <c r="R3510">
        <v>16562</v>
      </c>
      <c r="S3510">
        <v>0</v>
      </c>
      <c r="T3510">
        <v>0</v>
      </c>
      <c r="U3510">
        <v>550</v>
      </c>
    </row>
    <row r="3511" spans="1:21" ht="14.25">
      <c r="A3511">
        <v>3061511</v>
      </c>
      <c r="B3511">
        <v>1</v>
      </c>
      <c r="C3511" t="s">
        <v>2298</v>
      </c>
      <c r="D3511" t="s">
        <v>2300</v>
      </c>
      <c r="E3511">
        <v>141577</v>
      </c>
      <c r="F3511">
        <v>6719</v>
      </c>
      <c r="G3511">
        <v>2509</v>
      </c>
      <c r="H3511">
        <v>24207</v>
      </c>
      <c r="I3511">
        <v>0</v>
      </c>
      <c r="J3511">
        <v>1.5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5669</v>
      </c>
      <c r="Q3511">
        <v>1997</v>
      </c>
      <c r="R3511">
        <v>17302</v>
      </c>
      <c r="S3511">
        <v>0</v>
      </c>
      <c r="T3511">
        <v>0</v>
      </c>
      <c r="U3511">
        <v>700</v>
      </c>
    </row>
    <row r="3512" spans="1:21" ht="14.25">
      <c r="A3512">
        <v>3061512</v>
      </c>
      <c r="B3512">
        <v>1</v>
      </c>
      <c r="C3512" t="s">
        <v>2299</v>
      </c>
      <c r="D3512" t="s">
        <v>1173</v>
      </c>
      <c r="E3512">
        <v>77464</v>
      </c>
      <c r="F3512">
        <v>3824</v>
      </c>
      <c r="G3512">
        <v>1298</v>
      </c>
      <c r="H3512">
        <v>13264</v>
      </c>
      <c r="I3512">
        <v>0</v>
      </c>
      <c r="J3512">
        <v>1.5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2386</v>
      </c>
      <c r="Q3512">
        <v>762</v>
      </c>
      <c r="R3512">
        <v>7953</v>
      </c>
      <c r="S3512">
        <v>0</v>
      </c>
      <c r="T3512">
        <v>0</v>
      </c>
      <c r="U3512">
        <v>700</v>
      </c>
    </row>
    <row r="3513" spans="1:21" ht="14.25">
      <c r="A3513">
        <v>3061521</v>
      </c>
      <c r="B3513">
        <v>2</v>
      </c>
      <c r="C3513" t="s">
        <v>2298</v>
      </c>
      <c r="D3513" t="s">
        <v>1537</v>
      </c>
      <c r="E3513">
        <v>141577</v>
      </c>
      <c r="F3513">
        <v>6719</v>
      </c>
      <c r="G3513">
        <v>2509</v>
      </c>
      <c r="H3513">
        <v>24207</v>
      </c>
      <c r="I3513">
        <v>0</v>
      </c>
      <c r="J3513">
        <v>1.5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5669</v>
      </c>
      <c r="Q3513">
        <v>1997</v>
      </c>
      <c r="R3513">
        <v>17302</v>
      </c>
      <c r="S3513">
        <v>0</v>
      </c>
      <c r="T3513">
        <v>0</v>
      </c>
      <c r="U3513">
        <v>700</v>
      </c>
    </row>
    <row r="3514" spans="1:21" ht="14.25">
      <c r="A3514">
        <v>3061522</v>
      </c>
      <c r="B3514">
        <v>2</v>
      </c>
      <c r="C3514" t="s">
        <v>2299</v>
      </c>
      <c r="D3514" t="s">
        <v>1538</v>
      </c>
      <c r="E3514">
        <v>77464</v>
      </c>
      <c r="F3514">
        <v>3824</v>
      </c>
      <c r="G3514">
        <v>1298</v>
      </c>
      <c r="H3514">
        <v>13264</v>
      </c>
      <c r="I3514">
        <v>0</v>
      </c>
      <c r="J3514">
        <v>1.5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2386</v>
      </c>
      <c r="Q3514">
        <v>762</v>
      </c>
      <c r="R3514">
        <v>7953</v>
      </c>
      <c r="S3514">
        <v>0</v>
      </c>
      <c r="T3514">
        <v>0</v>
      </c>
      <c r="U3514">
        <v>700</v>
      </c>
    </row>
    <row r="3515" spans="1:21" ht="14.25">
      <c r="A3515">
        <v>3061531</v>
      </c>
      <c r="B3515">
        <v>3</v>
      </c>
      <c r="C3515" t="s">
        <v>2298</v>
      </c>
      <c r="D3515" t="s">
        <v>2301</v>
      </c>
      <c r="E3515">
        <v>145272</v>
      </c>
      <c r="F3515">
        <v>6862</v>
      </c>
      <c r="G3515">
        <v>2586</v>
      </c>
      <c r="H3515">
        <v>24932</v>
      </c>
      <c r="I3515">
        <v>0</v>
      </c>
      <c r="J3515">
        <v>1.5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5669</v>
      </c>
      <c r="Q3515">
        <v>1997</v>
      </c>
      <c r="R3515">
        <v>17302</v>
      </c>
      <c r="S3515">
        <v>0</v>
      </c>
      <c r="T3515">
        <v>0</v>
      </c>
      <c r="U3515">
        <v>700</v>
      </c>
    </row>
    <row r="3516" spans="1:21" ht="14.25">
      <c r="A3516">
        <v>3061532</v>
      </c>
      <c r="B3516">
        <v>3</v>
      </c>
      <c r="C3516" t="s">
        <v>2299</v>
      </c>
      <c r="D3516" t="s">
        <v>1529</v>
      </c>
      <c r="E3516">
        <v>144773</v>
      </c>
      <c r="F3516">
        <v>7150</v>
      </c>
      <c r="G3516">
        <v>2533</v>
      </c>
      <c r="H3516">
        <v>22613</v>
      </c>
      <c r="I3516">
        <v>0</v>
      </c>
      <c r="J3516">
        <v>1.5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5669</v>
      </c>
      <c r="Q3516">
        <v>1997</v>
      </c>
      <c r="R3516">
        <v>17302</v>
      </c>
      <c r="S3516">
        <v>0</v>
      </c>
      <c r="T3516">
        <v>0</v>
      </c>
      <c r="U3516">
        <v>700</v>
      </c>
    </row>
    <row r="3517" spans="1:21" ht="14.25">
      <c r="A3517">
        <v>3070111</v>
      </c>
      <c r="B3517">
        <v>1</v>
      </c>
      <c r="C3517" t="s">
        <v>2298</v>
      </c>
      <c r="D3517" t="s">
        <v>2300</v>
      </c>
      <c r="E3517">
        <v>163364</v>
      </c>
      <c r="F3517">
        <v>7969</v>
      </c>
      <c r="G3517">
        <v>2854</v>
      </c>
      <c r="H3517">
        <v>26594</v>
      </c>
      <c r="I3517">
        <v>0</v>
      </c>
      <c r="J3517">
        <v>1.5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6895</v>
      </c>
      <c r="Q3517">
        <v>2330</v>
      </c>
      <c r="R3517">
        <v>19532</v>
      </c>
      <c r="S3517">
        <v>0</v>
      </c>
      <c r="T3517">
        <v>0</v>
      </c>
      <c r="U3517">
        <v>700</v>
      </c>
    </row>
    <row r="3518" spans="1:21" ht="14.25">
      <c r="A3518">
        <v>3070112</v>
      </c>
      <c r="B3518">
        <v>1</v>
      </c>
      <c r="C3518" t="s">
        <v>2299</v>
      </c>
      <c r="D3518" t="s">
        <v>1173</v>
      </c>
      <c r="E3518">
        <v>84148</v>
      </c>
      <c r="F3518">
        <v>4135</v>
      </c>
      <c r="G3518">
        <v>1419</v>
      </c>
      <c r="H3518">
        <v>14418</v>
      </c>
      <c r="I3518">
        <v>0</v>
      </c>
      <c r="J3518">
        <v>1.5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2666</v>
      </c>
      <c r="Q3518">
        <v>871</v>
      </c>
      <c r="R3518">
        <v>8986</v>
      </c>
      <c r="S3518">
        <v>0</v>
      </c>
      <c r="T3518">
        <v>0</v>
      </c>
      <c r="U3518">
        <v>700</v>
      </c>
    </row>
    <row r="3519" spans="1:21" ht="14.25">
      <c r="A3519">
        <v>3070121</v>
      </c>
      <c r="B3519">
        <v>2</v>
      </c>
      <c r="C3519" t="s">
        <v>2298</v>
      </c>
      <c r="D3519" t="s">
        <v>1537</v>
      </c>
      <c r="E3519">
        <v>162727</v>
      </c>
      <c r="F3519">
        <v>7945</v>
      </c>
      <c r="G3519">
        <v>2842</v>
      </c>
      <c r="H3519">
        <v>26437</v>
      </c>
      <c r="I3519">
        <v>0</v>
      </c>
      <c r="J3519">
        <v>1.5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6895</v>
      </c>
      <c r="Q3519">
        <v>2330</v>
      </c>
      <c r="R3519">
        <v>19532</v>
      </c>
      <c r="S3519">
        <v>0</v>
      </c>
      <c r="T3519">
        <v>0</v>
      </c>
      <c r="U3519">
        <v>700</v>
      </c>
    </row>
    <row r="3520" spans="1:21" ht="14.25">
      <c r="A3520">
        <v>3070122</v>
      </c>
      <c r="B3520">
        <v>2</v>
      </c>
      <c r="C3520" t="s">
        <v>2299</v>
      </c>
      <c r="D3520" t="s">
        <v>1538</v>
      </c>
      <c r="E3520">
        <v>83477</v>
      </c>
      <c r="F3520">
        <v>4104</v>
      </c>
      <c r="G3520">
        <v>1407</v>
      </c>
      <c r="H3520">
        <v>14297</v>
      </c>
      <c r="I3520">
        <v>0</v>
      </c>
      <c r="J3520">
        <v>1.5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2666</v>
      </c>
      <c r="Q3520">
        <v>871</v>
      </c>
      <c r="R3520">
        <v>8986</v>
      </c>
      <c r="S3520">
        <v>0</v>
      </c>
      <c r="T3520">
        <v>0</v>
      </c>
      <c r="U3520">
        <v>700</v>
      </c>
    </row>
    <row r="3521" spans="1:21" ht="14.25">
      <c r="A3521">
        <v>3070131</v>
      </c>
      <c r="B3521">
        <v>3</v>
      </c>
      <c r="C3521" t="s">
        <v>2298</v>
      </c>
      <c r="D3521" t="s">
        <v>2301</v>
      </c>
      <c r="E3521">
        <v>166422</v>
      </c>
      <c r="F3521">
        <v>8088</v>
      </c>
      <c r="G3521">
        <v>2919</v>
      </c>
      <c r="H3521">
        <v>27162</v>
      </c>
      <c r="I3521">
        <v>0</v>
      </c>
      <c r="J3521">
        <v>1.5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6895</v>
      </c>
      <c r="Q3521">
        <v>2330</v>
      </c>
      <c r="R3521">
        <v>19532</v>
      </c>
      <c r="S3521">
        <v>0</v>
      </c>
      <c r="T3521">
        <v>0</v>
      </c>
      <c r="U3521">
        <v>700</v>
      </c>
    </row>
    <row r="3522" spans="1:21" ht="14.25">
      <c r="A3522">
        <v>3070132</v>
      </c>
      <c r="B3522">
        <v>3</v>
      </c>
      <c r="C3522" t="s">
        <v>2299</v>
      </c>
      <c r="D3522" t="s">
        <v>1529</v>
      </c>
      <c r="E3522">
        <v>154543</v>
      </c>
      <c r="F3522">
        <v>7746</v>
      </c>
      <c r="G3522">
        <v>2662</v>
      </c>
      <c r="H3522">
        <v>23843</v>
      </c>
      <c r="I3522">
        <v>0</v>
      </c>
      <c r="J3522">
        <v>1.5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6265</v>
      </c>
      <c r="Q3522">
        <v>2126</v>
      </c>
      <c r="R3522">
        <v>18532</v>
      </c>
      <c r="S3522">
        <v>0</v>
      </c>
      <c r="T3522">
        <v>0</v>
      </c>
      <c r="U3522">
        <v>700</v>
      </c>
    </row>
    <row r="3523" spans="1:21" ht="14.25">
      <c r="A3523">
        <v>3070211</v>
      </c>
      <c r="B3523">
        <v>1</v>
      </c>
      <c r="C3523" t="s">
        <v>2298</v>
      </c>
      <c r="D3523" t="s">
        <v>2300</v>
      </c>
      <c r="E3523">
        <v>181331</v>
      </c>
      <c r="F3523">
        <v>8584</v>
      </c>
      <c r="G3523">
        <v>3325</v>
      </c>
      <c r="H3523">
        <v>28991</v>
      </c>
      <c r="I3523">
        <v>0</v>
      </c>
      <c r="J3523">
        <v>1.5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7510</v>
      </c>
      <c r="Q3523">
        <v>2801</v>
      </c>
      <c r="R3523">
        <v>21929</v>
      </c>
      <c r="S3523">
        <v>0</v>
      </c>
      <c r="T3523">
        <v>0</v>
      </c>
      <c r="U3523">
        <v>700</v>
      </c>
    </row>
    <row r="3524" spans="1:21" ht="14.25">
      <c r="A3524">
        <v>3070212</v>
      </c>
      <c r="B3524">
        <v>1</v>
      </c>
      <c r="C3524" t="s">
        <v>2299</v>
      </c>
      <c r="D3524" t="s">
        <v>1173</v>
      </c>
      <c r="E3524">
        <v>85282</v>
      </c>
      <c r="F3524">
        <v>4211</v>
      </c>
      <c r="G3524">
        <v>1429</v>
      </c>
      <c r="H3524">
        <v>14592</v>
      </c>
      <c r="I3524">
        <v>0</v>
      </c>
      <c r="J3524">
        <v>1.5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2742</v>
      </c>
      <c r="Q3524">
        <v>881</v>
      </c>
      <c r="R3524">
        <v>9160</v>
      </c>
      <c r="S3524">
        <v>0</v>
      </c>
      <c r="T3524">
        <v>0</v>
      </c>
      <c r="U3524">
        <v>700</v>
      </c>
    </row>
    <row r="3525" spans="1:21" ht="14.25">
      <c r="A3525">
        <v>3070221</v>
      </c>
      <c r="B3525">
        <v>2</v>
      </c>
      <c r="C3525" t="s">
        <v>2298</v>
      </c>
      <c r="D3525" t="s">
        <v>1537</v>
      </c>
      <c r="E3525">
        <v>181331</v>
      </c>
      <c r="F3525">
        <v>8584</v>
      </c>
      <c r="G3525">
        <v>3325</v>
      </c>
      <c r="H3525">
        <v>28991</v>
      </c>
      <c r="I3525">
        <v>0</v>
      </c>
      <c r="J3525">
        <v>1.5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7510</v>
      </c>
      <c r="Q3525">
        <v>2801</v>
      </c>
      <c r="R3525">
        <v>21929</v>
      </c>
      <c r="S3525">
        <v>0</v>
      </c>
      <c r="T3525">
        <v>0</v>
      </c>
      <c r="U3525">
        <v>700</v>
      </c>
    </row>
    <row r="3526" spans="1:21" ht="14.25">
      <c r="A3526">
        <v>3070222</v>
      </c>
      <c r="B3526">
        <v>2</v>
      </c>
      <c r="C3526" t="s">
        <v>2299</v>
      </c>
      <c r="D3526" t="s">
        <v>1538</v>
      </c>
      <c r="E3526">
        <v>85282</v>
      </c>
      <c r="F3526">
        <v>4211</v>
      </c>
      <c r="G3526">
        <v>1429</v>
      </c>
      <c r="H3526">
        <v>14592</v>
      </c>
      <c r="I3526">
        <v>0</v>
      </c>
      <c r="J3526">
        <v>1.5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2742</v>
      </c>
      <c r="Q3526">
        <v>881</v>
      </c>
      <c r="R3526">
        <v>9160</v>
      </c>
      <c r="S3526">
        <v>0</v>
      </c>
      <c r="T3526">
        <v>0</v>
      </c>
      <c r="U3526">
        <v>700</v>
      </c>
    </row>
    <row r="3527" spans="1:21" ht="14.25">
      <c r="A3527">
        <v>3070231</v>
      </c>
      <c r="B3527">
        <v>3</v>
      </c>
      <c r="C3527" t="s">
        <v>2298</v>
      </c>
      <c r="D3527" t="s">
        <v>2301</v>
      </c>
      <c r="E3527">
        <v>185123</v>
      </c>
      <c r="F3527">
        <v>8731</v>
      </c>
      <c r="G3527">
        <v>3404</v>
      </c>
      <c r="H3527">
        <v>29733</v>
      </c>
      <c r="I3527">
        <v>0</v>
      </c>
      <c r="J3527">
        <v>1.5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7510</v>
      </c>
      <c r="Q3527">
        <v>2801</v>
      </c>
      <c r="R3527">
        <v>21929</v>
      </c>
      <c r="S3527">
        <v>0</v>
      </c>
      <c r="T3527">
        <v>0</v>
      </c>
      <c r="U3527">
        <v>700</v>
      </c>
    </row>
    <row r="3528" spans="1:21" ht="14.25">
      <c r="A3528">
        <v>3070232</v>
      </c>
      <c r="B3528">
        <v>3</v>
      </c>
      <c r="C3528" t="s">
        <v>2299</v>
      </c>
      <c r="D3528" t="s">
        <v>1529</v>
      </c>
      <c r="E3528">
        <v>161409</v>
      </c>
      <c r="F3528">
        <v>8018</v>
      </c>
      <c r="G3528">
        <v>2817</v>
      </c>
      <c r="H3528">
        <v>24889</v>
      </c>
      <c r="I3528">
        <v>0</v>
      </c>
      <c r="J3528">
        <v>1.5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6505</v>
      </c>
      <c r="Q3528">
        <v>2269</v>
      </c>
      <c r="R3528">
        <v>19457</v>
      </c>
      <c r="S3528">
        <v>0</v>
      </c>
      <c r="T3528">
        <v>0</v>
      </c>
      <c r="U3528">
        <v>700</v>
      </c>
    </row>
    <row r="3529" spans="1:21" ht="14.25">
      <c r="A3529">
        <v>3070311</v>
      </c>
      <c r="B3529">
        <v>1</v>
      </c>
      <c r="C3529" t="s">
        <v>2298</v>
      </c>
      <c r="D3529" t="s">
        <v>2300</v>
      </c>
      <c r="E3529">
        <v>187412</v>
      </c>
      <c r="F3529">
        <v>8849</v>
      </c>
      <c r="G3529">
        <v>3434</v>
      </c>
      <c r="H3529">
        <v>30242</v>
      </c>
      <c r="I3529">
        <v>0</v>
      </c>
      <c r="J3529">
        <v>1.5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7751</v>
      </c>
      <c r="Q3529">
        <v>2898</v>
      </c>
      <c r="R3529">
        <v>23022</v>
      </c>
      <c r="S3529">
        <v>0</v>
      </c>
      <c r="T3529">
        <v>0</v>
      </c>
      <c r="U3529">
        <v>700</v>
      </c>
    </row>
    <row r="3530" spans="1:21" ht="14.25">
      <c r="A3530">
        <v>3070312</v>
      </c>
      <c r="B3530">
        <v>1</v>
      </c>
      <c r="C3530" t="s">
        <v>2299</v>
      </c>
      <c r="D3530" t="s">
        <v>1173</v>
      </c>
      <c r="E3530">
        <v>87318</v>
      </c>
      <c r="F3530">
        <v>4326</v>
      </c>
      <c r="G3530">
        <v>1460</v>
      </c>
      <c r="H3530">
        <v>14858</v>
      </c>
      <c r="I3530">
        <v>0</v>
      </c>
      <c r="J3530">
        <v>1.5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2825</v>
      </c>
      <c r="Q3530">
        <v>899</v>
      </c>
      <c r="R3530">
        <v>9305</v>
      </c>
      <c r="S3530">
        <v>0</v>
      </c>
      <c r="T3530">
        <v>0</v>
      </c>
      <c r="U3530">
        <v>700</v>
      </c>
    </row>
    <row r="3531" spans="1:21" ht="14.25">
      <c r="A3531">
        <v>3070321</v>
      </c>
      <c r="B3531">
        <v>2</v>
      </c>
      <c r="C3531" t="s">
        <v>2298</v>
      </c>
      <c r="D3531" t="s">
        <v>1537</v>
      </c>
      <c r="E3531">
        <v>187412</v>
      </c>
      <c r="F3531">
        <v>8849</v>
      </c>
      <c r="G3531">
        <v>3434</v>
      </c>
      <c r="H3531">
        <v>30242</v>
      </c>
      <c r="I3531">
        <v>0</v>
      </c>
      <c r="J3531">
        <v>1.5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7751</v>
      </c>
      <c r="Q3531">
        <v>2898</v>
      </c>
      <c r="R3531">
        <v>23022</v>
      </c>
      <c r="S3531">
        <v>0</v>
      </c>
      <c r="T3531">
        <v>0</v>
      </c>
      <c r="U3531">
        <v>700</v>
      </c>
    </row>
    <row r="3532" spans="1:21" ht="14.25">
      <c r="A3532">
        <v>3070322</v>
      </c>
      <c r="B3532">
        <v>2</v>
      </c>
      <c r="C3532" t="s">
        <v>2299</v>
      </c>
      <c r="D3532" t="s">
        <v>1538</v>
      </c>
      <c r="E3532">
        <v>87318</v>
      </c>
      <c r="F3532">
        <v>4326</v>
      </c>
      <c r="G3532">
        <v>1460</v>
      </c>
      <c r="H3532">
        <v>14858</v>
      </c>
      <c r="I3532">
        <v>0</v>
      </c>
      <c r="J3532">
        <v>1.5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2825</v>
      </c>
      <c r="Q3532">
        <v>899</v>
      </c>
      <c r="R3532">
        <v>9305</v>
      </c>
      <c r="S3532">
        <v>0</v>
      </c>
      <c r="T3532">
        <v>0</v>
      </c>
      <c r="U3532">
        <v>700</v>
      </c>
    </row>
    <row r="3533" spans="1:21" ht="14.25">
      <c r="A3533">
        <v>3070331</v>
      </c>
      <c r="B3533">
        <v>3</v>
      </c>
      <c r="C3533" t="s">
        <v>2298</v>
      </c>
      <c r="D3533" t="s">
        <v>2301</v>
      </c>
      <c r="E3533">
        <v>191309</v>
      </c>
      <c r="F3533">
        <v>8999</v>
      </c>
      <c r="G3533">
        <v>3516</v>
      </c>
      <c r="H3533">
        <v>30999</v>
      </c>
      <c r="I3533">
        <v>0</v>
      </c>
      <c r="J3533">
        <v>1.5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7751</v>
      </c>
      <c r="Q3533">
        <v>2898</v>
      </c>
      <c r="R3533">
        <v>23022</v>
      </c>
      <c r="S3533">
        <v>0</v>
      </c>
      <c r="T3533">
        <v>0</v>
      </c>
      <c r="U3533">
        <v>700</v>
      </c>
    </row>
    <row r="3534" spans="1:21" ht="14.25">
      <c r="A3534">
        <v>3070332</v>
      </c>
      <c r="B3534">
        <v>3</v>
      </c>
      <c r="C3534" t="s">
        <v>2299</v>
      </c>
      <c r="D3534" t="s">
        <v>1529</v>
      </c>
      <c r="E3534">
        <v>165499</v>
      </c>
      <c r="F3534">
        <v>8213</v>
      </c>
      <c r="G3534">
        <v>2887</v>
      </c>
      <c r="H3534">
        <v>25629</v>
      </c>
      <c r="I3534">
        <v>0</v>
      </c>
      <c r="J3534">
        <v>1.5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6667</v>
      </c>
      <c r="Q3534">
        <v>2326</v>
      </c>
      <c r="R3534">
        <v>20076</v>
      </c>
      <c r="S3534">
        <v>0</v>
      </c>
      <c r="T3534">
        <v>0</v>
      </c>
      <c r="U3534">
        <v>700</v>
      </c>
    </row>
    <row r="3535" spans="1:21" ht="14.25">
      <c r="A3535">
        <v>3070411</v>
      </c>
      <c r="B3535">
        <v>1</v>
      </c>
      <c r="C3535" t="s">
        <v>2298</v>
      </c>
      <c r="D3535" t="s">
        <v>2300</v>
      </c>
      <c r="E3535">
        <v>197847</v>
      </c>
      <c r="F3535">
        <v>9597</v>
      </c>
      <c r="G3535">
        <v>3526</v>
      </c>
      <c r="H3535">
        <v>31357</v>
      </c>
      <c r="I3535">
        <v>0</v>
      </c>
      <c r="J3535">
        <v>1.5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8450</v>
      </c>
      <c r="Q3535">
        <v>2965</v>
      </c>
      <c r="R3535">
        <v>23823</v>
      </c>
      <c r="S3535">
        <v>0</v>
      </c>
      <c r="T3535">
        <v>0</v>
      </c>
      <c r="U3535">
        <v>700</v>
      </c>
    </row>
    <row r="3536" spans="1:21" ht="14.25">
      <c r="A3536">
        <v>3070412</v>
      </c>
      <c r="B3536">
        <v>1</v>
      </c>
      <c r="C3536" t="s">
        <v>2299</v>
      </c>
      <c r="D3536" t="s">
        <v>1173</v>
      </c>
      <c r="E3536">
        <v>90327</v>
      </c>
      <c r="F3536">
        <v>4458</v>
      </c>
      <c r="G3536">
        <v>1512</v>
      </c>
      <c r="H3536">
        <v>15507</v>
      </c>
      <c r="I3536">
        <v>0</v>
      </c>
      <c r="J3536">
        <v>1.5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2894</v>
      </c>
      <c r="Q3536">
        <v>927</v>
      </c>
      <c r="R3536">
        <v>9712</v>
      </c>
      <c r="S3536">
        <v>0</v>
      </c>
      <c r="T3536">
        <v>0</v>
      </c>
      <c r="U3536">
        <v>700</v>
      </c>
    </row>
    <row r="3537" spans="1:21" ht="14.25">
      <c r="A3537">
        <v>3070421</v>
      </c>
      <c r="B3537">
        <v>2</v>
      </c>
      <c r="C3537" t="s">
        <v>2298</v>
      </c>
      <c r="D3537" t="s">
        <v>1537</v>
      </c>
      <c r="E3537">
        <v>197847</v>
      </c>
      <c r="F3537">
        <v>9597</v>
      </c>
      <c r="G3537">
        <v>3526</v>
      </c>
      <c r="H3537">
        <v>31357</v>
      </c>
      <c r="I3537">
        <v>0</v>
      </c>
      <c r="J3537">
        <v>1.5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8450</v>
      </c>
      <c r="Q3537">
        <v>2965</v>
      </c>
      <c r="R3537">
        <v>23823</v>
      </c>
      <c r="S3537">
        <v>0</v>
      </c>
      <c r="T3537">
        <v>0</v>
      </c>
      <c r="U3537">
        <v>700</v>
      </c>
    </row>
    <row r="3538" spans="1:21" ht="14.25">
      <c r="A3538">
        <v>3070422</v>
      </c>
      <c r="B3538">
        <v>2</v>
      </c>
      <c r="C3538" t="s">
        <v>2299</v>
      </c>
      <c r="D3538" t="s">
        <v>1538</v>
      </c>
      <c r="E3538">
        <v>90327</v>
      </c>
      <c r="F3538">
        <v>4458</v>
      </c>
      <c r="G3538">
        <v>1512</v>
      </c>
      <c r="H3538">
        <v>15507</v>
      </c>
      <c r="I3538">
        <v>0</v>
      </c>
      <c r="J3538">
        <v>1.5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2894</v>
      </c>
      <c r="Q3538">
        <v>927</v>
      </c>
      <c r="R3538">
        <v>9712</v>
      </c>
      <c r="S3538">
        <v>0</v>
      </c>
      <c r="T3538">
        <v>0</v>
      </c>
      <c r="U3538">
        <v>700</v>
      </c>
    </row>
    <row r="3539" spans="1:21" ht="14.25">
      <c r="A3539">
        <v>3070431</v>
      </c>
      <c r="B3539">
        <v>3</v>
      </c>
      <c r="C3539" t="s">
        <v>2298</v>
      </c>
      <c r="D3539" t="s">
        <v>2301</v>
      </c>
      <c r="E3539">
        <v>201898</v>
      </c>
      <c r="F3539">
        <v>9753</v>
      </c>
      <c r="G3539">
        <v>3611</v>
      </c>
      <c r="H3539">
        <v>32148</v>
      </c>
      <c r="I3539">
        <v>0</v>
      </c>
      <c r="J3539">
        <v>1.5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8450</v>
      </c>
      <c r="Q3539">
        <v>2965</v>
      </c>
      <c r="R3539">
        <v>23823</v>
      </c>
      <c r="S3539">
        <v>0</v>
      </c>
      <c r="T3539">
        <v>0</v>
      </c>
      <c r="U3539">
        <v>700</v>
      </c>
    </row>
    <row r="3540" spans="1:21" ht="14.25">
      <c r="A3540">
        <v>3070432</v>
      </c>
      <c r="B3540">
        <v>3</v>
      </c>
      <c r="C3540" t="s">
        <v>2299</v>
      </c>
      <c r="D3540" t="s">
        <v>1529</v>
      </c>
      <c r="E3540">
        <v>172235</v>
      </c>
      <c r="F3540">
        <v>8660</v>
      </c>
      <c r="G3540">
        <v>2958</v>
      </c>
      <c r="H3540">
        <v>26475</v>
      </c>
      <c r="I3540">
        <v>0</v>
      </c>
      <c r="J3540">
        <v>1.5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7050</v>
      </c>
      <c r="Q3540">
        <v>2373</v>
      </c>
      <c r="R3540">
        <v>20680</v>
      </c>
      <c r="S3540">
        <v>0</v>
      </c>
      <c r="T3540">
        <v>0</v>
      </c>
      <c r="U3540">
        <v>700</v>
      </c>
    </row>
    <row r="3541" spans="1:21" ht="14.25">
      <c r="A3541">
        <v>3070511</v>
      </c>
      <c r="B3541">
        <v>1</v>
      </c>
      <c r="C3541" t="s">
        <v>2298</v>
      </c>
      <c r="D3541" t="s">
        <v>2300</v>
      </c>
      <c r="E3541">
        <v>209895</v>
      </c>
      <c r="F3541">
        <v>9989</v>
      </c>
      <c r="G3541">
        <v>3851</v>
      </c>
      <c r="H3541">
        <v>32985</v>
      </c>
      <c r="I3541">
        <v>0</v>
      </c>
      <c r="J3541">
        <v>1.5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8794</v>
      </c>
      <c r="Q3541">
        <v>3266</v>
      </c>
      <c r="R3541">
        <v>25136</v>
      </c>
      <c r="S3541">
        <v>0</v>
      </c>
      <c r="T3541">
        <v>0</v>
      </c>
      <c r="U3541">
        <v>700</v>
      </c>
    </row>
    <row r="3542" spans="1:21" ht="14.25">
      <c r="A3542">
        <v>3070512</v>
      </c>
      <c r="B3542">
        <v>1</v>
      </c>
      <c r="C3542" t="s">
        <v>2299</v>
      </c>
      <c r="D3542" t="s">
        <v>1173</v>
      </c>
      <c r="E3542">
        <v>92368</v>
      </c>
      <c r="F3542">
        <v>4548</v>
      </c>
      <c r="G3542">
        <v>1551</v>
      </c>
      <c r="H3542">
        <v>15868</v>
      </c>
      <c r="I3542">
        <v>0</v>
      </c>
      <c r="J3542">
        <v>1.5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2921</v>
      </c>
      <c r="Q3542">
        <v>942</v>
      </c>
      <c r="R3542">
        <v>9831</v>
      </c>
      <c r="S3542">
        <v>0</v>
      </c>
      <c r="T3542">
        <v>0</v>
      </c>
      <c r="U3542">
        <v>700</v>
      </c>
    </row>
    <row r="3543" spans="1:21" ht="14.25">
      <c r="A3543">
        <v>3070521</v>
      </c>
      <c r="B3543">
        <v>2</v>
      </c>
      <c r="C3543" t="s">
        <v>2298</v>
      </c>
      <c r="D3543" t="s">
        <v>1537</v>
      </c>
      <c r="E3543">
        <v>209895</v>
      </c>
      <c r="F3543">
        <v>9989</v>
      </c>
      <c r="G3543">
        <v>3851</v>
      </c>
      <c r="H3543">
        <v>32985</v>
      </c>
      <c r="I3543">
        <v>0</v>
      </c>
      <c r="J3543">
        <v>1.5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8794</v>
      </c>
      <c r="Q3543">
        <v>3266</v>
      </c>
      <c r="R3543">
        <v>25136</v>
      </c>
      <c r="S3543">
        <v>0</v>
      </c>
      <c r="T3543">
        <v>0</v>
      </c>
      <c r="U3543">
        <v>700</v>
      </c>
    </row>
    <row r="3544" spans="1:21" ht="14.25">
      <c r="A3544">
        <v>3070522</v>
      </c>
      <c r="B3544">
        <v>2</v>
      </c>
      <c r="C3544" t="s">
        <v>2299</v>
      </c>
      <c r="D3544" t="s">
        <v>1538</v>
      </c>
      <c r="E3544">
        <v>92368</v>
      </c>
      <c r="F3544">
        <v>4548</v>
      </c>
      <c r="G3544">
        <v>1551</v>
      </c>
      <c r="H3544">
        <v>15868</v>
      </c>
      <c r="I3544">
        <v>0</v>
      </c>
      <c r="J3544">
        <v>1.5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2921</v>
      </c>
      <c r="Q3544">
        <v>942</v>
      </c>
      <c r="R3544">
        <v>9831</v>
      </c>
      <c r="S3544">
        <v>0</v>
      </c>
      <c r="T3544">
        <v>0</v>
      </c>
      <c r="U3544">
        <v>700</v>
      </c>
    </row>
    <row r="3545" spans="1:21" ht="14.25">
      <c r="A3545">
        <v>3070531</v>
      </c>
      <c r="B3545">
        <v>3</v>
      </c>
      <c r="C3545" t="s">
        <v>2298</v>
      </c>
      <c r="D3545" t="s">
        <v>2301</v>
      </c>
      <c r="E3545">
        <v>214149</v>
      </c>
      <c r="F3545">
        <v>10152</v>
      </c>
      <c r="G3545">
        <v>3941</v>
      </c>
      <c r="H3545">
        <v>33809</v>
      </c>
      <c r="I3545">
        <v>0</v>
      </c>
      <c r="J3545">
        <v>1.5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8794</v>
      </c>
      <c r="Q3545">
        <v>3266</v>
      </c>
      <c r="R3545">
        <v>25136</v>
      </c>
      <c r="S3545">
        <v>0</v>
      </c>
      <c r="T3545">
        <v>0</v>
      </c>
      <c r="U3545">
        <v>700</v>
      </c>
    </row>
    <row r="3546" spans="1:21" ht="14.25">
      <c r="A3546">
        <v>3070532</v>
      </c>
      <c r="B3546">
        <v>3</v>
      </c>
      <c r="C3546" t="s">
        <v>2299</v>
      </c>
      <c r="D3546" t="s">
        <v>1529</v>
      </c>
      <c r="E3546">
        <v>179430</v>
      </c>
      <c r="F3546">
        <v>8918</v>
      </c>
      <c r="G3546">
        <v>3132</v>
      </c>
      <c r="H3546">
        <v>27610</v>
      </c>
      <c r="I3546">
        <v>0</v>
      </c>
      <c r="J3546">
        <v>1.5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7243</v>
      </c>
      <c r="Q3546">
        <v>2523</v>
      </c>
      <c r="R3546">
        <v>21573</v>
      </c>
      <c r="S3546">
        <v>0</v>
      </c>
      <c r="T3546">
        <v>0</v>
      </c>
      <c r="U3546">
        <v>700</v>
      </c>
    </row>
    <row r="3547" spans="1:21" ht="14.25">
      <c r="A3547">
        <v>3070611</v>
      </c>
      <c r="B3547">
        <v>1</v>
      </c>
      <c r="C3547" t="s">
        <v>2298</v>
      </c>
      <c r="D3547" t="s">
        <v>2300</v>
      </c>
      <c r="E3547">
        <v>216081</v>
      </c>
      <c r="F3547">
        <v>10220</v>
      </c>
      <c r="G3547">
        <v>3974</v>
      </c>
      <c r="H3547">
        <v>34401</v>
      </c>
      <c r="I3547">
        <v>0</v>
      </c>
      <c r="J3547">
        <v>1.5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8976</v>
      </c>
      <c r="Q3547">
        <v>3365</v>
      </c>
      <c r="R3547">
        <v>26238</v>
      </c>
      <c r="S3547">
        <v>0</v>
      </c>
      <c r="T3547">
        <v>0</v>
      </c>
      <c r="U3547">
        <v>700</v>
      </c>
    </row>
    <row r="3548" spans="1:21" ht="14.25">
      <c r="A3548">
        <v>3070612</v>
      </c>
      <c r="B3548">
        <v>1</v>
      </c>
      <c r="C3548" t="s">
        <v>2299</v>
      </c>
      <c r="D3548" t="s">
        <v>1173</v>
      </c>
      <c r="E3548">
        <v>94508</v>
      </c>
      <c r="F3548">
        <v>4634</v>
      </c>
      <c r="G3548">
        <v>1595</v>
      </c>
      <c r="H3548">
        <v>16268</v>
      </c>
      <c r="I3548">
        <v>0</v>
      </c>
      <c r="J3548">
        <v>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2945</v>
      </c>
      <c r="Q3548">
        <v>962</v>
      </c>
      <c r="R3548">
        <v>9989</v>
      </c>
      <c r="S3548">
        <v>0</v>
      </c>
      <c r="T3548">
        <v>0</v>
      </c>
      <c r="U3548">
        <v>700</v>
      </c>
    </row>
    <row r="3549" spans="1:21" ht="14.25">
      <c r="A3549">
        <v>3070621</v>
      </c>
      <c r="B3549">
        <v>2</v>
      </c>
      <c r="C3549" t="s">
        <v>2298</v>
      </c>
      <c r="D3549" t="s">
        <v>1537</v>
      </c>
      <c r="E3549">
        <v>216081</v>
      </c>
      <c r="F3549">
        <v>10220</v>
      </c>
      <c r="G3549">
        <v>3974</v>
      </c>
      <c r="H3549">
        <v>34401</v>
      </c>
      <c r="I3549">
        <v>0</v>
      </c>
      <c r="J3549">
        <v>1.5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8976</v>
      </c>
      <c r="Q3549">
        <v>3365</v>
      </c>
      <c r="R3549">
        <v>26238</v>
      </c>
      <c r="S3549">
        <v>0</v>
      </c>
      <c r="T3549">
        <v>0</v>
      </c>
      <c r="U3549">
        <v>700</v>
      </c>
    </row>
    <row r="3550" spans="1:21" ht="14.25">
      <c r="A3550">
        <v>3070622</v>
      </c>
      <c r="B3550">
        <v>2</v>
      </c>
      <c r="C3550" t="s">
        <v>2299</v>
      </c>
      <c r="D3550" t="s">
        <v>1538</v>
      </c>
      <c r="E3550">
        <v>94508</v>
      </c>
      <c r="F3550">
        <v>4634</v>
      </c>
      <c r="G3550">
        <v>1595</v>
      </c>
      <c r="H3550">
        <v>16268</v>
      </c>
      <c r="I3550">
        <v>0</v>
      </c>
      <c r="J3550">
        <v>1.5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2945</v>
      </c>
      <c r="Q3550">
        <v>962</v>
      </c>
      <c r="R3550">
        <v>9989</v>
      </c>
      <c r="S3550">
        <v>0</v>
      </c>
      <c r="T3550">
        <v>0</v>
      </c>
      <c r="U3550">
        <v>700</v>
      </c>
    </row>
    <row r="3551" spans="1:21" ht="14.25">
      <c r="A3551">
        <v>3070631</v>
      </c>
      <c r="B3551">
        <v>3</v>
      </c>
      <c r="C3551" t="s">
        <v>2298</v>
      </c>
      <c r="D3551" t="s">
        <v>2301</v>
      </c>
      <c r="E3551">
        <v>220528</v>
      </c>
      <c r="F3551">
        <v>10389</v>
      </c>
      <c r="G3551">
        <v>4069</v>
      </c>
      <c r="H3551">
        <v>35258</v>
      </c>
      <c r="I3551">
        <v>0</v>
      </c>
      <c r="J3551">
        <v>1.5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8976</v>
      </c>
      <c r="Q3551">
        <v>3365</v>
      </c>
      <c r="R3551">
        <v>26238</v>
      </c>
      <c r="S3551">
        <v>0</v>
      </c>
      <c r="T3551">
        <v>0</v>
      </c>
      <c r="U3551">
        <v>700</v>
      </c>
    </row>
    <row r="3552" spans="1:21" ht="14.25">
      <c r="A3552">
        <v>3070632</v>
      </c>
      <c r="B3552">
        <v>3</v>
      </c>
      <c r="C3552" t="s">
        <v>2299</v>
      </c>
      <c r="D3552" t="s">
        <v>1529</v>
      </c>
      <c r="E3552">
        <v>183662</v>
      </c>
      <c r="F3552">
        <v>9086</v>
      </c>
      <c r="G3552">
        <v>3216</v>
      </c>
      <c r="H3552">
        <v>28482</v>
      </c>
      <c r="I3552">
        <v>0</v>
      </c>
      <c r="J3552">
        <v>1.5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7346</v>
      </c>
      <c r="Q3552">
        <v>2583</v>
      </c>
      <c r="R3552">
        <v>22203</v>
      </c>
      <c r="S3552">
        <v>0</v>
      </c>
      <c r="T3552">
        <v>0</v>
      </c>
      <c r="U3552">
        <v>700</v>
      </c>
    </row>
    <row r="3553" spans="1:21" ht="14.25">
      <c r="A3553">
        <v>3070711</v>
      </c>
      <c r="B3553">
        <v>1</v>
      </c>
      <c r="C3553" t="s">
        <v>2298</v>
      </c>
      <c r="D3553" t="s">
        <v>2300</v>
      </c>
      <c r="E3553">
        <v>227110</v>
      </c>
      <c r="F3553">
        <v>11022</v>
      </c>
      <c r="G3553">
        <v>4069</v>
      </c>
      <c r="H3553">
        <v>35510</v>
      </c>
      <c r="I3553">
        <v>0</v>
      </c>
      <c r="J3553">
        <v>1.5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9676</v>
      </c>
      <c r="Q3553">
        <v>3408</v>
      </c>
      <c r="R3553">
        <v>26814</v>
      </c>
      <c r="S3553">
        <v>0</v>
      </c>
      <c r="T3553">
        <v>0</v>
      </c>
      <c r="U3553">
        <v>950</v>
      </c>
    </row>
    <row r="3554" spans="1:21" ht="14.25">
      <c r="A3554">
        <v>3070712</v>
      </c>
      <c r="B3554">
        <v>1</v>
      </c>
      <c r="C3554" t="s">
        <v>2299</v>
      </c>
      <c r="D3554" t="s">
        <v>1173</v>
      </c>
      <c r="E3554">
        <v>95738</v>
      </c>
      <c r="F3554">
        <v>4733</v>
      </c>
      <c r="G3554">
        <v>1598</v>
      </c>
      <c r="H3554">
        <v>16448</v>
      </c>
      <c r="I3554">
        <v>0</v>
      </c>
      <c r="J3554">
        <v>1.5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3013</v>
      </c>
      <c r="Q3554">
        <v>965</v>
      </c>
      <c r="R3554">
        <v>10169</v>
      </c>
      <c r="S3554">
        <v>0</v>
      </c>
      <c r="T3554">
        <v>0</v>
      </c>
      <c r="U3554">
        <v>700</v>
      </c>
    </row>
    <row r="3555" spans="1:21" ht="14.25">
      <c r="A3555">
        <v>3070721</v>
      </c>
      <c r="B3555">
        <v>2</v>
      </c>
      <c r="C3555" t="s">
        <v>2298</v>
      </c>
      <c r="D3555" t="s">
        <v>1537</v>
      </c>
      <c r="E3555">
        <v>227269</v>
      </c>
      <c r="F3555">
        <v>11022</v>
      </c>
      <c r="G3555">
        <v>4069</v>
      </c>
      <c r="H3555">
        <v>35669</v>
      </c>
      <c r="I3555">
        <v>0</v>
      </c>
      <c r="J3555">
        <v>1.5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9676</v>
      </c>
      <c r="Q3555">
        <v>3408</v>
      </c>
      <c r="R3555">
        <v>26814</v>
      </c>
      <c r="S3555">
        <v>0</v>
      </c>
      <c r="T3555">
        <v>0</v>
      </c>
      <c r="U3555">
        <v>950</v>
      </c>
    </row>
    <row r="3556" spans="1:21" ht="14.25">
      <c r="A3556">
        <v>3070722</v>
      </c>
      <c r="B3556">
        <v>2</v>
      </c>
      <c r="C3556" t="s">
        <v>2299</v>
      </c>
      <c r="D3556" t="s">
        <v>1538</v>
      </c>
      <c r="E3556">
        <v>98331</v>
      </c>
      <c r="F3556">
        <v>4835</v>
      </c>
      <c r="G3556">
        <v>1650</v>
      </c>
      <c r="H3556">
        <v>16981</v>
      </c>
      <c r="I3556">
        <v>0</v>
      </c>
      <c r="J3556">
        <v>1.5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3013</v>
      </c>
      <c r="Q3556">
        <v>965</v>
      </c>
      <c r="R3556">
        <v>10169</v>
      </c>
      <c r="S3556">
        <v>0</v>
      </c>
      <c r="T3556">
        <v>0</v>
      </c>
      <c r="U3556">
        <v>950</v>
      </c>
    </row>
    <row r="3557" spans="1:21" ht="14.25">
      <c r="A3557">
        <v>3070731</v>
      </c>
      <c r="B3557">
        <v>3</v>
      </c>
      <c r="C3557" t="s">
        <v>2298</v>
      </c>
      <c r="D3557" t="s">
        <v>2301</v>
      </c>
      <c r="E3557">
        <v>231759</v>
      </c>
      <c r="F3557">
        <v>11210</v>
      </c>
      <c r="G3557">
        <v>4161</v>
      </c>
      <c r="H3557">
        <v>36439</v>
      </c>
      <c r="I3557">
        <v>0</v>
      </c>
      <c r="J3557">
        <v>1.5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9676</v>
      </c>
      <c r="Q3557">
        <v>3408</v>
      </c>
      <c r="R3557">
        <v>26814</v>
      </c>
      <c r="S3557">
        <v>0</v>
      </c>
      <c r="T3557">
        <v>0</v>
      </c>
      <c r="U3557">
        <v>950</v>
      </c>
    </row>
    <row r="3558" spans="1:21" ht="14.25">
      <c r="A3558">
        <v>3070732</v>
      </c>
      <c r="B3558">
        <v>3</v>
      </c>
      <c r="C3558" t="s">
        <v>2299</v>
      </c>
      <c r="D3558" t="s">
        <v>1529</v>
      </c>
      <c r="E3558">
        <v>188710</v>
      </c>
      <c r="F3558">
        <v>9507</v>
      </c>
      <c r="G3558">
        <v>3239</v>
      </c>
      <c r="H3558">
        <v>28860</v>
      </c>
      <c r="I3558">
        <v>0</v>
      </c>
      <c r="J3558">
        <v>1.5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7730</v>
      </c>
      <c r="Q3558">
        <v>2606</v>
      </c>
      <c r="R3558">
        <v>22581</v>
      </c>
      <c r="S3558">
        <v>0</v>
      </c>
      <c r="T3558">
        <v>0</v>
      </c>
      <c r="U3558">
        <v>700</v>
      </c>
    </row>
    <row r="3559" spans="1:21" ht="14.25">
      <c r="A3559">
        <v>3070811</v>
      </c>
      <c r="B3559">
        <v>1</v>
      </c>
      <c r="C3559" t="s">
        <v>2298</v>
      </c>
      <c r="D3559" t="s">
        <v>2300</v>
      </c>
      <c r="E3559">
        <v>238591</v>
      </c>
      <c r="F3559">
        <v>11409</v>
      </c>
      <c r="G3559">
        <v>4378</v>
      </c>
      <c r="H3559">
        <v>36941</v>
      </c>
      <c r="I3559">
        <v>0</v>
      </c>
      <c r="J3559">
        <v>1.5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10063</v>
      </c>
      <c r="Q3559">
        <v>3717</v>
      </c>
      <c r="R3559">
        <v>28086</v>
      </c>
      <c r="S3559">
        <v>0</v>
      </c>
      <c r="T3559">
        <v>0</v>
      </c>
      <c r="U3559">
        <v>950</v>
      </c>
    </row>
    <row r="3560" spans="1:21" ht="14.25">
      <c r="A3560">
        <v>3070812</v>
      </c>
      <c r="B3560">
        <v>1</v>
      </c>
      <c r="C3560" t="s">
        <v>2299</v>
      </c>
      <c r="D3560" t="s">
        <v>1173</v>
      </c>
      <c r="E3560">
        <v>99320</v>
      </c>
      <c r="F3560">
        <v>4898</v>
      </c>
      <c r="G3560">
        <v>1666</v>
      </c>
      <c r="H3560">
        <v>17020</v>
      </c>
      <c r="I3560">
        <v>0</v>
      </c>
      <c r="J3560">
        <v>1.5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3076</v>
      </c>
      <c r="Q3560">
        <v>981</v>
      </c>
      <c r="R3560">
        <v>10208</v>
      </c>
      <c r="S3560">
        <v>0</v>
      </c>
      <c r="T3560">
        <v>0</v>
      </c>
      <c r="U3560">
        <v>950</v>
      </c>
    </row>
    <row r="3561" spans="1:21" ht="14.25">
      <c r="A3561">
        <v>3070821</v>
      </c>
      <c r="B3561">
        <v>2</v>
      </c>
      <c r="C3561" t="s">
        <v>2298</v>
      </c>
      <c r="D3561" t="s">
        <v>1537</v>
      </c>
      <c r="E3561">
        <v>238591</v>
      </c>
      <c r="F3561">
        <v>11409</v>
      </c>
      <c r="G3561">
        <v>4378</v>
      </c>
      <c r="H3561">
        <v>36941</v>
      </c>
      <c r="I3561">
        <v>0</v>
      </c>
      <c r="J3561">
        <v>1.5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10063</v>
      </c>
      <c r="Q3561">
        <v>3717</v>
      </c>
      <c r="R3561">
        <v>28086</v>
      </c>
      <c r="S3561">
        <v>0</v>
      </c>
      <c r="T3561">
        <v>0</v>
      </c>
      <c r="U3561">
        <v>950</v>
      </c>
    </row>
    <row r="3562" spans="1:21" ht="14.25">
      <c r="A3562">
        <v>3070822</v>
      </c>
      <c r="B3562">
        <v>2</v>
      </c>
      <c r="C3562" t="s">
        <v>2299</v>
      </c>
      <c r="D3562" t="s">
        <v>1538</v>
      </c>
      <c r="E3562">
        <v>99320</v>
      </c>
      <c r="F3562">
        <v>4898</v>
      </c>
      <c r="G3562">
        <v>1666</v>
      </c>
      <c r="H3562">
        <v>17020</v>
      </c>
      <c r="I3562">
        <v>0</v>
      </c>
      <c r="J3562">
        <v>1.5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3076</v>
      </c>
      <c r="Q3562">
        <v>981</v>
      </c>
      <c r="R3562">
        <v>10208</v>
      </c>
      <c r="S3562">
        <v>0</v>
      </c>
      <c r="T3562">
        <v>0</v>
      </c>
      <c r="U3562">
        <v>950</v>
      </c>
    </row>
    <row r="3563" spans="1:21" ht="14.25">
      <c r="A3563">
        <v>3070831</v>
      </c>
      <c r="B3563">
        <v>3</v>
      </c>
      <c r="C3563" t="s">
        <v>2298</v>
      </c>
      <c r="D3563" t="s">
        <v>2301</v>
      </c>
      <c r="E3563">
        <v>243241</v>
      </c>
      <c r="F3563">
        <v>11597</v>
      </c>
      <c r="G3563">
        <v>4470</v>
      </c>
      <c r="H3563">
        <v>37871</v>
      </c>
      <c r="I3563">
        <v>0</v>
      </c>
      <c r="J3563">
        <v>1.5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10063</v>
      </c>
      <c r="Q3563">
        <v>3717</v>
      </c>
      <c r="R3563">
        <v>28086</v>
      </c>
      <c r="S3563">
        <v>0</v>
      </c>
      <c r="T3563">
        <v>0</v>
      </c>
      <c r="U3563">
        <v>950</v>
      </c>
    </row>
    <row r="3564" spans="1:21" ht="14.25">
      <c r="A3564">
        <v>3070832</v>
      </c>
      <c r="B3564">
        <v>3</v>
      </c>
      <c r="C3564" t="s">
        <v>2299</v>
      </c>
      <c r="D3564" t="s">
        <v>1529</v>
      </c>
      <c r="E3564">
        <v>197551</v>
      </c>
      <c r="F3564">
        <v>9842</v>
      </c>
      <c r="G3564">
        <v>3445</v>
      </c>
      <c r="H3564">
        <v>30231</v>
      </c>
      <c r="I3564">
        <v>0</v>
      </c>
      <c r="J3564">
        <v>1.5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7963</v>
      </c>
      <c r="Q3564">
        <v>2760</v>
      </c>
      <c r="R3564">
        <v>23419</v>
      </c>
      <c r="S3564">
        <v>0</v>
      </c>
      <c r="T3564">
        <v>0</v>
      </c>
      <c r="U3564">
        <v>950</v>
      </c>
    </row>
    <row r="3565" spans="1:21" ht="14.25">
      <c r="A3565">
        <v>3070911</v>
      </c>
      <c r="B3565">
        <v>1</v>
      </c>
      <c r="C3565" t="s">
        <v>2298</v>
      </c>
      <c r="D3565" t="s">
        <v>2300</v>
      </c>
      <c r="E3565">
        <v>246929</v>
      </c>
      <c r="F3565">
        <v>11739</v>
      </c>
      <c r="G3565">
        <v>4537</v>
      </c>
      <c r="H3565">
        <v>38799</v>
      </c>
      <c r="I3565">
        <v>0</v>
      </c>
      <c r="J3565">
        <v>1.5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10271</v>
      </c>
      <c r="Q3565">
        <v>3816</v>
      </c>
      <c r="R3565">
        <v>29324</v>
      </c>
      <c r="S3565">
        <v>0</v>
      </c>
      <c r="T3565">
        <v>0</v>
      </c>
      <c r="U3565">
        <v>950</v>
      </c>
    </row>
    <row r="3566" spans="1:21" ht="14.25">
      <c r="A3566">
        <v>3070912</v>
      </c>
      <c r="B3566">
        <v>1</v>
      </c>
      <c r="C3566" t="s">
        <v>2299</v>
      </c>
      <c r="D3566" t="s">
        <v>1173</v>
      </c>
      <c r="E3566">
        <v>102386</v>
      </c>
      <c r="F3566">
        <v>4985</v>
      </c>
      <c r="G3566">
        <v>1687</v>
      </c>
      <c r="H3566">
        <v>18796</v>
      </c>
      <c r="I3566">
        <v>0</v>
      </c>
      <c r="J3566">
        <v>1.5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3126</v>
      </c>
      <c r="Q3566">
        <v>1002</v>
      </c>
      <c r="R3566">
        <v>10498</v>
      </c>
      <c r="S3566">
        <v>0</v>
      </c>
      <c r="T3566">
        <v>0</v>
      </c>
      <c r="U3566">
        <v>950</v>
      </c>
    </row>
    <row r="3567" spans="1:21" ht="14.25">
      <c r="A3567">
        <v>3070921</v>
      </c>
      <c r="B3567">
        <v>2</v>
      </c>
      <c r="C3567" t="s">
        <v>2298</v>
      </c>
      <c r="D3567" t="s">
        <v>1537</v>
      </c>
      <c r="E3567">
        <v>243889</v>
      </c>
      <c r="F3567">
        <v>11617</v>
      </c>
      <c r="G3567">
        <v>4477</v>
      </c>
      <c r="H3567">
        <v>38179</v>
      </c>
      <c r="I3567">
        <v>0</v>
      </c>
      <c r="J3567">
        <v>1.5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10271</v>
      </c>
      <c r="Q3567">
        <v>3816</v>
      </c>
      <c r="R3567">
        <v>29324</v>
      </c>
      <c r="S3567">
        <v>0</v>
      </c>
      <c r="T3567">
        <v>0</v>
      </c>
      <c r="U3567">
        <v>950</v>
      </c>
    </row>
    <row r="3568" spans="1:21" ht="14.25">
      <c r="A3568">
        <v>3070922</v>
      </c>
      <c r="B3568">
        <v>2</v>
      </c>
      <c r="C3568" t="s">
        <v>2299</v>
      </c>
      <c r="D3568" t="s">
        <v>1538</v>
      </c>
      <c r="E3568">
        <v>100530</v>
      </c>
      <c r="F3568">
        <v>4948</v>
      </c>
      <c r="G3568">
        <v>1687</v>
      </c>
      <c r="H3568">
        <v>17310</v>
      </c>
      <c r="I3568">
        <v>0</v>
      </c>
      <c r="J3568">
        <v>1.5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3126</v>
      </c>
      <c r="Q3568">
        <v>1002</v>
      </c>
      <c r="R3568">
        <v>10498</v>
      </c>
      <c r="S3568">
        <v>0</v>
      </c>
      <c r="T3568">
        <v>0</v>
      </c>
      <c r="U3568">
        <v>950</v>
      </c>
    </row>
    <row r="3569" spans="1:21" ht="14.25">
      <c r="A3569">
        <v>3070931</v>
      </c>
      <c r="B3569">
        <v>3</v>
      </c>
      <c r="C3569" t="s">
        <v>2298</v>
      </c>
      <c r="D3569" t="s">
        <v>2301</v>
      </c>
      <c r="E3569">
        <v>248539</v>
      </c>
      <c r="F3569">
        <v>11805</v>
      </c>
      <c r="G3569">
        <v>4569</v>
      </c>
      <c r="H3569">
        <v>39109</v>
      </c>
      <c r="I3569">
        <v>0</v>
      </c>
      <c r="J3569">
        <v>1.5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10271</v>
      </c>
      <c r="Q3569">
        <v>3816</v>
      </c>
      <c r="R3569">
        <v>29324</v>
      </c>
      <c r="S3569">
        <v>0</v>
      </c>
      <c r="T3569">
        <v>0</v>
      </c>
      <c r="U3569">
        <v>950</v>
      </c>
    </row>
    <row r="3570" spans="1:21" ht="14.25">
      <c r="A3570">
        <v>3070932</v>
      </c>
      <c r="B3570">
        <v>3</v>
      </c>
      <c r="C3570" t="s">
        <v>2299</v>
      </c>
      <c r="D3570" t="s">
        <v>1529</v>
      </c>
      <c r="E3570">
        <v>200805</v>
      </c>
      <c r="F3570">
        <v>9971</v>
      </c>
      <c r="G3570">
        <v>3505</v>
      </c>
      <c r="H3570">
        <v>30995</v>
      </c>
      <c r="I3570">
        <v>0</v>
      </c>
      <c r="J3570">
        <v>1.5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8092</v>
      </c>
      <c r="Q3570">
        <v>2820</v>
      </c>
      <c r="R3570">
        <v>24183</v>
      </c>
      <c r="S3570">
        <v>0</v>
      </c>
      <c r="T3570">
        <v>0</v>
      </c>
      <c r="U3570">
        <v>950</v>
      </c>
    </row>
    <row r="3571" spans="1:21" ht="14.25">
      <c r="A3571">
        <v>3071011</v>
      </c>
      <c r="B3571">
        <v>1</v>
      </c>
      <c r="C3571" t="s">
        <v>2298</v>
      </c>
      <c r="D3571" t="s">
        <v>2300</v>
      </c>
      <c r="E3571">
        <v>258091</v>
      </c>
      <c r="F3571">
        <v>12692</v>
      </c>
      <c r="G3571">
        <v>4587</v>
      </c>
      <c r="H3571">
        <v>39431</v>
      </c>
      <c r="I3571">
        <v>0</v>
      </c>
      <c r="J3571">
        <v>1.5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10914</v>
      </c>
      <c r="Q3571">
        <v>3866</v>
      </c>
      <c r="R3571">
        <v>29770</v>
      </c>
      <c r="S3571">
        <v>0</v>
      </c>
      <c r="T3571">
        <v>0</v>
      </c>
      <c r="U3571">
        <v>950</v>
      </c>
    </row>
    <row r="3572" spans="1:21" ht="14.25">
      <c r="A3572">
        <v>3071012</v>
      </c>
      <c r="B3572">
        <v>1</v>
      </c>
      <c r="C3572" t="s">
        <v>2299</v>
      </c>
      <c r="D3572" t="s">
        <v>1173</v>
      </c>
      <c r="E3572">
        <v>105957</v>
      </c>
      <c r="F3572">
        <v>5127</v>
      </c>
      <c r="G3572">
        <v>1761</v>
      </c>
      <c r="H3572">
        <v>19467</v>
      </c>
      <c r="I3572">
        <v>0</v>
      </c>
      <c r="J3572">
        <v>1.5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3139</v>
      </c>
      <c r="Q3572">
        <v>1014</v>
      </c>
      <c r="R3572">
        <v>10550</v>
      </c>
      <c r="S3572">
        <v>0</v>
      </c>
      <c r="T3572">
        <v>0</v>
      </c>
      <c r="U3572">
        <v>950</v>
      </c>
    </row>
    <row r="3573" spans="1:21" ht="14.25">
      <c r="A3573">
        <v>3071021</v>
      </c>
      <c r="B3573">
        <v>2</v>
      </c>
      <c r="C3573" t="s">
        <v>2298</v>
      </c>
      <c r="D3573" t="s">
        <v>1537</v>
      </c>
      <c r="E3573">
        <v>251765</v>
      </c>
      <c r="F3573">
        <v>12260</v>
      </c>
      <c r="G3573">
        <v>4527</v>
      </c>
      <c r="H3573">
        <v>38625</v>
      </c>
      <c r="I3573">
        <v>0</v>
      </c>
      <c r="J3573">
        <v>1.5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10914</v>
      </c>
      <c r="Q3573">
        <v>3866</v>
      </c>
      <c r="R3573">
        <v>29770</v>
      </c>
      <c r="S3573">
        <v>0</v>
      </c>
      <c r="T3573">
        <v>0</v>
      </c>
      <c r="U3573">
        <v>950</v>
      </c>
    </row>
    <row r="3574" spans="1:21" ht="14.25">
      <c r="A3574">
        <v>3071022</v>
      </c>
      <c r="B3574">
        <v>2</v>
      </c>
      <c r="C3574" t="s">
        <v>2299</v>
      </c>
      <c r="D3574" t="s">
        <v>1538</v>
      </c>
      <c r="E3574">
        <v>100952</v>
      </c>
      <c r="F3574">
        <v>4961</v>
      </c>
      <c r="G3574">
        <v>1699</v>
      </c>
      <c r="H3574">
        <v>17362</v>
      </c>
      <c r="I3574">
        <v>0</v>
      </c>
      <c r="J3574">
        <v>1.5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3139</v>
      </c>
      <c r="Q3574">
        <v>1014</v>
      </c>
      <c r="R3574">
        <v>10550</v>
      </c>
      <c r="S3574">
        <v>0</v>
      </c>
      <c r="T3574">
        <v>0</v>
      </c>
      <c r="U3574">
        <v>950</v>
      </c>
    </row>
    <row r="3575" spans="1:21" ht="14.25">
      <c r="A3575">
        <v>3071031</v>
      </c>
      <c r="B3575">
        <v>3</v>
      </c>
      <c r="C3575" t="s">
        <v>2298</v>
      </c>
      <c r="D3575" t="s">
        <v>2301</v>
      </c>
      <c r="E3575">
        <v>256415</v>
      </c>
      <c r="F3575">
        <v>12448</v>
      </c>
      <c r="G3575">
        <v>4619</v>
      </c>
      <c r="H3575">
        <v>39555</v>
      </c>
      <c r="I3575">
        <v>0</v>
      </c>
      <c r="J3575">
        <v>1.5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10914</v>
      </c>
      <c r="Q3575">
        <v>3866</v>
      </c>
      <c r="R3575">
        <v>29770</v>
      </c>
      <c r="S3575">
        <v>0</v>
      </c>
      <c r="T3575">
        <v>0</v>
      </c>
      <c r="U3575">
        <v>950</v>
      </c>
    </row>
    <row r="3576" spans="1:21" ht="14.25">
      <c r="A3576">
        <v>3071032</v>
      </c>
      <c r="B3576">
        <v>3</v>
      </c>
      <c r="C3576" t="s">
        <v>2299</v>
      </c>
      <c r="D3576" t="s">
        <v>1529</v>
      </c>
      <c r="E3576">
        <v>204964</v>
      </c>
      <c r="F3576">
        <v>10300</v>
      </c>
      <c r="G3576">
        <v>3536</v>
      </c>
      <c r="H3576">
        <v>31244</v>
      </c>
      <c r="I3576">
        <v>0</v>
      </c>
      <c r="J3576">
        <v>1.5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8421</v>
      </c>
      <c r="Q3576">
        <v>2851</v>
      </c>
      <c r="R3576">
        <v>24432</v>
      </c>
      <c r="S3576">
        <v>0</v>
      </c>
      <c r="T3576">
        <v>0</v>
      </c>
      <c r="U3576">
        <v>950</v>
      </c>
    </row>
    <row r="3577" spans="1:21" ht="14.25">
      <c r="A3577">
        <v>3071111</v>
      </c>
      <c r="B3577">
        <v>1</v>
      </c>
      <c r="C3577" t="s">
        <v>2298</v>
      </c>
      <c r="D3577" t="s">
        <v>2300</v>
      </c>
      <c r="E3577">
        <v>269060</v>
      </c>
      <c r="F3577">
        <v>13034</v>
      </c>
      <c r="G3577">
        <v>4895</v>
      </c>
      <c r="H3577">
        <v>40820</v>
      </c>
      <c r="I3577">
        <v>0</v>
      </c>
      <c r="J3577">
        <v>1.5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11256</v>
      </c>
      <c r="Q3577">
        <v>4174</v>
      </c>
      <c r="R3577">
        <v>31159</v>
      </c>
      <c r="S3577">
        <v>0</v>
      </c>
      <c r="T3577">
        <v>0</v>
      </c>
      <c r="U3577">
        <v>950</v>
      </c>
    </row>
    <row r="3578" spans="1:21" ht="14.25">
      <c r="A3578">
        <v>3071112</v>
      </c>
      <c r="B3578">
        <v>1</v>
      </c>
      <c r="C3578" t="s">
        <v>2299</v>
      </c>
      <c r="D3578" t="s">
        <v>1173</v>
      </c>
      <c r="E3578">
        <v>106465</v>
      </c>
      <c r="F3578">
        <v>5140</v>
      </c>
      <c r="G3578">
        <v>1774</v>
      </c>
      <c r="H3578">
        <v>19585</v>
      </c>
      <c r="I3578">
        <v>0</v>
      </c>
      <c r="J3578">
        <v>1.5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3152</v>
      </c>
      <c r="Q3578">
        <v>1027</v>
      </c>
      <c r="R3578">
        <v>10668</v>
      </c>
      <c r="S3578">
        <v>0</v>
      </c>
      <c r="T3578">
        <v>0</v>
      </c>
      <c r="U3578">
        <v>950</v>
      </c>
    </row>
    <row r="3579" spans="1:21" ht="14.25">
      <c r="A3579">
        <v>3071121</v>
      </c>
      <c r="B3579">
        <v>2</v>
      </c>
      <c r="C3579" t="s">
        <v>2298</v>
      </c>
      <c r="D3579" t="s">
        <v>1537</v>
      </c>
      <c r="E3579">
        <v>265774</v>
      </c>
      <c r="F3579">
        <v>12724</v>
      </c>
      <c r="G3579">
        <v>4895</v>
      </c>
      <c r="H3579">
        <v>40634</v>
      </c>
      <c r="I3579">
        <v>0</v>
      </c>
      <c r="J3579">
        <v>1.5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11256</v>
      </c>
      <c r="Q3579">
        <v>4174</v>
      </c>
      <c r="R3579">
        <v>31159</v>
      </c>
      <c r="S3579">
        <v>0</v>
      </c>
      <c r="T3579">
        <v>0</v>
      </c>
      <c r="U3579">
        <v>950</v>
      </c>
    </row>
    <row r="3580" spans="1:21" ht="14.25">
      <c r="A3580">
        <v>3071122</v>
      </c>
      <c r="B3580">
        <v>2</v>
      </c>
      <c r="C3580" t="s">
        <v>2299</v>
      </c>
      <c r="D3580" t="s">
        <v>1538</v>
      </c>
      <c r="E3580">
        <v>103316</v>
      </c>
      <c r="F3580">
        <v>5011</v>
      </c>
      <c r="G3580">
        <v>1712</v>
      </c>
      <c r="H3580">
        <v>18966</v>
      </c>
      <c r="I3580">
        <v>0</v>
      </c>
      <c r="J3580">
        <v>1.5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3152</v>
      </c>
      <c r="Q3580">
        <v>1027</v>
      </c>
      <c r="R3580">
        <v>10668</v>
      </c>
      <c r="S3580">
        <v>0</v>
      </c>
      <c r="T3580">
        <v>0</v>
      </c>
      <c r="U3580">
        <v>950</v>
      </c>
    </row>
    <row r="3581" spans="1:21" ht="14.25">
      <c r="A3581">
        <v>3071131</v>
      </c>
      <c r="B3581">
        <v>3</v>
      </c>
      <c r="C3581" t="s">
        <v>2298</v>
      </c>
      <c r="D3581" t="s">
        <v>2301</v>
      </c>
      <c r="E3581">
        <v>267384</v>
      </c>
      <c r="F3581">
        <v>12790</v>
      </c>
      <c r="G3581">
        <v>4927</v>
      </c>
      <c r="H3581">
        <v>40944</v>
      </c>
      <c r="I3581">
        <v>0</v>
      </c>
      <c r="J3581">
        <v>1.5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11256</v>
      </c>
      <c r="Q3581">
        <v>4174</v>
      </c>
      <c r="R3581">
        <v>31159</v>
      </c>
      <c r="S3581">
        <v>0</v>
      </c>
      <c r="T3581">
        <v>0</v>
      </c>
      <c r="U3581">
        <v>950</v>
      </c>
    </row>
    <row r="3582" spans="1:21" ht="14.25">
      <c r="A3582">
        <v>3071132</v>
      </c>
      <c r="B3582">
        <v>3</v>
      </c>
      <c r="C3582" t="s">
        <v>2299</v>
      </c>
      <c r="D3582" t="s">
        <v>1529</v>
      </c>
      <c r="E3582">
        <v>210794</v>
      </c>
      <c r="F3582">
        <v>10485</v>
      </c>
      <c r="G3582">
        <v>3688</v>
      </c>
      <c r="H3582">
        <v>32184</v>
      </c>
      <c r="I3582">
        <v>0</v>
      </c>
      <c r="J3582">
        <v>1.5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8606</v>
      </c>
      <c r="Q3582">
        <v>3003</v>
      </c>
      <c r="R3582">
        <v>25372</v>
      </c>
      <c r="S3582">
        <v>0</v>
      </c>
      <c r="T3582">
        <v>0</v>
      </c>
      <c r="U3582">
        <v>950</v>
      </c>
    </row>
    <row r="3583" spans="1:21" ht="14.25">
      <c r="A3583">
        <v>3071211</v>
      </c>
      <c r="B3583">
        <v>1</v>
      </c>
      <c r="C3583" t="s">
        <v>2298</v>
      </c>
      <c r="D3583" t="s">
        <v>2300</v>
      </c>
      <c r="E3583">
        <v>273820</v>
      </c>
      <c r="F3583">
        <v>13246</v>
      </c>
      <c r="G3583">
        <v>4977</v>
      </c>
      <c r="H3583">
        <v>41820</v>
      </c>
      <c r="I3583">
        <v>0</v>
      </c>
      <c r="J3583">
        <v>1.5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11468</v>
      </c>
      <c r="Q3583">
        <v>4256</v>
      </c>
      <c r="R3583">
        <v>32159</v>
      </c>
      <c r="S3583">
        <v>0</v>
      </c>
      <c r="T3583">
        <v>0</v>
      </c>
      <c r="U3583">
        <v>950</v>
      </c>
    </row>
    <row r="3584" spans="1:21" ht="14.25">
      <c r="A3584">
        <v>3071212</v>
      </c>
      <c r="B3584">
        <v>1</v>
      </c>
      <c r="C3584" t="s">
        <v>2299</v>
      </c>
      <c r="D3584" t="s">
        <v>1173</v>
      </c>
      <c r="E3584">
        <v>107127</v>
      </c>
      <c r="F3584">
        <v>5195</v>
      </c>
      <c r="G3584">
        <v>1777</v>
      </c>
      <c r="H3584">
        <v>19637</v>
      </c>
      <c r="I3584">
        <v>0</v>
      </c>
      <c r="J3584">
        <v>1.5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3207</v>
      </c>
      <c r="Q3584">
        <v>1030</v>
      </c>
      <c r="R3584">
        <v>10720</v>
      </c>
      <c r="S3584">
        <v>0</v>
      </c>
      <c r="T3584">
        <v>0</v>
      </c>
      <c r="U3584">
        <v>950</v>
      </c>
    </row>
    <row r="3585" spans="1:21" ht="14.25">
      <c r="A3585">
        <v>3071221</v>
      </c>
      <c r="B3585">
        <v>2</v>
      </c>
      <c r="C3585" t="s">
        <v>2298</v>
      </c>
      <c r="D3585" t="s">
        <v>1537</v>
      </c>
      <c r="E3585">
        <v>273820</v>
      </c>
      <c r="F3585">
        <v>13246</v>
      </c>
      <c r="G3585">
        <v>4977</v>
      </c>
      <c r="H3585">
        <v>41820</v>
      </c>
      <c r="I3585">
        <v>0</v>
      </c>
      <c r="J3585">
        <v>1.5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11468</v>
      </c>
      <c r="Q3585">
        <v>4256</v>
      </c>
      <c r="R3585">
        <v>32159</v>
      </c>
      <c r="S3585">
        <v>0</v>
      </c>
      <c r="T3585">
        <v>0</v>
      </c>
      <c r="U3585">
        <v>950</v>
      </c>
    </row>
    <row r="3586" spans="1:21" ht="14.25">
      <c r="A3586">
        <v>3071222</v>
      </c>
      <c r="B3586">
        <v>2</v>
      </c>
      <c r="C3586" t="s">
        <v>2299</v>
      </c>
      <c r="D3586" t="s">
        <v>1538</v>
      </c>
      <c r="E3586">
        <v>107127</v>
      </c>
      <c r="F3586">
        <v>5195</v>
      </c>
      <c r="G3586">
        <v>1777</v>
      </c>
      <c r="H3586">
        <v>19637</v>
      </c>
      <c r="I3586">
        <v>0</v>
      </c>
      <c r="J3586">
        <v>1.5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3207</v>
      </c>
      <c r="Q3586">
        <v>1030</v>
      </c>
      <c r="R3586">
        <v>10720</v>
      </c>
      <c r="S3586">
        <v>0</v>
      </c>
      <c r="T3586">
        <v>0</v>
      </c>
      <c r="U3586">
        <v>950</v>
      </c>
    </row>
    <row r="3587" spans="1:21" ht="14.25">
      <c r="A3587">
        <v>3071231</v>
      </c>
      <c r="B3587">
        <v>3</v>
      </c>
      <c r="C3587" t="s">
        <v>2298</v>
      </c>
      <c r="D3587" t="s">
        <v>2301</v>
      </c>
      <c r="E3587">
        <v>272144</v>
      </c>
      <c r="F3587">
        <v>13002</v>
      </c>
      <c r="G3587">
        <v>5009</v>
      </c>
      <c r="H3587">
        <v>41944</v>
      </c>
      <c r="I3587">
        <v>0</v>
      </c>
      <c r="J3587">
        <v>1.5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11468</v>
      </c>
      <c r="Q3587">
        <v>4256</v>
      </c>
      <c r="R3587">
        <v>32159</v>
      </c>
      <c r="S3587">
        <v>0</v>
      </c>
      <c r="T3587">
        <v>0</v>
      </c>
      <c r="U3587">
        <v>950</v>
      </c>
    </row>
    <row r="3588" spans="1:21" ht="14.25">
      <c r="A3588">
        <v>3071232</v>
      </c>
      <c r="B3588">
        <v>3</v>
      </c>
      <c r="C3588" t="s">
        <v>2299</v>
      </c>
      <c r="D3588" t="s">
        <v>1529</v>
      </c>
      <c r="E3588">
        <v>213500</v>
      </c>
      <c r="F3588">
        <v>10619</v>
      </c>
      <c r="G3588">
        <v>3730</v>
      </c>
      <c r="H3588">
        <v>32710</v>
      </c>
      <c r="I3588">
        <v>0</v>
      </c>
      <c r="J3588">
        <v>1.5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8740</v>
      </c>
      <c r="Q3588">
        <v>3045</v>
      </c>
      <c r="R3588">
        <v>25898</v>
      </c>
      <c r="S3588">
        <v>0</v>
      </c>
      <c r="T3588">
        <v>0</v>
      </c>
      <c r="U3588">
        <v>950</v>
      </c>
    </row>
    <row r="3589" spans="1:21" ht="14.25">
      <c r="A3589">
        <v>3071311</v>
      </c>
      <c r="B3589">
        <v>1</v>
      </c>
      <c r="C3589" t="s">
        <v>2298</v>
      </c>
      <c r="D3589" t="s">
        <v>2300</v>
      </c>
      <c r="E3589">
        <v>282065</v>
      </c>
      <c r="F3589">
        <v>13931</v>
      </c>
      <c r="G3589">
        <v>5025</v>
      </c>
      <c r="H3589">
        <v>42255</v>
      </c>
      <c r="I3589">
        <v>0</v>
      </c>
      <c r="J3589">
        <v>1.5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12153</v>
      </c>
      <c r="Q3589">
        <v>4304</v>
      </c>
      <c r="R3589">
        <v>32594</v>
      </c>
      <c r="S3589">
        <v>0</v>
      </c>
      <c r="T3589">
        <v>0</v>
      </c>
      <c r="U3589">
        <v>950</v>
      </c>
    </row>
    <row r="3590" spans="1:21" ht="14.25">
      <c r="A3590">
        <v>3071312</v>
      </c>
      <c r="B3590">
        <v>1</v>
      </c>
      <c r="C3590" t="s">
        <v>2299</v>
      </c>
      <c r="D3590" t="s">
        <v>1173</v>
      </c>
      <c r="E3590">
        <v>107877</v>
      </c>
      <c r="F3590">
        <v>5250</v>
      </c>
      <c r="G3590">
        <v>1785</v>
      </c>
      <c r="H3590">
        <v>19677</v>
      </c>
      <c r="I3590">
        <v>0</v>
      </c>
      <c r="J3590">
        <v>1.5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3262</v>
      </c>
      <c r="Q3590">
        <v>1038</v>
      </c>
      <c r="R3590">
        <v>10760</v>
      </c>
      <c r="S3590">
        <v>0</v>
      </c>
      <c r="T3590">
        <v>0</v>
      </c>
      <c r="U3590">
        <v>950</v>
      </c>
    </row>
    <row r="3591" spans="1:21" ht="14.25">
      <c r="A3591">
        <v>3071321</v>
      </c>
      <c r="B3591">
        <v>2</v>
      </c>
      <c r="C3591" t="s">
        <v>2298</v>
      </c>
      <c r="D3591" t="s">
        <v>1537</v>
      </c>
      <c r="E3591">
        <v>282065</v>
      </c>
      <c r="F3591">
        <v>13931</v>
      </c>
      <c r="G3591">
        <v>5025</v>
      </c>
      <c r="H3591">
        <v>42255</v>
      </c>
      <c r="I3591">
        <v>0</v>
      </c>
      <c r="J3591">
        <v>1.5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12153</v>
      </c>
      <c r="Q3591">
        <v>4304</v>
      </c>
      <c r="R3591">
        <v>32594</v>
      </c>
      <c r="S3591">
        <v>0</v>
      </c>
      <c r="T3591">
        <v>0</v>
      </c>
      <c r="U3591">
        <v>950</v>
      </c>
    </row>
    <row r="3592" spans="1:21" ht="14.25">
      <c r="A3592">
        <v>3071322</v>
      </c>
      <c r="B3592">
        <v>2</v>
      </c>
      <c r="C3592" t="s">
        <v>2299</v>
      </c>
      <c r="D3592" t="s">
        <v>1538</v>
      </c>
      <c r="E3592">
        <v>107877</v>
      </c>
      <c r="F3592">
        <v>5250</v>
      </c>
      <c r="G3592">
        <v>1785</v>
      </c>
      <c r="H3592">
        <v>19677</v>
      </c>
      <c r="I3592">
        <v>0</v>
      </c>
      <c r="J3592">
        <v>1.5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3262</v>
      </c>
      <c r="Q3592">
        <v>1038</v>
      </c>
      <c r="R3592">
        <v>10760</v>
      </c>
      <c r="S3592">
        <v>0</v>
      </c>
      <c r="T3592">
        <v>0</v>
      </c>
      <c r="U3592">
        <v>950</v>
      </c>
    </row>
    <row r="3593" spans="1:21" ht="14.25">
      <c r="A3593">
        <v>3071331</v>
      </c>
      <c r="B3593">
        <v>3</v>
      </c>
      <c r="C3593" t="s">
        <v>2298</v>
      </c>
      <c r="D3593" t="s">
        <v>2301</v>
      </c>
      <c r="E3593">
        <v>283873</v>
      </c>
      <c r="F3593">
        <v>13827</v>
      </c>
      <c r="G3593">
        <v>5126</v>
      </c>
      <c r="H3593">
        <v>43083</v>
      </c>
      <c r="I3593">
        <v>0</v>
      </c>
      <c r="J3593">
        <v>1.5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12153</v>
      </c>
      <c r="Q3593">
        <v>4304</v>
      </c>
      <c r="R3593">
        <v>32594</v>
      </c>
      <c r="S3593">
        <v>0</v>
      </c>
      <c r="T3593">
        <v>0</v>
      </c>
      <c r="U3593">
        <v>950</v>
      </c>
    </row>
    <row r="3594" spans="1:21" ht="14.25">
      <c r="A3594">
        <v>3071332</v>
      </c>
      <c r="B3594">
        <v>3</v>
      </c>
      <c r="C3594" t="s">
        <v>2299</v>
      </c>
      <c r="D3594" t="s">
        <v>1529</v>
      </c>
      <c r="E3594">
        <v>220096</v>
      </c>
      <c r="F3594">
        <v>11030</v>
      </c>
      <c r="G3594">
        <v>3758</v>
      </c>
      <c r="H3594">
        <v>34636</v>
      </c>
      <c r="I3594">
        <v>0</v>
      </c>
      <c r="J3594">
        <v>1.5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9109</v>
      </c>
      <c r="Q3594">
        <v>3073</v>
      </c>
      <c r="R3594">
        <v>26135</v>
      </c>
      <c r="S3594">
        <v>0</v>
      </c>
      <c r="T3594">
        <v>0</v>
      </c>
      <c r="U3594">
        <v>950</v>
      </c>
    </row>
    <row r="3595" spans="1:21" ht="14.25">
      <c r="A3595">
        <v>3071411</v>
      </c>
      <c r="B3595">
        <v>1</v>
      </c>
      <c r="C3595" t="s">
        <v>2298</v>
      </c>
      <c r="D3595" t="s">
        <v>2300</v>
      </c>
      <c r="E3595">
        <v>288052</v>
      </c>
      <c r="F3595">
        <v>14127</v>
      </c>
      <c r="G3595">
        <v>5184</v>
      </c>
      <c r="H3595">
        <v>43102</v>
      </c>
      <c r="I3595">
        <v>0</v>
      </c>
      <c r="J3595">
        <v>1.5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12349</v>
      </c>
      <c r="Q3595">
        <v>4463</v>
      </c>
      <c r="R3595">
        <v>33441</v>
      </c>
      <c r="S3595">
        <v>0</v>
      </c>
      <c r="T3595">
        <v>0</v>
      </c>
      <c r="U3595">
        <v>950</v>
      </c>
    </row>
    <row r="3596" spans="1:21" ht="14.25">
      <c r="A3596">
        <v>3071412</v>
      </c>
      <c r="B3596">
        <v>1</v>
      </c>
      <c r="C3596" t="s">
        <v>2299</v>
      </c>
      <c r="D3596" t="s">
        <v>1173</v>
      </c>
      <c r="E3596">
        <v>108507</v>
      </c>
      <c r="F3596">
        <v>5271</v>
      </c>
      <c r="G3596">
        <v>1806</v>
      </c>
      <c r="H3596">
        <v>19677</v>
      </c>
      <c r="I3596">
        <v>0</v>
      </c>
      <c r="J3596">
        <v>1.5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3283</v>
      </c>
      <c r="Q3596">
        <v>1059</v>
      </c>
      <c r="R3596">
        <v>10760</v>
      </c>
      <c r="S3596">
        <v>0</v>
      </c>
      <c r="T3596">
        <v>0</v>
      </c>
      <c r="U3596">
        <v>950</v>
      </c>
    </row>
    <row r="3597" spans="1:21" ht="14.25">
      <c r="A3597">
        <v>3071421</v>
      </c>
      <c r="B3597">
        <v>2</v>
      </c>
      <c r="C3597" t="s">
        <v>2298</v>
      </c>
      <c r="D3597" t="s">
        <v>1537</v>
      </c>
      <c r="E3597">
        <v>288052</v>
      </c>
      <c r="F3597">
        <v>14127</v>
      </c>
      <c r="G3597">
        <v>5184</v>
      </c>
      <c r="H3597">
        <v>43102</v>
      </c>
      <c r="I3597">
        <v>0</v>
      </c>
      <c r="J3597">
        <v>1.5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12349</v>
      </c>
      <c r="Q3597">
        <v>4463</v>
      </c>
      <c r="R3597">
        <v>33441</v>
      </c>
      <c r="S3597">
        <v>0</v>
      </c>
      <c r="T3597">
        <v>0</v>
      </c>
      <c r="U3597">
        <v>950</v>
      </c>
    </row>
    <row r="3598" spans="1:21" ht="14.25">
      <c r="A3598">
        <v>3071422</v>
      </c>
      <c r="B3598">
        <v>2</v>
      </c>
      <c r="C3598" t="s">
        <v>2299</v>
      </c>
      <c r="D3598" t="s">
        <v>1538</v>
      </c>
      <c r="E3598">
        <v>108507</v>
      </c>
      <c r="F3598">
        <v>5271</v>
      </c>
      <c r="G3598">
        <v>1806</v>
      </c>
      <c r="H3598">
        <v>19677</v>
      </c>
      <c r="I3598">
        <v>0</v>
      </c>
      <c r="J3598">
        <v>1.5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3283</v>
      </c>
      <c r="Q3598">
        <v>1059</v>
      </c>
      <c r="R3598">
        <v>10760</v>
      </c>
      <c r="S3598">
        <v>0</v>
      </c>
      <c r="T3598">
        <v>0</v>
      </c>
      <c r="U3598">
        <v>950</v>
      </c>
    </row>
    <row r="3599" spans="1:21" ht="14.25">
      <c r="A3599">
        <v>3071431</v>
      </c>
      <c r="B3599">
        <v>3</v>
      </c>
      <c r="C3599" t="s">
        <v>2298</v>
      </c>
      <c r="D3599" t="s">
        <v>2301</v>
      </c>
      <c r="E3599">
        <v>293136</v>
      </c>
      <c r="F3599">
        <v>14332</v>
      </c>
      <c r="G3599">
        <v>5285</v>
      </c>
      <c r="H3599">
        <v>44116</v>
      </c>
      <c r="I3599">
        <v>0</v>
      </c>
      <c r="J3599">
        <v>1.5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12349</v>
      </c>
      <c r="Q3599">
        <v>4463</v>
      </c>
      <c r="R3599">
        <v>33441</v>
      </c>
      <c r="S3599">
        <v>0</v>
      </c>
      <c r="T3599">
        <v>0</v>
      </c>
      <c r="U3599">
        <v>950</v>
      </c>
    </row>
    <row r="3600" spans="1:21" ht="14.25">
      <c r="A3600">
        <v>3071432</v>
      </c>
      <c r="B3600">
        <v>3</v>
      </c>
      <c r="C3600" t="s">
        <v>2299</v>
      </c>
      <c r="D3600" t="s">
        <v>1529</v>
      </c>
      <c r="E3600">
        <v>229232</v>
      </c>
      <c r="F3600">
        <v>11355</v>
      </c>
      <c r="G3600">
        <v>3979</v>
      </c>
      <c r="H3600">
        <v>36102</v>
      </c>
      <c r="I3600">
        <v>0</v>
      </c>
      <c r="J3600">
        <v>1.5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9305</v>
      </c>
      <c r="Q3600">
        <v>3232</v>
      </c>
      <c r="R3600">
        <v>26982</v>
      </c>
      <c r="S3600">
        <v>0</v>
      </c>
      <c r="T3600">
        <v>0</v>
      </c>
      <c r="U3600">
        <v>950</v>
      </c>
    </row>
    <row r="3601" spans="1:21" ht="14.25">
      <c r="A3601">
        <v>3071511</v>
      </c>
      <c r="B3601">
        <v>1</v>
      </c>
      <c r="C3601" t="s">
        <v>2298</v>
      </c>
      <c r="D3601" t="s">
        <v>2300</v>
      </c>
      <c r="E3601">
        <v>295967</v>
      </c>
      <c r="F3601">
        <v>14395</v>
      </c>
      <c r="G3601">
        <v>5384</v>
      </c>
      <c r="H3601">
        <v>44337</v>
      </c>
      <c r="I3601">
        <v>0</v>
      </c>
      <c r="J3601">
        <v>1.5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12617</v>
      </c>
      <c r="Q3601">
        <v>4663</v>
      </c>
      <c r="R3601">
        <v>34676</v>
      </c>
      <c r="S3601">
        <v>0</v>
      </c>
      <c r="T3601">
        <v>0</v>
      </c>
      <c r="U3601">
        <v>950</v>
      </c>
    </row>
    <row r="3602" spans="1:21" ht="14.25">
      <c r="A3602">
        <v>3071512</v>
      </c>
      <c r="B3602">
        <v>1</v>
      </c>
      <c r="C3602" t="s">
        <v>2299</v>
      </c>
      <c r="D3602" t="s">
        <v>1173</v>
      </c>
      <c r="E3602">
        <v>109106</v>
      </c>
      <c r="F3602">
        <v>5301</v>
      </c>
      <c r="G3602">
        <v>1806</v>
      </c>
      <c r="H3602">
        <v>19976</v>
      </c>
      <c r="I3602">
        <v>0</v>
      </c>
      <c r="J3602">
        <v>1.5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3313</v>
      </c>
      <c r="Q3602">
        <v>1059</v>
      </c>
      <c r="R3602">
        <v>11059</v>
      </c>
      <c r="S3602">
        <v>0</v>
      </c>
      <c r="T3602">
        <v>0</v>
      </c>
      <c r="U3602">
        <v>950</v>
      </c>
    </row>
    <row r="3603" spans="1:21" ht="14.25">
      <c r="A3603">
        <v>3071521</v>
      </c>
      <c r="B3603">
        <v>2</v>
      </c>
      <c r="C3603" t="s">
        <v>2298</v>
      </c>
      <c r="D3603" t="s">
        <v>1537</v>
      </c>
      <c r="E3603">
        <v>295967</v>
      </c>
      <c r="F3603">
        <v>14395</v>
      </c>
      <c r="G3603">
        <v>5384</v>
      </c>
      <c r="H3603">
        <v>44337</v>
      </c>
      <c r="I3603">
        <v>0</v>
      </c>
      <c r="J3603">
        <v>1.5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12617</v>
      </c>
      <c r="Q3603">
        <v>4663</v>
      </c>
      <c r="R3603">
        <v>34676</v>
      </c>
      <c r="S3603">
        <v>0</v>
      </c>
      <c r="T3603">
        <v>0</v>
      </c>
      <c r="U3603">
        <v>950</v>
      </c>
    </row>
    <row r="3604" spans="1:21" ht="14.25">
      <c r="A3604">
        <v>3071522</v>
      </c>
      <c r="B3604">
        <v>2</v>
      </c>
      <c r="C3604" t="s">
        <v>2299</v>
      </c>
      <c r="D3604" t="s">
        <v>1538</v>
      </c>
      <c r="E3604">
        <v>109106</v>
      </c>
      <c r="F3604">
        <v>5301</v>
      </c>
      <c r="G3604">
        <v>1806</v>
      </c>
      <c r="H3604">
        <v>19976</v>
      </c>
      <c r="I3604">
        <v>0</v>
      </c>
      <c r="J3604">
        <v>1.5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3313</v>
      </c>
      <c r="Q3604">
        <v>1059</v>
      </c>
      <c r="R3604">
        <v>11059</v>
      </c>
      <c r="S3604">
        <v>0</v>
      </c>
      <c r="T3604">
        <v>0</v>
      </c>
      <c r="U3604">
        <v>950</v>
      </c>
    </row>
    <row r="3605" spans="1:21" ht="14.25">
      <c r="A3605">
        <v>3071531</v>
      </c>
      <c r="B3605">
        <v>3</v>
      </c>
      <c r="C3605" t="s">
        <v>2298</v>
      </c>
      <c r="D3605" t="s">
        <v>2301</v>
      </c>
      <c r="E3605">
        <v>301051</v>
      </c>
      <c r="F3605">
        <v>14600</v>
      </c>
      <c r="G3605">
        <v>5485</v>
      </c>
      <c r="H3605">
        <v>45351</v>
      </c>
      <c r="I3605">
        <v>0</v>
      </c>
      <c r="J3605">
        <v>1.5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12617</v>
      </c>
      <c r="Q3605">
        <v>4663</v>
      </c>
      <c r="R3605">
        <v>34676</v>
      </c>
      <c r="S3605">
        <v>0</v>
      </c>
      <c r="T3605">
        <v>0</v>
      </c>
      <c r="U3605">
        <v>950</v>
      </c>
    </row>
    <row r="3606" spans="1:21" ht="14.25">
      <c r="A3606">
        <v>3071532</v>
      </c>
      <c r="B3606">
        <v>3</v>
      </c>
      <c r="C3606" t="s">
        <v>2299</v>
      </c>
      <c r="D3606" t="s">
        <v>1529</v>
      </c>
      <c r="E3606">
        <v>231885</v>
      </c>
      <c r="F3606">
        <v>11463</v>
      </c>
      <c r="G3606">
        <v>4019</v>
      </c>
      <c r="H3606">
        <v>36875</v>
      </c>
      <c r="I3606">
        <v>0</v>
      </c>
      <c r="J3606">
        <v>1.5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9413</v>
      </c>
      <c r="Q3606">
        <v>3272</v>
      </c>
      <c r="R3606">
        <v>27755</v>
      </c>
      <c r="S3606">
        <v>0</v>
      </c>
      <c r="T3606">
        <v>0</v>
      </c>
      <c r="U3606">
        <v>950</v>
      </c>
    </row>
    <row r="3607" spans="1:21" ht="14.25">
      <c r="A3607">
        <v>3080111</v>
      </c>
      <c r="B3607">
        <v>1</v>
      </c>
      <c r="C3607" t="s">
        <v>2298</v>
      </c>
      <c r="D3607" t="s">
        <v>2300</v>
      </c>
      <c r="E3607">
        <v>308888</v>
      </c>
      <c r="F3607">
        <v>15119</v>
      </c>
      <c r="G3607">
        <v>5570</v>
      </c>
      <c r="H3607">
        <v>46298</v>
      </c>
      <c r="I3607">
        <v>0</v>
      </c>
      <c r="J3607">
        <v>1.5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13304</v>
      </c>
      <c r="Q3607">
        <v>4834</v>
      </c>
      <c r="R3607">
        <v>36431</v>
      </c>
      <c r="S3607">
        <v>0</v>
      </c>
      <c r="T3607">
        <v>0</v>
      </c>
      <c r="U3607">
        <v>950</v>
      </c>
    </row>
    <row r="3608" spans="1:21" ht="14.25">
      <c r="A3608">
        <v>3080112</v>
      </c>
      <c r="B3608">
        <v>1</v>
      </c>
      <c r="C3608" t="s">
        <v>2299</v>
      </c>
      <c r="D3608" t="s">
        <v>1173</v>
      </c>
      <c r="E3608">
        <v>116270</v>
      </c>
      <c r="F3608">
        <v>5634</v>
      </c>
      <c r="G3608">
        <v>1934</v>
      </c>
      <c r="H3608">
        <v>21250</v>
      </c>
      <c r="I3608">
        <v>0</v>
      </c>
      <c r="J3608">
        <v>1.5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3605</v>
      </c>
      <c r="Q3608">
        <v>1171</v>
      </c>
      <c r="R3608">
        <v>12142</v>
      </c>
      <c r="S3608">
        <v>0</v>
      </c>
      <c r="T3608">
        <v>0</v>
      </c>
      <c r="U3608">
        <v>950</v>
      </c>
    </row>
    <row r="3609" spans="1:21" ht="14.25">
      <c r="A3609">
        <v>3080121</v>
      </c>
      <c r="B3609">
        <v>2</v>
      </c>
      <c r="C3609" t="s">
        <v>2298</v>
      </c>
      <c r="D3609" t="s">
        <v>1537</v>
      </c>
      <c r="E3609">
        <v>308888</v>
      </c>
      <c r="F3609">
        <v>15119</v>
      </c>
      <c r="G3609">
        <v>5570</v>
      </c>
      <c r="H3609">
        <v>46298</v>
      </c>
      <c r="I3609">
        <v>0</v>
      </c>
      <c r="J3609">
        <v>1.5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13304</v>
      </c>
      <c r="Q3609">
        <v>4834</v>
      </c>
      <c r="R3609">
        <v>36431</v>
      </c>
      <c r="S3609">
        <v>0</v>
      </c>
      <c r="T3609">
        <v>0</v>
      </c>
      <c r="U3609">
        <v>950</v>
      </c>
    </row>
    <row r="3610" spans="1:21" ht="14.25">
      <c r="A3610">
        <v>3080122</v>
      </c>
      <c r="B3610">
        <v>2</v>
      </c>
      <c r="C3610" t="s">
        <v>2299</v>
      </c>
      <c r="D3610" t="s">
        <v>1538</v>
      </c>
      <c r="E3610">
        <v>116270</v>
      </c>
      <c r="F3610">
        <v>5634</v>
      </c>
      <c r="G3610">
        <v>1934</v>
      </c>
      <c r="H3610">
        <v>21250</v>
      </c>
      <c r="I3610">
        <v>0</v>
      </c>
      <c r="J3610">
        <v>1.5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3605</v>
      </c>
      <c r="Q3610">
        <v>1171</v>
      </c>
      <c r="R3610">
        <v>12142</v>
      </c>
      <c r="S3610">
        <v>0</v>
      </c>
      <c r="T3610">
        <v>0</v>
      </c>
      <c r="U3610">
        <v>950</v>
      </c>
    </row>
    <row r="3611" spans="1:21" ht="14.25">
      <c r="A3611">
        <v>3080131</v>
      </c>
      <c r="B3611">
        <v>3</v>
      </c>
      <c r="C3611" t="s">
        <v>2298</v>
      </c>
      <c r="D3611" t="s">
        <v>2301</v>
      </c>
      <c r="E3611">
        <v>314103</v>
      </c>
      <c r="F3611">
        <v>15329</v>
      </c>
      <c r="G3611">
        <v>5674</v>
      </c>
      <c r="H3611">
        <v>47333</v>
      </c>
      <c r="I3611">
        <v>0</v>
      </c>
      <c r="J3611">
        <v>1.5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13304</v>
      </c>
      <c r="Q3611">
        <v>4834</v>
      </c>
      <c r="R3611">
        <v>36431</v>
      </c>
      <c r="S3611">
        <v>0</v>
      </c>
      <c r="T3611">
        <v>0</v>
      </c>
      <c r="U3611">
        <v>950</v>
      </c>
    </row>
    <row r="3612" spans="1:21" ht="14.25">
      <c r="A3612">
        <v>3080132</v>
      </c>
      <c r="B3612">
        <v>3</v>
      </c>
      <c r="C3612" t="s">
        <v>2299</v>
      </c>
      <c r="D3612" t="s">
        <v>1529</v>
      </c>
      <c r="E3612">
        <v>242821</v>
      </c>
      <c r="F3612">
        <v>12113</v>
      </c>
      <c r="G3612">
        <v>4167</v>
      </c>
      <c r="H3612">
        <v>38351</v>
      </c>
      <c r="I3612">
        <v>0</v>
      </c>
      <c r="J3612">
        <v>1.5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10021</v>
      </c>
      <c r="Q3612">
        <v>3404</v>
      </c>
      <c r="R3612">
        <v>29036</v>
      </c>
      <c r="S3612">
        <v>0</v>
      </c>
      <c r="T3612">
        <v>0</v>
      </c>
      <c r="U3612">
        <v>950</v>
      </c>
    </row>
    <row r="3613" spans="1:21" ht="14.25">
      <c r="A3613">
        <v>3080211</v>
      </c>
      <c r="B3613">
        <v>1</v>
      </c>
      <c r="C3613" t="s">
        <v>2298</v>
      </c>
      <c r="D3613" t="s">
        <v>2300</v>
      </c>
      <c r="E3613">
        <v>320238</v>
      </c>
      <c r="F3613">
        <v>15728</v>
      </c>
      <c r="G3613">
        <v>5760</v>
      </c>
      <c r="H3613">
        <v>47758</v>
      </c>
      <c r="I3613">
        <v>0</v>
      </c>
      <c r="J3613">
        <v>1.5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13875</v>
      </c>
      <c r="Q3613">
        <v>5008</v>
      </c>
      <c r="R3613">
        <v>37686</v>
      </c>
      <c r="S3613">
        <v>0</v>
      </c>
      <c r="T3613">
        <v>0</v>
      </c>
      <c r="U3613">
        <v>950</v>
      </c>
    </row>
    <row r="3614" spans="1:21" ht="14.25">
      <c r="A3614">
        <v>3080212</v>
      </c>
      <c r="B3614">
        <v>1</v>
      </c>
      <c r="C3614" t="s">
        <v>2299</v>
      </c>
      <c r="D3614" t="s">
        <v>1173</v>
      </c>
      <c r="E3614">
        <v>118358</v>
      </c>
      <c r="F3614">
        <v>5751</v>
      </c>
      <c r="G3614">
        <v>1961</v>
      </c>
      <c r="H3614">
        <v>21628</v>
      </c>
      <c r="I3614">
        <v>0</v>
      </c>
      <c r="J3614">
        <v>1.5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3682</v>
      </c>
      <c r="Q3614">
        <v>1183</v>
      </c>
      <c r="R3614">
        <v>12330</v>
      </c>
      <c r="S3614">
        <v>0</v>
      </c>
      <c r="T3614">
        <v>0</v>
      </c>
      <c r="U3614">
        <v>950</v>
      </c>
    </row>
    <row r="3615" spans="1:21" ht="14.25">
      <c r="A3615">
        <v>3080221</v>
      </c>
      <c r="B3615">
        <v>2</v>
      </c>
      <c r="C3615" t="s">
        <v>2298</v>
      </c>
      <c r="D3615" t="s">
        <v>1537</v>
      </c>
      <c r="E3615">
        <v>320238</v>
      </c>
      <c r="F3615">
        <v>15728</v>
      </c>
      <c r="G3615">
        <v>5760</v>
      </c>
      <c r="H3615">
        <v>47758</v>
      </c>
      <c r="I3615">
        <v>0</v>
      </c>
      <c r="J3615">
        <v>1.5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13875</v>
      </c>
      <c r="Q3615">
        <v>5008</v>
      </c>
      <c r="R3615">
        <v>37686</v>
      </c>
      <c r="S3615">
        <v>0</v>
      </c>
      <c r="T3615">
        <v>0</v>
      </c>
      <c r="U3615">
        <v>950</v>
      </c>
    </row>
    <row r="3616" spans="1:21" ht="14.25">
      <c r="A3616">
        <v>3080222</v>
      </c>
      <c r="B3616">
        <v>2</v>
      </c>
      <c r="C3616" t="s">
        <v>2299</v>
      </c>
      <c r="D3616" t="s">
        <v>1538</v>
      </c>
      <c r="E3616">
        <v>118358</v>
      </c>
      <c r="F3616">
        <v>5751</v>
      </c>
      <c r="G3616">
        <v>1961</v>
      </c>
      <c r="H3616">
        <v>21628</v>
      </c>
      <c r="I3616">
        <v>0</v>
      </c>
      <c r="J3616">
        <v>1.5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3682</v>
      </c>
      <c r="Q3616">
        <v>1183</v>
      </c>
      <c r="R3616">
        <v>12330</v>
      </c>
      <c r="S3616">
        <v>0</v>
      </c>
      <c r="T3616">
        <v>0</v>
      </c>
      <c r="U3616">
        <v>950</v>
      </c>
    </row>
    <row r="3617" spans="1:21" ht="14.25">
      <c r="A3617">
        <v>3080231</v>
      </c>
      <c r="B3617">
        <v>3</v>
      </c>
      <c r="C3617" t="s">
        <v>2298</v>
      </c>
      <c r="D3617" t="s">
        <v>2301</v>
      </c>
      <c r="E3617">
        <v>325566</v>
      </c>
      <c r="F3617">
        <v>15943</v>
      </c>
      <c r="G3617">
        <v>5866</v>
      </c>
      <c r="H3617">
        <v>48816</v>
      </c>
      <c r="I3617">
        <v>0</v>
      </c>
      <c r="J3617">
        <v>1.5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13875</v>
      </c>
      <c r="Q3617">
        <v>5008</v>
      </c>
      <c r="R3617">
        <v>37686</v>
      </c>
      <c r="S3617">
        <v>0</v>
      </c>
      <c r="T3617">
        <v>0</v>
      </c>
      <c r="U3617">
        <v>950</v>
      </c>
    </row>
    <row r="3618" spans="1:21" ht="14.25">
      <c r="A3618">
        <v>3080232</v>
      </c>
      <c r="B3618">
        <v>3</v>
      </c>
      <c r="C3618" t="s">
        <v>2299</v>
      </c>
      <c r="D3618" t="s">
        <v>1529</v>
      </c>
      <c r="E3618">
        <v>250423</v>
      </c>
      <c r="F3618">
        <v>12410</v>
      </c>
      <c r="G3618">
        <v>4336</v>
      </c>
      <c r="H3618">
        <v>39603</v>
      </c>
      <c r="I3618">
        <v>0</v>
      </c>
      <c r="J3618">
        <v>1.5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10276</v>
      </c>
      <c r="Q3618">
        <v>3558</v>
      </c>
      <c r="R3618">
        <v>30094</v>
      </c>
      <c r="S3618">
        <v>0</v>
      </c>
      <c r="T3618">
        <v>0</v>
      </c>
      <c r="U3618">
        <v>950</v>
      </c>
    </row>
    <row r="3619" spans="1:21" ht="14.25">
      <c r="A3619">
        <v>3080311</v>
      </c>
      <c r="B3619">
        <v>1</v>
      </c>
      <c r="C3619" t="s">
        <v>2298</v>
      </c>
      <c r="D3619" t="s">
        <v>2300</v>
      </c>
      <c r="E3619">
        <v>329820</v>
      </c>
      <c r="F3619">
        <v>16090</v>
      </c>
      <c r="G3619">
        <v>5993</v>
      </c>
      <c r="H3619">
        <v>49060</v>
      </c>
      <c r="I3619">
        <v>0</v>
      </c>
      <c r="J3619">
        <v>1.5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14200</v>
      </c>
      <c r="Q3619">
        <v>5225</v>
      </c>
      <c r="R3619">
        <v>38782</v>
      </c>
      <c r="S3619">
        <v>0</v>
      </c>
      <c r="T3619">
        <v>0</v>
      </c>
      <c r="U3619">
        <v>950</v>
      </c>
    </row>
    <row r="3620" spans="1:21" ht="14.25">
      <c r="A3620">
        <v>3080312</v>
      </c>
      <c r="B3620">
        <v>1</v>
      </c>
      <c r="C3620" t="s">
        <v>2299</v>
      </c>
      <c r="D3620" t="s">
        <v>1173</v>
      </c>
      <c r="E3620">
        <v>120603</v>
      </c>
      <c r="F3620">
        <v>5874</v>
      </c>
      <c r="G3620">
        <v>1995</v>
      </c>
      <c r="H3620">
        <v>21963</v>
      </c>
      <c r="I3620">
        <v>0</v>
      </c>
      <c r="J3620">
        <v>1.5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3764</v>
      </c>
      <c r="Q3620">
        <v>1201</v>
      </c>
      <c r="R3620">
        <v>12475</v>
      </c>
      <c r="S3620">
        <v>0</v>
      </c>
      <c r="T3620">
        <v>0</v>
      </c>
      <c r="U3620">
        <v>950</v>
      </c>
    </row>
    <row r="3621" spans="1:21" ht="14.25">
      <c r="A3621">
        <v>3080321</v>
      </c>
      <c r="B3621">
        <v>2</v>
      </c>
      <c r="C3621" t="s">
        <v>2298</v>
      </c>
      <c r="D3621" t="s">
        <v>1537</v>
      </c>
      <c r="E3621">
        <v>329820</v>
      </c>
      <c r="F3621">
        <v>16090</v>
      </c>
      <c r="G3621">
        <v>5993</v>
      </c>
      <c r="H3621">
        <v>49060</v>
      </c>
      <c r="I3621">
        <v>0</v>
      </c>
      <c r="J3621">
        <v>1.5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14200</v>
      </c>
      <c r="Q3621">
        <v>5225</v>
      </c>
      <c r="R3621">
        <v>38782</v>
      </c>
      <c r="S3621">
        <v>0</v>
      </c>
      <c r="T3621">
        <v>0</v>
      </c>
      <c r="U3621">
        <v>950</v>
      </c>
    </row>
    <row r="3622" spans="1:21" ht="14.25">
      <c r="A3622">
        <v>3080322</v>
      </c>
      <c r="B3622">
        <v>2</v>
      </c>
      <c r="C3622" t="s">
        <v>2299</v>
      </c>
      <c r="D3622" t="s">
        <v>1538</v>
      </c>
      <c r="E3622">
        <v>120603</v>
      </c>
      <c r="F3622">
        <v>5874</v>
      </c>
      <c r="G3622">
        <v>1995</v>
      </c>
      <c r="H3622">
        <v>21963</v>
      </c>
      <c r="I3622">
        <v>0</v>
      </c>
      <c r="J3622">
        <v>1.5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3764</v>
      </c>
      <c r="Q3622">
        <v>1201</v>
      </c>
      <c r="R3622">
        <v>12475</v>
      </c>
      <c r="S3622">
        <v>0</v>
      </c>
      <c r="T3622">
        <v>0</v>
      </c>
      <c r="U3622">
        <v>950</v>
      </c>
    </row>
    <row r="3623" spans="1:21" ht="14.25">
      <c r="A3623">
        <v>3080331</v>
      </c>
      <c r="B3623">
        <v>3</v>
      </c>
      <c r="C3623" t="s">
        <v>2298</v>
      </c>
      <c r="D3623" t="s">
        <v>2301</v>
      </c>
      <c r="E3623">
        <v>335259</v>
      </c>
      <c r="F3623">
        <v>16310</v>
      </c>
      <c r="G3623">
        <v>6101</v>
      </c>
      <c r="H3623">
        <v>50139</v>
      </c>
      <c r="I3623">
        <v>0</v>
      </c>
      <c r="J3623">
        <v>1.5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14200</v>
      </c>
      <c r="Q3623">
        <v>5225</v>
      </c>
      <c r="R3623">
        <v>38782</v>
      </c>
      <c r="S3623">
        <v>0</v>
      </c>
      <c r="T3623">
        <v>0</v>
      </c>
      <c r="U3623">
        <v>950</v>
      </c>
    </row>
    <row r="3624" spans="1:21" ht="14.25">
      <c r="A3624">
        <v>3080332</v>
      </c>
      <c r="B3624">
        <v>3</v>
      </c>
      <c r="C3624" t="s">
        <v>2299</v>
      </c>
      <c r="D3624" t="s">
        <v>1529</v>
      </c>
      <c r="E3624">
        <v>254726</v>
      </c>
      <c r="F3624">
        <v>12613</v>
      </c>
      <c r="G3624">
        <v>4409</v>
      </c>
      <c r="H3624">
        <v>40416</v>
      </c>
      <c r="I3624">
        <v>0</v>
      </c>
      <c r="J3624">
        <v>1.5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10437</v>
      </c>
      <c r="Q3624">
        <v>3615</v>
      </c>
      <c r="R3624">
        <v>30713</v>
      </c>
      <c r="S3624">
        <v>0</v>
      </c>
      <c r="T3624">
        <v>0</v>
      </c>
      <c r="U3624">
        <v>950</v>
      </c>
    </row>
    <row r="3625" spans="1:21" ht="14.25">
      <c r="A3625">
        <v>3080411</v>
      </c>
      <c r="B3625">
        <v>1</v>
      </c>
      <c r="C3625" t="s">
        <v>2298</v>
      </c>
      <c r="D3625" t="s">
        <v>2300</v>
      </c>
      <c r="E3625">
        <v>338320</v>
      </c>
      <c r="F3625">
        <v>16599</v>
      </c>
      <c r="G3625">
        <v>6097</v>
      </c>
      <c r="H3625">
        <v>50390</v>
      </c>
      <c r="I3625">
        <v>0</v>
      </c>
      <c r="J3625">
        <v>1.5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14671</v>
      </c>
      <c r="Q3625">
        <v>5314</v>
      </c>
      <c r="R3625">
        <v>39906</v>
      </c>
      <c r="S3625">
        <v>0</v>
      </c>
      <c r="T3625">
        <v>0</v>
      </c>
      <c r="U3625">
        <v>950</v>
      </c>
    </row>
    <row r="3626" spans="1:21" ht="14.25">
      <c r="A3626">
        <v>3080412</v>
      </c>
      <c r="B3626">
        <v>1</v>
      </c>
      <c r="C3626" t="s">
        <v>2299</v>
      </c>
      <c r="D3626" t="s">
        <v>1173</v>
      </c>
      <c r="E3626">
        <v>123346</v>
      </c>
      <c r="F3626">
        <v>5990</v>
      </c>
      <c r="G3626">
        <v>2042</v>
      </c>
      <c r="H3626">
        <v>22606</v>
      </c>
      <c r="I3626">
        <v>0</v>
      </c>
      <c r="J3626">
        <v>1.5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3840</v>
      </c>
      <c r="Q3626">
        <v>1232</v>
      </c>
      <c r="R3626">
        <v>12928</v>
      </c>
      <c r="S3626">
        <v>0</v>
      </c>
      <c r="T3626">
        <v>0</v>
      </c>
      <c r="U3626">
        <v>950</v>
      </c>
    </row>
    <row r="3627" spans="1:21" ht="14.25">
      <c r="A3627">
        <v>3080421</v>
      </c>
      <c r="B3627">
        <v>2</v>
      </c>
      <c r="C3627" t="s">
        <v>2298</v>
      </c>
      <c r="D3627" t="s">
        <v>1537</v>
      </c>
      <c r="E3627">
        <v>338320</v>
      </c>
      <c r="F3627">
        <v>16599</v>
      </c>
      <c r="G3627">
        <v>6097</v>
      </c>
      <c r="H3627">
        <v>50390</v>
      </c>
      <c r="I3627">
        <v>0</v>
      </c>
      <c r="J3627">
        <v>1.5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14671</v>
      </c>
      <c r="Q3627">
        <v>5314</v>
      </c>
      <c r="R3627">
        <v>39906</v>
      </c>
      <c r="S3627">
        <v>0</v>
      </c>
      <c r="T3627">
        <v>0</v>
      </c>
      <c r="U3627">
        <v>950</v>
      </c>
    </row>
    <row r="3628" spans="1:21" ht="14.25">
      <c r="A3628">
        <v>3080422</v>
      </c>
      <c r="B3628">
        <v>2</v>
      </c>
      <c r="C3628" t="s">
        <v>2299</v>
      </c>
      <c r="D3628" t="s">
        <v>1538</v>
      </c>
      <c r="E3628">
        <v>123346</v>
      </c>
      <c r="F3628">
        <v>5990</v>
      </c>
      <c r="G3628">
        <v>2042</v>
      </c>
      <c r="H3628">
        <v>22606</v>
      </c>
      <c r="I3628">
        <v>0</v>
      </c>
      <c r="J3628">
        <v>1.5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3840</v>
      </c>
      <c r="Q3628">
        <v>1232</v>
      </c>
      <c r="R3628">
        <v>12928</v>
      </c>
      <c r="S3628">
        <v>0</v>
      </c>
      <c r="T3628">
        <v>0</v>
      </c>
      <c r="U3628">
        <v>950</v>
      </c>
    </row>
    <row r="3629" spans="1:21" ht="14.25">
      <c r="A3629">
        <v>3080431</v>
      </c>
      <c r="B3629">
        <v>3</v>
      </c>
      <c r="C3629" t="s">
        <v>2298</v>
      </c>
      <c r="D3629" t="s">
        <v>2301</v>
      </c>
      <c r="E3629">
        <v>343881</v>
      </c>
      <c r="F3629">
        <v>16823</v>
      </c>
      <c r="G3629">
        <v>6208</v>
      </c>
      <c r="H3629">
        <v>51491</v>
      </c>
      <c r="I3629">
        <v>0</v>
      </c>
      <c r="J3629">
        <v>1.5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14671</v>
      </c>
      <c r="Q3629">
        <v>5314</v>
      </c>
      <c r="R3629">
        <v>39906</v>
      </c>
      <c r="S3629">
        <v>0</v>
      </c>
      <c r="T3629">
        <v>0</v>
      </c>
      <c r="U3629">
        <v>950</v>
      </c>
    </row>
    <row r="3630" spans="1:21" ht="14.25">
      <c r="A3630">
        <v>3080432</v>
      </c>
      <c r="B3630">
        <v>3</v>
      </c>
      <c r="C3630" t="s">
        <v>2299</v>
      </c>
      <c r="D3630" t="s">
        <v>1529</v>
      </c>
      <c r="E3630">
        <v>261231</v>
      </c>
      <c r="F3630">
        <v>13047</v>
      </c>
      <c r="G3630">
        <v>4475</v>
      </c>
      <c r="H3630">
        <v>41261</v>
      </c>
      <c r="I3630">
        <v>0</v>
      </c>
      <c r="J3630">
        <v>1.5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10829</v>
      </c>
      <c r="Q3630">
        <v>3665</v>
      </c>
      <c r="R3630">
        <v>31363</v>
      </c>
      <c r="S3630">
        <v>0</v>
      </c>
      <c r="T3630">
        <v>0</v>
      </c>
      <c r="U3630">
        <v>950</v>
      </c>
    </row>
    <row r="3631" spans="1:21" ht="14.25">
      <c r="A3631">
        <v>3080511</v>
      </c>
      <c r="B3631">
        <v>1</v>
      </c>
      <c r="C3631" t="s">
        <v>2298</v>
      </c>
      <c r="D3631" t="s">
        <v>2300</v>
      </c>
      <c r="E3631">
        <v>349235</v>
      </c>
      <c r="F3631">
        <v>17161</v>
      </c>
      <c r="G3631">
        <v>6291</v>
      </c>
      <c r="H3631">
        <v>51805</v>
      </c>
      <c r="I3631">
        <v>0</v>
      </c>
      <c r="J3631">
        <v>1.5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15196</v>
      </c>
      <c r="Q3631">
        <v>5492</v>
      </c>
      <c r="R3631">
        <v>41115</v>
      </c>
      <c r="S3631">
        <v>0</v>
      </c>
      <c r="T3631">
        <v>0</v>
      </c>
      <c r="U3631">
        <v>950</v>
      </c>
    </row>
    <row r="3632" spans="1:21" ht="14.25">
      <c r="A3632">
        <v>3080512</v>
      </c>
      <c r="B3632">
        <v>1</v>
      </c>
      <c r="C3632" t="s">
        <v>2299</v>
      </c>
      <c r="D3632" t="s">
        <v>1173</v>
      </c>
      <c r="E3632">
        <v>124974</v>
      </c>
      <c r="F3632">
        <v>6060</v>
      </c>
      <c r="G3632">
        <v>2073</v>
      </c>
      <c r="H3632">
        <v>22914</v>
      </c>
      <c r="I3632">
        <v>0</v>
      </c>
      <c r="J3632">
        <v>1.5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3869</v>
      </c>
      <c r="Q3632">
        <v>1248</v>
      </c>
      <c r="R3632">
        <v>13046</v>
      </c>
      <c r="S3632">
        <v>0</v>
      </c>
      <c r="T3632">
        <v>0</v>
      </c>
      <c r="U3632">
        <v>950</v>
      </c>
    </row>
    <row r="3633" spans="1:21" ht="14.25">
      <c r="A3633">
        <v>3080521</v>
      </c>
      <c r="B3633">
        <v>2</v>
      </c>
      <c r="C3633" t="s">
        <v>2298</v>
      </c>
      <c r="D3633" t="s">
        <v>1537</v>
      </c>
      <c r="E3633">
        <v>349235</v>
      </c>
      <c r="F3633">
        <v>17161</v>
      </c>
      <c r="G3633">
        <v>6291</v>
      </c>
      <c r="H3633">
        <v>51805</v>
      </c>
      <c r="I3633">
        <v>0</v>
      </c>
      <c r="J3633">
        <v>1.5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15196</v>
      </c>
      <c r="Q3633">
        <v>5492</v>
      </c>
      <c r="R3633">
        <v>41115</v>
      </c>
      <c r="S3633">
        <v>0</v>
      </c>
      <c r="T3633">
        <v>0</v>
      </c>
      <c r="U3633">
        <v>950</v>
      </c>
    </row>
    <row r="3634" spans="1:21" ht="14.25">
      <c r="A3634">
        <v>3080522</v>
      </c>
      <c r="B3634">
        <v>2</v>
      </c>
      <c r="C3634" t="s">
        <v>2299</v>
      </c>
      <c r="D3634" t="s">
        <v>1538</v>
      </c>
      <c r="E3634">
        <v>124974</v>
      </c>
      <c r="F3634">
        <v>6060</v>
      </c>
      <c r="G3634">
        <v>2073</v>
      </c>
      <c r="H3634">
        <v>22914</v>
      </c>
      <c r="I3634">
        <v>0</v>
      </c>
      <c r="J3634">
        <v>1.5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3869</v>
      </c>
      <c r="Q3634">
        <v>1248</v>
      </c>
      <c r="R3634">
        <v>13046</v>
      </c>
      <c r="S3634">
        <v>0</v>
      </c>
      <c r="T3634">
        <v>0</v>
      </c>
      <c r="U3634">
        <v>950</v>
      </c>
    </row>
    <row r="3635" spans="1:21" ht="14.25">
      <c r="A3635">
        <v>3080531</v>
      </c>
      <c r="B3635">
        <v>3</v>
      </c>
      <c r="C3635" t="s">
        <v>2298</v>
      </c>
      <c r="D3635" t="s">
        <v>2301</v>
      </c>
      <c r="E3635">
        <v>354907</v>
      </c>
      <c r="F3635">
        <v>17390</v>
      </c>
      <c r="G3635">
        <v>6404</v>
      </c>
      <c r="H3635">
        <v>52927</v>
      </c>
      <c r="I3635">
        <v>0</v>
      </c>
      <c r="J3635">
        <v>1.5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15196</v>
      </c>
      <c r="Q3635">
        <v>5492</v>
      </c>
      <c r="R3635">
        <v>41115</v>
      </c>
      <c r="S3635">
        <v>0</v>
      </c>
      <c r="T3635">
        <v>0</v>
      </c>
      <c r="U3635">
        <v>950</v>
      </c>
    </row>
    <row r="3636" spans="1:21" ht="14.25">
      <c r="A3636">
        <v>3080532</v>
      </c>
      <c r="B3636">
        <v>3</v>
      </c>
      <c r="C3636" t="s">
        <v>2299</v>
      </c>
      <c r="D3636" t="s">
        <v>1529</v>
      </c>
      <c r="E3636">
        <v>268447</v>
      </c>
      <c r="F3636">
        <v>13300</v>
      </c>
      <c r="G3636">
        <v>4649</v>
      </c>
      <c r="H3636">
        <v>42467</v>
      </c>
      <c r="I3636">
        <v>0</v>
      </c>
      <c r="J3636">
        <v>1.5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11040</v>
      </c>
      <c r="Q3636">
        <v>3824</v>
      </c>
      <c r="R3636">
        <v>32375</v>
      </c>
      <c r="S3636">
        <v>0</v>
      </c>
      <c r="T3636">
        <v>0</v>
      </c>
      <c r="U3636">
        <v>950</v>
      </c>
    </row>
    <row r="3637" spans="1:21" ht="14.25">
      <c r="A3637">
        <v>3080611</v>
      </c>
      <c r="B3637">
        <v>1</v>
      </c>
      <c r="C3637" t="s">
        <v>2298</v>
      </c>
      <c r="D3637" t="s">
        <v>2300</v>
      </c>
      <c r="E3637">
        <v>358364</v>
      </c>
      <c r="F3637">
        <v>17467</v>
      </c>
      <c r="G3637">
        <v>6528</v>
      </c>
      <c r="H3637">
        <v>53134</v>
      </c>
      <c r="I3637">
        <v>0</v>
      </c>
      <c r="J3637">
        <v>1.5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15464</v>
      </c>
      <c r="Q3637">
        <v>5714</v>
      </c>
      <c r="R3637">
        <v>42238</v>
      </c>
      <c r="S3637">
        <v>0</v>
      </c>
      <c r="T3637">
        <v>0</v>
      </c>
      <c r="U3637">
        <v>950</v>
      </c>
    </row>
    <row r="3638" spans="1:21" ht="14.25">
      <c r="A3638">
        <v>3080612</v>
      </c>
      <c r="B3638">
        <v>1</v>
      </c>
      <c r="C3638" t="s">
        <v>2299</v>
      </c>
      <c r="D3638" t="s">
        <v>1173</v>
      </c>
      <c r="E3638">
        <v>126662</v>
      </c>
      <c r="F3638">
        <v>6124</v>
      </c>
      <c r="G3638">
        <v>2108</v>
      </c>
      <c r="H3638">
        <v>23262</v>
      </c>
      <c r="I3638">
        <v>0</v>
      </c>
      <c r="J3638">
        <v>1.5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3892</v>
      </c>
      <c r="Q3638">
        <v>1267</v>
      </c>
      <c r="R3638">
        <v>13204</v>
      </c>
      <c r="S3638">
        <v>0</v>
      </c>
      <c r="T3638">
        <v>0</v>
      </c>
      <c r="U3638">
        <v>950</v>
      </c>
    </row>
    <row r="3639" spans="1:21" ht="14.25">
      <c r="A3639">
        <v>3080621</v>
      </c>
      <c r="B3639">
        <v>2</v>
      </c>
      <c r="C3639" t="s">
        <v>2298</v>
      </c>
      <c r="D3639" t="s">
        <v>1537</v>
      </c>
      <c r="E3639">
        <v>358364</v>
      </c>
      <c r="F3639">
        <v>17467</v>
      </c>
      <c r="G3639">
        <v>6528</v>
      </c>
      <c r="H3639">
        <v>53134</v>
      </c>
      <c r="I3639">
        <v>0</v>
      </c>
      <c r="J3639">
        <v>1.5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15464</v>
      </c>
      <c r="Q3639">
        <v>5714</v>
      </c>
      <c r="R3639">
        <v>42238</v>
      </c>
      <c r="S3639">
        <v>0</v>
      </c>
      <c r="T3639">
        <v>0</v>
      </c>
      <c r="U3639">
        <v>950</v>
      </c>
    </row>
    <row r="3640" spans="1:21" ht="14.25">
      <c r="A3640">
        <v>3080622</v>
      </c>
      <c r="B3640">
        <v>2</v>
      </c>
      <c r="C3640" t="s">
        <v>2299</v>
      </c>
      <c r="D3640" t="s">
        <v>1538</v>
      </c>
      <c r="E3640">
        <v>126662</v>
      </c>
      <c r="F3640">
        <v>6124</v>
      </c>
      <c r="G3640">
        <v>2108</v>
      </c>
      <c r="H3640">
        <v>23262</v>
      </c>
      <c r="I3640">
        <v>0</v>
      </c>
      <c r="J3640">
        <v>1.5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3892</v>
      </c>
      <c r="Q3640">
        <v>1267</v>
      </c>
      <c r="R3640">
        <v>13204</v>
      </c>
      <c r="S3640">
        <v>0</v>
      </c>
      <c r="T3640">
        <v>0</v>
      </c>
      <c r="U3640">
        <v>950</v>
      </c>
    </row>
    <row r="3641" spans="1:21" ht="14.25">
      <c r="A3641">
        <v>3080631</v>
      </c>
      <c r="B3641">
        <v>3</v>
      </c>
      <c r="C3641" t="s">
        <v>2298</v>
      </c>
      <c r="D3641" t="s">
        <v>2301</v>
      </c>
      <c r="E3641">
        <v>364168</v>
      </c>
      <c r="F3641">
        <v>17701</v>
      </c>
      <c r="G3641">
        <v>6644</v>
      </c>
      <c r="H3641">
        <v>54278</v>
      </c>
      <c r="I3641">
        <v>0</v>
      </c>
      <c r="J3641">
        <v>1.5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15464</v>
      </c>
      <c r="Q3641">
        <v>5714</v>
      </c>
      <c r="R3641">
        <v>42238</v>
      </c>
      <c r="S3641">
        <v>0</v>
      </c>
      <c r="T3641">
        <v>0</v>
      </c>
      <c r="U3641">
        <v>950</v>
      </c>
    </row>
    <row r="3642" spans="1:21" ht="14.25">
      <c r="A3642">
        <v>3080632</v>
      </c>
      <c r="B3642">
        <v>3</v>
      </c>
      <c r="C3642" t="s">
        <v>2299</v>
      </c>
      <c r="D3642" t="s">
        <v>1529</v>
      </c>
      <c r="E3642">
        <v>272194</v>
      </c>
      <c r="F3642">
        <v>13444</v>
      </c>
      <c r="G3642">
        <v>4723</v>
      </c>
      <c r="H3642">
        <v>43294</v>
      </c>
      <c r="I3642">
        <v>0</v>
      </c>
      <c r="J3642">
        <v>1.5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11142</v>
      </c>
      <c r="Q3642">
        <v>3882</v>
      </c>
      <c r="R3642">
        <v>33007</v>
      </c>
      <c r="S3642">
        <v>0</v>
      </c>
      <c r="T3642">
        <v>0</v>
      </c>
      <c r="U3642">
        <v>950</v>
      </c>
    </row>
    <row r="3643" spans="1:21" ht="14.25">
      <c r="A3643">
        <v>3080711</v>
      </c>
      <c r="B3643">
        <v>1</v>
      </c>
      <c r="C3643" t="s">
        <v>2298</v>
      </c>
      <c r="D3643" t="s">
        <v>2300</v>
      </c>
      <c r="E3643">
        <v>365993</v>
      </c>
      <c r="F3643">
        <v>17967</v>
      </c>
      <c r="G3643">
        <v>6606</v>
      </c>
      <c r="H3643">
        <v>54203</v>
      </c>
      <c r="I3643">
        <v>0</v>
      </c>
      <c r="J3643">
        <v>1.5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15927</v>
      </c>
      <c r="Q3643">
        <v>5776</v>
      </c>
      <c r="R3643">
        <v>43101</v>
      </c>
      <c r="S3643">
        <v>0</v>
      </c>
      <c r="T3643">
        <v>0</v>
      </c>
      <c r="U3643">
        <v>950</v>
      </c>
    </row>
    <row r="3644" spans="1:21" ht="14.25">
      <c r="A3644">
        <v>3080712</v>
      </c>
      <c r="B3644">
        <v>1</v>
      </c>
      <c r="C3644" t="s">
        <v>2299</v>
      </c>
      <c r="D3644" t="s">
        <v>1173</v>
      </c>
      <c r="E3644">
        <v>128486</v>
      </c>
      <c r="F3644">
        <v>6234</v>
      </c>
      <c r="G3644">
        <v>2125</v>
      </c>
      <c r="H3644">
        <v>23646</v>
      </c>
      <c r="I3644">
        <v>0</v>
      </c>
      <c r="J3644">
        <v>1.5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3962</v>
      </c>
      <c r="Q3644">
        <v>1269</v>
      </c>
      <c r="R3644">
        <v>13398</v>
      </c>
      <c r="S3644">
        <v>0</v>
      </c>
      <c r="T3644">
        <v>0</v>
      </c>
      <c r="U3644">
        <v>950</v>
      </c>
    </row>
    <row r="3645" spans="1:21" ht="14.25">
      <c r="A3645">
        <v>3080721</v>
      </c>
      <c r="B3645">
        <v>2</v>
      </c>
      <c r="C3645" t="s">
        <v>2298</v>
      </c>
      <c r="D3645" t="s">
        <v>1537</v>
      </c>
      <c r="E3645">
        <v>365993</v>
      </c>
      <c r="F3645">
        <v>17967</v>
      </c>
      <c r="G3645">
        <v>6606</v>
      </c>
      <c r="H3645">
        <v>54203</v>
      </c>
      <c r="I3645">
        <v>0</v>
      </c>
      <c r="J3645">
        <v>1.5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15927</v>
      </c>
      <c r="Q3645">
        <v>5776</v>
      </c>
      <c r="R3645">
        <v>43101</v>
      </c>
      <c r="S3645">
        <v>0</v>
      </c>
      <c r="T3645">
        <v>0</v>
      </c>
      <c r="U3645">
        <v>950</v>
      </c>
    </row>
    <row r="3646" spans="1:21" ht="14.25">
      <c r="A3646">
        <v>3080722</v>
      </c>
      <c r="B3646">
        <v>2</v>
      </c>
      <c r="C3646" t="s">
        <v>2299</v>
      </c>
      <c r="D3646" t="s">
        <v>1538</v>
      </c>
      <c r="E3646">
        <v>128486</v>
      </c>
      <c r="F3646">
        <v>6234</v>
      </c>
      <c r="G3646">
        <v>2125</v>
      </c>
      <c r="H3646">
        <v>23646</v>
      </c>
      <c r="I3646">
        <v>0</v>
      </c>
      <c r="J3646">
        <v>1.5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3962</v>
      </c>
      <c r="Q3646">
        <v>1269</v>
      </c>
      <c r="R3646">
        <v>13398</v>
      </c>
      <c r="S3646">
        <v>0</v>
      </c>
      <c r="T3646">
        <v>0</v>
      </c>
      <c r="U3646">
        <v>950</v>
      </c>
    </row>
    <row r="3647" spans="1:21" ht="14.25">
      <c r="A3647">
        <v>3080731</v>
      </c>
      <c r="B3647">
        <v>3</v>
      </c>
      <c r="C3647" t="s">
        <v>2298</v>
      </c>
      <c r="D3647" t="s">
        <v>2301</v>
      </c>
      <c r="E3647">
        <v>371908</v>
      </c>
      <c r="F3647">
        <v>18206</v>
      </c>
      <c r="G3647">
        <v>6724</v>
      </c>
      <c r="H3647">
        <v>55368</v>
      </c>
      <c r="I3647">
        <v>0</v>
      </c>
      <c r="J3647">
        <v>1.5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15927</v>
      </c>
      <c r="Q3647">
        <v>5776</v>
      </c>
      <c r="R3647">
        <v>43101</v>
      </c>
      <c r="S3647">
        <v>0</v>
      </c>
      <c r="T3647">
        <v>0</v>
      </c>
      <c r="U3647">
        <v>950</v>
      </c>
    </row>
    <row r="3648" spans="1:21" ht="14.25">
      <c r="A3648">
        <v>3080732</v>
      </c>
      <c r="B3648">
        <v>3</v>
      </c>
      <c r="C3648" t="s">
        <v>2299</v>
      </c>
      <c r="D3648" t="s">
        <v>1529</v>
      </c>
      <c r="E3648">
        <v>277779</v>
      </c>
      <c r="F3648">
        <v>13870</v>
      </c>
      <c r="G3648">
        <v>4760</v>
      </c>
      <c r="H3648">
        <v>43879</v>
      </c>
      <c r="I3648">
        <v>0</v>
      </c>
      <c r="J3648">
        <v>1.5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11526</v>
      </c>
      <c r="Q3648">
        <v>3904</v>
      </c>
      <c r="R3648">
        <v>33398</v>
      </c>
      <c r="S3648">
        <v>0</v>
      </c>
      <c r="T3648">
        <v>0</v>
      </c>
      <c r="U3648">
        <v>950</v>
      </c>
    </row>
    <row r="3649" spans="1:21" ht="14.25">
      <c r="A3649">
        <v>3080811</v>
      </c>
      <c r="B3649">
        <v>1</v>
      </c>
      <c r="C3649" t="s">
        <v>2298</v>
      </c>
      <c r="D3649" t="s">
        <v>2300</v>
      </c>
      <c r="E3649">
        <v>374556</v>
      </c>
      <c r="F3649">
        <v>18491</v>
      </c>
      <c r="G3649">
        <v>6708</v>
      </c>
      <c r="H3649">
        <v>55486</v>
      </c>
      <c r="I3649">
        <v>0</v>
      </c>
      <c r="J3649">
        <v>1.5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16414</v>
      </c>
      <c r="Q3649">
        <v>5862</v>
      </c>
      <c r="R3649">
        <v>44178</v>
      </c>
      <c r="S3649">
        <v>0</v>
      </c>
      <c r="T3649">
        <v>0</v>
      </c>
      <c r="U3649">
        <v>950</v>
      </c>
    </row>
    <row r="3650" spans="1:21" ht="14.25">
      <c r="A3650">
        <v>3080812</v>
      </c>
      <c r="B3650">
        <v>1</v>
      </c>
      <c r="C3650" t="s">
        <v>2299</v>
      </c>
      <c r="D3650" t="s">
        <v>1173</v>
      </c>
      <c r="E3650">
        <v>130445</v>
      </c>
      <c r="F3650">
        <v>6341</v>
      </c>
      <c r="G3650">
        <v>2158</v>
      </c>
      <c r="H3650">
        <v>23875</v>
      </c>
      <c r="I3650">
        <v>0</v>
      </c>
      <c r="J3650">
        <v>1.5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4028</v>
      </c>
      <c r="Q3650">
        <v>1286</v>
      </c>
      <c r="R3650">
        <v>13437</v>
      </c>
      <c r="S3650">
        <v>0</v>
      </c>
      <c r="T3650">
        <v>0</v>
      </c>
      <c r="U3650">
        <v>950</v>
      </c>
    </row>
    <row r="3651" spans="1:21" ht="14.25">
      <c r="A3651">
        <v>3080821</v>
      </c>
      <c r="B3651">
        <v>2</v>
      </c>
      <c r="C3651" t="s">
        <v>2298</v>
      </c>
      <c r="D3651" t="s">
        <v>1537</v>
      </c>
      <c r="E3651">
        <v>374556</v>
      </c>
      <c r="F3651">
        <v>18491</v>
      </c>
      <c r="G3651">
        <v>6708</v>
      </c>
      <c r="H3651">
        <v>55486</v>
      </c>
      <c r="I3651">
        <v>0</v>
      </c>
      <c r="J3651">
        <v>1.5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16414</v>
      </c>
      <c r="Q3651">
        <v>5862</v>
      </c>
      <c r="R3651">
        <v>44178</v>
      </c>
      <c r="S3651">
        <v>0</v>
      </c>
      <c r="T3651">
        <v>0</v>
      </c>
      <c r="U3651">
        <v>950</v>
      </c>
    </row>
    <row r="3652" spans="1:21" ht="14.25">
      <c r="A3652">
        <v>3080822</v>
      </c>
      <c r="B3652">
        <v>2</v>
      </c>
      <c r="C3652" t="s">
        <v>2299</v>
      </c>
      <c r="D3652" t="s">
        <v>1538</v>
      </c>
      <c r="E3652">
        <v>130445</v>
      </c>
      <c r="F3652">
        <v>6341</v>
      </c>
      <c r="G3652">
        <v>2158</v>
      </c>
      <c r="H3652">
        <v>23875</v>
      </c>
      <c r="I3652">
        <v>0</v>
      </c>
      <c r="J3652">
        <v>1.5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4028</v>
      </c>
      <c r="Q3652">
        <v>1286</v>
      </c>
      <c r="R3652">
        <v>13437</v>
      </c>
      <c r="S3652">
        <v>0</v>
      </c>
      <c r="T3652">
        <v>0</v>
      </c>
      <c r="U3652">
        <v>950</v>
      </c>
    </row>
    <row r="3653" spans="1:21" ht="14.25">
      <c r="A3653">
        <v>3080831</v>
      </c>
      <c r="B3653">
        <v>3</v>
      </c>
      <c r="C3653" t="s">
        <v>2298</v>
      </c>
      <c r="D3653" t="s">
        <v>2301</v>
      </c>
      <c r="E3653">
        <v>380583</v>
      </c>
      <c r="F3653">
        <v>18735</v>
      </c>
      <c r="G3653">
        <v>6828</v>
      </c>
      <c r="H3653">
        <v>56673</v>
      </c>
      <c r="I3653">
        <v>0</v>
      </c>
      <c r="J3653">
        <v>1.5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16414</v>
      </c>
      <c r="Q3653">
        <v>5862</v>
      </c>
      <c r="R3653">
        <v>44178</v>
      </c>
      <c r="S3653">
        <v>0</v>
      </c>
      <c r="T3653">
        <v>0</v>
      </c>
      <c r="U3653">
        <v>950</v>
      </c>
    </row>
    <row r="3654" spans="1:21" ht="14.25">
      <c r="A3654">
        <v>3080832</v>
      </c>
      <c r="B3654">
        <v>3</v>
      </c>
      <c r="C3654" t="s">
        <v>2299</v>
      </c>
      <c r="D3654" t="s">
        <v>1529</v>
      </c>
      <c r="E3654">
        <v>282622</v>
      </c>
      <c r="F3654">
        <v>14083</v>
      </c>
      <c r="G3654">
        <v>4842</v>
      </c>
      <c r="H3654">
        <v>44952</v>
      </c>
      <c r="I3654">
        <v>0</v>
      </c>
      <c r="J3654">
        <v>1.5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11697</v>
      </c>
      <c r="Q3654">
        <v>3970</v>
      </c>
      <c r="R3654">
        <v>34277</v>
      </c>
      <c r="S3654">
        <v>0</v>
      </c>
      <c r="T3654">
        <v>0</v>
      </c>
      <c r="U3654">
        <v>950</v>
      </c>
    </row>
    <row r="3655" spans="1:21" ht="14.25">
      <c r="A3655">
        <v>3080911</v>
      </c>
      <c r="B3655">
        <v>1</v>
      </c>
      <c r="C3655" t="s">
        <v>2298</v>
      </c>
      <c r="D3655" t="s">
        <v>2300</v>
      </c>
      <c r="E3655">
        <v>382261</v>
      </c>
      <c r="F3655">
        <v>18754</v>
      </c>
      <c r="G3655">
        <v>6910</v>
      </c>
      <c r="H3655">
        <v>56521</v>
      </c>
      <c r="I3655">
        <v>0</v>
      </c>
      <c r="J3655">
        <v>1.5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16639</v>
      </c>
      <c r="Q3655">
        <v>6049</v>
      </c>
      <c r="R3655">
        <v>45007</v>
      </c>
      <c r="S3655">
        <v>0</v>
      </c>
      <c r="T3655">
        <v>0</v>
      </c>
      <c r="U3655">
        <v>950</v>
      </c>
    </row>
    <row r="3656" spans="1:21" ht="14.25">
      <c r="A3656">
        <v>3080912</v>
      </c>
      <c r="B3656">
        <v>1</v>
      </c>
      <c r="C3656" t="s">
        <v>2299</v>
      </c>
      <c r="D3656" t="s">
        <v>1173</v>
      </c>
      <c r="E3656">
        <v>132689</v>
      </c>
      <c r="F3656">
        <v>6436</v>
      </c>
      <c r="G3656">
        <v>2197</v>
      </c>
      <c r="H3656">
        <v>24389</v>
      </c>
      <c r="I3656">
        <v>0</v>
      </c>
      <c r="J3656">
        <v>1.5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4083</v>
      </c>
      <c r="Q3656">
        <v>1309</v>
      </c>
      <c r="R3656">
        <v>13761</v>
      </c>
      <c r="S3656">
        <v>0</v>
      </c>
      <c r="T3656">
        <v>0</v>
      </c>
      <c r="U3656">
        <v>950</v>
      </c>
    </row>
    <row r="3657" spans="1:21" ht="14.25">
      <c r="A3657">
        <v>3080921</v>
      </c>
      <c r="B3657">
        <v>2</v>
      </c>
      <c r="C3657" t="s">
        <v>2298</v>
      </c>
      <c r="D3657" t="s">
        <v>1537</v>
      </c>
      <c r="E3657">
        <v>382261</v>
      </c>
      <c r="F3657">
        <v>18754</v>
      </c>
      <c r="G3657">
        <v>6910</v>
      </c>
      <c r="H3657">
        <v>56521</v>
      </c>
      <c r="I3657">
        <v>0</v>
      </c>
      <c r="J3657">
        <v>1.5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16639</v>
      </c>
      <c r="Q3657">
        <v>6049</v>
      </c>
      <c r="R3657">
        <v>45007</v>
      </c>
      <c r="S3657">
        <v>0</v>
      </c>
      <c r="T3657">
        <v>0</v>
      </c>
      <c r="U3657">
        <v>950</v>
      </c>
    </row>
    <row r="3658" spans="1:21" ht="14.25">
      <c r="A3658">
        <v>3080922</v>
      </c>
      <c r="B3658">
        <v>2</v>
      </c>
      <c r="C3658" t="s">
        <v>2299</v>
      </c>
      <c r="D3658" t="s">
        <v>1538</v>
      </c>
      <c r="E3658">
        <v>132689</v>
      </c>
      <c r="F3658">
        <v>6436</v>
      </c>
      <c r="G3658">
        <v>2197</v>
      </c>
      <c r="H3658">
        <v>24389</v>
      </c>
      <c r="I3658">
        <v>0</v>
      </c>
      <c r="J3658">
        <v>1.5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4083</v>
      </c>
      <c r="Q3658">
        <v>1309</v>
      </c>
      <c r="R3658">
        <v>13761</v>
      </c>
      <c r="S3658">
        <v>0</v>
      </c>
      <c r="T3658">
        <v>0</v>
      </c>
      <c r="U3658">
        <v>950</v>
      </c>
    </row>
    <row r="3659" spans="1:21" ht="14.25">
      <c r="A3659">
        <v>3080931</v>
      </c>
      <c r="B3659">
        <v>3</v>
      </c>
      <c r="C3659" t="s">
        <v>2298</v>
      </c>
      <c r="D3659" t="s">
        <v>2301</v>
      </c>
      <c r="E3659">
        <v>388409</v>
      </c>
      <c r="F3659">
        <v>19002</v>
      </c>
      <c r="G3659">
        <v>7033</v>
      </c>
      <c r="H3659">
        <v>57729</v>
      </c>
      <c r="I3659">
        <v>0</v>
      </c>
      <c r="J3659">
        <v>1.5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16639</v>
      </c>
      <c r="Q3659">
        <v>6049</v>
      </c>
      <c r="R3659">
        <v>45007</v>
      </c>
      <c r="S3659">
        <v>0</v>
      </c>
      <c r="T3659">
        <v>0</v>
      </c>
      <c r="U3659">
        <v>950</v>
      </c>
    </row>
    <row r="3660" spans="1:21" ht="14.25">
      <c r="A3660">
        <v>3080932</v>
      </c>
      <c r="B3660">
        <v>3</v>
      </c>
      <c r="C3660" t="s">
        <v>2299</v>
      </c>
      <c r="D3660" t="s">
        <v>1529</v>
      </c>
      <c r="E3660">
        <v>287619</v>
      </c>
      <c r="F3660">
        <v>14259</v>
      </c>
      <c r="G3660">
        <v>4974</v>
      </c>
      <c r="H3660">
        <v>45549</v>
      </c>
      <c r="I3660">
        <v>0</v>
      </c>
      <c r="J3660">
        <v>1.5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11831</v>
      </c>
      <c r="Q3660">
        <v>4086</v>
      </c>
      <c r="R3660">
        <v>34679</v>
      </c>
      <c r="S3660">
        <v>0</v>
      </c>
      <c r="T3660">
        <v>0</v>
      </c>
      <c r="U3660">
        <v>950</v>
      </c>
    </row>
    <row r="3661" spans="1:21" ht="14.25">
      <c r="A3661">
        <v>3081011</v>
      </c>
      <c r="B3661">
        <v>1</v>
      </c>
      <c r="C3661" t="s">
        <v>2298</v>
      </c>
      <c r="D3661" t="s">
        <v>2300</v>
      </c>
      <c r="E3661">
        <v>388391</v>
      </c>
      <c r="F3661">
        <v>18962</v>
      </c>
      <c r="G3661">
        <v>7072</v>
      </c>
      <c r="H3661">
        <v>57331</v>
      </c>
      <c r="I3661">
        <v>0</v>
      </c>
      <c r="J3661">
        <v>1.5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16810</v>
      </c>
      <c r="Q3661">
        <v>6195</v>
      </c>
      <c r="R3661">
        <v>45611</v>
      </c>
      <c r="S3661">
        <v>0</v>
      </c>
      <c r="T3661">
        <v>0</v>
      </c>
      <c r="U3661">
        <v>950</v>
      </c>
    </row>
    <row r="3662" spans="1:21" ht="14.25">
      <c r="A3662">
        <v>3081012</v>
      </c>
      <c r="B3662">
        <v>1</v>
      </c>
      <c r="C3662" t="s">
        <v>2299</v>
      </c>
      <c r="D3662" t="s">
        <v>1173</v>
      </c>
      <c r="E3662">
        <v>133992</v>
      </c>
      <c r="F3662">
        <v>6490</v>
      </c>
      <c r="G3662">
        <v>2223</v>
      </c>
      <c r="H3662">
        <v>24632</v>
      </c>
      <c r="I3662">
        <v>0</v>
      </c>
      <c r="J3662">
        <v>1.5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4096</v>
      </c>
      <c r="Q3662">
        <v>1320</v>
      </c>
      <c r="R3662">
        <v>13814</v>
      </c>
      <c r="S3662">
        <v>0</v>
      </c>
      <c r="T3662">
        <v>0</v>
      </c>
      <c r="U3662">
        <v>950</v>
      </c>
    </row>
    <row r="3663" spans="1:21" ht="14.25">
      <c r="A3663">
        <v>3081021</v>
      </c>
      <c r="B3663">
        <v>2</v>
      </c>
      <c r="C3663" t="s">
        <v>2298</v>
      </c>
      <c r="D3663" t="s">
        <v>1537</v>
      </c>
      <c r="E3663">
        <v>388391</v>
      </c>
      <c r="F3663">
        <v>18962</v>
      </c>
      <c r="G3663">
        <v>7072</v>
      </c>
      <c r="H3663">
        <v>57331</v>
      </c>
      <c r="I3663">
        <v>0</v>
      </c>
      <c r="J3663">
        <v>1.5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16810</v>
      </c>
      <c r="Q3663">
        <v>6195</v>
      </c>
      <c r="R3663">
        <v>45611</v>
      </c>
      <c r="S3663">
        <v>0</v>
      </c>
      <c r="T3663">
        <v>0</v>
      </c>
      <c r="U3663">
        <v>950</v>
      </c>
    </row>
    <row r="3664" spans="1:21" ht="14.25">
      <c r="A3664">
        <v>3081022</v>
      </c>
      <c r="B3664">
        <v>2</v>
      </c>
      <c r="C3664" t="s">
        <v>2299</v>
      </c>
      <c r="D3664" t="s">
        <v>1538</v>
      </c>
      <c r="E3664">
        <v>133992</v>
      </c>
      <c r="F3664">
        <v>6490</v>
      </c>
      <c r="G3664">
        <v>2223</v>
      </c>
      <c r="H3664">
        <v>24632</v>
      </c>
      <c r="I3664">
        <v>0</v>
      </c>
      <c r="J3664">
        <v>1.5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4096</v>
      </c>
      <c r="Q3664">
        <v>1320</v>
      </c>
      <c r="R3664">
        <v>13814</v>
      </c>
      <c r="S3664">
        <v>0</v>
      </c>
      <c r="T3664">
        <v>0</v>
      </c>
      <c r="U3664">
        <v>950</v>
      </c>
    </row>
    <row r="3665" spans="1:21" ht="14.25">
      <c r="A3665">
        <v>3081031</v>
      </c>
      <c r="B3665">
        <v>3</v>
      </c>
      <c r="C3665" t="s">
        <v>2298</v>
      </c>
      <c r="D3665" t="s">
        <v>2301</v>
      </c>
      <c r="E3665">
        <v>394661</v>
      </c>
      <c r="F3665">
        <v>19216</v>
      </c>
      <c r="G3665">
        <v>7197</v>
      </c>
      <c r="H3665">
        <v>58561</v>
      </c>
      <c r="I3665">
        <v>0</v>
      </c>
      <c r="J3665">
        <v>1.5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16810</v>
      </c>
      <c r="Q3665">
        <v>6195</v>
      </c>
      <c r="R3665">
        <v>45611</v>
      </c>
      <c r="S3665">
        <v>0</v>
      </c>
      <c r="T3665">
        <v>0</v>
      </c>
      <c r="U3665">
        <v>950</v>
      </c>
    </row>
    <row r="3666" spans="1:21" ht="14.25">
      <c r="A3666">
        <v>3081032</v>
      </c>
      <c r="B3666">
        <v>3</v>
      </c>
      <c r="C3666" t="s">
        <v>2299</v>
      </c>
      <c r="D3666" t="s">
        <v>1529</v>
      </c>
      <c r="E3666">
        <v>290998</v>
      </c>
      <c r="F3666">
        <v>14393</v>
      </c>
      <c r="G3666">
        <v>5040</v>
      </c>
      <c r="H3666">
        <v>46268</v>
      </c>
      <c r="I3666">
        <v>0</v>
      </c>
      <c r="J3666">
        <v>1.5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11923</v>
      </c>
      <c r="Q3666">
        <v>4137</v>
      </c>
      <c r="R3666">
        <v>35204</v>
      </c>
      <c r="S3666">
        <v>0</v>
      </c>
      <c r="T3666">
        <v>0</v>
      </c>
      <c r="U3666">
        <v>950</v>
      </c>
    </row>
    <row r="3667" spans="1:21" ht="14.25">
      <c r="A3667">
        <v>3081111</v>
      </c>
      <c r="B3667">
        <v>1</v>
      </c>
      <c r="C3667" t="s">
        <v>2298</v>
      </c>
      <c r="D3667" t="s">
        <v>2300</v>
      </c>
      <c r="E3667">
        <v>400990</v>
      </c>
      <c r="F3667">
        <v>19618</v>
      </c>
      <c r="G3667">
        <v>7275</v>
      </c>
      <c r="H3667">
        <v>59310</v>
      </c>
      <c r="I3667">
        <v>0</v>
      </c>
      <c r="J3667">
        <v>1.5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17218</v>
      </c>
      <c r="Q3667">
        <v>6267</v>
      </c>
      <c r="R3667">
        <v>46402</v>
      </c>
      <c r="S3667">
        <v>0</v>
      </c>
      <c r="T3667">
        <v>0</v>
      </c>
      <c r="U3667">
        <v>1200</v>
      </c>
    </row>
    <row r="3668" spans="1:21" ht="14.25">
      <c r="A3668">
        <v>3081112</v>
      </c>
      <c r="B3668">
        <v>1</v>
      </c>
      <c r="C3668" t="s">
        <v>2299</v>
      </c>
      <c r="D3668" t="s">
        <v>1173</v>
      </c>
      <c r="E3668">
        <v>135479</v>
      </c>
      <c r="F3668">
        <v>6577</v>
      </c>
      <c r="G3668">
        <v>2236</v>
      </c>
      <c r="H3668">
        <v>24989</v>
      </c>
      <c r="I3668">
        <v>0</v>
      </c>
      <c r="J3668">
        <v>1.5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4109</v>
      </c>
      <c r="Q3668">
        <v>1333</v>
      </c>
      <c r="R3668">
        <v>13933</v>
      </c>
      <c r="S3668">
        <v>0</v>
      </c>
      <c r="T3668">
        <v>0</v>
      </c>
      <c r="U3668">
        <v>950</v>
      </c>
    </row>
    <row r="3669" spans="1:21" ht="14.25">
      <c r="A3669">
        <v>3081121</v>
      </c>
      <c r="B3669">
        <v>2</v>
      </c>
      <c r="C3669" t="s">
        <v>2298</v>
      </c>
      <c r="D3669" t="s">
        <v>1537</v>
      </c>
      <c r="E3669">
        <v>394702</v>
      </c>
      <c r="F3669">
        <v>19370</v>
      </c>
      <c r="G3669">
        <v>7144</v>
      </c>
      <c r="H3669">
        <v>58122</v>
      </c>
      <c r="I3669">
        <v>0</v>
      </c>
      <c r="J3669">
        <v>1.5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17218</v>
      </c>
      <c r="Q3669">
        <v>6267</v>
      </c>
      <c r="R3669">
        <v>46402</v>
      </c>
      <c r="S3669">
        <v>0</v>
      </c>
      <c r="T3669">
        <v>0</v>
      </c>
      <c r="U3669">
        <v>950</v>
      </c>
    </row>
    <row r="3670" spans="1:21" ht="14.25">
      <c r="A3670">
        <v>3081122</v>
      </c>
      <c r="B3670">
        <v>2</v>
      </c>
      <c r="C3670" t="s">
        <v>2299</v>
      </c>
      <c r="D3670" t="s">
        <v>1538</v>
      </c>
      <c r="E3670">
        <v>134501</v>
      </c>
      <c r="F3670">
        <v>6503</v>
      </c>
      <c r="G3670">
        <v>2236</v>
      </c>
      <c r="H3670">
        <v>24751</v>
      </c>
      <c r="I3670">
        <v>0</v>
      </c>
      <c r="J3670">
        <v>1.5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4109</v>
      </c>
      <c r="Q3670">
        <v>1333</v>
      </c>
      <c r="R3670">
        <v>13933</v>
      </c>
      <c r="S3670">
        <v>0</v>
      </c>
      <c r="T3670">
        <v>0</v>
      </c>
      <c r="U3670">
        <v>950</v>
      </c>
    </row>
    <row r="3671" spans="1:21" ht="14.25">
      <c r="A3671">
        <v>3081131</v>
      </c>
      <c r="B3671">
        <v>3</v>
      </c>
      <c r="C3671" t="s">
        <v>2298</v>
      </c>
      <c r="D3671" t="s">
        <v>2301</v>
      </c>
      <c r="E3671">
        <v>400972</v>
      </c>
      <c r="F3671">
        <v>19624</v>
      </c>
      <c r="G3671">
        <v>7269</v>
      </c>
      <c r="H3671">
        <v>59352</v>
      </c>
      <c r="I3671">
        <v>0</v>
      </c>
      <c r="J3671">
        <v>1.5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17218</v>
      </c>
      <c r="Q3671">
        <v>6267</v>
      </c>
      <c r="R3671">
        <v>46402</v>
      </c>
      <c r="S3671">
        <v>0</v>
      </c>
      <c r="T3671">
        <v>0</v>
      </c>
      <c r="U3671">
        <v>950</v>
      </c>
    </row>
    <row r="3672" spans="1:21" ht="14.25">
      <c r="A3672">
        <v>3081132</v>
      </c>
      <c r="B3672">
        <v>3</v>
      </c>
      <c r="C3672" t="s">
        <v>2299</v>
      </c>
      <c r="D3672" t="s">
        <v>1529</v>
      </c>
      <c r="E3672">
        <v>295265</v>
      </c>
      <c r="F3672">
        <v>14722</v>
      </c>
      <c r="G3672">
        <v>5073</v>
      </c>
      <c r="H3672">
        <v>46585</v>
      </c>
      <c r="I3672">
        <v>0</v>
      </c>
      <c r="J3672">
        <v>1.5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12252</v>
      </c>
      <c r="Q3672">
        <v>4170</v>
      </c>
      <c r="R3672">
        <v>35521</v>
      </c>
      <c r="S3672">
        <v>0</v>
      </c>
      <c r="T3672">
        <v>0</v>
      </c>
      <c r="U3672">
        <v>950</v>
      </c>
    </row>
    <row r="3673" spans="1:21" ht="14.25">
      <c r="A3673">
        <v>3081211</v>
      </c>
      <c r="B3673">
        <v>1</v>
      </c>
      <c r="C3673" t="s">
        <v>2298</v>
      </c>
      <c r="D3673" t="s">
        <v>2300</v>
      </c>
      <c r="E3673">
        <v>409199</v>
      </c>
      <c r="F3673">
        <v>20146</v>
      </c>
      <c r="G3673">
        <v>7348</v>
      </c>
      <c r="H3673">
        <v>60779</v>
      </c>
      <c r="I3673">
        <v>0</v>
      </c>
      <c r="J3673">
        <v>1.5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17697</v>
      </c>
      <c r="Q3673">
        <v>6340</v>
      </c>
      <c r="R3673">
        <v>47515</v>
      </c>
      <c r="S3673">
        <v>0</v>
      </c>
      <c r="T3673">
        <v>0</v>
      </c>
      <c r="U3673">
        <v>1200</v>
      </c>
    </row>
    <row r="3674" spans="1:21" ht="14.25">
      <c r="A3674">
        <v>3081212</v>
      </c>
      <c r="B3674">
        <v>1</v>
      </c>
      <c r="C3674" t="s">
        <v>2299</v>
      </c>
      <c r="D3674" t="s">
        <v>1173</v>
      </c>
      <c r="E3674">
        <v>142410</v>
      </c>
      <c r="F3674">
        <v>6878</v>
      </c>
      <c r="G3674">
        <v>2370</v>
      </c>
      <c r="H3674">
        <v>26230</v>
      </c>
      <c r="I3674">
        <v>0</v>
      </c>
      <c r="J3674">
        <v>1.5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4163</v>
      </c>
      <c r="Q3674">
        <v>1336</v>
      </c>
      <c r="R3674">
        <v>13986</v>
      </c>
      <c r="S3674">
        <v>0</v>
      </c>
      <c r="T3674">
        <v>0</v>
      </c>
      <c r="U3674">
        <v>1200</v>
      </c>
    </row>
    <row r="3675" spans="1:21" ht="14.25">
      <c r="A3675">
        <v>3081221</v>
      </c>
      <c r="B3675">
        <v>2</v>
      </c>
      <c r="C3675" t="s">
        <v>2298</v>
      </c>
      <c r="D3675" t="s">
        <v>1537</v>
      </c>
      <c r="E3675">
        <v>402065</v>
      </c>
      <c r="F3675">
        <v>19849</v>
      </c>
      <c r="G3675">
        <v>7217</v>
      </c>
      <c r="H3675">
        <v>59235</v>
      </c>
      <c r="I3675">
        <v>0</v>
      </c>
      <c r="J3675">
        <v>1.5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17697</v>
      </c>
      <c r="Q3675">
        <v>6340</v>
      </c>
      <c r="R3675">
        <v>47515</v>
      </c>
      <c r="S3675">
        <v>0</v>
      </c>
      <c r="T3675">
        <v>0</v>
      </c>
      <c r="U3675">
        <v>950</v>
      </c>
    </row>
    <row r="3676" spans="1:21" ht="14.25">
      <c r="A3676">
        <v>3081222</v>
      </c>
      <c r="B3676">
        <v>2</v>
      </c>
      <c r="C3676" t="s">
        <v>2299</v>
      </c>
      <c r="D3676" t="s">
        <v>1538</v>
      </c>
      <c r="E3676">
        <v>135154</v>
      </c>
      <c r="F3676">
        <v>6557</v>
      </c>
      <c r="G3676">
        <v>2239</v>
      </c>
      <c r="H3676">
        <v>24804</v>
      </c>
      <c r="I3676">
        <v>0</v>
      </c>
      <c r="J3676">
        <v>1.5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4163</v>
      </c>
      <c r="Q3676">
        <v>1336</v>
      </c>
      <c r="R3676">
        <v>13986</v>
      </c>
      <c r="S3676">
        <v>0</v>
      </c>
      <c r="T3676">
        <v>0</v>
      </c>
      <c r="U3676">
        <v>950</v>
      </c>
    </row>
    <row r="3677" spans="1:21" ht="14.25">
      <c r="A3677">
        <v>3081231</v>
      </c>
      <c r="B3677">
        <v>3</v>
      </c>
      <c r="C3677" t="s">
        <v>2298</v>
      </c>
      <c r="D3677" t="s">
        <v>2301</v>
      </c>
      <c r="E3677">
        <v>408335</v>
      </c>
      <c r="F3677">
        <v>20103</v>
      </c>
      <c r="G3677">
        <v>7342</v>
      </c>
      <c r="H3677">
        <v>60465</v>
      </c>
      <c r="I3677">
        <v>0</v>
      </c>
      <c r="J3677">
        <v>1.5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17697</v>
      </c>
      <c r="Q3677">
        <v>6340</v>
      </c>
      <c r="R3677">
        <v>47515</v>
      </c>
      <c r="S3677">
        <v>0</v>
      </c>
      <c r="T3677">
        <v>0</v>
      </c>
      <c r="U3677">
        <v>950</v>
      </c>
    </row>
    <row r="3678" spans="1:21" ht="14.25">
      <c r="A3678">
        <v>3081232</v>
      </c>
      <c r="B3678">
        <v>3</v>
      </c>
      <c r="C3678" t="s">
        <v>2299</v>
      </c>
      <c r="D3678" t="s">
        <v>1529</v>
      </c>
      <c r="E3678">
        <v>298891</v>
      </c>
      <c r="F3678">
        <v>14885</v>
      </c>
      <c r="G3678">
        <v>5127</v>
      </c>
      <c r="H3678">
        <v>47501</v>
      </c>
      <c r="I3678">
        <v>0</v>
      </c>
      <c r="J3678">
        <v>1.5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12415</v>
      </c>
      <c r="Q3678">
        <v>4224</v>
      </c>
      <c r="R3678">
        <v>36437</v>
      </c>
      <c r="S3678">
        <v>0</v>
      </c>
      <c r="T3678">
        <v>0</v>
      </c>
      <c r="U3678">
        <v>950</v>
      </c>
    </row>
    <row r="3679" spans="1:21" ht="14.25">
      <c r="A3679">
        <v>3081311</v>
      </c>
      <c r="B3679">
        <v>1</v>
      </c>
      <c r="C3679" t="s">
        <v>2298</v>
      </c>
      <c r="D3679" t="s">
        <v>2300</v>
      </c>
      <c r="E3679">
        <v>415558</v>
      </c>
      <c r="F3679">
        <v>20372</v>
      </c>
      <c r="G3679">
        <v>7525</v>
      </c>
      <c r="H3679">
        <v>61338</v>
      </c>
      <c r="I3679">
        <v>0</v>
      </c>
      <c r="J3679">
        <v>1.5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17923</v>
      </c>
      <c r="Q3679">
        <v>6517</v>
      </c>
      <c r="R3679">
        <v>48074</v>
      </c>
      <c r="S3679">
        <v>0</v>
      </c>
      <c r="T3679">
        <v>0</v>
      </c>
      <c r="U3679">
        <v>1200</v>
      </c>
    </row>
    <row r="3680" spans="1:21" ht="14.25">
      <c r="A3680">
        <v>3081312</v>
      </c>
      <c r="B3680">
        <v>1</v>
      </c>
      <c r="C3680" t="s">
        <v>2299</v>
      </c>
      <c r="D3680" t="s">
        <v>1173</v>
      </c>
      <c r="E3680">
        <v>143150</v>
      </c>
      <c r="F3680">
        <v>6932</v>
      </c>
      <c r="G3680">
        <v>2378</v>
      </c>
      <c r="H3680">
        <v>26270</v>
      </c>
      <c r="I3680">
        <v>0</v>
      </c>
      <c r="J3680">
        <v>1.5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4217</v>
      </c>
      <c r="Q3680">
        <v>1344</v>
      </c>
      <c r="R3680">
        <v>14026</v>
      </c>
      <c r="S3680">
        <v>0</v>
      </c>
      <c r="T3680">
        <v>0</v>
      </c>
      <c r="U3680">
        <v>1200</v>
      </c>
    </row>
    <row r="3681" spans="1:21" ht="14.25">
      <c r="A3681">
        <v>3081321</v>
      </c>
      <c r="B3681">
        <v>2</v>
      </c>
      <c r="C3681" t="s">
        <v>2298</v>
      </c>
      <c r="D3681" t="s">
        <v>1537</v>
      </c>
      <c r="E3681">
        <v>414712</v>
      </c>
      <c r="F3681">
        <v>20323</v>
      </c>
      <c r="G3681">
        <v>7525</v>
      </c>
      <c r="H3681">
        <v>60982</v>
      </c>
      <c r="I3681">
        <v>0</v>
      </c>
      <c r="J3681">
        <v>1.5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17923</v>
      </c>
      <c r="Q3681">
        <v>6517</v>
      </c>
      <c r="R3681">
        <v>48074</v>
      </c>
      <c r="S3681">
        <v>0</v>
      </c>
      <c r="T3681">
        <v>0</v>
      </c>
      <c r="U3681">
        <v>1200</v>
      </c>
    </row>
    <row r="3682" spans="1:21" ht="14.25">
      <c r="A3682">
        <v>3081322</v>
      </c>
      <c r="B3682">
        <v>2</v>
      </c>
      <c r="C3682" t="s">
        <v>2299</v>
      </c>
      <c r="D3682" t="s">
        <v>1538</v>
      </c>
      <c r="E3682">
        <v>136872</v>
      </c>
      <c r="F3682">
        <v>6685</v>
      </c>
      <c r="G3682">
        <v>2247</v>
      </c>
      <c r="H3682">
        <v>25082</v>
      </c>
      <c r="I3682">
        <v>0</v>
      </c>
      <c r="J3682">
        <v>1.5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4217</v>
      </c>
      <c r="Q3682">
        <v>1344</v>
      </c>
      <c r="R3682">
        <v>14026</v>
      </c>
      <c r="S3682">
        <v>0</v>
      </c>
      <c r="T3682">
        <v>0</v>
      </c>
      <c r="U3682">
        <v>950</v>
      </c>
    </row>
    <row r="3683" spans="1:21" ht="14.25">
      <c r="A3683">
        <v>3081331</v>
      </c>
      <c r="B3683">
        <v>3</v>
      </c>
      <c r="C3683" t="s">
        <v>2298</v>
      </c>
      <c r="D3683" t="s">
        <v>2301</v>
      </c>
      <c r="E3683">
        <v>414694</v>
      </c>
      <c r="F3683">
        <v>20329</v>
      </c>
      <c r="G3683">
        <v>7519</v>
      </c>
      <c r="H3683">
        <v>61024</v>
      </c>
      <c r="I3683">
        <v>0</v>
      </c>
      <c r="J3683">
        <v>1.5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17923</v>
      </c>
      <c r="Q3683">
        <v>6517</v>
      </c>
      <c r="R3683">
        <v>48074</v>
      </c>
      <c r="S3683">
        <v>0</v>
      </c>
      <c r="T3683">
        <v>0</v>
      </c>
      <c r="U3683">
        <v>950</v>
      </c>
    </row>
    <row r="3684" spans="1:21" ht="14.25">
      <c r="A3684">
        <v>3081332</v>
      </c>
      <c r="B3684">
        <v>3</v>
      </c>
      <c r="C3684" t="s">
        <v>2299</v>
      </c>
      <c r="D3684" t="s">
        <v>1529</v>
      </c>
      <c r="E3684">
        <v>302400</v>
      </c>
      <c r="F3684">
        <v>15018</v>
      </c>
      <c r="G3684">
        <v>5230</v>
      </c>
      <c r="H3684">
        <v>47620</v>
      </c>
      <c r="I3684">
        <v>0</v>
      </c>
      <c r="J3684">
        <v>1.5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12548</v>
      </c>
      <c r="Q3684">
        <v>4327</v>
      </c>
      <c r="R3684">
        <v>36556</v>
      </c>
      <c r="S3684">
        <v>0</v>
      </c>
      <c r="T3684">
        <v>0</v>
      </c>
      <c r="U3684">
        <v>950</v>
      </c>
    </row>
    <row r="3685" spans="1:21" ht="14.25">
      <c r="A3685">
        <v>3081411</v>
      </c>
      <c r="B3685">
        <v>1</v>
      </c>
      <c r="C3685" t="s">
        <v>2298</v>
      </c>
      <c r="D3685" t="s">
        <v>2300</v>
      </c>
      <c r="E3685">
        <v>419412</v>
      </c>
      <c r="F3685">
        <v>20554</v>
      </c>
      <c r="G3685">
        <v>7603</v>
      </c>
      <c r="H3685">
        <v>61812</v>
      </c>
      <c r="I3685">
        <v>0</v>
      </c>
      <c r="J3685">
        <v>1.5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18105</v>
      </c>
      <c r="Q3685">
        <v>6595</v>
      </c>
      <c r="R3685">
        <v>48548</v>
      </c>
      <c r="S3685">
        <v>0</v>
      </c>
      <c r="T3685">
        <v>0</v>
      </c>
      <c r="U3685">
        <v>1200</v>
      </c>
    </row>
    <row r="3686" spans="1:21" ht="14.25">
      <c r="A3686">
        <v>3081412</v>
      </c>
      <c r="B3686">
        <v>1</v>
      </c>
      <c r="C3686" t="s">
        <v>2299</v>
      </c>
      <c r="D3686" t="s">
        <v>1173</v>
      </c>
      <c r="E3686">
        <v>143850</v>
      </c>
      <c r="F3686">
        <v>6956</v>
      </c>
      <c r="G3686">
        <v>2401</v>
      </c>
      <c r="H3686">
        <v>26270</v>
      </c>
      <c r="I3686">
        <v>0</v>
      </c>
      <c r="J3686">
        <v>1.5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4241</v>
      </c>
      <c r="Q3686">
        <v>1367</v>
      </c>
      <c r="R3686">
        <v>14026</v>
      </c>
      <c r="S3686">
        <v>0</v>
      </c>
      <c r="T3686">
        <v>0</v>
      </c>
      <c r="U3686">
        <v>1200</v>
      </c>
    </row>
    <row r="3687" spans="1:21" ht="14.25">
      <c r="A3687">
        <v>3081421</v>
      </c>
      <c r="B3687">
        <v>2</v>
      </c>
      <c r="C3687" t="s">
        <v>2298</v>
      </c>
      <c r="D3687" t="s">
        <v>1537</v>
      </c>
      <c r="E3687">
        <v>419412</v>
      </c>
      <c r="F3687">
        <v>20554</v>
      </c>
      <c r="G3687">
        <v>7603</v>
      </c>
      <c r="H3687">
        <v>61812</v>
      </c>
      <c r="I3687">
        <v>0</v>
      </c>
      <c r="J3687">
        <v>1.5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18105</v>
      </c>
      <c r="Q3687">
        <v>6595</v>
      </c>
      <c r="R3687">
        <v>48548</v>
      </c>
      <c r="S3687">
        <v>0</v>
      </c>
      <c r="T3687">
        <v>0</v>
      </c>
      <c r="U3687">
        <v>1200</v>
      </c>
    </row>
    <row r="3688" spans="1:21" ht="14.25">
      <c r="A3688">
        <v>3081422</v>
      </c>
      <c r="B3688">
        <v>2</v>
      </c>
      <c r="C3688" t="s">
        <v>2299</v>
      </c>
      <c r="D3688" t="s">
        <v>1538</v>
      </c>
      <c r="E3688">
        <v>143850</v>
      </c>
      <c r="F3688">
        <v>6956</v>
      </c>
      <c r="G3688">
        <v>2401</v>
      </c>
      <c r="H3688">
        <v>26270</v>
      </c>
      <c r="I3688">
        <v>0</v>
      </c>
      <c r="J3688">
        <v>1.5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4241</v>
      </c>
      <c r="Q3688">
        <v>1367</v>
      </c>
      <c r="R3688">
        <v>14026</v>
      </c>
      <c r="S3688">
        <v>0</v>
      </c>
      <c r="T3688">
        <v>0</v>
      </c>
      <c r="U3688">
        <v>1200</v>
      </c>
    </row>
    <row r="3689" spans="1:21" ht="14.25">
      <c r="A3689">
        <v>3081431</v>
      </c>
      <c r="B3689">
        <v>3</v>
      </c>
      <c r="C3689" t="s">
        <v>2298</v>
      </c>
      <c r="D3689" t="s">
        <v>2301</v>
      </c>
      <c r="E3689">
        <v>418548</v>
      </c>
      <c r="F3689">
        <v>20511</v>
      </c>
      <c r="G3689">
        <v>7597</v>
      </c>
      <c r="H3689">
        <v>61498</v>
      </c>
      <c r="I3689">
        <v>0</v>
      </c>
      <c r="J3689">
        <v>1.5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18105</v>
      </c>
      <c r="Q3689">
        <v>6595</v>
      </c>
      <c r="R3689">
        <v>48548</v>
      </c>
      <c r="S3689">
        <v>0</v>
      </c>
      <c r="T3689">
        <v>0</v>
      </c>
      <c r="U3689">
        <v>950</v>
      </c>
    </row>
    <row r="3690" spans="1:21" ht="14.25">
      <c r="A3690">
        <v>3081432</v>
      </c>
      <c r="B3690">
        <v>3</v>
      </c>
      <c r="C3690" t="s">
        <v>2299</v>
      </c>
      <c r="D3690" t="s">
        <v>1529</v>
      </c>
      <c r="E3690">
        <v>305144</v>
      </c>
      <c r="F3690">
        <v>15121</v>
      </c>
      <c r="G3690">
        <v>5292</v>
      </c>
      <c r="H3690">
        <v>48094</v>
      </c>
      <c r="I3690">
        <v>0</v>
      </c>
      <c r="J3690">
        <v>1.5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12651</v>
      </c>
      <c r="Q3690">
        <v>4389</v>
      </c>
      <c r="R3690">
        <v>37030</v>
      </c>
      <c r="S3690">
        <v>0</v>
      </c>
      <c r="T3690">
        <v>0</v>
      </c>
      <c r="U3690">
        <v>950</v>
      </c>
    </row>
    <row r="3691" spans="1:21" ht="14.25">
      <c r="A3691">
        <v>3081511</v>
      </c>
      <c r="B3691">
        <v>1</v>
      </c>
      <c r="C3691" t="s">
        <v>2298</v>
      </c>
      <c r="D3691" t="s">
        <v>2300</v>
      </c>
      <c r="E3691">
        <v>425469</v>
      </c>
      <c r="F3691">
        <v>20903</v>
      </c>
      <c r="G3691">
        <v>7701</v>
      </c>
      <c r="H3691">
        <v>62419</v>
      </c>
      <c r="I3691">
        <v>0</v>
      </c>
      <c r="J3691">
        <v>1.5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18454</v>
      </c>
      <c r="Q3691">
        <v>6693</v>
      </c>
      <c r="R3691">
        <v>49155</v>
      </c>
      <c r="S3691">
        <v>0</v>
      </c>
      <c r="T3691">
        <v>0</v>
      </c>
      <c r="U3691">
        <v>1200</v>
      </c>
    </row>
    <row r="3692" spans="1:21" ht="14.25">
      <c r="A3692">
        <v>3081512</v>
      </c>
      <c r="B3692">
        <v>1</v>
      </c>
      <c r="C3692" t="s">
        <v>2299</v>
      </c>
      <c r="D3692" t="s">
        <v>1173</v>
      </c>
      <c r="E3692">
        <v>144511</v>
      </c>
      <c r="F3692">
        <v>6989</v>
      </c>
      <c r="G3692">
        <v>2401</v>
      </c>
      <c r="H3692">
        <v>26601</v>
      </c>
      <c r="I3692">
        <v>0</v>
      </c>
      <c r="J3692">
        <v>1.5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4274</v>
      </c>
      <c r="Q3692">
        <v>1367</v>
      </c>
      <c r="R3692">
        <v>14357</v>
      </c>
      <c r="S3692">
        <v>0</v>
      </c>
      <c r="T3692">
        <v>0</v>
      </c>
      <c r="U3692">
        <v>1200</v>
      </c>
    </row>
    <row r="3693" spans="1:21" ht="14.25">
      <c r="A3693">
        <v>3081521</v>
      </c>
      <c r="B3693">
        <v>2</v>
      </c>
      <c r="C3693" t="s">
        <v>2298</v>
      </c>
      <c r="D3693" t="s">
        <v>1537</v>
      </c>
      <c r="E3693">
        <v>425469</v>
      </c>
      <c r="F3693">
        <v>20903</v>
      </c>
      <c r="G3693">
        <v>7701</v>
      </c>
      <c r="H3693">
        <v>62419</v>
      </c>
      <c r="I3693">
        <v>0</v>
      </c>
      <c r="J3693">
        <v>1.5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18454</v>
      </c>
      <c r="Q3693">
        <v>6693</v>
      </c>
      <c r="R3693">
        <v>49155</v>
      </c>
      <c r="S3693">
        <v>0</v>
      </c>
      <c r="T3693">
        <v>0</v>
      </c>
      <c r="U3693">
        <v>1200</v>
      </c>
    </row>
    <row r="3694" spans="1:21" ht="14.25">
      <c r="A3694">
        <v>3081522</v>
      </c>
      <c r="B3694">
        <v>2</v>
      </c>
      <c r="C3694" t="s">
        <v>2299</v>
      </c>
      <c r="D3694" t="s">
        <v>1538</v>
      </c>
      <c r="E3694">
        <v>144511</v>
      </c>
      <c r="F3694">
        <v>6989</v>
      </c>
      <c r="G3694">
        <v>2401</v>
      </c>
      <c r="H3694">
        <v>26601</v>
      </c>
      <c r="I3694">
        <v>0</v>
      </c>
      <c r="J3694">
        <v>1.5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4274</v>
      </c>
      <c r="Q3694">
        <v>1367</v>
      </c>
      <c r="R3694">
        <v>14357</v>
      </c>
      <c r="S3694">
        <v>0</v>
      </c>
      <c r="T3694">
        <v>0</v>
      </c>
      <c r="U3694">
        <v>1200</v>
      </c>
    </row>
    <row r="3695" spans="1:21" ht="14.25">
      <c r="A3695">
        <v>3081531</v>
      </c>
      <c r="B3695">
        <v>3</v>
      </c>
      <c r="C3695" t="s">
        <v>2298</v>
      </c>
      <c r="D3695" t="s">
        <v>2301</v>
      </c>
      <c r="E3695">
        <v>432358</v>
      </c>
      <c r="F3695">
        <v>21186</v>
      </c>
      <c r="G3695">
        <v>7834</v>
      </c>
      <c r="H3695">
        <v>63818</v>
      </c>
      <c r="I3695">
        <v>0</v>
      </c>
      <c r="J3695">
        <v>1.5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18454</v>
      </c>
      <c r="Q3695">
        <v>6693</v>
      </c>
      <c r="R3695">
        <v>49155</v>
      </c>
      <c r="S3695">
        <v>0</v>
      </c>
      <c r="T3695">
        <v>0</v>
      </c>
      <c r="U3695">
        <v>1200</v>
      </c>
    </row>
    <row r="3696" spans="1:21" ht="14.25">
      <c r="A3696">
        <v>3081532</v>
      </c>
      <c r="B3696">
        <v>3</v>
      </c>
      <c r="C3696" t="s">
        <v>2299</v>
      </c>
      <c r="D3696" t="s">
        <v>1529</v>
      </c>
      <c r="E3696">
        <v>316922</v>
      </c>
      <c r="F3696">
        <v>15800</v>
      </c>
      <c r="G3696">
        <v>5442</v>
      </c>
      <c r="H3696">
        <v>50082</v>
      </c>
      <c r="I3696">
        <v>0</v>
      </c>
      <c r="J3696">
        <v>1.5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13000</v>
      </c>
      <c r="Q3696">
        <v>4408</v>
      </c>
      <c r="R3696">
        <v>37558</v>
      </c>
      <c r="S3696">
        <v>0</v>
      </c>
      <c r="T3696">
        <v>0</v>
      </c>
      <c r="U3696">
        <v>1200</v>
      </c>
    </row>
    <row r="3697" spans="1:21" ht="14.25">
      <c r="A3697">
        <v>3090111</v>
      </c>
      <c r="B3697">
        <v>1</v>
      </c>
      <c r="C3697" t="s">
        <v>2298</v>
      </c>
      <c r="D3697" t="s">
        <v>2300</v>
      </c>
      <c r="E3697">
        <v>448502</v>
      </c>
      <c r="F3697">
        <v>22067</v>
      </c>
      <c r="G3697">
        <v>8095</v>
      </c>
      <c r="H3697">
        <v>65932</v>
      </c>
      <c r="I3697">
        <v>0</v>
      </c>
      <c r="J3697">
        <v>1.5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19571</v>
      </c>
      <c r="Q3697">
        <v>7067</v>
      </c>
      <c r="R3697">
        <v>52410</v>
      </c>
      <c r="S3697">
        <v>0</v>
      </c>
      <c r="T3697">
        <v>0</v>
      </c>
      <c r="U3697">
        <v>1200</v>
      </c>
    </row>
    <row r="3698" spans="1:21" ht="14.25">
      <c r="A3698">
        <v>3090112</v>
      </c>
      <c r="B3698">
        <v>1</v>
      </c>
      <c r="C3698" t="s">
        <v>2299</v>
      </c>
      <c r="D3698" t="s">
        <v>1173</v>
      </c>
      <c r="E3698">
        <v>163508</v>
      </c>
      <c r="F3698">
        <v>7968</v>
      </c>
      <c r="G3698">
        <v>2743</v>
      </c>
      <c r="H3698">
        <v>28968</v>
      </c>
      <c r="I3698">
        <v>0</v>
      </c>
      <c r="J3698">
        <v>1.5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5201</v>
      </c>
      <c r="Q3698">
        <v>1689</v>
      </c>
      <c r="R3698">
        <v>16487</v>
      </c>
      <c r="S3698">
        <v>0</v>
      </c>
      <c r="T3698">
        <v>0</v>
      </c>
      <c r="U3698">
        <v>1200</v>
      </c>
    </row>
    <row r="3699" spans="1:21" ht="14.25">
      <c r="A3699">
        <v>3090121</v>
      </c>
      <c r="B3699">
        <v>2</v>
      </c>
      <c r="C3699" t="s">
        <v>2298</v>
      </c>
      <c r="D3699" t="s">
        <v>1537</v>
      </c>
      <c r="E3699">
        <v>447374</v>
      </c>
      <c r="F3699">
        <v>22020</v>
      </c>
      <c r="G3699">
        <v>8075</v>
      </c>
      <c r="H3699">
        <v>65674</v>
      </c>
      <c r="I3699">
        <v>0</v>
      </c>
      <c r="J3699">
        <v>1.5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19571</v>
      </c>
      <c r="Q3699">
        <v>7067</v>
      </c>
      <c r="R3699">
        <v>52410</v>
      </c>
      <c r="S3699">
        <v>0</v>
      </c>
      <c r="T3699">
        <v>0</v>
      </c>
      <c r="U3699">
        <v>1200</v>
      </c>
    </row>
    <row r="3700" spans="1:21" ht="14.25">
      <c r="A3700">
        <v>3090122</v>
      </c>
      <c r="B3700">
        <v>2</v>
      </c>
      <c r="C3700" t="s">
        <v>2299</v>
      </c>
      <c r="D3700" t="s">
        <v>1538</v>
      </c>
      <c r="E3700">
        <v>162351</v>
      </c>
      <c r="F3700">
        <v>7916</v>
      </c>
      <c r="G3700">
        <v>2723</v>
      </c>
      <c r="H3700">
        <v>28731</v>
      </c>
      <c r="I3700">
        <v>0</v>
      </c>
      <c r="J3700">
        <v>1.5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5201</v>
      </c>
      <c r="Q3700">
        <v>1689</v>
      </c>
      <c r="R3700">
        <v>16487</v>
      </c>
      <c r="S3700">
        <v>0</v>
      </c>
      <c r="T3700">
        <v>0</v>
      </c>
      <c r="U3700">
        <v>1200</v>
      </c>
    </row>
    <row r="3701" spans="1:21" ht="14.25">
      <c r="A3701">
        <v>3090131</v>
      </c>
      <c r="B3701">
        <v>3</v>
      </c>
      <c r="C3701" t="s">
        <v>2298</v>
      </c>
      <c r="D3701" t="s">
        <v>2301</v>
      </c>
      <c r="E3701">
        <v>454263</v>
      </c>
      <c r="F3701">
        <v>22303</v>
      </c>
      <c r="G3701">
        <v>8208</v>
      </c>
      <c r="H3701">
        <v>67073</v>
      </c>
      <c r="I3701">
        <v>0</v>
      </c>
      <c r="J3701">
        <v>1.5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19571</v>
      </c>
      <c r="Q3701">
        <v>7067</v>
      </c>
      <c r="R3701">
        <v>52410</v>
      </c>
      <c r="S3701">
        <v>0</v>
      </c>
      <c r="T3701">
        <v>0</v>
      </c>
      <c r="U3701">
        <v>1200</v>
      </c>
    </row>
    <row r="3702" spans="1:21" ht="14.25">
      <c r="A3702">
        <v>3090132</v>
      </c>
      <c r="B3702">
        <v>3</v>
      </c>
      <c r="C3702" t="s">
        <v>2299</v>
      </c>
      <c r="D3702" t="s">
        <v>1529</v>
      </c>
      <c r="E3702">
        <v>326420</v>
      </c>
      <c r="F3702">
        <v>16208</v>
      </c>
      <c r="G3702">
        <v>5612</v>
      </c>
      <c r="H3702">
        <v>52100</v>
      </c>
      <c r="I3702">
        <v>0</v>
      </c>
      <c r="J3702">
        <v>1.5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13408</v>
      </c>
      <c r="Q3702">
        <v>4578</v>
      </c>
      <c r="R3702">
        <v>39576</v>
      </c>
      <c r="S3702">
        <v>0</v>
      </c>
      <c r="T3702">
        <v>0</v>
      </c>
      <c r="U3702">
        <v>1200</v>
      </c>
    </row>
    <row r="3703" spans="1:21" ht="14.25">
      <c r="A3703">
        <v>3090211</v>
      </c>
      <c r="B3703">
        <v>1</v>
      </c>
      <c r="C3703" t="s">
        <v>2298</v>
      </c>
      <c r="D3703" t="s">
        <v>2300</v>
      </c>
      <c r="E3703">
        <v>462450</v>
      </c>
      <c r="F3703">
        <v>22678</v>
      </c>
      <c r="G3703">
        <v>8387</v>
      </c>
      <c r="H3703">
        <v>67930</v>
      </c>
      <c r="I3703">
        <v>0</v>
      </c>
      <c r="J3703">
        <v>1.5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20182</v>
      </c>
      <c r="Q3703">
        <v>7359</v>
      </c>
      <c r="R3703">
        <v>54408</v>
      </c>
      <c r="S3703">
        <v>0</v>
      </c>
      <c r="T3703">
        <v>0</v>
      </c>
      <c r="U3703">
        <v>1200</v>
      </c>
    </row>
    <row r="3704" spans="1:21" ht="14.25">
      <c r="A3704">
        <v>3090212</v>
      </c>
      <c r="B3704">
        <v>1</v>
      </c>
      <c r="C3704" t="s">
        <v>2299</v>
      </c>
      <c r="D3704" t="s">
        <v>1173</v>
      </c>
      <c r="E3704">
        <v>176439</v>
      </c>
      <c r="F3704">
        <v>8579</v>
      </c>
      <c r="G3704">
        <v>2996</v>
      </c>
      <c r="H3704">
        <v>30729</v>
      </c>
      <c r="I3704">
        <v>0</v>
      </c>
      <c r="J3704">
        <v>1.5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5812</v>
      </c>
      <c r="Q3704">
        <v>1942</v>
      </c>
      <c r="R3704">
        <v>18248</v>
      </c>
      <c r="S3704">
        <v>0</v>
      </c>
      <c r="T3704">
        <v>0</v>
      </c>
      <c r="U3704">
        <v>1200</v>
      </c>
    </row>
    <row r="3705" spans="1:21" ht="14.25">
      <c r="A3705">
        <v>3090221</v>
      </c>
      <c r="B3705">
        <v>2</v>
      </c>
      <c r="C3705" t="s">
        <v>2298</v>
      </c>
      <c r="D3705" t="s">
        <v>1537</v>
      </c>
      <c r="E3705">
        <v>462450</v>
      </c>
      <c r="F3705">
        <v>22678</v>
      </c>
      <c r="G3705">
        <v>8387</v>
      </c>
      <c r="H3705">
        <v>67930</v>
      </c>
      <c r="I3705">
        <v>0</v>
      </c>
      <c r="J3705">
        <v>1.5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20182</v>
      </c>
      <c r="Q3705">
        <v>7359</v>
      </c>
      <c r="R3705">
        <v>54408</v>
      </c>
      <c r="S3705">
        <v>0</v>
      </c>
      <c r="T3705">
        <v>0</v>
      </c>
      <c r="U3705">
        <v>1200</v>
      </c>
    </row>
    <row r="3706" spans="1:21" ht="14.25">
      <c r="A3706">
        <v>3090222</v>
      </c>
      <c r="B3706">
        <v>2</v>
      </c>
      <c r="C3706" t="s">
        <v>2299</v>
      </c>
      <c r="D3706" t="s">
        <v>1538</v>
      </c>
      <c r="E3706">
        <v>176439</v>
      </c>
      <c r="F3706">
        <v>8579</v>
      </c>
      <c r="G3706">
        <v>2996</v>
      </c>
      <c r="H3706">
        <v>30729</v>
      </c>
      <c r="I3706">
        <v>0</v>
      </c>
      <c r="J3706">
        <v>1.5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5812</v>
      </c>
      <c r="Q3706">
        <v>1942</v>
      </c>
      <c r="R3706">
        <v>18248</v>
      </c>
      <c r="S3706">
        <v>0</v>
      </c>
      <c r="T3706">
        <v>0</v>
      </c>
      <c r="U3706">
        <v>1200</v>
      </c>
    </row>
    <row r="3707" spans="1:21" ht="14.25">
      <c r="A3707">
        <v>3090231</v>
      </c>
      <c r="B3707">
        <v>3</v>
      </c>
      <c r="C3707" t="s">
        <v>2298</v>
      </c>
      <c r="D3707" t="s">
        <v>2301</v>
      </c>
      <c r="E3707">
        <v>468211</v>
      </c>
      <c r="F3707">
        <v>22914</v>
      </c>
      <c r="G3707">
        <v>8500</v>
      </c>
      <c r="H3707">
        <v>69071</v>
      </c>
      <c r="I3707">
        <v>0</v>
      </c>
      <c r="J3707">
        <v>1.5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20182</v>
      </c>
      <c r="Q3707">
        <v>7359</v>
      </c>
      <c r="R3707">
        <v>54408</v>
      </c>
      <c r="S3707">
        <v>0</v>
      </c>
      <c r="T3707">
        <v>0</v>
      </c>
      <c r="U3707">
        <v>1200</v>
      </c>
    </row>
    <row r="3708" spans="1:21" ht="14.25">
      <c r="A3708">
        <v>3090232</v>
      </c>
      <c r="B3708">
        <v>3</v>
      </c>
      <c r="C3708" t="s">
        <v>2299</v>
      </c>
      <c r="D3708" t="s">
        <v>1529</v>
      </c>
      <c r="E3708">
        <v>327662</v>
      </c>
      <c r="F3708">
        <v>16288</v>
      </c>
      <c r="G3708">
        <v>5624</v>
      </c>
      <c r="H3708">
        <v>52302</v>
      </c>
      <c r="I3708">
        <v>0</v>
      </c>
      <c r="J3708">
        <v>1.5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13488</v>
      </c>
      <c r="Q3708">
        <v>4590</v>
      </c>
      <c r="R3708">
        <v>39778</v>
      </c>
      <c r="S3708">
        <v>0</v>
      </c>
      <c r="T3708">
        <v>0</v>
      </c>
      <c r="U3708">
        <v>1200</v>
      </c>
    </row>
    <row r="3709" spans="1:21" ht="14.25">
      <c r="A3709">
        <v>3090311</v>
      </c>
      <c r="B3709">
        <v>1</v>
      </c>
      <c r="C3709" t="s">
        <v>2298</v>
      </c>
      <c r="D3709" t="s">
        <v>2300</v>
      </c>
      <c r="E3709">
        <v>467828</v>
      </c>
      <c r="F3709">
        <v>22996</v>
      </c>
      <c r="G3709">
        <v>8466</v>
      </c>
      <c r="H3709">
        <v>68548</v>
      </c>
      <c r="I3709">
        <v>0</v>
      </c>
      <c r="J3709">
        <v>1.5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20500</v>
      </c>
      <c r="Q3709">
        <v>7438</v>
      </c>
      <c r="R3709">
        <v>55026</v>
      </c>
      <c r="S3709">
        <v>0</v>
      </c>
      <c r="T3709">
        <v>0</v>
      </c>
      <c r="U3709">
        <v>1200</v>
      </c>
    </row>
    <row r="3710" spans="1:21" ht="14.25">
      <c r="A3710">
        <v>3090312</v>
      </c>
      <c r="B3710">
        <v>1</v>
      </c>
      <c r="C3710" t="s">
        <v>2299</v>
      </c>
      <c r="D3710" t="s">
        <v>1173</v>
      </c>
      <c r="E3710">
        <v>179847</v>
      </c>
      <c r="F3710">
        <v>8740</v>
      </c>
      <c r="G3710">
        <v>3055</v>
      </c>
      <c r="H3710">
        <v>31347</v>
      </c>
      <c r="I3710">
        <v>0</v>
      </c>
      <c r="J3710">
        <v>1.5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5973</v>
      </c>
      <c r="Q3710">
        <v>2001</v>
      </c>
      <c r="R3710">
        <v>18866</v>
      </c>
      <c r="S3710">
        <v>0</v>
      </c>
      <c r="T3710">
        <v>0</v>
      </c>
      <c r="U3710">
        <v>1200</v>
      </c>
    </row>
    <row r="3711" spans="1:21" ht="14.25">
      <c r="A3711">
        <v>3090321</v>
      </c>
      <c r="B3711">
        <v>2</v>
      </c>
      <c r="C3711" t="s">
        <v>2298</v>
      </c>
      <c r="D3711" t="s">
        <v>1537</v>
      </c>
      <c r="E3711">
        <v>467828</v>
      </c>
      <c r="F3711">
        <v>22996</v>
      </c>
      <c r="G3711">
        <v>8466</v>
      </c>
      <c r="H3711">
        <v>68548</v>
      </c>
      <c r="I3711">
        <v>0</v>
      </c>
      <c r="J3711">
        <v>1.5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20500</v>
      </c>
      <c r="Q3711">
        <v>7438</v>
      </c>
      <c r="R3711">
        <v>55026</v>
      </c>
      <c r="S3711">
        <v>0</v>
      </c>
      <c r="T3711">
        <v>0</v>
      </c>
      <c r="U3711">
        <v>1200</v>
      </c>
    </row>
    <row r="3712" spans="1:21" ht="14.25">
      <c r="A3712">
        <v>3090322</v>
      </c>
      <c r="B3712">
        <v>2</v>
      </c>
      <c r="C3712" t="s">
        <v>2299</v>
      </c>
      <c r="D3712" t="s">
        <v>1538</v>
      </c>
      <c r="E3712">
        <v>179847</v>
      </c>
      <c r="F3712">
        <v>8740</v>
      </c>
      <c r="G3712">
        <v>3055</v>
      </c>
      <c r="H3712">
        <v>31347</v>
      </c>
      <c r="I3712">
        <v>0</v>
      </c>
      <c r="J3712">
        <v>1.5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5973</v>
      </c>
      <c r="Q3712">
        <v>2001</v>
      </c>
      <c r="R3712">
        <v>18866</v>
      </c>
      <c r="S3712">
        <v>0</v>
      </c>
      <c r="T3712">
        <v>0</v>
      </c>
      <c r="U3712">
        <v>1200</v>
      </c>
    </row>
    <row r="3713" spans="1:21" ht="14.25">
      <c r="A3713">
        <v>3090331</v>
      </c>
      <c r="B3713">
        <v>3</v>
      </c>
      <c r="C3713" t="s">
        <v>2298</v>
      </c>
      <c r="D3713" t="s">
        <v>2301</v>
      </c>
      <c r="E3713">
        <v>474874</v>
      </c>
      <c r="F3713">
        <v>23286</v>
      </c>
      <c r="G3713">
        <v>8602</v>
      </c>
      <c r="H3713">
        <v>69974</v>
      </c>
      <c r="I3713">
        <v>0</v>
      </c>
      <c r="J3713">
        <v>1.5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20500</v>
      </c>
      <c r="Q3713">
        <v>7438</v>
      </c>
      <c r="R3713">
        <v>55026</v>
      </c>
      <c r="S3713">
        <v>0</v>
      </c>
      <c r="T3713">
        <v>0</v>
      </c>
      <c r="U3713">
        <v>1200</v>
      </c>
    </row>
    <row r="3714" spans="1:21" ht="14.25">
      <c r="A3714">
        <v>3090332</v>
      </c>
      <c r="B3714">
        <v>3</v>
      </c>
      <c r="C3714" t="s">
        <v>2299</v>
      </c>
      <c r="D3714" t="s">
        <v>1529</v>
      </c>
      <c r="E3714">
        <v>330179</v>
      </c>
      <c r="F3714">
        <v>16423</v>
      </c>
      <c r="G3714">
        <v>5663</v>
      </c>
      <c r="H3714">
        <v>52689</v>
      </c>
      <c r="I3714">
        <v>0</v>
      </c>
      <c r="J3714">
        <v>1.5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13570</v>
      </c>
      <c r="Q3714">
        <v>4609</v>
      </c>
      <c r="R3714">
        <v>39922</v>
      </c>
      <c r="S3714">
        <v>0</v>
      </c>
      <c r="T3714">
        <v>0</v>
      </c>
      <c r="U3714">
        <v>1200</v>
      </c>
    </row>
    <row r="3715" spans="1:21" ht="14.25">
      <c r="A3715">
        <v>3090411</v>
      </c>
      <c r="B3715">
        <v>1</v>
      </c>
      <c r="C3715" t="s">
        <v>2298</v>
      </c>
      <c r="D3715" t="s">
        <v>2300</v>
      </c>
      <c r="E3715">
        <v>476520</v>
      </c>
      <c r="F3715">
        <v>23602</v>
      </c>
      <c r="G3715">
        <v>8540</v>
      </c>
      <c r="H3715">
        <v>69700</v>
      </c>
      <c r="I3715">
        <v>0</v>
      </c>
      <c r="J3715">
        <v>1.5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21058</v>
      </c>
      <c r="Q3715">
        <v>7492</v>
      </c>
      <c r="R3715">
        <v>55921</v>
      </c>
      <c r="S3715">
        <v>0</v>
      </c>
      <c r="T3715">
        <v>0</v>
      </c>
      <c r="U3715">
        <v>1200</v>
      </c>
    </row>
    <row r="3716" spans="1:21" ht="14.25">
      <c r="A3716">
        <v>3090412</v>
      </c>
      <c r="B3716">
        <v>1</v>
      </c>
      <c r="C3716" t="s">
        <v>2299</v>
      </c>
      <c r="D3716" t="s">
        <v>1173</v>
      </c>
      <c r="E3716">
        <v>186803</v>
      </c>
      <c r="F3716">
        <v>9192</v>
      </c>
      <c r="G3716">
        <v>3130</v>
      </c>
      <c r="H3716">
        <v>32283</v>
      </c>
      <c r="I3716">
        <v>0</v>
      </c>
      <c r="J3716">
        <v>1.5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6374</v>
      </c>
      <c r="Q3716">
        <v>2055</v>
      </c>
      <c r="R3716">
        <v>19564</v>
      </c>
      <c r="S3716">
        <v>0</v>
      </c>
      <c r="T3716">
        <v>0</v>
      </c>
      <c r="U3716">
        <v>1200</v>
      </c>
    </row>
    <row r="3717" spans="1:21" ht="14.25">
      <c r="A3717">
        <v>3090421</v>
      </c>
      <c r="B3717">
        <v>2</v>
      </c>
      <c r="C3717" t="s">
        <v>2298</v>
      </c>
      <c r="D3717" t="s">
        <v>1537</v>
      </c>
      <c r="E3717">
        <v>476520</v>
      </c>
      <c r="F3717">
        <v>23602</v>
      </c>
      <c r="G3717">
        <v>8540</v>
      </c>
      <c r="H3717">
        <v>69700</v>
      </c>
      <c r="I3717">
        <v>0</v>
      </c>
      <c r="J3717">
        <v>1.5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21058</v>
      </c>
      <c r="Q3717">
        <v>7492</v>
      </c>
      <c r="R3717">
        <v>55921</v>
      </c>
      <c r="S3717">
        <v>0</v>
      </c>
      <c r="T3717">
        <v>0</v>
      </c>
      <c r="U3717">
        <v>1200</v>
      </c>
    </row>
    <row r="3718" spans="1:21" ht="14.25">
      <c r="A3718">
        <v>3090422</v>
      </c>
      <c r="B3718">
        <v>2</v>
      </c>
      <c r="C3718" t="s">
        <v>2299</v>
      </c>
      <c r="D3718" t="s">
        <v>1538</v>
      </c>
      <c r="E3718">
        <v>186803</v>
      </c>
      <c r="F3718">
        <v>9192</v>
      </c>
      <c r="G3718">
        <v>3130</v>
      </c>
      <c r="H3718">
        <v>32283</v>
      </c>
      <c r="I3718">
        <v>0</v>
      </c>
      <c r="J3718">
        <v>1.5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6374</v>
      </c>
      <c r="Q3718">
        <v>2055</v>
      </c>
      <c r="R3718">
        <v>19564</v>
      </c>
      <c r="S3718">
        <v>0</v>
      </c>
      <c r="T3718">
        <v>0</v>
      </c>
      <c r="U3718">
        <v>1200</v>
      </c>
    </row>
    <row r="3719" spans="1:21" ht="14.25">
      <c r="A3719">
        <v>3090431</v>
      </c>
      <c r="B3719">
        <v>3</v>
      </c>
      <c r="C3719" t="s">
        <v>2298</v>
      </c>
      <c r="D3719" t="s">
        <v>2301</v>
      </c>
      <c r="E3719">
        <v>483684</v>
      </c>
      <c r="F3719">
        <v>23897</v>
      </c>
      <c r="G3719">
        <v>8678</v>
      </c>
      <c r="H3719">
        <v>71154</v>
      </c>
      <c r="I3719">
        <v>0</v>
      </c>
      <c r="J3719">
        <v>1.5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21058</v>
      </c>
      <c r="Q3719">
        <v>7492</v>
      </c>
      <c r="R3719">
        <v>55921</v>
      </c>
      <c r="S3719">
        <v>0</v>
      </c>
      <c r="T3719">
        <v>0</v>
      </c>
      <c r="U3719">
        <v>1200</v>
      </c>
    </row>
    <row r="3720" spans="1:21" ht="14.25">
      <c r="A3720">
        <v>3090432</v>
      </c>
      <c r="B3720">
        <v>3</v>
      </c>
      <c r="C3720" t="s">
        <v>2299</v>
      </c>
      <c r="D3720" t="s">
        <v>1529</v>
      </c>
      <c r="E3720">
        <v>333413</v>
      </c>
      <c r="F3720">
        <v>16562</v>
      </c>
      <c r="G3720">
        <v>5718</v>
      </c>
      <c r="H3720">
        <v>53433</v>
      </c>
      <c r="I3720">
        <v>0</v>
      </c>
      <c r="J3720">
        <v>1.5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13655</v>
      </c>
      <c r="Q3720">
        <v>4643</v>
      </c>
      <c r="R3720">
        <v>40423</v>
      </c>
      <c r="S3720">
        <v>0</v>
      </c>
      <c r="T3720">
        <v>0</v>
      </c>
      <c r="U3720">
        <v>1200</v>
      </c>
    </row>
    <row r="3721" spans="1:21" ht="14.25">
      <c r="A3721">
        <v>3090511</v>
      </c>
      <c r="B3721">
        <v>1</v>
      </c>
      <c r="C3721" t="s">
        <v>2298</v>
      </c>
      <c r="D3721" t="s">
        <v>2300</v>
      </c>
      <c r="E3721">
        <v>486312</v>
      </c>
      <c r="F3721">
        <v>23966</v>
      </c>
      <c r="G3721">
        <v>8784</v>
      </c>
      <c r="H3721">
        <v>70972</v>
      </c>
      <c r="I3721">
        <v>0</v>
      </c>
      <c r="J3721">
        <v>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21374</v>
      </c>
      <c r="Q3721">
        <v>7715</v>
      </c>
      <c r="R3721">
        <v>56936</v>
      </c>
      <c r="S3721">
        <v>0</v>
      </c>
      <c r="T3721">
        <v>0</v>
      </c>
      <c r="U3721">
        <v>1200</v>
      </c>
    </row>
    <row r="3722" spans="1:21" ht="14.25">
      <c r="A3722">
        <v>3090512</v>
      </c>
      <c r="B3722">
        <v>1</v>
      </c>
      <c r="C3722" t="s">
        <v>2299</v>
      </c>
      <c r="D3722" t="s">
        <v>1173</v>
      </c>
      <c r="E3722">
        <v>193631</v>
      </c>
      <c r="F3722">
        <v>9463</v>
      </c>
      <c r="G3722">
        <v>3296</v>
      </c>
      <c r="H3722">
        <v>33081</v>
      </c>
      <c r="I3722">
        <v>0</v>
      </c>
      <c r="J3722">
        <v>1.5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6593</v>
      </c>
      <c r="Q3722">
        <v>2201</v>
      </c>
      <c r="R3722">
        <v>20124</v>
      </c>
      <c r="S3722">
        <v>0</v>
      </c>
      <c r="T3722">
        <v>0</v>
      </c>
      <c r="U3722">
        <v>1200</v>
      </c>
    </row>
    <row r="3723" spans="1:21" ht="14.25">
      <c r="A3723">
        <v>3090521</v>
      </c>
      <c r="B3723">
        <v>2</v>
      </c>
      <c r="C3723" t="s">
        <v>2298</v>
      </c>
      <c r="D3723" t="s">
        <v>1537</v>
      </c>
      <c r="E3723">
        <v>486312</v>
      </c>
      <c r="F3723">
        <v>23966</v>
      </c>
      <c r="G3723">
        <v>8784</v>
      </c>
      <c r="H3723">
        <v>70972</v>
      </c>
      <c r="I3723">
        <v>0</v>
      </c>
      <c r="J3723">
        <v>1.5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21374</v>
      </c>
      <c r="Q3723">
        <v>7715</v>
      </c>
      <c r="R3723">
        <v>56936</v>
      </c>
      <c r="S3723">
        <v>0</v>
      </c>
      <c r="T3723">
        <v>0</v>
      </c>
      <c r="U3723">
        <v>1200</v>
      </c>
    </row>
    <row r="3724" spans="1:21" ht="14.25">
      <c r="A3724">
        <v>3090522</v>
      </c>
      <c r="B3724">
        <v>2</v>
      </c>
      <c r="C3724" t="s">
        <v>2299</v>
      </c>
      <c r="D3724" t="s">
        <v>1538</v>
      </c>
      <c r="E3724">
        <v>193631</v>
      </c>
      <c r="F3724">
        <v>9463</v>
      </c>
      <c r="G3724">
        <v>3296</v>
      </c>
      <c r="H3724">
        <v>33081</v>
      </c>
      <c r="I3724">
        <v>0</v>
      </c>
      <c r="J3724">
        <v>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6593</v>
      </c>
      <c r="Q3724">
        <v>2201</v>
      </c>
      <c r="R3724">
        <v>20124</v>
      </c>
      <c r="S3724">
        <v>0</v>
      </c>
      <c r="T3724">
        <v>0</v>
      </c>
      <c r="U3724">
        <v>1200</v>
      </c>
    </row>
    <row r="3725" spans="1:21" ht="14.25">
      <c r="A3725">
        <v>3090531</v>
      </c>
      <c r="B3725">
        <v>3</v>
      </c>
      <c r="C3725" t="s">
        <v>2298</v>
      </c>
      <c r="D3725" t="s">
        <v>2301</v>
      </c>
      <c r="E3725">
        <v>493604</v>
      </c>
      <c r="F3725">
        <v>24267</v>
      </c>
      <c r="G3725">
        <v>8924</v>
      </c>
      <c r="H3725">
        <v>72454</v>
      </c>
      <c r="I3725">
        <v>0</v>
      </c>
      <c r="J3725">
        <v>1.5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21374</v>
      </c>
      <c r="Q3725">
        <v>7715</v>
      </c>
      <c r="R3725">
        <v>56936</v>
      </c>
      <c r="S3725">
        <v>0</v>
      </c>
      <c r="T3725">
        <v>0</v>
      </c>
      <c r="U3725">
        <v>1200</v>
      </c>
    </row>
    <row r="3726" spans="1:21" ht="14.25">
      <c r="A3726">
        <v>3090532</v>
      </c>
      <c r="B3726">
        <v>3</v>
      </c>
      <c r="C3726" t="s">
        <v>2299</v>
      </c>
      <c r="D3726" t="s">
        <v>1529</v>
      </c>
      <c r="E3726">
        <v>335315</v>
      </c>
      <c r="F3726">
        <v>16644</v>
      </c>
      <c r="G3726">
        <v>5754</v>
      </c>
      <c r="H3726">
        <v>53795</v>
      </c>
      <c r="I3726">
        <v>0</v>
      </c>
      <c r="J3726">
        <v>1.5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13684</v>
      </c>
      <c r="Q3726">
        <v>4659</v>
      </c>
      <c r="R3726">
        <v>40542</v>
      </c>
      <c r="S3726">
        <v>0</v>
      </c>
      <c r="T3726">
        <v>0</v>
      </c>
      <c r="U3726">
        <v>1200</v>
      </c>
    </row>
    <row r="3727" spans="1:21" ht="14.25">
      <c r="A3727">
        <v>3090611</v>
      </c>
      <c r="B3727">
        <v>1</v>
      </c>
      <c r="C3727" t="s">
        <v>2298</v>
      </c>
      <c r="D3727" t="s">
        <v>2300</v>
      </c>
      <c r="E3727">
        <v>492978</v>
      </c>
      <c r="F3727">
        <v>24194</v>
      </c>
      <c r="G3727">
        <v>8955</v>
      </c>
      <c r="H3727">
        <v>71938</v>
      </c>
      <c r="I3727">
        <v>0</v>
      </c>
      <c r="J3727">
        <v>1.5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21555</v>
      </c>
      <c r="Q3727">
        <v>7866</v>
      </c>
      <c r="R3727">
        <v>57644</v>
      </c>
      <c r="S3727">
        <v>0</v>
      </c>
      <c r="T3727">
        <v>0</v>
      </c>
      <c r="U3727">
        <v>1200</v>
      </c>
    </row>
    <row r="3728" spans="1:21" ht="14.25">
      <c r="A3728">
        <v>3090612</v>
      </c>
      <c r="B3728">
        <v>1</v>
      </c>
      <c r="C3728" t="s">
        <v>2299</v>
      </c>
      <c r="D3728" t="s">
        <v>1173</v>
      </c>
      <c r="E3728">
        <v>197617</v>
      </c>
      <c r="F3728">
        <v>9617</v>
      </c>
      <c r="G3728">
        <v>3375</v>
      </c>
      <c r="H3728">
        <v>33947</v>
      </c>
      <c r="I3728">
        <v>0</v>
      </c>
      <c r="J3728">
        <v>1.5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6696</v>
      </c>
      <c r="Q3728">
        <v>2259</v>
      </c>
      <c r="R3728">
        <v>20753</v>
      </c>
      <c r="S3728">
        <v>0</v>
      </c>
      <c r="T3728">
        <v>0</v>
      </c>
      <c r="U3728">
        <v>1200</v>
      </c>
    </row>
    <row r="3729" spans="1:21" ht="14.25">
      <c r="A3729">
        <v>3090621</v>
      </c>
      <c r="B3729">
        <v>2</v>
      </c>
      <c r="C3729" t="s">
        <v>2298</v>
      </c>
      <c r="D3729" t="s">
        <v>1537</v>
      </c>
      <c r="E3729">
        <v>492978</v>
      </c>
      <c r="F3729">
        <v>24194</v>
      </c>
      <c r="G3729">
        <v>8955</v>
      </c>
      <c r="H3729">
        <v>71938</v>
      </c>
      <c r="I3729">
        <v>0</v>
      </c>
      <c r="J3729">
        <v>1.5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21555</v>
      </c>
      <c r="Q3729">
        <v>7866</v>
      </c>
      <c r="R3729">
        <v>57644</v>
      </c>
      <c r="S3729">
        <v>0</v>
      </c>
      <c r="T3729">
        <v>0</v>
      </c>
      <c r="U3729">
        <v>1200</v>
      </c>
    </row>
    <row r="3730" spans="1:21" ht="14.25">
      <c r="A3730">
        <v>3090622</v>
      </c>
      <c r="B3730">
        <v>2</v>
      </c>
      <c r="C3730" t="s">
        <v>2299</v>
      </c>
      <c r="D3730" t="s">
        <v>1538</v>
      </c>
      <c r="E3730">
        <v>197617</v>
      </c>
      <c r="F3730">
        <v>9617</v>
      </c>
      <c r="G3730">
        <v>3375</v>
      </c>
      <c r="H3730">
        <v>33947</v>
      </c>
      <c r="I3730">
        <v>0</v>
      </c>
      <c r="J3730">
        <v>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6696</v>
      </c>
      <c r="Q3730">
        <v>2259</v>
      </c>
      <c r="R3730">
        <v>20753</v>
      </c>
      <c r="S3730">
        <v>0</v>
      </c>
      <c r="T3730">
        <v>0</v>
      </c>
      <c r="U3730">
        <v>1200</v>
      </c>
    </row>
    <row r="3731" spans="1:21" ht="14.25">
      <c r="A3731">
        <v>3090631</v>
      </c>
      <c r="B3731">
        <v>3</v>
      </c>
      <c r="C3731" t="s">
        <v>2298</v>
      </c>
      <c r="D3731" t="s">
        <v>2301</v>
      </c>
      <c r="E3731">
        <v>500417</v>
      </c>
      <c r="F3731">
        <v>24501</v>
      </c>
      <c r="G3731">
        <v>9098</v>
      </c>
      <c r="H3731">
        <v>73447</v>
      </c>
      <c r="I3731">
        <v>0</v>
      </c>
      <c r="J3731">
        <v>1.5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21555</v>
      </c>
      <c r="Q3731">
        <v>7866</v>
      </c>
      <c r="R3731">
        <v>57644</v>
      </c>
      <c r="S3731">
        <v>0</v>
      </c>
      <c r="T3731">
        <v>0</v>
      </c>
      <c r="U3731">
        <v>1200</v>
      </c>
    </row>
    <row r="3732" spans="1:21" ht="14.25">
      <c r="A3732">
        <v>3090632</v>
      </c>
      <c r="B3732">
        <v>3</v>
      </c>
      <c r="C3732" t="s">
        <v>2299</v>
      </c>
      <c r="D3732" t="s">
        <v>1529</v>
      </c>
      <c r="E3732">
        <v>337285</v>
      </c>
      <c r="F3732">
        <v>16721</v>
      </c>
      <c r="G3732">
        <v>5794</v>
      </c>
      <c r="H3732">
        <v>54195</v>
      </c>
      <c r="I3732">
        <v>0</v>
      </c>
      <c r="J3732">
        <v>1.5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13708</v>
      </c>
      <c r="Q3732">
        <v>4678</v>
      </c>
      <c r="R3732">
        <v>40699</v>
      </c>
      <c r="S3732">
        <v>0</v>
      </c>
      <c r="T3732">
        <v>0</v>
      </c>
      <c r="U3732">
        <v>1200</v>
      </c>
    </row>
    <row r="3733" spans="1:21" ht="14.25">
      <c r="A3733">
        <v>3090711</v>
      </c>
      <c r="B3733">
        <v>1</v>
      </c>
      <c r="C3733" t="s">
        <v>2298</v>
      </c>
      <c r="D3733" t="s">
        <v>2300</v>
      </c>
      <c r="E3733">
        <v>500916</v>
      </c>
      <c r="F3733">
        <v>24706</v>
      </c>
      <c r="G3733">
        <v>9039</v>
      </c>
      <c r="H3733">
        <v>73076</v>
      </c>
      <c r="I3733">
        <v>0</v>
      </c>
      <c r="J3733">
        <v>1.5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22019</v>
      </c>
      <c r="Q3733">
        <v>7929</v>
      </c>
      <c r="R3733">
        <v>58525</v>
      </c>
      <c r="S3733">
        <v>0</v>
      </c>
      <c r="T3733">
        <v>0</v>
      </c>
      <c r="U3733">
        <v>1200</v>
      </c>
    </row>
    <row r="3734" spans="1:21" ht="14.25">
      <c r="A3734">
        <v>3090712</v>
      </c>
      <c r="B3734">
        <v>1</v>
      </c>
      <c r="C3734" t="s">
        <v>2299</v>
      </c>
      <c r="D3734" t="s">
        <v>1173</v>
      </c>
      <c r="E3734">
        <v>203502</v>
      </c>
      <c r="F3734">
        <v>10055</v>
      </c>
      <c r="G3734">
        <v>3418</v>
      </c>
      <c r="H3734">
        <v>34592</v>
      </c>
      <c r="I3734">
        <v>0</v>
      </c>
      <c r="J3734">
        <v>1.5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7082</v>
      </c>
      <c r="Q3734">
        <v>2282</v>
      </c>
      <c r="R3734">
        <v>21160</v>
      </c>
      <c r="S3734">
        <v>0</v>
      </c>
      <c r="T3734">
        <v>0</v>
      </c>
      <c r="U3734">
        <v>1200</v>
      </c>
    </row>
    <row r="3735" spans="1:21" ht="14.25">
      <c r="A3735">
        <v>3090721</v>
      </c>
      <c r="B3735">
        <v>2</v>
      </c>
      <c r="C3735" t="s">
        <v>2298</v>
      </c>
      <c r="D3735" t="s">
        <v>1537</v>
      </c>
      <c r="E3735">
        <v>500916</v>
      </c>
      <c r="F3735">
        <v>24706</v>
      </c>
      <c r="G3735">
        <v>9039</v>
      </c>
      <c r="H3735">
        <v>73076</v>
      </c>
      <c r="I3735">
        <v>0</v>
      </c>
      <c r="J3735">
        <v>1.5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22019</v>
      </c>
      <c r="Q3735">
        <v>7929</v>
      </c>
      <c r="R3735">
        <v>58525</v>
      </c>
      <c r="S3735">
        <v>0</v>
      </c>
      <c r="T3735">
        <v>0</v>
      </c>
      <c r="U3735">
        <v>1200</v>
      </c>
    </row>
    <row r="3736" spans="1:21" ht="14.25">
      <c r="A3736">
        <v>3090722</v>
      </c>
      <c r="B3736">
        <v>2</v>
      </c>
      <c r="C3736" t="s">
        <v>2299</v>
      </c>
      <c r="D3736" t="s">
        <v>1538</v>
      </c>
      <c r="E3736">
        <v>203502</v>
      </c>
      <c r="F3736">
        <v>10055</v>
      </c>
      <c r="G3736">
        <v>3418</v>
      </c>
      <c r="H3736">
        <v>34592</v>
      </c>
      <c r="I3736">
        <v>0</v>
      </c>
      <c r="J3736">
        <v>1.5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7082</v>
      </c>
      <c r="Q3736">
        <v>2282</v>
      </c>
      <c r="R3736">
        <v>21160</v>
      </c>
      <c r="S3736">
        <v>0</v>
      </c>
      <c r="T3736">
        <v>0</v>
      </c>
      <c r="U3736">
        <v>1200</v>
      </c>
    </row>
    <row r="3737" spans="1:21" ht="14.25">
      <c r="A3737">
        <v>3090731</v>
      </c>
      <c r="B3737">
        <v>3</v>
      </c>
      <c r="C3737" t="s">
        <v>2298</v>
      </c>
      <c r="D3737" t="s">
        <v>2301</v>
      </c>
      <c r="E3737">
        <v>508483</v>
      </c>
      <c r="F3737">
        <v>25019</v>
      </c>
      <c r="G3737">
        <v>9184</v>
      </c>
      <c r="H3737">
        <v>74613</v>
      </c>
      <c r="I3737">
        <v>0</v>
      </c>
      <c r="J3737">
        <v>1.5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22019</v>
      </c>
      <c r="Q3737">
        <v>7929</v>
      </c>
      <c r="R3737">
        <v>58525</v>
      </c>
      <c r="S3737">
        <v>0</v>
      </c>
      <c r="T3737">
        <v>0</v>
      </c>
      <c r="U3737">
        <v>1200</v>
      </c>
    </row>
    <row r="3738" spans="1:21" ht="14.25">
      <c r="A3738">
        <v>3090732</v>
      </c>
      <c r="B3738">
        <v>3</v>
      </c>
      <c r="C3738" t="s">
        <v>2299</v>
      </c>
      <c r="D3738" t="s">
        <v>1529</v>
      </c>
      <c r="E3738">
        <v>339427</v>
      </c>
      <c r="F3738">
        <v>16844</v>
      </c>
      <c r="G3738">
        <v>5817</v>
      </c>
      <c r="H3738">
        <v>54647</v>
      </c>
      <c r="I3738">
        <v>0</v>
      </c>
      <c r="J3738">
        <v>1.5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13778</v>
      </c>
      <c r="Q3738">
        <v>4681</v>
      </c>
      <c r="R3738">
        <v>40908</v>
      </c>
      <c r="S3738">
        <v>0</v>
      </c>
      <c r="T3738">
        <v>0</v>
      </c>
      <c r="U3738">
        <v>1200</v>
      </c>
    </row>
    <row r="3739" spans="1:21" ht="14.25">
      <c r="A3739">
        <v>3090811</v>
      </c>
      <c r="B3739">
        <v>1</v>
      </c>
      <c r="C3739" t="s">
        <v>2298</v>
      </c>
      <c r="D3739" t="s">
        <v>2300</v>
      </c>
      <c r="E3739">
        <v>511918</v>
      </c>
      <c r="F3739">
        <v>25329</v>
      </c>
      <c r="G3739">
        <v>9230</v>
      </c>
      <c r="H3739">
        <v>74028</v>
      </c>
      <c r="I3739">
        <v>0</v>
      </c>
      <c r="J3739">
        <v>1.5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22595</v>
      </c>
      <c r="Q3739">
        <v>8100</v>
      </c>
      <c r="R3739">
        <v>59219</v>
      </c>
      <c r="S3739">
        <v>0</v>
      </c>
      <c r="T3739">
        <v>0</v>
      </c>
      <c r="U3739">
        <v>1200</v>
      </c>
    </row>
    <row r="3740" spans="1:21" ht="14.25">
      <c r="A3740">
        <v>3090812</v>
      </c>
      <c r="B3740">
        <v>1</v>
      </c>
      <c r="C3740" t="s">
        <v>2299</v>
      </c>
      <c r="D3740" t="s">
        <v>1173</v>
      </c>
      <c r="E3740">
        <v>210765</v>
      </c>
      <c r="F3740">
        <v>10366</v>
      </c>
      <c r="G3740">
        <v>3589</v>
      </c>
      <c r="H3740">
        <v>35325</v>
      </c>
      <c r="I3740">
        <v>0</v>
      </c>
      <c r="J3740">
        <v>1.5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7342</v>
      </c>
      <c r="Q3740">
        <v>2433</v>
      </c>
      <c r="R3740">
        <v>21656</v>
      </c>
      <c r="S3740">
        <v>0</v>
      </c>
      <c r="T3740">
        <v>0</v>
      </c>
      <c r="U3740">
        <v>1200</v>
      </c>
    </row>
    <row r="3741" spans="1:21" ht="14.25">
      <c r="A3741">
        <v>3090821</v>
      </c>
      <c r="B3741">
        <v>2</v>
      </c>
      <c r="C3741" t="s">
        <v>2298</v>
      </c>
      <c r="D3741" t="s">
        <v>1537</v>
      </c>
      <c r="E3741">
        <v>511918</v>
      </c>
      <c r="F3741">
        <v>25329</v>
      </c>
      <c r="G3741">
        <v>9230</v>
      </c>
      <c r="H3741">
        <v>74028</v>
      </c>
      <c r="I3741">
        <v>0</v>
      </c>
      <c r="J3741">
        <v>1.5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22595</v>
      </c>
      <c r="Q3741">
        <v>8100</v>
      </c>
      <c r="R3741">
        <v>59219</v>
      </c>
      <c r="S3741">
        <v>0</v>
      </c>
      <c r="T3741">
        <v>0</v>
      </c>
      <c r="U3741">
        <v>1200</v>
      </c>
    </row>
    <row r="3742" spans="1:21" ht="14.25">
      <c r="A3742">
        <v>3090822</v>
      </c>
      <c r="B3742">
        <v>2</v>
      </c>
      <c r="C3742" t="s">
        <v>2299</v>
      </c>
      <c r="D3742" t="s">
        <v>1538</v>
      </c>
      <c r="E3742">
        <v>210765</v>
      </c>
      <c r="F3742">
        <v>10366</v>
      </c>
      <c r="G3742">
        <v>3589</v>
      </c>
      <c r="H3742">
        <v>35325</v>
      </c>
      <c r="I3742">
        <v>0</v>
      </c>
      <c r="J3742">
        <v>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7342</v>
      </c>
      <c r="Q3742">
        <v>2433</v>
      </c>
      <c r="R3742">
        <v>21656</v>
      </c>
      <c r="S3742">
        <v>0</v>
      </c>
      <c r="T3742">
        <v>0</v>
      </c>
      <c r="U3742">
        <v>1200</v>
      </c>
    </row>
    <row r="3743" spans="1:21" ht="14.25">
      <c r="A3743">
        <v>3090831</v>
      </c>
      <c r="B3743">
        <v>3</v>
      </c>
      <c r="C3743" t="s">
        <v>2298</v>
      </c>
      <c r="D3743" t="s">
        <v>2301</v>
      </c>
      <c r="E3743">
        <v>519632</v>
      </c>
      <c r="F3743">
        <v>25648</v>
      </c>
      <c r="G3743">
        <v>9378</v>
      </c>
      <c r="H3743">
        <v>75592</v>
      </c>
      <c r="I3743">
        <v>0</v>
      </c>
      <c r="J3743">
        <v>1.5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22595</v>
      </c>
      <c r="Q3743">
        <v>8100</v>
      </c>
      <c r="R3743">
        <v>59219</v>
      </c>
      <c r="S3743">
        <v>0</v>
      </c>
      <c r="T3743">
        <v>0</v>
      </c>
      <c r="U3743">
        <v>1200</v>
      </c>
    </row>
    <row r="3744" spans="1:21" ht="14.25">
      <c r="A3744">
        <v>3090832</v>
      </c>
      <c r="B3744">
        <v>3</v>
      </c>
      <c r="C3744" t="s">
        <v>2299</v>
      </c>
      <c r="D3744" t="s">
        <v>1529</v>
      </c>
      <c r="E3744">
        <v>341669</v>
      </c>
      <c r="F3744">
        <v>16964</v>
      </c>
      <c r="G3744">
        <v>5855</v>
      </c>
      <c r="H3744">
        <v>54929</v>
      </c>
      <c r="I3744">
        <v>0</v>
      </c>
      <c r="J3744">
        <v>1.5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13844</v>
      </c>
      <c r="Q3744">
        <v>4699</v>
      </c>
      <c r="R3744">
        <v>40947</v>
      </c>
      <c r="S3744">
        <v>0</v>
      </c>
      <c r="T3744">
        <v>0</v>
      </c>
      <c r="U3744">
        <v>1200</v>
      </c>
    </row>
    <row r="3745" spans="1:21" ht="14.25">
      <c r="A3745">
        <v>3090911</v>
      </c>
      <c r="B3745">
        <v>1</v>
      </c>
      <c r="C3745" t="s">
        <v>2298</v>
      </c>
      <c r="D3745" t="s">
        <v>2300</v>
      </c>
      <c r="E3745">
        <v>519615</v>
      </c>
      <c r="F3745">
        <v>25615</v>
      </c>
      <c r="G3745">
        <v>9394</v>
      </c>
      <c r="H3745">
        <v>75585</v>
      </c>
      <c r="I3745">
        <v>0</v>
      </c>
      <c r="J3745">
        <v>1.5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22833</v>
      </c>
      <c r="Q3745">
        <v>8244</v>
      </c>
      <c r="R3745">
        <v>60519</v>
      </c>
      <c r="S3745">
        <v>0</v>
      </c>
      <c r="T3745">
        <v>0</v>
      </c>
      <c r="U3745">
        <v>1200</v>
      </c>
    </row>
    <row r="3746" spans="1:21" ht="14.25">
      <c r="A3746">
        <v>3090912</v>
      </c>
      <c r="B3746">
        <v>1</v>
      </c>
      <c r="C3746" t="s">
        <v>2299</v>
      </c>
      <c r="D3746" t="s">
        <v>1173</v>
      </c>
      <c r="E3746">
        <v>215454</v>
      </c>
      <c r="F3746">
        <v>10556</v>
      </c>
      <c r="G3746">
        <v>3675</v>
      </c>
      <c r="H3746">
        <v>36394</v>
      </c>
      <c r="I3746">
        <v>0</v>
      </c>
      <c r="J3746">
        <v>1.5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7481</v>
      </c>
      <c r="Q3746">
        <v>2498</v>
      </c>
      <c r="R3746">
        <v>22487</v>
      </c>
      <c r="S3746">
        <v>0</v>
      </c>
      <c r="T3746">
        <v>0</v>
      </c>
      <c r="U3746">
        <v>1200</v>
      </c>
    </row>
    <row r="3747" spans="1:21" ht="14.25">
      <c r="A3747">
        <v>3090921</v>
      </c>
      <c r="B3747">
        <v>2</v>
      </c>
      <c r="C3747" t="s">
        <v>2298</v>
      </c>
      <c r="D3747" t="s">
        <v>1537</v>
      </c>
      <c r="E3747">
        <v>519615</v>
      </c>
      <c r="F3747">
        <v>25615</v>
      </c>
      <c r="G3747">
        <v>9394</v>
      </c>
      <c r="H3747">
        <v>75585</v>
      </c>
      <c r="I3747">
        <v>0</v>
      </c>
      <c r="J3747">
        <v>1.5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22833</v>
      </c>
      <c r="Q3747">
        <v>8244</v>
      </c>
      <c r="R3747">
        <v>60519</v>
      </c>
      <c r="S3747">
        <v>0</v>
      </c>
      <c r="T3747">
        <v>0</v>
      </c>
      <c r="U3747">
        <v>1200</v>
      </c>
    </row>
    <row r="3748" spans="1:21" ht="14.25">
      <c r="A3748">
        <v>3090922</v>
      </c>
      <c r="B3748">
        <v>2</v>
      </c>
      <c r="C3748" t="s">
        <v>2299</v>
      </c>
      <c r="D3748" t="s">
        <v>1538</v>
      </c>
      <c r="E3748">
        <v>215454</v>
      </c>
      <c r="F3748">
        <v>10556</v>
      </c>
      <c r="G3748">
        <v>3675</v>
      </c>
      <c r="H3748">
        <v>36394</v>
      </c>
      <c r="I3748">
        <v>0</v>
      </c>
      <c r="J3748">
        <v>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7481</v>
      </c>
      <c r="Q3748">
        <v>2498</v>
      </c>
      <c r="R3748">
        <v>22487</v>
      </c>
      <c r="S3748">
        <v>0</v>
      </c>
      <c r="T3748">
        <v>0</v>
      </c>
      <c r="U3748">
        <v>1200</v>
      </c>
    </row>
    <row r="3749" spans="1:21" ht="14.25">
      <c r="A3749">
        <v>3090931</v>
      </c>
      <c r="B3749">
        <v>3</v>
      </c>
      <c r="C3749" t="s">
        <v>2298</v>
      </c>
      <c r="D3749" t="s">
        <v>2301</v>
      </c>
      <c r="E3749">
        <v>527457</v>
      </c>
      <c r="F3749">
        <v>25940</v>
      </c>
      <c r="G3749">
        <v>9544</v>
      </c>
      <c r="H3749">
        <v>77177</v>
      </c>
      <c r="I3749">
        <v>0</v>
      </c>
      <c r="J3749">
        <v>1.5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22833</v>
      </c>
      <c r="Q3749">
        <v>8244</v>
      </c>
      <c r="R3749">
        <v>60519</v>
      </c>
      <c r="S3749">
        <v>0</v>
      </c>
      <c r="T3749">
        <v>0</v>
      </c>
      <c r="U3749">
        <v>1200</v>
      </c>
    </row>
    <row r="3750" spans="1:21" ht="14.25">
      <c r="A3750">
        <v>3090932</v>
      </c>
      <c r="B3750">
        <v>3</v>
      </c>
      <c r="C3750" t="s">
        <v>2299</v>
      </c>
      <c r="D3750" t="s">
        <v>1529</v>
      </c>
      <c r="E3750">
        <v>344340</v>
      </c>
      <c r="F3750">
        <v>17077</v>
      </c>
      <c r="G3750">
        <v>5902</v>
      </c>
      <c r="H3750">
        <v>55530</v>
      </c>
      <c r="I3750">
        <v>0</v>
      </c>
      <c r="J3750">
        <v>1.5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13904</v>
      </c>
      <c r="Q3750">
        <v>4725</v>
      </c>
      <c r="R3750">
        <v>41304</v>
      </c>
      <c r="S3750">
        <v>0</v>
      </c>
      <c r="T3750">
        <v>0</v>
      </c>
      <c r="U3750">
        <v>1200</v>
      </c>
    </row>
    <row r="3751" spans="1:21" ht="14.25">
      <c r="A3751">
        <v>3091011</v>
      </c>
      <c r="B3751">
        <v>1</v>
      </c>
      <c r="C3751" t="s">
        <v>2298</v>
      </c>
      <c r="D3751" t="s">
        <v>2300</v>
      </c>
      <c r="E3751">
        <v>527650</v>
      </c>
      <c r="F3751">
        <v>26068</v>
      </c>
      <c r="G3751">
        <v>9540</v>
      </c>
      <c r="H3751">
        <v>76170</v>
      </c>
      <c r="I3751">
        <v>0</v>
      </c>
      <c r="J3751">
        <v>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23239</v>
      </c>
      <c r="Q3751">
        <v>8369</v>
      </c>
      <c r="R3751">
        <v>60847</v>
      </c>
      <c r="S3751">
        <v>0</v>
      </c>
      <c r="T3751">
        <v>0</v>
      </c>
      <c r="U3751">
        <v>1200</v>
      </c>
    </row>
    <row r="3752" spans="1:21" ht="14.25">
      <c r="A3752">
        <v>3091012</v>
      </c>
      <c r="B3752">
        <v>1</v>
      </c>
      <c r="C3752" t="s">
        <v>2299</v>
      </c>
      <c r="D3752" t="s">
        <v>1173</v>
      </c>
      <c r="E3752">
        <v>220731</v>
      </c>
      <c r="F3752">
        <v>10935</v>
      </c>
      <c r="G3752">
        <v>3725</v>
      </c>
      <c r="H3752">
        <v>36881</v>
      </c>
      <c r="I3752">
        <v>0</v>
      </c>
      <c r="J3752">
        <v>1.5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7808</v>
      </c>
      <c r="Q3752">
        <v>2528</v>
      </c>
      <c r="R3752">
        <v>22736</v>
      </c>
      <c r="S3752">
        <v>0</v>
      </c>
      <c r="T3752">
        <v>0</v>
      </c>
      <c r="U3752">
        <v>1200</v>
      </c>
    </row>
    <row r="3753" spans="1:21" ht="14.25">
      <c r="A3753">
        <v>3091021</v>
      </c>
      <c r="B3753">
        <v>2</v>
      </c>
      <c r="C3753" t="s">
        <v>2298</v>
      </c>
      <c r="D3753" t="s">
        <v>1537</v>
      </c>
      <c r="E3753">
        <v>527650</v>
      </c>
      <c r="F3753">
        <v>26068</v>
      </c>
      <c r="G3753">
        <v>9540</v>
      </c>
      <c r="H3753">
        <v>76170</v>
      </c>
      <c r="I3753">
        <v>0</v>
      </c>
      <c r="J3753">
        <v>1.5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23239</v>
      </c>
      <c r="Q3753">
        <v>8369</v>
      </c>
      <c r="R3753">
        <v>60847</v>
      </c>
      <c r="S3753">
        <v>0</v>
      </c>
      <c r="T3753">
        <v>0</v>
      </c>
      <c r="U3753">
        <v>1200</v>
      </c>
    </row>
    <row r="3754" spans="1:21" ht="14.25">
      <c r="A3754">
        <v>3091022</v>
      </c>
      <c r="B3754">
        <v>2</v>
      </c>
      <c r="C3754" t="s">
        <v>2299</v>
      </c>
      <c r="D3754" t="s">
        <v>1538</v>
      </c>
      <c r="E3754">
        <v>220731</v>
      </c>
      <c r="F3754">
        <v>10935</v>
      </c>
      <c r="G3754">
        <v>3725</v>
      </c>
      <c r="H3754">
        <v>36881</v>
      </c>
      <c r="I3754">
        <v>0</v>
      </c>
      <c r="J3754">
        <v>1.5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7808</v>
      </c>
      <c r="Q3754">
        <v>2528</v>
      </c>
      <c r="R3754">
        <v>22736</v>
      </c>
      <c r="S3754">
        <v>0</v>
      </c>
      <c r="T3754">
        <v>0</v>
      </c>
      <c r="U3754">
        <v>1200</v>
      </c>
    </row>
    <row r="3755" spans="1:21" ht="14.25">
      <c r="A3755">
        <v>3091031</v>
      </c>
      <c r="B3755">
        <v>3</v>
      </c>
      <c r="C3755" t="s">
        <v>2298</v>
      </c>
      <c r="D3755" t="s">
        <v>2301</v>
      </c>
      <c r="E3755">
        <v>535620</v>
      </c>
      <c r="F3755">
        <v>26399</v>
      </c>
      <c r="G3755">
        <v>9692</v>
      </c>
      <c r="H3755">
        <v>77790</v>
      </c>
      <c r="I3755">
        <v>0</v>
      </c>
      <c r="J3755">
        <v>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23239</v>
      </c>
      <c r="Q3755">
        <v>8369</v>
      </c>
      <c r="R3755">
        <v>60847</v>
      </c>
      <c r="S3755">
        <v>0</v>
      </c>
      <c r="T3755">
        <v>0</v>
      </c>
      <c r="U3755">
        <v>1200</v>
      </c>
    </row>
    <row r="3756" spans="1:21" ht="14.25">
      <c r="A3756">
        <v>3091032</v>
      </c>
      <c r="B3756">
        <v>3</v>
      </c>
      <c r="C3756" t="s">
        <v>2299</v>
      </c>
      <c r="D3756" t="s">
        <v>1529</v>
      </c>
      <c r="E3756">
        <v>345915</v>
      </c>
      <c r="F3756">
        <v>17143</v>
      </c>
      <c r="G3756">
        <v>5933</v>
      </c>
      <c r="H3756">
        <v>55825</v>
      </c>
      <c r="I3756">
        <v>0</v>
      </c>
      <c r="J3756">
        <v>1.5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13917</v>
      </c>
      <c r="Q3756">
        <v>4736</v>
      </c>
      <c r="R3756">
        <v>41356</v>
      </c>
      <c r="S3756">
        <v>0</v>
      </c>
      <c r="T3756">
        <v>0</v>
      </c>
      <c r="U3756">
        <v>1200</v>
      </c>
    </row>
    <row r="3757" spans="1:21" ht="14.25">
      <c r="A3757">
        <v>3091111</v>
      </c>
      <c r="B3757">
        <v>1</v>
      </c>
      <c r="C3757" t="s">
        <v>2298</v>
      </c>
      <c r="D3757" t="s">
        <v>2300</v>
      </c>
      <c r="E3757">
        <v>537042</v>
      </c>
      <c r="F3757">
        <v>26461</v>
      </c>
      <c r="G3757">
        <v>9717</v>
      </c>
      <c r="H3757">
        <v>78092</v>
      </c>
      <c r="I3757">
        <v>0</v>
      </c>
      <c r="J3757">
        <v>1.5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23451</v>
      </c>
      <c r="Q3757">
        <v>8460</v>
      </c>
      <c r="R3757">
        <v>61831</v>
      </c>
      <c r="S3757">
        <v>0</v>
      </c>
      <c r="T3757">
        <v>0</v>
      </c>
      <c r="U3757">
        <v>1350</v>
      </c>
    </row>
    <row r="3758" spans="1:21" ht="14.25">
      <c r="A3758">
        <v>3091112</v>
      </c>
      <c r="B3758">
        <v>1</v>
      </c>
      <c r="C3758" t="s">
        <v>2299</v>
      </c>
      <c r="D3758" t="s">
        <v>1173</v>
      </c>
      <c r="E3758">
        <v>224338</v>
      </c>
      <c r="F3758">
        <v>11122</v>
      </c>
      <c r="G3758">
        <v>3777</v>
      </c>
      <c r="H3758">
        <v>37578</v>
      </c>
      <c r="I3758">
        <v>0</v>
      </c>
      <c r="J3758">
        <v>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7941</v>
      </c>
      <c r="Q3758">
        <v>2580</v>
      </c>
      <c r="R3758">
        <v>23246</v>
      </c>
      <c r="S3758">
        <v>0</v>
      </c>
      <c r="T3758">
        <v>0</v>
      </c>
      <c r="U3758">
        <v>1200</v>
      </c>
    </row>
    <row r="3759" spans="1:21" ht="14.25">
      <c r="A3759">
        <v>3091121</v>
      </c>
      <c r="B3759">
        <v>2</v>
      </c>
      <c r="C3759" t="s">
        <v>2298</v>
      </c>
      <c r="D3759" t="s">
        <v>1537</v>
      </c>
      <c r="E3759">
        <v>532574</v>
      </c>
      <c r="F3759">
        <v>26280</v>
      </c>
      <c r="G3759">
        <v>9631</v>
      </c>
      <c r="H3759">
        <v>77154</v>
      </c>
      <c r="I3759">
        <v>0</v>
      </c>
      <c r="J3759">
        <v>1.5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23451</v>
      </c>
      <c r="Q3759">
        <v>8460</v>
      </c>
      <c r="R3759">
        <v>61831</v>
      </c>
      <c r="S3759">
        <v>0</v>
      </c>
      <c r="T3759">
        <v>0</v>
      </c>
      <c r="U3759">
        <v>1200</v>
      </c>
    </row>
    <row r="3760" spans="1:21" ht="14.25">
      <c r="A3760">
        <v>3091122</v>
      </c>
      <c r="B3760">
        <v>2</v>
      </c>
      <c r="C3760" t="s">
        <v>2299</v>
      </c>
      <c r="D3760" t="s">
        <v>1538</v>
      </c>
      <c r="E3760">
        <v>223611</v>
      </c>
      <c r="F3760">
        <v>11068</v>
      </c>
      <c r="G3760">
        <v>3777</v>
      </c>
      <c r="H3760">
        <v>37391</v>
      </c>
      <c r="I3760">
        <v>0</v>
      </c>
      <c r="J3760">
        <v>1.5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7941</v>
      </c>
      <c r="Q3760">
        <v>2580</v>
      </c>
      <c r="R3760">
        <v>23246</v>
      </c>
      <c r="S3760">
        <v>0</v>
      </c>
      <c r="T3760">
        <v>0</v>
      </c>
      <c r="U3760">
        <v>1200</v>
      </c>
    </row>
    <row r="3761" spans="1:21" ht="14.25">
      <c r="A3761">
        <v>3091131</v>
      </c>
      <c r="B3761">
        <v>3</v>
      </c>
      <c r="C3761" t="s">
        <v>2298</v>
      </c>
      <c r="D3761" t="s">
        <v>2301</v>
      </c>
      <c r="E3761">
        <v>540544</v>
      </c>
      <c r="F3761">
        <v>26611</v>
      </c>
      <c r="G3761">
        <v>9783</v>
      </c>
      <c r="H3761">
        <v>78774</v>
      </c>
      <c r="I3761">
        <v>0</v>
      </c>
      <c r="J3761">
        <v>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23451</v>
      </c>
      <c r="Q3761">
        <v>8460</v>
      </c>
      <c r="R3761">
        <v>61831</v>
      </c>
      <c r="S3761">
        <v>0</v>
      </c>
      <c r="T3761">
        <v>0</v>
      </c>
      <c r="U3761">
        <v>1200</v>
      </c>
    </row>
    <row r="3762" spans="1:21" ht="14.25">
      <c r="A3762">
        <v>3091132</v>
      </c>
      <c r="B3762">
        <v>3</v>
      </c>
      <c r="C3762" t="s">
        <v>2299</v>
      </c>
      <c r="D3762" t="s">
        <v>1529</v>
      </c>
      <c r="E3762">
        <v>346423</v>
      </c>
      <c r="F3762">
        <v>17156</v>
      </c>
      <c r="G3762">
        <v>5946</v>
      </c>
      <c r="H3762">
        <v>55943</v>
      </c>
      <c r="I3762">
        <v>0</v>
      </c>
      <c r="J3762">
        <v>1.5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13930</v>
      </c>
      <c r="Q3762">
        <v>4749</v>
      </c>
      <c r="R3762">
        <v>41474</v>
      </c>
      <c r="S3762">
        <v>0</v>
      </c>
      <c r="T3762">
        <v>0</v>
      </c>
      <c r="U3762">
        <v>1200</v>
      </c>
    </row>
    <row r="3763" spans="1:21" ht="14.25">
      <c r="A3763">
        <v>3091211</v>
      </c>
      <c r="B3763">
        <v>1</v>
      </c>
      <c r="C3763" t="s">
        <v>2298</v>
      </c>
      <c r="D3763" t="s">
        <v>2300</v>
      </c>
      <c r="E3763">
        <v>553121</v>
      </c>
      <c r="F3763">
        <v>27466</v>
      </c>
      <c r="G3763">
        <v>9934</v>
      </c>
      <c r="H3763">
        <v>79781</v>
      </c>
      <c r="I3763">
        <v>0</v>
      </c>
      <c r="J3763">
        <v>1.5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24419</v>
      </c>
      <c r="Q3763">
        <v>8677</v>
      </c>
      <c r="R3763">
        <v>63239</v>
      </c>
      <c r="S3763">
        <v>0</v>
      </c>
      <c r="T3763">
        <v>0</v>
      </c>
      <c r="U3763">
        <v>1350</v>
      </c>
    </row>
    <row r="3764" spans="1:21" ht="14.25">
      <c r="A3764">
        <v>3091212</v>
      </c>
      <c r="B3764">
        <v>1</v>
      </c>
      <c r="C3764" t="s">
        <v>2299</v>
      </c>
      <c r="D3764" t="s">
        <v>1173</v>
      </c>
      <c r="E3764">
        <v>240526</v>
      </c>
      <c r="F3764">
        <v>11956</v>
      </c>
      <c r="G3764">
        <v>4062</v>
      </c>
      <c r="H3764">
        <v>39726</v>
      </c>
      <c r="I3764">
        <v>0</v>
      </c>
      <c r="J3764">
        <v>1.5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8593</v>
      </c>
      <c r="Q3764">
        <v>2778</v>
      </c>
      <c r="R3764">
        <v>24457</v>
      </c>
      <c r="S3764">
        <v>0</v>
      </c>
      <c r="T3764">
        <v>0</v>
      </c>
      <c r="U3764">
        <v>1350</v>
      </c>
    </row>
    <row r="3765" spans="1:21" ht="14.25">
      <c r="A3765">
        <v>3091221</v>
      </c>
      <c r="B3765">
        <v>2</v>
      </c>
      <c r="C3765" t="s">
        <v>2298</v>
      </c>
      <c r="D3765" t="s">
        <v>1537</v>
      </c>
      <c r="E3765">
        <v>548002</v>
      </c>
      <c r="F3765">
        <v>27248</v>
      </c>
      <c r="G3765">
        <v>9848</v>
      </c>
      <c r="H3765">
        <v>78562</v>
      </c>
      <c r="I3765">
        <v>0</v>
      </c>
      <c r="J3765">
        <v>1.5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24419</v>
      </c>
      <c r="Q3765">
        <v>8677</v>
      </c>
      <c r="R3765">
        <v>63239</v>
      </c>
      <c r="S3765">
        <v>0</v>
      </c>
      <c r="T3765">
        <v>0</v>
      </c>
      <c r="U3765">
        <v>1200</v>
      </c>
    </row>
    <row r="3766" spans="1:21" ht="14.25">
      <c r="A3766">
        <v>3091222</v>
      </c>
      <c r="B3766">
        <v>2</v>
      </c>
      <c r="C3766" t="s">
        <v>2299</v>
      </c>
      <c r="D3766" t="s">
        <v>1538</v>
      </c>
      <c r="E3766">
        <v>235302</v>
      </c>
      <c r="F3766">
        <v>11720</v>
      </c>
      <c r="G3766">
        <v>3975</v>
      </c>
      <c r="H3766">
        <v>38602</v>
      </c>
      <c r="I3766">
        <v>0</v>
      </c>
      <c r="J3766">
        <v>1.5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8593</v>
      </c>
      <c r="Q3766">
        <v>2778</v>
      </c>
      <c r="R3766">
        <v>24457</v>
      </c>
      <c r="S3766">
        <v>0</v>
      </c>
      <c r="T3766">
        <v>0</v>
      </c>
      <c r="U3766">
        <v>1200</v>
      </c>
    </row>
    <row r="3767" spans="1:21" ht="14.25">
      <c r="A3767">
        <v>3091231</v>
      </c>
      <c r="B3767">
        <v>3</v>
      </c>
      <c r="C3767" t="s">
        <v>2298</v>
      </c>
      <c r="D3767" t="s">
        <v>2301</v>
      </c>
      <c r="E3767">
        <v>555972</v>
      </c>
      <c r="F3767">
        <v>27579</v>
      </c>
      <c r="G3767">
        <v>10000</v>
      </c>
      <c r="H3767">
        <v>80182</v>
      </c>
      <c r="I3767">
        <v>0</v>
      </c>
      <c r="J3767">
        <v>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24419</v>
      </c>
      <c r="Q3767">
        <v>8677</v>
      </c>
      <c r="R3767">
        <v>63239</v>
      </c>
      <c r="S3767">
        <v>0</v>
      </c>
      <c r="T3767">
        <v>0</v>
      </c>
      <c r="U3767">
        <v>1200</v>
      </c>
    </row>
    <row r="3768" spans="1:21" ht="14.25">
      <c r="A3768">
        <v>3091232</v>
      </c>
      <c r="B3768">
        <v>3</v>
      </c>
      <c r="C3768" t="s">
        <v>2299</v>
      </c>
      <c r="D3768" t="s">
        <v>1529</v>
      </c>
      <c r="E3768">
        <v>347095</v>
      </c>
      <c r="F3768">
        <v>17212</v>
      </c>
      <c r="G3768">
        <v>5949</v>
      </c>
      <c r="H3768">
        <v>55995</v>
      </c>
      <c r="I3768">
        <v>0</v>
      </c>
      <c r="J3768">
        <v>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13986</v>
      </c>
      <c r="Q3768">
        <v>4752</v>
      </c>
      <c r="R3768">
        <v>41526</v>
      </c>
      <c r="S3768">
        <v>0</v>
      </c>
      <c r="T3768">
        <v>0</v>
      </c>
      <c r="U3768">
        <v>1200</v>
      </c>
    </row>
    <row r="3769" spans="1:21" ht="14.25">
      <c r="A3769">
        <v>3091311</v>
      </c>
      <c r="B3769">
        <v>1</v>
      </c>
      <c r="C3769" t="s">
        <v>2298</v>
      </c>
      <c r="D3769" t="s">
        <v>2300</v>
      </c>
      <c r="E3769">
        <v>568146</v>
      </c>
      <c r="F3769">
        <v>28229</v>
      </c>
      <c r="G3769">
        <v>10219</v>
      </c>
      <c r="H3769">
        <v>81476</v>
      </c>
      <c r="I3769">
        <v>0</v>
      </c>
      <c r="J3769">
        <v>1.5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25182</v>
      </c>
      <c r="Q3769">
        <v>8962</v>
      </c>
      <c r="R3769">
        <v>64934</v>
      </c>
      <c r="S3769">
        <v>0</v>
      </c>
      <c r="T3769">
        <v>0</v>
      </c>
      <c r="U3769">
        <v>1350</v>
      </c>
    </row>
    <row r="3770" spans="1:21" ht="14.25">
      <c r="A3770">
        <v>3091312</v>
      </c>
      <c r="B3770">
        <v>1</v>
      </c>
      <c r="C3770" t="s">
        <v>2299</v>
      </c>
      <c r="D3770" t="s">
        <v>1173</v>
      </c>
      <c r="E3770">
        <v>252418</v>
      </c>
      <c r="F3770">
        <v>12616</v>
      </c>
      <c r="G3770">
        <v>4266</v>
      </c>
      <c r="H3770">
        <v>40938</v>
      </c>
      <c r="I3770">
        <v>0</v>
      </c>
      <c r="J3770">
        <v>1.5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9253</v>
      </c>
      <c r="Q3770">
        <v>2982</v>
      </c>
      <c r="R3770">
        <v>25669</v>
      </c>
      <c r="S3770">
        <v>0</v>
      </c>
      <c r="T3770">
        <v>0</v>
      </c>
      <c r="U3770">
        <v>1350</v>
      </c>
    </row>
    <row r="3771" spans="1:21" ht="14.25">
      <c r="A3771">
        <v>3091321</v>
      </c>
      <c r="B3771">
        <v>2</v>
      </c>
      <c r="C3771" t="s">
        <v>2298</v>
      </c>
      <c r="D3771" t="s">
        <v>1537</v>
      </c>
      <c r="E3771">
        <v>567495</v>
      </c>
      <c r="F3771">
        <v>28192</v>
      </c>
      <c r="G3771">
        <v>10219</v>
      </c>
      <c r="H3771">
        <v>81195</v>
      </c>
      <c r="I3771">
        <v>0</v>
      </c>
      <c r="J3771">
        <v>1.5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25182</v>
      </c>
      <c r="Q3771">
        <v>8962</v>
      </c>
      <c r="R3771">
        <v>64934</v>
      </c>
      <c r="S3771">
        <v>0</v>
      </c>
      <c r="T3771">
        <v>0</v>
      </c>
      <c r="U3771">
        <v>1350</v>
      </c>
    </row>
    <row r="3772" spans="1:21" ht="14.25">
      <c r="A3772">
        <v>3091322</v>
      </c>
      <c r="B3772">
        <v>2</v>
      </c>
      <c r="C3772" t="s">
        <v>2299</v>
      </c>
      <c r="D3772" t="s">
        <v>1538</v>
      </c>
      <c r="E3772">
        <v>247921</v>
      </c>
      <c r="F3772">
        <v>12434</v>
      </c>
      <c r="G3772">
        <v>4179</v>
      </c>
      <c r="H3772">
        <v>40001</v>
      </c>
      <c r="I3772">
        <v>0</v>
      </c>
      <c r="J3772">
        <v>1.5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9253</v>
      </c>
      <c r="Q3772">
        <v>2982</v>
      </c>
      <c r="R3772">
        <v>25669</v>
      </c>
      <c r="S3772">
        <v>0</v>
      </c>
      <c r="T3772">
        <v>0</v>
      </c>
      <c r="U3772">
        <v>1200</v>
      </c>
    </row>
    <row r="3773" spans="1:21" ht="14.25">
      <c r="A3773">
        <v>3091331</v>
      </c>
      <c r="B3773">
        <v>3</v>
      </c>
      <c r="C3773" t="s">
        <v>2298</v>
      </c>
      <c r="D3773" t="s">
        <v>2301</v>
      </c>
      <c r="E3773">
        <v>570997</v>
      </c>
      <c r="F3773">
        <v>28342</v>
      </c>
      <c r="G3773">
        <v>10285</v>
      </c>
      <c r="H3773">
        <v>81877</v>
      </c>
      <c r="I3773">
        <v>0</v>
      </c>
      <c r="J3773">
        <v>1.5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25182</v>
      </c>
      <c r="Q3773">
        <v>8962</v>
      </c>
      <c r="R3773">
        <v>64934</v>
      </c>
      <c r="S3773">
        <v>0</v>
      </c>
      <c r="T3773">
        <v>0</v>
      </c>
      <c r="U3773">
        <v>1200</v>
      </c>
    </row>
    <row r="3774" spans="1:21" ht="14.25">
      <c r="A3774">
        <v>3091332</v>
      </c>
      <c r="B3774">
        <v>3</v>
      </c>
      <c r="C3774" t="s">
        <v>2299</v>
      </c>
      <c r="D3774" t="s">
        <v>1529</v>
      </c>
      <c r="E3774">
        <v>347854</v>
      </c>
      <c r="F3774">
        <v>17268</v>
      </c>
      <c r="G3774">
        <v>5957</v>
      </c>
      <c r="H3774">
        <v>56034</v>
      </c>
      <c r="I3774">
        <v>0</v>
      </c>
      <c r="J3774">
        <v>1.5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14042</v>
      </c>
      <c r="Q3774">
        <v>4760</v>
      </c>
      <c r="R3774">
        <v>41565</v>
      </c>
      <c r="S3774">
        <v>0</v>
      </c>
      <c r="T3774">
        <v>0</v>
      </c>
      <c r="U3774">
        <v>1200</v>
      </c>
    </row>
    <row r="3775" spans="1:21" ht="14.25">
      <c r="A3775">
        <v>3091411</v>
      </c>
      <c r="B3775">
        <v>1</v>
      </c>
      <c r="C3775" t="s">
        <v>2298</v>
      </c>
      <c r="D3775" t="s">
        <v>2300</v>
      </c>
      <c r="E3775">
        <v>595172</v>
      </c>
      <c r="F3775">
        <v>29631</v>
      </c>
      <c r="G3775">
        <v>10734</v>
      </c>
      <c r="H3775">
        <v>84182</v>
      </c>
      <c r="I3775">
        <v>0</v>
      </c>
      <c r="J3775">
        <v>1.5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26584</v>
      </c>
      <c r="Q3775">
        <v>9477</v>
      </c>
      <c r="R3775">
        <v>67640</v>
      </c>
      <c r="S3775">
        <v>0</v>
      </c>
      <c r="T3775">
        <v>0</v>
      </c>
      <c r="U3775">
        <v>1350</v>
      </c>
    </row>
    <row r="3776" spans="1:21" ht="14.25">
      <c r="A3776">
        <v>3091412</v>
      </c>
      <c r="B3776">
        <v>1</v>
      </c>
      <c r="C3776" t="s">
        <v>2299</v>
      </c>
      <c r="D3776" t="s">
        <v>1173</v>
      </c>
      <c r="E3776">
        <v>275648</v>
      </c>
      <c r="F3776">
        <v>13860</v>
      </c>
      <c r="G3776">
        <v>4686</v>
      </c>
      <c r="H3776">
        <v>43328</v>
      </c>
      <c r="I3776">
        <v>0</v>
      </c>
      <c r="J3776">
        <v>1.5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10497</v>
      </c>
      <c r="Q3776">
        <v>3402</v>
      </c>
      <c r="R3776">
        <v>28059</v>
      </c>
      <c r="S3776">
        <v>0</v>
      </c>
      <c r="T3776">
        <v>0</v>
      </c>
      <c r="U3776">
        <v>1350</v>
      </c>
    </row>
    <row r="3777" spans="1:21" ht="14.25">
      <c r="A3777">
        <v>3091421</v>
      </c>
      <c r="B3777">
        <v>2</v>
      </c>
      <c r="C3777" t="s">
        <v>2298</v>
      </c>
      <c r="D3777" t="s">
        <v>1537</v>
      </c>
      <c r="E3777">
        <v>595172</v>
      </c>
      <c r="F3777">
        <v>29631</v>
      </c>
      <c r="G3777">
        <v>10734</v>
      </c>
      <c r="H3777">
        <v>84182</v>
      </c>
      <c r="I3777">
        <v>0</v>
      </c>
      <c r="J3777">
        <v>1.5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26584</v>
      </c>
      <c r="Q3777">
        <v>9477</v>
      </c>
      <c r="R3777">
        <v>67640</v>
      </c>
      <c r="S3777">
        <v>0</v>
      </c>
      <c r="T3777">
        <v>0</v>
      </c>
      <c r="U3777">
        <v>1350</v>
      </c>
    </row>
    <row r="3778" spans="1:21" ht="14.25">
      <c r="A3778">
        <v>3091422</v>
      </c>
      <c r="B3778">
        <v>2</v>
      </c>
      <c r="C3778" t="s">
        <v>2299</v>
      </c>
      <c r="D3778" t="s">
        <v>1538</v>
      </c>
      <c r="E3778">
        <v>275648</v>
      </c>
      <c r="F3778">
        <v>13860</v>
      </c>
      <c r="G3778">
        <v>4686</v>
      </c>
      <c r="H3778">
        <v>43328</v>
      </c>
      <c r="I3778">
        <v>0</v>
      </c>
      <c r="J3778">
        <v>1.5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10497</v>
      </c>
      <c r="Q3778">
        <v>3402</v>
      </c>
      <c r="R3778">
        <v>28059</v>
      </c>
      <c r="S3778">
        <v>0</v>
      </c>
      <c r="T3778">
        <v>0</v>
      </c>
      <c r="U3778">
        <v>1350</v>
      </c>
    </row>
    <row r="3779" spans="1:21" ht="14.25">
      <c r="A3779">
        <v>3091431</v>
      </c>
      <c r="B3779">
        <v>3</v>
      </c>
      <c r="C3779" t="s">
        <v>2298</v>
      </c>
      <c r="D3779" t="s">
        <v>2301</v>
      </c>
      <c r="E3779">
        <v>598023</v>
      </c>
      <c r="F3779">
        <v>29744</v>
      </c>
      <c r="G3779">
        <v>10800</v>
      </c>
      <c r="H3779">
        <v>84583</v>
      </c>
      <c r="I3779">
        <v>0</v>
      </c>
      <c r="J3779">
        <v>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26584</v>
      </c>
      <c r="Q3779">
        <v>9477</v>
      </c>
      <c r="R3779">
        <v>67640</v>
      </c>
      <c r="S3779">
        <v>0</v>
      </c>
      <c r="T3779">
        <v>0</v>
      </c>
      <c r="U3779">
        <v>1200</v>
      </c>
    </row>
    <row r="3780" spans="1:21" ht="14.25">
      <c r="A3780">
        <v>3091432</v>
      </c>
      <c r="B3780">
        <v>3</v>
      </c>
      <c r="C3780" t="s">
        <v>2299</v>
      </c>
      <c r="D3780" t="s">
        <v>1529</v>
      </c>
      <c r="E3780">
        <v>348614</v>
      </c>
      <c r="F3780">
        <v>17294</v>
      </c>
      <c r="G3780">
        <v>5982</v>
      </c>
      <c r="H3780">
        <v>56034</v>
      </c>
      <c r="I3780">
        <v>0</v>
      </c>
      <c r="J3780">
        <v>1.5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14068</v>
      </c>
      <c r="Q3780">
        <v>4785</v>
      </c>
      <c r="R3780">
        <v>41565</v>
      </c>
      <c r="S3780">
        <v>0</v>
      </c>
      <c r="T3780">
        <v>0</v>
      </c>
      <c r="U3780">
        <v>1200</v>
      </c>
    </row>
    <row r="3781" spans="1:21" ht="14.25">
      <c r="A3781">
        <v>3091511</v>
      </c>
      <c r="B3781">
        <v>1</v>
      </c>
      <c r="C3781" t="s">
        <v>2298</v>
      </c>
      <c r="D3781" t="s">
        <v>2300</v>
      </c>
      <c r="E3781">
        <v>626699</v>
      </c>
      <c r="F3781">
        <v>31323</v>
      </c>
      <c r="G3781">
        <v>11277</v>
      </c>
      <c r="H3781">
        <v>87929</v>
      </c>
      <c r="I3781">
        <v>0</v>
      </c>
      <c r="J3781">
        <v>1.5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28276</v>
      </c>
      <c r="Q3781">
        <v>10020</v>
      </c>
      <c r="R3781">
        <v>71387</v>
      </c>
      <c r="S3781">
        <v>0</v>
      </c>
      <c r="T3781">
        <v>0</v>
      </c>
      <c r="U3781">
        <v>1350</v>
      </c>
    </row>
    <row r="3782" spans="1:21" ht="14.25">
      <c r="A3782">
        <v>3091512</v>
      </c>
      <c r="B3782">
        <v>1</v>
      </c>
      <c r="C3782" t="s">
        <v>2299</v>
      </c>
      <c r="D3782" t="s">
        <v>1173</v>
      </c>
      <c r="E3782">
        <v>299213</v>
      </c>
      <c r="F3782">
        <v>15133</v>
      </c>
      <c r="G3782">
        <v>5087</v>
      </c>
      <c r="H3782">
        <v>46143</v>
      </c>
      <c r="I3782">
        <v>0</v>
      </c>
      <c r="J3782">
        <v>1.5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11770</v>
      </c>
      <c r="Q3782">
        <v>3803</v>
      </c>
      <c r="R3782">
        <v>30874</v>
      </c>
      <c r="S3782">
        <v>0</v>
      </c>
      <c r="T3782">
        <v>0</v>
      </c>
      <c r="U3782">
        <v>1350</v>
      </c>
    </row>
    <row r="3783" spans="1:21" ht="14.25">
      <c r="A3783">
        <v>3091521</v>
      </c>
      <c r="B3783">
        <v>2</v>
      </c>
      <c r="C3783" t="s">
        <v>2298</v>
      </c>
      <c r="D3783" t="s">
        <v>1537</v>
      </c>
      <c r="E3783">
        <v>626699</v>
      </c>
      <c r="F3783">
        <v>31323</v>
      </c>
      <c r="G3783">
        <v>11277</v>
      </c>
      <c r="H3783">
        <v>87929</v>
      </c>
      <c r="I3783">
        <v>0</v>
      </c>
      <c r="J3783">
        <v>1.5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28276</v>
      </c>
      <c r="Q3783">
        <v>10020</v>
      </c>
      <c r="R3783">
        <v>71387</v>
      </c>
      <c r="S3783">
        <v>0</v>
      </c>
      <c r="T3783">
        <v>0</v>
      </c>
      <c r="U3783">
        <v>1350</v>
      </c>
    </row>
    <row r="3784" spans="1:21" ht="14.25">
      <c r="A3784">
        <v>3091522</v>
      </c>
      <c r="B3784">
        <v>2</v>
      </c>
      <c r="C3784" t="s">
        <v>2299</v>
      </c>
      <c r="D3784" t="s">
        <v>1538</v>
      </c>
      <c r="E3784">
        <v>299213</v>
      </c>
      <c r="F3784">
        <v>15133</v>
      </c>
      <c r="G3784">
        <v>5087</v>
      </c>
      <c r="H3784">
        <v>46143</v>
      </c>
      <c r="I3784">
        <v>0</v>
      </c>
      <c r="J3784">
        <v>1.5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11770</v>
      </c>
      <c r="Q3784">
        <v>3803</v>
      </c>
      <c r="R3784">
        <v>30874</v>
      </c>
      <c r="S3784">
        <v>0</v>
      </c>
      <c r="T3784">
        <v>0</v>
      </c>
      <c r="U3784">
        <v>1350</v>
      </c>
    </row>
    <row r="3785" spans="1:21" ht="14.25">
      <c r="A3785">
        <v>3091531</v>
      </c>
      <c r="B3785">
        <v>3</v>
      </c>
      <c r="C3785" t="s">
        <v>2298</v>
      </c>
      <c r="D3785" t="s">
        <v>2301</v>
      </c>
      <c r="E3785">
        <v>635261</v>
      </c>
      <c r="F3785">
        <v>31681</v>
      </c>
      <c r="G3785">
        <v>11439</v>
      </c>
      <c r="H3785">
        <v>89671</v>
      </c>
      <c r="I3785">
        <v>0</v>
      </c>
      <c r="J3785">
        <v>1.5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28276</v>
      </c>
      <c r="Q3785">
        <v>10020</v>
      </c>
      <c r="R3785">
        <v>71387</v>
      </c>
      <c r="S3785">
        <v>0</v>
      </c>
      <c r="T3785">
        <v>0</v>
      </c>
      <c r="U3785">
        <v>1350</v>
      </c>
    </row>
    <row r="3786" spans="1:21" ht="14.25">
      <c r="A3786">
        <v>3091532</v>
      </c>
      <c r="B3786">
        <v>3</v>
      </c>
      <c r="C3786" t="s">
        <v>2299</v>
      </c>
      <c r="D3786" t="s">
        <v>1529</v>
      </c>
      <c r="E3786">
        <v>354677</v>
      </c>
      <c r="F3786">
        <v>17575</v>
      </c>
      <c r="G3786">
        <v>6069</v>
      </c>
      <c r="H3786">
        <v>57547</v>
      </c>
      <c r="I3786">
        <v>0</v>
      </c>
      <c r="J3786">
        <v>1.5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14105</v>
      </c>
      <c r="Q3786">
        <v>4785</v>
      </c>
      <c r="R3786">
        <v>41929</v>
      </c>
      <c r="S3786">
        <v>0</v>
      </c>
      <c r="T3786">
        <v>0</v>
      </c>
      <c r="U3786">
        <v>1350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81"/>
  <sheetViews>
    <sheetView workbookViewId="0" topLeftCell="A1">
      <selection pane="topLeft" activeCell="N23" sqref="N23"/>
    </sheetView>
  </sheetViews>
  <sheetFormatPr defaultColWidth="9" defaultRowHeight="14.25"/>
  <cols>
    <col min="1" max="4" width="9" style="50" customWidth="1"/>
    <col min="5" max="5" width="11.125" style="50" customWidth="1"/>
    <col min="6" max="7" width="9" style="50" customWidth="1"/>
    <col min="8" max="9" width="11.375" style="50" customWidth="1"/>
    <col min="10" max="10" width="12.375" style="50" customWidth="1"/>
    <col min="11" max="12" width="12.25" style="50" customWidth="1"/>
    <col min="13" max="23" width="12.625" style="50" customWidth="1"/>
    <col min="24" max="24" width="9.5" style="50" customWidth="1"/>
    <col min="25" max="25" width="13.75" style="50" customWidth="1"/>
    <col min="26" max="26" width="10.625" style="50" customWidth="1"/>
    <col min="27" max="16384" width="9" style="50" customWidth="1"/>
  </cols>
  <sheetData>
    <row r="1" spans="1:27" ht="15">
      <c r="A1" s="4" t="s">
        <v>1266</v>
      </c>
      <c r="B1" s="4" t="s">
        <v>1237</v>
      </c>
      <c r="C1" s="4" t="s">
        <v>1238</v>
      </c>
      <c r="D1" s="4" t="s">
        <v>1268</v>
      </c>
      <c r="E1" s="4" t="s">
        <v>1267</v>
      </c>
      <c r="F1" s="4" t="s">
        <v>1263</v>
      </c>
      <c r="G1" s="4" t="s">
        <v>1239</v>
      </c>
      <c r="H1" s="4" t="s">
        <v>89</v>
      </c>
      <c r="I1" s="4" t="s">
        <v>90</v>
      </c>
      <c r="J1" s="4" t="s">
        <v>124</v>
      </c>
      <c r="K1" s="4" t="s">
        <v>92</v>
      </c>
      <c r="L1" s="4" t="s">
        <v>1240</v>
      </c>
      <c r="M1" s="4" t="s">
        <v>93</v>
      </c>
      <c r="N1" s="4" t="s">
        <v>125</v>
      </c>
      <c r="O1" s="4" t="s">
        <v>131</v>
      </c>
      <c r="P1" s="4" t="s">
        <v>129</v>
      </c>
      <c r="Q1" s="4" t="s">
        <v>130</v>
      </c>
      <c r="R1" s="4" t="s">
        <v>798</v>
      </c>
      <c r="S1" s="4" t="s">
        <v>799</v>
      </c>
      <c r="T1" s="4" t="s">
        <v>1241</v>
      </c>
      <c r="U1" s="4" t="s">
        <v>800</v>
      </c>
      <c r="V1" s="4" t="s">
        <v>1242</v>
      </c>
      <c r="W1" s="4" t="s">
        <v>801</v>
      </c>
      <c r="X1" s="4" t="s">
        <v>802</v>
      </c>
      <c r="Y1" s="4" t="s">
        <v>803</v>
      </c>
      <c r="Z1" s="4" t="s">
        <v>804</v>
      </c>
      <c r="AA1" s="50"/>
    </row>
    <row r="2" spans="1:26" ht="14.25">
      <c r="A2" s="50" t="s">
        <v>1243</v>
      </c>
      <c r="B2" s="50" t="s">
        <v>1244</v>
      </c>
      <c r="C2" s="50" t="s">
        <v>1244</v>
      </c>
      <c r="D2" s="50" t="s">
        <v>1244</v>
      </c>
      <c r="E2" s="50" t="s">
        <v>1244</v>
      </c>
      <c r="F2" s="50" t="s">
        <v>1245</v>
      </c>
      <c r="G2" s="50" t="s">
        <v>1243</v>
      </c>
      <c r="H2" s="50" t="s">
        <v>1243</v>
      </c>
      <c r="I2" s="50" t="s">
        <v>1243</v>
      </c>
      <c r="J2" s="50" t="s">
        <v>1243</v>
      </c>
      <c r="K2" s="50" t="s">
        <v>1246</v>
      </c>
      <c r="L2" s="50" t="s">
        <v>1246</v>
      </c>
      <c r="M2" s="50" t="s">
        <v>1246</v>
      </c>
      <c r="N2" s="50" t="s">
        <v>1246</v>
      </c>
      <c r="O2" s="50" t="s">
        <v>1243</v>
      </c>
      <c r="P2" s="50" t="s">
        <v>1246</v>
      </c>
      <c r="Q2" s="50" t="s">
        <v>1246</v>
      </c>
      <c r="R2" s="50" t="s">
        <v>805</v>
      </c>
      <c r="S2" s="50" t="s">
        <v>1265</v>
      </c>
      <c r="T2" s="50" t="s">
        <v>1265</v>
      </c>
      <c r="U2" s="50" t="s">
        <v>806</v>
      </c>
      <c r="V2" s="50" t="s">
        <v>807</v>
      </c>
      <c r="W2" s="50" t="s">
        <v>806</v>
      </c>
      <c r="X2" s="50" t="s">
        <v>806</v>
      </c>
      <c r="Y2" s="50" t="s">
        <v>806</v>
      </c>
      <c r="Z2" s="50" t="s">
        <v>808</v>
      </c>
    </row>
    <row r="3" spans="1:26" ht="30">
      <c r="A3" s="1" t="s">
        <v>1247</v>
      </c>
      <c r="B3" s="1" t="s">
        <v>1248</v>
      </c>
      <c r="C3" s="1" t="s">
        <v>1249</v>
      </c>
      <c r="D3" s="1" t="s">
        <v>1250</v>
      </c>
      <c r="E3" s="1" t="s">
        <v>1251</v>
      </c>
      <c r="F3" s="1" t="s">
        <v>83</v>
      </c>
      <c r="G3" s="1" t="s">
        <v>1252</v>
      </c>
      <c r="H3" s="1" t="s">
        <v>1253</v>
      </c>
      <c r="I3" s="1" t="s">
        <v>1254</v>
      </c>
      <c r="J3" s="1" t="s">
        <v>1255</v>
      </c>
      <c r="K3" s="1" t="s">
        <v>1256</v>
      </c>
      <c r="L3" s="1" t="s">
        <v>1257</v>
      </c>
      <c r="M3" s="1" t="s">
        <v>1258</v>
      </c>
      <c r="N3" s="1" t="s">
        <v>1259</v>
      </c>
      <c r="O3" s="1" t="s">
        <v>1260</v>
      </c>
      <c r="P3" s="1" t="s">
        <v>1261</v>
      </c>
      <c r="Q3" s="1" t="s">
        <v>1262</v>
      </c>
      <c r="R3" s="1" t="s">
        <v>1264</v>
      </c>
      <c r="S3" s="1" t="s">
        <v>701</v>
      </c>
      <c r="T3" s="1" t="s">
        <v>702</v>
      </c>
      <c r="U3" s="1" t="s">
        <v>809</v>
      </c>
      <c r="V3" s="1" t="s">
        <v>810</v>
      </c>
      <c r="W3" s="1" t="s">
        <v>703</v>
      </c>
      <c r="X3" s="1" t="s">
        <v>811</v>
      </c>
      <c r="Y3" s="1" t="s">
        <v>812</v>
      </c>
      <c r="Z3" s="1" t="s">
        <v>700</v>
      </c>
    </row>
    <row r="4" spans="1:26" ht="14.25">
      <c r="A4" s="50">
        <v>111</v>
      </c>
      <c r="D4" s="50" t="s">
        <v>2298</v>
      </c>
      <c r="E4" s="50" t="s">
        <v>1192</v>
      </c>
      <c r="F4" s="50" t="s">
        <v>2303</v>
      </c>
      <c r="G4" s="50">
        <v>5</v>
      </c>
      <c r="H4" s="50">
        <v>38</v>
      </c>
      <c r="I4" s="50">
        <v>8</v>
      </c>
      <c r="J4" s="50">
        <v>253</v>
      </c>
      <c r="K4" s="50">
        <v>0</v>
      </c>
      <c r="L4" s="50">
        <v>1.5</v>
      </c>
      <c r="M4" s="50">
        <v>0</v>
      </c>
      <c r="N4" s="50">
        <v>0</v>
      </c>
      <c r="O4" s="50">
        <v>100</v>
      </c>
      <c r="P4" s="50">
        <v>0</v>
      </c>
      <c r="Q4" s="50">
        <v>0</v>
      </c>
      <c r="R4" s="50">
        <v>1301012</v>
      </c>
      <c r="S4" s="50">
        <v>1302012</v>
      </c>
      <c r="V4" s="50" t="s">
        <v>2304</v>
      </c>
      <c r="Z4" s="50">
        <v>1101012</v>
      </c>
    </row>
    <row r="5" spans="1:26" ht="14.25">
      <c r="A5" s="50">
        <v>112</v>
      </c>
      <c r="D5" s="50" t="s">
        <v>2299</v>
      </c>
      <c r="E5" s="50" t="s">
        <v>792</v>
      </c>
      <c r="F5" s="50" t="s">
        <v>2304</v>
      </c>
      <c r="G5" s="50">
        <v>5</v>
      </c>
      <c r="H5" s="50">
        <v>96</v>
      </c>
      <c r="I5" s="50">
        <v>28</v>
      </c>
      <c r="J5" s="50">
        <v>230</v>
      </c>
      <c r="K5" s="50">
        <v>0</v>
      </c>
      <c r="L5" s="50">
        <v>1.5</v>
      </c>
      <c r="M5" s="50">
        <v>0</v>
      </c>
      <c r="N5" s="50">
        <v>0</v>
      </c>
      <c r="O5" s="50">
        <v>100</v>
      </c>
      <c r="P5" s="50">
        <v>0</v>
      </c>
      <c r="Q5" s="50">
        <v>0</v>
      </c>
      <c r="R5" s="50">
        <v>1303018</v>
      </c>
      <c r="S5" s="50">
        <v>1304013</v>
      </c>
      <c r="T5" s="50">
        <v>1304007</v>
      </c>
      <c r="W5" s="50">
        <v>4</v>
      </c>
      <c r="X5" s="50">
        <v>4</v>
      </c>
      <c r="Y5" s="50">
        <v>2</v>
      </c>
      <c r="Z5" s="50">
        <v>1102018</v>
      </c>
    </row>
    <row r="6" spans="1:26" ht="14.25">
      <c r="A6" s="50">
        <v>121</v>
      </c>
      <c r="D6" s="50" t="s">
        <v>2298</v>
      </c>
      <c r="E6" s="50" t="s">
        <v>1188</v>
      </c>
      <c r="F6" s="50" t="s">
        <v>2305</v>
      </c>
      <c r="G6" s="50">
        <v>5</v>
      </c>
      <c r="H6" s="50">
        <v>36</v>
      </c>
      <c r="I6" s="50">
        <v>8</v>
      </c>
      <c r="J6" s="50">
        <v>230</v>
      </c>
      <c r="K6" s="50">
        <v>0</v>
      </c>
      <c r="L6" s="50">
        <v>1.5</v>
      </c>
      <c r="M6" s="50">
        <v>0</v>
      </c>
      <c r="N6" s="50">
        <v>0</v>
      </c>
      <c r="O6" s="50">
        <v>100</v>
      </c>
      <c r="P6" s="50">
        <v>0</v>
      </c>
      <c r="Q6" s="50">
        <v>0</v>
      </c>
      <c r="R6" s="50">
        <v>1301008</v>
      </c>
      <c r="S6" s="50">
        <v>1302008</v>
      </c>
      <c r="V6" s="50" t="s">
        <v>2306</v>
      </c>
      <c r="Z6" s="50">
        <v>1101008</v>
      </c>
    </row>
    <row r="7" spans="1:26" ht="14.25">
      <c r="A7" s="50">
        <v>122</v>
      </c>
      <c r="D7" s="50" t="s">
        <v>2299</v>
      </c>
      <c r="E7" s="50" t="s">
        <v>787</v>
      </c>
      <c r="F7" s="50" t="s">
        <v>2306</v>
      </c>
      <c r="G7" s="50">
        <v>5</v>
      </c>
      <c r="H7" s="50">
        <v>96</v>
      </c>
      <c r="I7" s="50">
        <v>28</v>
      </c>
      <c r="J7" s="50">
        <v>230</v>
      </c>
      <c r="K7" s="50">
        <v>0</v>
      </c>
      <c r="L7" s="50">
        <v>1.5</v>
      </c>
      <c r="M7" s="50">
        <v>0</v>
      </c>
      <c r="N7" s="50">
        <v>0</v>
      </c>
      <c r="O7" s="50">
        <v>100</v>
      </c>
      <c r="P7" s="50">
        <v>0</v>
      </c>
      <c r="Q7" s="50">
        <v>0</v>
      </c>
      <c r="R7" s="50">
        <v>1303013</v>
      </c>
      <c r="S7" s="50">
        <v>1304012</v>
      </c>
      <c r="T7" s="50">
        <v>1304008</v>
      </c>
      <c r="W7" s="50">
        <v>4</v>
      </c>
      <c r="X7" s="50">
        <v>4</v>
      </c>
      <c r="Y7" s="50">
        <v>3</v>
      </c>
      <c r="Z7" s="50">
        <v>1102013</v>
      </c>
    </row>
    <row r="8" spans="1:26" ht="14.25">
      <c r="A8" s="50">
        <v>131</v>
      </c>
      <c r="D8" s="50" t="s">
        <v>2298</v>
      </c>
      <c r="E8" s="50" t="s">
        <v>1533</v>
      </c>
      <c r="F8" s="50" t="s">
        <v>2307</v>
      </c>
      <c r="G8" s="50">
        <v>5</v>
      </c>
      <c r="H8" s="50">
        <v>38</v>
      </c>
      <c r="I8" s="50">
        <v>8</v>
      </c>
      <c r="J8" s="50">
        <v>253</v>
      </c>
      <c r="K8" s="50">
        <v>0</v>
      </c>
      <c r="L8" s="50">
        <v>1.5</v>
      </c>
      <c r="M8" s="50">
        <v>0</v>
      </c>
      <c r="N8" s="50">
        <v>0</v>
      </c>
      <c r="O8" s="50">
        <v>100</v>
      </c>
      <c r="P8" s="50">
        <v>0</v>
      </c>
      <c r="Q8" s="50">
        <v>0</v>
      </c>
      <c r="R8" s="50">
        <v>1301009</v>
      </c>
      <c r="S8" s="50">
        <v>1302009</v>
      </c>
      <c r="V8" s="50" t="s">
        <v>2308</v>
      </c>
      <c r="Z8" s="50">
        <v>1101009</v>
      </c>
    </row>
    <row r="9" spans="1:26" ht="14.25">
      <c r="A9" s="50">
        <v>132</v>
      </c>
      <c r="D9" s="50" t="s">
        <v>2299</v>
      </c>
      <c r="E9" s="50" t="s">
        <v>788</v>
      </c>
      <c r="F9" s="50" t="s">
        <v>2308</v>
      </c>
      <c r="G9" s="50">
        <v>5</v>
      </c>
      <c r="H9" s="50">
        <v>104</v>
      </c>
      <c r="I9" s="50">
        <v>30</v>
      </c>
      <c r="J9" s="50">
        <v>253</v>
      </c>
      <c r="K9" s="50">
        <v>0</v>
      </c>
      <c r="L9" s="50">
        <v>1.5</v>
      </c>
      <c r="M9" s="50">
        <v>0</v>
      </c>
      <c r="N9" s="50">
        <v>0</v>
      </c>
      <c r="O9" s="50">
        <v>100</v>
      </c>
      <c r="P9" s="50">
        <v>0</v>
      </c>
      <c r="Q9" s="50">
        <v>0</v>
      </c>
      <c r="R9" s="50">
        <v>1303014</v>
      </c>
      <c r="S9" s="50">
        <v>1304004</v>
      </c>
      <c r="T9" s="50">
        <v>1304006</v>
      </c>
      <c r="W9" s="50">
        <v>4</v>
      </c>
      <c r="X9" s="50">
        <v>4</v>
      </c>
      <c r="Y9" s="50">
        <v>1</v>
      </c>
      <c r="Z9" s="50">
        <v>1102014</v>
      </c>
    </row>
    <row r="10" spans="1:26" ht="14.25">
      <c r="A10" s="50">
        <v>211</v>
      </c>
      <c r="D10" s="50" t="s">
        <v>2298</v>
      </c>
      <c r="E10" s="50" t="s">
        <v>1181</v>
      </c>
      <c r="F10" s="50" t="s">
        <v>2309</v>
      </c>
      <c r="G10" s="50">
        <v>10</v>
      </c>
      <c r="H10" s="50">
        <v>58</v>
      </c>
      <c r="I10" s="50">
        <v>18</v>
      </c>
      <c r="J10" s="50">
        <v>363</v>
      </c>
      <c r="K10" s="50">
        <v>0</v>
      </c>
      <c r="L10" s="50">
        <v>1.5</v>
      </c>
      <c r="M10" s="50">
        <v>0</v>
      </c>
      <c r="N10" s="50">
        <v>0</v>
      </c>
      <c r="O10" s="50">
        <v>100</v>
      </c>
      <c r="P10" s="50">
        <v>0</v>
      </c>
      <c r="Q10" s="50">
        <v>0</v>
      </c>
      <c r="R10" s="50">
        <v>1301001</v>
      </c>
      <c r="S10" s="50">
        <v>1302001</v>
      </c>
      <c r="V10" s="50" t="s">
        <v>2310</v>
      </c>
      <c r="Z10" s="50">
        <v>1101001</v>
      </c>
    </row>
    <row r="11" spans="1:26" ht="14.25">
      <c r="A11" s="50">
        <v>212</v>
      </c>
      <c r="D11" s="50" t="s">
        <v>2299</v>
      </c>
      <c r="E11" s="50" t="s">
        <v>776</v>
      </c>
      <c r="F11" s="50" t="s">
        <v>2310</v>
      </c>
      <c r="G11" s="50">
        <v>10</v>
      </c>
      <c r="H11" s="50">
        <v>116</v>
      </c>
      <c r="I11" s="50">
        <v>38</v>
      </c>
      <c r="J11" s="50">
        <v>330</v>
      </c>
      <c r="K11" s="50">
        <v>0</v>
      </c>
      <c r="L11" s="50">
        <v>1.5</v>
      </c>
      <c r="M11" s="50">
        <v>0</v>
      </c>
      <c r="N11" s="50">
        <v>0</v>
      </c>
      <c r="O11" s="50">
        <v>100</v>
      </c>
      <c r="P11" s="50">
        <v>0</v>
      </c>
      <c r="Q11" s="50">
        <v>0</v>
      </c>
      <c r="R11" s="50">
        <v>1303002</v>
      </c>
      <c r="S11" s="50">
        <v>1304001</v>
      </c>
      <c r="T11" s="50">
        <v>1304004</v>
      </c>
      <c r="W11" s="50">
        <v>4</v>
      </c>
      <c r="X11" s="50">
        <v>4</v>
      </c>
      <c r="Y11" s="50">
        <v>1</v>
      </c>
      <c r="Z11" s="50">
        <v>1102002</v>
      </c>
    </row>
    <row r="12" spans="1:26" ht="14.25">
      <c r="A12" s="50">
        <v>221</v>
      </c>
      <c r="D12" s="50" t="s">
        <v>2298</v>
      </c>
      <c r="E12" s="50" t="s">
        <v>1183</v>
      </c>
      <c r="F12" s="50" t="s">
        <v>2311</v>
      </c>
      <c r="G12" s="50">
        <v>10</v>
      </c>
      <c r="H12" s="50">
        <v>56</v>
      </c>
      <c r="I12" s="50">
        <v>18</v>
      </c>
      <c r="J12" s="50">
        <v>330</v>
      </c>
      <c r="K12" s="50">
        <v>0</v>
      </c>
      <c r="L12" s="50">
        <v>1.5</v>
      </c>
      <c r="M12" s="50">
        <v>0</v>
      </c>
      <c r="N12" s="50">
        <v>0</v>
      </c>
      <c r="O12" s="50">
        <v>100</v>
      </c>
      <c r="P12" s="50">
        <v>0</v>
      </c>
      <c r="Q12" s="50">
        <v>0</v>
      </c>
      <c r="R12" s="50">
        <v>1301003</v>
      </c>
      <c r="S12" s="50">
        <v>1302003</v>
      </c>
      <c r="V12" s="50" t="s">
        <v>2312</v>
      </c>
      <c r="Z12" s="50">
        <v>1101003</v>
      </c>
    </row>
    <row r="13" spans="1:26" ht="14.25">
      <c r="A13" s="50">
        <v>222</v>
      </c>
      <c r="D13" s="50" t="s">
        <v>2299</v>
      </c>
      <c r="E13" s="50" t="s">
        <v>779</v>
      </c>
      <c r="F13" s="50" t="s">
        <v>2312</v>
      </c>
      <c r="G13" s="50">
        <v>10</v>
      </c>
      <c r="H13" s="50">
        <v>116</v>
      </c>
      <c r="I13" s="50">
        <v>38</v>
      </c>
      <c r="J13" s="50">
        <v>330</v>
      </c>
      <c r="K13" s="50">
        <v>0</v>
      </c>
      <c r="L13" s="50">
        <v>1.5</v>
      </c>
      <c r="M13" s="50">
        <v>0</v>
      </c>
      <c r="N13" s="50">
        <v>0</v>
      </c>
      <c r="O13" s="50">
        <v>100</v>
      </c>
      <c r="P13" s="50">
        <v>0</v>
      </c>
      <c r="Q13" s="50">
        <v>0</v>
      </c>
      <c r="R13" s="50">
        <v>1303005</v>
      </c>
      <c r="S13" s="50">
        <v>1304009</v>
      </c>
      <c r="T13" s="50">
        <v>1304008</v>
      </c>
      <c r="W13" s="50">
        <v>4</v>
      </c>
      <c r="X13" s="50">
        <v>4</v>
      </c>
      <c r="Y13" s="50">
        <v>3</v>
      </c>
      <c r="Z13" s="50">
        <v>1102005</v>
      </c>
    </row>
    <row r="14" spans="1:26" ht="14.25">
      <c r="A14" s="50">
        <v>231</v>
      </c>
      <c r="D14" s="50" t="s">
        <v>2298</v>
      </c>
      <c r="E14" s="50" t="s">
        <v>1531</v>
      </c>
      <c r="F14" s="50" t="s">
        <v>2313</v>
      </c>
      <c r="G14" s="50">
        <v>10</v>
      </c>
      <c r="H14" s="50">
        <v>58</v>
      </c>
      <c r="I14" s="50">
        <v>18</v>
      </c>
      <c r="J14" s="50">
        <v>363</v>
      </c>
      <c r="K14" s="50">
        <v>0</v>
      </c>
      <c r="L14" s="50">
        <v>1.5</v>
      </c>
      <c r="M14" s="50">
        <v>0</v>
      </c>
      <c r="N14" s="50">
        <v>0</v>
      </c>
      <c r="O14" s="50">
        <v>100</v>
      </c>
      <c r="P14" s="50">
        <v>0</v>
      </c>
      <c r="Q14" s="50">
        <v>0</v>
      </c>
      <c r="R14" s="50">
        <v>1301014</v>
      </c>
      <c r="S14" s="50">
        <v>1302014</v>
      </c>
      <c r="V14" s="50" t="s">
        <v>2314</v>
      </c>
      <c r="Z14" s="50">
        <v>1101014</v>
      </c>
    </row>
    <row r="15" spans="1:26" ht="14.25">
      <c r="A15" s="50">
        <v>232</v>
      </c>
      <c r="D15" s="50" t="s">
        <v>2299</v>
      </c>
      <c r="E15" s="50" t="s">
        <v>794</v>
      </c>
      <c r="F15" s="50" t="s">
        <v>2314</v>
      </c>
      <c r="G15" s="50">
        <v>10</v>
      </c>
      <c r="H15" s="50">
        <v>124</v>
      </c>
      <c r="I15" s="50">
        <v>40</v>
      </c>
      <c r="J15" s="50">
        <v>363</v>
      </c>
      <c r="K15" s="50">
        <v>0</v>
      </c>
      <c r="L15" s="50">
        <v>1.5</v>
      </c>
      <c r="M15" s="50">
        <v>0</v>
      </c>
      <c r="N15" s="50">
        <v>0</v>
      </c>
      <c r="O15" s="50">
        <v>100</v>
      </c>
      <c r="P15" s="50">
        <v>0</v>
      </c>
      <c r="Q15" s="50">
        <v>0</v>
      </c>
      <c r="R15" s="50">
        <v>1303020</v>
      </c>
      <c r="S15" s="50">
        <v>1304014</v>
      </c>
      <c r="T15" s="50">
        <v>1304007</v>
      </c>
      <c r="W15" s="50">
        <v>4</v>
      </c>
      <c r="X15" s="50">
        <v>4</v>
      </c>
      <c r="Y15" s="50">
        <v>2</v>
      </c>
      <c r="Z15" s="50">
        <v>1102020</v>
      </c>
    </row>
    <row r="16" spans="1:26" ht="14.25">
      <c r="A16" s="50">
        <v>311</v>
      </c>
      <c r="D16" s="50" t="s">
        <v>2298</v>
      </c>
      <c r="E16" s="50" t="s">
        <v>1192</v>
      </c>
      <c r="F16" s="50" t="s">
        <v>2315</v>
      </c>
      <c r="G16" s="50">
        <v>15</v>
      </c>
      <c r="H16" s="50">
        <v>78</v>
      </c>
      <c r="I16" s="50">
        <v>28</v>
      </c>
      <c r="J16" s="50">
        <v>473</v>
      </c>
      <c r="K16" s="50">
        <v>0</v>
      </c>
      <c r="L16" s="50">
        <v>1.5</v>
      </c>
      <c r="M16" s="50">
        <v>0</v>
      </c>
      <c r="N16" s="50">
        <v>0</v>
      </c>
      <c r="O16" s="50">
        <v>100</v>
      </c>
      <c r="P16" s="50">
        <v>0</v>
      </c>
      <c r="Q16" s="50">
        <v>0</v>
      </c>
      <c r="R16" s="50">
        <v>1301012</v>
      </c>
      <c r="S16" s="50">
        <v>1302012</v>
      </c>
      <c r="V16" s="50" t="s">
        <v>2316</v>
      </c>
      <c r="Z16" s="50">
        <v>1101012</v>
      </c>
    </row>
    <row r="17" spans="1:26" ht="14.25">
      <c r="A17" s="50">
        <v>312</v>
      </c>
      <c r="D17" s="50" t="s">
        <v>2299</v>
      </c>
      <c r="E17" s="50" t="s">
        <v>792</v>
      </c>
      <c r="F17" s="50" t="s">
        <v>2316</v>
      </c>
      <c r="G17" s="50">
        <v>15</v>
      </c>
      <c r="H17" s="50">
        <v>136</v>
      </c>
      <c r="I17" s="50">
        <v>48</v>
      </c>
      <c r="J17" s="50">
        <v>430</v>
      </c>
      <c r="K17" s="50">
        <v>0</v>
      </c>
      <c r="L17" s="50">
        <v>1.5</v>
      </c>
      <c r="M17" s="50">
        <v>0</v>
      </c>
      <c r="N17" s="50">
        <v>0</v>
      </c>
      <c r="O17" s="50">
        <v>100</v>
      </c>
      <c r="P17" s="50">
        <v>0</v>
      </c>
      <c r="Q17" s="50">
        <v>0</v>
      </c>
      <c r="R17" s="50">
        <v>1303018</v>
      </c>
      <c r="S17" s="50">
        <v>1304013</v>
      </c>
      <c r="T17" s="50">
        <v>1304007</v>
      </c>
      <c r="W17" s="50">
        <v>4</v>
      </c>
      <c r="X17" s="50">
        <v>4</v>
      </c>
      <c r="Y17" s="50">
        <v>2</v>
      </c>
      <c r="Z17" s="50">
        <v>1102018</v>
      </c>
    </row>
    <row r="18" spans="1:26" ht="14.25">
      <c r="A18" s="50">
        <v>321</v>
      </c>
      <c r="D18" s="50" t="s">
        <v>2298</v>
      </c>
      <c r="E18" s="50" t="s">
        <v>1188</v>
      </c>
      <c r="F18" s="50" t="s">
        <v>2317</v>
      </c>
      <c r="G18" s="50">
        <v>15</v>
      </c>
      <c r="H18" s="50">
        <v>76</v>
      </c>
      <c r="I18" s="50">
        <v>28</v>
      </c>
      <c r="J18" s="50">
        <v>430</v>
      </c>
      <c r="K18" s="50">
        <v>0</v>
      </c>
      <c r="L18" s="50">
        <v>1.5</v>
      </c>
      <c r="M18" s="50">
        <v>0</v>
      </c>
      <c r="N18" s="50">
        <v>0</v>
      </c>
      <c r="O18" s="50">
        <v>100</v>
      </c>
      <c r="P18" s="50">
        <v>0</v>
      </c>
      <c r="Q18" s="50">
        <v>0</v>
      </c>
      <c r="R18" s="50">
        <v>1301008</v>
      </c>
      <c r="S18" s="50">
        <v>1302008</v>
      </c>
      <c r="V18" s="50" t="s">
        <v>2318</v>
      </c>
      <c r="Z18" s="50">
        <v>1101008</v>
      </c>
    </row>
    <row r="19" spans="1:26" ht="14.25">
      <c r="A19" s="50">
        <v>322</v>
      </c>
      <c r="D19" s="50" t="s">
        <v>2299</v>
      </c>
      <c r="E19" s="50" t="s">
        <v>787</v>
      </c>
      <c r="F19" s="50" t="s">
        <v>2318</v>
      </c>
      <c r="G19" s="50">
        <v>15</v>
      </c>
      <c r="H19" s="50">
        <v>136</v>
      </c>
      <c r="I19" s="50">
        <v>48</v>
      </c>
      <c r="J19" s="50">
        <v>430</v>
      </c>
      <c r="K19" s="50">
        <v>0</v>
      </c>
      <c r="L19" s="50">
        <v>1.5</v>
      </c>
      <c r="M19" s="50">
        <v>0</v>
      </c>
      <c r="N19" s="50">
        <v>0</v>
      </c>
      <c r="O19" s="50">
        <v>100</v>
      </c>
      <c r="P19" s="50">
        <v>0</v>
      </c>
      <c r="Q19" s="50">
        <v>0</v>
      </c>
      <c r="R19" s="50">
        <v>1303013</v>
      </c>
      <c r="S19" s="50">
        <v>1304012</v>
      </c>
      <c r="T19" s="50">
        <v>1304008</v>
      </c>
      <c r="W19" s="50">
        <v>4</v>
      </c>
      <c r="X19" s="50">
        <v>4</v>
      </c>
      <c r="Y19" s="50">
        <v>3</v>
      </c>
      <c r="Z19" s="50">
        <v>1102013</v>
      </c>
    </row>
    <row r="20" spans="1:26" ht="14.25">
      <c r="A20" s="50">
        <v>331</v>
      </c>
      <c r="D20" s="50" t="s">
        <v>2298</v>
      </c>
      <c r="E20" s="50" t="s">
        <v>1533</v>
      </c>
      <c r="F20" s="50" t="s">
        <v>2319</v>
      </c>
      <c r="G20" s="50">
        <v>15</v>
      </c>
      <c r="H20" s="50">
        <v>78</v>
      </c>
      <c r="I20" s="50">
        <v>28</v>
      </c>
      <c r="J20" s="50">
        <v>473</v>
      </c>
      <c r="K20" s="50">
        <v>0</v>
      </c>
      <c r="L20" s="50">
        <v>1.5</v>
      </c>
      <c r="M20" s="50">
        <v>0</v>
      </c>
      <c r="N20" s="50">
        <v>0</v>
      </c>
      <c r="O20" s="50">
        <v>100</v>
      </c>
      <c r="P20" s="50">
        <v>0</v>
      </c>
      <c r="Q20" s="50">
        <v>0</v>
      </c>
      <c r="R20" s="50">
        <v>1301009</v>
      </c>
      <c r="S20" s="50">
        <v>1302009</v>
      </c>
      <c r="V20" s="50" t="s">
        <v>2320</v>
      </c>
      <c r="Z20" s="50">
        <v>1101009</v>
      </c>
    </row>
    <row r="21" spans="1:26" ht="14.25">
      <c r="A21" s="50">
        <v>332</v>
      </c>
      <c r="D21" s="50" t="s">
        <v>2299</v>
      </c>
      <c r="E21" s="50" t="s">
        <v>788</v>
      </c>
      <c r="F21" s="50" t="s">
        <v>2320</v>
      </c>
      <c r="G21" s="50">
        <v>15</v>
      </c>
      <c r="H21" s="50">
        <v>144</v>
      </c>
      <c r="I21" s="50">
        <v>50</v>
      </c>
      <c r="J21" s="50">
        <v>473</v>
      </c>
      <c r="K21" s="50">
        <v>0</v>
      </c>
      <c r="L21" s="50">
        <v>1.5</v>
      </c>
      <c r="M21" s="50">
        <v>0</v>
      </c>
      <c r="N21" s="50">
        <v>0</v>
      </c>
      <c r="O21" s="50">
        <v>100</v>
      </c>
      <c r="P21" s="50">
        <v>0</v>
      </c>
      <c r="Q21" s="50">
        <v>0</v>
      </c>
      <c r="R21" s="50">
        <v>1303014</v>
      </c>
      <c r="S21" s="50">
        <v>1304004</v>
      </c>
      <c r="T21" s="50">
        <v>1304006</v>
      </c>
      <c r="W21" s="50">
        <v>4</v>
      </c>
      <c r="X21" s="50">
        <v>4</v>
      </c>
      <c r="Y21" s="50">
        <v>1</v>
      </c>
      <c r="Z21" s="50">
        <v>1102014</v>
      </c>
    </row>
    <row r="22" spans="1:26" ht="14.25">
      <c r="A22" s="50">
        <v>411</v>
      </c>
      <c r="D22" s="50" t="s">
        <v>2298</v>
      </c>
      <c r="E22" s="50" t="s">
        <v>1195</v>
      </c>
      <c r="F22" s="50" t="s">
        <v>2321</v>
      </c>
      <c r="G22" s="50">
        <v>15</v>
      </c>
      <c r="H22" s="50">
        <v>161</v>
      </c>
      <c r="I22" s="50">
        <v>77</v>
      </c>
      <c r="J22" s="50">
        <v>702</v>
      </c>
      <c r="K22" s="50">
        <v>0</v>
      </c>
      <c r="L22" s="50">
        <v>1.5</v>
      </c>
      <c r="M22" s="50">
        <v>0</v>
      </c>
      <c r="N22" s="50">
        <v>0</v>
      </c>
      <c r="O22" s="50">
        <v>150</v>
      </c>
      <c r="P22" s="50">
        <v>0</v>
      </c>
      <c r="Q22" s="50">
        <v>0</v>
      </c>
      <c r="R22" s="50">
        <v>1301015</v>
      </c>
      <c r="S22" s="50">
        <v>1302015</v>
      </c>
      <c r="V22" s="50" t="s">
        <v>2322</v>
      </c>
      <c r="Z22" s="50">
        <v>1101015</v>
      </c>
    </row>
    <row r="23" spans="1:26" ht="14.25">
      <c r="A23" s="50">
        <v>412</v>
      </c>
      <c r="D23" s="50" t="s">
        <v>2299</v>
      </c>
      <c r="E23" s="50" t="s">
        <v>795</v>
      </c>
      <c r="F23" s="50" t="s">
        <v>2322</v>
      </c>
      <c r="G23" s="50">
        <v>15</v>
      </c>
      <c r="H23" s="50">
        <v>206</v>
      </c>
      <c r="I23" s="50">
        <v>96</v>
      </c>
      <c r="J23" s="50">
        <v>643</v>
      </c>
      <c r="K23" s="50">
        <v>0</v>
      </c>
      <c r="L23" s="50">
        <v>1.5</v>
      </c>
      <c r="M23" s="50">
        <v>0</v>
      </c>
      <c r="N23" s="50">
        <v>0</v>
      </c>
      <c r="O23" s="50">
        <v>150</v>
      </c>
      <c r="P23" s="50">
        <v>0</v>
      </c>
      <c r="Q23" s="50">
        <v>0</v>
      </c>
      <c r="R23" s="50">
        <v>1303021</v>
      </c>
      <c r="S23" s="50">
        <v>1304015</v>
      </c>
      <c r="T23" s="50">
        <v>1304007</v>
      </c>
      <c r="W23" s="50">
        <v>4</v>
      </c>
      <c r="X23" s="50">
        <v>4</v>
      </c>
      <c r="Y23" s="50">
        <v>1</v>
      </c>
      <c r="Z23" s="50">
        <v>1102021</v>
      </c>
    </row>
    <row r="24" spans="1:26" ht="14.25">
      <c r="A24" s="50">
        <v>421</v>
      </c>
      <c r="D24" s="50" t="s">
        <v>2298</v>
      </c>
      <c r="E24" s="50" t="s">
        <v>1181</v>
      </c>
      <c r="F24" s="50" t="s">
        <v>2323</v>
      </c>
      <c r="G24" s="50">
        <v>15</v>
      </c>
      <c r="H24" s="50">
        <v>146</v>
      </c>
      <c r="I24" s="50">
        <v>76</v>
      </c>
      <c r="J24" s="50">
        <v>643</v>
      </c>
      <c r="K24" s="50">
        <v>0</v>
      </c>
      <c r="L24" s="50">
        <v>1.5</v>
      </c>
      <c r="M24" s="50">
        <v>0</v>
      </c>
      <c r="N24" s="50">
        <v>0</v>
      </c>
      <c r="O24" s="50">
        <v>150</v>
      </c>
      <c r="P24" s="50">
        <v>0</v>
      </c>
      <c r="Q24" s="50">
        <v>0</v>
      </c>
      <c r="R24" s="50">
        <v>1301001</v>
      </c>
      <c r="S24" s="50">
        <v>1302001</v>
      </c>
      <c r="V24" s="50" t="s">
        <v>2324</v>
      </c>
      <c r="Z24" s="50">
        <v>1101001</v>
      </c>
    </row>
    <row r="25" spans="1:26" ht="14.25">
      <c r="A25" s="50">
        <v>422</v>
      </c>
      <c r="D25" s="50" t="s">
        <v>2299</v>
      </c>
      <c r="E25" s="50" t="s">
        <v>783</v>
      </c>
      <c r="F25" s="50" t="s">
        <v>2324</v>
      </c>
      <c r="G25" s="50">
        <v>15</v>
      </c>
      <c r="H25" s="50">
        <v>206</v>
      </c>
      <c r="I25" s="50">
        <v>96</v>
      </c>
      <c r="J25" s="50">
        <v>643</v>
      </c>
      <c r="K25" s="50">
        <v>0</v>
      </c>
      <c r="L25" s="50">
        <v>1.5</v>
      </c>
      <c r="M25" s="50">
        <v>0</v>
      </c>
      <c r="N25" s="50">
        <v>0</v>
      </c>
      <c r="O25" s="50">
        <v>150</v>
      </c>
      <c r="P25" s="50">
        <v>0</v>
      </c>
      <c r="Q25" s="50">
        <v>0</v>
      </c>
      <c r="R25" s="50">
        <v>1303009</v>
      </c>
      <c r="S25" s="50">
        <v>1304010</v>
      </c>
      <c r="T25" s="50">
        <v>1304007</v>
      </c>
      <c r="W25" s="50">
        <v>4</v>
      </c>
      <c r="X25" s="50">
        <v>4</v>
      </c>
      <c r="Y25" s="50">
        <v>2</v>
      </c>
      <c r="Z25" s="50">
        <v>1102009</v>
      </c>
    </row>
    <row r="26" spans="1:26" ht="14.25">
      <c r="A26" s="50">
        <v>431</v>
      </c>
      <c r="D26" s="50" t="s">
        <v>2298</v>
      </c>
      <c r="E26" s="50" t="s">
        <v>1537</v>
      </c>
      <c r="F26" s="50" t="s">
        <v>2325</v>
      </c>
      <c r="G26" s="50">
        <v>15</v>
      </c>
      <c r="H26" s="50">
        <v>161</v>
      </c>
      <c r="I26" s="50">
        <v>77</v>
      </c>
      <c r="J26" s="50">
        <v>702</v>
      </c>
      <c r="K26" s="50">
        <v>0</v>
      </c>
      <c r="L26" s="50">
        <v>1.5</v>
      </c>
      <c r="M26" s="50">
        <v>0</v>
      </c>
      <c r="N26" s="50">
        <v>0</v>
      </c>
      <c r="O26" s="50">
        <v>150</v>
      </c>
      <c r="P26" s="50">
        <v>0</v>
      </c>
      <c r="Q26" s="50">
        <v>0</v>
      </c>
      <c r="R26" s="50">
        <v>1301011</v>
      </c>
      <c r="S26" s="50">
        <v>1302011</v>
      </c>
      <c r="V26" s="50" t="s">
        <v>2326</v>
      </c>
      <c r="Z26" s="50">
        <v>1101011</v>
      </c>
    </row>
    <row r="27" spans="1:26" ht="14.25">
      <c r="A27" s="50">
        <v>432</v>
      </c>
      <c r="D27" s="50" t="s">
        <v>2299</v>
      </c>
      <c r="E27" s="50" t="s">
        <v>791</v>
      </c>
      <c r="F27" s="50" t="s">
        <v>2326</v>
      </c>
      <c r="G27" s="50">
        <v>15</v>
      </c>
      <c r="H27" s="50">
        <v>227</v>
      </c>
      <c r="I27" s="50">
        <v>99</v>
      </c>
      <c r="J27" s="50">
        <v>702</v>
      </c>
      <c r="K27" s="50">
        <v>0</v>
      </c>
      <c r="L27" s="50">
        <v>1.5</v>
      </c>
      <c r="M27" s="50">
        <v>0</v>
      </c>
      <c r="N27" s="50">
        <v>0</v>
      </c>
      <c r="O27" s="50">
        <v>150</v>
      </c>
      <c r="P27" s="50">
        <v>0</v>
      </c>
      <c r="Q27" s="50">
        <v>0</v>
      </c>
      <c r="R27" s="50">
        <v>1303017</v>
      </c>
      <c r="S27" s="50">
        <v>1304013</v>
      </c>
      <c r="T27" s="50">
        <v>1304008</v>
      </c>
      <c r="W27" s="50">
        <v>4</v>
      </c>
      <c r="X27" s="50">
        <v>4</v>
      </c>
      <c r="Y27" s="50">
        <v>3</v>
      </c>
      <c r="Z27" s="50">
        <v>1102017</v>
      </c>
    </row>
    <row r="28" spans="1:26" ht="14.25">
      <c r="A28" s="50">
        <v>511</v>
      </c>
      <c r="D28" s="50" t="s">
        <v>2298</v>
      </c>
      <c r="E28" s="50" t="s">
        <v>1378</v>
      </c>
      <c r="F28" s="50" t="s">
        <v>2327</v>
      </c>
      <c r="G28" s="50">
        <v>20</v>
      </c>
      <c r="H28" s="50">
        <v>196</v>
      </c>
      <c r="I28" s="50">
        <v>92</v>
      </c>
      <c r="J28" s="50">
        <v>867</v>
      </c>
      <c r="K28" s="50">
        <v>0</v>
      </c>
      <c r="L28" s="50">
        <v>1.5</v>
      </c>
      <c r="M28" s="50">
        <v>0</v>
      </c>
      <c r="N28" s="50">
        <v>0</v>
      </c>
      <c r="O28" s="50">
        <v>150</v>
      </c>
      <c r="P28" s="50">
        <v>0</v>
      </c>
      <c r="Q28" s="50">
        <v>0</v>
      </c>
      <c r="R28" s="50">
        <v>1301006</v>
      </c>
      <c r="S28" s="50">
        <v>1302006</v>
      </c>
      <c r="V28" s="50" t="s">
        <v>2328</v>
      </c>
      <c r="Z28" s="50">
        <v>1101006</v>
      </c>
    </row>
    <row r="29" spans="1:26" ht="14.25">
      <c r="A29" s="50">
        <v>512</v>
      </c>
      <c r="D29" s="50" t="s">
        <v>2299</v>
      </c>
      <c r="E29" s="50" t="s">
        <v>781</v>
      </c>
      <c r="F29" s="50" t="s">
        <v>2328</v>
      </c>
      <c r="G29" s="50">
        <v>20</v>
      </c>
      <c r="H29" s="50">
        <v>236</v>
      </c>
      <c r="I29" s="50">
        <v>111</v>
      </c>
      <c r="J29" s="50">
        <v>793</v>
      </c>
      <c r="K29" s="50">
        <v>0</v>
      </c>
      <c r="L29" s="50">
        <v>1.5</v>
      </c>
      <c r="M29" s="50">
        <v>0</v>
      </c>
      <c r="N29" s="50">
        <v>0</v>
      </c>
      <c r="O29" s="50">
        <v>150</v>
      </c>
      <c r="P29" s="50">
        <v>0</v>
      </c>
      <c r="Q29" s="50">
        <v>0</v>
      </c>
      <c r="R29" s="50">
        <v>1303007</v>
      </c>
      <c r="S29" s="50">
        <v>1304002</v>
      </c>
      <c r="T29" s="50">
        <v>1304006</v>
      </c>
      <c r="W29" s="50">
        <v>4</v>
      </c>
      <c r="X29" s="50">
        <v>4</v>
      </c>
      <c r="Y29" s="50">
        <v>1</v>
      </c>
      <c r="Z29" s="50">
        <v>1102007</v>
      </c>
    </row>
    <row r="30" spans="1:26" ht="14.25">
      <c r="A30" s="50">
        <v>521</v>
      </c>
      <c r="D30" s="50" t="s">
        <v>2298</v>
      </c>
      <c r="E30" s="50" t="s">
        <v>1183</v>
      </c>
      <c r="F30" s="50" t="s">
        <v>2329</v>
      </c>
      <c r="G30" s="50">
        <v>20</v>
      </c>
      <c r="H30" s="50">
        <v>176</v>
      </c>
      <c r="I30" s="50">
        <v>91</v>
      </c>
      <c r="J30" s="50">
        <v>793</v>
      </c>
      <c r="K30" s="50">
        <v>0</v>
      </c>
      <c r="L30" s="50">
        <v>1.5</v>
      </c>
      <c r="M30" s="50">
        <v>0</v>
      </c>
      <c r="N30" s="50">
        <v>0</v>
      </c>
      <c r="O30" s="50">
        <v>150</v>
      </c>
      <c r="P30" s="50">
        <v>0</v>
      </c>
      <c r="Q30" s="50">
        <v>0</v>
      </c>
      <c r="R30" s="50">
        <v>1301003</v>
      </c>
      <c r="S30" s="50">
        <v>1302003</v>
      </c>
      <c r="V30" s="50" t="s">
        <v>2330</v>
      </c>
      <c r="Z30" s="50">
        <v>1101003</v>
      </c>
    </row>
    <row r="31" spans="1:26" ht="14.25">
      <c r="A31" s="50">
        <v>522</v>
      </c>
      <c r="D31" s="50" t="s">
        <v>2299</v>
      </c>
      <c r="E31" s="50" t="s">
        <v>779</v>
      </c>
      <c r="F31" s="50" t="s">
        <v>2330</v>
      </c>
      <c r="G31" s="50">
        <v>20</v>
      </c>
      <c r="H31" s="50">
        <v>236</v>
      </c>
      <c r="I31" s="50">
        <v>111</v>
      </c>
      <c r="J31" s="50">
        <v>793</v>
      </c>
      <c r="K31" s="50">
        <v>0</v>
      </c>
      <c r="L31" s="50">
        <v>1.5</v>
      </c>
      <c r="M31" s="50">
        <v>0</v>
      </c>
      <c r="N31" s="50">
        <v>0</v>
      </c>
      <c r="O31" s="50">
        <v>150</v>
      </c>
      <c r="P31" s="50">
        <v>0</v>
      </c>
      <c r="Q31" s="50">
        <v>0</v>
      </c>
      <c r="R31" s="50">
        <v>1303005</v>
      </c>
      <c r="S31" s="50">
        <v>1304009</v>
      </c>
      <c r="T31" s="50">
        <v>1304008</v>
      </c>
      <c r="W31" s="50">
        <v>4</v>
      </c>
      <c r="X31" s="50">
        <v>4</v>
      </c>
      <c r="Y31" s="50">
        <v>3</v>
      </c>
      <c r="Z31" s="50">
        <v>1102005</v>
      </c>
    </row>
    <row r="32" spans="1:26" ht="14.25">
      <c r="A32" s="50">
        <v>531</v>
      </c>
      <c r="D32" s="50" t="s">
        <v>2298</v>
      </c>
      <c r="E32" s="50" t="s">
        <v>1192</v>
      </c>
      <c r="F32" s="50" t="s">
        <v>2331</v>
      </c>
      <c r="G32" s="50">
        <v>20</v>
      </c>
      <c r="H32" s="50">
        <v>196</v>
      </c>
      <c r="I32" s="50">
        <v>92</v>
      </c>
      <c r="J32" s="50">
        <v>867</v>
      </c>
      <c r="K32" s="50">
        <v>0</v>
      </c>
      <c r="L32" s="50">
        <v>1.5</v>
      </c>
      <c r="M32" s="50">
        <v>0</v>
      </c>
      <c r="N32" s="50">
        <v>0</v>
      </c>
      <c r="O32" s="50">
        <v>150</v>
      </c>
      <c r="P32" s="50">
        <v>0</v>
      </c>
      <c r="Q32" s="50">
        <v>0</v>
      </c>
      <c r="R32" s="50">
        <v>1301012</v>
      </c>
      <c r="S32" s="50">
        <v>1302012</v>
      </c>
      <c r="V32" s="50" t="s">
        <v>2332</v>
      </c>
      <c r="Z32" s="50">
        <v>1101012</v>
      </c>
    </row>
    <row r="33" spans="1:26" ht="14.25">
      <c r="A33" s="50">
        <v>532</v>
      </c>
      <c r="D33" s="50" t="s">
        <v>2299</v>
      </c>
      <c r="E33" s="50" t="s">
        <v>792</v>
      </c>
      <c r="F33" s="50" t="s">
        <v>2332</v>
      </c>
      <c r="G33" s="50">
        <v>20</v>
      </c>
      <c r="H33" s="50">
        <v>262</v>
      </c>
      <c r="I33" s="50">
        <v>114</v>
      </c>
      <c r="J33" s="50">
        <v>867</v>
      </c>
      <c r="K33" s="50">
        <v>0</v>
      </c>
      <c r="L33" s="50">
        <v>1.5</v>
      </c>
      <c r="M33" s="50">
        <v>0</v>
      </c>
      <c r="N33" s="50">
        <v>0</v>
      </c>
      <c r="O33" s="50">
        <v>150</v>
      </c>
      <c r="P33" s="50">
        <v>0</v>
      </c>
      <c r="Q33" s="50">
        <v>0</v>
      </c>
      <c r="R33" s="50">
        <v>1303018</v>
      </c>
      <c r="S33" s="50">
        <v>1304013</v>
      </c>
      <c r="T33" s="50">
        <v>1304007</v>
      </c>
      <c r="W33" s="50">
        <v>4</v>
      </c>
      <c r="X33" s="50">
        <v>4</v>
      </c>
      <c r="Y33" s="50">
        <v>2</v>
      </c>
      <c r="Z33" s="50">
        <v>1102018</v>
      </c>
    </row>
    <row r="34" spans="1:26" ht="14.25">
      <c r="A34" s="50">
        <v>611</v>
      </c>
      <c r="D34" s="50" t="s">
        <v>2298</v>
      </c>
      <c r="E34" s="50" t="s">
        <v>1533</v>
      </c>
      <c r="F34" s="50" t="s">
        <v>2333</v>
      </c>
      <c r="G34" s="50">
        <v>25</v>
      </c>
      <c r="H34" s="50">
        <v>231</v>
      </c>
      <c r="I34" s="50">
        <v>107</v>
      </c>
      <c r="J34" s="50">
        <v>1032</v>
      </c>
      <c r="K34" s="50">
        <v>0</v>
      </c>
      <c r="L34" s="50">
        <v>1.5</v>
      </c>
      <c r="M34" s="50">
        <v>0</v>
      </c>
      <c r="N34" s="50">
        <v>0</v>
      </c>
      <c r="O34" s="50">
        <v>150</v>
      </c>
      <c r="P34" s="50">
        <v>0</v>
      </c>
      <c r="Q34" s="50">
        <v>0</v>
      </c>
      <c r="R34" s="50">
        <v>1301009</v>
      </c>
      <c r="S34" s="50">
        <v>1302009</v>
      </c>
      <c r="V34" s="50" t="s">
        <v>2334</v>
      </c>
      <c r="Z34" s="50">
        <v>1101009</v>
      </c>
    </row>
    <row r="35" spans="1:26" ht="14.25">
      <c r="A35" s="50">
        <v>612</v>
      </c>
      <c r="D35" s="50" t="s">
        <v>2299</v>
      </c>
      <c r="E35" s="50" t="s">
        <v>788</v>
      </c>
      <c r="F35" s="50" t="s">
        <v>2334</v>
      </c>
      <c r="G35" s="50">
        <v>25</v>
      </c>
      <c r="H35" s="50">
        <v>266</v>
      </c>
      <c r="I35" s="50">
        <v>126</v>
      </c>
      <c r="J35" s="50">
        <v>943</v>
      </c>
      <c r="K35" s="50">
        <v>0</v>
      </c>
      <c r="L35" s="50">
        <v>1.5</v>
      </c>
      <c r="M35" s="50">
        <v>0</v>
      </c>
      <c r="N35" s="50">
        <v>0</v>
      </c>
      <c r="O35" s="50">
        <v>150</v>
      </c>
      <c r="P35" s="50">
        <v>0</v>
      </c>
      <c r="Q35" s="50">
        <v>0</v>
      </c>
      <c r="R35" s="50">
        <v>1303014</v>
      </c>
      <c r="S35" s="50">
        <v>1304004</v>
      </c>
      <c r="T35" s="50">
        <v>1304006</v>
      </c>
      <c r="W35" s="50">
        <v>4</v>
      </c>
      <c r="X35" s="50">
        <v>4</v>
      </c>
      <c r="Y35" s="50">
        <v>1</v>
      </c>
      <c r="Z35" s="50">
        <v>1102014</v>
      </c>
    </row>
    <row r="36" spans="1:26" ht="14.25">
      <c r="A36" s="50">
        <v>621</v>
      </c>
      <c r="D36" s="50" t="s">
        <v>2298</v>
      </c>
      <c r="E36" s="50" t="s">
        <v>1188</v>
      </c>
      <c r="F36" s="50" t="s">
        <v>2335</v>
      </c>
      <c r="G36" s="50">
        <v>25</v>
      </c>
      <c r="H36" s="50">
        <v>206</v>
      </c>
      <c r="I36" s="50">
        <v>106</v>
      </c>
      <c r="J36" s="50">
        <v>943</v>
      </c>
      <c r="K36" s="50">
        <v>0</v>
      </c>
      <c r="L36" s="50">
        <v>1.5</v>
      </c>
      <c r="M36" s="50">
        <v>0</v>
      </c>
      <c r="N36" s="50">
        <v>0</v>
      </c>
      <c r="O36" s="50">
        <v>150</v>
      </c>
      <c r="P36" s="50">
        <v>0</v>
      </c>
      <c r="Q36" s="50">
        <v>0</v>
      </c>
      <c r="R36" s="50">
        <v>1301008</v>
      </c>
      <c r="S36" s="50">
        <v>1302008</v>
      </c>
      <c r="V36" s="50" t="s">
        <v>2336</v>
      </c>
      <c r="Z36" s="50">
        <v>1101008</v>
      </c>
    </row>
    <row r="37" spans="1:26" ht="14.25">
      <c r="A37" s="50">
        <v>622</v>
      </c>
      <c r="D37" s="50" t="s">
        <v>2299</v>
      </c>
      <c r="E37" s="50" t="s">
        <v>787</v>
      </c>
      <c r="F37" s="50" t="s">
        <v>2336</v>
      </c>
      <c r="G37" s="50">
        <v>25</v>
      </c>
      <c r="H37" s="50">
        <v>266</v>
      </c>
      <c r="I37" s="50">
        <v>126</v>
      </c>
      <c r="J37" s="50">
        <v>943</v>
      </c>
      <c r="K37" s="50">
        <v>0</v>
      </c>
      <c r="L37" s="50">
        <v>1.5</v>
      </c>
      <c r="M37" s="50">
        <v>0</v>
      </c>
      <c r="N37" s="50">
        <v>0</v>
      </c>
      <c r="O37" s="50">
        <v>150</v>
      </c>
      <c r="P37" s="50">
        <v>0</v>
      </c>
      <c r="Q37" s="50">
        <v>0</v>
      </c>
      <c r="R37" s="50">
        <v>1303013</v>
      </c>
      <c r="S37" s="50">
        <v>1304012</v>
      </c>
      <c r="T37" s="50">
        <v>1304008</v>
      </c>
      <c r="W37" s="50">
        <v>4</v>
      </c>
      <c r="X37" s="50">
        <v>4</v>
      </c>
      <c r="Y37" s="50">
        <v>3</v>
      </c>
      <c r="Z37" s="50">
        <v>1102013</v>
      </c>
    </row>
    <row r="38" spans="1:26" ht="14.25">
      <c r="A38" s="50">
        <v>631</v>
      </c>
      <c r="D38" s="50" t="s">
        <v>2298</v>
      </c>
      <c r="E38" s="50" t="s">
        <v>1192</v>
      </c>
      <c r="F38" s="50" t="s">
        <v>2337</v>
      </c>
      <c r="G38" s="50">
        <v>25</v>
      </c>
      <c r="H38" s="50">
        <v>231</v>
      </c>
      <c r="I38" s="50">
        <v>107</v>
      </c>
      <c r="J38" s="50">
        <v>1032</v>
      </c>
      <c r="K38" s="50">
        <v>0</v>
      </c>
      <c r="L38" s="50">
        <v>1.5</v>
      </c>
      <c r="M38" s="50">
        <v>0</v>
      </c>
      <c r="N38" s="50">
        <v>0</v>
      </c>
      <c r="O38" s="50">
        <v>150</v>
      </c>
      <c r="P38" s="50">
        <v>0</v>
      </c>
      <c r="Q38" s="50">
        <v>0</v>
      </c>
      <c r="R38" s="50">
        <v>1301012</v>
      </c>
      <c r="S38" s="50">
        <v>1302012</v>
      </c>
      <c r="V38" s="50" t="s">
        <v>2338</v>
      </c>
      <c r="Z38" s="50">
        <v>1101012</v>
      </c>
    </row>
    <row r="39" spans="1:26" ht="14.25">
      <c r="A39" s="50">
        <v>632</v>
      </c>
      <c r="D39" s="50" t="s">
        <v>2299</v>
      </c>
      <c r="E39" s="50" t="s">
        <v>792</v>
      </c>
      <c r="F39" s="50" t="s">
        <v>2338</v>
      </c>
      <c r="G39" s="50">
        <v>25</v>
      </c>
      <c r="H39" s="50">
        <v>297</v>
      </c>
      <c r="I39" s="50">
        <v>129</v>
      </c>
      <c r="J39" s="50">
        <v>1032</v>
      </c>
      <c r="K39" s="50">
        <v>0</v>
      </c>
      <c r="L39" s="50">
        <v>1.5</v>
      </c>
      <c r="M39" s="50">
        <v>0</v>
      </c>
      <c r="N39" s="50">
        <v>0</v>
      </c>
      <c r="O39" s="50">
        <v>150</v>
      </c>
      <c r="P39" s="50">
        <v>0</v>
      </c>
      <c r="Q39" s="50">
        <v>0</v>
      </c>
      <c r="R39" s="50">
        <v>1303018</v>
      </c>
      <c r="S39" s="50">
        <v>1304013</v>
      </c>
      <c r="T39" s="50">
        <v>1304007</v>
      </c>
      <c r="W39" s="50">
        <v>4</v>
      </c>
      <c r="X39" s="50">
        <v>4</v>
      </c>
      <c r="Y39" s="50">
        <v>2</v>
      </c>
      <c r="Z39" s="50">
        <v>1102018</v>
      </c>
    </row>
    <row r="40" spans="1:26" ht="14.25">
      <c r="A40" s="50">
        <v>711</v>
      </c>
      <c r="D40" s="50" t="s">
        <v>2298</v>
      </c>
      <c r="E40" s="50" t="s">
        <v>1193</v>
      </c>
      <c r="F40" s="50" t="s">
        <v>2339</v>
      </c>
      <c r="G40" s="50">
        <v>30</v>
      </c>
      <c r="H40" s="50">
        <v>281</v>
      </c>
      <c r="I40" s="50">
        <v>134</v>
      </c>
      <c r="J40" s="50">
        <v>1236</v>
      </c>
      <c r="K40" s="50">
        <v>0</v>
      </c>
      <c r="L40" s="50">
        <v>1.5</v>
      </c>
      <c r="M40" s="50">
        <v>0</v>
      </c>
      <c r="N40" s="50">
        <v>0</v>
      </c>
      <c r="O40" s="50">
        <v>150</v>
      </c>
      <c r="P40" s="50">
        <v>0</v>
      </c>
      <c r="Q40" s="50">
        <v>0</v>
      </c>
      <c r="R40" s="50">
        <v>1301013</v>
      </c>
      <c r="S40" s="50">
        <v>1302013</v>
      </c>
      <c r="V40" s="50" t="s">
        <v>2340</v>
      </c>
      <c r="Z40" s="50">
        <v>1101013</v>
      </c>
    </row>
    <row r="41" spans="1:26" ht="14.25">
      <c r="A41" s="50">
        <v>712</v>
      </c>
      <c r="D41" s="50" t="s">
        <v>2299</v>
      </c>
      <c r="E41" s="50" t="s">
        <v>793</v>
      </c>
      <c r="F41" s="50" t="s">
        <v>2340</v>
      </c>
      <c r="G41" s="50">
        <v>30</v>
      </c>
      <c r="H41" s="50">
        <v>311</v>
      </c>
      <c r="I41" s="50">
        <v>153</v>
      </c>
      <c r="J41" s="50">
        <v>1132</v>
      </c>
      <c r="K41" s="50">
        <v>0</v>
      </c>
      <c r="L41" s="50">
        <v>1.5</v>
      </c>
      <c r="M41" s="50">
        <v>0</v>
      </c>
      <c r="N41" s="50">
        <v>0</v>
      </c>
      <c r="O41" s="50">
        <v>150</v>
      </c>
      <c r="P41" s="50">
        <v>0</v>
      </c>
      <c r="Q41" s="50">
        <v>0</v>
      </c>
      <c r="R41" s="50">
        <v>1303019</v>
      </c>
      <c r="S41" s="50">
        <v>1304004</v>
      </c>
      <c r="T41" s="50">
        <v>1304006</v>
      </c>
      <c r="W41" s="50">
        <v>4</v>
      </c>
      <c r="X41" s="50">
        <v>4</v>
      </c>
      <c r="Y41" s="50">
        <v>1</v>
      </c>
      <c r="Z41" s="50">
        <v>1102019</v>
      </c>
    </row>
    <row r="42" spans="1:26" ht="14.25">
      <c r="A42" s="50">
        <v>721</v>
      </c>
      <c r="D42" s="50" t="s">
        <v>2298</v>
      </c>
      <c r="E42" s="50" t="s">
        <v>1535</v>
      </c>
      <c r="F42" s="50" t="s">
        <v>2341</v>
      </c>
      <c r="G42" s="50">
        <v>30</v>
      </c>
      <c r="H42" s="50">
        <v>251</v>
      </c>
      <c r="I42" s="50">
        <v>133</v>
      </c>
      <c r="J42" s="50">
        <v>1132</v>
      </c>
      <c r="K42" s="50">
        <v>0</v>
      </c>
      <c r="L42" s="50">
        <v>1.5</v>
      </c>
      <c r="M42" s="50">
        <v>0</v>
      </c>
      <c r="N42" s="50">
        <v>0</v>
      </c>
      <c r="O42" s="50">
        <v>150</v>
      </c>
      <c r="P42" s="50">
        <v>0</v>
      </c>
      <c r="Q42" s="50">
        <v>0</v>
      </c>
      <c r="R42" s="50">
        <v>1301007</v>
      </c>
      <c r="S42" s="50">
        <v>1302007</v>
      </c>
      <c r="V42" s="50" t="s">
        <v>2342</v>
      </c>
      <c r="Z42" s="50">
        <v>1101007</v>
      </c>
    </row>
    <row r="43" spans="1:26" ht="14.25">
      <c r="A43" s="50">
        <v>722</v>
      </c>
      <c r="D43" s="50" t="s">
        <v>2299</v>
      </c>
      <c r="E43" s="50" t="s">
        <v>777</v>
      </c>
      <c r="F43" s="50" t="s">
        <v>2342</v>
      </c>
      <c r="G43" s="50">
        <v>30</v>
      </c>
      <c r="H43" s="50">
        <v>311</v>
      </c>
      <c r="I43" s="50">
        <v>153</v>
      </c>
      <c r="J43" s="50">
        <v>1132</v>
      </c>
      <c r="K43" s="50">
        <v>0</v>
      </c>
      <c r="L43" s="50">
        <v>1.5</v>
      </c>
      <c r="M43" s="50">
        <v>0</v>
      </c>
      <c r="N43" s="50">
        <v>0</v>
      </c>
      <c r="O43" s="50">
        <v>150</v>
      </c>
      <c r="P43" s="50">
        <v>0</v>
      </c>
      <c r="Q43" s="50">
        <v>0</v>
      </c>
      <c r="R43" s="50">
        <v>1303003</v>
      </c>
      <c r="S43" s="50">
        <v>1304005</v>
      </c>
      <c r="T43" s="50">
        <v>1304007</v>
      </c>
      <c r="W43" s="50">
        <v>4</v>
      </c>
      <c r="X43" s="50">
        <v>4</v>
      </c>
      <c r="Y43" s="50">
        <v>2</v>
      </c>
      <c r="Z43" s="50">
        <v>1102003</v>
      </c>
    </row>
    <row r="44" spans="1:26" ht="14.25">
      <c r="A44" s="50">
        <v>731</v>
      </c>
      <c r="D44" s="50" t="s">
        <v>2298</v>
      </c>
      <c r="E44" s="50" t="s">
        <v>1537</v>
      </c>
      <c r="F44" s="50" t="s">
        <v>2343</v>
      </c>
      <c r="G44" s="50">
        <v>30</v>
      </c>
      <c r="H44" s="50">
        <v>281</v>
      </c>
      <c r="I44" s="50">
        <v>134</v>
      </c>
      <c r="J44" s="50">
        <v>1236</v>
      </c>
      <c r="K44" s="50">
        <v>0</v>
      </c>
      <c r="L44" s="50">
        <v>1.5</v>
      </c>
      <c r="M44" s="50">
        <v>0</v>
      </c>
      <c r="N44" s="50">
        <v>0</v>
      </c>
      <c r="O44" s="50">
        <v>150</v>
      </c>
      <c r="P44" s="50">
        <v>0</v>
      </c>
      <c r="Q44" s="50">
        <v>0</v>
      </c>
      <c r="R44" s="50">
        <v>1301011</v>
      </c>
      <c r="S44" s="50">
        <v>1302011</v>
      </c>
      <c r="V44" s="50" t="s">
        <v>2344</v>
      </c>
      <c r="Z44" s="50">
        <v>1101011</v>
      </c>
    </row>
    <row r="45" spans="1:26" ht="14.25">
      <c r="A45" s="50">
        <v>732</v>
      </c>
      <c r="D45" s="50" t="s">
        <v>2299</v>
      </c>
      <c r="E45" s="50" t="s">
        <v>791</v>
      </c>
      <c r="F45" s="50" t="s">
        <v>2344</v>
      </c>
      <c r="G45" s="50">
        <v>30</v>
      </c>
      <c r="H45" s="50">
        <v>347</v>
      </c>
      <c r="I45" s="50">
        <v>156</v>
      </c>
      <c r="J45" s="50">
        <v>1236</v>
      </c>
      <c r="K45" s="50">
        <v>0</v>
      </c>
      <c r="L45" s="50">
        <v>1.5</v>
      </c>
      <c r="M45" s="50">
        <v>0</v>
      </c>
      <c r="N45" s="50">
        <v>0</v>
      </c>
      <c r="O45" s="50">
        <v>150</v>
      </c>
      <c r="P45" s="50">
        <v>0</v>
      </c>
      <c r="Q45" s="50">
        <v>0</v>
      </c>
      <c r="R45" s="50">
        <v>1303017</v>
      </c>
      <c r="S45" s="50">
        <v>1304013</v>
      </c>
      <c r="T45" s="50">
        <v>1304008</v>
      </c>
      <c r="W45" s="50">
        <v>4</v>
      </c>
      <c r="X45" s="50">
        <v>4</v>
      </c>
      <c r="Y45" s="50">
        <v>3</v>
      </c>
      <c r="Z45" s="50">
        <v>1102017</v>
      </c>
    </row>
    <row r="46" spans="1:26" ht="14.25">
      <c r="A46" s="50">
        <v>811</v>
      </c>
      <c r="D46" s="50" t="s">
        <v>2298</v>
      </c>
      <c r="E46" s="50" t="s">
        <v>1533</v>
      </c>
      <c r="F46" s="50" t="s">
        <v>2345</v>
      </c>
      <c r="G46" s="50">
        <v>30</v>
      </c>
      <c r="H46" s="50">
        <v>389</v>
      </c>
      <c r="I46" s="50">
        <v>171</v>
      </c>
      <c r="J46" s="50">
        <v>1969</v>
      </c>
      <c r="K46" s="50">
        <v>0</v>
      </c>
      <c r="L46" s="50">
        <v>1.5</v>
      </c>
      <c r="M46" s="50">
        <v>0</v>
      </c>
      <c r="N46" s="50">
        <v>0</v>
      </c>
      <c r="O46" s="50">
        <v>250</v>
      </c>
      <c r="P46" s="50">
        <v>0</v>
      </c>
      <c r="Q46" s="50">
        <v>0</v>
      </c>
      <c r="R46" s="50">
        <v>1301009</v>
      </c>
      <c r="S46" s="50">
        <v>1302009</v>
      </c>
      <c r="V46" s="50" t="s">
        <v>2346</v>
      </c>
      <c r="Z46" s="50">
        <v>1101009</v>
      </c>
    </row>
    <row r="47" spans="1:26" ht="14.25">
      <c r="A47" s="50">
        <v>812</v>
      </c>
      <c r="D47" s="50" t="s">
        <v>2299</v>
      </c>
      <c r="E47" s="50" t="s">
        <v>788</v>
      </c>
      <c r="F47" s="50" t="s">
        <v>2346</v>
      </c>
      <c r="G47" s="50">
        <v>30</v>
      </c>
      <c r="H47" s="50">
        <v>455</v>
      </c>
      <c r="I47" s="50">
        <v>193</v>
      </c>
      <c r="J47" s="50">
        <v>1969</v>
      </c>
      <c r="K47" s="50">
        <v>0</v>
      </c>
      <c r="L47" s="50">
        <v>1.5</v>
      </c>
      <c r="M47" s="50">
        <v>0</v>
      </c>
      <c r="N47" s="50">
        <v>0</v>
      </c>
      <c r="O47" s="50">
        <v>250</v>
      </c>
      <c r="P47" s="50">
        <v>0</v>
      </c>
      <c r="Q47" s="50">
        <v>0</v>
      </c>
      <c r="R47" s="50">
        <v>1303014</v>
      </c>
      <c r="S47" s="50">
        <v>1304004</v>
      </c>
      <c r="T47" s="50">
        <v>1304006</v>
      </c>
      <c r="W47" s="50">
        <v>4</v>
      </c>
      <c r="X47" s="50">
        <v>4</v>
      </c>
      <c r="Y47" s="50">
        <v>1</v>
      </c>
      <c r="Z47" s="50">
        <v>1102014</v>
      </c>
    </row>
    <row r="48" spans="1:26" ht="14.25">
      <c r="A48" s="50">
        <v>821</v>
      </c>
      <c r="D48" s="50" t="s">
        <v>2298</v>
      </c>
      <c r="E48" s="50" t="s">
        <v>1188</v>
      </c>
      <c r="F48" s="50" t="s">
        <v>2347</v>
      </c>
      <c r="G48" s="50">
        <v>30</v>
      </c>
      <c r="H48" s="50">
        <v>361</v>
      </c>
      <c r="I48" s="50">
        <v>165</v>
      </c>
      <c r="J48" s="50">
        <v>1838</v>
      </c>
      <c r="K48" s="50">
        <v>0</v>
      </c>
      <c r="L48" s="50">
        <v>1.5</v>
      </c>
      <c r="M48" s="50">
        <v>0</v>
      </c>
      <c r="N48" s="50">
        <v>0</v>
      </c>
      <c r="O48" s="50">
        <v>250</v>
      </c>
      <c r="P48" s="50">
        <v>0</v>
      </c>
      <c r="Q48" s="50">
        <v>0</v>
      </c>
      <c r="R48" s="50">
        <v>1301008</v>
      </c>
      <c r="S48" s="50">
        <v>1302008</v>
      </c>
      <c r="V48" s="50" t="s">
        <v>2348</v>
      </c>
      <c r="Z48" s="50">
        <v>1101008</v>
      </c>
    </row>
    <row r="49" spans="1:26" ht="14.25">
      <c r="A49" s="50">
        <v>822</v>
      </c>
      <c r="D49" s="50" t="s">
        <v>2299</v>
      </c>
      <c r="E49" s="50" t="s">
        <v>787</v>
      </c>
      <c r="F49" s="50" t="s">
        <v>2348</v>
      </c>
      <c r="G49" s="50">
        <v>30</v>
      </c>
      <c r="H49" s="50">
        <v>421</v>
      </c>
      <c r="I49" s="50">
        <v>185</v>
      </c>
      <c r="J49" s="50">
        <v>1838</v>
      </c>
      <c r="K49" s="50">
        <v>0</v>
      </c>
      <c r="L49" s="50">
        <v>1.5</v>
      </c>
      <c r="M49" s="50">
        <v>0</v>
      </c>
      <c r="N49" s="50">
        <v>0</v>
      </c>
      <c r="O49" s="50">
        <v>250</v>
      </c>
      <c r="P49" s="50">
        <v>0</v>
      </c>
      <c r="Q49" s="50">
        <v>0</v>
      </c>
      <c r="R49" s="50">
        <v>1303013</v>
      </c>
      <c r="S49" s="50">
        <v>1304012</v>
      </c>
      <c r="T49" s="50">
        <v>1304008</v>
      </c>
      <c r="W49" s="50">
        <v>4</v>
      </c>
      <c r="X49" s="50">
        <v>4</v>
      </c>
      <c r="Y49" s="50">
        <v>3</v>
      </c>
      <c r="Z49" s="50">
        <v>1102013</v>
      </c>
    </row>
    <row r="50" spans="1:26" ht="14.25">
      <c r="A50" s="50">
        <v>831</v>
      </c>
      <c r="D50" s="50" t="s">
        <v>2298</v>
      </c>
      <c r="E50" s="50" t="s">
        <v>1192</v>
      </c>
      <c r="F50" s="50" t="s">
        <v>2349</v>
      </c>
      <c r="G50" s="50">
        <v>30</v>
      </c>
      <c r="H50" s="50">
        <v>389</v>
      </c>
      <c r="I50" s="50">
        <v>171</v>
      </c>
      <c r="J50" s="50">
        <v>1969</v>
      </c>
      <c r="K50" s="50">
        <v>0</v>
      </c>
      <c r="L50" s="50">
        <v>1.5</v>
      </c>
      <c r="M50" s="50">
        <v>0</v>
      </c>
      <c r="N50" s="50">
        <v>0</v>
      </c>
      <c r="O50" s="50">
        <v>250</v>
      </c>
      <c r="P50" s="50">
        <v>0</v>
      </c>
      <c r="Q50" s="50">
        <v>0</v>
      </c>
      <c r="R50" s="50">
        <v>1301012</v>
      </c>
      <c r="S50" s="50">
        <v>1302012</v>
      </c>
      <c r="V50" s="50" t="s">
        <v>2350</v>
      </c>
      <c r="Z50" s="50">
        <v>1101012</v>
      </c>
    </row>
    <row r="51" spans="1:26" ht="14.25">
      <c r="A51" s="50">
        <v>832</v>
      </c>
      <c r="D51" s="50" t="s">
        <v>2299</v>
      </c>
      <c r="E51" s="50" t="s">
        <v>792</v>
      </c>
      <c r="F51" s="50" t="s">
        <v>2350</v>
      </c>
      <c r="G51" s="50">
        <v>30</v>
      </c>
      <c r="H51" s="50">
        <v>455</v>
      </c>
      <c r="I51" s="50">
        <v>193</v>
      </c>
      <c r="J51" s="50">
        <v>1969</v>
      </c>
      <c r="K51" s="50">
        <v>0</v>
      </c>
      <c r="L51" s="50">
        <v>1.5</v>
      </c>
      <c r="M51" s="50">
        <v>0</v>
      </c>
      <c r="N51" s="50">
        <v>0</v>
      </c>
      <c r="O51" s="50">
        <v>250</v>
      </c>
      <c r="P51" s="50">
        <v>0</v>
      </c>
      <c r="Q51" s="50">
        <v>0</v>
      </c>
      <c r="R51" s="50">
        <v>1303018</v>
      </c>
      <c r="S51" s="50">
        <v>1304013</v>
      </c>
      <c r="T51" s="50">
        <v>1304007</v>
      </c>
      <c r="W51" s="50">
        <v>4</v>
      </c>
      <c r="X51" s="50">
        <v>4</v>
      </c>
      <c r="Y51" s="50">
        <v>2</v>
      </c>
      <c r="Z51" s="50">
        <v>1102018</v>
      </c>
    </row>
    <row r="52" spans="1:26" ht="14.25">
      <c r="A52" s="50">
        <v>911</v>
      </c>
      <c r="D52" s="50" t="s">
        <v>2298</v>
      </c>
      <c r="E52" s="50" t="s">
        <v>1535</v>
      </c>
      <c r="F52" s="50" t="s">
        <v>2351</v>
      </c>
      <c r="G52" s="50">
        <v>35</v>
      </c>
      <c r="H52" s="50">
        <v>434</v>
      </c>
      <c r="I52" s="50">
        <v>191</v>
      </c>
      <c r="J52" s="50">
        <v>2189</v>
      </c>
      <c r="K52" s="50">
        <v>0</v>
      </c>
      <c r="L52" s="50">
        <v>1.5</v>
      </c>
      <c r="M52" s="50">
        <v>0</v>
      </c>
      <c r="N52" s="50">
        <v>0</v>
      </c>
      <c r="O52" s="50">
        <v>250</v>
      </c>
      <c r="P52" s="50">
        <v>0</v>
      </c>
      <c r="Q52" s="50">
        <v>0</v>
      </c>
      <c r="R52" s="50">
        <v>1301007</v>
      </c>
      <c r="S52" s="50">
        <v>1302007</v>
      </c>
      <c r="V52" s="50" t="s">
        <v>2352</v>
      </c>
      <c r="Z52" s="50">
        <v>1101007</v>
      </c>
    </row>
    <row r="53" spans="1:26" ht="14.25">
      <c r="A53" s="50">
        <v>912</v>
      </c>
      <c r="D53" s="50" t="s">
        <v>2299</v>
      </c>
      <c r="E53" s="50" t="s">
        <v>786</v>
      </c>
      <c r="F53" s="50" t="s">
        <v>2352</v>
      </c>
      <c r="G53" s="50">
        <v>35</v>
      </c>
      <c r="H53" s="50">
        <v>500</v>
      </c>
      <c r="I53" s="50">
        <v>213</v>
      </c>
      <c r="J53" s="50">
        <v>2189</v>
      </c>
      <c r="K53" s="50">
        <v>0</v>
      </c>
      <c r="L53" s="50">
        <v>1.5</v>
      </c>
      <c r="M53" s="50">
        <v>0</v>
      </c>
      <c r="N53" s="50">
        <v>0</v>
      </c>
      <c r="O53" s="50">
        <v>250</v>
      </c>
      <c r="P53" s="50">
        <v>0</v>
      </c>
      <c r="Q53" s="50">
        <v>0</v>
      </c>
      <c r="R53" s="50">
        <v>1303012</v>
      </c>
      <c r="S53" s="50">
        <v>1304005</v>
      </c>
      <c r="T53" s="50">
        <v>1304006</v>
      </c>
      <c r="W53" s="50">
        <v>4</v>
      </c>
      <c r="X53" s="50">
        <v>4</v>
      </c>
      <c r="Y53" s="50">
        <v>1</v>
      </c>
      <c r="Z53" s="50">
        <v>1102012</v>
      </c>
    </row>
    <row r="54" spans="1:26" ht="14.25">
      <c r="A54" s="50">
        <v>921</v>
      </c>
      <c r="D54" s="50" t="s">
        <v>2298</v>
      </c>
      <c r="E54" s="50" t="s">
        <v>1540</v>
      </c>
      <c r="F54" s="50" t="s">
        <v>2353</v>
      </c>
      <c r="G54" s="50">
        <v>35</v>
      </c>
      <c r="H54" s="50">
        <v>401</v>
      </c>
      <c r="I54" s="50">
        <v>185</v>
      </c>
      <c r="J54" s="50">
        <v>2038</v>
      </c>
      <c r="K54" s="50">
        <v>0</v>
      </c>
      <c r="L54" s="50">
        <v>1.5</v>
      </c>
      <c r="M54" s="50">
        <v>0</v>
      </c>
      <c r="N54" s="50">
        <v>0</v>
      </c>
      <c r="O54" s="50">
        <v>250</v>
      </c>
      <c r="P54" s="50">
        <v>0</v>
      </c>
      <c r="Q54" s="50">
        <v>0</v>
      </c>
      <c r="R54" s="50">
        <v>1301005</v>
      </c>
      <c r="S54" s="50">
        <v>1302005</v>
      </c>
      <c r="V54" s="50" t="s">
        <v>2354</v>
      </c>
      <c r="Z54" s="50">
        <v>1101005</v>
      </c>
    </row>
    <row r="55" spans="1:26" ht="14.25">
      <c r="A55" s="50">
        <v>922</v>
      </c>
      <c r="D55" s="50" t="s">
        <v>2299</v>
      </c>
      <c r="E55" s="50" t="s">
        <v>785</v>
      </c>
      <c r="F55" s="50" t="s">
        <v>2354</v>
      </c>
      <c r="G55" s="50">
        <v>35</v>
      </c>
      <c r="H55" s="50">
        <v>461</v>
      </c>
      <c r="I55" s="50">
        <v>205</v>
      </c>
      <c r="J55" s="50">
        <v>2038</v>
      </c>
      <c r="K55" s="50">
        <v>0</v>
      </c>
      <c r="L55" s="50">
        <v>1.5</v>
      </c>
      <c r="M55" s="50">
        <v>0</v>
      </c>
      <c r="N55" s="50">
        <v>0</v>
      </c>
      <c r="O55" s="50">
        <v>250</v>
      </c>
      <c r="P55" s="50">
        <v>0</v>
      </c>
      <c r="Q55" s="50">
        <v>0</v>
      </c>
      <c r="R55" s="50">
        <v>1303011</v>
      </c>
      <c r="S55" s="50">
        <v>1304005</v>
      </c>
      <c r="T55" s="50">
        <v>1304007</v>
      </c>
      <c r="W55" s="50">
        <v>4</v>
      </c>
      <c r="X55" s="50">
        <v>4</v>
      </c>
      <c r="Y55" s="50">
        <v>2</v>
      </c>
      <c r="Z55" s="50">
        <v>1102011</v>
      </c>
    </row>
    <row r="56" spans="1:26" ht="14.25">
      <c r="A56" s="50">
        <v>931</v>
      </c>
      <c r="D56" s="50" t="s">
        <v>2298</v>
      </c>
      <c r="E56" s="50" t="s">
        <v>1541</v>
      </c>
      <c r="F56" s="50" t="s">
        <v>2355</v>
      </c>
      <c r="G56" s="50">
        <v>35</v>
      </c>
      <c r="H56" s="50">
        <v>434</v>
      </c>
      <c r="I56" s="50">
        <v>191</v>
      </c>
      <c r="J56" s="50">
        <v>2189</v>
      </c>
      <c r="K56" s="50">
        <v>0</v>
      </c>
      <c r="L56" s="50">
        <v>1.5</v>
      </c>
      <c r="M56" s="50">
        <v>0</v>
      </c>
      <c r="N56" s="50">
        <v>0</v>
      </c>
      <c r="O56" s="50">
        <v>250</v>
      </c>
      <c r="P56" s="50">
        <v>0</v>
      </c>
      <c r="Q56" s="50">
        <v>0</v>
      </c>
      <c r="R56" s="50">
        <v>1301010</v>
      </c>
      <c r="S56" s="50">
        <v>1302010</v>
      </c>
      <c r="V56" s="50" t="s">
        <v>2356</v>
      </c>
      <c r="Z56" s="50">
        <v>1101010</v>
      </c>
    </row>
    <row r="57" spans="1:26" ht="14.25">
      <c r="A57" s="50">
        <v>932</v>
      </c>
      <c r="D57" s="50" t="s">
        <v>2299</v>
      </c>
      <c r="E57" s="50" t="s">
        <v>790</v>
      </c>
      <c r="F57" s="50" t="s">
        <v>2356</v>
      </c>
      <c r="G57" s="50">
        <v>35</v>
      </c>
      <c r="H57" s="50">
        <v>500</v>
      </c>
      <c r="I57" s="50">
        <v>213</v>
      </c>
      <c r="J57" s="50">
        <v>2189</v>
      </c>
      <c r="K57" s="50">
        <v>0</v>
      </c>
      <c r="L57" s="50">
        <v>1.5</v>
      </c>
      <c r="M57" s="50">
        <v>0</v>
      </c>
      <c r="N57" s="50">
        <v>0</v>
      </c>
      <c r="O57" s="50">
        <v>250</v>
      </c>
      <c r="P57" s="50">
        <v>0</v>
      </c>
      <c r="Q57" s="50">
        <v>0</v>
      </c>
      <c r="R57" s="50">
        <v>1303016</v>
      </c>
      <c r="S57" s="50">
        <v>1304011</v>
      </c>
      <c r="T57" s="50">
        <v>1304007</v>
      </c>
      <c r="W57" s="50">
        <v>4</v>
      </c>
      <c r="X57" s="50">
        <v>4</v>
      </c>
      <c r="Y57" s="50">
        <v>3</v>
      </c>
      <c r="Z57" s="50">
        <v>1102016</v>
      </c>
    </row>
    <row r="58" spans="1:26" ht="14.25">
      <c r="A58" s="50">
        <v>1011</v>
      </c>
      <c r="D58" s="50" t="s">
        <v>2298</v>
      </c>
      <c r="E58" s="50" t="s">
        <v>1192</v>
      </c>
      <c r="F58" s="50" t="s">
        <v>2357</v>
      </c>
      <c r="G58" s="50">
        <v>40</v>
      </c>
      <c r="H58" s="50">
        <v>627</v>
      </c>
      <c r="I58" s="50">
        <v>330</v>
      </c>
      <c r="J58" s="50">
        <v>3485</v>
      </c>
      <c r="K58" s="50">
        <v>0</v>
      </c>
      <c r="L58" s="50">
        <v>1.5</v>
      </c>
      <c r="M58" s="50">
        <v>0</v>
      </c>
      <c r="N58" s="50">
        <v>0</v>
      </c>
      <c r="O58" s="50">
        <v>250</v>
      </c>
      <c r="P58" s="50">
        <v>0</v>
      </c>
      <c r="Q58" s="50">
        <v>0</v>
      </c>
      <c r="R58" s="50">
        <v>1301012</v>
      </c>
      <c r="S58" s="50">
        <v>1302012</v>
      </c>
      <c r="V58" s="50" t="s">
        <v>2358</v>
      </c>
      <c r="Z58" s="50">
        <v>1101012</v>
      </c>
    </row>
    <row r="59" spans="1:26" ht="14.25">
      <c r="A59" s="50">
        <v>1012</v>
      </c>
      <c r="D59" s="50" t="s">
        <v>2299</v>
      </c>
      <c r="E59" s="50" t="s">
        <v>792</v>
      </c>
      <c r="F59" s="50" t="s">
        <v>2358</v>
      </c>
      <c r="G59" s="50">
        <v>40</v>
      </c>
      <c r="H59" s="50">
        <v>821</v>
      </c>
      <c r="I59" s="50">
        <v>354</v>
      </c>
      <c r="J59" s="50">
        <v>2865</v>
      </c>
      <c r="K59" s="50">
        <v>0</v>
      </c>
      <c r="L59" s="50">
        <v>1.5</v>
      </c>
      <c r="M59" s="50">
        <v>0</v>
      </c>
      <c r="N59" s="50">
        <v>0</v>
      </c>
      <c r="O59" s="50">
        <v>250</v>
      </c>
      <c r="P59" s="50">
        <v>0</v>
      </c>
      <c r="Q59" s="50">
        <v>0</v>
      </c>
      <c r="R59" s="50">
        <v>1303018</v>
      </c>
      <c r="S59" s="50">
        <v>1304013</v>
      </c>
      <c r="T59" s="50">
        <v>1304007</v>
      </c>
      <c r="W59" s="50">
        <v>4</v>
      </c>
      <c r="X59" s="50">
        <v>4</v>
      </c>
      <c r="Y59" s="50">
        <v>2</v>
      </c>
      <c r="Z59" s="50">
        <v>1102018</v>
      </c>
    </row>
    <row r="60" spans="1:26" ht="14.25">
      <c r="A60" s="50">
        <v>1021</v>
      </c>
      <c r="D60" s="50" t="s">
        <v>2298</v>
      </c>
      <c r="E60" s="50" t="s">
        <v>1188</v>
      </c>
      <c r="F60" s="50" t="s">
        <v>2359</v>
      </c>
      <c r="G60" s="50">
        <v>40</v>
      </c>
      <c r="H60" s="50">
        <v>585</v>
      </c>
      <c r="I60" s="50">
        <v>323</v>
      </c>
      <c r="J60" s="50">
        <v>3241</v>
      </c>
      <c r="K60" s="50">
        <v>0</v>
      </c>
      <c r="L60" s="50">
        <v>1.5</v>
      </c>
      <c r="M60" s="50">
        <v>0</v>
      </c>
      <c r="N60" s="50">
        <v>0</v>
      </c>
      <c r="O60" s="50">
        <v>250</v>
      </c>
      <c r="P60" s="50">
        <v>0</v>
      </c>
      <c r="Q60" s="50">
        <v>0</v>
      </c>
      <c r="R60" s="50">
        <v>1301008</v>
      </c>
      <c r="S60" s="50">
        <v>1302008</v>
      </c>
      <c r="V60" s="50" t="s">
        <v>2360</v>
      </c>
      <c r="Z60" s="50">
        <v>1101008</v>
      </c>
    </row>
    <row r="61" spans="1:26" ht="14.25">
      <c r="A61" s="50">
        <v>1022</v>
      </c>
      <c r="D61" s="50" t="s">
        <v>2299</v>
      </c>
      <c r="E61" s="50" t="s">
        <v>787</v>
      </c>
      <c r="F61" s="50" t="s">
        <v>2360</v>
      </c>
      <c r="G61" s="50">
        <v>40</v>
      </c>
      <c r="H61" s="50">
        <v>760</v>
      </c>
      <c r="I61" s="50">
        <v>345</v>
      </c>
      <c r="J61" s="50">
        <v>2677</v>
      </c>
      <c r="K61" s="50">
        <v>0</v>
      </c>
      <c r="L61" s="50">
        <v>1.5</v>
      </c>
      <c r="M61" s="50">
        <v>0</v>
      </c>
      <c r="N61" s="50">
        <v>0</v>
      </c>
      <c r="O61" s="50">
        <v>250</v>
      </c>
      <c r="P61" s="50">
        <v>0</v>
      </c>
      <c r="Q61" s="50">
        <v>0</v>
      </c>
      <c r="R61" s="50">
        <v>1303013</v>
      </c>
      <c r="S61" s="50">
        <v>1304012</v>
      </c>
      <c r="T61" s="50">
        <v>1304008</v>
      </c>
      <c r="W61" s="50">
        <v>4</v>
      </c>
      <c r="X61" s="50">
        <v>4</v>
      </c>
      <c r="Y61" s="50">
        <v>3</v>
      </c>
      <c r="Z61" s="50">
        <v>1102013</v>
      </c>
    </row>
    <row r="62" spans="1:26" ht="14.25">
      <c r="A62" s="50">
        <v>1031</v>
      </c>
      <c r="D62" s="50" t="s">
        <v>2298</v>
      </c>
      <c r="E62" s="50" t="s">
        <v>1533</v>
      </c>
      <c r="F62" s="50" t="s">
        <v>2361</v>
      </c>
      <c r="G62" s="50">
        <v>40</v>
      </c>
      <c r="H62" s="50">
        <v>627</v>
      </c>
      <c r="I62" s="50">
        <v>330</v>
      </c>
      <c r="J62" s="50">
        <v>3485</v>
      </c>
      <c r="K62" s="50">
        <v>0</v>
      </c>
      <c r="L62" s="50">
        <v>1.5</v>
      </c>
      <c r="M62" s="50">
        <v>0</v>
      </c>
      <c r="N62" s="50">
        <v>0</v>
      </c>
      <c r="O62" s="50">
        <v>250</v>
      </c>
      <c r="P62" s="50">
        <v>0</v>
      </c>
      <c r="Q62" s="50">
        <v>0</v>
      </c>
      <c r="R62" s="50">
        <v>1301009</v>
      </c>
      <c r="S62" s="50">
        <v>1302009</v>
      </c>
      <c r="V62" s="50" t="s">
        <v>2362</v>
      </c>
      <c r="Z62" s="50">
        <v>1101009</v>
      </c>
    </row>
    <row r="63" spans="1:26" ht="14.25">
      <c r="A63" s="50">
        <v>1032</v>
      </c>
      <c r="D63" s="50" t="s">
        <v>2299</v>
      </c>
      <c r="E63" s="50" t="s">
        <v>788</v>
      </c>
      <c r="F63" s="50" t="s">
        <v>2362</v>
      </c>
      <c r="G63" s="50">
        <v>40</v>
      </c>
      <c r="H63" s="50">
        <v>821</v>
      </c>
      <c r="I63" s="50">
        <v>354</v>
      </c>
      <c r="J63" s="50">
        <v>2865</v>
      </c>
      <c r="K63" s="50">
        <v>0</v>
      </c>
      <c r="L63" s="50">
        <v>1.5</v>
      </c>
      <c r="M63" s="50">
        <v>0</v>
      </c>
      <c r="N63" s="50">
        <v>0</v>
      </c>
      <c r="O63" s="50">
        <v>250</v>
      </c>
      <c r="P63" s="50">
        <v>0</v>
      </c>
      <c r="Q63" s="50">
        <v>0</v>
      </c>
      <c r="R63" s="50">
        <v>1303014</v>
      </c>
      <c r="S63" s="50">
        <v>1304004</v>
      </c>
      <c r="T63" s="50">
        <v>1304006</v>
      </c>
      <c r="W63" s="50">
        <v>4</v>
      </c>
      <c r="X63" s="50">
        <v>4</v>
      </c>
      <c r="Y63" s="50">
        <v>1</v>
      </c>
      <c r="Z63" s="50">
        <v>1102014</v>
      </c>
    </row>
    <row r="64" spans="1:26" ht="14.25">
      <c r="A64" s="50">
        <v>1111</v>
      </c>
      <c r="D64" s="50" t="s">
        <v>2298</v>
      </c>
      <c r="E64" s="50" t="s">
        <v>1181</v>
      </c>
      <c r="F64" s="50" t="s">
        <v>2363</v>
      </c>
      <c r="G64" s="50">
        <v>40</v>
      </c>
      <c r="H64" s="50">
        <v>736</v>
      </c>
      <c r="I64" s="50">
        <v>399</v>
      </c>
      <c r="J64" s="50">
        <v>4139</v>
      </c>
      <c r="K64" s="50">
        <v>0</v>
      </c>
      <c r="L64" s="50">
        <v>1.5</v>
      </c>
      <c r="M64" s="50">
        <v>0</v>
      </c>
      <c r="N64" s="50">
        <v>0</v>
      </c>
      <c r="O64" s="50">
        <v>400</v>
      </c>
      <c r="P64" s="50">
        <v>0</v>
      </c>
      <c r="Q64" s="50">
        <v>0</v>
      </c>
      <c r="R64" s="50">
        <v>1301001</v>
      </c>
      <c r="S64" s="50">
        <v>1302001</v>
      </c>
      <c r="V64" s="50" t="s">
        <v>2364</v>
      </c>
      <c r="Z64" s="50">
        <v>1101001</v>
      </c>
    </row>
    <row r="65" spans="1:26" ht="14.25">
      <c r="A65" s="50">
        <v>1112</v>
      </c>
      <c r="D65" s="50" t="s">
        <v>2299</v>
      </c>
      <c r="E65" s="50" t="s">
        <v>776</v>
      </c>
      <c r="F65" s="50" t="s">
        <v>2364</v>
      </c>
      <c r="G65" s="50">
        <v>40</v>
      </c>
      <c r="H65" s="50">
        <v>952</v>
      </c>
      <c r="I65" s="50">
        <v>423</v>
      </c>
      <c r="J65" s="50">
        <v>3402</v>
      </c>
      <c r="K65" s="50">
        <v>0</v>
      </c>
      <c r="L65" s="50">
        <v>1.5</v>
      </c>
      <c r="M65" s="50">
        <v>0</v>
      </c>
      <c r="N65" s="50">
        <v>0</v>
      </c>
      <c r="O65" s="50">
        <v>400</v>
      </c>
      <c r="P65" s="50">
        <v>0</v>
      </c>
      <c r="Q65" s="50">
        <v>0</v>
      </c>
      <c r="R65" s="50">
        <v>1303002</v>
      </c>
      <c r="S65" s="50">
        <v>1304001</v>
      </c>
      <c r="T65" s="50">
        <v>1304004</v>
      </c>
      <c r="W65" s="50">
        <v>4</v>
      </c>
      <c r="X65" s="50">
        <v>4</v>
      </c>
      <c r="Y65" s="50">
        <v>1</v>
      </c>
      <c r="Z65" s="50">
        <v>1102002</v>
      </c>
    </row>
    <row r="66" spans="1:26" ht="14.25">
      <c r="A66" s="50">
        <v>1121</v>
      </c>
      <c r="D66" s="50" t="s">
        <v>2298</v>
      </c>
      <c r="E66" s="50" t="s">
        <v>1183</v>
      </c>
      <c r="F66" s="50" t="s">
        <v>2365</v>
      </c>
      <c r="G66" s="50">
        <v>40</v>
      </c>
      <c r="H66" s="50">
        <v>694</v>
      </c>
      <c r="I66" s="50">
        <v>373</v>
      </c>
      <c r="J66" s="50">
        <v>3848</v>
      </c>
      <c r="K66" s="50">
        <v>0</v>
      </c>
      <c r="L66" s="50">
        <v>1.5</v>
      </c>
      <c r="M66" s="50">
        <v>0</v>
      </c>
      <c r="N66" s="50">
        <v>0</v>
      </c>
      <c r="O66" s="50">
        <v>400</v>
      </c>
      <c r="P66" s="50">
        <v>0</v>
      </c>
      <c r="Q66" s="50">
        <v>0</v>
      </c>
      <c r="R66" s="50">
        <v>1301003</v>
      </c>
      <c r="S66" s="50">
        <v>1302003</v>
      </c>
      <c r="V66" s="50" t="s">
        <v>2366</v>
      </c>
      <c r="Z66" s="50">
        <v>1101003</v>
      </c>
    </row>
    <row r="67" spans="1:26" ht="14.25">
      <c r="A67" s="50">
        <v>1122</v>
      </c>
      <c r="D67" s="50" t="s">
        <v>2299</v>
      </c>
      <c r="E67" s="50" t="s">
        <v>779</v>
      </c>
      <c r="F67" s="50" t="s">
        <v>2366</v>
      </c>
      <c r="G67" s="50">
        <v>40</v>
      </c>
      <c r="H67" s="50">
        <v>891</v>
      </c>
      <c r="I67" s="50">
        <v>395</v>
      </c>
      <c r="J67" s="50">
        <v>3179</v>
      </c>
      <c r="K67" s="50">
        <v>0</v>
      </c>
      <c r="L67" s="50">
        <v>1.5</v>
      </c>
      <c r="M67" s="50">
        <v>0</v>
      </c>
      <c r="N67" s="50">
        <v>0</v>
      </c>
      <c r="O67" s="50">
        <v>400</v>
      </c>
      <c r="P67" s="50">
        <v>0</v>
      </c>
      <c r="Q67" s="50">
        <v>0</v>
      </c>
      <c r="R67" s="50">
        <v>1303005</v>
      </c>
      <c r="S67" s="50">
        <v>1304009</v>
      </c>
      <c r="T67" s="50">
        <v>1304008</v>
      </c>
      <c r="W67" s="50">
        <v>4</v>
      </c>
      <c r="X67" s="50">
        <v>4</v>
      </c>
      <c r="Y67" s="50">
        <v>3</v>
      </c>
      <c r="Z67" s="50">
        <v>1102005</v>
      </c>
    </row>
    <row r="68" spans="1:26" ht="14.25">
      <c r="A68" s="50">
        <v>1131</v>
      </c>
      <c r="D68" s="50" t="s">
        <v>2298</v>
      </c>
      <c r="E68" s="50" t="s">
        <v>1531</v>
      </c>
      <c r="F68" s="50" t="s">
        <v>2367</v>
      </c>
      <c r="G68" s="50">
        <v>40</v>
      </c>
      <c r="H68" s="50">
        <v>736</v>
      </c>
      <c r="I68" s="50">
        <v>399</v>
      </c>
      <c r="J68" s="50">
        <v>4139</v>
      </c>
      <c r="K68" s="50">
        <v>0</v>
      </c>
      <c r="L68" s="50">
        <v>1.5</v>
      </c>
      <c r="M68" s="50">
        <v>0</v>
      </c>
      <c r="N68" s="50">
        <v>0</v>
      </c>
      <c r="O68" s="50">
        <v>400</v>
      </c>
      <c r="P68" s="50">
        <v>0</v>
      </c>
      <c r="Q68" s="50">
        <v>0</v>
      </c>
      <c r="R68" s="50">
        <v>1301014</v>
      </c>
      <c r="S68" s="50">
        <v>1302014</v>
      </c>
      <c r="V68" s="50" t="s">
        <v>2368</v>
      </c>
      <c r="Z68" s="50">
        <v>1101014</v>
      </c>
    </row>
    <row r="69" spans="1:26" ht="14.25">
      <c r="A69" s="50">
        <v>1132</v>
      </c>
      <c r="D69" s="50" t="s">
        <v>2299</v>
      </c>
      <c r="E69" s="50" t="s">
        <v>794</v>
      </c>
      <c r="F69" s="50" t="s">
        <v>2368</v>
      </c>
      <c r="G69" s="50">
        <v>40</v>
      </c>
      <c r="H69" s="50">
        <v>952</v>
      </c>
      <c r="I69" s="50">
        <v>423</v>
      </c>
      <c r="J69" s="50">
        <v>3402</v>
      </c>
      <c r="K69" s="50">
        <v>0</v>
      </c>
      <c r="L69" s="50">
        <v>1.5</v>
      </c>
      <c r="M69" s="50">
        <v>0</v>
      </c>
      <c r="N69" s="50">
        <v>0</v>
      </c>
      <c r="O69" s="50">
        <v>400</v>
      </c>
      <c r="P69" s="50">
        <v>0</v>
      </c>
      <c r="Q69" s="50">
        <v>0</v>
      </c>
      <c r="R69" s="50">
        <v>1303020</v>
      </c>
      <c r="S69" s="50">
        <v>1304014</v>
      </c>
      <c r="T69" s="50">
        <v>1304007</v>
      </c>
      <c r="W69" s="50">
        <v>4</v>
      </c>
      <c r="X69" s="50">
        <v>4</v>
      </c>
      <c r="Y69" s="50">
        <v>2</v>
      </c>
      <c r="Z69" s="50">
        <v>1102020</v>
      </c>
    </row>
    <row r="70" spans="1:26" ht="14.25">
      <c r="A70" s="50">
        <v>1211</v>
      </c>
      <c r="D70" s="50" t="s">
        <v>2298</v>
      </c>
      <c r="E70" s="50" t="s">
        <v>1192</v>
      </c>
      <c r="F70" s="50" t="s">
        <v>2369</v>
      </c>
      <c r="G70" s="50">
        <v>45</v>
      </c>
      <c r="H70" s="50">
        <v>815</v>
      </c>
      <c r="I70" s="50">
        <v>443</v>
      </c>
      <c r="J70" s="50">
        <v>4703</v>
      </c>
      <c r="K70" s="50">
        <v>0</v>
      </c>
      <c r="L70" s="50">
        <v>1.5</v>
      </c>
      <c r="M70" s="50">
        <v>0</v>
      </c>
      <c r="N70" s="50">
        <v>0</v>
      </c>
      <c r="O70" s="50">
        <v>400</v>
      </c>
      <c r="P70" s="50">
        <v>0</v>
      </c>
      <c r="Q70" s="50">
        <v>0</v>
      </c>
      <c r="R70" s="50">
        <v>1301012</v>
      </c>
      <c r="S70" s="50">
        <v>1302012</v>
      </c>
      <c r="V70" s="50" t="s">
        <v>2370</v>
      </c>
      <c r="Z70" s="50">
        <v>1101012</v>
      </c>
    </row>
    <row r="71" spans="1:26" ht="14.25">
      <c r="A71" s="50">
        <v>1212</v>
      </c>
      <c r="D71" s="50" t="s">
        <v>2299</v>
      </c>
      <c r="E71" s="50" t="s">
        <v>792</v>
      </c>
      <c r="F71" s="50" t="s">
        <v>2370</v>
      </c>
      <c r="G71" s="50">
        <v>45</v>
      </c>
      <c r="H71" s="50">
        <v>1053</v>
      </c>
      <c r="I71" s="50">
        <v>467</v>
      </c>
      <c r="J71" s="50">
        <v>3857</v>
      </c>
      <c r="K71" s="50">
        <v>0</v>
      </c>
      <c r="L71" s="50">
        <v>1.5</v>
      </c>
      <c r="M71" s="50">
        <v>0</v>
      </c>
      <c r="N71" s="50">
        <v>0</v>
      </c>
      <c r="O71" s="50">
        <v>400</v>
      </c>
      <c r="P71" s="50">
        <v>0</v>
      </c>
      <c r="Q71" s="50">
        <v>0</v>
      </c>
      <c r="R71" s="50">
        <v>1303018</v>
      </c>
      <c r="S71" s="50">
        <v>1304013</v>
      </c>
      <c r="T71" s="50">
        <v>1304007</v>
      </c>
      <c r="W71" s="50">
        <v>4</v>
      </c>
      <c r="X71" s="50">
        <v>4</v>
      </c>
      <c r="Y71" s="50">
        <v>2</v>
      </c>
      <c r="Z71" s="50">
        <v>1102018</v>
      </c>
    </row>
    <row r="72" spans="1:26" ht="14.25">
      <c r="A72" s="50">
        <v>1221</v>
      </c>
      <c r="D72" s="50" t="s">
        <v>2298</v>
      </c>
      <c r="E72" s="50" t="s">
        <v>1188</v>
      </c>
      <c r="F72" s="50" t="s">
        <v>2371</v>
      </c>
      <c r="G72" s="50">
        <v>45</v>
      </c>
      <c r="H72" s="50">
        <v>768</v>
      </c>
      <c r="I72" s="50">
        <v>412</v>
      </c>
      <c r="J72" s="50">
        <v>4369</v>
      </c>
      <c r="K72" s="50">
        <v>0</v>
      </c>
      <c r="L72" s="50">
        <v>1.5</v>
      </c>
      <c r="M72" s="50">
        <v>0</v>
      </c>
      <c r="N72" s="50">
        <v>0</v>
      </c>
      <c r="O72" s="50">
        <v>400</v>
      </c>
      <c r="P72" s="50">
        <v>0</v>
      </c>
      <c r="Q72" s="50">
        <v>0</v>
      </c>
      <c r="R72" s="50">
        <v>1301008</v>
      </c>
      <c r="S72" s="50">
        <v>1302008</v>
      </c>
      <c r="V72" s="50" t="s">
        <v>2372</v>
      </c>
      <c r="Z72" s="50">
        <v>1101008</v>
      </c>
    </row>
    <row r="73" spans="1:26" ht="14.25">
      <c r="A73" s="50">
        <v>1222</v>
      </c>
      <c r="D73" s="50" t="s">
        <v>2299</v>
      </c>
      <c r="E73" s="50" t="s">
        <v>787</v>
      </c>
      <c r="F73" s="50" t="s">
        <v>2372</v>
      </c>
      <c r="G73" s="50">
        <v>45</v>
      </c>
      <c r="H73" s="50">
        <v>985</v>
      </c>
      <c r="I73" s="50">
        <v>434</v>
      </c>
      <c r="J73" s="50">
        <v>3601</v>
      </c>
      <c r="K73" s="50">
        <v>0</v>
      </c>
      <c r="L73" s="50">
        <v>1.5</v>
      </c>
      <c r="M73" s="50">
        <v>0</v>
      </c>
      <c r="N73" s="50">
        <v>0</v>
      </c>
      <c r="O73" s="50">
        <v>400</v>
      </c>
      <c r="P73" s="50">
        <v>0</v>
      </c>
      <c r="Q73" s="50">
        <v>0</v>
      </c>
      <c r="R73" s="50">
        <v>1303013</v>
      </c>
      <c r="S73" s="50">
        <v>1304012</v>
      </c>
      <c r="T73" s="50">
        <v>1304008</v>
      </c>
      <c r="W73" s="50">
        <v>4</v>
      </c>
      <c r="X73" s="50">
        <v>4</v>
      </c>
      <c r="Y73" s="50">
        <v>3</v>
      </c>
      <c r="Z73" s="50">
        <v>1102013</v>
      </c>
    </row>
    <row r="74" spans="1:26" ht="14.25">
      <c r="A74" s="50">
        <v>1231</v>
      </c>
      <c r="D74" s="50" t="s">
        <v>2298</v>
      </c>
      <c r="E74" s="50" t="s">
        <v>1533</v>
      </c>
      <c r="F74" s="50" t="s">
        <v>2373</v>
      </c>
      <c r="G74" s="50">
        <v>45</v>
      </c>
      <c r="H74" s="50">
        <v>815</v>
      </c>
      <c r="I74" s="50">
        <v>443</v>
      </c>
      <c r="J74" s="50">
        <v>4703</v>
      </c>
      <c r="K74" s="50">
        <v>0</v>
      </c>
      <c r="L74" s="50">
        <v>1.5</v>
      </c>
      <c r="M74" s="50">
        <v>0</v>
      </c>
      <c r="N74" s="50">
        <v>0</v>
      </c>
      <c r="O74" s="50">
        <v>400</v>
      </c>
      <c r="P74" s="50">
        <v>0</v>
      </c>
      <c r="Q74" s="50">
        <v>0</v>
      </c>
      <c r="R74" s="50">
        <v>1301009</v>
      </c>
      <c r="S74" s="50">
        <v>1302009</v>
      </c>
      <c r="V74" s="50" t="s">
        <v>2374</v>
      </c>
      <c r="Z74" s="50">
        <v>1101009</v>
      </c>
    </row>
    <row r="75" spans="1:26" ht="14.25">
      <c r="A75" s="50">
        <v>1232</v>
      </c>
      <c r="D75" s="50" t="s">
        <v>2299</v>
      </c>
      <c r="E75" s="50" t="s">
        <v>788</v>
      </c>
      <c r="F75" s="50" t="s">
        <v>2374</v>
      </c>
      <c r="G75" s="50">
        <v>45</v>
      </c>
      <c r="H75" s="50">
        <v>1053</v>
      </c>
      <c r="I75" s="50">
        <v>467</v>
      </c>
      <c r="J75" s="50">
        <v>3857</v>
      </c>
      <c r="K75" s="50">
        <v>0</v>
      </c>
      <c r="L75" s="50">
        <v>1.5</v>
      </c>
      <c r="M75" s="50">
        <v>0</v>
      </c>
      <c r="N75" s="50">
        <v>0</v>
      </c>
      <c r="O75" s="50">
        <v>400</v>
      </c>
      <c r="P75" s="50">
        <v>0</v>
      </c>
      <c r="Q75" s="50">
        <v>0</v>
      </c>
      <c r="R75" s="50">
        <v>1303014</v>
      </c>
      <c r="S75" s="50">
        <v>1304004</v>
      </c>
      <c r="T75" s="50">
        <v>1304006</v>
      </c>
      <c r="W75" s="50">
        <v>4</v>
      </c>
      <c r="X75" s="50">
        <v>4</v>
      </c>
      <c r="Y75" s="50">
        <v>1</v>
      </c>
      <c r="Z75" s="50">
        <v>1102014</v>
      </c>
    </row>
    <row r="76" spans="1:26" ht="14.25">
      <c r="A76" s="50">
        <v>1311</v>
      </c>
      <c r="D76" s="50" t="s">
        <v>2298</v>
      </c>
      <c r="E76" s="50" t="s">
        <v>1195</v>
      </c>
      <c r="F76" s="50" t="s">
        <v>2375</v>
      </c>
      <c r="G76" s="50">
        <v>47</v>
      </c>
      <c r="H76" s="50">
        <v>863</v>
      </c>
      <c r="I76" s="50">
        <v>465</v>
      </c>
      <c r="J76" s="50">
        <v>4970</v>
      </c>
      <c r="K76" s="50">
        <v>0</v>
      </c>
      <c r="L76" s="50">
        <v>1.5</v>
      </c>
      <c r="M76" s="50">
        <v>0</v>
      </c>
      <c r="N76" s="50">
        <v>0</v>
      </c>
      <c r="O76" s="50">
        <v>400</v>
      </c>
      <c r="P76" s="50">
        <v>0</v>
      </c>
      <c r="Q76" s="50">
        <v>0</v>
      </c>
      <c r="R76" s="50">
        <v>1301015</v>
      </c>
      <c r="S76" s="50">
        <v>1302015</v>
      </c>
      <c r="V76" s="50" t="s">
        <v>2376</v>
      </c>
      <c r="Z76" s="50">
        <v>1101015</v>
      </c>
    </row>
    <row r="77" spans="1:26" ht="14.25">
      <c r="A77" s="50">
        <v>1312</v>
      </c>
      <c r="D77" s="50" t="s">
        <v>2299</v>
      </c>
      <c r="E77" s="50" t="s">
        <v>795</v>
      </c>
      <c r="F77" s="50" t="s">
        <v>2376</v>
      </c>
      <c r="G77" s="50">
        <v>47</v>
      </c>
      <c r="H77" s="50">
        <v>1109</v>
      </c>
      <c r="I77" s="50">
        <v>489</v>
      </c>
      <c r="J77" s="50">
        <v>4081</v>
      </c>
      <c r="K77" s="50">
        <v>0</v>
      </c>
      <c r="L77" s="50">
        <v>1.5</v>
      </c>
      <c r="M77" s="50">
        <v>0</v>
      </c>
      <c r="N77" s="50">
        <v>0</v>
      </c>
      <c r="O77" s="50">
        <v>400</v>
      </c>
      <c r="P77" s="50">
        <v>0</v>
      </c>
      <c r="Q77" s="50">
        <v>0</v>
      </c>
      <c r="R77" s="50">
        <v>1303021</v>
      </c>
      <c r="S77" s="50">
        <v>1304015</v>
      </c>
      <c r="T77" s="50">
        <v>1304007</v>
      </c>
      <c r="W77" s="50">
        <v>4</v>
      </c>
      <c r="X77" s="50">
        <v>4</v>
      </c>
      <c r="Y77" s="50">
        <v>1</v>
      </c>
      <c r="Z77" s="50">
        <v>1102021</v>
      </c>
    </row>
    <row r="78" spans="1:26" ht="14.25">
      <c r="A78" s="50">
        <v>1321</v>
      </c>
      <c r="D78" s="50" t="s">
        <v>2298</v>
      </c>
      <c r="E78" s="50" t="s">
        <v>1181</v>
      </c>
      <c r="F78" s="50" t="s">
        <v>2377</v>
      </c>
      <c r="G78" s="50">
        <v>47</v>
      </c>
      <c r="H78" s="50">
        <v>814</v>
      </c>
      <c r="I78" s="50">
        <v>432</v>
      </c>
      <c r="J78" s="50">
        <v>4620</v>
      </c>
      <c r="K78" s="50">
        <v>0</v>
      </c>
      <c r="L78" s="50">
        <v>1.5</v>
      </c>
      <c r="M78" s="50">
        <v>0</v>
      </c>
      <c r="N78" s="50">
        <v>0</v>
      </c>
      <c r="O78" s="50">
        <v>400</v>
      </c>
      <c r="P78" s="50">
        <v>0</v>
      </c>
      <c r="Q78" s="50">
        <v>0</v>
      </c>
      <c r="R78" s="50">
        <v>1301001</v>
      </c>
      <c r="S78" s="50">
        <v>1302001</v>
      </c>
      <c r="V78" s="50" t="s">
        <v>2378</v>
      </c>
      <c r="Z78" s="50">
        <v>1101001</v>
      </c>
    </row>
    <row r="79" spans="1:26" ht="14.25">
      <c r="A79" s="50">
        <v>1322</v>
      </c>
      <c r="D79" s="50" t="s">
        <v>2299</v>
      </c>
      <c r="E79" s="50" t="s">
        <v>783</v>
      </c>
      <c r="F79" s="50" t="s">
        <v>2378</v>
      </c>
      <c r="G79" s="50">
        <v>47</v>
      </c>
      <c r="H79" s="50">
        <v>1038</v>
      </c>
      <c r="I79" s="50">
        <v>454</v>
      </c>
      <c r="J79" s="50">
        <v>3812</v>
      </c>
      <c r="K79" s="50">
        <v>0</v>
      </c>
      <c r="L79" s="50">
        <v>1.5</v>
      </c>
      <c r="M79" s="50">
        <v>0</v>
      </c>
      <c r="N79" s="50">
        <v>0</v>
      </c>
      <c r="O79" s="50">
        <v>400</v>
      </c>
      <c r="P79" s="50">
        <v>0</v>
      </c>
      <c r="Q79" s="50">
        <v>0</v>
      </c>
      <c r="R79" s="50">
        <v>1303009</v>
      </c>
      <c r="S79" s="50">
        <v>1304010</v>
      </c>
      <c r="T79" s="50">
        <v>1304007</v>
      </c>
      <c r="W79" s="50">
        <v>4</v>
      </c>
      <c r="X79" s="50">
        <v>4</v>
      </c>
      <c r="Y79" s="50">
        <v>2</v>
      </c>
      <c r="Z79" s="50">
        <v>1102009</v>
      </c>
    </row>
    <row r="80" spans="1:26" ht="14.25">
      <c r="A80" s="50">
        <v>1331</v>
      </c>
      <c r="D80" s="50" t="s">
        <v>2298</v>
      </c>
      <c r="E80" s="50" t="s">
        <v>1537</v>
      </c>
      <c r="F80" s="50" t="s">
        <v>2379</v>
      </c>
      <c r="G80" s="50">
        <v>47</v>
      </c>
      <c r="H80" s="50">
        <v>863</v>
      </c>
      <c r="I80" s="50">
        <v>465</v>
      </c>
      <c r="J80" s="50">
        <v>4970</v>
      </c>
      <c r="K80" s="50">
        <v>0</v>
      </c>
      <c r="L80" s="50">
        <v>1.5</v>
      </c>
      <c r="M80" s="50">
        <v>0</v>
      </c>
      <c r="N80" s="50">
        <v>0</v>
      </c>
      <c r="O80" s="50">
        <v>400</v>
      </c>
      <c r="P80" s="50">
        <v>0</v>
      </c>
      <c r="Q80" s="50">
        <v>0</v>
      </c>
      <c r="R80" s="50">
        <v>1301011</v>
      </c>
      <c r="S80" s="50">
        <v>1302011</v>
      </c>
      <c r="V80" s="50" t="s">
        <v>2380</v>
      </c>
      <c r="Z80" s="50">
        <v>1101011</v>
      </c>
    </row>
    <row r="81" spans="1:26" ht="14.25">
      <c r="A81" s="50">
        <v>1332</v>
      </c>
      <c r="D81" s="50" t="s">
        <v>2299</v>
      </c>
      <c r="E81" s="50" t="s">
        <v>791</v>
      </c>
      <c r="F81" s="50" t="s">
        <v>2380</v>
      </c>
      <c r="G81" s="50">
        <v>47</v>
      </c>
      <c r="H81" s="50">
        <v>1109</v>
      </c>
      <c r="I81" s="50">
        <v>489</v>
      </c>
      <c r="J81" s="50">
        <v>4081</v>
      </c>
      <c r="K81" s="50">
        <v>0</v>
      </c>
      <c r="L81" s="50">
        <v>1.5</v>
      </c>
      <c r="M81" s="50">
        <v>0</v>
      </c>
      <c r="N81" s="50">
        <v>0</v>
      </c>
      <c r="O81" s="50">
        <v>400</v>
      </c>
      <c r="P81" s="50">
        <v>0</v>
      </c>
      <c r="Q81" s="50">
        <v>0</v>
      </c>
      <c r="R81" s="50">
        <v>1303017</v>
      </c>
      <c r="S81" s="50">
        <v>1304013</v>
      </c>
      <c r="T81" s="50">
        <v>1304008</v>
      </c>
      <c r="W81" s="50">
        <v>4</v>
      </c>
      <c r="X81" s="50">
        <v>4</v>
      </c>
      <c r="Y81" s="50">
        <v>3</v>
      </c>
      <c r="Z81" s="50">
        <v>1102017</v>
      </c>
    </row>
    <row r="82" spans="1:26" ht="14.25">
      <c r="A82" s="50">
        <v>1411</v>
      </c>
      <c r="D82" s="50" t="s">
        <v>2298</v>
      </c>
      <c r="E82" s="50" t="s">
        <v>1378</v>
      </c>
      <c r="F82" s="50" t="s">
        <v>2381</v>
      </c>
      <c r="G82" s="50">
        <v>50</v>
      </c>
      <c r="H82" s="50">
        <v>930</v>
      </c>
      <c r="I82" s="50">
        <v>506</v>
      </c>
      <c r="J82" s="50">
        <v>5447</v>
      </c>
      <c r="K82" s="50">
        <v>0</v>
      </c>
      <c r="L82" s="50">
        <v>1.5</v>
      </c>
      <c r="M82" s="50">
        <v>0</v>
      </c>
      <c r="N82" s="50">
        <v>0</v>
      </c>
      <c r="O82" s="50">
        <v>400</v>
      </c>
      <c r="P82" s="50">
        <v>0</v>
      </c>
      <c r="Q82" s="50">
        <v>0</v>
      </c>
      <c r="R82" s="50">
        <v>1301006</v>
      </c>
      <c r="S82" s="50">
        <v>1302006</v>
      </c>
      <c r="V82" s="50" t="s">
        <v>2382</v>
      </c>
      <c r="Z82" s="50">
        <v>1101006</v>
      </c>
    </row>
    <row r="83" spans="1:26" ht="14.25">
      <c r="A83" s="50">
        <v>1412</v>
      </c>
      <c r="D83" s="50" t="s">
        <v>2299</v>
      </c>
      <c r="E83" s="50" t="s">
        <v>781</v>
      </c>
      <c r="F83" s="50" t="s">
        <v>2382</v>
      </c>
      <c r="G83" s="50">
        <v>50</v>
      </c>
      <c r="H83" s="50">
        <v>1189</v>
      </c>
      <c r="I83" s="50">
        <v>530</v>
      </c>
      <c r="J83" s="50">
        <v>4493</v>
      </c>
      <c r="K83" s="50">
        <v>0</v>
      </c>
      <c r="L83" s="50">
        <v>1.5</v>
      </c>
      <c r="M83" s="50">
        <v>0</v>
      </c>
      <c r="N83" s="50">
        <v>0</v>
      </c>
      <c r="O83" s="50">
        <v>400</v>
      </c>
      <c r="P83" s="50">
        <v>0</v>
      </c>
      <c r="Q83" s="50">
        <v>0</v>
      </c>
      <c r="R83" s="50">
        <v>1303007</v>
      </c>
      <c r="S83" s="50">
        <v>1304002</v>
      </c>
      <c r="T83" s="50">
        <v>1304006</v>
      </c>
      <c r="W83" s="50">
        <v>4</v>
      </c>
      <c r="X83" s="50">
        <v>4</v>
      </c>
      <c r="Y83" s="50">
        <v>1</v>
      </c>
      <c r="Z83" s="50">
        <v>1102007</v>
      </c>
    </row>
    <row r="84" spans="1:26" ht="14.25">
      <c r="A84" s="50">
        <v>1421</v>
      </c>
      <c r="D84" s="50" t="s">
        <v>2298</v>
      </c>
      <c r="E84" s="50" t="s">
        <v>1183</v>
      </c>
      <c r="F84" s="50" t="s">
        <v>2383</v>
      </c>
      <c r="G84" s="50">
        <v>50</v>
      </c>
      <c r="H84" s="50">
        <v>877</v>
      </c>
      <c r="I84" s="50">
        <v>469</v>
      </c>
      <c r="J84" s="50">
        <v>5071</v>
      </c>
      <c r="K84" s="50">
        <v>0</v>
      </c>
      <c r="L84" s="50">
        <v>1.5</v>
      </c>
      <c r="M84" s="50">
        <v>0</v>
      </c>
      <c r="N84" s="50">
        <v>0</v>
      </c>
      <c r="O84" s="50">
        <v>400</v>
      </c>
      <c r="P84" s="50">
        <v>0</v>
      </c>
      <c r="Q84" s="50">
        <v>0</v>
      </c>
      <c r="R84" s="50">
        <v>1301003</v>
      </c>
      <c r="S84" s="50">
        <v>1302003</v>
      </c>
      <c r="V84" s="50" t="s">
        <v>2384</v>
      </c>
      <c r="Z84" s="50">
        <v>1101003</v>
      </c>
    </row>
    <row r="85" spans="1:26" ht="14.25">
      <c r="A85" s="50">
        <v>1422</v>
      </c>
      <c r="D85" s="50" t="s">
        <v>2299</v>
      </c>
      <c r="E85" s="50" t="s">
        <v>779</v>
      </c>
      <c r="F85" s="50" t="s">
        <v>2384</v>
      </c>
      <c r="G85" s="50">
        <v>50</v>
      </c>
      <c r="H85" s="50">
        <v>1113</v>
      </c>
      <c r="I85" s="50">
        <v>491</v>
      </c>
      <c r="J85" s="50">
        <v>4204</v>
      </c>
      <c r="K85" s="50">
        <v>0</v>
      </c>
      <c r="L85" s="50">
        <v>1.5</v>
      </c>
      <c r="M85" s="50">
        <v>0</v>
      </c>
      <c r="N85" s="50">
        <v>0</v>
      </c>
      <c r="O85" s="50">
        <v>400</v>
      </c>
      <c r="P85" s="50">
        <v>0</v>
      </c>
      <c r="Q85" s="50">
        <v>0</v>
      </c>
      <c r="R85" s="50">
        <v>1303005</v>
      </c>
      <c r="S85" s="50">
        <v>1304009</v>
      </c>
      <c r="T85" s="50">
        <v>1304008</v>
      </c>
      <c r="W85" s="50">
        <v>4</v>
      </c>
      <c r="X85" s="50">
        <v>4</v>
      </c>
      <c r="Y85" s="50">
        <v>3</v>
      </c>
      <c r="Z85" s="50">
        <v>1102005</v>
      </c>
    </row>
    <row r="86" spans="1:26" ht="14.25">
      <c r="A86" s="50">
        <v>1431</v>
      </c>
      <c r="D86" s="50" t="s">
        <v>2298</v>
      </c>
      <c r="E86" s="50" t="s">
        <v>1192</v>
      </c>
      <c r="F86" s="50" t="s">
        <v>2385</v>
      </c>
      <c r="G86" s="50">
        <v>50</v>
      </c>
      <c r="H86" s="50">
        <v>930</v>
      </c>
      <c r="I86" s="50">
        <v>506</v>
      </c>
      <c r="J86" s="50">
        <v>5447</v>
      </c>
      <c r="K86" s="50">
        <v>0</v>
      </c>
      <c r="L86" s="50">
        <v>1.5</v>
      </c>
      <c r="M86" s="50">
        <v>0</v>
      </c>
      <c r="N86" s="50">
        <v>0</v>
      </c>
      <c r="O86" s="50">
        <v>400</v>
      </c>
      <c r="P86" s="50">
        <v>0</v>
      </c>
      <c r="Q86" s="50">
        <v>0</v>
      </c>
      <c r="R86" s="50">
        <v>1301012</v>
      </c>
      <c r="S86" s="50">
        <v>1302012</v>
      </c>
      <c r="V86" s="50" t="s">
        <v>2386</v>
      </c>
      <c r="Z86" s="50">
        <v>1101012</v>
      </c>
    </row>
    <row r="87" spans="1:26" ht="14.25">
      <c r="A87" s="50">
        <v>1432</v>
      </c>
      <c r="D87" s="50" t="s">
        <v>2299</v>
      </c>
      <c r="E87" s="50" t="s">
        <v>792</v>
      </c>
      <c r="F87" s="50" t="s">
        <v>2386</v>
      </c>
      <c r="G87" s="50">
        <v>50</v>
      </c>
      <c r="H87" s="50">
        <v>1189</v>
      </c>
      <c r="I87" s="50">
        <v>530</v>
      </c>
      <c r="J87" s="50">
        <v>4493</v>
      </c>
      <c r="K87" s="50">
        <v>0</v>
      </c>
      <c r="L87" s="50">
        <v>1.5</v>
      </c>
      <c r="M87" s="50">
        <v>0</v>
      </c>
      <c r="N87" s="50">
        <v>0</v>
      </c>
      <c r="O87" s="50">
        <v>400</v>
      </c>
      <c r="P87" s="50">
        <v>0</v>
      </c>
      <c r="Q87" s="50">
        <v>0</v>
      </c>
      <c r="R87" s="50">
        <v>1303018</v>
      </c>
      <c r="S87" s="50">
        <v>1304013</v>
      </c>
      <c r="T87" s="50">
        <v>1304007</v>
      </c>
      <c r="W87" s="50">
        <v>4</v>
      </c>
      <c r="X87" s="50">
        <v>4</v>
      </c>
      <c r="Y87" s="50">
        <v>2</v>
      </c>
      <c r="Z87" s="50">
        <v>1102018</v>
      </c>
    </row>
    <row r="88" spans="1:26" ht="14.25">
      <c r="A88" s="50">
        <v>1511</v>
      </c>
      <c r="D88" s="50" t="s">
        <v>2298</v>
      </c>
      <c r="E88" s="50" t="s">
        <v>1533</v>
      </c>
      <c r="F88" s="50" t="s">
        <v>2387</v>
      </c>
      <c r="G88" s="50">
        <v>50</v>
      </c>
      <c r="H88" s="50">
        <v>1055</v>
      </c>
      <c r="I88" s="50">
        <v>567</v>
      </c>
      <c r="J88" s="50">
        <v>6014</v>
      </c>
      <c r="K88" s="50">
        <v>0</v>
      </c>
      <c r="L88" s="50">
        <v>1.5</v>
      </c>
      <c r="M88" s="50">
        <v>0</v>
      </c>
      <c r="N88" s="50">
        <v>0</v>
      </c>
      <c r="O88" s="50">
        <v>550</v>
      </c>
      <c r="P88" s="50">
        <v>0</v>
      </c>
      <c r="Q88" s="50">
        <v>0</v>
      </c>
      <c r="R88" s="50">
        <v>1301009</v>
      </c>
      <c r="S88" s="50">
        <v>1302009</v>
      </c>
      <c r="V88" s="50" t="s">
        <v>2388</v>
      </c>
      <c r="Z88" s="50">
        <v>1101009</v>
      </c>
    </row>
    <row r="89" spans="1:26" ht="14.25">
      <c r="A89" s="50">
        <v>1512</v>
      </c>
      <c r="D89" s="50" t="s">
        <v>2299</v>
      </c>
      <c r="E89" s="50" t="s">
        <v>788</v>
      </c>
      <c r="F89" s="50" t="s">
        <v>2388</v>
      </c>
      <c r="G89" s="50">
        <v>50</v>
      </c>
      <c r="H89" s="50">
        <v>1342</v>
      </c>
      <c r="I89" s="50">
        <v>591</v>
      </c>
      <c r="J89" s="50">
        <v>4928</v>
      </c>
      <c r="K89" s="50">
        <v>0</v>
      </c>
      <c r="L89" s="50">
        <v>1.5</v>
      </c>
      <c r="M89" s="50">
        <v>0</v>
      </c>
      <c r="N89" s="50">
        <v>0</v>
      </c>
      <c r="O89" s="50">
        <v>550</v>
      </c>
      <c r="P89" s="50">
        <v>0</v>
      </c>
      <c r="Q89" s="50">
        <v>0</v>
      </c>
      <c r="R89" s="50">
        <v>1303014</v>
      </c>
      <c r="S89" s="50">
        <v>1304004</v>
      </c>
      <c r="T89" s="50">
        <v>1304006</v>
      </c>
      <c r="W89" s="50">
        <v>4</v>
      </c>
      <c r="X89" s="50">
        <v>4</v>
      </c>
      <c r="Y89" s="50">
        <v>1</v>
      </c>
      <c r="Z89" s="50">
        <v>1102014</v>
      </c>
    </row>
    <row r="90" spans="1:26" ht="14.25">
      <c r="A90" s="50">
        <v>1521</v>
      </c>
      <c r="D90" s="50" t="s">
        <v>2298</v>
      </c>
      <c r="E90" s="50" t="s">
        <v>1188</v>
      </c>
      <c r="F90" s="50" t="s">
        <v>2389</v>
      </c>
      <c r="G90" s="50">
        <v>50</v>
      </c>
      <c r="H90" s="50">
        <v>985</v>
      </c>
      <c r="I90" s="50">
        <v>534</v>
      </c>
      <c r="J90" s="50">
        <v>5586</v>
      </c>
      <c r="K90" s="50">
        <v>0</v>
      </c>
      <c r="L90" s="50">
        <v>1.5</v>
      </c>
      <c r="M90" s="50">
        <v>0</v>
      </c>
      <c r="N90" s="50">
        <v>0</v>
      </c>
      <c r="O90" s="50">
        <v>550</v>
      </c>
      <c r="P90" s="50">
        <v>0</v>
      </c>
      <c r="Q90" s="50">
        <v>0</v>
      </c>
      <c r="R90" s="50">
        <v>1301008</v>
      </c>
      <c r="S90" s="50">
        <v>1302008</v>
      </c>
      <c r="V90" s="50" t="s">
        <v>2390</v>
      </c>
      <c r="Z90" s="50">
        <v>1101008</v>
      </c>
    </row>
    <row r="91" spans="1:26" ht="14.25">
      <c r="A91" s="50">
        <v>1522</v>
      </c>
      <c r="D91" s="50" t="s">
        <v>2299</v>
      </c>
      <c r="E91" s="50" t="s">
        <v>787</v>
      </c>
      <c r="F91" s="50" t="s">
        <v>2390</v>
      </c>
      <c r="G91" s="50">
        <v>50</v>
      </c>
      <c r="H91" s="50">
        <v>1245</v>
      </c>
      <c r="I91" s="50">
        <v>556</v>
      </c>
      <c r="J91" s="50">
        <v>4600</v>
      </c>
      <c r="K91" s="50">
        <v>0</v>
      </c>
      <c r="L91" s="50">
        <v>1.5</v>
      </c>
      <c r="M91" s="50">
        <v>0</v>
      </c>
      <c r="N91" s="50">
        <v>0</v>
      </c>
      <c r="O91" s="50">
        <v>550</v>
      </c>
      <c r="P91" s="50">
        <v>0</v>
      </c>
      <c r="Q91" s="50">
        <v>0</v>
      </c>
      <c r="R91" s="50">
        <v>1303013</v>
      </c>
      <c r="S91" s="50">
        <v>1304012</v>
      </c>
      <c r="T91" s="50">
        <v>1304008</v>
      </c>
      <c r="W91" s="50">
        <v>4</v>
      </c>
      <c r="X91" s="50">
        <v>4</v>
      </c>
      <c r="Y91" s="50">
        <v>3</v>
      </c>
      <c r="Z91" s="50">
        <v>1102013</v>
      </c>
    </row>
    <row r="92" spans="1:26" ht="14.25">
      <c r="A92" s="50">
        <v>1531</v>
      </c>
      <c r="D92" s="50" t="s">
        <v>2298</v>
      </c>
      <c r="E92" s="50" t="s">
        <v>1192</v>
      </c>
      <c r="F92" s="50" t="s">
        <v>2391</v>
      </c>
      <c r="G92" s="50">
        <v>50</v>
      </c>
      <c r="H92" s="50">
        <v>1055</v>
      </c>
      <c r="I92" s="50">
        <v>567</v>
      </c>
      <c r="J92" s="50">
        <v>6014</v>
      </c>
      <c r="K92" s="50">
        <v>0</v>
      </c>
      <c r="L92" s="50">
        <v>1.5</v>
      </c>
      <c r="M92" s="50">
        <v>0</v>
      </c>
      <c r="N92" s="50">
        <v>0</v>
      </c>
      <c r="O92" s="50">
        <v>550</v>
      </c>
      <c r="P92" s="50">
        <v>0</v>
      </c>
      <c r="Q92" s="50">
        <v>0</v>
      </c>
      <c r="R92" s="50">
        <v>1301012</v>
      </c>
      <c r="S92" s="50">
        <v>1302012</v>
      </c>
      <c r="V92" s="50" t="s">
        <v>2392</v>
      </c>
      <c r="Z92" s="50">
        <v>1101012</v>
      </c>
    </row>
    <row r="93" spans="1:26" ht="14.25">
      <c r="A93" s="50">
        <v>1532</v>
      </c>
      <c r="D93" s="50" t="s">
        <v>2299</v>
      </c>
      <c r="E93" s="50" t="s">
        <v>792</v>
      </c>
      <c r="F93" s="50" t="s">
        <v>2392</v>
      </c>
      <c r="G93" s="50">
        <v>50</v>
      </c>
      <c r="H93" s="50">
        <v>1342</v>
      </c>
      <c r="I93" s="50">
        <v>591</v>
      </c>
      <c r="J93" s="50">
        <v>4928</v>
      </c>
      <c r="K93" s="50">
        <v>0</v>
      </c>
      <c r="L93" s="50">
        <v>1.5</v>
      </c>
      <c r="M93" s="50">
        <v>0</v>
      </c>
      <c r="N93" s="50">
        <v>0</v>
      </c>
      <c r="O93" s="50">
        <v>550</v>
      </c>
      <c r="P93" s="50">
        <v>0</v>
      </c>
      <c r="Q93" s="50">
        <v>0</v>
      </c>
      <c r="R93" s="50">
        <v>1303018</v>
      </c>
      <c r="S93" s="50">
        <v>1304013</v>
      </c>
      <c r="T93" s="50">
        <v>1304007</v>
      </c>
      <c r="W93" s="50">
        <v>4</v>
      </c>
      <c r="X93" s="50">
        <v>4</v>
      </c>
      <c r="Y93" s="50">
        <v>2</v>
      </c>
      <c r="Z93" s="50">
        <v>1102018</v>
      </c>
    </row>
    <row r="94" spans="1:26" ht="14.25">
      <c r="A94" s="50">
        <v>1611</v>
      </c>
      <c r="D94" s="50" t="s">
        <v>2298</v>
      </c>
      <c r="E94" s="50" t="s">
        <v>1535</v>
      </c>
      <c r="F94" s="50" t="s">
        <v>2393</v>
      </c>
      <c r="G94" s="50">
        <v>52</v>
      </c>
      <c r="H94" s="50">
        <v>1128</v>
      </c>
      <c r="I94" s="50">
        <v>592</v>
      </c>
      <c r="J94" s="50">
        <v>6463</v>
      </c>
      <c r="K94" s="50">
        <v>0</v>
      </c>
      <c r="L94" s="50">
        <v>1.5</v>
      </c>
      <c r="M94" s="50">
        <v>0</v>
      </c>
      <c r="N94" s="50">
        <v>0</v>
      </c>
      <c r="O94" s="50">
        <v>550</v>
      </c>
      <c r="P94" s="50">
        <v>0</v>
      </c>
      <c r="Q94" s="50">
        <v>0</v>
      </c>
      <c r="R94" s="50">
        <v>1301007</v>
      </c>
      <c r="S94" s="50">
        <v>1302007</v>
      </c>
      <c r="V94" s="50" t="s">
        <v>2394</v>
      </c>
      <c r="Z94" s="50">
        <v>1101007</v>
      </c>
    </row>
    <row r="95" spans="1:26" ht="14.25">
      <c r="A95" s="50">
        <v>1612</v>
      </c>
      <c r="D95" s="50" t="s">
        <v>2299</v>
      </c>
      <c r="E95" s="50" t="s">
        <v>783</v>
      </c>
      <c r="F95" s="50" t="s">
        <v>2394</v>
      </c>
      <c r="G95" s="50">
        <v>52</v>
      </c>
      <c r="H95" s="50">
        <v>1428</v>
      </c>
      <c r="I95" s="50">
        <v>616</v>
      </c>
      <c r="J95" s="50">
        <v>5320</v>
      </c>
      <c r="K95" s="50">
        <v>0</v>
      </c>
      <c r="L95" s="50">
        <v>1.5</v>
      </c>
      <c r="M95" s="50">
        <v>0</v>
      </c>
      <c r="N95" s="50">
        <v>0</v>
      </c>
      <c r="O95" s="50">
        <v>550</v>
      </c>
      <c r="P95" s="50">
        <v>0</v>
      </c>
      <c r="Q95" s="50">
        <v>0</v>
      </c>
      <c r="R95" s="50">
        <v>1303009</v>
      </c>
      <c r="S95" s="50">
        <v>1304010</v>
      </c>
      <c r="T95" s="50">
        <v>1304007</v>
      </c>
      <c r="W95" s="50">
        <v>4</v>
      </c>
      <c r="X95" s="50">
        <v>4</v>
      </c>
      <c r="Y95" s="50">
        <v>2</v>
      </c>
      <c r="Z95" s="50">
        <v>1102009</v>
      </c>
    </row>
    <row r="96" spans="1:26" ht="14.25">
      <c r="A96" s="50">
        <v>1621</v>
      </c>
      <c r="D96" s="50" t="s">
        <v>2298</v>
      </c>
      <c r="E96" s="50" t="s">
        <v>1535</v>
      </c>
      <c r="F96" s="50" t="s">
        <v>2395</v>
      </c>
      <c r="G96" s="50">
        <v>52</v>
      </c>
      <c r="H96" s="50">
        <v>1128</v>
      </c>
      <c r="I96" s="50">
        <v>592</v>
      </c>
      <c r="J96" s="50">
        <v>6463</v>
      </c>
      <c r="K96" s="50">
        <v>0</v>
      </c>
      <c r="L96" s="50">
        <v>1.5</v>
      </c>
      <c r="M96" s="50">
        <v>0</v>
      </c>
      <c r="N96" s="50">
        <v>0</v>
      </c>
      <c r="O96" s="50">
        <v>550</v>
      </c>
      <c r="P96" s="50">
        <v>0</v>
      </c>
      <c r="Q96" s="50">
        <v>0</v>
      </c>
      <c r="R96" s="50">
        <v>1301007</v>
      </c>
      <c r="S96" s="50">
        <v>1302007</v>
      </c>
      <c r="V96" s="50" t="s">
        <v>2396</v>
      </c>
      <c r="Z96" s="50">
        <v>1101007</v>
      </c>
    </row>
    <row r="97" spans="1:26" ht="14.25">
      <c r="A97" s="50">
        <v>1622</v>
      </c>
      <c r="D97" s="50" t="s">
        <v>2299</v>
      </c>
      <c r="E97" s="50" t="s">
        <v>777</v>
      </c>
      <c r="F97" s="50" t="s">
        <v>2396</v>
      </c>
      <c r="G97" s="50">
        <v>52</v>
      </c>
      <c r="H97" s="50">
        <v>1428</v>
      </c>
      <c r="I97" s="50">
        <v>616</v>
      </c>
      <c r="J97" s="50">
        <v>5320</v>
      </c>
      <c r="K97" s="50">
        <v>0</v>
      </c>
      <c r="L97" s="50">
        <v>1.5</v>
      </c>
      <c r="M97" s="50">
        <v>0</v>
      </c>
      <c r="N97" s="50">
        <v>0</v>
      </c>
      <c r="O97" s="50">
        <v>550</v>
      </c>
      <c r="P97" s="50">
        <v>0</v>
      </c>
      <c r="Q97" s="50">
        <v>0</v>
      </c>
      <c r="R97" s="50">
        <v>1303003</v>
      </c>
      <c r="S97" s="50">
        <v>1304005</v>
      </c>
      <c r="T97" s="50">
        <v>1304007</v>
      </c>
      <c r="W97" s="50">
        <v>4</v>
      </c>
      <c r="X97" s="50">
        <v>4</v>
      </c>
      <c r="Y97" s="50">
        <v>2</v>
      </c>
      <c r="Z97" s="50">
        <v>1102003</v>
      </c>
    </row>
    <row r="98" spans="1:26" ht="14.25">
      <c r="A98" s="50">
        <v>1631</v>
      </c>
      <c r="D98" s="50" t="s">
        <v>2298</v>
      </c>
      <c r="E98" s="50" t="s">
        <v>1537</v>
      </c>
      <c r="F98" s="50" t="s">
        <v>2397</v>
      </c>
      <c r="G98" s="50">
        <v>52</v>
      </c>
      <c r="H98" s="50">
        <v>1128</v>
      </c>
      <c r="I98" s="50">
        <v>592</v>
      </c>
      <c r="J98" s="50">
        <v>6463</v>
      </c>
      <c r="K98" s="50">
        <v>0</v>
      </c>
      <c r="L98" s="50">
        <v>1.5</v>
      </c>
      <c r="M98" s="50">
        <v>0</v>
      </c>
      <c r="N98" s="50">
        <v>0</v>
      </c>
      <c r="O98" s="50">
        <v>550</v>
      </c>
      <c r="P98" s="50">
        <v>0</v>
      </c>
      <c r="Q98" s="50">
        <v>0</v>
      </c>
      <c r="R98" s="50">
        <v>1301011</v>
      </c>
      <c r="S98" s="50">
        <v>1302011</v>
      </c>
      <c r="V98" s="50" t="s">
        <v>2398</v>
      </c>
      <c r="Z98" s="50">
        <v>1101011</v>
      </c>
    </row>
    <row r="99" spans="1:26" ht="14.25">
      <c r="A99" s="50">
        <v>1632</v>
      </c>
      <c r="D99" s="50" t="s">
        <v>2299</v>
      </c>
      <c r="E99" s="50" t="s">
        <v>791</v>
      </c>
      <c r="F99" s="50" t="s">
        <v>2398</v>
      </c>
      <c r="G99" s="50">
        <v>52</v>
      </c>
      <c r="H99" s="50">
        <v>1428</v>
      </c>
      <c r="I99" s="50">
        <v>616</v>
      </c>
      <c r="J99" s="50">
        <v>5320</v>
      </c>
      <c r="K99" s="50">
        <v>0</v>
      </c>
      <c r="L99" s="50">
        <v>1.5</v>
      </c>
      <c r="M99" s="50">
        <v>0</v>
      </c>
      <c r="N99" s="50">
        <v>0</v>
      </c>
      <c r="O99" s="50">
        <v>550</v>
      </c>
      <c r="P99" s="50">
        <v>0</v>
      </c>
      <c r="Q99" s="50">
        <v>0</v>
      </c>
      <c r="R99" s="50">
        <v>1303017</v>
      </c>
      <c r="S99" s="50">
        <v>1304013</v>
      </c>
      <c r="T99" s="50">
        <v>1304008</v>
      </c>
      <c r="W99" s="50">
        <v>4</v>
      </c>
      <c r="X99" s="50">
        <v>4</v>
      </c>
      <c r="Y99" s="50">
        <v>3</v>
      </c>
      <c r="Z99" s="50">
        <v>1102017</v>
      </c>
    </row>
    <row r="100" spans="1:26" ht="14.25">
      <c r="A100" s="50">
        <v>1711</v>
      </c>
      <c r="D100" s="50" t="s">
        <v>2298</v>
      </c>
      <c r="E100" s="50" t="s">
        <v>1533</v>
      </c>
      <c r="F100" s="50" t="s">
        <v>2399</v>
      </c>
      <c r="G100" s="50">
        <v>54</v>
      </c>
      <c r="H100" s="50">
        <v>1174</v>
      </c>
      <c r="I100" s="50">
        <v>626</v>
      </c>
      <c r="J100" s="50">
        <v>6767</v>
      </c>
      <c r="K100" s="50">
        <v>0</v>
      </c>
      <c r="L100" s="50">
        <v>1.5</v>
      </c>
      <c r="M100" s="50">
        <v>0</v>
      </c>
      <c r="N100" s="50">
        <v>0</v>
      </c>
      <c r="O100" s="50">
        <v>550</v>
      </c>
      <c r="P100" s="50">
        <v>0</v>
      </c>
      <c r="Q100" s="50">
        <v>0</v>
      </c>
      <c r="R100" s="50">
        <v>1301009</v>
      </c>
      <c r="S100" s="50">
        <v>1302009</v>
      </c>
      <c r="V100" s="50" t="s">
        <v>2400</v>
      </c>
      <c r="Z100" s="50">
        <v>1101009</v>
      </c>
    </row>
    <row r="101" spans="1:26" ht="14.25">
      <c r="A101" s="50">
        <v>1712</v>
      </c>
      <c r="D101" s="50" t="s">
        <v>2299</v>
      </c>
      <c r="E101" s="50" t="s">
        <v>788</v>
      </c>
      <c r="F101" s="50" t="s">
        <v>2400</v>
      </c>
      <c r="G101" s="50">
        <v>54</v>
      </c>
      <c r="H101" s="50">
        <v>1485</v>
      </c>
      <c r="I101" s="50">
        <v>650</v>
      </c>
      <c r="J101" s="50">
        <v>5566</v>
      </c>
      <c r="K101" s="50">
        <v>0</v>
      </c>
      <c r="L101" s="50">
        <v>1.5</v>
      </c>
      <c r="M101" s="50">
        <v>0</v>
      </c>
      <c r="N101" s="50">
        <v>0</v>
      </c>
      <c r="O101" s="50">
        <v>550</v>
      </c>
      <c r="P101" s="50">
        <v>0</v>
      </c>
      <c r="Q101" s="50">
        <v>0</v>
      </c>
      <c r="R101" s="50">
        <v>1303014</v>
      </c>
      <c r="S101" s="50">
        <v>1304004</v>
      </c>
      <c r="T101" s="50">
        <v>1304006</v>
      </c>
      <c r="W101" s="50">
        <v>4</v>
      </c>
      <c r="X101" s="50">
        <v>4</v>
      </c>
      <c r="Y101" s="50">
        <v>1</v>
      </c>
      <c r="Z101" s="50">
        <v>1102014</v>
      </c>
    </row>
    <row r="102" spans="1:26" ht="14.25">
      <c r="A102" s="50">
        <v>1721</v>
      </c>
      <c r="D102" s="50" t="s">
        <v>2298</v>
      </c>
      <c r="E102" s="50" t="s">
        <v>1188</v>
      </c>
      <c r="F102" s="50" t="s">
        <v>2401</v>
      </c>
      <c r="G102" s="50">
        <v>54</v>
      </c>
      <c r="H102" s="50">
        <v>1174</v>
      </c>
      <c r="I102" s="50">
        <v>626</v>
      </c>
      <c r="J102" s="50">
        <v>6767</v>
      </c>
      <c r="K102" s="50">
        <v>0</v>
      </c>
      <c r="L102" s="50">
        <v>1.5</v>
      </c>
      <c r="M102" s="50">
        <v>0</v>
      </c>
      <c r="N102" s="50">
        <v>0</v>
      </c>
      <c r="O102" s="50">
        <v>550</v>
      </c>
      <c r="P102" s="50">
        <v>0</v>
      </c>
      <c r="Q102" s="50">
        <v>0</v>
      </c>
      <c r="R102" s="50">
        <v>1301008</v>
      </c>
      <c r="S102" s="50">
        <v>1302008</v>
      </c>
      <c r="V102" s="50" t="s">
        <v>2402</v>
      </c>
      <c r="Z102" s="50">
        <v>1101008</v>
      </c>
    </row>
    <row r="103" spans="1:26" ht="14.25">
      <c r="A103" s="50">
        <v>1722</v>
      </c>
      <c r="D103" s="50" t="s">
        <v>2299</v>
      </c>
      <c r="E103" s="50" t="s">
        <v>787</v>
      </c>
      <c r="F103" s="50" t="s">
        <v>2402</v>
      </c>
      <c r="G103" s="50">
        <v>54</v>
      </c>
      <c r="H103" s="50">
        <v>1485</v>
      </c>
      <c r="I103" s="50">
        <v>650</v>
      </c>
      <c r="J103" s="50">
        <v>5566</v>
      </c>
      <c r="K103" s="50">
        <v>0</v>
      </c>
      <c r="L103" s="50">
        <v>1.5</v>
      </c>
      <c r="M103" s="50">
        <v>0</v>
      </c>
      <c r="N103" s="50">
        <v>0</v>
      </c>
      <c r="O103" s="50">
        <v>550</v>
      </c>
      <c r="P103" s="50">
        <v>0</v>
      </c>
      <c r="Q103" s="50">
        <v>0</v>
      </c>
      <c r="R103" s="50">
        <v>1303013</v>
      </c>
      <c r="S103" s="50">
        <v>1304012</v>
      </c>
      <c r="T103" s="50">
        <v>1304008</v>
      </c>
      <c r="W103" s="50">
        <v>4</v>
      </c>
      <c r="X103" s="50">
        <v>4</v>
      </c>
      <c r="Y103" s="50">
        <v>3</v>
      </c>
      <c r="Z103" s="50">
        <v>1102013</v>
      </c>
    </row>
    <row r="104" spans="1:26" ht="14.25">
      <c r="A104" s="50">
        <v>1731</v>
      </c>
      <c r="D104" s="50" t="s">
        <v>2298</v>
      </c>
      <c r="E104" s="50" t="s">
        <v>1192</v>
      </c>
      <c r="F104" s="50" t="s">
        <v>2403</v>
      </c>
      <c r="G104" s="50">
        <v>54</v>
      </c>
      <c r="H104" s="50">
        <v>1174</v>
      </c>
      <c r="I104" s="50">
        <v>626</v>
      </c>
      <c r="J104" s="50">
        <v>6767</v>
      </c>
      <c r="K104" s="50">
        <v>0</v>
      </c>
      <c r="L104" s="50">
        <v>1.5</v>
      </c>
      <c r="M104" s="50">
        <v>0</v>
      </c>
      <c r="N104" s="50">
        <v>0</v>
      </c>
      <c r="O104" s="50">
        <v>550</v>
      </c>
      <c r="P104" s="50">
        <v>0</v>
      </c>
      <c r="Q104" s="50">
        <v>0</v>
      </c>
      <c r="R104" s="50">
        <v>1301012</v>
      </c>
      <c r="S104" s="50">
        <v>1302012</v>
      </c>
      <c r="V104" s="50" t="s">
        <v>2404</v>
      </c>
      <c r="Z104" s="50">
        <v>1101012</v>
      </c>
    </row>
    <row r="105" spans="1:26" ht="14.25">
      <c r="A105" s="50">
        <v>1732</v>
      </c>
      <c r="D105" s="50" t="s">
        <v>2299</v>
      </c>
      <c r="E105" s="50" t="s">
        <v>792</v>
      </c>
      <c r="F105" s="50" t="s">
        <v>2404</v>
      </c>
      <c r="G105" s="50">
        <v>54</v>
      </c>
      <c r="H105" s="50">
        <v>1485</v>
      </c>
      <c r="I105" s="50">
        <v>650</v>
      </c>
      <c r="J105" s="50">
        <v>5566</v>
      </c>
      <c r="K105" s="50">
        <v>0</v>
      </c>
      <c r="L105" s="50">
        <v>1.5</v>
      </c>
      <c r="M105" s="50">
        <v>0</v>
      </c>
      <c r="N105" s="50">
        <v>0</v>
      </c>
      <c r="O105" s="50">
        <v>550</v>
      </c>
      <c r="P105" s="50">
        <v>0</v>
      </c>
      <c r="Q105" s="50">
        <v>0</v>
      </c>
      <c r="R105" s="50">
        <v>1303018</v>
      </c>
      <c r="S105" s="50">
        <v>1304013</v>
      </c>
      <c r="T105" s="50">
        <v>1304007</v>
      </c>
      <c r="W105" s="50">
        <v>4</v>
      </c>
      <c r="X105" s="50">
        <v>4</v>
      </c>
      <c r="Y105" s="50">
        <v>2</v>
      </c>
      <c r="Z105" s="50">
        <v>1102018</v>
      </c>
    </row>
    <row r="106" spans="1:26" ht="14.25">
      <c r="A106" s="50">
        <v>1811</v>
      </c>
      <c r="D106" s="50" t="s">
        <v>2298</v>
      </c>
      <c r="E106" s="50" t="s">
        <v>1535</v>
      </c>
      <c r="F106" s="50" t="s">
        <v>2405</v>
      </c>
      <c r="G106" s="50">
        <v>56</v>
      </c>
      <c r="H106" s="50">
        <v>1226</v>
      </c>
      <c r="I106" s="50">
        <v>645</v>
      </c>
      <c r="J106" s="50">
        <v>7098</v>
      </c>
      <c r="K106" s="50">
        <v>0</v>
      </c>
      <c r="L106" s="50">
        <v>1.5</v>
      </c>
      <c r="M106" s="50">
        <v>0</v>
      </c>
      <c r="N106" s="50">
        <v>0</v>
      </c>
      <c r="O106" s="50">
        <v>550</v>
      </c>
      <c r="P106" s="50">
        <v>0</v>
      </c>
      <c r="Q106" s="50">
        <v>0</v>
      </c>
      <c r="R106" s="50">
        <v>1301007</v>
      </c>
      <c r="S106" s="50">
        <v>1302007</v>
      </c>
      <c r="V106" s="50" t="s">
        <v>2406</v>
      </c>
      <c r="Z106" s="50">
        <v>1101007</v>
      </c>
    </row>
    <row r="107" spans="1:26" ht="14.25">
      <c r="A107" s="50">
        <v>1812</v>
      </c>
      <c r="D107" s="50" t="s">
        <v>2299</v>
      </c>
      <c r="E107" s="50" t="s">
        <v>786</v>
      </c>
      <c r="F107" s="50" t="s">
        <v>2406</v>
      </c>
      <c r="G107" s="50">
        <v>56</v>
      </c>
      <c r="H107" s="50">
        <v>1549</v>
      </c>
      <c r="I107" s="50">
        <v>670</v>
      </c>
      <c r="J107" s="50">
        <v>5838</v>
      </c>
      <c r="K107" s="50">
        <v>0</v>
      </c>
      <c r="L107" s="50">
        <v>1.5</v>
      </c>
      <c r="M107" s="50">
        <v>0</v>
      </c>
      <c r="N107" s="50">
        <v>0</v>
      </c>
      <c r="O107" s="50">
        <v>550</v>
      </c>
      <c r="P107" s="50">
        <v>0</v>
      </c>
      <c r="Q107" s="50">
        <v>0</v>
      </c>
      <c r="R107" s="50">
        <v>1303012</v>
      </c>
      <c r="S107" s="50">
        <v>1304005</v>
      </c>
      <c r="T107" s="50">
        <v>1304006</v>
      </c>
      <c r="W107" s="50">
        <v>4</v>
      </c>
      <c r="X107" s="50">
        <v>4</v>
      </c>
      <c r="Y107" s="50">
        <v>1</v>
      </c>
      <c r="Z107" s="50">
        <v>1102012</v>
      </c>
    </row>
    <row r="108" spans="1:26" ht="14.25">
      <c r="A108" s="50">
        <v>1821</v>
      </c>
      <c r="D108" s="50" t="s">
        <v>2298</v>
      </c>
      <c r="E108" s="50" t="s">
        <v>1540</v>
      </c>
      <c r="F108" s="50" t="s">
        <v>2407</v>
      </c>
      <c r="G108" s="50">
        <v>56</v>
      </c>
      <c r="H108" s="50">
        <v>1226</v>
      </c>
      <c r="I108" s="50">
        <v>645</v>
      </c>
      <c r="J108" s="50">
        <v>7098</v>
      </c>
      <c r="K108" s="50">
        <v>0</v>
      </c>
      <c r="L108" s="50">
        <v>1.5</v>
      </c>
      <c r="M108" s="50">
        <v>0</v>
      </c>
      <c r="N108" s="50">
        <v>0</v>
      </c>
      <c r="O108" s="50">
        <v>550</v>
      </c>
      <c r="P108" s="50">
        <v>0</v>
      </c>
      <c r="Q108" s="50">
        <v>0</v>
      </c>
      <c r="R108" s="50">
        <v>1301005</v>
      </c>
      <c r="S108" s="50">
        <v>1302005</v>
      </c>
      <c r="V108" s="50" t="s">
        <v>2408</v>
      </c>
      <c r="Z108" s="50">
        <v>1101005</v>
      </c>
    </row>
    <row r="109" spans="1:26" ht="14.25">
      <c r="A109" s="50">
        <v>1822</v>
      </c>
      <c r="D109" s="50" t="s">
        <v>2299</v>
      </c>
      <c r="E109" s="50" t="s">
        <v>785</v>
      </c>
      <c r="F109" s="50" t="s">
        <v>2408</v>
      </c>
      <c r="G109" s="50">
        <v>56</v>
      </c>
      <c r="H109" s="50">
        <v>1549</v>
      </c>
      <c r="I109" s="50">
        <v>670</v>
      </c>
      <c r="J109" s="50">
        <v>5838</v>
      </c>
      <c r="K109" s="50">
        <v>0</v>
      </c>
      <c r="L109" s="50">
        <v>1.5</v>
      </c>
      <c r="M109" s="50">
        <v>0</v>
      </c>
      <c r="N109" s="50">
        <v>0</v>
      </c>
      <c r="O109" s="50">
        <v>550</v>
      </c>
      <c r="P109" s="50">
        <v>0</v>
      </c>
      <c r="Q109" s="50">
        <v>0</v>
      </c>
      <c r="R109" s="50">
        <v>1303011</v>
      </c>
      <c r="S109" s="50">
        <v>1304005</v>
      </c>
      <c r="T109" s="50">
        <v>1304007</v>
      </c>
      <c r="W109" s="50">
        <v>4</v>
      </c>
      <c r="X109" s="50">
        <v>4</v>
      </c>
      <c r="Y109" s="50">
        <v>2</v>
      </c>
      <c r="Z109" s="50">
        <v>1102011</v>
      </c>
    </row>
    <row r="110" spans="1:26" ht="14.25">
      <c r="A110" s="50">
        <v>1831</v>
      </c>
      <c r="D110" s="50" t="s">
        <v>2298</v>
      </c>
      <c r="E110" s="50" t="s">
        <v>1541</v>
      </c>
      <c r="F110" s="50" t="s">
        <v>2409</v>
      </c>
      <c r="G110" s="50">
        <v>56</v>
      </c>
      <c r="H110" s="50">
        <v>1226</v>
      </c>
      <c r="I110" s="50">
        <v>645</v>
      </c>
      <c r="J110" s="50">
        <v>7098</v>
      </c>
      <c r="K110" s="50">
        <v>0</v>
      </c>
      <c r="L110" s="50">
        <v>1.5</v>
      </c>
      <c r="M110" s="50">
        <v>0</v>
      </c>
      <c r="N110" s="50">
        <v>0</v>
      </c>
      <c r="O110" s="50">
        <v>550</v>
      </c>
      <c r="P110" s="50">
        <v>0</v>
      </c>
      <c r="Q110" s="50">
        <v>0</v>
      </c>
      <c r="R110" s="50">
        <v>1301010</v>
      </c>
      <c r="S110" s="50">
        <v>1302010</v>
      </c>
      <c r="V110" s="50" t="s">
        <v>2410</v>
      </c>
      <c r="Z110" s="50">
        <v>1101010</v>
      </c>
    </row>
    <row r="111" spans="1:26" ht="14.25">
      <c r="A111" s="50">
        <v>1832</v>
      </c>
      <c r="D111" s="50" t="s">
        <v>2299</v>
      </c>
      <c r="E111" s="50" t="s">
        <v>790</v>
      </c>
      <c r="F111" s="50" t="s">
        <v>2410</v>
      </c>
      <c r="G111" s="50">
        <v>56</v>
      </c>
      <c r="H111" s="50">
        <v>1549</v>
      </c>
      <c r="I111" s="50">
        <v>670</v>
      </c>
      <c r="J111" s="50">
        <v>5838</v>
      </c>
      <c r="K111" s="50">
        <v>0</v>
      </c>
      <c r="L111" s="50">
        <v>1.5</v>
      </c>
      <c r="M111" s="50">
        <v>0</v>
      </c>
      <c r="N111" s="50">
        <v>0</v>
      </c>
      <c r="O111" s="50">
        <v>550</v>
      </c>
      <c r="P111" s="50">
        <v>0</v>
      </c>
      <c r="Q111" s="50">
        <v>0</v>
      </c>
      <c r="R111" s="50">
        <v>1303016</v>
      </c>
      <c r="S111" s="50">
        <v>1304011</v>
      </c>
      <c r="T111" s="50">
        <v>1304007</v>
      </c>
      <c r="W111" s="50">
        <v>4</v>
      </c>
      <c r="X111" s="50">
        <v>4</v>
      </c>
      <c r="Y111" s="50">
        <v>3</v>
      </c>
      <c r="Z111" s="50">
        <v>1102016</v>
      </c>
    </row>
    <row r="112" spans="1:26" ht="14.25">
      <c r="A112" s="50">
        <v>1911</v>
      </c>
      <c r="D112" s="50" t="s">
        <v>2298</v>
      </c>
      <c r="E112" s="50" t="s">
        <v>1192</v>
      </c>
      <c r="F112" s="50" t="s">
        <v>2411</v>
      </c>
      <c r="G112" s="50">
        <v>58</v>
      </c>
      <c r="H112" s="50">
        <v>1281</v>
      </c>
      <c r="I112" s="50">
        <v>689</v>
      </c>
      <c r="J112" s="50">
        <v>7389</v>
      </c>
      <c r="K112" s="50">
        <v>0</v>
      </c>
      <c r="L112" s="50">
        <v>1.5</v>
      </c>
      <c r="M112" s="50">
        <v>0</v>
      </c>
      <c r="N112" s="50">
        <v>0</v>
      </c>
      <c r="O112" s="50">
        <v>550</v>
      </c>
      <c r="P112" s="50">
        <v>0</v>
      </c>
      <c r="Q112" s="50">
        <v>0</v>
      </c>
      <c r="R112" s="50">
        <v>1301012</v>
      </c>
      <c r="S112" s="50">
        <v>1302012</v>
      </c>
      <c r="V112" s="50" t="s">
        <v>2412</v>
      </c>
      <c r="Z112" s="50">
        <v>1101012</v>
      </c>
    </row>
    <row r="113" spans="1:26" ht="14.25">
      <c r="A113" s="50">
        <v>1912</v>
      </c>
      <c r="D113" s="50" t="s">
        <v>2299</v>
      </c>
      <c r="E113" s="50" t="s">
        <v>792</v>
      </c>
      <c r="F113" s="50" t="s">
        <v>2412</v>
      </c>
      <c r="G113" s="50">
        <v>58</v>
      </c>
      <c r="H113" s="50">
        <v>1616</v>
      </c>
      <c r="I113" s="50">
        <v>713</v>
      </c>
      <c r="J113" s="50">
        <v>6072</v>
      </c>
      <c r="K113" s="50">
        <v>0</v>
      </c>
      <c r="L113" s="50">
        <v>1.5</v>
      </c>
      <c r="M113" s="50">
        <v>0</v>
      </c>
      <c r="N113" s="50">
        <v>0</v>
      </c>
      <c r="O113" s="50">
        <v>550</v>
      </c>
      <c r="P113" s="50">
        <v>0</v>
      </c>
      <c r="Q113" s="50">
        <v>0</v>
      </c>
      <c r="R113" s="50">
        <v>1303018</v>
      </c>
      <c r="S113" s="50">
        <v>1304013</v>
      </c>
      <c r="T113" s="50">
        <v>1304007</v>
      </c>
      <c r="W113" s="50">
        <v>4</v>
      </c>
      <c r="X113" s="50">
        <v>4</v>
      </c>
      <c r="Y113" s="50">
        <v>2</v>
      </c>
      <c r="Z113" s="50">
        <v>1102018</v>
      </c>
    </row>
    <row r="114" spans="1:26" ht="14.25">
      <c r="A114" s="50">
        <v>1921</v>
      </c>
      <c r="D114" s="50" t="s">
        <v>2298</v>
      </c>
      <c r="E114" s="50" t="s">
        <v>1188</v>
      </c>
      <c r="F114" s="50" t="s">
        <v>2413</v>
      </c>
      <c r="G114" s="50">
        <v>58</v>
      </c>
      <c r="H114" s="50">
        <v>1281</v>
      </c>
      <c r="I114" s="50">
        <v>689</v>
      </c>
      <c r="J114" s="50">
        <v>7389</v>
      </c>
      <c r="K114" s="50">
        <v>0</v>
      </c>
      <c r="L114" s="50">
        <v>1.5</v>
      </c>
      <c r="M114" s="50">
        <v>0</v>
      </c>
      <c r="N114" s="50">
        <v>0</v>
      </c>
      <c r="O114" s="50">
        <v>550</v>
      </c>
      <c r="P114" s="50">
        <v>0</v>
      </c>
      <c r="Q114" s="50">
        <v>0</v>
      </c>
      <c r="R114" s="50">
        <v>1301008</v>
      </c>
      <c r="S114" s="50">
        <v>1302008</v>
      </c>
      <c r="V114" s="50" t="s">
        <v>2414</v>
      </c>
      <c r="Z114" s="50">
        <v>1101008</v>
      </c>
    </row>
    <row r="115" spans="1:26" ht="14.25">
      <c r="A115" s="50">
        <v>1922</v>
      </c>
      <c r="D115" s="50" t="s">
        <v>2299</v>
      </c>
      <c r="E115" s="50" t="s">
        <v>787</v>
      </c>
      <c r="F115" s="50" t="s">
        <v>2414</v>
      </c>
      <c r="G115" s="50">
        <v>58</v>
      </c>
      <c r="H115" s="50">
        <v>1616</v>
      </c>
      <c r="I115" s="50">
        <v>713</v>
      </c>
      <c r="J115" s="50">
        <v>6072</v>
      </c>
      <c r="K115" s="50">
        <v>0</v>
      </c>
      <c r="L115" s="50">
        <v>1.5</v>
      </c>
      <c r="M115" s="50">
        <v>0</v>
      </c>
      <c r="N115" s="50">
        <v>0</v>
      </c>
      <c r="O115" s="50">
        <v>550</v>
      </c>
      <c r="P115" s="50">
        <v>0</v>
      </c>
      <c r="Q115" s="50">
        <v>0</v>
      </c>
      <c r="R115" s="50">
        <v>1303013</v>
      </c>
      <c r="S115" s="50">
        <v>1304012</v>
      </c>
      <c r="T115" s="50">
        <v>1304008</v>
      </c>
      <c r="W115" s="50">
        <v>4</v>
      </c>
      <c r="X115" s="50">
        <v>4</v>
      </c>
      <c r="Y115" s="50">
        <v>3</v>
      </c>
      <c r="Z115" s="50">
        <v>1102013</v>
      </c>
    </row>
    <row r="116" spans="1:26" ht="14.25">
      <c r="A116" s="50">
        <v>1931</v>
      </c>
      <c r="D116" s="50" t="s">
        <v>2298</v>
      </c>
      <c r="E116" s="50" t="s">
        <v>1533</v>
      </c>
      <c r="F116" s="50" t="s">
        <v>2415</v>
      </c>
      <c r="G116" s="50">
        <v>58</v>
      </c>
      <c r="H116" s="50">
        <v>1281</v>
      </c>
      <c r="I116" s="50">
        <v>689</v>
      </c>
      <c r="J116" s="50">
        <v>7389</v>
      </c>
      <c r="K116" s="50">
        <v>0</v>
      </c>
      <c r="L116" s="50">
        <v>1.5</v>
      </c>
      <c r="M116" s="50">
        <v>0</v>
      </c>
      <c r="N116" s="50">
        <v>0</v>
      </c>
      <c r="O116" s="50">
        <v>550</v>
      </c>
      <c r="P116" s="50">
        <v>0</v>
      </c>
      <c r="Q116" s="50">
        <v>0</v>
      </c>
      <c r="R116" s="50">
        <v>1301009</v>
      </c>
      <c r="S116" s="50">
        <v>1302009</v>
      </c>
      <c r="V116" s="50" t="s">
        <v>2416</v>
      </c>
      <c r="Z116" s="50">
        <v>1101009</v>
      </c>
    </row>
    <row r="117" spans="1:26" ht="14.25">
      <c r="A117" s="50">
        <v>1932</v>
      </c>
      <c r="D117" s="50" t="s">
        <v>2299</v>
      </c>
      <c r="E117" s="50" t="s">
        <v>788</v>
      </c>
      <c r="F117" s="50" t="s">
        <v>2416</v>
      </c>
      <c r="G117" s="50">
        <v>58</v>
      </c>
      <c r="H117" s="50">
        <v>1616</v>
      </c>
      <c r="I117" s="50">
        <v>713</v>
      </c>
      <c r="J117" s="50">
        <v>6072</v>
      </c>
      <c r="K117" s="50">
        <v>0</v>
      </c>
      <c r="L117" s="50">
        <v>1.5</v>
      </c>
      <c r="M117" s="50">
        <v>0</v>
      </c>
      <c r="N117" s="50">
        <v>0</v>
      </c>
      <c r="O117" s="50">
        <v>550</v>
      </c>
      <c r="P117" s="50">
        <v>0</v>
      </c>
      <c r="Q117" s="50">
        <v>0</v>
      </c>
      <c r="R117" s="50">
        <v>1303014</v>
      </c>
      <c r="S117" s="50">
        <v>1304004</v>
      </c>
      <c r="T117" s="50">
        <v>1304006</v>
      </c>
      <c r="W117" s="50">
        <v>4</v>
      </c>
      <c r="X117" s="50">
        <v>4</v>
      </c>
      <c r="Y117" s="50">
        <v>1</v>
      </c>
      <c r="Z117" s="50">
        <v>1102014</v>
      </c>
    </row>
    <row r="118" spans="1:26" ht="14.25">
      <c r="A118" s="50">
        <v>2011</v>
      </c>
      <c r="D118" s="50" t="s">
        <v>2298</v>
      </c>
      <c r="E118" s="50" t="s">
        <v>1181</v>
      </c>
      <c r="F118" s="50" t="s">
        <v>2417</v>
      </c>
      <c r="G118" s="50">
        <v>60</v>
      </c>
      <c r="H118" s="50">
        <v>1811</v>
      </c>
      <c r="I118" s="50">
        <v>853</v>
      </c>
      <c r="J118" s="50">
        <v>10098</v>
      </c>
      <c r="K118" s="50">
        <v>0</v>
      </c>
      <c r="L118" s="50">
        <v>1.5</v>
      </c>
      <c r="M118" s="50">
        <v>0</v>
      </c>
      <c r="N118" s="50">
        <v>0</v>
      </c>
      <c r="O118" s="50">
        <v>700</v>
      </c>
      <c r="P118" s="50">
        <v>0</v>
      </c>
      <c r="Q118" s="50">
        <v>0</v>
      </c>
      <c r="R118" s="50">
        <v>1301001</v>
      </c>
      <c r="S118" s="50">
        <v>1302001</v>
      </c>
      <c r="V118" s="50" t="s">
        <v>2418</v>
      </c>
      <c r="Z118" s="50">
        <v>1101001</v>
      </c>
    </row>
    <row r="119" spans="1:26" ht="14.25">
      <c r="A119" s="50">
        <v>2012</v>
      </c>
      <c r="D119" s="50" t="s">
        <v>2299</v>
      </c>
      <c r="E119" s="50" t="s">
        <v>776</v>
      </c>
      <c r="F119" s="50" t="s">
        <v>2418</v>
      </c>
      <c r="G119" s="50">
        <v>60</v>
      </c>
      <c r="H119" s="50">
        <v>2089</v>
      </c>
      <c r="I119" s="50">
        <v>804</v>
      </c>
      <c r="J119" s="50">
        <v>7885</v>
      </c>
      <c r="K119" s="50">
        <v>0</v>
      </c>
      <c r="L119" s="50">
        <v>1.5</v>
      </c>
      <c r="M119" s="50">
        <v>0</v>
      </c>
      <c r="N119" s="50">
        <v>0</v>
      </c>
      <c r="O119" s="50">
        <v>700</v>
      </c>
      <c r="P119" s="50">
        <v>0</v>
      </c>
      <c r="Q119" s="50">
        <v>0</v>
      </c>
      <c r="R119" s="50">
        <v>1303002</v>
      </c>
      <c r="S119" s="50">
        <v>1304001</v>
      </c>
      <c r="T119" s="50">
        <v>1304004</v>
      </c>
      <c r="W119" s="50">
        <v>4</v>
      </c>
      <c r="X119" s="50">
        <v>4</v>
      </c>
      <c r="Y119" s="50">
        <v>1</v>
      </c>
      <c r="Z119" s="50">
        <v>1102002</v>
      </c>
    </row>
    <row r="120" spans="1:26" ht="14.25">
      <c r="A120" s="50">
        <v>2021</v>
      </c>
      <c r="D120" s="50" t="s">
        <v>2298</v>
      </c>
      <c r="E120" s="50" t="s">
        <v>1183</v>
      </c>
      <c r="F120" s="50" t="s">
        <v>2419</v>
      </c>
      <c r="G120" s="50">
        <v>60</v>
      </c>
      <c r="H120" s="50">
        <v>1675</v>
      </c>
      <c r="I120" s="50">
        <v>780</v>
      </c>
      <c r="J120" s="50">
        <v>9406</v>
      </c>
      <c r="K120" s="50">
        <v>0</v>
      </c>
      <c r="L120" s="50">
        <v>1.5</v>
      </c>
      <c r="M120" s="50">
        <v>0</v>
      </c>
      <c r="N120" s="50">
        <v>0</v>
      </c>
      <c r="O120" s="50">
        <v>700</v>
      </c>
      <c r="P120" s="50">
        <v>0</v>
      </c>
      <c r="Q120" s="50">
        <v>0</v>
      </c>
      <c r="R120" s="50">
        <v>1301003</v>
      </c>
      <c r="S120" s="50">
        <v>1302003</v>
      </c>
      <c r="V120" s="50" t="s">
        <v>2420</v>
      </c>
      <c r="Z120" s="50">
        <v>1101003</v>
      </c>
    </row>
    <row r="121" spans="1:26" ht="14.25">
      <c r="A121" s="50">
        <v>2022</v>
      </c>
      <c r="D121" s="50" t="s">
        <v>2299</v>
      </c>
      <c r="E121" s="50" t="s">
        <v>779</v>
      </c>
      <c r="F121" s="50" t="s">
        <v>2420</v>
      </c>
      <c r="G121" s="50">
        <v>60</v>
      </c>
      <c r="H121" s="50">
        <v>2048</v>
      </c>
      <c r="I121" s="50">
        <v>804</v>
      </c>
      <c r="J121" s="50">
        <v>7885</v>
      </c>
      <c r="K121" s="50">
        <v>0</v>
      </c>
      <c r="L121" s="50">
        <v>1.5</v>
      </c>
      <c r="M121" s="50">
        <v>0</v>
      </c>
      <c r="N121" s="50">
        <v>0</v>
      </c>
      <c r="O121" s="50">
        <v>700</v>
      </c>
      <c r="P121" s="50">
        <v>0</v>
      </c>
      <c r="Q121" s="50">
        <v>0</v>
      </c>
      <c r="R121" s="50">
        <v>1303005</v>
      </c>
      <c r="S121" s="50">
        <v>1304009</v>
      </c>
      <c r="T121" s="50">
        <v>1304008</v>
      </c>
      <c r="W121" s="50">
        <v>4</v>
      </c>
      <c r="X121" s="50">
        <v>4</v>
      </c>
      <c r="Y121" s="50">
        <v>3</v>
      </c>
      <c r="Z121" s="50">
        <v>1102005</v>
      </c>
    </row>
    <row r="122" spans="1:26" ht="14.25">
      <c r="A122" s="50">
        <v>2031</v>
      </c>
      <c r="D122" s="50" t="s">
        <v>2298</v>
      </c>
      <c r="E122" s="50" t="s">
        <v>1531</v>
      </c>
      <c r="F122" s="50" t="s">
        <v>2421</v>
      </c>
      <c r="G122" s="50">
        <v>60</v>
      </c>
      <c r="H122" s="50">
        <v>1675</v>
      </c>
      <c r="I122" s="50">
        <v>780</v>
      </c>
      <c r="J122" s="50">
        <v>9406</v>
      </c>
      <c r="K122" s="50">
        <v>0</v>
      </c>
      <c r="L122" s="50">
        <v>1.5</v>
      </c>
      <c r="M122" s="50">
        <v>0</v>
      </c>
      <c r="N122" s="50">
        <v>0</v>
      </c>
      <c r="O122" s="50">
        <v>700</v>
      </c>
      <c r="P122" s="50">
        <v>0</v>
      </c>
      <c r="Q122" s="50">
        <v>0</v>
      </c>
      <c r="R122" s="50">
        <v>1301014</v>
      </c>
      <c r="S122" s="50">
        <v>1302014</v>
      </c>
      <c r="V122" s="50" t="s">
        <v>2422</v>
      </c>
      <c r="Z122" s="50">
        <v>1101014</v>
      </c>
    </row>
    <row r="123" spans="1:26" ht="14.25">
      <c r="A123" s="50">
        <v>2032</v>
      </c>
      <c r="D123" s="50" t="s">
        <v>2299</v>
      </c>
      <c r="E123" s="50" t="s">
        <v>794</v>
      </c>
      <c r="F123" s="50" t="s">
        <v>2422</v>
      </c>
      <c r="G123" s="50">
        <v>60</v>
      </c>
      <c r="H123" s="50">
        <v>2048</v>
      </c>
      <c r="I123" s="50">
        <v>804</v>
      </c>
      <c r="J123" s="50">
        <v>7885</v>
      </c>
      <c r="K123" s="50">
        <v>0</v>
      </c>
      <c r="L123" s="50">
        <v>1.5</v>
      </c>
      <c r="M123" s="50">
        <v>0</v>
      </c>
      <c r="N123" s="50">
        <v>0</v>
      </c>
      <c r="O123" s="50">
        <v>700</v>
      </c>
      <c r="P123" s="50">
        <v>0</v>
      </c>
      <c r="Q123" s="50">
        <v>0</v>
      </c>
      <c r="R123" s="50">
        <v>1303020</v>
      </c>
      <c r="S123" s="50">
        <v>1304014</v>
      </c>
      <c r="T123" s="50">
        <v>1304007</v>
      </c>
      <c r="W123" s="50">
        <v>4</v>
      </c>
      <c r="X123" s="50">
        <v>4</v>
      </c>
      <c r="Y123" s="50">
        <v>2</v>
      </c>
      <c r="Z123" s="50">
        <v>1102020</v>
      </c>
    </row>
    <row r="124" spans="1:26" ht="14.25">
      <c r="A124" s="50">
        <v>2111</v>
      </c>
      <c r="D124" s="50" t="s">
        <v>2298</v>
      </c>
      <c r="E124" s="50" t="s">
        <v>1192</v>
      </c>
      <c r="F124" s="50" t="s">
        <v>2423</v>
      </c>
      <c r="G124" s="50">
        <v>62</v>
      </c>
      <c r="H124" s="50">
        <v>1923</v>
      </c>
      <c r="I124" s="50">
        <v>896</v>
      </c>
      <c r="J124" s="50">
        <v>10446</v>
      </c>
      <c r="K124" s="50">
        <v>0</v>
      </c>
      <c r="L124" s="50">
        <v>1.5</v>
      </c>
      <c r="M124" s="50">
        <v>0</v>
      </c>
      <c r="N124" s="50">
        <v>0</v>
      </c>
      <c r="O124" s="50">
        <v>700</v>
      </c>
      <c r="P124" s="50">
        <v>0</v>
      </c>
      <c r="Q124" s="50">
        <v>0</v>
      </c>
      <c r="R124" s="50">
        <v>1301012</v>
      </c>
      <c r="S124" s="50">
        <v>1302012</v>
      </c>
      <c r="V124" s="50" t="s">
        <v>2424</v>
      </c>
      <c r="Z124" s="50">
        <v>1101012</v>
      </c>
    </row>
    <row r="125" spans="1:26" ht="14.25">
      <c r="A125" s="50">
        <v>2112</v>
      </c>
      <c r="D125" s="50" t="s">
        <v>2299</v>
      </c>
      <c r="E125" s="50" t="s">
        <v>792</v>
      </c>
      <c r="F125" s="50" t="s">
        <v>2424</v>
      </c>
      <c r="G125" s="50">
        <v>62</v>
      </c>
      <c r="H125" s="50">
        <v>2211</v>
      </c>
      <c r="I125" s="50">
        <v>843</v>
      </c>
      <c r="J125" s="50">
        <v>8127</v>
      </c>
      <c r="K125" s="50">
        <v>0</v>
      </c>
      <c r="L125" s="50">
        <v>1.5</v>
      </c>
      <c r="M125" s="50">
        <v>0</v>
      </c>
      <c r="N125" s="50">
        <v>0</v>
      </c>
      <c r="O125" s="50">
        <v>700</v>
      </c>
      <c r="P125" s="50">
        <v>0</v>
      </c>
      <c r="Q125" s="50">
        <v>0</v>
      </c>
      <c r="R125" s="50">
        <v>1303018</v>
      </c>
      <c r="S125" s="50">
        <v>1304013</v>
      </c>
      <c r="T125" s="50">
        <v>1304007</v>
      </c>
      <c r="W125" s="50">
        <v>4</v>
      </c>
      <c r="X125" s="50">
        <v>4</v>
      </c>
      <c r="Y125" s="50">
        <v>2</v>
      </c>
      <c r="Z125" s="50">
        <v>1102018</v>
      </c>
    </row>
    <row r="126" spans="1:26" ht="14.25">
      <c r="A126" s="50">
        <v>2121</v>
      </c>
      <c r="D126" s="50" t="s">
        <v>2298</v>
      </c>
      <c r="E126" s="50" t="s">
        <v>1188</v>
      </c>
      <c r="F126" s="50" t="s">
        <v>2425</v>
      </c>
      <c r="G126" s="50">
        <v>62</v>
      </c>
      <c r="H126" s="50">
        <v>1780</v>
      </c>
      <c r="I126" s="50">
        <v>819</v>
      </c>
      <c r="J126" s="50">
        <v>9721</v>
      </c>
      <c r="K126" s="50">
        <v>0</v>
      </c>
      <c r="L126" s="50">
        <v>1.5</v>
      </c>
      <c r="M126" s="50">
        <v>0</v>
      </c>
      <c r="N126" s="50">
        <v>0</v>
      </c>
      <c r="O126" s="50">
        <v>700</v>
      </c>
      <c r="P126" s="50">
        <v>0</v>
      </c>
      <c r="Q126" s="50">
        <v>0</v>
      </c>
      <c r="R126" s="50">
        <v>1301008</v>
      </c>
      <c r="S126" s="50">
        <v>1302008</v>
      </c>
      <c r="V126" s="50" t="s">
        <v>2426</v>
      </c>
      <c r="Z126" s="50">
        <v>1101008</v>
      </c>
    </row>
    <row r="127" spans="1:26" ht="14.25">
      <c r="A127" s="50">
        <v>2122</v>
      </c>
      <c r="D127" s="50" t="s">
        <v>2299</v>
      </c>
      <c r="E127" s="50" t="s">
        <v>787</v>
      </c>
      <c r="F127" s="50" t="s">
        <v>2426</v>
      </c>
      <c r="G127" s="50">
        <v>62</v>
      </c>
      <c r="H127" s="50">
        <v>2168</v>
      </c>
      <c r="I127" s="50">
        <v>843</v>
      </c>
      <c r="J127" s="50">
        <v>8127</v>
      </c>
      <c r="K127" s="50">
        <v>0</v>
      </c>
      <c r="L127" s="50">
        <v>1.5</v>
      </c>
      <c r="M127" s="50">
        <v>0</v>
      </c>
      <c r="N127" s="50">
        <v>0</v>
      </c>
      <c r="O127" s="50">
        <v>700</v>
      </c>
      <c r="P127" s="50">
        <v>0</v>
      </c>
      <c r="Q127" s="50">
        <v>0</v>
      </c>
      <c r="R127" s="50">
        <v>1303013</v>
      </c>
      <c r="S127" s="50">
        <v>1304012</v>
      </c>
      <c r="T127" s="50">
        <v>1304008</v>
      </c>
      <c r="W127" s="50">
        <v>4</v>
      </c>
      <c r="X127" s="50">
        <v>4</v>
      </c>
      <c r="Y127" s="50">
        <v>3</v>
      </c>
      <c r="Z127" s="50">
        <v>1102013</v>
      </c>
    </row>
    <row r="128" spans="1:26" ht="14.25">
      <c r="A128" s="50">
        <v>2131</v>
      </c>
      <c r="D128" s="50" t="s">
        <v>2298</v>
      </c>
      <c r="E128" s="50" t="s">
        <v>1533</v>
      </c>
      <c r="F128" s="50" t="s">
        <v>2427</v>
      </c>
      <c r="G128" s="50">
        <v>62</v>
      </c>
      <c r="H128" s="50">
        <v>1780</v>
      </c>
      <c r="I128" s="50">
        <v>819</v>
      </c>
      <c r="J128" s="50">
        <v>9721</v>
      </c>
      <c r="K128" s="50">
        <v>0</v>
      </c>
      <c r="L128" s="50">
        <v>1.5</v>
      </c>
      <c r="M128" s="50">
        <v>0</v>
      </c>
      <c r="N128" s="50">
        <v>0</v>
      </c>
      <c r="O128" s="50">
        <v>700</v>
      </c>
      <c r="P128" s="50">
        <v>0</v>
      </c>
      <c r="Q128" s="50">
        <v>0</v>
      </c>
      <c r="R128" s="50">
        <v>1301009</v>
      </c>
      <c r="S128" s="50">
        <v>1302009</v>
      </c>
      <c r="V128" s="50" t="s">
        <v>2428</v>
      </c>
      <c r="Z128" s="50">
        <v>1101009</v>
      </c>
    </row>
    <row r="129" spans="1:26" ht="14.25">
      <c r="A129" s="50">
        <v>2132</v>
      </c>
      <c r="D129" s="50" t="s">
        <v>2299</v>
      </c>
      <c r="E129" s="50" t="s">
        <v>788</v>
      </c>
      <c r="F129" s="50" t="s">
        <v>2428</v>
      </c>
      <c r="G129" s="50">
        <v>62</v>
      </c>
      <c r="H129" s="50">
        <v>2168</v>
      </c>
      <c r="I129" s="50">
        <v>843</v>
      </c>
      <c r="J129" s="50">
        <v>8127</v>
      </c>
      <c r="K129" s="50">
        <v>0</v>
      </c>
      <c r="L129" s="50">
        <v>1.5</v>
      </c>
      <c r="M129" s="50">
        <v>0</v>
      </c>
      <c r="N129" s="50">
        <v>0</v>
      </c>
      <c r="O129" s="50">
        <v>700</v>
      </c>
      <c r="P129" s="50">
        <v>0</v>
      </c>
      <c r="Q129" s="50">
        <v>0</v>
      </c>
      <c r="R129" s="50">
        <v>1303014</v>
      </c>
      <c r="S129" s="50">
        <v>1304004</v>
      </c>
      <c r="T129" s="50">
        <v>1304006</v>
      </c>
      <c r="W129" s="50">
        <v>4</v>
      </c>
      <c r="X129" s="50">
        <v>4</v>
      </c>
      <c r="Y129" s="50">
        <v>1</v>
      </c>
      <c r="Z129" s="50">
        <v>1102014</v>
      </c>
    </row>
    <row r="130" spans="1:26" ht="14.25">
      <c r="A130" s="50">
        <v>2211</v>
      </c>
      <c r="D130" s="50" t="s">
        <v>2298</v>
      </c>
      <c r="E130" s="50" t="s">
        <v>1195</v>
      </c>
      <c r="F130" s="50" t="s">
        <v>2429</v>
      </c>
      <c r="G130" s="50">
        <v>64</v>
      </c>
      <c r="H130" s="50">
        <v>1996</v>
      </c>
      <c r="I130" s="50">
        <v>931</v>
      </c>
      <c r="J130" s="50">
        <v>10899</v>
      </c>
      <c r="K130" s="50">
        <v>0</v>
      </c>
      <c r="L130" s="50">
        <v>1.5</v>
      </c>
      <c r="M130" s="50">
        <v>0</v>
      </c>
      <c r="N130" s="50">
        <v>0</v>
      </c>
      <c r="O130" s="50">
        <v>700</v>
      </c>
      <c r="P130" s="50">
        <v>0</v>
      </c>
      <c r="Q130" s="50">
        <v>0</v>
      </c>
      <c r="R130" s="50">
        <v>1301015</v>
      </c>
      <c r="S130" s="50">
        <v>1302015</v>
      </c>
      <c r="V130" s="50" t="s">
        <v>2430</v>
      </c>
      <c r="Z130" s="50">
        <v>1101015</v>
      </c>
    </row>
    <row r="131" spans="1:26" ht="14.25">
      <c r="A131" s="50">
        <v>2212</v>
      </c>
      <c r="D131" s="50" t="s">
        <v>2299</v>
      </c>
      <c r="E131" s="50" t="s">
        <v>795</v>
      </c>
      <c r="F131" s="50" t="s">
        <v>2430</v>
      </c>
      <c r="G131" s="50">
        <v>64</v>
      </c>
      <c r="H131" s="50">
        <v>2294</v>
      </c>
      <c r="I131" s="50">
        <v>874</v>
      </c>
      <c r="J131" s="50">
        <v>8475</v>
      </c>
      <c r="K131" s="50">
        <v>0</v>
      </c>
      <c r="L131" s="50">
        <v>1.5</v>
      </c>
      <c r="M131" s="50">
        <v>0</v>
      </c>
      <c r="N131" s="50">
        <v>0</v>
      </c>
      <c r="O131" s="50">
        <v>700</v>
      </c>
      <c r="P131" s="50">
        <v>0</v>
      </c>
      <c r="Q131" s="50">
        <v>0</v>
      </c>
      <c r="R131" s="50">
        <v>1303021</v>
      </c>
      <c r="S131" s="50">
        <v>1304015</v>
      </c>
      <c r="T131" s="50">
        <v>1304007</v>
      </c>
      <c r="W131" s="50">
        <v>4</v>
      </c>
      <c r="X131" s="50">
        <v>4</v>
      </c>
      <c r="Y131" s="50">
        <v>1</v>
      </c>
      <c r="Z131" s="50">
        <v>1102021</v>
      </c>
    </row>
    <row r="132" spans="1:26" ht="14.25">
      <c r="A132" s="50">
        <v>2221</v>
      </c>
      <c r="D132" s="50" t="s">
        <v>2298</v>
      </c>
      <c r="E132" s="50" t="s">
        <v>1181</v>
      </c>
      <c r="F132" s="50" t="s">
        <v>2431</v>
      </c>
      <c r="G132" s="50">
        <v>64</v>
      </c>
      <c r="H132" s="50">
        <v>1846</v>
      </c>
      <c r="I132" s="50">
        <v>849</v>
      </c>
      <c r="J132" s="50">
        <v>10142</v>
      </c>
      <c r="K132" s="50">
        <v>0</v>
      </c>
      <c r="L132" s="50">
        <v>1.5</v>
      </c>
      <c r="M132" s="50">
        <v>0</v>
      </c>
      <c r="N132" s="50">
        <v>0</v>
      </c>
      <c r="O132" s="50">
        <v>700</v>
      </c>
      <c r="P132" s="50">
        <v>0</v>
      </c>
      <c r="Q132" s="50">
        <v>0</v>
      </c>
      <c r="R132" s="50">
        <v>1301001</v>
      </c>
      <c r="S132" s="50">
        <v>1302001</v>
      </c>
      <c r="V132" s="50" t="s">
        <v>2432</v>
      </c>
      <c r="Z132" s="50">
        <v>1101001</v>
      </c>
    </row>
    <row r="133" spans="1:26" ht="14.25">
      <c r="A133" s="50">
        <v>2222</v>
      </c>
      <c r="D133" s="50" t="s">
        <v>2299</v>
      </c>
      <c r="E133" s="50" t="s">
        <v>783</v>
      </c>
      <c r="F133" s="50" t="s">
        <v>2432</v>
      </c>
      <c r="G133" s="50">
        <v>64</v>
      </c>
      <c r="H133" s="50">
        <v>2249</v>
      </c>
      <c r="I133" s="50">
        <v>874</v>
      </c>
      <c r="J133" s="50">
        <v>8475</v>
      </c>
      <c r="K133" s="50">
        <v>0</v>
      </c>
      <c r="L133" s="50">
        <v>1.5</v>
      </c>
      <c r="M133" s="50">
        <v>0</v>
      </c>
      <c r="N133" s="50">
        <v>0</v>
      </c>
      <c r="O133" s="50">
        <v>700</v>
      </c>
      <c r="P133" s="50">
        <v>0</v>
      </c>
      <c r="Q133" s="50">
        <v>0</v>
      </c>
      <c r="R133" s="50">
        <v>1303009</v>
      </c>
      <c r="S133" s="50">
        <v>1304010</v>
      </c>
      <c r="T133" s="50">
        <v>1304007</v>
      </c>
      <c r="W133" s="50">
        <v>4</v>
      </c>
      <c r="X133" s="50">
        <v>4</v>
      </c>
      <c r="Y133" s="50">
        <v>2</v>
      </c>
      <c r="Z133" s="50">
        <v>1102009</v>
      </c>
    </row>
    <row r="134" spans="1:26" ht="14.25">
      <c r="A134" s="50">
        <v>2231</v>
      </c>
      <c r="D134" s="50" t="s">
        <v>2298</v>
      </c>
      <c r="E134" s="50" t="s">
        <v>1537</v>
      </c>
      <c r="F134" s="50" t="s">
        <v>2433</v>
      </c>
      <c r="G134" s="50">
        <v>64</v>
      </c>
      <c r="H134" s="50">
        <v>1846</v>
      </c>
      <c r="I134" s="50">
        <v>849</v>
      </c>
      <c r="J134" s="50">
        <v>10142</v>
      </c>
      <c r="K134" s="50">
        <v>0</v>
      </c>
      <c r="L134" s="50">
        <v>1.5</v>
      </c>
      <c r="M134" s="50">
        <v>0</v>
      </c>
      <c r="N134" s="50">
        <v>0</v>
      </c>
      <c r="O134" s="50">
        <v>700</v>
      </c>
      <c r="P134" s="50">
        <v>0</v>
      </c>
      <c r="Q134" s="50">
        <v>0</v>
      </c>
      <c r="R134" s="50">
        <v>1301011</v>
      </c>
      <c r="S134" s="50">
        <v>1302011</v>
      </c>
      <c r="V134" s="50" t="s">
        <v>2434</v>
      </c>
      <c r="Z134" s="50">
        <v>1101011</v>
      </c>
    </row>
    <row r="135" spans="1:26" ht="14.25">
      <c r="A135" s="50">
        <v>2232</v>
      </c>
      <c r="D135" s="50" t="s">
        <v>2299</v>
      </c>
      <c r="E135" s="50" t="s">
        <v>791</v>
      </c>
      <c r="F135" s="50" t="s">
        <v>2434</v>
      </c>
      <c r="G135" s="50">
        <v>64</v>
      </c>
      <c r="H135" s="50">
        <v>2249</v>
      </c>
      <c r="I135" s="50">
        <v>874</v>
      </c>
      <c r="J135" s="50">
        <v>8475</v>
      </c>
      <c r="K135" s="50">
        <v>0</v>
      </c>
      <c r="L135" s="50">
        <v>1.5</v>
      </c>
      <c r="M135" s="50">
        <v>0</v>
      </c>
      <c r="N135" s="50">
        <v>0</v>
      </c>
      <c r="O135" s="50">
        <v>700</v>
      </c>
      <c r="P135" s="50">
        <v>0</v>
      </c>
      <c r="Q135" s="50">
        <v>0</v>
      </c>
      <c r="R135" s="50">
        <v>1303017</v>
      </c>
      <c r="S135" s="50">
        <v>1304013</v>
      </c>
      <c r="T135" s="50">
        <v>1304008</v>
      </c>
      <c r="W135" s="50">
        <v>4</v>
      </c>
      <c r="X135" s="50">
        <v>4</v>
      </c>
      <c r="Y135" s="50">
        <v>3</v>
      </c>
      <c r="Z135" s="50">
        <v>1102017</v>
      </c>
    </row>
    <row r="136" spans="1:26" ht="14.25">
      <c r="A136" s="50">
        <v>2311</v>
      </c>
      <c r="D136" s="50" t="s">
        <v>2298</v>
      </c>
      <c r="E136" s="50" t="s">
        <v>1378</v>
      </c>
      <c r="F136" s="50" t="s">
        <v>2435</v>
      </c>
      <c r="G136" s="50">
        <v>66</v>
      </c>
      <c r="H136" s="50">
        <v>2115</v>
      </c>
      <c r="I136" s="50">
        <v>969</v>
      </c>
      <c r="J136" s="50">
        <v>11365</v>
      </c>
      <c r="K136" s="50">
        <v>0</v>
      </c>
      <c r="L136" s="50">
        <v>1.5</v>
      </c>
      <c r="M136" s="50">
        <v>0</v>
      </c>
      <c r="N136" s="50">
        <v>0</v>
      </c>
      <c r="O136" s="50">
        <v>700</v>
      </c>
      <c r="P136" s="50">
        <v>0</v>
      </c>
      <c r="Q136" s="50">
        <v>0</v>
      </c>
      <c r="R136" s="50">
        <v>1301006</v>
      </c>
      <c r="S136" s="50">
        <v>1302006</v>
      </c>
      <c r="V136" s="50" t="s">
        <v>2436</v>
      </c>
      <c r="Z136" s="50">
        <v>1101006</v>
      </c>
    </row>
    <row r="137" spans="1:26" ht="14.25">
      <c r="A137" s="50">
        <v>2312</v>
      </c>
      <c r="D137" s="50" t="s">
        <v>2299</v>
      </c>
      <c r="E137" s="50" t="s">
        <v>781</v>
      </c>
      <c r="F137" s="50" t="s">
        <v>2436</v>
      </c>
      <c r="G137" s="50">
        <v>66</v>
      </c>
      <c r="H137" s="50">
        <v>2422</v>
      </c>
      <c r="I137" s="50">
        <v>908</v>
      </c>
      <c r="J137" s="50">
        <v>8835</v>
      </c>
      <c r="K137" s="50">
        <v>0</v>
      </c>
      <c r="L137" s="50">
        <v>1.5</v>
      </c>
      <c r="M137" s="50">
        <v>0</v>
      </c>
      <c r="N137" s="50">
        <v>0</v>
      </c>
      <c r="O137" s="50">
        <v>700</v>
      </c>
      <c r="P137" s="50">
        <v>0</v>
      </c>
      <c r="Q137" s="50">
        <v>0</v>
      </c>
      <c r="R137" s="50">
        <v>1303007</v>
      </c>
      <c r="S137" s="50">
        <v>1304002</v>
      </c>
      <c r="T137" s="50">
        <v>1304006</v>
      </c>
      <c r="W137" s="50">
        <v>4</v>
      </c>
      <c r="X137" s="50">
        <v>4</v>
      </c>
      <c r="Y137" s="50">
        <v>1</v>
      </c>
      <c r="Z137" s="50">
        <v>1102007</v>
      </c>
    </row>
    <row r="138" spans="1:26" ht="14.25">
      <c r="A138" s="50">
        <v>2321</v>
      </c>
      <c r="D138" s="50" t="s">
        <v>2298</v>
      </c>
      <c r="E138" s="50" t="s">
        <v>1183</v>
      </c>
      <c r="F138" s="50" t="s">
        <v>2437</v>
      </c>
      <c r="G138" s="50">
        <v>66</v>
      </c>
      <c r="H138" s="50">
        <v>1959</v>
      </c>
      <c r="I138" s="50">
        <v>884</v>
      </c>
      <c r="J138" s="50">
        <v>10574</v>
      </c>
      <c r="K138" s="50">
        <v>0</v>
      </c>
      <c r="L138" s="50">
        <v>1.5</v>
      </c>
      <c r="M138" s="50">
        <v>0</v>
      </c>
      <c r="N138" s="50">
        <v>0</v>
      </c>
      <c r="O138" s="50">
        <v>700</v>
      </c>
      <c r="P138" s="50">
        <v>0</v>
      </c>
      <c r="Q138" s="50">
        <v>0</v>
      </c>
      <c r="R138" s="50">
        <v>1301003</v>
      </c>
      <c r="S138" s="50">
        <v>1302003</v>
      </c>
      <c r="V138" s="50" t="s">
        <v>2438</v>
      </c>
      <c r="Z138" s="50">
        <v>1101003</v>
      </c>
    </row>
    <row r="139" spans="1:26" ht="14.25">
      <c r="A139" s="50">
        <v>2322</v>
      </c>
      <c r="D139" s="50" t="s">
        <v>2299</v>
      </c>
      <c r="E139" s="50" t="s">
        <v>779</v>
      </c>
      <c r="F139" s="50" t="s">
        <v>2438</v>
      </c>
      <c r="G139" s="50">
        <v>66</v>
      </c>
      <c r="H139" s="50">
        <v>2376</v>
      </c>
      <c r="I139" s="50">
        <v>908</v>
      </c>
      <c r="J139" s="50">
        <v>8835</v>
      </c>
      <c r="K139" s="50">
        <v>0</v>
      </c>
      <c r="L139" s="50">
        <v>1.5</v>
      </c>
      <c r="M139" s="50">
        <v>0</v>
      </c>
      <c r="N139" s="50">
        <v>0</v>
      </c>
      <c r="O139" s="50">
        <v>700</v>
      </c>
      <c r="P139" s="50">
        <v>0</v>
      </c>
      <c r="Q139" s="50">
        <v>0</v>
      </c>
      <c r="R139" s="50">
        <v>1303005</v>
      </c>
      <c r="S139" s="50">
        <v>1304009</v>
      </c>
      <c r="T139" s="50">
        <v>1304008</v>
      </c>
      <c r="W139" s="50">
        <v>4</v>
      </c>
      <c r="X139" s="50">
        <v>4</v>
      </c>
      <c r="Y139" s="50">
        <v>3</v>
      </c>
      <c r="Z139" s="50">
        <v>1102005</v>
      </c>
    </row>
    <row r="140" spans="1:26" ht="14.25">
      <c r="A140" s="50">
        <v>2331</v>
      </c>
      <c r="D140" s="50" t="s">
        <v>2298</v>
      </c>
      <c r="E140" s="50" t="s">
        <v>1192</v>
      </c>
      <c r="F140" s="50" t="s">
        <v>2439</v>
      </c>
      <c r="G140" s="50">
        <v>66</v>
      </c>
      <c r="H140" s="50">
        <v>1959</v>
      </c>
      <c r="I140" s="50">
        <v>884</v>
      </c>
      <c r="J140" s="50">
        <v>10574</v>
      </c>
      <c r="K140" s="50">
        <v>0</v>
      </c>
      <c r="L140" s="50">
        <v>1.5</v>
      </c>
      <c r="M140" s="50">
        <v>0</v>
      </c>
      <c r="N140" s="50">
        <v>0</v>
      </c>
      <c r="O140" s="50">
        <v>700</v>
      </c>
      <c r="P140" s="50">
        <v>0</v>
      </c>
      <c r="Q140" s="50">
        <v>0</v>
      </c>
      <c r="R140" s="50">
        <v>1301012</v>
      </c>
      <c r="S140" s="50">
        <v>1302012</v>
      </c>
      <c r="V140" s="50" t="s">
        <v>2440</v>
      </c>
      <c r="Z140" s="50">
        <v>1101012</v>
      </c>
    </row>
    <row r="141" spans="1:26" ht="14.25">
      <c r="A141" s="50">
        <v>2332</v>
      </c>
      <c r="D141" s="50" t="s">
        <v>2299</v>
      </c>
      <c r="E141" s="50" t="s">
        <v>792</v>
      </c>
      <c r="F141" s="50" t="s">
        <v>2440</v>
      </c>
      <c r="G141" s="50">
        <v>66</v>
      </c>
      <c r="H141" s="50">
        <v>2376</v>
      </c>
      <c r="I141" s="50">
        <v>908</v>
      </c>
      <c r="J141" s="50">
        <v>8835</v>
      </c>
      <c r="K141" s="50">
        <v>0</v>
      </c>
      <c r="L141" s="50">
        <v>1.5</v>
      </c>
      <c r="M141" s="50">
        <v>0</v>
      </c>
      <c r="N141" s="50">
        <v>0</v>
      </c>
      <c r="O141" s="50">
        <v>700</v>
      </c>
      <c r="P141" s="50">
        <v>0</v>
      </c>
      <c r="Q141" s="50">
        <v>0</v>
      </c>
      <c r="R141" s="50">
        <v>1303018</v>
      </c>
      <c r="S141" s="50">
        <v>1304013</v>
      </c>
      <c r="T141" s="50">
        <v>1304007</v>
      </c>
      <c r="W141" s="50">
        <v>4</v>
      </c>
      <c r="X141" s="50">
        <v>4</v>
      </c>
      <c r="Y141" s="50">
        <v>2</v>
      </c>
      <c r="Z141" s="50">
        <v>1102018</v>
      </c>
    </row>
    <row r="142" spans="1:26" ht="14.25">
      <c r="A142" s="50">
        <v>2411</v>
      </c>
      <c r="D142" s="50" t="s">
        <v>2298</v>
      </c>
      <c r="E142" s="50" t="s">
        <v>1533</v>
      </c>
      <c r="F142" s="50" t="s">
        <v>2441</v>
      </c>
      <c r="G142" s="50">
        <v>68</v>
      </c>
      <c r="H142" s="50">
        <v>2210</v>
      </c>
      <c r="I142" s="50">
        <v>1019</v>
      </c>
      <c r="J142" s="50">
        <v>11957</v>
      </c>
      <c r="K142" s="50">
        <v>0</v>
      </c>
      <c r="L142" s="50">
        <v>1.5</v>
      </c>
      <c r="M142" s="50">
        <v>0</v>
      </c>
      <c r="N142" s="50">
        <v>0</v>
      </c>
      <c r="O142" s="50">
        <v>700</v>
      </c>
      <c r="P142" s="50">
        <v>0</v>
      </c>
      <c r="Q142" s="50">
        <v>0</v>
      </c>
      <c r="R142" s="50">
        <v>1301009</v>
      </c>
      <c r="S142" s="50">
        <v>1302009</v>
      </c>
      <c r="V142" s="50" t="s">
        <v>2442</v>
      </c>
      <c r="Z142" s="50">
        <v>1101009</v>
      </c>
    </row>
    <row r="143" spans="1:26" ht="14.25">
      <c r="A143" s="50">
        <v>2412</v>
      </c>
      <c r="D143" s="50" t="s">
        <v>2299</v>
      </c>
      <c r="E143" s="50" t="s">
        <v>788</v>
      </c>
      <c r="F143" s="50" t="s">
        <v>2442</v>
      </c>
      <c r="G143" s="50">
        <v>68</v>
      </c>
      <c r="H143" s="50">
        <v>2527</v>
      </c>
      <c r="I143" s="50">
        <v>953</v>
      </c>
      <c r="J143" s="50">
        <v>9321</v>
      </c>
      <c r="K143" s="50">
        <v>0</v>
      </c>
      <c r="L143" s="50">
        <v>1.5</v>
      </c>
      <c r="M143" s="50">
        <v>0</v>
      </c>
      <c r="N143" s="50">
        <v>0</v>
      </c>
      <c r="O143" s="50">
        <v>700</v>
      </c>
      <c r="P143" s="50">
        <v>0</v>
      </c>
      <c r="Q143" s="50">
        <v>0</v>
      </c>
      <c r="R143" s="50">
        <v>1303014</v>
      </c>
      <c r="S143" s="50">
        <v>1304004</v>
      </c>
      <c r="T143" s="50">
        <v>1304006</v>
      </c>
      <c r="W143" s="50">
        <v>4</v>
      </c>
      <c r="X143" s="50">
        <v>4</v>
      </c>
      <c r="Y143" s="50">
        <v>1</v>
      </c>
      <c r="Z143" s="50">
        <v>1102014</v>
      </c>
    </row>
    <row r="144" spans="1:26" ht="14.25">
      <c r="A144" s="50">
        <v>2421</v>
      </c>
      <c r="D144" s="50" t="s">
        <v>2298</v>
      </c>
      <c r="E144" s="50" t="s">
        <v>1188</v>
      </c>
      <c r="F144" s="50" t="s">
        <v>2443</v>
      </c>
      <c r="G144" s="50">
        <v>68</v>
      </c>
      <c r="H144" s="50">
        <v>2047</v>
      </c>
      <c r="I144" s="50">
        <v>929</v>
      </c>
      <c r="J144" s="50">
        <v>11133</v>
      </c>
      <c r="K144" s="50">
        <v>0</v>
      </c>
      <c r="L144" s="50">
        <v>1.5</v>
      </c>
      <c r="M144" s="50">
        <v>0</v>
      </c>
      <c r="N144" s="50">
        <v>0</v>
      </c>
      <c r="O144" s="50">
        <v>700</v>
      </c>
      <c r="P144" s="50">
        <v>0</v>
      </c>
      <c r="Q144" s="50">
        <v>0</v>
      </c>
      <c r="R144" s="50">
        <v>1301008</v>
      </c>
      <c r="S144" s="50">
        <v>1302008</v>
      </c>
      <c r="V144" s="50" t="s">
        <v>2444</v>
      </c>
      <c r="Z144" s="50">
        <v>1101008</v>
      </c>
    </row>
    <row r="145" spans="1:26" ht="14.25">
      <c r="A145" s="50">
        <v>2422</v>
      </c>
      <c r="D145" s="50" t="s">
        <v>2299</v>
      </c>
      <c r="E145" s="50" t="s">
        <v>787</v>
      </c>
      <c r="F145" s="50" t="s">
        <v>2444</v>
      </c>
      <c r="G145" s="50">
        <v>68</v>
      </c>
      <c r="H145" s="50">
        <v>2479</v>
      </c>
      <c r="I145" s="50">
        <v>953</v>
      </c>
      <c r="J145" s="50">
        <v>9321</v>
      </c>
      <c r="K145" s="50">
        <v>0</v>
      </c>
      <c r="L145" s="50">
        <v>1.5</v>
      </c>
      <c r="M145" s="50">
        <v>0</v>
      </c>
      <c r="N145" s="50">
        <v>0</v>
      </c>
      <c r="O145" s="50">
        <v>700</v>
      </c>
      <c r="P145" s="50">
        <v>0</v>
      </c>
      <c r="Q145" s="50">
        <v>0</v>
      </c>
      <c r="R145" s="50">
        <v>1303013</v>
      </c>
      <c r="S145" s="50">
        <v>1304012</v>
      </c>
      <c r="T145" s="50">
        <v>1304008</v>
      </c>
      <c r="W145" s="50">
        <v>4</v>
      </c>
      <c r="X145" s="50">
        <v>4</v>
      </c>
      <c r="Y145" s="50">
        <v>3</v>
      </c>
      <c r="Z145" s="50">
        <v>1102013</v>
      </c>
    </row>
    <row r="146" spans="1:26" ht="14.25">
      <c r="A146" s="50">
        <v>2431</v>
      </c>
      <c r="D146" s="50" t="s">
        <v>2298</v>
      </c>
      <c r="E146" s="50" t="s">
        <v>1192</v>
      </c>
      <c r="F146" s="50" t="s">
        <v>2445</v>
      </c>
      <c r="G146" s="50">
        <v>68</v>
      </c>
      <c r="H146" s="50">
        <v>2047</v>
      </c>
      <c r="I146" s="50">
        <v>929</v>
      </c>
      <c r="J146" s="50">
        <v>11133</v>
      </c>
      <c r="K146" s="50">
        <v>0</v>
      </c>
      <c r="L146" s="50">
        <v>1.5</v>
      </c>
      <c r="M146" s="50">
        <v>0</v>
      </c>
      <c r="N146" s="50">
        <v>0</v>
      </c>
      <c r="O146" s="50">
        <v>700</v>
      </c>
      <c r="P146" s="50">
        <v>0</v>
      </c>
      <c r="Q146" s="50">
        <v>0</v>
      </c>
      <c r="R146" s="50">
        <v>1301012</v>
      </c>
      <c r="S146" s="50">
        <v>1302012</v>
      </c>
      <c r="V146" s="50" t="s">
        <v>2446</v>
      </c>
      <c r="Z146" s="50">
        <v>1101012</v>
      </c>
    </row>
    <row r="147" spans="1:26" ht="14.25">
      <c r="A147" s="50">
        <v>2432</v>
      </c>
      <c r="D147" s="50" t="s">
        <v>2299</v>
      </c>
      <c r="E147" s="50" t="s">
        <v>792</v>
      </c>
      <c r="F147" s="50" t="s">
        <v>2446</v>
      </c>
      <c r="G147" s="50">
        <v>68</v>
      </c>
      <c r="H147" s="50">
        <v>2479</v>
      </c>
      <c r="I147" s="50">
        <v>953</v>
      </c>
      <c r="J147" s="50">
        <v>9321</v>
      </c>
      <c r="K147" s="50">
        <v>0</v>
      </c>
      <c r="L147" s="50">
        <v>1.5</v>
      </c>
      <c r="M147" s="50">
        <v>0</v>
      </c>
      <c r="N147" s="50">
        <v>0</v>
      </c>
      <c r="O147" s="50">
        <v>700</v>
      </c>
      <c r="P147" s="50">
        <v>0</v>
      </c>
      <c r="Q147" s="50">
        <v>0</v>
      </c>
      <c r="R147" s="50">
        <v>1303018</v>
      </c>
      <c r="S147" s="50">
        <v>1304013</v>
      </c>
      <c r="T147" s="50">
        <v>1304007</v>
      </c>
      <c r="W147" s="50">
        <v>4</v>
      </c>
      <c r="X147" s="50">
        <v>4</v>
      </c>
      <c r="Y147" s="50">
        <v>2</v>
      </c>
      <c r="Z147" s="50">
        <v>1102018</v>
      </c>
    </row>
    <row r="148" spans="1:26" ht="14.25">
      <c r="A148" s="50">
        <v>2511</v>
      </c>
      <c r="D148" s="50" t="s">
        <v>2298</v>
      </c>
      <c r="E148" s="50" t="s">
        <v>1193</v>
      </c>
      <c r="F148" s="50" t="s">
        <v>2447</v>
      </c>
      <c r="G148" s="50">
        <v>70</v>
      </c>
      <c r="H148" s="50">
        <v>3803</v>
      </c>
      <c r="I148" s="50">
        <v>1532</v>
      </c>
      <c r="J148" s="50">
        <v>17508</v>
      </c>
      <c r="K148" s="50">
        <v>0</v>
      </c>
      <c r="L148" s="50">
        <v>1.5</v>
      </c>
      <c r="M148" s="50">
        <v>0</v>
      </c>
      <c r="N148" s="50">
        <v>0</v>
      </c>
      <c r="O148" s="50">
        <v>950</v>
      </c>
      <c r="P148" s="50">
        <v>0</v>
      </c>
      <c r="Q148" s="50">
        <v>0</v>
      </c>
      <c r="R148" s="50">
        <v>1301013</v>
      </c>
      <c r="S148" s="50">
        <v>1302013</v>
      </c>
      <c r="V148" s="50" t="s">
        <v>2448</v>
      </c>
      <c r="Z148" s="50">
        <v>1101013</v>
      </c>
    </row>
    <row r="149" spans="1:26" ht="14.25">
      <c r="A149" s="50">
        <v>2512</v>
      </c>
      <c r="D149" s="50" t="s">
        <v>2299</v>
      </c>
      <c r="E149" s="50" t="s">
        <v>793</v>
      </c>
      <c r="F149" s="50" t="s">
        <v>2448</v>
      </c>
      <c r="G149" s="50">
        <v>70</v>
      </c>
      <c r="H149" s="50">
        <v>3870</v>
      </c>
      <c r="I149" s="50">
        <v>1457</v>
      </c>
      <c r="J149" s="50">
        <v>15953</v>
      </c>
      <c r="K149" s="50">
        <v>0</v>
      </c>
      <c r="L149" s="50">
        <v>1.5</v>
      </c>
      <c r="M149" s="50">
        <v>0</v>
      </c>
      <c r="N149" s="50">
        <v>0</v>
      </c>
      <c r="O149" s="50">
        <v>950</v>
      </c>
      <c r="P149" s="50">
        <v>0</v>
      </c>
      <c r="Q149" s="50">
        <v>0</v>
      </c>
      <c r="R149" s="50">
        <v>1303019</v>
      </c>
      <c r="S149" s="50">
        <v>1304004</v>
      </c>
      <c r="T149" s="50">
        <v>1304006</v>
      </c>
      <c r="W149" s="50">
        <v>4</v>
      </c>
      <c r="X149" s="50">
        <v>4</v>
      </c>
      <c r="Y149" s="50">
        <v>1</v>
      </c>
      <c r="Z149" s="50">
        <v>1102019</v>
      </c>
    </row>
    <row r="150" spans="1:26" ht="14.25">
      <c r="A150" s="50">
        <v>2521</v>
      </c>
      <c r="D150" s="50" t="s">
        <v>2298</v>
      </c>
      <c r="E150" s="50" t="s">
        <v>1535</v>
      </c>
      <c r="F150" s="50" t="s">
        <v>2449</v>
      </c>
      <c r="G150" s="50">
        <v>70</v>
      </c>
      <c r="H150" s="50">
        <v>3598</v>
      </c>
      <c r="I150" s="50">
        <v>1431</v>
      </c>
      <c r="J150" s="50">
        <v>16494</v>
      </c>
      <c r="K150" s="50">
        <v>0</v>
      </c>
      <c r="L150" s="50">
        <v>1.5</v>
      </c>
      <c r="M150" s="50">
        <v>0</v>
      </c>
      <c r="N150" s="50">
        <v>0</v>
      </c>
      <c r="O150" s="50">
        <v>950</v>
      </c>
      <c r="P150" s="50">
        <v>0</v>
      </c>
      <c r="Q150" s="50">
        <v>0</v>
      </c>
      <c r="R150" s="50">
        <v>1301007</v>
      </c>
      <c r="S150" s="50">
        <v>1302007</v>
      </c>
      <c r="V150" s="50" t="s">
        <v>2450</v>
      </c>
      <c r="Z150" s="50">
        <v>1101007</v>
      </c>
    </row>
    <row r="151" spans="1:26" ht="14.25">
      <c r="A151" s="50">
        <v>2522</v>
      </c>
      <c r="D151" s="50" t="s">
        <v>2299</v>
      </c>
      <c r="E151" s="50" t="s">
        <v>777</v>
      </c>
      <c r="F151" s="50" t="s">
        <v>2450</v>
      </c>
      <c r="G151" s="50">
        <v>70</v>
      </c>
      <c r="H151" s="50">
        <v>2882</v>
      </c>
      <c r="I151" s="50">
        <v>1114</v>
      </c>
      <c r="J151" s="50">
        <v>12400</v>
      </c>
      <c r="K151" s="50">
        <v>0</v>
      </c>
      <c r="L151" s="50">
        <v>1.5</v>
      </c>
      <c r="M151" s="50">
        <v>0</v>
      </c>
      <c r="N151" s="50">
        <v>0</v>
      </c>
      <c r="O151" s="50">
        <v>950</v>
      </c>
      <c r="P151" s="50">
        <v>0</v>
      </c>
      <c r="Q151" s="50">
        <v>0</v>
      </c>
      <c r="R151" s="50">
        <v>1303003</v>
      </c>
      <c r="S151" s="50">
        <v>1304005</v>
      </c>
      <c r="T151" s="50">
        <v>1304007</v>
      </c>
      <c r="W151" s="50">
        <v>4</v>
      </c>
      <c r="X151" s="50">
        <v>4</v>
      </c>
      <c r="Y151" s="50">
        <v>2</v>
      </c>
      <c r="Z151" s="50">
        <v>1102003</v>
      </c>
    </row>
    <row r="152" spans="1:26" ht="14.25">
      <c r="A152" s="50">
        <v>2531</v>
      </c>
      <c r="D152" s="50" t="s">
        <v>2298</v>
      </c>
      <c r="E152" s="50" t="s">
        <v>1537</v>
      </c>
      <c r="F152" s="50" t="s">
        <v>2451</v>
      </c>
      <c r="G152" s="50">
        <v>70</v>
      </c>
      <c r="H152" s="50">
        <v>3598</v>
      </c>
      <c r="I152" s="50">
        <v>1431</v>
      </c>
      <c r="J152" s="50">
        <v>16494</v>
      </c>
      <c r="K152" s="50">
        <v>0</v>
      </c>
      <c r="L152" s="50">
        <v>1.5</v>
      </c>
      <c r="M152" s="50">
        <v>0</v>
      </c>
      <c r="N152" s="50">
        <v>0</v>
      </c>
      <c r="O152" s="50">
        <v>950</v>
      </c>
      <c r="P152" s="50">
        <v>0</v>
      </c>
      <c r="Q152" s="50">
        <v>0</v>
      </c>
      <c r="R152" s="50">
        <v>1301011</v>
      </c>
      <c r="S152" s="50">
        <v>1302011</v>
      </c>
      <c r="V152" s="50" t="s">
        <v>2452</v>
      </c>
      <c r="Z152" s="50">
        <v>1101011</v>
      </c>
    </row>
    <row r="153" spans="1:26" ht="14.25">
      <c r="A153" s="50">
        <v>2532</v>
      </c>
      <c r="D153" s="50" t="s">
        <v>2299</v>
      </c>
      <c r="E153" s="50" t="s">
        <v>791</v>
      </c>
      <c r="F153" s="50" t="s">
        <v>2452</v>
      </c>
      <c r="G153" s="50">
        <v>70</v>
      </c>
      <c r="H153" s="50">
        <v>2882</v>
      </c>
      <c r="I153" s="50">
        <v>1114</v>
      </c>
      <c r="J153" s="50">
        <v>12400</v>
      </c>
      <c r="K153" s="50">
        <v>0</v>
      </c>
      <c r="L153" s="50">
        <v>1.5</v>
      </c>
      <c r="M153" s="50">
        <v>0</v>
      </c>
      <c r="N153" s="50">
        <v>0</v>
      </c>
      <c r="O153" s="50">
        <v>950</v>
      </c>
      <c r="P153" s="50">
        <v>0</v>
      </c>
      <c r="Q153" s="50">
        <v>0</v>
      </c>
      <c r="R153" s="50">
        <v>1303017</v>
      </c>
      <c r="S153" s="50">
        <v>1304013</v>
      </c>
      <c r="T153" s="50">
        <v>1304008</v>
      </c>
      <c r="W153" s="50">
        <v>4</v>
      </c>
      <c r="X153" s="50">
        <v>4</v>
      </c>
      <c r="Y153" s="50">
        <v>3</v>
      </c>
      <c r="Z153" s="50">
        <v>1102017</v>
      </c>
    </row>
    <row r="154" spans="1:26" ht="14.25">
      <c r="A154" s="50">
        <v>2611</v>
      </c>
      <c r="D154" s="50" t="s">
        <v>2298</v>
      </c>
      <c r="E154" s="50" t="s">
        <v>1378</v>
      </c>
      <c r="F154" s="50" t="s">
        <v>2453</v>
      </c>
      <c r="G154" s="50">
        <v>72</v>
      </c>
      <c r="H154" s="50">
        <v>4943</v>
      </c>
      <c r="I154" s="50">
        <v>2030</v>
      </c>
      <c r="J154" s="50">
        <v>20356</v>
      </c>
      <c r="K154" s="50">
        <v>0</v>
      </c>
      <c r="L154" s="50">
        <v>1.5</v>
      </c>
      <c r="M154" s="50">
        <v>0</v>
      </c>
      <c r="N154" s="50">
        <v>0</v>
      </c>
      <c r="O154" s="50">
        <v>950</v>
      </c>
      <c r="P154" s="50">
        <v>0</v>
      </c>
      <c r="Q154" s="50">
        <v>0</v>
      </c>
      <c r="R154" s="50">
        <v>1301006</v>
      </c>
      <c r="S154" s="50">
        <v>1302006</v>
      </c>
      <c r="V154" s="50" t="s">
        <v>2454</v>
      </c>
      <c r="Z154" s="50">
        <v>1101006</v>
      </c>
    </row>
    <row r="155" spans="1:26" ht="14.25">
      <c r="A155" s="50">
        <v>2612</v>
      </c>
      <c r="D155" s="50" t="s">
        <v>2299</v>
      </c>
      <c r="E155" s="50" t="s">
        <v>781</v>
      </c>
      <c r="F155" s="50" t="s">
        <v>2454</v>
      </c>
      <c r="G155" s="50">
        <v>72</v>
      </c>
      <c r="H155" s="50">
        <v>4083</v>
      </c>
      <c r="I155" s="50">
        <v>1512</v>
      </c>
      <c r="J155" s="50">
        <v>16342</v>
      </c>
      <c r="K155" s="50">
        <v>0</v>
      </c>
      <c r="L155" s="50">
        <v>1.5</v>
      </c>
      <c r="M155" s="50">
        <v>0</v>
      </c>
      <c r="N155" s="50">
        <v>0</v>
      </c>
      <c r="O155" s="50">
        <v>950</v>
      </c>
      <c r="P155" s="50">
        <v>0</v>
      </c>
      <c r="Q155" s="50">
        <v>0</v>
      </c>
      <c r="R155" s="50">
        <v>1303007</v>
      </c>
      <c r="S155" s="50">
        <v>1304002</v>
      </c>
      <c r="T155" s="50">
        <v>1304006</v>
      </c>
      <c r="W155" s="50">
        <v>4</v>
      </c>
      <c r="X155" s="50">
        <v>4</v>
      </c>
      <c r="Y155" s="50">
        <v>1</v>
      </c>
      <c r="Z155" s="50">
        <v>1102007</v>
      </c>
    </row>
    <row r="156" spans="1:26" ht="14.25">
      <c r="A156" s="50">
        <v>2621</v>
      </c>
      <c r="D156" s="50" t="s">
        <v>2298</v>
      </c>
      <c r="E156" s="50" t="s">
        <v>1540</v>
      </c>
      <c r="F156" s="50" t="s">
        <v>2455</v>
      </c>
      <c r="G156" s="50">
        <v>72</v>
      </c>
      <c r="H156" s="50">
        <v>4728</v>
      </c>
      <c r="I156" s="50">
        <v>1924</v>
      </c>
      <c r="J156" s="50">
        <v>19298</v>
      </c>
      <c r="K156" s="50">
        <v>0</v>
      </c>
      <c r="L156" s="50">
        <v>1.5</v>
      </c>
      <c r="M156" s="50">
        <v>0</v>
      </c>
      <c r="N156" s="50">
        <v>0</v>
      </c>
      <c r="O156" s="50">
        <v>950</v>
      </c>
      <c r="P156" s="50">
        <v>0</v>
      </c>
      <c r="Q156" s="50">
        <v>0</v>
      </c>
      <c r="R156" s="50">
        <v>1301005</v>
      </c>
      <c r="S156" s="50">
        <v>1302005</v>
      </c>
      <c r="V156" s="50" t="s">
        <v>2456</v>
      </c>
      <c r="Z156" s="50">
        <v>1101005</v>
      </c>
    </row>
    <row r="157" spans="1:26" ht="14.25">
      <c r="A157" s="50">
        <v>2622</v>
      </c>
      <c r="D157" s="50" t="s">
        <v>2299</v>
      </c>
      <c r="E157" s="50" t="s">
        <v>785</v>
      </c>
      <c r="F157" s="50" t="s">
        <v>2456</v>
      </c>
      <c r="G157" s="50">
        <v>72</v>
      </c>
      <c r="H157" s="50">
        <v>3939</v>
      </c>
      <c r="I157" s="50">
        <v>1591</v>
      </c>
      <c r="J157" s="50">
        <v>15174</v>
      </c>
      <c r="K157" s="50">
        <v>0</v>
      </c>
      <c r="L157" s="50">
        <v>1.5</v>
      </c>
      <c r="M157" s="50">
        <v>0</v>
      </c>
      <c r="N157" s="50">
        <v>0</v>
      </c>
      <c r="O157" s="50">
        <v>950</v>
      </c>
      <c r="P157" s="50">
        <v>0</v>
      </c>
      <c r="Q157" s="50">
        <v>0</v>
      </c>
      <c r="R157" s="50">
        <v>1303011</v>
      </c>
      <c r="S157" s="50">
        <v>1304005</v>
      </c>
      <c r="T157" s="50">
        <v>1304007</v>
      </c>
      <c r="W157" s="50">
        <v>4</v>
      </c>
      <c r="X157" s="50">
        <v>4</v>
      </c>
      <c r="Y157" s="50">
        <v>2</v>
      </c>
      <c r="Z157" s="50">
        <v>1102011</v>
      </c>
    </row>
    <row r="158" spans="1:26" ht="14.25">
      <c r="A158" s="50">
        <v>2631</v>
      </c>
      <c r="D158" s="50" t="s">
        <v>2298</v>
      </c>
      <c r="E158" s="50" t="s">
        <v>1535</v>
      </c>
      <c r="F158" s="50" t="s">
        <v>2457</v>
      </c>
      <c r="G158" s="50">
        <v>72</v>
      </c>
      <c r="H158" s="50">
        <v>4728</v>
      </c>
      <c r="I158" s="50">
        <v>1924</v>
      </c>
      <c r="J158" s="50">
        <v>19298</v>
      </c>
      <c r="K158" s="50">
        <v>0</v>
      </c>
      <c r="L158" s="50">
        <v>1.5</v>
      </c>
      <c r="M158" s="50">
        <v>0</v>
      </c>
      <c r="N158" s="50">
        <v>0</v>
      </c>
      <c r="O158" s="50">
        <v>950</v>
      </c>
      <c r="P158" s="50">
        <v>0</v>
      </c>
      <c r="Q158" s="50">
        <v>0</v>
      </c>
      <c r="R158" s="50">
        <v>1301007</v>
      </c>
      <c r="S158" s="50">
        <v>1302007</v>
      </c>
      <c r="V158" s="50" t="s">
        <v>2458</v>
      </c>
      <c r="Z158" s="50">
        <v>1101007</v>
      </c>
    </row>
    <row r="159" spans="1:26" ht="14.25">
      <c r="A159" s="50">
        <v>2632</v>
      </c>
      <c r="D159" s="50" t="s">
        <v>2299</v>
      </c>
      <c r="E159" s="50" t="s">
        <v>784</v>
      </c>
      <c r="F159" s="50" t="s">
        <v>2458</v>
      </c>
      <c r="G159" s="50">
        <v>72</v>
      </c>
      <c r="H159" s="50">
        <v>3013</v>
      </c>
      <c r="I159" s="50">
        <v>1153</v>
      </c>
      <c r="J159" s="50">
        <v>12781</v>
      </c>
      <c r="K159" s="50">
        <v>0</v>
      </c>
      <c r="L159" s="50">
        <v>1.5</v>
      </c>
      <c r="M159" s="50">
        <v>0</v>
      </c>
      <c r="N159" s="50">
        <v>0</v>
      </c>
      <c r="O159" s="50">
        <v>950</v>
      </c>
      <c r="P159" s="50">
        <v>0</v>
      </c>
      <c r="Q159" s="50">
        <v>0</v>
      </c>
      <c r="R159" s="50">
        <v>1303010</v>
      </c>
      <c r="S159" s="50">
        <v>1304013</v>
      </c>
      <c r="T159" s="50">
        <v>1304008</v>
      </c>
      <c r="W159" s="50">
        <v>4</v>
      </c>
      <c r="X159" s="50">
        <v>4</v>
      </c>
      <c r="Y159" s="50">
        <v>3</v>
      </c>
      <c r="Z159" s="50">
        <v>1102010</v>
      </c>
    </row>
    <row r="160" spans="1:26" ht="14.25">
      <c r="A160" s="50">
        <v>2711</v>
      </c>
      <c r="D160" s="50" t="s">
        <v>2298</v>
      </c>
      <c r="E160" s="50" t="s">
        <v>1192</v>
      </c>
      <c r="F160" s="50" t="s">
        <v>2459</v>
      </c>
      <c r="G160" s="50">
        <v>74</v>
      </c>
      <c r="H160" s="50">
        <v>6221</v>
      </c>
      <c r="I160" s="50">
        <v>2529</v>
      </c>
      <c r="J160" s="50">
        <v>23475</v>
      </c>
      <c r="K160" s="50">
        <v>0</v>
      </c>
      <c r="L160" s="50">
        <v>1.5</v>
      </c>
      <c r="M160" s="50">
        <v>0</v>
      </c>
      <c r="N160" s="50">
        <v>0</v>
      </c>
      <c r="O160" s="50">
        <v>950</v>
      </c>
      <c r="P160" s="50">
        <v>0</v>
      </c>
      <c r="Q160" s="50">
        <v>0</v>
      </c>
      <c r="R160" s="50">
        <v>1301012</v>
      </c>
      <c r="S160" s="50">
        <v>1302012</v>
      </c>
      <c r="V160" s="50" t="s">
        <v>2460</v>
      </c>
      <c r="Z160" s="50">
        <v>1101012</v>
      </c>
    </row>
    <row r="161" spans="1:26" ht="14.25">
      <c r="A161" s="50">
        <v>2712</v>
      </c>
      <c r="D161" s="50" t="s">
        <v>2299</v>
      </c>
      <c r="E161" s="50" t="s">
        <v>792</v>
      </c>
      <c r="F161" s="50" t="s">
        <v>2460</v>
      </c>
      <c r="G161" s="50">
        <v>74</v>
      </c>
      <c r="H161" s="50">
        <v>4200</v>
      </c>
      <c r="I161" s="50">
        <v>1640</v>
      </c>
      <c r="J161" s="50">
        <v>16915</v>
      </c>
      <c r="K161" s="50">
        <v>0</v>
      </c>
      <c r="L161" s="50">
        <v>1.5</v>
      </c>
      <c r="M161" s="50">
        <v>0</v>
      </c>
      <c r="N161" s="50">
        <v>0</v>
      </c>
      <c r="O161" s="50">
        <v>950</v>
      </c>
      <c r="P161" s="50">
        <v>0</v>
      </c>
      <c r="Q161" s="50">
        <v>0</v>
      </c>
      <c r="R161" s="50">
        <v>1303018</v>
      </c>
      <c r="S161" s="50">
        <v>1304013</v>
      </c>
      <c r="T161" s="50">
        <v>1304007</v>
      </c>
      <c r="W161" s="50">
        <v>4</v>
      </c>
      <c r="X161" s="50">
        <v>4</v>
      </c>
      <c r="Y161" s="50">
        <v>2</v>
      </c>
      <c r="Z161" s="50">
        <v>1102018</v>
      </c>
    </row>
    <row r="162" spans="1:26" ht="14.25">
      <c r="A162" s="50">
        <v>2721</v>
      </c>
      <c r="D162" s="50" t="s">
        <v>2298</v>
      </c>
      <c r="E162" s="50" t="s">
        <v>1188</v>
      </c>
      <c r="F162" s="50" t="s">
        <v>2461</v>
      </c>
      <c r="G162" s="50">
        <v>74</v>
      </c>
      <c r="H162" s="50">
        <v>5997</v>
      </c>
      <c r="I162" s="50">
        <v>2418</v>
      </c>
      <c r="J162" s="50">
        <v>22374</v>
      </c>
      <c r="K162" s="50">
        <v>0</v>
      </c>
      <c r="L162" s="50">
        <v>1.5</v>
      </c>
      <c r="M162" s="50">
        <v>0</v>
      </c>
      <c r="N162" s="50">
        <v>0</v>
      </c>
      <c r="O162" s="50">
        <v>950</v>
      </c>
      <c r="P162" s="50">
        <v>0</v>
      </c>
      <c r="Q162" s="50">
        <v>0</v>
      </c>
      <c r="R162" s="50">
        <v>1301008</v>
      </c>
      <c r="S162" s="50">
        <v>1302008</v>
      </c>
      <c r="V162" s="50" t="s">
        <v>2462</v>
      </c>
      <c r="Z162" s="50">
        <v>1101008</v>
      </c>
    </row>
    <row r="163" spans="1:26" ht="14.25">
      <c r="A163" s="50">
        <v>2722</v>
      </c>
      <c r="D163" s="50" t="s">
        <v>2299</v>
      </c>
      <c r="E163" s="50" t="s">
        <v>787</v>
      </c>
      <c r="F163" s="50" t="s">
        <v>2462</v>
      </c>
      <c r="G163" s="50">
        <v>74</v>
      </c>
      <c r="H163" s="50">
        <v>4132</v>
      </c>
      <c r="I163" s="50">
        <v>1657</v>
      </c>
      <c r="J163" s="50">
        <v>15659</v>
      </c>
      <c r="K163" s="50">
        <v>0</v>
      </c>
      <c r="L163" s="50">
        <v>1.5</v>
      </c>
      <c r="M163" s="50">
        <v>0</v>
      </c>
      <c r="N163" s="50">
        <v>0</v>
      </c>
      <c r="O163" s="50">
        <v>950</v>
      </c>
      <c r="P163" s="50">
        <v>0</v>
      </c>
      <c r="Q163" s="50">
        <v>0</v>
      </c>
      <c r="R163" s="50">
        <v>1303013</v>
      </c>
      <c r="S163" s="50">
        <v>1304012</v>
      </c>
      <c r="T163" s="50">
        <v>1304008</v>
      </c>
      <c r="W163" s="50">
        <v>4</v>
      </c>
      <c r="X163" s="50">
        <v>4</v>
      </c>
      <c r="Y163" s="50">
        <v>3</v>
      </c>
      <c r="Z163" s="50">
        <v>1102013</v>
      </c>
    </row>
    <row r="164" spans="1:26" ht="14.25">
      <c r="A164" s="50">
        <v>2731</v>
      </c>
      <c r="D164" s="50" t="s">
        <v>2298</v>
      </c>
      <c r="E164" s="50" t="s">
        <v>1533</v>
      </c>
      <c r="F164" s="50" t="s">
        <v>2463</v>
      </c>
      <c r="G164" s="50">
        <v>74</v>
      </c>
      <c r="H164" s="50">
        <v>5997</v>
      </c>
      <c r="I164" s="50">
        <v>2418</v>
      </c>
      <c r="J164" s="50">
        <v>22374</v>
      </c>
      <c r="K164" s="50">
        <v>0</v>
      </c>
      <c r="L164" s="50">
        <v>1.5</v>
      </c>
      <c r="M164" s="50">
        <v>0</v>
      </c>
      <c r="N164" s="50">
        <v>0</v>
      </c>
      <c r="O164" s="50">
        <v>950</v>
      </c>
      <c r="P164" s="50">
        <v>0</v>
      </c>
      <c r="Q164" s="50">
        <v>0</v>
      </c>
      <c r="R164" s="50">
        <v>1301009</v>
      </c>
      <c r="S164" s="50">
        <v>1302009</v>
      </c>
      <c r="V164" s="50" t="s">
        <v>2464</v>
      </c>
      <c r="Z164" s="50">
        <v>1101009</v>
      </c>
    </row>
    <row r="165" spans="1:26" ht="14.25">
      <c r="A165" s="50">
        <v>2732</v>
      </c>
      <c r="D165" s="50" t="s">
        <v>2299</v>
      </c>
      <c r="E165" s="50" t="s">
        <v>788</v>
      </c>
      <c r="F165" s="50" t="s">
        <v>2464</v>
      </c>
      <c r="G165" s="50">
        <v>74</v>
      </c>
      <c r="H165" s="50">
        <v>4209</v>
      </c>
      <c r="I165" s="50">
        <v>1554</v>
      </c>
      <c r="J165" s="50">
        <v>15746</v>
      </c>
      <c r="K165" s="50">
        <v>0</v>
      </c>
      <c r="L165" s="50">
        <v>1.5</v>
      </c>
      <c r="M165" s="50">
        <v>0</v>
      </c>
      <c r="N165" s="50">
        <v>0</v>
      </c>
      <c r="O165" s="50">
        <v>950</v>
      </c>
      <c r="P165" s="50">
        <v>0</v>
      </c>
      <c r="Q165" s="50">
        <v>0</v>
      </c>
      <c r="R165" s="50">
        <v>1303014</v>
      </c>
      <c r="S165" s="50">
        <v>1304004</v>
      </c>
      <c r="T165" s="50">
        <v>1304006</v>
      </c>
      <c r="W165" s="50">
        <v>4</v>
      </c>
      <c r="X165" s="50">
        <v>4</v>
      </c>
      <c r="Y165" s="50">
        <v>1</v>
      </c>
      <c r="Z165" s="50">
        <v>1102014</v>
      </c>
    </row>
    <row r="166" spans="1:26" ht="14.25">
      <c r="A166" s="50">
        <v>2811</v>
      </c>
      <c r="D166" s="50" t="s">
        <v>2298</v>
      </c>
      <c r="E166" s="50" t="s">
        <v>1181</v>
      </c>
      <c r="F166" s="50" t="s">
        <v>2465</v>
      </c>
      <c r="G166" s="50">
        <v>76</v>
      </c>
      <c r="H166" s="50">
        <v>6536</v>
      </c>
      <c r="I166" s="50">
        <v>2659</v>
      </c>
      <c r="J166" s="50">
        <v>24573</v>
      </c>
      <c r="K166" s="50">
        <v>0</v>
      </c>
      <c r="L166" s="50">
        <v>1.5</v>
      </c>
      <c r="M166" s="50">
        <v>0</v>
      </c>
      <c r="N166" s="50">
        <v>0</v>
      </c>
      <c r="O166" s="50">
        <v>950</v>
      </c>
      <c r="P166" s="50">
        <v>0</v>
      </c>
      <c r="Q166" s="50">
        <v>0</v>
      </c>
      <c r="R166" s="50">
        <v>1301001</v>
      </c>
      <c r="S166" s="50">
        <v>1302001</v>
      </c>
      <c r="V166" s="50" t="s">
        <v>2466</v>
      </c>
      <c r="Z166" s="50">
        <v>1101001</v>
      </c>
    </row>
    <row r="167" spans="1:26" ht="14.25">
      <c r="A167" s="50">
        <v>2812</v>
      </c>
      <c r="D167" s="50" t="s">
        <v>2299</v>
      </c>
      <c r="E167" s="50" t="s">
        <v>776</v>
      </c>
      <c r="F167" s="50" t="s">
        <v>2466</v>
      </c>
      <c r="G167" s="50">
        <v>76</v>
      </c>
      <c r="H167" s="50">
        <v>4435</v>
      </c>
      <c r="I167" s="50">
        <v>1671</v>
      </c>
      <c r="J167" s="50">
        <v>17868</v>
      </c>
      <c r="K167" s="50">
        <v>0</v>
      </c>
      <c r="L167" s="50">
        <v>1.5</v>
      </c>
      <c r="M167" s="50">
        <v>0</v>
      </c>
      <c r="N167" s="50">
        <v>0</v>
      </c>
      <c r="O167" s="50">
        <v>950</v>
      </c>
      <c r="P167" s="50">
        <v>0</v>
      </c>
      <c r="Q167" s="50">
        <v>0</v>
      </c>
      <c r="R167" s="50">
        <v>1303002</v>
      </c>
      <c r="S167" s="50">
        <v>1304001</v>
      </c>
      <c r="T167" s="50">
        <v>1304004</v>
      </c>
      <c r="W167" s="50">
        <v>4</v>
      </c>
      <c r="X167" s="50">
        <v>4</v>
      </c>
      <c r="Y167" s="50">
        <v>1</v>
      </c>
      <c r="Z167" s="50">
        <v>1102002</v>
      </c>
    </row>
    <row r="168" spans="1:26" ht="14.25">
      <c r="A168" s="50">
        <v>2821</v>
      </c>
      <c r="D168" s="50" t="s">
        <v>2298</v>
      </c>
      <c r="E168" s="50" t="s">
        <v>1183</v>
      </c>
      <c r="F168" s="50" t="s">
        <v>2467</v>
      </c>
      <c r="G168" s="50">
        <v>76</v>
      </c>
      <c r="H168" s="50">
        <v>6302</v>
      </c>
      <c r="I168" s="50">
        <v>2543</v>
      </c>
      <c r="J168" s="50">
        <v>23429</v>
      </c>
      <c r="K168" s="50">
        <v>0</v>
      </c>
      <c r="L168" s="50">
        <v>1.5</v>
      </c>
      <c r="M168" s="50">
        <v>0</v>
      </c>
      <c r="N168" s="50">
        <v>0</v>
      </c>
      <c r="O168" s="50">
        <v>950</v>
      </c>
      <c r="P168" s="50">
        <v>0</v>
      </c>
      <c r="Q168" s="50">
        <v>0</v>
      </c>
      <c r="R168" s="50">
        <v>1301003</v>
      </c>
      <c r="S168" s="50">
        <v>1302003</v>
      </c>
      <c r="V168" s="50" t="s">
        <v>2468</v>
      </c>
      <c r="Z168" s="50">
        <v>1101003</v>
      </c>
    </row>
    <row r="169" spans="1:26" ht="14.25">
      <c r="A169" s="50">
        <v>2822</v>
      </c>
      <c r="D169" s="50" t="s">
        <v>2299</v>
      </c>
      <c r="E169" s="50" t="s">
        <v>779</v>
      </c>
      <c r="F169" s="50" t="s">
        <v>2468</v>
      </c>
      <c r="G169" s="50">
        <v>76</v>
      </c>
      <c r="H169" s="50">
        <v>4286</v>
      </c>
      <c r="I169" s="50">
        <v>1766</v>
      </c>
      <c r="J169" s="50">
        <v>16445</v>
      </c>
      <c r="K169" s="50">
        <v>0</v>
      </c>
      <c r="L169" s="50">
        <v>1.5</v>
      </c>
      <c r="M169" s="50">
        <v>0</v>
      </c>
      <c r="N169" s="50">
        <v>0</v>
      </c>
      <c r="O169" s="50">
        <v>950</v>
      </c>
      <c r="P169" s="50">
        <v>0</v>
      </c>
      <c r="Q169" s="50">
        <v>0</v>
      </c>
      <c r="R169" s="50">
        <v>1303005</v>
      </c>
      <c r="S169" s="50">
        <v>1304009</v>
      </c>
      <c r="T169" s="50">
        <v>1304008</v>
      </c>
      <c r="W169" s="50">
        <v>4</v>
      </c>
      <c r="X169" s="50">
        <v>4</v>
      </c>
      <c r="Y169" s="50">
        <v>3</v>
      </c>
      <c r="Z169" s="50">
        <v>1102005</v>
      </c>
    </row>
    <row r="170" spans="1:26" ht="14.25">
      <c r="A170" s="50">
        <v>2831</v>
      </c>
      <c r="D170" s="50" t="s">
        <v>2298</v>
      </c>
      <c r="E170" s="50" t="s">
        <v>1531</v>
      </c>
      <c r="F170" s="50" t="s">
        <v>2469</v>
      </c>
      <c r="G170" s="50">
        <v>76</v>
      </c>
      <c r="H170" s="50">
        <v>6302</v>
      </c>
      <c r="I170" s="50">
        <v>2543</v>
      </c>
      <c r="J170" s="50">
        <v>23429</v>
      </c>
      <c r="K170" s="50">
        <v>0</v>
      </c>
      <c r="L170" s="50">
        <v>1.5</v>
      </c>
      <c r="M170" s="50">
        <v>0</v>
      </c>
      <c r="N170" s="50">
        <v>0</v>
      </c>
      <c r="O170" s="50">
        <v>950</v>
      </c>
      <c r="P170" s="50">
        <v>0</v>
      </c>
      <c r="Q170" s="50">
        <v>0</v>
      </c>
      <c r="R170" s="50">
        <v>1301014</v>
      </c>
      <c r="S170" s="50">
        <v>1302014</v>
      </c>
      <c r="V170" s="50" t="s">
        <v>2470</v>
      </c>
      <c r="Z170" s="50">
        <v>1101014</v>
      </c>
    </row>
    <row r="171" spans="1:26" ht="14.25">
      <c r="A171" s="50">
        <v>2832</v>
      </c>
      <c r="D171" s="50" t="s">
        <v>2299</v>
      </c>
      <c r="E171" s="50" t="s">
        <v>794</v>
      </c>
      <c r="F171" s="50" t="s">
        <v>2470</v>
      </c>
      <c r="G171" s="50">
        <v>76</v>
      </c>
      <c r="H171" s="50">
        <v>4442</v>
      </c>
      <c r="I171" s="50">
        <v>1601</v>
      </c>
      <c r="J171" s="50">
        <v>16453</v>
      </c>
      <c r="K171" s="50">
        <v>0</v>
      </c>
      <c r="L171" s="50">
        <v>1.5</v>
      </c>
      <c r="M171" s="50">
        <v>0</v>
      </c>
      <c r="N171" s="50">
        <v>0</v>
      </c>
      <c r="O171" s="50">
        <v>950</v>
      </c>
      <c r="P171" s="50">
        <v>0</v>
      </c>
      <c r="Q171" s="50">
        <v>0</v>
      </c>
      <c r="R171" s="50">
        <v>1303020</v>
      </c>
      <c r="S171" s="50">
        <v>1304014</v>
      </c>
      <c r="T171" s="50">
        <v>1304007</v>
      </c>
      <c r="W171" s="50">
        <v>4</v>
      </c>
      <c r="X171" s="50">
        <v>4</v>
      </c>
      <c r="Y171" s="50">
        <v>2</v>
      </c>
      <c r="Z171" s="50">
        <v>1102020</v>
      </c>
    </row>
    <row r="172" spans="1:26" ht="14.25">
      <c r="A172" s="50">
        <v>2911</v>
      </c>
      <c r="D172" s="50" t="s">
        <v>2298</v>
      </c>
      <c r="E172" s="50" t="s">
        <v>1192</v>
      </c>
      <c r="F172" s="50" t="s">
        <v>2471</v>
      </c>
      <c r="G172" s="50">
        <v>78</v>
      </c>
      <c r="H172" s="50">
        <v>6724</v>
      </c>
      <c r="I172" s="50">
        <v>2841</v>
      </c>
      <c r="J172" s="50">
        <v>25621</v>
      </c>
      <c r="K172" s="50">
        <v>0</v>
      </c>
      <c r="L172" s="50">
        <v>1.5</v>
      </c>
      <c r="M172" s="50">
        <v>0</v>
      </c>
      <c r="N172" s="50">
        <v>0</v>
      </c>
      <c r="O172" s="50">
        <v>950</v>
      </c>
      <c r="P172" s="50">
        <v>0</v>
      </c>
      <c r="Q172" s="50">
        <v>0</v>
      </c>
      <c r="R172" s="50">
        <v>1301012</v>
      </c>
      <c r="S172" s="50">
        <v>1302012</v>
      </c>
      <c r="V172" s="50" t="s">
        <v>2472</v>
      </c>
      <c r="Z172" s="50">
        <v>1101012</v>
      </c>
    </row>
    <row r="173" spans="1:26" ht="14.25">
      <c r="A173" s="50">
        <v>2912</v>
      </c>
      <c r="D173" s="50" t="s">
        <v>2299</v>
      </c>
      <c r="E173" s="50" t="s">
        <v>792</v>
      </c>
      <c r="F173" s="50" t="s">
        <v>2472</v>
      </c>
      <c r="G173" s="50">
        <v>78</v>
      </c>
      <c r="H173" s="50">
        <v>4544</v>
      </c>
      <c r="I173" s="50">
        <v>1770</v>
      </c>
      <c r="J173" s="50">
        <v>18533</v>
      </c>
      <c r="K173" s="50">
        <v>0</v>
      </c>
      <c r="L173" s="50">
        <v>1.5</v>
      </c>
      <c r="M173" s="50">
        <v>0</v>
      </c>
      <c r="N173" s="50">
        <v>0</v>
      </c>
      <c r="O173" s="50">
        <v>950</v>
      </c>
      <c r="P173" s="50">
        <v>0</v>
      </c>
      <c r="Q173" s="50">
        <v>0</v>
      </c>
      <c r="R173" s="50">
        <v>1303018</v>
      </c>
      <c r="S173" s="50">
        <v>1304013</v>
      </c>
      <c r="T173" s="50">
        <v>1304007</v>
      </c>
      <c r="W173" s="50">
        <v>4</v>
      </c>
      <c r="X173" s="50">
        <v>4</v>
      </c>
      <c r="Y173" s="50">
        <v>2</v>
      </c>
      <c r="Z173" s="50">
        <v>1102018</v>
      </c>
    </row>
    <row r="174" spans="1:26" ht="14.25">
      <c r="A174" s="50">
        <v>2921</v>
      </c>
      <c r="D174" s="50" t="s">
        <v>2298</v>
      </c>
      <c r="E174" s="50" t="s">
        <v>1188</v>
      </c>
      <c r="F174" s="50" t="s">
        <v>2473</v>
      </c>
      <c r="G174" s="50">
        <v>78</v>
      </c>
      <c r="H174" s="50">
        <v>6480</v>
      </c>
      <c r="I174" s="50">
        <v>2721</v>
      </c>
      <c r="J174" s="50">
        <v>24434</v>
      </c>
      <c r="K174" s="50">
        <v>0</v>
      </c>
      <c r="L174" s="50">
        <v>1.5</v>
      </c>
      <c r="M174" s="50">
        <v>0</v>
      </c>
      <c r="N174" s="50">
        <v>0</v>
      </c>
      <c r="O174" s="50">
        <v>950</v>
      </c>
      <c r="P174" s="50">
        <v>0</v>
      </c>
      <c r="Q174" s="50">
        <v>0</v>
      </c>
      <c r="R174" s="50">
        <v>1301008</v>
      </c>
      <c r="S174" s="50">
        <v>1302008</v>
      </c>
      <c r="V174" s="50" t="s">
        <v>2474</v>
      </c>
      <c r="Z174" s="50">
        <v>1101008</v>
      </c>
    </row>
    <row r="175" spans="1:26" ht="14.25">
      <c r="A175" s="50">
        <v>2922</v>
      </c>
      <c r="D175" s="50" t="s">
        <v>2299</v>
      </c>
      <c r="E175" s="50" t="s">
        <v>787</v>
      </c>
      <c r="F175" s="50" t="s">
        <v>2474</v>
      </c>
      <c r="G175" s="50">
        <v>78</v>
      </c>
      <c r="H175" s="50">
        <v>4471</v>
      </c>
      <c r="I175" s="50">
        <v>1825</v>
      </c>
      <c r="J175" s="50">
        <v>17102</v>
      </c>
      <c r="K175" s="50">
        <v>0</v>
      </c>
      <c r="L175" s="50">
        <v>1.5</v>
      </c>
      <c r="M175" s="50">
        <v>0</v>
      </c>
      <c r="N175" s="50">
        <v>0</v>
      </c>
      <c r="O175" s="50">
        <v>950</v>
      </c>
      <c r="P175" s="50">
        <v>0</v>
      </c>
      <c r="Q175" s="50">
        <v>0</v>
      </c>
      <c r="R175" s="50">
        <v>1303013</v>
      </c>
      <c r="S175" s="50">
        <v>1304012</v>
      </c>
      <c r="T175" s="50">
        <v>1304008</v>
      </c>
      <c r="W175" s="50">
        <v>4</v>
      </c>
      <c r="X175" s="50">
        <v>4</v>
      </c>
      <c r="Y175" s="50">
        <v>3</v>
      </c>
      <c r="Z175" s="50">
        <v>1102013</v>
      </c>
    </row>
    <row r="176" spans="1:26" ht="14.25">
      <c r="A176" s="50">
        <v>2931</v>
      </c>
      <c r="D176" s="50" t="s">
        <v>2298</v>
      </c>
      <c r="E176" s="50" t="s">
        <v>1533</v>
      </c>
      <c r="F176" s="50" t="s">
        <v>2475</v>
      </c>
      <c r="G176" s="50">
        <v>78</v>
      </c>
      <c r="H176" s="50">
        <v>6480</v>
      </c>
      <c r="I176" s="50">
        <v>2721</v>
      </c>
      <c r="J176" s="50">
        <v>24434</v>
      </c>
      <c r="K176" s="50">
        <v>0</v>
      </c>
      <c r="L176" s="50">
        <v>1.5</v>
      </c>
      <c r="M176" s="50">
        <v>0</v>
      </c>
      <c r="N176" s="50">
        <v>0</v>
      </c>
      <c r="O176" s="50">
        <v>950</v>
      </c>
      <c r="P176" s="50">
        <v>0</v>
      </c>
      <c r="Q176" s="50">
        <v>0</v>
      </c>
      <c r="R176" s="50">
        <v>1301009</v>
      </c>
      <c r="S176" s="50">
        <v>1302009</v>
      </c>
      <c r="V176" s="50" t="s">
        <v>2476</v>
      </c>
      <c r="Z176" s="50">
        <v>1101009</v>
      </c>
    </row>
    <row r="177" spans="1:26" ht="14.25">
      <c r="A177" s="50">
        <v>2932</v>
      </c>
      <c r="D177" s="50" t="s">
        <v>2299</v>
      </c>
      <c r="E177" s="50" t="s">
        <v>788</v>
      </c>
      <c r="F177" s="50" t="s">
        <v>2476</v>
      </c>
      <c r="G177" s="50">
        <v>78</v>
      </c>
      <c r="H177" s="50">
        <v>4548</v>
      </c>
      <c r="I177" s="50">
        <v>1738</v>
      </c>
      <c r="J177" s="50">
        <v>16952</v>
      </c>
      <c r="K177" s="50">
        <v>0</v>
      </c>
      <c r="L177" s="50">
        <v>1.5</v>
      </c>
      <c r="M177" s="50">
        <v>0</v>
      </c>
      <c r="N177" s="50">
        <v>0</v>
      </c>
      <c r="O177" s="50">
        <v>950</v>
      </c>
      <c r="P177" s="50">
        <v>0</v>
      </c>
      <c r="Q177" s="50">
        <v>0</v>
      </c>
      <c r="R177" s="50">
        <v>1303014</v>
      </c>
      <c r="S177" s="50">
        <v>1304004</v>
      </c>
      <c r="T177" s="50">
        <v>1304006</v>
      </c>
      <c r="W177" s="50">
        <v>4</v>
      </c>
      <c r="X177" s="50">
        <v>4</v>
      </c>
      <c r="Y177" s="50">
        <v>1</v>
      </c>
      <c r="Z177" s="50">
        <v>1102014</v>
      </c>
    </row>
    <row r="178" spans="1:26" ht="14.25">
      <c r="A178" s="50">
        <v>3011</v>
      </c>
      <c r="D178" s="50" t="s">
        <v>2298</v>
      </c>
      <c r="E178" s="50" t="s">
        <v>1195</v>
      </c>
      <c r="F178" s="50" t="s">
        <v>2477</v>
      </c>
      <c r="G178" s="50">
        <v>80</v>
      </c>
      <c r="H178" s="50">
        <v>7030</v>
      </c>
      <c r="I178" s="50">
        <v>2918</v>
      </c>
      <c r="J178" s="50">
        <v>26557</v>
      </c>
      <c r="K178" s="50">
        <v>0</v>
      </c>
      <c r="L178" s="50">
        <v>1.5</v>
      </c>
      <c r="M178" s="50">
        <v>0</v>
      </c>
      <c r="N178" s="50">
        <v>0</v>
      </c>
      <c r="O178" s="50">
        <v>1200</v>
      </c>
      <c r="P178" s="50">
        <v>0</v>
      </c>
      <c r="Q178" s="50">
        <v>0</v>
      </c>
      <c r="R178" s="50">
        <v>1301015</v>
      </c>
      <c r="S178" s="50">
        <v>1302015</v>
      </c>
      <c r="V178" s="50" t="s">
        <v>2478</v>
      </c>
      <c r="Z178" s="50">
        <v>1101015</v>
      </c>
    </row>
    <row r="179" spans="1:26" ht="14.25">
      <c r="A179" s="50">
        <v>3012</v>
      </c>
      <c r="D179" s="50" t="s">
        <v>2299</v>
      </c>
      <c r="E179" s="50" t="s">
        <v>795</v>
      </c>
      <c r="F179" s="50" t="s">
        <v>2478</v>
      </c>
      <c r="G179" s="50">
        <v>80</v>
      </c>
      <c r="H179" s="50">
        <v>4964</v>
      </c>
      <c r="I179" s="50">
        <v>1927</v>
      </c>
      <c r="J179" s="50">
        <v>19835</v>
      </c>
      <c r="K179" s="50">
        <v>0</v>
      </c>
      <c r="L179" s="50">
        <v>1.5</v>
      </c>
      <c r="M179" s="50">
        <v>0</v>
      </c>
      <c r="N179" s="50">
        <v>0</v>
      </c>
      <c r="O179" s="50">
        <v>1200</v>
      </c>
      <c r="P179" s="50">
        <v>0</v>
      </c>
      <c r="Q179" s="50">
        <v>0</v>
      </c>
      <c r="R179" s="50">
        <v>1303021</v>
      </c>
      <c r="S179" s="50">
        <v>1304015</v>
      </c>
      <c r="T179" s="50">
        <v>1304007</v>
      </c>
      <c r="W179" s="50">
        <v>4</v>
      </c>
      <c r="X179" s="50">
        <v>4</v>
      </c>
      <c r="Y179" s="50">
        <v>1</v>
      </c>
      <c r="Z179" s="50">
        <v>1102021</v>
      </c>
    </row>
    <row r="180" spans="1:26" ht="14.25">
      <c r="A180" s="50">
        <v>3021</v>
      </c>
      <c r="D180" s="50" t="s">
        <v>2298</v>
      </c>
      <c r="E180" s="50" t="s">
        <v>1181</v>
      </c>
      <c r="F180" s="50" t="s">
        <v>2479</v>
      </c>
      <c r="G180" s="50">
        <v>80</v>
      </c>
      <c r="H180" s="50">
        <v>7301</v>
      </c>
      <c r="I180" s="50">
        <v>3046</v>
      </c>
      <c r="J180" s="50">
        <v>27901</v>
      </c>
      <c r="K180" s="50">
        <v>0</v>
      </c>
      <c r="L180" s="50">
        <v>1.5</v>
      </c>
      <c r="M180" s="50">
        <v>0</v>
      </c>
      <c r="N180" s="50">
        <v>0</v>
      </c>
      <c r="O180" s="50">
        <v>1200</v>
      </c>
      <c r="P180" s="50">
        <v>0</v>
      </c>
      <c r="Q180" s="50">
        <v>0</v>
      </c>
      <c r="R180" s="50">
        <v>1301001</v>
      </c>
      <c r="S180" s="50">
        <v>1302001</v>
      </c>
      <c r="V180" s="50" t="s">
        <v>2480</v>
      </c>
      <c r="Z180" s="50">
        <v>1101001</v>
      </c>
    </row>
    <row r="181" spans="1:26" ht="14.25">
      <c r="A181" s="50">
        <v>3022</v>
      </c>
      <c r="D181" s="50" t="s">
        <v>2299</v>
      </c>
      <c r="E181" s="50" t="s">
        <v>783</v>
      </c>
      <c r="F181" s="50" t="s">
        <v>2480</v>
      </c>
      <c r="G181" s="50">
        <v>80</v>
      </c>
      <c r="H181" s="50">
        <v>4888</v>
      </c>
      <c r="I181" s="50">
        <v>2002</v>
      </c>
      <c r="J181" s="50">
        <v>19146</v>
      </c>
      <c r="K181" s="50">
        <v>0</v>
      </c>
      <c r="L181" s="50">
        <v>1.5</v>
      </c>
      <c r="M181" s="50">
        <v>0</v>
      </c>
      <c r="N181" s="50">
        <v>0</v>
      </c>
      <c r="O181" s="50">
        <v>1200</v>
      </c>
      <c r="P181" s="50">
        <v>0</v>
      </c>
      <c r="Q181" s="50">
        <v>0</v>
      </c>
      <c r="R181" s="50">
        <v>1303009</v>
      </c>
      <c r="S181" s="50">
        <v>1304010</v>
      </c>
      <c r="T181" s="50">
        <v>1304007</v>
      </c>
      <c r="W181" s="50">
        <v>4</v>
      </c>
      <c r="X181" s="50">
        <v>4</v>
      </c>
      <c r="Y181" s="50">
        <v>2</v>
      </c>
      <c r="Z181" s="50">
        <v>1102009</v>
      </c>
    </row>
    <row r="182" spans="1:26" ht="14.25">
      <c r="A182" s="50">
        <v>3031</v>
      </c>
      <c r="D182" s="50" t="s">
        <v>2298</v>
      </c>
      <c r="E182" s="50" t="s">
        <v>1537</v>
      </c>
      <c r="F182" s="50" t="s">
        <v>2481</v>
      </c>
      <c r="G182" s="50">
        <v>80</v>
      </c>
      <c r="H182" s="50">
        <v>7030</v>
      </c>
      <c r="I182" s="50">
        <v>2918</v>
      </c>
      <c r="J182" s="50">
        <v>26557</v>
      </c>
      <c r="K182" s="50">
        <v>0</v>
      </c>
      <c r="L182" s="50">
        <v>1.5</v>
      </c>
      <c r="M182" s="50">
        <v>0</v>
      </c>
      <c r="N182" s="50">
        <v>0</v>
      </c>
      <c r="O182" s="50">
        <v>1200</v>
      </c>
      <c r="P182" s="50">
        <v>0</v>
      </c>
      <c r="Q182" s="50">
        <v>0</v>
      </c>
      <c r="R182" s="50">
        <v>1301011</v>
      </c>
      <c r="S182" s="50">
        <v>1302011</v>
      </c>
      <c r="V182" s="50" t="s">
        <v>2482</v>
      </c>
      <c r="Z182" s="50">
        <v>1101011</v>
      </c>
    </row>
    <row r="183" spans="1:26" ht="14.25">
      <c r="A183" s="50">
        <v>3032</v>
      </c>
      <c r="D183" s="50" t="s">
        <v>2299</v>
      </c>
      <c r="E183" s="50" t="s">
        <v>791</v>
      </c>
      <c r="F183" s="50" t="s">
        <v>2482</v>
      </c>
      <c r="G183" s="50">
        <v>80</v>
      </c>
      <c r="H183" s="50">
        <v>4962</v>
      </c>
      <c r="I183" s="50">
        <v>1875</v>
      </c>
      <c r="J183" s="50">
        <v>18728</v>
      </c>
      <c r="K183" s="50">
        <v>0</v>
      </c>
      <c r="L183" s="50">
        <v>1.5</v>
      </c>
      <c r="M183" s="50">
        <v>0</v>
      </c>
      <c r="N183" s="50">
        <v>0</v>
      </c>
      <c r="O183" s="50">
        <v>1200</v>
      </c>
      <c r="P183" s="50">
        <v>0</v>
      </c>
      <c r="Q183" s="50">
        <v>0</v>
      </c>
      <c r="R183" s="50">
        <v>1303017</v>
      </c>
      <c r="S183" s="50">
        <v>1304013</v>
      </c>
      <c r="T183" s="50">
        <v>1304008</v>
      </c>
      <c r="W183" s="50">
        <v>4</v>
      </c>
      <c r="X183" s="50">
        <v>4</v>
      </c>
      <c r="Y183" s="50">
        <v>3</v>
      </c>
      <c r="Z183" s="50">
        <v>1102017</v>
      </c>
    </row>
    <row r="184" spans="1:26" ht="14.25">
      <c r="A184" s="50">
        <v>3111</v>
      </c>
      <c r="D184" s="50" t="s">
        <v>2298</v>
      </c>
      <c r="E184" s="50" t="s">
        <v>1533</v>
      </c>
      <c r="F184" s="50" t="s">
        <v>2483</v>
      </c>
      <c r="G184" s="50">
        <v>81</v>
      </c>
      <c r="H184" s="50">
        <v>7457</v>
      </c>
      <c r="I184" s="50">
        <v>3015</v>
      </c>
      <c r="J184" s="50">
        <v>27249</v>
      </c>
      <c r="K184" s="50">
        <v>0</v>
      </c>
      <c r="L184" s="50">
        <v>1.5</v>
      </c>
      <c r="M184" s="50">
        <v>0</v>
      </c>
      <c r="N184" s="50">
        <v>0</v>
      </c>
      <c r="O184" s="50">
        <v>1200</v>
      </c>
      <c r="P184" s="50">
        <v>0</v>
      </c>
      <c r="Q184" s="50">
        <v>0</v>
      </c>
      <c r="R184" s="50">
        <v>1301009</v>
      </c>
      <c r="S184" s="50">
        <v>1302009</v>
      </c>
      <c r="V184" s="50" t="s">
        <v>2484</v>
      </c>
      <c r="Z184" s="50">
        <v>1101009</v>
      </c>
    </row>
    <row r="185" spans="1:26" ht="14.25">
      <c r="A185" s="50">
        <v>3112</v>
      </c>
      <c r="D185" s="50" t="s">
        <v>2299</v>
      </c>
      <c r="E185" s="50" t="s">
        <v>788</v>
      </c>
      <c r="F185" s="50" t="s">
        <v>2484</v>
      </c>
      <c r="G185" s="50">
        <v>81</v>
      </c>
      <c r="H185" s="50">
        <v>5238</v>
      </c>
      <c r="I185" s="50">
        <v>1965</v>
      </c>
      <c r="J185" s="50">
        <v>20269</v>
      </c>
      <c r="K185" s="50">
        <v>0</v>
      </c>
      <c r="L185" s="50">
        <v>1.5</v>
      </c>
      <c r="M185" s="50">
        <v>0</v>
      </c>
      <c r="N185" s="50">
        <v>0</v>
      </c>
      <c r="O185" s="50">
        <v>1200</v>
      </c>
      <c r="P185" s="50">
        <v>0</v>
      </c>
      <c r="Q185" s="50">
        <v>0</v>
      </c>
      <c r="R185" s="50">
        <v>1303014</v>
      </c>
      <c r="S185" s="50">
        <v>1304004</v>
      </c>
      <c r="T185" s="50">
        <v>1304006</v>
      </c>
      <c r="W185" s="50">
        <v>4</v>
      </c>
      <c r="X185" s="50">
        <v>4</v>
      </c>
      <c r="Y185" s="50">
        <v>1</v>
      </c>
      <c r="Z185" s="50">
        <v>1102014</v>
      </c>
    </row>
    <row r="186" spans="1:26" ht="14.25">
      <c r="A186" s="50">
        <v>3121</v>
      </c>
      <c r="D186" s="50" t="s">
        <v>2298</v>
      </c>
      <c r="E186" s="50" t="s">
        <v>1188</v>
      </c>
      <c r="F186" s="50" t="s">
        <v>2485</v>
      </c>
      <c r="G186" s="50">
        <v>81</v>
      </c>
      <c r="H186" s="50">
        <v>7735</v>
      </c>
      <c r="I186" s="50">
        <v>3146</v>
      </c>
      <c r="J186" s="50">
        <v>28620</v>
      </c>
      <c r="K186" s="50">
        <v>0</v>
      </c>
      <c r="L186" s="50">
        <v>1.5</v>
      </c>
      <c r="M186" s="50">
        <v>0</v>
      </c>
      <c r="N186" s="50">
        <v>0</v>
      </c>
      <c r="O186" s="50">
        <v>1200</v>
      </c>
      <c r="P186" s="50">
        <v>0</v>
      </c>
      <c r="Q186" s="50">
        <v>0</v>
      </c>
      <c r="R186" s="50">
        <v>1301008</v>
      </c>
      <c r="S186" s="50">
        <v>1302008</v>
      </c>
      <c r="V186" s="50" t="s">
        <v>2486</v>
      </c>
      <c r="Z186" s="50">
        <v>1101008</v>
      </c>
    </row>
    <row r="187" spans="1:26" ht="14.25">
      <c r="A187" s="50">
        <v>3122</v>
      </c>
      <c r="D187" s="50" t="s">
        <v>2299</v>
      </c>
      <c r="E187" s="50" t="s">
        <v>787</v>
      </c>
      <c r="F187" s="50" t="s">
        <v>2486</v>
      </c>
      <c r="G187" s="50">
        <v>81</v>
      </c>
      <c r="H187" s="50">
        <v>5163</v>
      </c>
      <c r="I187" s="50">
        <v>2060</v>
      </c>
      <c r="J187" s="50">
        <v>19390</v>
      </c>
      <c r="K187" s="50">
        <v>0</v>
      </c>
      <c r="L187" s="50">
        <v>1.5</v>
      </c>
      <c r="M187" s="50">
        <v>0</v>
      </c>
      <c r="N187" s="50">
        <v>0</v>
      </c>
      <c r="O187" s="50">
        <v>1200</v>
      </c>
      <c r="P187" s="50">
        <v>0</v>
      </c>
      <c r="Q187" s="50">
        <v>0</v>
      </c>
      <c r="R187" s="50">
        <v>1303013</v>
      </c>
      <c r="S187" s="50">
        <v>1304012</v>
      </c>
      <c r="T187" s="50">
        <v>1304008</v>
      </c>
      <c r="W187" s="50">
        <v>4</v>
      </c>
      <c r="X187" s="50">
        <v>4</v>
      </c>
      <c r="Y187" s="50">
        <v>3</v>
      </c>
      <c r="Z187" s="50">
        <v>1102013</v>
      </c>
    </row>
    <row r="188" spans="1:26" ht="14.25">
      <c r="A188" s="50">
        <v>3131</v>
      </c>
      <c r="D188" s="50" t="s">
        <v>2298</v>
      </c>
      <c r="E188" s="50" t="s">
        <v>1192</v>
      </c>
      <c r="F188" s="50" t="s">
        <v>2487</v>
      </c>
      <c r="G188" s="50">
        <v>81</v>
      </c>
      <c r="H188" s="50">
        <v>7457</v>
      </c>
      <c r="I188" s="50">
        <v>3015</v>
      </c>
      <c r="J188" s="50">
        <v>27249</v>
      </c>
      <c r="K188" s="50">
        <v>0</v>
      </c>
      <c r="L188" s="50">
        <v>1.5</v>
      </c>
      <c r="M188" s="50">
        <v>0</v>
      </c>
      <c r="N188" s="50">
        <v>0</v>
      </c>
      <c r="O188" s="50">
        <v>1200</v>
      </c>
      <c r="P188" s="50">
        <v>0</v>
      </c>
      <c r="Q188" s="50">
        <v>0</v>
      </c>
      <c r="R188" s="50">
        <v>1301012</v>
      </c>
      <c r="S188" s="50">
        <v>1302012</v>
      </c>
      <c r="V188" s="50" t="s">
        <v>2488</v>
      </c>
      <c r="Z188" s="50">
        <v>1101012</v>
      </c>
    </row>
    <row r="189" spans="1:26" ht="14.25">
      <c r="A189" s="50">
        <v>3132</v>
      </c>
      <c r="D189" s="50" t="s">
        <v>2299</v>
      </c>
      <c r="E189" s="50" t="s">
        <v>792</v>
      </c>
      <c r="F189" s="50" t="s">
        <v>2488</v>
      </c>
      <c r="G189" s="50">
        <v>81</v>
      </c>
      <c r="H189" s="50">
        <v>5078</v>
      </c>
      <c r="I189" s="50">
        <v>1953</v>
      </c>
      <c r="J189" s="50">
        <v>19202</v>
      </c>
      <c r="K189" s="50">
        <v>0</v>
      </c>
      <c r="L189" s="50">
        <v>1.5</v>
      </c>
      <c r="M189" s="50">
        <v>0</v>
      </c>
      <c r="N189" s="50">
        <v>0</v>
      </c>
      <c r="O189" s="50">
        <v>1200</v>
      </c>
      <c r="P189" s="50">
        <v>0</v>
      </c>
      <c r="Q189" s="50">
        <v>0</v>
      </c>
      <c r="R189" s="50">
        <v>1303018</v>
      </c>
      <c r="S189" s="50">
        <v>1304013</v>
      </c>
      <c r="T189" s="50">
        <v>1304007</v>
      </c>
      <c r="W189" s="50">
        <v>4</v>
      </c>
      <c r="X189" s="50">
        <v>4</v>
      </c>
      <c r="Y189" s="50">
        <v>2</v>
      </c>
      <c r="Z189" s="50">
        <v>1102018</v>
      </c>
    </row>
    <row r="190" spans="1:26" ht="14.25">
      <c r="A190" s="50">
        <v>3211</v>
      </c>
      <c r="D190" s="50" t="s">
        <v>2298</v>
      </c>
      <c r="E190" s="50" t="s">
        <v>1193</v>
      </c>
      <c r="F190" s="50" t="s">
        <v>2489</v>
      </c>
      <c r="G190" s="50">
        <v>82</v>
      </c>
      <c r="H190" s="50">
        <v>7935</v>
      </c>
      <c r="I190" s="50">
        <v>3097</v>
      </c>
      <c r="J190" s="50">
        <v>28595</v>
      </c>
      <c r="K190" s="50">
        <v>0</v>
      </c>
      <c r="L190" s="50">
        <v>1.5</v>
      </c>
      <c r="M190" s="50">
        <v>0</v>
      </c>
      <c r="N190" s="50">
        <v>0</v>
      </c>
      <c r="O190" s="50">
        <v>1200</v>
      </c>
      <c r="P190" s="50">
        <v>0</v>
      </c>
      <c r="Q190" s="50">
        <v>0</v>
      </c>
      <c r="R190" s="50">
        <v>1301013</v>
      </c>
      <c r="S190" s="50">
        <v>1302013</v>
      </c>
      <c r="V190" s="50" t="s">
        <v>2490</v>
      </c>
      <c r="Z190" s="50">
        <v>1101013</v>
      </c>
    </row>
    <row r="191" spans="1:26" ht="14.25">
      <c r="A191" s="50">
        <v>3212</v>
      </c>
      <c r="D191" s="50" t="s">
        <v>2299</v>
      </c>
      <c r="E191" s="50" t="s">
        <v>793</v>
      </c>
      <c r="F191" s="50" t="s">
        <v>2490</v>
      </c>
      <c r="G191" s="50">
        <v>82</v>
      </c>
      <c r="H191" s="50">
        <v>5403</v>
      </c>
      <c r="I191" s="50">
        <v>2026</v>
      </c>
      <c r="J191" s="50">
        <v>21399</v>
      </c>
      <c r="K191" s="50">
        <v>0</v>
      </c>
      <c r="L191" s="50">
        <v>1.5</v>
      </c>
      <c r="M191" s="50">
        <v>0</v>
      </c>
      <c r="N191" s="50">
        <v>0</v>
      </c>
      <c r="O191" s="50">
        <v>1200</v>
      </c>
      <c r="P191" s="50">
        <v>0</v>
      </c>
      <c r="Q191" s="50">
        <v>0</v>
      </c>
      <c r="R191" s="50">
        <v>1303019</v>
      </c>
      <c r="S191" s="50">
        <v>1304004</v>
      </c>
      <c r="T191" s="50">
        <v>1304006</v>
      </c>
      <c r="W191" s="50">
        <v>4</v>
      </c>
      <c r="X191" s="50">
        <v>4</v>
      </c>
      <c r="Y191" s="50">
        <v>1</v>
      </c>
      <c r="Z191" s="50">
        <v>1102019</v>
      </c>
    </row>
    <row r="192" spans="1:26" ht="14.25">
      <c r="A192" s="50">
        <v>3221</v>
      </c>
      <c r="D192" s="50" t="s">
        <v>2298</v>
      </c>
      <c r="E192" s="50" t="s">
        <v>1535</v>
      </c>
      <c r="F192" s="50" t="s">
        <v>2491</v>
      </c>
      <c r="G192" s="50">
        <v>82</v>
      </c>
      <c r="H192" s="50">
        <v>8218</v>
      </c>
      <c r="I192" s="50">
        <v>3230</v>
      </c>
      <c r="J192" s="50">
        <v>29994</v>
      </c>
      <c r="K192" s="50">
        <v>0</v>
      </c>
      <c r="L192" s="50">
        <v>1.5</v>
      </c>
      <c r="M192" s="50">
        <v>0</v>
      </c>
      <c r="N192" s="50">
        <v>0</v>
      </c>
      <c r="O192" s="50">
        <v>1200</v>
      </c>
      <c r="P192" s="50">
        <v>0</v>
      </c>
      <c r="Q192" s="50">
        <v>0</v>
      </c>
      <c r="R192" s="50">
        <v>1301007</v>
      </c>
      <c r="S192" s="50">
        <v>1302007</v>
      </c>
      <c r="V192" s="50" t="s">
        <v>2492</v>
      </c>
      <c r="Z192" s="50">
        <v>1101007</v>
      </c>
    </row>
    <row r="193" spans="1:26" ht="14.25">
      <c r="A193" s="50">
        <v>3222</v>
      </c>
      <c r="D193" s="50" t="s">
        <v>2299</v>
      </c>
      <c r="E193" s="50" t="s">
        <v>777</v>
      </c>
      <c r="F193" s="50" t="s">
        <v>2492</v>
      </c>
      <c r="G193" s="50">
        <v>82</v>
      </c>
      <c r="H193" s="50">
        <v>5416</v>
      </c>
      <c r="I193" s="50">
        <v>2087</v>
      </c>
      <c r="J193" s="50">
        <v>20146</v>
      </c>
      <c r="K193" s="50">
        <v>0</v>
      </c>
      <c r="L193" s="50">
        <v>1.5</v>
      </c>
      <c r="M193" s="50">
        <v>0</v>
      </c>
      <c r="N193" s="50">
        <v>0</v>
      </c>
      <c r="O193" s="50">
        <v>1200</v>
      </c>
      <c r="P193" s="50">
        <v>0</v>
      </c>
      <c r="Q193" s="50">
        <v>0</v>
      </c>
      <c r="R193" s="50">
        <v>1303003</v>
      </c>
      <c r="S193" s="50">
        <v>1304005</v>
      </c>
      <c r="T193" s="50">
        <v>1304007</v>
      </c>
      <c r="W193" s="50">
        <v>4</v>
      </c>
      <c r="X193" s="50">
        <v>4</v>
      </c>
      <c r="Y193" s="50">
        <v>2</v>
      </c>
      <c r="Z193" s="50">
        <v>1102003</v>
      </c>
    </row>
    <row r="194" spans="1:26" ht="14.25">
      <c r="A194" s="50">
        <v>3231</v>
      </c>
      <c r="D194" s="50" t="s">
        <v>2298</v>
      </c>
      <c r="E194" s="50" t="s">
        <v>1537</v>
      </c>
      <c r="F194" s="50" t="s">
        <v>2493</v>
      </c>
      <c r="G194" s="50">
        <v>82</v>
      </c>
      <c r="H194" s="50">
        <v>7935</v>
      </c>
      <c r="I194" s="50">
        <v>3097</v>
      </c>
      <c r="J194" s="50">
        <v>28595</v>
      </c>
      <c r="K194" s="50">
        <v>0</v>
      </c>
      <c r="L194" s="50">
        <v>1.5</v>
      </c>
      <c r="M194" s="50">
        <v>0</v>
      </c>
      <c r="N194" s="50">
        <v>0</v>
      </c>
      <c r="O194" s="50">
        <v>1200</v>
      </c>
      <c r="P194" s="50">
        <v>0</v>
      </c>
      <c r="Q194" s="50">
        <v>0</v>
      </c>
      <c r="R194" s="50">
        <v>1301011</v>
      </c>
      <c r="S194" s="50">
        <v>1302011</v>
      </c>
      <c r="V194" s="50" t="s">
        <v>2494</v>
      </c>
      <c r="Z194" s="50">
        <v>1101011</v>
      </c>
    </row>
    <row r="195" spans="1:26" ht="14.25">
      <c r="A195" s="50">
        <v>3232</v>
      </c>
      <c r="D195" s="50" t="s">
        <v>2299</v>
      </c>
      <c r="E195" s="50" t="s">
        <v>791</v>
      </c>
      <c r="F195" s="50" t="s">
        <v>2494</v>
      </c>
      <c r="G195" s="50">
        <v>82</v>
      </c>
      <c r="H195" s="50">
        <v>5329</v>
      </c>
      <c r="I195" s="50">
        <v>2000</v>
      </c>
      <c r="J195" s="50">
        <v>19756</v>
      </c>
      <c r="K195" s="50">
        <v>0</v>
      </c>
      <c r="L195" s="50">
        <v>1.5</v>
      </c>
      <c r="M195" s="50">
        <v>0</v>
      </c>
      <c r="N195" s="50">
        <v>0</v>
      </c>
      <c r="O195" s="50">
        <v>1200</v>
      </c>
      <c r="P195" s="50">
        <v>0</v>
      </c>
      <c r="Q195" s="50">
        <v>0</v>
      </c>
      <c r="R195" s="50">
        <v>1303017</v>
      </c>
      <c r="S195" s="50">
        <v>1304013</v>
      </c>
      <c r="T195" s="50">
        <v>1304008</v>
      </c>
      <c r="W195" s="50">
        <v>4</v>
      </c>
      <c r="X195" s="50">
        <v>4</v>
      </c>
      <c r="Y195" s="50">
        <v>3</v>
      </c>
      <c r="Z195" s="50">
        <v>1102017</v>
      </c>
    </row>
    <row r="196" spans="1:26" ht="14.25">
      <c r="A196" s="50">
        <v>3311</v>
      </c>
      <c r="D196" s="50" t="s">
        <v>2298</v>
      </c>
      <c r="E196" s="50" t="s">
        <v>1540</v>
      </c>
      <c r="F196" s="50" t="s">
        <v>2495</v>
      </c>
      <c r="G196" s="50">
        <v>83</v>
      </c>
      <c r="H196" s="50">
        <v>8347</v>
      </c>
      <c r="I196" s="50">
        <v>3196</v>
      </c>
      <c r="J196" s="50">
        <v>29509</v>
      </c>
      <c r="K196" s="50">
        <v>0</v>
      </c>
      <c r="L196" s="50">
        <v>1.5</v>
      </c>
      <c r="M196" s="50">
        <v>0</v>
      </c>
      <c r="N196" s="50">
        <v>0</v>
      </c>
      <c r="O196" s="50">
        <v>1200</v>
      </c>
      <c r="P196" s="50">
        <v>0</v>
      </c>
      <c r="Q196" s="50">
        <v>0</v>
      </c>
      <c r="R196" s="50">
        <v>1301005</v>
      </c>
      <c r="S196" s="50">
        <v>1302005</v>
      </c>
      <c r="V196" s="50" t="s">
        <v>2496</v>
      </c>
      <c r="Z196" s="50">
        <v>1101005</v>
      </c>
    </row>
    <row r="197" spans="1:26" ht="14.25">
      <c r="A197" s="50">
        <v>3312</v>
      </c>
      <c r="D197" s="50" t="s">
        <v>2299</v>
      </c>
      <c r="E197" s="50" t="s">
        <v>775</v>
      </c>
      <c r="F197" s="50" t="s">
        <v>2496</v>
      </c>
      <c r="G197" s="50">
        <v>83</v>
      </c>
      <c r="H197" s="50">
        <v>5590</v>
      </c>
      <c r="I197" s="50">
        <v>2068</v>
      </c>
      <c r="J197" s="50">
        <v>21754</v>
      </c>
      <c r="K197" s="50">
        <v>0</v>
      </c>
      <c r="L197" s="50">
        <v>1.5</v>
      </c>
      <c r="M197" s="50">
        <v>0</v>
      </c>
      <c r="N197" s="50">
        <v>0</v>
      </c>
      <c r="O197" s="50">
        <v>1200</v>
      </c>
      <c r="P197" s="50">
        <v>0</v>
      </c>
      <c r="Q197" s="50">
        <v>0</v>
      </c>
      <c r="R197" s="50">
        <v>1303001</v>
      </c>
      <c r="S197" s="50">
        <v>1304004</v>
      </c>
      <c r="T197" s="50">
        <v>1304006</v>
      </c>
      <c r="W197" s="50">
        <v>4</v>
      </c>
      <c r="X197" s="50">
        <v>4</v>
      </c>
      <c r="Y197" s="50">
        <v>1</v>
      </c>
      <c r="Z197" s="50">
        <v>1102001</v>
      </c>
    </row>
    <row r="198" spans="1:26" ht="14.25">
      <c r="A198" s="50">
        <v>3321</v>
      </c>
      <c r="D198" s="50" t="s">
        <v>2298</v>
      </c>
      <c r="E198" s="50" t="s">
        <v>1184</v>
      </c>
      <c r="F198" s="50" t="s">
        <v>2497</v>
      </c>
      <c r="G198" s="50">
        <v>83</v>
      </c>
      <c r="H198" s="50">
        <v>8637</v>
      </c>
      <c r="I198" s="50">
        <v>3332</v>
      </c>
      <c r="J198" s="50">
        <v>30935</v>
      </c>
      <c r="K198" s="50">
        <v>0</v>
      </c>
      <c r="L198" s="50">
        <v>1.5</v>
      </c>
      <c r="M198" s="50">
        <v>0</v>
      </c>
      <c r="N198" s="50">
        <v>0</v>
      </c>
      <c r="O198" s="50">
        <v>1200</v>
      </c>
      <c r="P198" s="50">
        <v>0</v>
      </c>
      <c r="Q198" s="50">
        <v>0</v>
      </c>
      <c r="R198" s="50">
        <v>1301004</v>
      </c>
      <c r="S198" s="50">
        <v>1302004</v>
      </c>
      <c r="V198" s="50" t="s">
        <v>2498</v>
      </c>
      <c r="Z198" s="50">
        <v>1101004</v>
      </c>
    </row>
    <row r="199" spans="1:26" ht="14.25">
      <c r="A199" s="50">
        <v>3322</v>
      </c>
      <c r="D199" s="50" t="s">
        <v>2299</v>
      </c>
      <c r="E199" s="50" t="s">
        <v>780</v>
      </c>
      <c r="F199" s="50" t="s">
        <v>2498</v>
      </c>
      <c r="G199" s="50">
        <v>83</v>
      </c>
      <c r="H199" s="50">
        <v>5597</v>
      </c>
      <c r="I199" s="50">
        <v>2171</v>
      </c>
      <c r="J199" s="50">
        <v>20848</v>
      </c>
      <c r="K199" s="50">
        <v>0</v>
      </c>
      <c r="L199" s="50">
        <v>1.5</v>
      </c>
      <c r="M199" s="50">
        <v>0</v>
      </c>
      <c r="N199" s="50">
        <v>0</v>
      </c>
      <c r="O199" s="50">
        <v>1200</v>
      </c>
      <c r="P199" s="50">
        <v>0</v>
      </c>
      <c r="Q199" s="50">
        <v>0</v>
      </c>
      <c r="R199" s="50">
        <v>1303006</v>
      </c>
      <c r="S199" s="50">
        <v>1304005</v>
      </c>
      <c r="T199" s="50">
        <v>1304007</v>
      </c>
      <c r="W199" s="50">
        <v>4</v>
      </c>
      <c r="X199" s="50">
        <v>4</v>
      </c>
      <c r="Y199" s="50">
        <v>2</v>
      </c>
      <c r="Z199" s="50">
        <v>1102006</v>
      </c>
    </row>
    <row r="200" spans="1:26" ht="14.25">
      <c r="A200" s="50">
        <v>3331</v>
      </c>
      <c r="D200" s="50" t="s">
        <v>2298</v>
      </c>
      <c r="E200" s="50" t="s">
        <v>1535</v>
      </c>
      <c r="F200" s="50" t="s">
        <v>2499</v>
      </c>
      <c r="G200" s="50">
        <v>83</v>
      </c>
      <c r="H200" s="50">
        <v>8347</v>
      </c>
      <c r="I200" s="50">
        <v>3196</v>
      </c>
      <c r="J200" s="50">
        <v>29509</v>
      </c>
      <c r="K200" s="50">
        <v>0</v>
      </c>
      <c r="L200" s="50">
        <v>1.5</v>
      </c>
      <c r="M200" s="50">
        <v>0</v>
      </c>
      <c r="N200" s="50">
        <v>0</v>
      </c>
      <c r="O200" s="50">
        <v>1200</v>
      </c>
      <c r="P200" s="50">
        <v>0</v>
      </c>
      <c r="Q200" s="50">
        <v>0</v>
      </c>
      <c r="R200" s="50">
        <v>1301007</v>
      </c>
      <c r="S200" s="50">
        <v>1302007</v>
      </c>
      <c r="V200" s="50" t="s">
        <v>2500</v>
      </c>
      <c r="Z200" s="50">
        <v>1101007</v>
      </c>
    </row>
    <row r="201" spans="1:26" ht="14.25">
      <c r="A201" s="50">
        <v>3332</v>
      </c>
      <c r="D201" s="50" t="s">
        <v>2299</v>
      </c>
      <c r="E201" s="50" t="s">
        <v>784</v>
      </c>
      <c r="F201" s="50" t="s">
        <v>2500</v>
      </c>
      <c r="G201" s="50">
        <v>83</v>
      </c>
      <c r="H201" s="50">
        <v>5595</v>
      </c>
      <c r="I201" s="50">
        <v>2027</v>
      </c>
      <c r="J201" s="50">
        <v>20308</v>
      </c>
      <c r="K201" s="50">
        <v>0</v>
      </c>
      <c r="L201" s="50">
        <v>1.5</v>
      </c>
      <c r="M201" s="50">
        <v>0</v>
      </c>
      <c r="N201" s="50">
        <v>0</v>
      </c>
      <c r="O201" s="50">
        <v>1200</v>
      </c>
      <c r="P201" s="50">
        <v>0</v>
      </c>
      <c r="Q201" s="50">
        <v>0</v>
      </c>
      <c r="R201" s="50">
        <v>1303010</v>
      </c>
      <c r="S201" s="50">
        <v>1304013</v>
      </c>
      <c r="T201" s="50">
        <v>1304008</v>
      </c>
      <c r="W201" s="50">
        <v>4</v>
      </c>
      <c r="X201" s="50">
        <v>4</v>
      </c>
      <c r="Y201" s="50">
        <v>3</v>
      </c>
      <c r="Z201" s="50">
        <v>1102010</v>
      </c>
    </row>
    <row r="202" spans="1:26" ht="14.25">
      <c r="A202" s="50">
        <v>3411</v>
      </c>
      <c r="D202" s="50" t="s">
        <v>2298</v>
      </c>
      <c r="E202" s="50" t="s">
        <v>1192</v>
      </c>
      <c r="F202" s="50" t="s">
        <v>2501</v>
      </c>
      <c r="G202" s="50">
        <v>84</v>
      </c>
      <c r="H202" s="50">
        <v>8604</v>
      </c>
      <c r="I202" s="50">
        <v>3367</v>
      </c>
      <c r="J202" s="50">
        <v>30246</v>
      </c>
      <c r="K202" s="50">
        <v>0</v>
      </c>
      <c r="L202" s="50">
        <v>1.5</v>
      </c>
      <c r="M202" s="50">
        <v>0</v>
      </c>
      <c r="N202" s="50">
        <v>0</v>
      </c>
      <c r="O202" s="50">
        <v>1200</v>
      </c>
      <c r="P202" s="50">
        <v>0</v>
      </c>
      <c r="Q202" s="50">
        <v>0</v>
      </c>
      <c r="R202" s="50">
        <v>1301012</v>
      </c>
      <c r="S202" s="50">
        <v>1302012</v>
      </c>
      <c r="V202" s="50" t="s">
        <v>2502</v>
      </c>
      <c r="Z202" s="50">
        <v>1101012</v>
      </c>
    </row>
    <row r="203" spans="1:26" ht="14.25">
      <c r="A203" s="50">
        <v>3412</v>
      </c>
      <c r="D203" s="50" t="s">
        <v>2299</v>
      </c>
      <c r="E203" s="50" t="s">
        <v>792</v>
      </c>
      <c r="F203" s="50" t="s">
        <v>2502</v>
      </c>
      <c r="G203" s="50">
        <v>84</v>
      </c>
      <c r="H203" s="50">
        <v>5660</v>
      </c>
      <c r="I203" s="50">
        <v>2189</v>
      </c>
      <c r="J203" s="50">
        <v>22110</v>
      </c>
      <c r="K203" s="50">
        <v>0</v>
      </c>
      <c r="L203" s="50">
        <v>1.5</v>
      </c>
      <c r="M203" s="50">
        <v>0</v>
      </c>
      <c r="N203" s="50">
        <v>0</v>
      </c>
      <c r="O203" s="50">
        <v>1200</v>
      </c>
      <c r="P203" s="50">
        <v>0</v>
      </c>
      <c r="Q203" s="50">
        <v>0</v>
      </c>
      <c r="R203" s="50">
        <v>1303018</v>
      </c>
      <c r="S203" s="50">
        <v>1304013</v>
      </c>
      <c r="T203" s="50">
        <v>1304007</v>
      </c>
      <c r="W203" s="50">
        <v>4</v>
      </c>
      <c r="X203" s="50">
        <v>4</v>
      </c>
      <c r="Y203" s="50">
        <v>2</v>
      </c>
      <c r="Z203" s="50">
        <v>1102018</v>
      </c>
    </row>
    <row r="204" spans="1:26" ht="14.25">
      <c r="A204" s="50">
        <v>3421</v>
      </c>
      <c r="D204" s="50" t="s">
        <v>2298</v>
      </c>
      <c r="E204" s="50" t="s">
        <v>1188</v>
      </c>
      <c r="F204" s="50" t="s">
        <v>2503</v>
      </c>
      <c r="G204" s="50">
        <v>84</v>
      </c>
      <c r="H204" s="50">
        <v>8899</v>
      </c>
      <c r="I204" s="50">
        <v>3505</v>
      </c>
      <c r="J204" s="50">
        <v>31700</v>
      </c>
      <c r="K204" s="50">
        <v>0</v>
      </c>
      <c r="L204" s="50">
        <v>1.5</v>
      </c>
      <c r="M204" s="50">
        <v>0</v>
      </c>
      <c r="N204" s="50">
        <v>0</v>
      </c>
      <c r="O204" s="50">
        <v>1200</v>
      </c>
      <c r="P204" s="50">
        <v>0</v>
      </c>
      <c r="Q204" s="50">
        <v>0</v>
      </c>
      <c r="R204" s="50">
        <v>1301008</v>
      </c>
      <c r="S204" s="50">
        <v>1302008</v>
      </c>
      <c r="V204" s="50" t="s">
        <v>2504</v>
      </c>
      <c r="Z204" s="50">
        <v>1101008</v>
      </c>
    </row>
    <row r="205" spans="1:26" ht="14.25">
      <c r="A205" s="50">
        <v>3422</v>
      </c>
      <c r="D205" s="50" t="s">
        <v>2299</v>
      </c>
      <c r="E205" s="50" t="s">
        <v>787</v>
      </c>
      <c r="F205" s="50" t="s">
        <v>2504</v>
      </c>
      <c r="G205" s="50">
        <v>84</v>
      </c>
      <c r="H205" s="50">
        <v>5749</v>
      </c>
      <c r="I205" s="50">
        <v>2228</v>
      </c>
      <c r="J205" s="50">
        <v>21130</v>
      </c>
      <c r="K205" s="50">
        <v>0</v>
      </c>
      <c r="L205" s="50">
        <v>1.5</v>
      </c>
      <c r="M205" s="50">
        <v>0</v>
      </c>
      <c r="N205" s="50">
        <v>0</v>
      </c>
      <c r="O205" s="50">
        <v>1200</v>
      </c>
      <c r="P205" s="50">
        <v>0</v>
      </c>
      <c r="Q205" s="50">
        <v>0</v>
      </c>
      <c r="R205" s="50">
        <v>1303013</v>
      </c>
      <c r="S205" s="50">
        <v>1304012</v>
      </c>
      <c r="T205" s="50">
        <v>1304008</v>
      </c>
      <c r="W205" s="50">
        <v>4</v>
      </c>
      <c r="X205" s="50">
        <v>4</v>
      </c>
      <c r="Y205" s="50">
        <v>3</v>
      </c>
      <c r="Z205" s="50">
        <v>1102013</v>
      </c>
    </row>
    <row r="206" spans="1:26" ht="14.25">
      <c r="A206" s="50">
        <v>3431</v>
      </c>
      <c r="D206" s="50" t="s">
        <v>2298</v>
      </c>
      <c r="E206" s="50" t="s">
        <v>1193</v>
      </c>
      <c r="F206" s="50" t="s">
        <v>2505</v>
      </c>
      <c r="G206" s="50">
        <v>84</v>
      </c>
      <c r="H206" s="50">
        <v>8604</v>
      </c>
      <c r="I206" s="50">
        <v>3367</v>
      </c>
      <c r="J206" s="50">
        <v>30246</v>
      </c>
      <c r="K206" s="50">
        <v>0</v>
      </c>
      <c r="L206" s="50">
        <v>1.5</v>
      </c>
      <c r="M206" s="50">
        <v>0</v>
      </c>
      <c r="N206" s="50">
        <v>0</v>
      </c>
      <c r="O206" s="50">
        <v>1200</v>
      </c>
      <c r="P206" s="50">
        <v>0</v>
      </c>
      <c r="Q206" s="50">
        <v>0</v>
      </c>
      <c r="R206" s="50">
        <v>1301013</v>
      </c>
      <c r="S206" s="50">
        <v>1302013</v>
      </c>
      <c r="V206" s="50" t="s">
        <v>2506</v>
      </c>
      <c r="Z206" s="50">
        <v>1101013</v>
      </c>
    </row>
    <row r="207" spans="1:26" ht="14.25">
      <c r="A207" s="50">
        <v>3432</v>
      </c>
      <c r="D207" s="50" t="s">
        <v>2299</v>
      </c>
      <c r="E207" s="50" t="s">
        <v>793</v>
      </c>
      <c r="F207" s="50" t="s">
        <v>2506</v>
      </c>
      <c r="G207" s="50">
        <v>84</v>
      </c>
      <c r="H207" s="50">
        <v>5776</v>
      </c>
      <c r="I207" s="50">
        <v>2105</v>
      </c>
      <c r="J207" s="50">
        <v>20947</v>
      </c>
      <c r="K207" s="50">
        <v>0</v>
      </c>
      <c r="L207" s="50">
        <v>1.5</v>
      </c>
      <c r="M207" s="50">
        <v>0</v>
      </c>
      <c r="N207" s="50">
        <v>0</v>
      </c>
      <c r="O207" s="50">
        <v>1200</v>
      </c>
      <c r="P207" s="50">
        <v>0</v>
      </c>
      <c r="Q207" s="50">
        <v>0</v>
      </c>
      <c r="R207" s="50">
        <v>1303019</v>
      </c>
      <c r="S207" s="50">
        <v>1304004</v>
      </c>
      <c r="T207" s="50">
        <v>1304006</v>
      </c>
      <c r="W207" s="50">
        <v>4</v>
      </c>
      <c r="X207" s="50">
        <v>4</v>
      </c>
      <c r="Y207" s="50">
        <v>1</v>
      </c>
      <c r="Z207" s="50">
        <v>1102019</v>
      </c>
    </row>
    <row r="208" spans="1:26" ht="14.25">
      <c r="A208" s="50">
        <v>3511</v>
      </c>
      <c r="D208" s="50" t="s">
        <v>2298</v>
      </c>
      <c r="E208" s="50" t="s">
        <v>1181</v>
      </c>
      <c r="F208" s="50" t="s">
        <v>2507</v>
      </c>
      <c r="G208" s="50">
        <v>85</v>
      </c>
      <c r="H208" s="50">
        <v>8944</v>
      </c>
      <c r="I208" s="50">
        <v>3538</v>
      </c>
      <c r="J208" s="50">
        <v>31497</v>
      </c>
      <c r="K208" s="50">
        <v>0</v>
      </c>
      <c r="L208" s="50">
        <v>1.5</v>
      </c>
      <c r="M208" s="50">
        <v>0</v>
      </c>
      <c r="N208" s="50">
        <v>0</v>
      </c>
      <c r="O208" s="50">
        <v>1350</v>
      </c>
      <c r="P208" s="50">
        <v>0</v>
      </c>
      <c r="Q208" s="50">
        <v>0</v>
      </c>
      <c r="R208" s="50">
        <v>1301001</v>
      </c>
      <c r="S208" s="50">
        <v>1302001</v>
      </c>
      <c r="V208" s="50" t="s">
        <v>2508</v>
      </c>
      <c r="Z208" s="50">
        <v>1101001</v>
      </c>
    </row>
    <row r="209" spans="1:26" ht="14.25">
      <c r="A209" s="50">
        <v>3512</v>
      </c>
      <c r="D209" s="50" t="s">
        <v>2299</v>
      </c>
      <c r="E209" s="50" t="s">
        <v>776</v>
      </c>
      <c r="F209" s="50" t="s">
        <v>2508</v>
      </c>
      <c r="G209" s="50">
        <v>85</v>
      </c>
      <c r="H209" s="50">
        <v>5931</v>
      </c>
      <c r="I209" s="50">
        <v>2265</v>
      </c>
      <c r="J209" s="50">
        <v>23226</v>
      </c>
      <c r="K209" s="50">
        <v>0</v>
      </c>
      <c r="L209" s="50">
        <v>1.5</v>
      </c>
      <c r="M209" s="50">
        <v>0</v>
      </c>
      <c r="N209" s="50">
        <v>0</v>
      </c>
      <c r="O209" s="50">
        <v>1350</v>
      </c>
      <c r="P209" s="50">
        <v>0</v>
      </c>
      <c r="Q209" s="50">
        <v>0</v>
      </c>
      <c r="R209" s="50">
        <v>1303002</v>
      </c>
      <c r="S209" s="50">
        <v>1304001</v>
      </c>
      <c r="T209" s="50">
        <v>1304004</v>
      </c>
      <c r="W209" s="50">
        <v>4</v>
      </c>
      <c r="X209" s="50">
        <v>4</v>
      </c>
      <c r="Y209" s="50">
        <v>1</v>
      </c>
      <c r="Z209" s="50">
        <v>1102002</v>
      </c>
    </row>
    <row r="210" spans="1:26" ht="14.25">
      <c r="A210" s="50">
        <v>3521</v>
      </c>
      <c r="D210" s="50" t="s">
        <v>2298</v>
      </c>
      <c r="E210" s="50" t="s">
        <v>1183</v>
      </c>
      <c r="F210" s="50" t="s">
        <v>2509</v>
      </c>
      <c r="G210" s="50">
        <v>85</v>
      </c>
      <c r="H210" s="50">
        <v>9252</v>
      </c>
      <c r="I210" s="50">
        <v>3683</v>
      </c>
      <c r="J210" s="50">
        <v>33021</v>
      </c>
      <c r="K210" s="50">
        <v>0</v>
      </c>
      <c r="L210" s="50">
        <v>1.5</v>
      </c>
      <c r="M210" s="50">
        <v>0</v>
      </c>
      <c r="N210" s="50">
        <v>0</v>
      </c>
      <c r="O210" s="50">
        <v>1350</v>
      </c>
      <c r="P210" s="50">
        <v>0</v>
      </c>
      <c r="Q210" s="50">
        <v>0</v>
      </c>
      <c r="R210" s="50">
        <v>1301003</v>
      </c>
      <c r="S210" s="50">
        <v>1302003</v>
      </c>
      <c r="V210" s="50" t="s">
        <v>2510</v>
      </c>
      <c r="Z210" s="50">
        <v>1101003</v>
      </c>
    </row>
    <row r="211" spans="1:26" ht="14.25">
      <c r="A211" s="50">
        <v>3522</v>
      </c>
      <c r="D211" s="50" t="s">
        <v>2299</v>
      </c>
      <c r="E211" s="50" t="s">
        <v>779</v>
      </c>
      <c r="F211" s="50" t="s">
        <v>2510</v>
      </c>
      <c r="G211" s="50">
        <v>85</v>
      </c>
      <c r="H211" s="50">
        <v>5945</v>
      </c>
      <c r="I211" s="50">
        <v>2383</v>
      </c>
      <c r="J211" s="50">
        <v>22103</v>
      </c>
      <c r="K211" s="50">
        <v>0</v>
      </c>
      <c r="L211" s="50">
        <v>1.5</v>
      </c>
      <c r="M211" s="50">
        <v>0</v>
      </c>
      <c r="N211" s="50">
        <v>0</v>
      </c>
      <c r="O211" s="50">
        <v>1350</v>
      </c>
      <c r="P211" s="50">
        <v>0</v>
      </c>
      <c r="Q211" s="50">
        <v>0</v>
      </c>
      <c r="R211" s="50">
        <v>1303005</v>
      </c>
      <c r="S211" s="50">
        <v>1304009</v>
      </c>
      <c r="T211" s="50">
        <v>1304008</v>
      </c>
      <c r="W211" s="50">
        <v>4</v>
      </c>
      <c r="X211" s="50">
        <v>4</v>
      </c>
      <c r="Y211" s="50">
        <v>3</v>
      </c>
      <c r="Z211" s="50">
        <v>1102005</v>
      </c>
    </row>
    <row r="212" spans="1:26" ht="14.25">
      <c r="A212" s="50">
        <v>3531</v>
      </c>
      <c r="D212" s="50" t="s">
        <v>2298</v>
      </c>
      <c r="E212" s="50" t="s">
        <v>1531</v>
      </c>
      <c r="F212" s="50" t="s">
        <v>2511</v>
      </c>
      <c r="G212" s="50">
        <v>85</v>
      </c>
      <c r="H212" s="50">
        <v>8944</v>
      </c>
      <c r="I212" s="50">
        <v>3538</v>
      </c>
      <c r="J212" s="50">
        <v>31497</v>
      </c>
      <c r="K212" s="50">
        <v>0</v>
      </c>
      <c r="L212" s="50">
        <v>1.5</v>
      </c>
      <c r="M212" s="50">
        <v>0</v>
      </c>
      <c r="N212" s="50">
        <v>0</v>
      </c>
      <c r="O212" s="50">
        <v>1350</v>
      </c>
      <c r="P212" s="50">
        <v>0</v>
      </c>
      <c r="Q212" s="50">
        <v>0</v>
      </c>
      <c r="R212" s="50">
        <v>1301014</v>
      </c>
      <c r="S212" s="50">
        <v>1302014</v>
      </c>
      <c r="V212" s="50" t="s">
        <v>2512</v>
      </c>
      <c r="Z212" s="50">
        <v>1101014</v>
      </c>
    </row>
    <row r="213" spans="1:26" ht="14.25">
      <c r="A213" s="50">
        <v>3532</v>
      </c>
      <c r="D213" s="50" t="s">
        <v>2299</v>
      </c>
      <c r="E213" s="50" t="s">
        <v>794</v>
      </c>
      <c r="F213" s="50" t="s">
        <v>2512</v>
      </c>
      <c r="G213" s="50">
        <v>85</v>
      </c>
      <c r="H213" s="50">
        <v>6047</v>
      </c>
      <c r="I213" s="50">
        <v>2196</v>
      </c>
      <c r="J213" s="50">
        <v>21827</v>
      </c>
      <c r="K213" s="50">
        <v>0</v>
      </c>
      <c r="L213" s="50">
        <v>1.5</v>
      </c>
      <c r="M213" s="50">
        <v>0</v>
      </c>
      <c r="N213" s="50">
        <v>0</v>
      </c>
      <c r="O213" s="50">
        <v>1350</v>
      </c>
      <c r="P213" s="50">
        <v>0</v>
      </c>
      <c r="Q213" s="50">
        <v>0</v>
      </c>
      <c r="R213" s="50">
        <v>1303020</v>
      </c>
      <c r="S213" s="50">
        <v>1304014</v>
      </c>
      <c r="T213" s="50">
        <v>1304007</v>
      </c>
      <c r="W213" s="50">
        <v>4</v>
      </c>
      <c r="X213" s="50">
        <v>4</v>
      </c>
      <c r="Y213" s="50">
        <v>2</v>
      </c>
      <c r="Z213" s="50">
        <v>1102020</v>
      </c>
    </row>
    <row r="214" spans="1:26" ht="14.25">
      <c r="A214" s="50">
        <v>3611</v>
      </c>
      <c r="D214" s="50" t="s">
        <v>2298</v>
      </c>
      <c r="E214" s="50" t="s">
        <v>1192</v>
      </c>
      <c r="F214" s="50" t="s">
        <v>2513</v>
      </c>
      <c r="G214" s="50">
        <v>86</v>
      </c>
      <c r="H214" s="50">
        <v>9148</v>
      </c>
      <c r="I214" s="50">
        <v>3686</v>
      </c>
      <c r="J214" s="50">
        <v>32556</v>
      </c>
      <c r="K214" s="50">
        <v>0</v>
      </c>
      <c r="L214" s="50">
        <v>1.5</v>
      </c>
      <c r="M214" s="50">
        <v>0</v>
      </c>
      <c r="N214" s="50">
        <v>0</v>
      </c>
      <c r="O214" s="50">
        <v>1350</v>
      </c>
      <c r="P214" s="50">
        <v>0</v>
      </c>
      <c r="Q214" s="50">
        <v>0</v>
      </c>
      <c r="R214" s="50">
        <v>1301012</v>
      </c>
      <c r="S214" s="50">
        <v>1302012</v>
      </c>
      <c r="V214" s="50" t="s">
        <v>2514</v>
      </c>
      <c r="Z214" s="50">
        <v>1101012</v>
      </c>
    </row>
    <row r="215" spans="1:26" ht="14.25">
      <c r="A215" s="50">
        <v>3612</v>
      </c>
      <c r="D215" s="50" t="s">
        <v>2299</v>
      </c>
      <c r="E215" s="50" t="s">
        <v>792</v>
      </c>
      <c r="F215" s="50" t="s">
        <v>2514</v>
      </c>
      <c r="G215" s="50">
        <v>86</v>
      </c>
      <c r="H215" s="50">
        <v>6061</v>
      </c>
      <c r="I215" s="50">
        <v>2335</v>
      </c>
      <c r="J215" s="50">
        <v>23949</v>
      </c>
      <c r="K215" s="50">
        <v>0</v>
      </c>
      <c r="L215" s="50">
        <v>1.5</v>
      </c>
      <c r="M215" s="50">
        <v>0</v>
      </c>
      <c r="N215" s="50">
        <v>0</v>
      </c>
      <c r="O215" s="50">
        <v>1350</v>
      </c>
      <c r="P215" s="50">
        <v>0</v>
      </c>
      <c r="Q215" s="50">
        <v>0</v>
      </c>
      <c r="R215" s="50">
        <v>1303018</v>
      </c>
      <c r="S215" s="50">
        <v>1304013</v>
      </c>
      <c r="T215" s="50">
        <v>1304007</v>
      </c>
      <c r="W215" s="50">
        <v>4</v>
      </c>
      <c r="X215" s="50">
        <v>4</v>
      </c>
      <c r="Y215" s="50">
        <v>2</v>
      </c>
      <c r="Z215" s="50">
        <v>1102018</v>
      </c>
    </row>
    <row r="216" spans="1:26" ht="14.25">
      <c r="A216" s="50">
        <v>3621</v>
      </c>
      <c r="D216" s="50" t="s">
        <v>2298</v>
      </c>
      <c r="E216" s="50" t="s">
        <v>1188</v>
      </c>
      <c r="F216" s="50" t="s">
        <v>2515</v>
      </c>
      <c r="G216" s="50">
        <v>86</v>
      </c>
      <c r="H216" s="50">
        <v>9463</v>
      </c>
      <c r="I216" s="50">
        <v>3834</v>
      </c>
      <c r="J216" s="50">
        <v>34112</v>
      </c>
      <c r="K216" s="50">
        <v>0</v>
      </c>
      <c r="L216" s="50">
        <v>1.5</v>
      </c>
      <c r="M216" s="50">
        <v>0</v>
      </c>
      <c r="N216" s="50">
        <v>0</v>
      </c>
      <c r="O216" s="50">
        <v>1350</v>
      </c>
      <c r="P216" s="50">
        <v>0</v>
      </c>
      <c r="Q216" s="50">
        <v>0</v>
      </c>
      <c r="R216" s="50">
        <v>1301008</v>
      </c>
      <c r="S216" s="50">
        <v>1302008</v>
      </c>
      <c r="V216" s="50" t="s">
        <v>2516</v>
      </c>
      <c r="Z216" s="50">
        <v>1101008</v>
      </c>
    </row>
    <row r="217" spans="1:26" ht="14.25">
      <c r="A217" s="50">
        <v>3622</v>
      </c>
      <c r="D217" s="50" t="s">
        <v>2299</v>
      </c>
      <c r="E217" s="50" t="s">
        <v>787</v>
      </c>
      <c r="F217" s="50" t="s">
        <v>2516</v>
      </c>
      <c r="G217" s="50">
        <v>86</v>
      </c>
      <c r="H217" s="50">
        <v>6156</v>
      </c>
      <c r="I217" s="50">
        <v>2414</v>
      </c>
      <c r="J217" s="50">
        <v>22832</v>
      </c>
      <c r="K217" s="50">
        <v>0</v>
      </c>
      <c r="L217" s="50">
        <v>1.5</v>
      </c>
      <c r="M217" s="50">
        <v>0</v>
      </c>
      <c r="N217" s="50">
        <v>0</v>
      </c>
      <c r="O217" s="50">
        <v>1350</v>
      </c>
      <c r="P217" s="50">
        <v>0</v>
      </c>
      <c r="Q217" s="50">
        <v>0</v>
      </c>
      <c r="R217" s="50">
        <v>1303013</v>
      </c>
      <c r="S217" s="50">
        <v>1304012</v>
      </c>
      <c r="T217" s="50">
        <v>1304008</v>
      </c>
      <c r="W217" s="50">
        <v>4</v>
      </c>
      <c r="X217" s="50">
        <v>4</v>
      </c>
      <c r="Y217" s="50">
        <v>3</v>
      </c>
      <c r="Z217" s="50">
        <v>1102013</v>
      </c>
    </row>
    <row r="218" spans="1:26" ht="14.25">
      <c r="A218" s="50">
        <v>3631</v>
      </c>
      <c r="D218" s="50" t="s">
        <v>2298</v>
      </c>
      <c r="E218" s="50" t="s">
        <v>1533</v>
      </c>
      <c r="F218" s="50" t="s">
        <v>2517</v>
      </c>
      <c r="G218" s="50">
        <v>86</v>
      </c>
      <c r="H218" s="50">
        <v>9148</v>
      </c>
      <c r="I218" s="50">
        <v>3686</v>
      </c>
      <c r="J218" s="50">
        <v>32556</v>
      </c>
      <c r="K218" s="50">
        <v>0</v>
      </c>
      <c r="L218" s="50">
        <v>1.5</v>
      </c>
      <c r="M218" s="50">
        <v>0</v>
      </c>
      <c r="N218" s="50">
        <v>0</v>
      </c>
      <c r="O218" s="50">
        <v>1350</v>
      </c>
      <c r="P218" s="50">
        <v>0</v>
      </c>
      <c r="Q218" s="50">
        <v>0</v>
      </c>
      <c r="R218" s="50">
        <v>1301009</v>
      </c>
      <c r="S218" s="50">
        <v>1302009</v>
      </c>
      <c r="V218" s="50" t="s">
        <v>2518</v>
      </c>
      <c r="Z218" s="50">
        <v>1101009</v>
      </c>
    </row>
    <row r="219" spans="1:26" ht="14.25">
      <c r="A219" s="50">
        <v>3632</v>
      </c>
      <c r="D219" s="50" t="s">
        <v>2299</v>
      </c>
      <c r="E219" s="50" t="s">
        <v>788</v>
      </c>
      <c r="F219" s="50" t="s">
        <v>2518</v>
      </c>
      <c r="G219" s="50">
        <v>86</v>
      </c>
      <c r="H219" s="50">
        <v>6177</v>
      </c>
      <c r="I219" s="50">
        <v>2306</v>
      </c>
      <c r="J219" s="50">
        <v>22393</v>
      </c>
      <c r="K219" s="50">
        <v>0</v>
      </c>
      <c r="L219" s="50">
        <v>1.5</v>
      </c>
      <c r="M219" s="50">
        <v>0</v>
      </c>
      <c r="N219" s="50">
        <v>0</v>
      </c>
      <c r="O219" s="50">
        <v>1350</v>
      </c>
      <c r="P219" s="50">
        <v>0</v>
      </c>
      <c r="Q219" s="50">
        <v>0</v>
      </c>
      <c r="R219" s="50">
        <v>1303014</v>
      </c>
      <c r="S219" s="50">
        <v>1304004</v>
      </c>
      <c r="T219" s="50">
        <v>1304006</v>
      </c>
      <c r="W219" s="50">
        <v>4</v>
      </c>
      <c r="X219" s="50">
        <v>4</v>
      </c>
      <c r="Y219" s="50">
        <v>1</v>
      </c>
      <c r="Z219" s="50">
        <v>1102014</v>
      </c>
    </row>
    <row r="220" spans="1:26" ht="14.25">
      <c r="A220" s="50">
        <v>3711</v>
      </c>
      <c r="D220" s="50" t="s">
        <v>2298</v>
      </c>
      <c r="E220" s="50" t="s">
        <v>1195</v>
      </c>
      <c r="F220" s="50" t="s">
        <v>2519</v>
      </c>
      <c r="G220" s="50">
        <v>87</v>
      </c>
      <c r="H220" s="50">
        <v>9464</v>
      </c>
      <c r="I220" s="50">
        <v>3782</v>
      </c>
      <c r="J220" s="50">
        <v>33426</v>
      </c>
      <c r="K220" s="50">
        <v>0</v>
      </c>
      <c r="L220" s="50">
        <v>1.5</v>
      </c>
      <c r="M220" s="50">
        <v>0</v>
      </c>
      <c r="N220" s="50">
        <v>0</v>
      </c>
      <c r="O220" s="50">
        <v>1350</v>
      </c>
      <c r="P220" s="50">
        <v>0</v>
      </c>
      <c r="Q220" s="50">
        <v>0</v>
      </c>
      <c r="R220" s="50">
        <v>1301015</v>
      </c>
      <c r="S220" s="50">
        <v>1302015</v>
      </c>
      <c r="V220" s="50" t="s">
        <v>2520</v>
      </c>
      <c r="Z220" s="50">
        <v>1101015</v>
      </c>
    </row>
    <row r="221" spans="1:26" ht="14.25">
      <c r="A221" s="50">
        <v>3712</v>
      </c>
      <c r="D221" s="50" t="s">
        <v>2299</v>
      </c>
      <c r="E221" s="50" t="s">
        <v>795</v>
      </c>
      <c r="F221" s="50" t="s">
        <v>2520</v>
      </c>
      <c r="G221" s="50">
        <v>87</v>
      </c>
      <c r="H221" s="50">
        <v>6303</v>
      </c>
      <c r="I221" s="50">
        <v>2392</v>
      </c>
      <c r="J221" s="50">
        <v>24324</v>
      </c>
      <c r="K221" s="50">
        <v>0</v>
      </c>
      <c r="L221" s="50">
        <v>1.5</v>
      </c>
      <c r="M221" s="50">
        <v>0</v>
      </c>
      <c r="N221" s="50">
        <v>0</v>
      </c>
      <c r="O221" s="50">
        <v>1350</v>
      </c>
      <c r="P221" s="50">
        <v>0</v>
      </c>
      <c r="Q221" s="50">
        <v>0</v>
      </c>
      <c r="R221" s="50">
        <v>1303021</v>
      </c>
      <c r="S221" s="50">
        <v>1304015</v>
      </c>
      <c r="T221" s="50">
        <v>1304007</v>
      </c>
      <c r="W221" s="50">
        <v>4</v>
      </c>
      <c r="X221" s="50">
        <v>4</v>
      </c>
      <c r="Y221" s="50">
        <v>1</v>
      </c>
      <c r="Z221" s="50">
        <v>1102021</v>
      </c>
    </row>
    <row r="222" spans="1:26" ht="14.25">
      <c r="A222" s="50">
        <v>3721</v>
      </c>
      <c r="D222" s="50" t="s">
        <v>2298</v>
      </c>
      <c r="E222" s="50" t="s">
        <v>1181</v>
      </c>
      <c r="F222" s="50" t="s">
        <v>2521</v>
      </c>
      <c r="G222" s="50">
        <v>87</v>
      </c>
      <c r="H222" s="50">
        <v>9787</v>
      </c>
      <c r="I222" s="50">
        <v>3932</v>
      </c>
      <c r="J222" s="50">
        <v>35013</v>
      </c>
      <c r="K222" s="50">
        <v>0</v>
      </c>
      <c r="L222" s="50">
        <v>1.5</v>
      </c>
      <c r="M222" s="50">
        <v>0</v>
      </c>
      <c r="N222" s="50">
        <v>0</v>
      </c>
      <c r="O222" s="50">
        <v>1350</v>
      </c>
      <c r="P222" s="50">
        <v>0</v>
      </c>
      <c r="Q222" s="50">
        <v>0</v>
      </c>
      <c r="R222" s="50">
        <v>1301001</v>
      </c>
      <c r="S222" s="50">
        <v>1302001</v>
      </c>
      <c r="V222" s="50" t="s">
        <v>2522</v>
      </c>
      <c r="Z222" s="50">
        <v>1101001</v>
      </c>
    </row>
    <row r="223" spans="1:26" ht="14.25">
      <c r="A223" s="50">
        <v>3722</v>
      </c>
      <c r="D223" s="50" t="s">
        <v>2299</v>
      </c>
      <c r="E223" s="50" t="s">
        <v>783</v>
      </c>
      <c r="F223" s="50" t="s">
        <v>2522</v>
      </c>
      <c r="G223" s="50">
        <v>87</v>
      </c>
      <c r="H223" s="50">
        <v>6242</v>
      </c>
      <c r="I223" s="50">
        <v>2490</v>
      </c>
      <c r="J223" s="50">
        <v>23449</v>
      </c>
      <c r="K223" s="50">
        <v>0</v>
      </c>
      <c r="L223" s="50">
        <v>1.5</v>
      </c>
      <c r="M223" s="50">
        <v>0</v>
      </c>
      <c r="N223" s="50">
        <v>0</v>
      </c>
      <c r="O223" s="50">
        <v>1350</v>
      </c>
      <c r="P223" s="50">
        <v>0</v>
      </c>
      <c r="Q223" s="50">
        <v>0</v>
      </c>
      <c r="R223" s="50">
        <v>1303009</v>
      </c>
      <c r="S223" s="50">
        <v>1304010</v>
      </c>
      <c r="T223" s="50">
        <v>1304007</v>
      </c>
      <c r="W223" s="50">
        <v>4</v>
      </c>
      <c r="X223" s="50">
        <v>4</v>
      </c>
      <c r="Y223" s="50">
        <v>2</v>
      </c>
      <c r="Z223" s="50">
        <v>1102009</v>
      </c>
    </row>
    <row r="224" spans="1:26" ht="14.25">
      <c r="A224" s="50">
        <v>3731</v>
      </c>
      <c r="D224" s="50" t="s">
        <v>2298</v>
      </c>
      <c r="E224" s="50" t="s">
        <v>1537</v>
      </c>
      <c r="F224" s="50" t="s">
        <v>2523</v>
      </c>
      <c r="G224" s="50">
        <v>87</v>
      </c>
      <c r="H224" s="50">
        <v>9464</v>
      </c>
      <c r="I224" s="50">
        <v>3782</v>
      </c>
      <c r="J224" s="50">
        <v>33426</v>
      </c>
      <c r="K224" s="50">
        <v>0</v>
      </c>
      <c r="L224" s="50">
        <v>1.5</v>
      </c>
      <c r="M224" s="50">
        <v>0</v>
      </c>
      <c r="N224" s="50">
        <v>0</v>
      </c>
      <c r="O224" s="50">
        <v>1350</v>
      </c>
      <c r="P224" s="50">
        <v>0</v>
      </c>
      <c r="Q224" s="50">
        <v>0</v>
      </c>
      <c r="R224" s="50">
        <v>1301011</v>
      </c>
      <c r="S224" s="50">
        <v>1302011</v>
      </c>
      <c r="V224" s="50" t="s">
        <v>2524</v>
      </c>
      <c r="Z224" s="50">
        <v>1101011</v>
      </c>
    </row>
    <row r="225" spans="1:26" ht="14.25">
      <c r="A225" s="50">
        <v>3732</v>
      </c>
      <c r="D225" s="50" t="s">
        <v>2299</v>
      </c>
      <c r="E225" s="50" t="s">
        <v>791</v>
      </c>
      <c r="F225" s="50" t="s">
        <v>2524</v>
      </c>
      <c r="G225" s="50">
        <v>87</v>
      </c>
      <c r="H225" s="50">
        <v>6340</v>
      </c>
      <c r="I225" s="50">
        <v>2343</v>
      </c>
      <c r="J225" s="50">
        <v>23004</v>
      </c>
      <c r="K225" s="50">
        <v>0</v>
      </c>
      <c r="L225" s="50">
        <v>1.5</v>
      </c>
      <c r="M225" s="50">
        <v>0</v>
      </c>
      <c r="N225" s="50">
        <v>0</v>
      </c>
      <c r="O225" s="50">
        <v>1350</v>
      </c>
      <c r="P225" s="50">
        <v>0</v>
      </c>
      <c r="Q225" s="50">
        <v>0</v>
      </c>
      <c r="R225" s="50">
        <v>1303017</v>
      </c>
      <c r="S225" s="50">
        <v>1304013</v>
      </c>
      <c r="T225" s="50">
        <v>1304008</v>
      </c>
      <c r="W225" s="50">
        <v>4</v>
      </c>
      <c r="X225" s="50">
        <v>4</v>
      </c>
      <c r="Y225" s="50">
        <v>3</v>
      </c>
      <c r="Z225" s="50">
        <v>1102017</v>
      </c>
    </row>
    <row r="226" spans="1:26" ht="14.25">
      <c r="A226" s="50">
        <v>3811</v>
      </c>
      <c r="D226" s="50" t="s">
        <v>2298</v>
      </c>
      <c r="E226" s="50" t="s">
        <v>1378</v>
      </c>
      <c r="F226" s="50" t="s">
        <v>2525</v>
      </c>
      <c r="G226" s="50">
        <v>88</v>
      </c>
      <c r="H226" s="50">
        <v>9883</v>
      </c>
      <c r="I226" s="50">
        <v>3864</v>
      </c>
      <c r="J226" s="50">
        <v>34271</v>
      </c>
      <c r="K226" s="50">
        <v>0</v>
      </c>
      <c r="L226" s="50">
        <v>1.5</v>
      </c>
      <c r="M226" s="50">
        <v>0</v>
      </c>
      <c r="N226" s="50">
        <v>0</v>
      </c>
      <c r="O226" s="50">
        <v>1350</v>
      </c>
      <c r="P226" s="50">
        <v>0</v>
      </c>
      <c r="Q226" s="50">
        <v>0</v>
      </c>
      <c r="R226" s="50">
        <v>1301006</v>
      </c>
      <c r="S226" s="50">
        <v>1302006</v>
      </c>
      <c r="V226" s="50" t="s">
        <v>2526</v>
      </c>
      <c r="Z226" s="50">
        <v>1101006</v>
      </c>
    </row>
    <row r="227" spans="1:26" ht="14.25">
      <c r="A227" s="50">
        <v>3812</v>
      </c>
      <c r="D227" s="50" t="s">
        <v>2299</v>
      </c>
      <c r="E227" s="50" t="s">
        <v>781</v>
      </c>
      <c r="F227" s="50" t="s">
        <v>2526</v>
      </c>
      <c r="G227" s="50">
        <v>88</v>
      </c>
      <c r="H227" s="50">
        <v>6569</v>
      </c>
      <c r="I227" s="50">
        <v>2414</v>
      </c>
      <c r="J227" s="50">
        <v>24910</v>
      </c>
      <c r="K227" s="50">
        <v>0</v>
      </c>
      <c r="L227" s="50">
        <v>1.5</v>
      </c>
      <c r="M227" s="50">
        <v>0</v>
      </c>
      <c r="N227" s="50">
        <v>0</v>
      </c>
      <c r="O227" s="50">
        <v>1350</v>
      </c>
      <c r="P227" s="50">
        <v>0</v>
      </c>
      <c r="Q227" s="50">
        <v>0</v>
      </c>
      <c r="R227" s="50">
        <v>1303007</v>
      </c>
      <c r="S227" s="50">
        <v>1304002</v>
      </c>
      <c r="T227" s="50">
        <v>1304006</v>
      </c>
      <c r="W227" s="50">
        <v>4</v>
      </c>
      <c r="X227" s="50">
        <v>4</v>
      </c>
      <c r="Y227" s="50">
        <v>1</v>
      </c>
      <c r="Z227" s="50">
        <v>1102007</v>
      </c>
    </row>
    <row r="228" spans="1:26" ht="14.25">
      <c r="A228" s="50">
        <v>3821</v>
      </c>
      <c r="D228" s="50" t="s">
        <v>2298</v>
      </c>
      <c r="E228" s="50" t="s">
        <v>1183</v>
      </c>
      <c r="F228" s="50" t="s">
        <v>2527</v>
      </c>
      <c r="G228" s="50">
        <v>88</v>
      </c>
      <c r="H228" s="50">
        <v>10213</v>
      </c>
      <c r="I228" s="50">
        <v>4016</v>
      </c>
      <c r="J228" s="50">
        <v>35888</v>
      </c>
      <c r="K228" s="50">
        <v>0</v>
      </c>
      <c r="L228" s="50">
        <v>1.5</v>
      </c>
      <c r="M228" s="50">
        <v>0</v>
      </c>
      <c r="N228" s="50">
        <v>0</v>
      </c>
      <c r="O228" s="50">
        <v>1350</v>
      </c>
      <c r="P228" s="50">
        <v>0</v>
      </c>
      <c r="Q228" s="50">
        <v>0</v>
      </c>
      <c r="R228" s="50">
        <v>1301003</v>
      </c>
      <c r="S228" s="50">
        <v>1302003</v>
      </c>
      <c r="V228" s="50" t="s">
        <v>2528</v>
      </c>
      <c r="Z228" s="50">
        <v>1101003</v>
      </c>
    </row>
    <row r="229" spans="1:26" ht="14.25">
      <c r="A229" s="50">
        <v>3822</v>
      </c>
      <c r="D229" s="50" t="s">
        <v>2299</v>
      </c>
      <c r="E229" s="50" t="s">
        <v>779</v>
      </c>
      <c r="F229" s="50" t="s">
        <v>2528</v>
      </c>
      <c r="G229" s="50">
        <v>88</v>
      </c>
      <c r="H229" s="50">
        <v>6510</v>
      </c>
      <c r="I229" s="50">
        <v>2532</v>
      </c>
      <c r="J229" s="50">
        <v>23844</v>
      </c>
      <c r="K229" s="50">
        <v>0</v>
      </c>
      <c r="L229" s="50">
        <v>1.5</v>
      </c>
      <c r="M229" s="50">
        <v>0</v>
      </c>
      <c r="N229" s="50">
        <v>0</v>
      </c>
      <c r="O229" s="50">
        <v>1350</v>
      </c>
      <c r="P229" s="50">
        <v>0</v>
      </c>
      <c r="Q229" s="50">
        <v>0</v>
      </c>
      <c r="R229" s="50">
        <v>1303005</v>
      </c>
      <c r="S229" s="50">
        <v>1304009</v>
      </c>
      <c r="T229" s="50">
        <v>1304008</v>
      </c>
      <c r="W229" s="50">
        <v>4</v>
      </c>
      <c r="X229" s="50">
        <v>4</v>
      </c>
      <c r="Y229" s="50">
        <v>3</v>
      </c>
      <c r="Z229" s="50">
        <v>1102005</v>
      </c>
    </row>
    <row r="230" spans="1:26" ht="14.25">
      <c r="A230" s="50">
        <v>3831</v>
      </c>
      <c r="D230" s="50" t="s">
        <v>2298</v>
      </c>
      <c r="E230" s="50" t="s">
        <v>1192</v>
      </c>
      <c r="F230" s="50" t="s">
        <v>2529</v>
      </c>
      <c r="G230" s="50">
        <v>88</v>
      </c>
      <c r="H230" s="50">
        <v>9883</v>
      </c>
      <c r="I230" s="50">
        <v>3864</v>
      </c>
      <c r="J230" s="50">
        <v>34271</v>
      </c>
      <c r="K230" s="50">
        <v>0</v>
      </c>
      <c r="L230" s="50">
        <v>1.5</v>
      </c>
      <c r="M230" s="50">
        <v>0</v>
      </c>
      <c r="N230" s="50">
        <v>0</v>
      </c>
      <c r="O230" s="50">
        <v>1350</v>
      </c>
      <c r="P230" s="50">
        <v>0</v>
      </c>
      <c r="Q230" s="50">
        <v>0</v>
      </c>
      <c r="R230" s="50">
        <v>1301012</v>
      </c>
      <c r="S230" s="50">
        <v>1302012</v>
      </c>
      <c r="V230" s="50" t="s">
        <v>2530</v>
      </c>
      <c r="Z230" s="50">
        <v>1101012</v>
      </c>
    </row>
    <row r="231" spans="1:26" ht="14.25">
      <c r="A231" s="50">
        <v>3832</v>
      </c>
      <c r="D231" s="50" t="s">
        <v>2299</v>
      </c>
      <c r="E231" s="50" t="s">
        <v>792</v>
      </c>
      <c r="F231" s="50" t="s">
        <v>2530</v>
      </c>
      <c r="G231" s="50">
        <v>88</v>
      </c>
      <c r="H231" s="50">
        <v>6448</v>
      </c>
      <c r="I231" s="50">
        <v>2404</v>
      </c>
      <c r="J231" s="50">
        <v>23628</v>
      </c>
      <c r="K231" s="50">
        <v>0</v>
      </c>
      <c r="L231" s="50">
        <v>1.5</v>
      </c>
      <c r="M231" s="50">
        <v>0</v>
      </c>
      <c r="N231" s="50">
        <v>0</v>
      </c>
      <c r="O231" s="50">
        <v>1350</v>
      </c>
      <c r="P231" s="50">
        <v>0</v>
      </c>
      <c r="Q231" s="50">
        <v>0</v>
      </c>
      <c r="R231" s="50">
        <v>1303018</v>
      </c>
      <c r="S231" s="50">
        <v>1304013</v>
      </c>
      <c r="T231" s="50">
        <v>1304007</v>
      </c>
      <c r="W231" s="50">
        <v>4</v>
      </c>
      <c r="X231" s="50">
        <v>4</v>
      </c>
      <c r="Y231" s="50">
        <v>2</v>
      </c>
      <c r="Z231" s="50">
        <v>1102018</v>
      </c>
    </row>
    <row r="232" spans="1:26" ht="14.25">
      <c r="A232" s="50">
        <v>3911</v>
      </c>
      <c r="D232" s="50" t="s">
        <v>2298</v>
      </c>
      <c r="E232" s="50" t="s">
        <v>1533</v>
      </c>
      <c r="F232" s="50" t="s">
        <v>2531</v>
      </c>
      <c r="G232" s="50">
        <v>89</v>
      </c>
      <c r="H232" s="50">
        <v>10361</v>
      </c>
      <c r="I232" s="50">
        <v>3973</v>
      </c>
      <c r="J232" s="50">
        <v>35399</v>
      </c>
      <c r="K232" s="50">
        <v>0</v>
      </c>
      <c r="L232" s="50">
        <v>1.5</v>
      </c>
      <c r="M232" s="50">
        <v>0</v>
      </c>
      <c r="N232" s="50">
        <v>0</v>
      </c>
      <c r="O232" s="50">
        <v>1350</v>
      </c>
      <c r="P232" s="50">
        <v>0</v>
      </c>
      <c r="Q232" s="50">
        <v>0</v>
      </c>
      <c r="R232" s="50">
        <v>1301009</v>
      </c>
      <c r="S232" s="50">
        <v>1302009</v>
      </c>
      <c r="V232" s="50" t="s">
        <v>2532</v>
      </c>
      <c r="Z232" s="50">
        <v>1101009</v>
      </c>
    </row>
    <row r="233" spans="1:26" ht="14.25">
      <c r="A233" s="50">
        <v>3912</v>
      </c>
      <c r="D233" s="50" t="s">
        <v>2299</v>
      </c>
      <c r="E233" s="50" t="s">
        <v>788</v>
      </c>
      <c r="F233" s="50" t="s">
        <v>2532</v>
      </c>
      <c r="G233" s="50">
        <v>89</v>
      </c>
      <c r="H233" s="50">
        <v>6734</v>
      </c>
      <c r="I233" s="50">
        <v>2503</v>
      </c>
      <c r="J233" s="50">
        <v>25817</v>
      </c>
      <c r="K233" s="50">
        <v>0</v>
      </c>
      <c r="L233" s="50">
        <v>1.5</v>
      </c>
      <c r="M233" s="50">
        <v>0</v>
      </c>
      <c r="N233" s="50">
        <v>0</v>
      </c>
      <c r="O233" s="50">
        <v>1350</v>
      </c>
      <c r="P233" s="50">
        <v>0</v>
      </c>
      <c r="Q233" s="50">
        <v>0</v>
      </c>
      <c r="R233" s="50">
        <v>1303014</v>
      </c>
      <c r="S233" s="50">
        <v>1304004</v>
      </c>
      <c r="T233" s="50">
        <v>1304006</v>
      </c>
      <c r="W233" s="50">
        <v>4</v>
      </c>
      <c r="X233" s="50">
        <v>4</v>
      </c>
      <c r="Y233" s="50">
        <v>1</v>
      </c>
      <c r="Z233" s="50">
        <v>1102014</v>
      </c>
    </row>
    <row r="234" spans="1:26" ht="14.25">
      <c r="A234" s="50">
        <v>3921</v>
      </c>
      <c r="D234" s="50" t="s">
        <v>2298</v>
      </c>
      <c r="E234" s="50" t="s">
        <v>1188</v>
      </c>
      <c r="F234" s="50" t="s">
        <v>2533</v>
      </c>
      <c r="G234" s="50">
        <v>89</v>
      </c>
      <c r="H234" s="50">
        <v>10698</v>
      </c>
      <c r="I234" s="50">
        <v>4128</v>
      </c>
      <c r="J234" s="50">
        <v>37047</v>
      </c>
      <c r="K234" s="50">
        <v>0</v>
      </c>
      <c r="L234" s="50">
        <v>1.5</v>
      </c>
      <c r="M234" s="50">
        <v>0</v>
      </c>
      <c r="N234" s="50">
        <v>0</v>
      </c>
      <c r="O234" s="50">
        <v>1350</v>
      </c>
      <c r="P234" s="50">
        <v>0</v>
      </c>
      <c r="Q234" s="50">
        <v>0</v>
      </c>
      <c r="R234" s="50">
        <v>1301008</v>
      </c>
      <c r="S234" s="50">
        <v>1302008</v>
      </c>
      <c r="V234" s="50" t="s">
        <v>2534</v>
      </c>
      <c r="Z234" s="50">
        <v>1101008</v>
      </c>
    </row>
    <row r="235" spans="1:26" ht="14.25">
      <c r="A235" s="50">
        <v>3922</v>
      </c>
      <c r="D235" s="50" t="s">
        <v>2299</v>
      </c>
      <c r="E235" s="50" t="s">
        <v>787</v>
      </c>
      <c r="F235" s="50" t="s">
        <v>2534</v>
      </c>
      <c r="G235" s="50">
        <v>89</v>
      </c>
      <c r="H235" s="50">
        <v>6761</v>
      </c>
      <c r="I235" s="50">
        <v>2586</v>
      </c>
      <c r="J235" s="50">
        <v>24356</v>
      </c>
      <c r="K235" s="50">
        <v>0</v>
      </c>
      <c r="L235" s="50">
        <v>1.5</v>
      </c>
      <c r="M235" s="50">
        <v>0</v>
      </c>
      <c r="N235" s="50">
        <v>0</v>
      </c>
      <c r="O235" s="50">
        <v>1350</v>
      </c>
      <c r="P235" s="50">
        <v>0</v>
      </c>
      <c r="Q235" s="50">
        <v>0</v>
      </c>
      <c r="R235" s="50">
        <v>1303013</v>
      </c>
      <c r="S235" s="50">
        <v>1304012</v>
      </c>
      <c r="T235" s="50">
        <v>1304008</v>
      </c>
      <c r="W235" s="50">
        <v>4</v>
      </c>
      <c r="X235" s="50">
        <v>4</v>
      </c>
      <c r="Y235" s="50">
        <v>3</v>
      </c>
      <c r="Z235" s="50">
        <v>1102013</v>
      </c>
    </row>
    <row r="236" spans="1:26" ht="14.25">
      <c r="A236" s="50">
        <v>3931</v>
      </c>
      <c r="D236" s="50" t="s">
        <v>2298</v>
      </c>
      <c r="E236" s="50" t="s">
        <v>1192</v>
      </c>
      <c r="F236" s="50" t="s">
        <v>2535</v>
      </c>
      <c r="G236" s="50">
        <v>89</v>
      </c>
      <c r="H236" s="50">
        <v>10361</v>
      </c>
      <c r="I236" s="50">
        <v>3973</v>
      </c>
      <c r="J236" s="50">
        <v>35399</v>
      </c>
      <c r="K236" s="50">
        <v>0</v>
      </c>
      <c r="L236" s="50">
        <v>1.5</v>
      </c>
      <c r="M236" s="50">
        <v>0</v>
      </c>
      <c r="N236" s="50">
        <v>0</v>
      </c>
      <c r="O236" s="50">
        <v>1350</v>
      </c>
      <c r="P236" s="50">
        <v>0</v>
      </c>
      <c r="Q236" s="50">
        <v>0</v>
      </c>
      <c r="R236" s="50">
        <v>1301012</v>
      </c>
      <c r="S236" s="50">
        <v>1302012</v>
      </c>
      <c r="V236" s="50" t="s">
        <v>2536</v>
      </c>
      <c r="Z236" s="50">
        <v>1101012</v>
      </c>
    </row>
    <row r="237" spans="1:26" ht="14.25">
      <c r="A237" s="50">
        <v>3932</v>
      </c>
      <c r="D237" s="50" t="s">
        <v>2299</v>
      </c>
      <c r="E237" s="50" t="s">
        <v>792</v>
      </c>
      <c r="F237" s="50" t="s">
        <v>2536</v>
      </c>
      <c r="G237" s="50">
        <v>89</v>
      </c>
      <c r="H237" s="50">
        <v>6696</v>
      </c>
      <c r="I237" s="50">
        <v>2478</v>
      </c>
      <c r="J237" s="50">
        <v>23936</v>
      </c>
      <c r="K237" s="50">
        <v>0</v>
      </c>
      <c r="L237" s="50">
        <v>1.5</v>
      </c>
      <c r="M237" s="50">
        <v>0</v>
      </c>
      <c r="N237" s="50">
        <v>0</v>
      </c>
      <c r="O237" s="50">
        <v>1350</v>
      </c>
      <c r="P237" s="50">
        <v>0</v>
      </c>
      <c r="Q237" s="50">
        <v>0</v>
      </c>
      <c r="R237" s="50">
        <v>1303018</v>
      </c>
      <c r="S237" s="50">
        <v>1304013</v>
      </c>
      <c r="T237" s="50">
        <v>1304007</v>
      </c>
      <c r="W237" s="50">
        <v>4</v>
      </c>
      <c r="X237" s="50">
        <v>4</v>
      </c>
      <c r="Y237" s="50">
        <v>2</v>
      </c>
      <c r="Z237" s="50">
        <v>1102018</v>
      </c>
    </row>
    <row r="238" spans="1:26" ht="14.25">
      <c r="A238" s="50">
        <v>4011</v>
      </c>
      <c r="D238" s="50" t="s">
        <v>2298</v>
      </c>
      <c r="E238" s="50" t="s">
        <v>1193</v>
      </c>
      <c r="F238" s="50" t="s">
        <v>2537</v>
      </c>
      <c r="G238" s="50">
        <v>90</v>
      </c>
      <c r="H238" s="50">
        <v>10905</v>
      </c>
      <c r="I238" s="50">
        <v>4131</v>
      </c>
      <c r="J238" s="50">
        <v>37286</v>
      </c>
      <c r="K238" s="50">
        <v>0</v>
      </c>
      <c r="L238" s="50">
        <v>1.5</v>
      </c>
      <c r="M238" s="50">
        <v>0</v>
      </c>
      <c r="N238" s="50">
        <v>0</v>
      </c>
      <c r="O238" s="50">
        <v>1550</v>
      </c>
      <c r="P238" s="50">
        <v>0</v>
      </c>
      <c r="Q238" s="50">
        <v>0</v>
      </c>
      <c r="R238" s="50">
        <v>1301013</v>
      </c>
      <c r="S238" s="50">
        <v>1302013</v>
      </c>
      <c r="V238" s="50" t="s">
        <v>2538</v>
      </c>
      <c r="Z238" s="50">
        <v>1101013</v>
      </c>
    </row>
    <row r="239" spans="1:26" ht="14.25">
      <c r="A239" s="50">
        <v>4012</v>
      </c>
      <c r="D239" s="50" t="s">
        <v>2299</v>
      </c>
      <c r="E239" s="50" t="s">
        <v>793</v>
      </c>
      <c r="F239" s="50" t="s">
        <v>2538</v>
      </c>
      <c r="G239" s="50">
        <v>90</v>
      </c>
      <c r="H239" s="50">
        <v>7059</v>
      </c>
      <c r="I239" s="50">
        <v>2601</v>
      </c>
      <c r="J239" s="50">
        <v>27083</v>
      </c>
      <c r="K239" s="50">
        <v>0</v>
      </c>
      <c r="L239" s="50">
        <v>1.5</v>
      </c>
      <c r="M239" s="50">
        <v>0</v>
      </c>
      <c r="N239" s="50">
        <v>0</v>
      </c>
      <c r="O239" s="50">
        <v>1550</v>
      </c>
      <c r="P239" s="50">
        <v>0</v>
      </c>
      <c r="Q239" s="50">
        <v>0</v>
      </c>
      <c r="R239" s="50">
        <v>1303019</v>
      </c>
      <c r="S239" s="50">
        <v>1304004</v>
      </c>
      <c r="T239" s="50">
        <v>1304006</v>
      </c>
      <c r="W239" s="50">
        <v>4</v>
      </c>
      <c r="X239" s="50">
        <v>4</v>
      </c>
      <c r="Y239" s="50">
        <v>1</v>
      </c>
      <c r="Z239" s="50">
        <v>1102019</v>
      </c>
    </row>
    <row r="240" spans="1:26" ht="14.25">
      <c r="A240" s="50">
        <v>4021</v>
      </c>
      <c r="D240" s="50" t="s">
        <v>2298</v>
      </c>
      <c r="E240" s="50" t="s">
        <v>1535</v>
      </c>
      <c r="F240" s="50" t="s">
        <v>2539</v>
      </c>
      <c r="G240" s="50">
        <v>90</v>
      </c>
      <c r="H240" s="50">
        <v>11250</v>
      </c>
      <c r="I240" s="50">
        <v>4302</v>
      </c>
      <c r="J240" s="50">
        <v>39024</v>
      </c>
      <c r="K240" s="50">
        <v>0</v>
      </c>
      <c r="L240" s="50">
        <v>1.5</v>
      </c>
      <c r="M240" s="50">
        <v>0</v>
      </c>
      <c r="N240" s="50">
        <v>0</v>
      </c>
      <c r="O240" s="50">
        <v>1550</v>
      </c>
      <c r="P240" s="50">
        <v>0</v>
      </c>
      <c r="Q240" s="50">
        <v>0</v>
      </c>
      <c r="R240" s="50">
        <v>1301007</v>
      </c>
      <c r="S240" s="50">
        <v>1302007</v>
      </c>
      <c r="V240" s="50" t="s">
        <v>2540</v>
      </c>
      <c r="Z240" s="50">
        <v>1101007</v>
      </c>
    </row>
    <row r="241" spans="1:26" ht="14.25">
      <c r="A241" s="50">
        <v>4022</v>
      </c>
      <c r="D241" s="50" t="s">
        <v>2299</v>
      </c>
      <c r="E241" s="50" t="s">
        <v>777</v>
      </c>
      <c r="F241" s="50" t="s">
        <v>2540</v>
      </c>
      <c r="G241" s="50">
        <v>90</v>
      </c>
      <c r="H241" s="50">
        <v>7084</v>
      </c>
      <c r="I241" s="50">
        <v>2728</v>
      </c>
      <c r="J241" s="50">
        <v>25995</v>
      </c>
      <c r="K241" s="50">
        <v>0</v>
      </c>
      <c r="L241" s="50">
        <v>1.5</v>
      </c>
      <c r="M241" s="50">
        <v>0</v>
      </c>
      <c r="N241" s="50">
        <v>0</v>
      </c>
      <c r="O241" s="50">
        <v>1550</v>
      </c>
      <c r="P241" s="50">
        <v>0</v>
      </c>
      <c r="Q241" s="50">
        <v>0</v>
      </c>
      <c r="R241" s="50">
        <v>1303003</v>
      </c>
      <c r="S241" s="50">
        <v>1304005</v>
      </c>
      <c r="T241" s="50">
        <v>1304007</v>
      </c>
      <c r="W241" s="50">
        <v>4</v>
      </c>
      <c r="X241" s="50">
        <v>4</v>
      </c>
      <c r="Y241" s="50">
        <v>2</v>
      </c>
      <c r="Z241" s="50">
        <v>1102003</v>
      </c>
    </row>
    <row r="242" spans="1:26" ht="14.25">
      <c r="A242" s="50">
        <v>4031</v>
      </c>
      <c r="D242" s="50" t="s">
        <v>2298</v>
      </c>
      <c r="E242" s="50" t="s">
        <v>1537</v>
      </c>
      <c r="F242" s="50" t="s">
        <v>2541</v>
      </c>
      <c r="G242" s="50">
        <v>90</v>
      </c>
      <c r="H242" s="50">
        <v>10905</v>
      </c>
      <c r="I242" s="50">
        <v>4131</v>
      </c>
      <c r="J242" s="50">
        <v>37286</v>
      </c>
      <c r="K242" s="50">
        <v>0</v>
      </c>
      <c r="L242" s="50">
        <v>1.5</v>
      </c>
      <c r="M242" s="50">
        <v>0</v>
      </c>
      <c r="N242" s="50">
        <v>0</v>
      </c>
      <c r="O242" s="50">
        <v>1550</v>
      </c>
      <c r="P242" s="50">
        <v>0</v>
      </c>
      <c r="Q242" s="50">
        <v>0</v>
      </c>
      <c r="R242" s="50">
        <v>1301011</v>
      </c>
      <c r="S242" s="50">
        <v>1302011</v>
      </c>
      <c r="V242" s="50" t="s">
        <v>2542</v>
      </c>
      <c r="Z242" s="50">
        <v>1101011</v>
      </c>
    </row>
    <row r="243" spans="1:26" ht="14.25">
      <c r="A243" s="50">
        <v>4032</v>
      </c>
      <c r="D243" s="50" t="s">
        <v>2299</v>
      </c>
      <c r="E243" s="50" t="s">
        <v>791</v>
      </c>
      <c r="F243" s="50" t="s">
        <v>2542</v>
      </c>
      <c r="G243" s="50">
        <v>90</v>
      </c>
      <c r="H243" s="50">
        <v>7100</v>
      </c>
      <c r="I243" s="50">
        <v>2560</v>
      </c>
      <c r="J243" s="50">
        <v>25400</v>
      </c>
      <c r="K243" s="50">
        <v>0</v>
      </c>
      <c r="L243" s="50">
        <v>1.5</v>
      </c>
      <c r="M243" s="50">
        <v>0</v>
      </c>
      <c r="N243" s="50">
        <v>0</v>
      </c>
      <c r="O243" s="50">
        <v>1550</v>
      </c>
      <c r="P243" s="50">
        <v>0</v>
      </c>
      <c r="Q243" s="50">
        <v>0</v>
      </c>
      <c r="R243" s="50">
        <v>1303017</v>
      </c>
      <c r="S243" s="50">
        <v>1304013</v>
      </c>
      <c r="T243" s="50">
        <v>1304008</v>
      </c>
      <c r="W243" s="50">
        <v>4</v>
      </c>
      <c r="X243" s="50">
        <v>4</v>
      </c>
      <c r="Y243" s="50">
        <v>3</v>
      </c>
      <c r="Z243" s="50">
        <v>1102017</v>
      </c>
    </row>
    <row r="244" spans="1:26" ht="14.25">
      <c r="A244" s="50">
        <v>4111</v>
      </c>
      <c r="D244" s="50" t="s">
        <v>2298</v>
      </c>
      <c r="E244" s="50" t="s">
        <v>1535</v>
      </c>
      <c r="F244" s="50" t="s">
        <v>2543</v>
      </c>
      <c r="G244" s="50">
        <v>91</v>
      </c>
      <c r="H244" s="50">
        <v>11219</v>
      </c>
      <c r="I244" s="50">
        <v>4307</v>
      </c>
      <c r="J244" s="50">
        <v>38086</v>
      </c>
      <c r="K244" s="50">
        <v>0</v>
      </c>
      <c r="L244" s="50">
        <v>1.5</v>
      </c>
      <c r="M244" s="50">
        <v>0</v>
      </c>
      <c r="N244" s="50">
        <v>0</v>
      </c>
      <c r="O244" s="50">
        <v>1550</v>
      </c>
      <c r="P244" s="50">
        <v>0</v>
      </c>
      <c r="Q244" s="50">
        <v>0</v>
      </c>
      <c r="R244" s="50">
        <v>1301007</v>
      </c>
      <c r="S244" s="50">
        <v>1302007</v>
      </c>
      <c r="V244" s="50" t="s">
        <v>2544</v>
      </c>
      <c r="Z244" s="50">
        <v>1101007</v>
      </c>
    </row>
    <row r="245" spans="1:26" ht="14.25">
      <c r="A245" s="50">
        <v>4112</v>
      </c>
      <c r="D245" s="50" t="s">
        <v>2299</v>
      </c>
      <c r="E245" s="50" t="s">
        <v>786</v>
      </c>
      <c r="F245" s="50" t="s">
        <v>2544</v>
      </c>
      <c r="G245" s="50">
        <v>91</v>
      </c>
      <c r="H245" s="50">
        <v>7185</v>
      </c>
      <c r="I245" s="50">
        <v>2723</v>
      </c>
      <c r="J245" s="50">
        <v>27479</v>
      </c>
      <c r="K245" s="50">
        <v>0</v>
      </c>
      <c r="L245" s="50">
        <v>1.5</v>
      </c>
      <c r="M245" s="50">
        <v>0</v>
      </c>
      <c r="N245" s="50">
        <v>0</v>
      </c>
      <c r="O245" s="50">
        <v>1550</v>
      </c>
      <c r="P245" s="50">
        <v>0</v>
      </c>
      <c r="Q245" s="50">
        <v>0</v>
      </c>
      <c r="R245" s="50">
        <v>1303012</v>
      </c>
      <c r="S245" s="50">
        <v>1304005</v>
      </c>
      <c r="T245" s="50">
        <v>1304006</v>
      </c>
      <c r="W245" s="50">
        <v>4</v>
      </c>
      <c r="X245" s="50">
        <v>4</v>
      </c>
      <c r="Y245" s="50">
        <v>1</v>
      </c>
      <c r="Z245" s="50">
        <v>1102012</v>
      </c>
    </row>
    <row r="246" spans="1:26" ht="14.25">
      <c r="A246" s="50">
        <v>4121</v>
      </c>
      <c r="D246" s="50" t="s">
        <v>2298</v>
      </c>
      <c r="E246" s="50" t="s">
        <v>1540</v>
      </c>
      <c r="F246" s="50" t="s">
        <v>2545</v>
      </c>
      <c r="G246" s="50">
        <v>91</v>
      </c>
      <c r="H246" s="50">
        <v>11572</v>
      </c>
      <c r="I246" s="50">
        <v>4482</v>
      </c>
      <c r="J246" s="50">
        <v>39860</v>
      </c>
      <c r="K246" s="50">
        <v>0</v>
      </c>
      <c r="L246" s="50">
        <v>1.5</v>
      </c>
      <c r="M246" s="50">
        <v>0</v>
      </c>
      <c r="N246" s="50">
        <v>0</v>
      </c>
      <c r="O246" s="50">
        <v>1550</v>
      </c>
      <c r="P246" s="50">
        <v>0</v>
      </c>
      <c r="Q246" s="50">
        <v>0</v>
      </c>
      <c r="R246" s="50">
        <v>1301005</v>
      </c>
      <c r="S246" s="50">
        <v>1302005</v>
      </c>
      <c r="V246" s="50" t="s">
        <v>2546</v>
      </c>
      <c r="Z246" s="50">
        <v>1101005</v>
      </c>
    </row>
    <row r="247" spans="1:26" ht="14.25">
      <c r="A247" s="50">
        <v>4122</v>
      </c>
      <c r="D247" s="50" t="s">
        <v>2299</v>
      </c>
      <c r="E247" s="50" t="s">
        <v>785</v>
      </c>
      <c r="F247" s="50" t="s">
        <v>2546</v>
      </c>
      <c r="G247" s="50">
        <v>91</v>
      </c>
      <c r="H247" s="50">
        <v>7291</v>
      </c>
      <c r="I247" s="50">
        <v>2787</v>
      </c>
      <c r="J247" s="50">
        <v>26319</v>
      </c>
      <c r="K247" s="50">
        <v>0</v>
      </c>
      <c r="L247" s="50">
        <v>1.5</v>
      </c>
      <c r="M247" s="50">
        <v>0</v>
      </c>
      <c r="N247" s="50">
        <v>0</v>
      </c>
      <c r="O247" s="50">
        <v>1550</v>
      </c>
      <c r="P247" s="50">
        <v>0</v>
      </c>
      <c r="Q247" s="50">
        <v>0</v>
      </c>
      <c r="R247" s="50">
        <v>1303011</v>
      </c>
      <c r="S247" s="50">
        <v>1304005</v>
      </c>
      <c r="T247" s="50">
        <v>1304007</v>
      </c>
      <c r="W247" s="50">
        <v>4</v>
      </c>
      <c r="X247" s="50">
        <v>4</v>
      </c>
      <c r="Y247" s="50">
        <v>2</v>
      </c>
      <c r="Z247" s="50">
        <v>1102011</v>
      </c>
    </row>
    <row r="248" spans="1:26" ht="14.25">
      <c r="A248" s="50">
        <v>4131</v>
      </c>
      <c r="D248" s="50" t="s">
        <v>2298</v>
      </c>
      <c r="E248" s="50" t="s">
        <v>1541</v>
      </c>
      <c r="F248" s="50" t="s">
        <v>2547</v>
      </c>
      <c r="G248" s="50">
        <v>91</v>
      </c>
      <c r="H248" s="50">
        <v>11219</v>
      </c>
      <c r="I248" s="50">
        <v>4307</v>
      </c>
      <c r="J248" s="50">
        <v>38086</v>
      </c>
      <c r="K248" s="50">
        <v>0</v>
      </c>
      <c r="L248" s="50">
        <v>1.5</v>
      </c>
      <c r="M248" s="50">
        <v>0</v>
      </c>
      <c r="N248" s="50">
        <v>0</v>
      </c>
      <c r="O248" s="50">
        <v>1550</v>
      </c>
      <c r="P248" s="50">
        <v>0</v>
      </c>
      <c r="Q248" s="50">
        <v>0</v>
      </c>
      <c r="R248" s="50">
        <v>1301010</v>
      </c>
      <c r="S248" s="50">
        <v>1302010</v>
      </c>
      <c r="V248" s="50" t="s">
        <v>2548</v>
      </c>
      <c r="Z248" s="50">
        <v>1101010</v>
      </c>
    </row>
    <row r="249" spans="1:26" ht="14.25">
      <c r="A249" s="50">
        <v>4132</v>
      </c>
      <c r="D249" s="50" t="s">
        <v>2299</v>
      </c>
      <c r="E249" s="50" t="s">
        <v>790</v>
      </c>
      <c r="F249" s="50" t="s">
        <v>2548</v>
      </c>
      <c r="G249" s="50">
        <v>91</v>
      </c>
      <c r="H249" s="50">
        <v>7341</v>
      </c>
      <c r="I249" s="50">
        <v>2641</v>
      </c>
      <c r="J249" s="50">
        <v>26095</v>
      </c>
      <c r="K249" s="50">
        <v>0</v>
      </c>
      <c r="L249" s="50">
        <v>1.5</v>
      </c>
      <c r="M249" s="50">
        <v>0</v>
      </c>
      <c r="N249" s="50">
        <v>0</v>
      </c>
      <c r="O249" s="50">
        <v>1550</v>
      </c>
      <c r="P249" s="50">
        <v>0</v>
      </c>
      <c r="Q249" s="50">
        <v>0</v>
      </c>
      <c r="R249" s="50">
        <v>1303016</v>
      </c>
      <c r="S249" s="50">
        <v>1304011</v>
      </c>
      <c r="T249" s="50">
        <v>1304007</v>
      </c>
      <c r="W249" s="50">
        <v>4</v>
      </c>
      <c r="X249" s="50">
        <v>4</v>
      </c>
      <c r="Y249" s="50">
        <v>3</v>
      </c>
      <c r="Z249" s="50">
        <v>1102016</v>
      </c>
    </row>
    <row r="250" spans="1:26" ht="14.25">
      <c r="A250" s="50">
        <v>4211</v>
      </c>
      <c r="D250" s="50" t="s">
        <v>2298</v>
      </c>
      <c r="E250" s="50" t="s">
        <v>1192</v>
      </c>
      <c r="F250" s="50" t="s">
        <v>2549</v>
      </c>
      <c r="G250" s="50">
        <v>92</v>
      </c>
      <c r="H250" s="50">
        <v>11458</v>
      </c>
      <c r="I250" s="50">
        <v>4435</v>
      </c>
      <c r="J250" s="50">
        <v>38850</v>
      </c>
      <c r="K250" s="50">
        <v>0</v>
      </c>
      <c r="L250" s="50">
        <v>1.5</v>
      </c>
      <c r="M250" s="50">
        <v>0</v>
      </c>
      <c r="N250" s="50">
        <v>0</v>
      </c>
      <c r="O250" s="50">
        <v>1550</v>
      </c>
      <c r="P250" s="50">
        <v>0</v>
      </c>
      <c r="Q250" s="50">
        <v>0</v>
      </c>
      <c r="R250" s="50">
        <v>1301012</v>
      </c>
      <c r="S250" s="50">
        <v>1302012</v>
      </c>
      <c r="V250" s="50" t="s">
        <v>2550</v>
      </c>
      <c r="Z250" s="50">
        <v>1101012</v>
      </c>
    </row>
    <row r="251" spans="1:26" ht="14.25">
      <c r="A251" s="50">
        <v>4212</v>
      </c>
      <c r="D251" s="50" t="s">
        <v>2299</v>
      </c>
      <c r="E251" s="50" t="s">
        <v>792</v>
      </c>
      <c r="F251" s="50" t="s">
        <v>2550</v>
      </c>
      <c r="G251" s="50">
        <v>92</v>
      </c>
      <c r="H251" s="50">
        <v>7351</v>
      </c>
      <c r="I251" s="50">
        <v>2757</v>
      </c>
      <c r="J251" s="50">
        <v>28138</v>
      </c>
      <c r="K251" s="50">
        <v>0</v>
      </c>
      <c r="L251" s="50">
        <v>1.5</v>
      </c>
      <c r="M251" s="50">
        <v>0</v>
      </c>
      <c r="N251" s="50">
        <v>0</v>
      </c>
      <c r="O251" s="50">
        <v>1550</v>
      </c>
      <c r="P251" s="50">
        <v>0</v>
      </c>
      <c r="Q251" s="50">
        <v>0</v>
      </c>
      <c r="R251" s="50">
        <v>1303018</v>
      </c>
      <c r="S251" s="50">
        <v>1304013</v>
      </c>
      <c r="T251" s="50">
        <v>1304007</v>
      </c>
      <c r="W251" s="50">
        <v>4</v>
      </c>
      <c r="X251" s="50">
        <v>4</v>
      </c>
      <c r="Y251" s="50">
        <v>2</v>
      </c>
      <c r="Z251" s="50">
        <v>1102018</v>
      </c>
    </row>
    <row r="252" spans="1:26" ht="14.25">
      <c r="A252" s="50">
        <v>4221</v>
      </c>
      <c r="D252" s="50" t="s">
        <v>2298</v>
      </c>
      <c r="E252" s="50" t="s">
        <v>1188</v>
      </c>
      <c r="F252" s="50" t="s">
        <v>2551</v>
      </c>
      <c r="G252" s="50">
        <v>92</v>
      </c>
      <c r="H252" s="50">
        <v>11818</v>
      </c>
      <c r="I252" s="50">
        <v>4614</v>
      </c>
      <c r="J252" s="50">
        <v>40660</v>
      </c>
      <c r="K252" s="50">
        <v>0</v>
      </c>
      <c r="L252" s="50">
        <v>1.5</v>
      </c>
      <c r="M252" s="50">
        <v>0</v>
      </c>
      <c r="N252" s="50">
        <v>0</v>
      </c>
      <c r="O252" s="50">
        <v>1550</v>
      </c>
      <c r="P252" s="50">
        <v>0</v>
      </c>
      <c r="Q252" s="50">
        <v>0</v>
      </c>
      <c r="R252" s="50">
        <v>1301008</v>
      </c>
      <c r="S252" s="50">
        <v>1302008</v>
      </c>
      <c r="V252" s="50" t="s">
        <v>2552</v>
      </c>
      <c r="Z252" s="50">
        <v>1101008</v>
      </c>
    </row>
    <row r="253" spans="1:26" ht="14.25">
      <c r="A253" s="50">
        <v>4222</v>
      </c>
      <c r="D253" s="50" t="s">
        <v>2299</v>
      </c>
      <c r="E253" s="50" t="s">
        <v>787</v>
      </c>
      <c r="F253" s="50" t="s">
        <v>2552</v>
      </c>
      <c r="G253" s="50">
        <v>92</v>
      </c>
      <c r="H253" s="50">
        <v>7380</v>
      </c>
      <c r="I253" s="50">
        <v>2900</v>
      </c>
      <c r="J253" s="50">
        <v>26827</v>
      </c>
      <c r="K253" s="50">
        <v>0</v>
      </c>
      <c r="L253" s="50">
        <v>1.5</v>
      </c>
      <c r="M253" s="50">
        <v>0</v>
      </c>
      <c r="N253" s="50">
        <v>0</v>
      </c>
      <c r="O253" s="50">
        <v>1550</v>
      </c>
      <c r="P253" s="50">
        <v>0</v>
      </c>
      <c r="Q253" s="50">
        <v>0</v>
      </c>
      <c r="R253" s="50">
        <v>1303013</v>
      </c>
      <c r="S253" s="50">
        <v>1304012</v>
      </c>
      <c r="T253" s="50">
        <v>1304008</v>
      </c>
      <c r="W253" s="50">
        <v>4</v>
      </c>
      <c r="X253" s="50">
        <v>4</v>
      </c>
      <c r="Y253" s="50">
        <v>3</v>
      </c>
      <c r="Z253" s="50">
        <v>1102013</v>
      </c>
    </row>
    <row r="254" spans="1:26" ht="14.25">
      <c r="A254" s="50">
        <v>4231</v>
      </c>
      <c r="D254" s="50" t="s">
        <v>2298</v>
      </c>
      <c r="E254" s="50" t="s">
        <v>1533</v>
      </c>
      <c r="F254" s="50" t="s">
        <v>2553</v>
      </c>
      <c r="G254" s="50">
        <v>92</v>
      </c>
      <c r="H254" s="50">
        <v>11458</v>
      </c>
      <c r="I254" s="50">
        <v>4435</v>
      </c>
      <c r="J254" s="50">
        <v>38850</v>
      </c>
      <c r="K254" s="50">
        <v>0</v>
      </c>
      <c r="L254" s="50">
        <v>1.5</v>
      </c>
      <c r="M254" s="50">
        <v>0</v>
      </c>
      <c r="N254" s="50">
        <v>0</v>
      </c>
      <c r="O254" s="50">
        <v>1550</v>
      </c>
      <c r="P254" s="50">
        <v>0</v>
      </c>
      <c r="Q254" s="50">
        <v>0</v>
      </c>
      <c r="R254" s="50">
        <v>1301009</v>
      </c>
      <c r="S254" s="50">
        <v>1302009</v>
      </c>
      <c r="V254" s="50" t="s">
        <v>2554</v>
      </c>
      <c r="Z254" s="50">
        <v>1101009</v>
      </c>
    </row>
    <row r="255" spans="1:26" ht="14.25">
      <c r="A255" s="50">
        <v>4232</v>
      </c>
      <c r="D255" s="50" t="s">
        <v>2299</v>
      </c>
      <c r="E255" s="50" t="s">
        <v>788</v>
      </c>
      <c r="F255" s="50" t="s">
        <v>2554</v>
      </c>
      <c r="G255" s="50">
        <v>92</v>
      </c>
      <c r="H255" s="50">
        <v>7507</v>
      </c>
      <c r="I255" s="50">
        <v>2691</v>
      </c>
      <c r="J255" s="50">
        <v>26517</v>
      </c>
      <c r="K255" s="50">
        <v>0</v>
      </c>
      <c r="L255" s="50">
        <v>1.5</v>
      </c>
      <c r="M255" s="50">
        <v>0</v>
      </c>
      <c r="N255" s="50">
        <v>0</v>
      </c>
      <c r="O255" s="50">
        <v>1550</v>
      </c>
      <c r="P255" s="50">
        <v>0</v>
      </c>
      <c r="Q255" s="50">
        <v>0</v>
      </c>
      <c r="R255" s="50">
        <v>1303014</v>
      </c>
      <c r="S255" s="50">
        <v>1304004</v>
      </c>
      <c r="T255" s="50">
        <v>1304006</v>
      </c>
      <c r="W255" s="50">
        <v>4</v>
      </c>
      <c r="X255" s="50">
        <v>4</v>
      </c>
      <c r="Y255" s="50">
        <v>1</v>
      </c>
      <c r="Z255" s="50">
        <v>1102014</v>
      </c>
    </row>
    <row r="256" spans="1:26" ht="14.25">
      <c r="A256" s="50">
        <v>4311</v>
      </c>
      <c r="D256" s="50" t="s">
        <v>2298</v>
      </c>
      <c r="E256" s="50" t="s">
        <v>1181</v>
      </c>
      <c r="F256" s="50" t="s">
        <v>2555</v>
      </c>
      <c r="G256" s="50">
        <v>93</v>
      </c>
      <c r="H256" s="50">
        <v>11665</v>
      </c>
      <c r="I256" s="50">
        <v>4591</v>
      </c>
      <c r="J256" s="50">
        <v>39865</v>
      </c>
      <c r="K256" s="50">
        <v>0</v>
      </c>
      <c r="L256" s="50">
        <v>1.5</v>
      </c>
      <c r="M256" s="50">
        <v>0</v>
      </c>
      <c r="N256" s="50">
        <v>0</v>
      </c>
      <c r="O256" s="50">
        <v>1550</v>
      </c>
      <c r="P256" s="50">
        <v>0</v>
      </c>
      <c r="Q256" s="50">
        <v>0</v>
      </c>
      <c r="R256" s="50">
        <v>1301001</v>
      </c>
      <c r="S256" s="50">
        <v>1302001</v>
      </c>
      <c r="V256" s="50" t="s">
        <v>2556</v>
      </c>
      <c r="Z256" s="50">
        <v>1101001</v>
      </c>
    </row>
    <row r="257" spans="1:26" ht="14.25">
      <c r="A257" s="50">
        <v>4312</v>
      </c>
      <c r="D257" s="50" t="s">
        <v>2299</v>
      </c>
      <c r="E257" s="50" t="s">
        <v>776</v>
      </c>
      <c r="F257" s="50" t="s">
        <v>2556</v>
      </c>
      <c r="G257" s="50">
        <v>93</v>
      </c>
      <c r="H257" s="50">
        <v>7483</v>
      </c>
      <c r="I257" s="50">
        <v>2833</v>
      </c>
      <c r="J257" s="50">
        <v>28810</v>
      </c>
      <c r="K257" s="50">
        <v>0</v>
      </c>
      <c r="L257" s="50">
        <v>1.5</v>
      </c>
      <c r="M257" s="50">
        <v>0</v>
      </c>
      <c r="N257" s="50">
        <v>0</v>
      </c>
      <c r="O257" s="50">
        <v>1550</v>
      </c>
      <c r="P257" s="50">
        <v>0</v>
      </c>
      <c r="Q257" s="50">
        <v>0</v>
      </c>
      <c r="R257" s="50">
        <v>1303002</v>
      </c>
      <c r="S257" s="50">
        <v>1304001</v>
      </c>
      <c r="T257" s="50">
        <v>1304004</v>
      </c>
      <c r="W257" s="50">
        <v>4</v>
      </c>
      <c r="X257" s="50">
        <v>4</v>
      </c>
      <c r="Y257" s="50">
        <v>1</v>
      </c>
      <c r="Z257" s="50">
        <v>1102002</v>
      </c>
    </row>
    <row r="258" spans="1:26" ht="14.25">
      <c r="A258" s="50">
        <v>4321</v>
      </c>
      <c r="D258" s="50" t="s">
        <v>2298</v>
      </c>
      <c r="E258" s="50" t="s">
        <v>1183</v>
      </c>
      <c r="F258" s="50" t="s">
        <v>2557</v>
      </c>
      <c r="G258" s="50">
        <v>93</v>
      </c>
      <c r="H258" s="50">
        <v>12032</v>
      </c>
      <c r="I258" s="50">
        <v>4773</v>
      </c>
      <c r="J258" s="50">
        <v>41710</v>
      </c>
      <c r="K258" s="50">
        <v>0</v>
      </c>
      <c r="L258" s="50">
        <v>1.5</v>
      </c>
      <c r="M258" s="50">
        <v>0</v>
      </c>
      <c r="N258" s="50">
        <v>0</v>
      </c>
      <c r="O258" s="50">
        <v>1550</v>
      </c>
      <c r="P258" s="50">
        <v>0</v>
      </c>
      <c r="Q258" s="50">
        <v>0</v>
      </c>
      <c r="R258" s="50">
        <v>1301003</v>
      </c>
      <c r="S258" s="50">
        <v>1302003</v>
      </c>
      <c r="V258" s="50" t="s">
        <v>2558</v>
      </c>
      <c r="Z258" s="50">
        <v>1101003</v>
      </c>
    </row>
    <row r="259" spans="1:26" ht="14.25">
      <c r="A259" s="50">
        <v>4322</v>
      </c>
      <c r="D259" s="50" t="s">
        <v>2299</v>
      </c>
      <c r="E259" s="50" t="s">
        <v>779</v>
      </c>
      <c r="F259" s="50" t="s">
        <v>2558</v>
      </c>
      <c r="G259" s="50">
        <v>93</v>
      </c>
      <c r="H259" s="50">
        <v>7594</v>
      </c>
      <c r="I259" s="50">
        <v>2937</v>
      </c>
      <c r="J259" s="50">
        <v>27506</v>
      </c>
      <c r="K259" s="50">
        <v>0</v>
      </c>
      <c r="L259" s="50">
        <v>1.5</v>
      </c>
      <c r="M259" s="50">
        <v>0</v>
      </c>
      <c r="N259" s="50">
        <v>0</v>
      </c>
      <c r="O259" s="50">
        <v>1550</v>
      </c>
      <c r="P259" s="50">
        <v>0</v>
      </c>
      <c r="Q259" s="50">
        <v>0</v>
      </c>
      <c r="R259" s="50">
        <v>1303005</v>
      </c>
      <c r="S259" s="50">
        <v>1304009</v>
      </c>
      <c r="T259" s="50">
        <v>1304008</v>
      </c>
      <c r="W259" s="50">
        <v>4</v>
      </c>
      <c r="X259" s="50">
        <v>4</v>
      </c>
      <c r="Y259" s="50">
        <v>3</v>
      </c>
      <c r="Z259" s="50">
        <v>1102005</v>
      </c>
    </row>
    <row r="260" spans="1:26" ht="14.25">
      <c r="A260" s="50">
        <v>4331</v>
      </c>
      <c r="D260" s="50" t="s">
        <v>2298</v>
      </c>
      <c r="E260" s="50" t="s">
        <v>1531</v>
      </c>
      <c r="F260" s="50" t="s">
        <v>2559</v>
      </c>
      <c r="G260" s="50">
        <v>93</v>
      </c>
      <c r="H260" s="50">
        <v>11665</v>
      </c>
      <c r="I260" s="50">
        <v>4591</v>
      </c>
      <c r="J260" s="50">
        <v>39865</v>
      </c>
      <c r="K260" s="50">
        <v>0</v>
      </c>
      <c r="L260" s="50">
        <v>1.5</v>
      </c>
      <c r="M260" s="50">
        <v>0</v>
      </c>
      <c r="N260" s="50">
        <v>0</v>
      </c>
      <c r="O260" s="50">
        <v>1550</v>
      </c>
      <c r="P260" s="50">
        <v>0</v>
      </c>
      <c r="Q260" s="50">
        <v>0</v>
      </c>
      <c r="R260" s="50">
        <v>1301014</v>
      </c>
      <c r="S260" s="50">
        <v>1302014</v>
      </c>
      <c r="V260" s="50" t="s">
        <v>2560</v>
      </c>
      <c r="Z260" s="50">
        <v>1101014</v>
      </c>
    </row>
    <row r="261" spans="1:26" ht="14.25">
      <c r="A261" s="50">
        <v>4332</v>
      </c>
      <c r="D261" s="50" t="s">
        <v>2299</v>
      </c>
      <c r="E261" s="50" t="s">
        <v>794</v>
      </c>
      <c r="F261" s="50" t="s">
        <v>2560</v>
      </c>
      <c r="G261" s="50">
        <v>93</v>
      </c>
      <c r="H261" s="50">
        <v>7639</v>
      </c>
      <c r="I261" s="50">
        <v>2807</v>
      </c>
      <c r="J261" s="50">
        <v>27031</v>
      </c>
      <c r="K261" s="50">
        <v>0</v>
      </c>
      <c r="L261" s="50">
        <v>1.5</v>
      </c>
      <c r="M261" s="50">
        <v>0</v>
      </c>
      <c r="N261" s="50">
        <v>0</v>
      </c>
      <c r="O261" s="50">
        <v>1550</v>
      </c>
      <c r="P261" s="50">
        <v>0</v>
      </c>
      <c r="Q261" s="50">
        <v>0</v>
      </c>
      <c r="R261" s="50">
        <v>1303020</v>
      </c>
      <c r="S261" s="50">
        <v>1304014</v>
      </c>
      <c r="T261" s="50">
        <v>1304007</v>
      </c>
      <c r="W261" s="50">
        <v>4</v>
      </c>
      <c r="X261" s="50">
        <v>4</v>
      </c>
      <c r="Y261" s="50">
        <v>2</v>
      </c>
      <c r="Z261" s="50">
        <v>1102020</v>
      </c>
    </row>
    <row r="262" spans="1:26" ht="14.25">
      <c r="A262" s="50">
        <v>4411</v>
      </c>
      <c r="D262" s="50" t="s">
        <v>2298</v>
      </c>
      <c r="E262" s="50" t="s">
        <v>1192</v>
      </c>
      <c r="F262" s="50" t="s">
        <v>2561</v>
      </c>
      <c r="G262" s="50">
        <v>94</v>
      </c>
      <c r="H262" s="50">
        <v>12006</v>
      </c>
      <c r="I262" s="50">
        <v>4696</v>
      </c>
      <c r="J262" s="50">
        <v>40945</v>
      </c>
      <c r="K262" s="50">
        <v>0</v>
      </c>
      <c r="L262" s="50">
        <v>1.5</v>
      </c>
      <c r="M262" s="50">
        <v>0</v>
      </c>
      <c r="N262" s="50">
        <v>0</v>
      </c>
      <c r="O262" s="50">
        <v>1550</v>
      </c>
      <c r="P262" s="50">
        <v>0</v>
      </c>
      <c r="Q262" s="50">
        <v>0</v>
      </c>
      <c r="R262" s="50">
        <v>1301012</v>
      </c>
      <c r="S262" s="50">
        <v>1302012</v>
      </c>
      <c r="V262" s="50" t="s">
        <v>2562</v>
      </c>
      <c r="Z262" s="50">
        <v>1101012</v>
      </c>
    </row>
    <row r="263" spans="1:26" ht="14.25">
      <c r="A263" s="50">
        <v>4412</v>
      </c>
      <c r="D263" s="50" t="s">
        <v>2299</v>
      </c>
      <c r="E263" s="50" t="s">
        <v>792</v>
      </c>
      <c r="F263" s="50" t="s">
        <v>2562</v>
      </c>
      <c r="G263" s="50">
        <v>94</v>
      </c>
      <c r="H263" s="50">
        <v>7751</v>
      </c>
      <c r="I263" s="50">
        <v>2900</v>
      </c>
      <c r="J263" s="50">
        <v>29389</v>
      </c>
      <c r="K263" s="50">
        <v>0</v>
      </c>
      <c r="L263" s="50">
        <v>1.5</v>
      </c>
      <c r="M263" s="50">
        <v>0</v>
      </c>
      <c r="N263" s="50">
        <v>0</v>
      </c>
      <c r="O263" s="50">
        <v>1550</v>
      </c>
      <c r="P263" s="50">
        <v>0</v>
      </c>
      <c r="Q263" s="50">
        <v>0</v>
      </c>
      <c r="R263" s="50">
        <v>1303018</v>
      </c>
      <c r="S263" s="50">
        <v>1304013</v>
      </c>
      <c r="T263" s="50">
        <v>1304007</v>
      </c>
      <c r="W263" s="50">
        <v>4</v>
      </c>
      <c r="X263" s="50">
        <v>4</v>
      </c>
      <c r="Y263" s="50">
        <v>2</v>
      </c>
      <c r="Z263" s="50">
        <v>1102018</v>
      </c>
    </row>
    <row r="264" spans="1:26" ht="14.25">
      <c r="A264" s="50">
        <v>4421</v>
      </c>
      <c r="D264" s="50" t="s">
        <v>2298</v>
      </c>
      <c r="E264" s="50" t="s">
        <v>1188</v>
      </c>
      <c r="F264" s="50" t="s">
        <v>2563</v>
      </c>
      <c r="G264" s="50">
        <v>94</v>
      </c>
      <c r="H264" s="50">
        <v>12380</v>
      </c>
      <c r="I264" s="50">
        <v>4882</v>
      </c>
      <c r="J264" s="50">
        <v>42826</v>
      </c>
      <c r="K264" s="50">
        <v>0</v>
      </c>
      <c r="L264" s="50">
        <v>1.5</v>
      </c>
      <c r="M264" s="50">
        <v>0</v>
      </c>
      <c r="N264" s="50">
        <v>0</v>
      </c>
      <c r="O264" s="50">
        <v>1550</v>
      </c>
      <c r="P264" s="50">
        <v>0</v>
      </c>
      <c r="Q264" s="50">
        <v>0</v>
      </c>
      <c r="R264" s="50">
        <v>1301008</v>
      </c>
      <c r="S264" s="50">
        <v>1302008</v>
      </c>
      <c r="V264" s="50" t="s">
        <v>2564</v>
      </c>
      <c r="Z264" s="50">
        <v>1101008</v>
      </c>
    </row>
    <row r="265" spans="1:26" ht="14.25">
      <c r="A265" s="50">
        <v>4422</v>
      </c>
      <c r="D265" s="50" t="s">
        <v>2299</v>
      </c>
      <c r="E265" s="50" t="s">
        <v>787</v>
      </c>
      <c r="F265" s="50" t="s">
        <v>2564</v>
      </c>
      <c r="G265" s="50">
        <v>94</v>
      </c>
      <c r="H265" s="50">
        <v>7706</v>
      </c>
      <c r="I265" s="50">
        <v>3024</v>
      </c>
      <c r="J265" s="50">
        <v>28330</v>
      </c>
      <c r="K265" s="50">
        <v>0</v>
      </c>
      <c r="L265" s="50">
        <v>1.5</v>
      </c>
      <c r="M265" s="50">
        <v>0</v>
      </c>
      <c r="N265" s="50">
        <v>0</v>
      </c>
      <c r="O265" s="50">
        <v>1550</v>
      </c>
      <c r="P265" s="50">
        <v>0</v>
      </c>
      <c r="Q265" s="50">
        <v>0</v>
      </c>
      <c r="R265" s="50">
        <v>1303013</v>
      </c>
      <c r="S265" s="50">
        <v>1304012</v>
      </c>
      <c r="T265" s="50">
        <v>1304008</v>
      </c>
      <c r="W265" s="50">
        <v>4</v>
      </c>
      <c r="X265" s="50">
        <v>4</v>
      </c>
      <c r="Y265" s="50">
        <v>3</v>
      </c>
      <c r="Z265" s="50">
        <v>1102013</v>
      </c>
    </row>
    <row r="266" spans="1:26" ht="14.25">
      <c r="A266" s="50">
        <v>4431</v>
      </c>
      <c r="D266" s="50" t="s">
        <v>2298</v>
      </c>
      <c r="E266" s="50" t="s">
        <v>1533</v>
      </c>
      <c r="F266" s="50" t="s">
        <v>2565</v>
      </c>
      <c r="G266" s="50">
        <v>94</v>
      </c>
      <c r="H266" s="50">
        <v>12006</v>
      </c>
      <c r="I266" s="50">
        <v>4696</v>
      </c>
      <c r="J266" s="50">
        <v>40945</v>
      </c>
      <c r="K266" s="50">
        <v>0</v>
      </c>
      <c r="L266" s="50">
        <v>1.5</v>
      </c>
      <c r="M266" s="50">
        <v>0</v>
      </c>
      <c r="N266" s="50">
        <v>0</v>
      </c>
      <c r="O266" s="50">
        <v>1550</v>
      </c>
      <c r="P266" s="50">
        <v>0</v>
      </c>
      <c r="Q266" s="50">
        <v>0</v>
      </c>
      <c r="R266" s="50">
        <v>1301009</v>
      </c>
      <c r="S266" s="50">
        <v>1302009</v>
      </c>
      <c r="V266" s="50" t="s">
        <v>2566</v>
      </c>
      <c r="Z266" s="50">
        <v>1101009</v>
      </c>
    </row>
    <row r="267" spans="1:26" ht="14.25">
      <c r="A267" s="50">
        <v>4432</v>
      </c>
      <c r="D267" s="50" t="s">
        <v>2299</v>
      </c>
      <c r="E267" s="50" t="s">
        <v>788</v>
      </c>
      <c r="F267" s="50" t="s">
        <v>2566</v>
      </c>
      <c r="G267" s="50">
        <v>94</v>
      </c>
      <c r="H267" s="50">
        <v>7829</v>
      </c>
      <c r="I267" s="50">
        <v>2855</v>
      </c>
      <c r="J267" s="50">
        <v>27847</v>
      </c>
      <c r="K267" s="50">
        <v>0</v>
      </c>
      <c r="L267" s="50">
        <v>1.5</v>
      </c>
      <c r="M267" s="50">
        <v>0</v>
      </c>
      <c r="N267" s="50">
        <v>0</v>
      </c>
      <c r="O267" s="50">
        <v>1550</v>
      </c>
      <c r="P267" s="50">
        <v>0</v>
      </c>
      <c r="Q267" s="50">
        <v>0</v>
      </c>
      <c r="R267" s="50">
        <v>1303014</v>
      </c>
      <c r="S267" s="50">
        <v>1304004</v>
      </c>
      <c r="T267" s="50">
        <v>1304006</v>
      </c>
      <c r="W267" s="50">
        <v>4</v>
      </c>
      <c r="X267" s="50">
        <v>4</v>
      </c>
      <c r="Y267" s="50">
        <v>1</v>
      </c>
      <c r="Z267" s="50">
        <v>1102014</v>
      </c>
    </row>
    <row r="268" spans="1:26" ht="14.25">
      <c r="A268" s="50">
        <v>4511</v>
      </c>
      <c r="D268" s="50" t="s">
        <v>2298</v>
      </c>
      <c r="E268" s="50" t="s">
        <v>1195</v>
      </c>
      <c r="F268" s="50" t="s">
        <v>2567</v>
      </c>
      <c r="G268" s="50">
        <v>95</v>
      </c>
      <c r="H268" s="50">
        <v>12555</v>
      </c>
      <c r="I268" s="50">
        <v>4855</v>
      </c>
      <c r="J268" s="50">
        <v>42606</v>
      </c>
      <c r="K268" s="50">
        <v>0</v>
      </c>
      <c r="L268" s="50">
        <v>1.5</v>
      </c>
      <c r="M268" s="50">
        <v>0</v>
      </c>
      <c r="N268" s="50">
        <v>0</v>
      </c>
      <c r="O268" s="50">
        <v>1750</v>
      </c>
      <c r="P268" s="50">
        <v>0</v>
      </c>
      <c r="Q268" s="50">
        <v>0</v>
      </c>
      <c r="R268" s="50">
        <v>1301015</v>
      </c>
      <c r="S268" s="50">
        <v>1302015</v>
      </c>
      <c r="V268" s="50" t="s">
        <v>2568</v>
      </c>
      <c r="Z268" s="50">
        <v>1101015</v>
      </c>
    </row>
    <row r="269" spans="1:26" ht="14.25">
      <c r="A269" s="50">
        <v>4512</v>
      </c>
      <c r="D269" s="50" t="s">
        <v>2299</v>
      </c>
      <c r="E269" s="50" t="s">
        <v>795</v>
      </c>
      <c r="F269" s="50" t="s">
        <v>2568</v>
      </c>
      <c r="G269" s="50">
        <v>95</v>
      </c>
      <c r="H269" s="50">
        <v>8159</v>
      </c>
      <c r="I269" s="50">
        <v>3000</v>
      </c>
      <c r="J269" s="50">
        <v>30737</v>
      </c>
      <c r="K269" s="50">
        <v>0</v>
      </c>
      <c r="L269" s="50">
        <v>1.5</v>
      </c>
      <c r="M269" s="50">
        <v>0</v>
      </c>
      <c r="N269" s="50">
        <v>0</v>
      </c>
      <c r="O269" s="50">
        <v>1750</v>
      </c>
      <c r="P269" s="50">
        <v>0</v>
      </c>
      <c r="Q269" s="50">
        <v>0</v>
      </c>
      <c r="R269" s="50">
        <v>1303021</v>
      </c>
      <c r="S269" s="50">
        <v>1304015</v>
      </c>
      <c r="T269" s="50">
        <v>1304007</v>
      </c>
      <c r="W269" s="50">
        <v>4</v>
      </c>
      <c r="X269" s="50">
        <v>4</v>
      </c>
      <c r="Y269" s="50">
        <v>1</v>
      </c>
      <c r="Z269" s="50">
        <v>1102021</v>
      </c>
    </row>
    <row r="270" spans="1:26" ht="14.25">
      <c r="A270" s="50">
        <v>4521</v>
      </c>
      <c r="D270" s="50" t="s">
        <v>2298</v>
      </c>
      <c r="E270" s="50" t="s">
        <v>1181</v>
      </c>
      <c r="F270" s="50" t="s">
        <v>2569</v>
      </c>
      <c r="G270" s="50">
        <v>95</v>
      </c>
      <c r="H270" s="50">
        <v>12951</v>
      </c>
      <c r="I270" s="50">
        <v>5054</v>
      </c>
      <c r="J270" s="50">
        <v>44594</v>
      </c>
      <c r="K270" s="50">
        <v>0</v>
      </c>
      <c r="L270" s="50">
        <v>1.5</v>
      </c>
      <c r="M270" s="50">
        <v>0</v>
      </c>
      <c r="N270" s="50">
        <v>0</v>
      </c>
      <c r="O270" s="50">
        <v>1750</v>
      </c>
      <c r="P270" s="50">
        <v>0</v>
      </c>
      <c r="Q270" s="50">
        <v>0</v>
      </c>
      <c r="R270" s="50">
        <v>1301001</v>
      </c>
      <c r="S270" s="50">
        <v>1302001</v>
      </c>
      <c r="V270" s="50" t="s">
        <v>2570</v>
      </c>
      <c r="Z270" s="50">
        <v>1101001</v>
      </c>
    </row>
    <row r="271" spans="1:26" ht="14.25">
      <c r="A271" s="50">
        <v>4522</v>
      </c>
      <c r="D271" s="50" t="s">
        <v>2299</v>
      </c>
      <c r="E271" s="50" t="s">
        <v>783</v>
      </c>
      <c r="F271" s="50" t="s">
        <v>2570</v>
      </c>
      <c r="G271" s="50">
        <v>95</v>
      </c>
      <c r="H271" s="50">
        <v>8121</v>
      </c>
      <c r="I271" s="50">
        <v>3143</v>
      </c>
      <c r="J271" s="50">
        <v>29502</v>
      </c>
      <c r="K271" s="50">
        <v>0</v>
      </c>
      <c r="L271" s="50">
        <v>1.5</v>
      </c>
      <c r="M271" s="50">
        <v>0</v>
      </c>
      <c r="N271" s="50">
        <v>0</v>
      </c>
      <c r="O271" s="50">
        <v>1750</v>
      </c>
      <c r="P271" s="50">
        <v>0</v>
      </c>
      <c r="Q271" s="50">
        <v>0</v>
      </c>
      <c r="R271" s="50">
        <v>1303009</v>
      </c>
      <c r="S271" s="50">
        <v>1304010</v>
      </c>
      <c r="T271" s="50">
        <v>1304007</v>
      </c>
      <c r="W271" s="50">
        <v>4</v>
      </c>
      <c r="X271" s="50">
        <v>4</v>
      </c>
      <c r="Y271" s="50">
        <v>2</v>
      </c>
      <c r="Z271" s="50">
        <v>1102009</v>
      </c>
    </row>
    <row r="272" spans="1:26" ht="14.25">
      <c r="A272" s="50">
        <v>4531</v>
      </c>
      <c r="D272" s="50" t="s">
        <v>2298</v>
      </c>
      <c r="E272" s="50" t="s">
        <v>1537</v>
      </c>
      <c r="F272" s="50" t="s">
        <v>2571</v>
      </c>
      <c r="G272" s="50">
        <v>95</v>
      </c>
      <c r="H272" s="50">
        <v>12555</v>
      </c>
      <c r="I272" s="50">
        <v>4855</v>
      </c>
      <c r="J272" s="50">
        <v>42606</v>
      </c>
      <c r="K272" s="50">
        <v>0</v>
      </c>
      <c r="L272" s="50">
        <v>1.5</v>
      </c>
      <c r="M272" s="50">
        <v>0</v>
      </c>
      <c r="N272" s="50">
        <v>0</v>
      </c>
      <c r="O272" s="50">
        <v>1750</v>
      </c>
      <c r="P272" s="50">
        <v>0</v>
      </c>
      <c r="Q272" s="50">
        <v>0</v>
      </c>
      <c r="R272" s="50">
        <v>1301011</v>
      </c>
      <c r="S272" s="50">
        <v>1302011</v>
      </c>
      <c r="V272" s="50" t="s">
        <v>2572</v>
      </c>
      <c r="Z272" s="50">
        <v>1101011</v>
      </c>
    </row>
    <row r="273" spans="1:26" ht="14.25">
      <c r="A273" s="50">
        <v>4532</v>
      </c>
      <c r="D273" s="50" t="s">
        <v>2299</v>
      </c>
      <c r="E273" s="50" t="s">
        <v>791</v>
      </c>
      <c r="F273" s="50" t="s">
        <v>2572</v>
      </c>
      <c r="G273" s="50">
        <v>95</v>
      </c>
      <c r="H273" s="50">
        <v>8080</v>
      </c>
      <c r="I273" s="50">
        <v>2994</v>
      </c>
      <c r="J273" s="50">
        <v>29235</v>
      </c>
      <c r="K273" s="50">
        <v>0</v>
      </c>
      <c r="L273" s="50">
        <v>1.5</v>
      </c>
      <c r="M273" s="50">
        <v>0</v>
      </c>
      <c r="N273" s="50">
        <v>0</v>
      </c>
      <c r="O273" s="50">
        <v>1750</v>
      </c>
      <c r="P273" s="50">
        <v>0</v>
      </c>
      <c r="Q273" s="50">
        <v>0</v>
      </c>
      <c r="R273" s="50">
        <v>1303017</v>
      </c>
      <c r="S273" s="50">
        <v>1304013</v>
      </c>
      <c r="T273" s="50">
        <v>1304008</v>
      </c>
      <c r="W273" s="50">
        <v>4</v>
      </c>
      <c r="X273" s="50">
        <v>4</v>
      </c>
      <c r="Y273" s="50">
        <v>3</v>
      </c>
      <c r="Z273" s="50">
        <v>1102017</v>
      </c>
    </row>
    <row r="274" spans="1:26" ht="14.25">
      <c r="A274" s="50">
        <v>4611</v>
      </c>
      <c r="D274" s="50" t="s">
        <v>2298</v>
      </c>
      <c r="E274" s="50" t="s">
        <v>1533</v>
      </c>
      <c r="F274" s="50" t="s">
        <v>2573</v>
      </c>
      <c r="G274" s="50">
        <v>96</v>
      </c>
      <c r="H274" s="50">
        <v>13073</v>
      </c>
      <c r="I274" s="50">
        <v>4948</v>
      </c>
      <c r="J274" s="50">
        <v>43822</v>
      </c>
      <c r="K274" s="50">
        <v>0</v>
      </c>
      <c r="L274" s="50">
        <v>1.5</v>
      </c>
      <c r="M274" s="50">
        <v>0</v>
      </c>
      <c r="N274" s="50">
        <v>0</v>
      </c>
      <c r="O274" s="50">
        <v>1750</v>
      </c>
      <c r="P274" s="50">
        <v>0</v>
      </c>
      <c r="Q274" s="50">
        <v>0</v>
      </c>
      <c r="R274" s="50">
        <v>1301009</v>
      </c>
      <c r="S274" s="50">
        <v>1302009</v>
      </c>
      <c r="V274" s="50" t="s">
        <v>2574</v>
      </c>
      <c r="Z274" s="50">
        <v>1101009</v>
      </c>
    </row>
    <row r="275" spans="1:26" ht="14.25">
      <c r="A275" s="50">
        <v>4612</v>
      </c>
      <c r="D275" s="50" t="s">
        <v>2299</v>
      </c>
      <c r="E275" s="50" t="s">
        <v>788</v>
      </c>
      <c r="F275" s="50" t="s">
        <v>2574</v>
      </c>
      <c r="G275" s="50">
        <v>96</v>
      </c>
      <c r="H275" s="50">
        <v>8368</v>
      </c>
      <c r="I275" s="50">
        <v>3074</v>
      </c>
      <c r="J275" s="50">
        <v>31725</v>
      </c>
      <c r="K275" s="50">
        <v>0</v>
      </c>
      <c r="L275" s="50">
        <v>1.5</v>
      </c>
      <c r="M275" s="50">
        <v>0</v>
      </c>
      <c r="N275" s="50">
        <v>0</v>
      </c>
      <c r="O275" s="50">
        <v>1750</v>
      </c>
      <c r="P275" s="50">
        <v>0</v>
      </c>
      <c r="Q275" s="50">
        <v>0</v>
      </c>
      <c r="R275" s="50">
        <v>1303014</v>
      </c>
      <c r="S275" s="50">
        <v>1304004</v>
      </c>
      <c r="T275" s="50">
        <v>1304006</v>
      </c>
      <c r="W275" s="50">
        <v>4</v>
      </c>
      <c r="X275" s="50">
        <v>4</v>
      </c>
      <c r="Y275" s="50">
        <v>1</v>
      </c>
      <c r="Z275" s="50">
        <v>1102014</v>
      </c>
    </row>
    <row r="276" spans="1:26" ht="14.25">
      <c r="A276" s="50">
        <v>4621</v>
      </c>
      <c r="D276" s="50" t="s">
        <v>2298</v>
      </c>
      <c r="E276" s="50" t="s">
        <v>1188</v>
      </c>
      <c r="F276" s="50" t="s">
        <v>2575</v>
      </c>
      <c r="G276" s="50">
        <v>96</v>
      </c>
      <c r="H276" s="50">
        <v>13477</v>
      </c>
      <c r="I276" s="50">
        <v>5152</v>
      </c>
      <c r="J276" s="50">
        <v>45852</v>
      </c>
      <c r="K276" s="50">
        <v>0</v>
      </c>
      <c r="L276" s="50">
        <v>1.5</v>
      </c>
      <c r="M276" s="50">
        <v>0</v>
      </c>
      <c r="N276" s="50">
        <v>0</v>
      </c>
      <c r="O276" s="50">
        <v>1750</v>
      </c>
      <c r="P276" s="50">
        <v>0</v>
      </c>
      <c r="Q276" s="50">
        <v>0</v>
      </c>
      <c r="R276" s="50">
        <v>1301008</v>
      </c>
      <c r="S276" s="50">
        <v>1302008</v>
      </c>
      <c r="V276" s="50" t="s">
        <v>2576</v>
      </c>
      <c r="Z276" s="50">
        <v>1101008</v>
      </c>
    </row>
    <row r="277" spans="1:26" ht="14.25">
      <c r="A277" s="50">
        <v>4622</v>
      </c>
      <c r="D277" s="50" t="s">
        <v>2299</v>
      </c>
      <c r="E277" s="50" t="s">
        <v>787</v>
      </c>
      <c r="F277" s="50" t="s">
        <v>2576</v>
      </c>
      <c r="G277" s="50">
        <v>96</v>
      </c>
      <c r="H277" s="50">
        <v>8411</v>
      </c>
      <c r="I277" s="50">
        <v>3180</v>
      </c>
      <c r="J277" s="50">
        <v>30071</v>
      </c>
      <c r="K277" s="50">
        <v>0</v>
      </c>
      <c r="L277" s="50">
        <v>1.5</v>
      </c>
      <c r="M277" s="50">
        <v>0</v>
      </c>
      <c r="N277" s="50">
        <v>0</v>
      </c>
      <c r="O277" s="50">
        <v>1750</v>
      </c>
      <c r="P277" s="50">
        <v>0</v>
      </c>
      <c r="Q277" s="50">
        <v>0</v>
      </c>
      <c r="R277" s="50">
        <v>1303013</v>
      </c>
      <c r="S277" s="50">
        <v>1304012</v>
      </c>
      <c r="T277" s="50">
        <v>1304008</v>
      </c>
      <c r="W277" s="50">
        <v>4</v>
      </c>
      <c r="X277" s="50">
        <v>4</v>
      </c>
      <c r="Y277" s="50">
        <v>3</v>
      </c>
      <c r="Z277" s="50">
        <v>1102013</v>
      </c>
    </row>
    <row r="278" spans="1:26" ht="14.25">
      <c r="A278" s="50">
        <v>4631</v>
      </c>
      <c r="D278" s="50" t="s">
        <v>2298</v>
      </c>
      <c r="E278" s="50" t="s">
        <v>1192</v>
      </c>
      <c r="F278" s="50" t="s">
        <v>2577</v>
      </c>
      <c r="G278" s="50">
        <v>96</v>
      </c>
      <c r="H278" s="50">
        <v>13073</v>
      </c>
      <c r="I278" s="50">
        <v>4948</v>
      </c>
      <c r="J278" s="50">
        <v>43822</v>
      </c>
      <c r="K278" s="50">
        <v>0</v>
      </c>
      <c r="L278" s="50">
        <v>1.5</v>
      </c>
      <c r="M278" s="50">
        <v>0</v>
      </c>
      <c r="N278" s="50">
        <v>0</v>
      </c>
      <c r="O278" s="50">
        <v>1750</v>
      </c>
      <c r="P278" s="50">
        <v>0</v>
      </c>
      <c r="Q278" s="50">
        <v>0</v>
      </c>
      <c r="R278" s="50">
        <v>1301012</v>
      </c>
      <c r="S278" s="50">
        <v>1302012</v>
      </c>
      <c r="V278" s="50" t="s">
        <v>2578</v>
      </c>
      <c r="Z278" s="50">
        <v>1101012</v>
      </c>
    </row>
    <row r="279" spans="1:26" ht="14.25">
      <c r="A279" s="50">
        <v>4632</v>
      </c>
      <c r="D279" s="50" t="s">
        <v>2299</v>
      </c>
      <c r="E279" s="50" t="s">
        <v>792</v>
      </c>
      <c r="F279" s="50" t="s">
        <v>2578</v>
      </c>
      <c r="G279" s="50">
        <v>96</v>
      </c>
      <c r="H279" s="50">
        <v>8367</v>
      </c>
      <c r="I279" s="50">
        <v>3050</v>
      </c>
      <c r="J279" s="50">
        <v>29599</v>
      </c>
      <c r="K279" s="50">
        <v>0</v>
      </c>
      <c r="L279" s="50">
        <v>1.5</v>
      </c>
      <c r="M279" s="50">
        <v>0</v>
      </c>
      <c r="N279" s="50">
        <v>0</v>
      </c>
      <c r="O279" s="50">
        <v>1750</v>
      </c>
      <c r="P279" s="50">
        <v>0</v>
      </c>
      <c r="Q279" s="50">
        <v>0</v>
      </c>
      <c r="R279" s="50">
        <v>1303018</v>
      </c>
      <c r="S279" s="50">
        <v>1304013</v>
      </c>
      <c r="T279" s="50">
        <v>1304007</v>
      </c>
      <c r="W279" s="50">
        <v>4</v>
      </c>
      <c r="X279" s="50">
        <v>4</v>
      </c>
      <c r="Y279" s="50">
        <v>2</v>
      </c>
      <c r="Z279" s="50">
        <v>1102018</v>
      </c>
    </row>
    <row r="280" spans="1:26" ht="14.25">
      <c r="A280" s="50">
        <v>4711</v>
      </c>
      <c r="D280" s="50" t="s">
        <v>2298</v>
      </c>
      <c r="E280" s="50" t="s">
        <v>1535</v>
      </c>
      <c r="F280" s="50" t="s">
        <v>2579</v>
      </c>
      <c r="G280" s="50">
        <v>97</v>
      </c>
      <c r="H280" s="50">
        <v>13494</v>
      </c>
      <c r="I280" s="50">
        <v>5071</v>
      </c>
      <c r="J280" s="50">
        <v>44888</v>
      </c>
      <c r="K280" s="50">
        <v>0</v>
      </c>
      <c r="L280" s="50">
        <v>1.5</v>
      </c>
      <c r="M280" s="50">
        <v>0</v>
      </c>
      <c r="N280" s="50">
        <v>0</v>
      </c>
      <c r="O280" s="50">
        <v>1750</v>
      </c>
      <c r="P280" s="50">
        <v>0</v>
      </c>
      <c r="Q280" s="50">
        <v>0</v>
      </c>
      <c r="R280" s="50">
        <v>1301007</v>
      </c>
      <c r="S280" s="50">
        <v>1302007</v>
      </c>
      <c r="V280" s="50" t="s">
        <v>2580</v>
      </c>
      <c r="Z280" s="50">
        <v>1101007</v>
      </c>
    </row>
    <row r="281" spans="1:26" ht="14.25">
      <c r="A281" s="50">
        <v>4712</v>
      </c>
      <c r="D281" s="50" t="s">
        <v>2299</v>
      </c>
      <c r="E281" s="50" t="s">
        <v>783</v>
      </c>
      <c r="F281" s="50" t="s">
        <v>2580</v>
      </c>
      <c r="G281" s="50">
        <v>97</v>
      </c>
      <c r="H281" s="50">
        <v>8560</v>
      </c>
      <c r="I281" s="50">
        <v>3135</v>
      </c>
      <c r="J281" s="50">
        <v>32195</v>
      </c>
      <c r="K281" s="50">
        <v>0</v>
      </c>
      <c r="L281" s="50">
        <v>1.5</v>
      </c>
      <c r="M281" s="50">
        <v>0</v>
      </c>
      <c r="N281" s="50">
        <v>0</v>
      </c>
      <c r="O281" s="50">
        <v>1750</v>
      </c>
      <c r="P281" s="50">
        <v>0</v>
      </c>
      <c r="Q281" s="50">
        <v>0</v>
      </c>
      <c r="R281" s="50">
        <v>1303009</v>
      </c>
      <c r="S281" s="50">
        <v>1304010</v>
      </c>
      <c r="T281" s="50">
        <v>1304007</v>
      </c>
      <c r="W281" s="50">
        <v>4</v>
      </c>
      <c r="X281" s="50">
        <v>4</v>
      </c>
      <c r="Y281" s="50">
        <v>2</v>
      </c>
      <c r="Z281" s="50">
        <v>1102009</v>
      </c>
    </row>
    <row r="282" spans="1:26" ht="14.25">
      <c r="A282" s="50">
        <v>4721</v>
      </c>
      <c r="D282" s="50" t="s">
        <v>2298</v>
      </c>
      <c r="E282" s="50" t="s">
        <v>1535</v>
      </c>
      <c r="F282" s="50" t="s">
        <v>2581</v>
      </c>
      <c r="G282" s="50">
        <v>97</v>
      </c>
      <c r="H282" s="50">
        <v>13907</v>
      </c>
      <c r="I282" s="50">
        <v>5279</v>
      </c>
      <c r="J282" s="50">
        <v>46961</v>
      </c>
      <c r="K282" s="50">
        <v>0</v>
      </c>
      <c r="L282" s="50">
        <v>1.5</v>
      </c>
      <c r="M282" s="50">
        <v>0</v>
      </c>
      <c r="N282" s="50">
        <v>0</v>
      </c>
      <c r="O282" s="50">
        <v>1750</v>
      </c>
      <c r="P282" s="50">
        <v>0</v>
      </c>
      <c r="Q282" s="50">
        <v>0</v>
      </c>
      <c r="R282" s="50">
        <v>1301007</v>
      </c>
      <c r="S282" s="50">
        <v>1302007</v>
      </c>
      <c r="V282" s="50" t="s">
        <v>2582</v>
      </c>
      <c r="Z282" s="50">
        <v>1101007</v>
      </c>
    </row>
    <row r="283" spans="1:26" ht="14.25">
      <c r="A283" s="50">
        <v>4722</v>
      </c>
      <c r="D283" s="50" t="s">
        <v>2299</v>
      </c>
      <c r="E283" s="50" t="s">
        <v>777</v>
      </c>
      <c r="F283" s="50" t="s">
        <v>2582</v>
      </c>
      <c r="G283" s="50">
        <v>97</v>
      </c>
      <c r="H283" s="50">
        <v>8606</v>
      </c>
      <c r="I283" s="50">
        <v>3287</v>
      </c>
      <c r="J283" s="50">
        <v>30919</v>
      </c>
      <c r="K283" s="50">
        <v>0</v>
      </c>
      <c r="L283" s="50">
        <v>1.5</v>
      </c>
      <c r="M283" s="50">
        <v>0</v>
      </c>
      <c r="N283" s="50">
        <v>0</v>
      </c>
      <c r="O283" s="50">
        <v>1750</v>
      </c>
      <c r="P283" s="50">
        <v>0</v>
      </c>
      <c r="Q283" s="50">
        <v>0</v>
      </c>
      <c r="R283" s="50">
        <v>1303003</v>
      </c>
      <c r="S283" s="50">
        <v>1304005</v>
      </c>
      <c r="T283" s="50">
        <v>1304007</v>
      </c>
      <c r="W283" s="50">
        <v>4</v>
      </c>
      <c r="X283" s="50">
        <v>4</v>
      </c>
      <c r="Y283" s="50">
        <v>2</v>
      </c>
      <c r="Z283" s="50">
        <v>1102003</v>
      </c>
    </row>
    <row r="284" spans="1:26" ht="14.25">
      <c r="A284" s="50">
        <v>4731</v>
      </c>
      <c r="D284" s="50" t="s">
        <v>2298</v>
      </c>
      <c r="E284" s="50" t="s">
        <v>1537</v>
      </c>
      <c r="F284" s="50" t="s">
        <v>2583</v>
      </c>
      <c r="G284" s="50">
        <v>97</v>
      </c>
      <c r="H284" s="50">
        <v>13494</v>
      </c>
      <c r="I284" s="50">
        <v>5071</v>
      </c>
      <c r="J284" s="50">
        <v>44888</v>
      </c>
      <c r="K284" s="50">
        <v>0</v>
      </c>
      <c r="L284" s="50">
        <v>1.5</v>
      </c>
      <c r="M284" s="50">
        <v>0</v>
      </c>
      <c r="N284" s="50">
        <v>0</v>
      </c>
      <c r="O284" s="50">
        <v>1750</v>
      </c>
      <c r="P284" s="50">
        <v>0</v>
      </c>
      <c r="Q284" s="50">
        <v>0</v>
      </c>
      <c r="R284" s="50">
        <v>1301011</v>
      </c>
      <c r="S284" s="50">
        <v>1302011</v>
      </c>
      <c r="V284" s="50" t="s">
        <v>2584</v>
      </c>
      <c r="Z284" s="50">
        <v>1101011</v>
      </c>
    </row>
    <row r="285" spans="1:26" ht="14.25">
      <c r="A285" s="50">
        <v>4732</v>
      </c>
      <c r="D285" s="50" t="s">
        <v>2299</v>
      </c>
      <c r="E285" s="50" t="s">
        <v>791</v>
      </c>
      <c r="F285" s="50" t="s">
        <v>2584</v>
      </c>
      <c r="G285" s="50">
        <v>97</v>
      </c>
      <c r="H285" s="50">
        <v>8638</v>
      </c>
      <c r="I285" s="50">
        <v>3095</v>
      </c>
      <c r="J285" s="50">
        <v>30266</v>
      </c>
      <c r="K285" s="50">
        <v>0</v>
      </c>
      <c r="L285" s="50">
        <v>1.5</v>
      </c>
      <c r="M285" s="50">
        <v>0</v>
      </c>
      <c r="N285" s="50">
        <v>0</v>
      </c>
      <c r="O285" s="50">
        <v>1750</v>
      </c>
      <c r="P285" s="50">
        <v>0</v>
      </c>
      <c r="Q285" s="50">
        <v>0</v>
      </c>
      <c r="R285" s="50">
        <v>1303017</v>
      </c>
      <c r="S285" s="50">
        <v>1304013</v>
      </c>
      <c r="T285" s="50">
        <v>1304008</v>
      </c>
      <c r="W285" s="50">
        <v>4</v>
      </c>
      <c r="X285" s="50">
        <v>4</v>
      </c>
      <c r="Y285" s="50">
        <v>3</v>
      </c>
      <c r="Z285" s="50">
        <v>1102017</v>
      </c>
    </row>
    <row r="286" spans="1:26" ht="14.25">
      <c r="A286" s="50">
        <v>4811</v>
      </c>
      <c r="D286" s="50" t="s">
        <v>2298</v>
      </c>
      <c r="E286" s="50" t="s">
        <v>1540</v>
      </c>
      <c r="F286" s="50" t="s">
        <v>2585</v>
      </c>
      <c r="G286" s="50">
        <v>98</v>
      </c>
      <c r="H286" s="50">
        <v>13841</v>
      </c>
      <c r="I286" s="50">
        <v>5234</v>
      </c>
      <c r="J286" s="50">
        <v>46097</v>
      </c>
      <c r="K286" s="50">
        <v>0</v>
      </c>
      <c r="L286" s="50">
        <v>1.5</v>
      </c>
      <c r="M286" s="50">
        <v>0</v>
      </c>
      <c r="N286" s="50">
        <v>0</v>
      </c>
      <c r="O286" s="50">
        <v>1750</v>
      </c>
      <c r="P286" s="50">
        <v>0</v>
      </c>
      <c r="Q286" s="50">
        <v>0</v>
      </c>
      <c r="R286" s="50">
        <v>1301005</v>
      </c>
      <c r="S286" s="50">
        <v>1302005</v>
      </c>
      <c r="V286" s="50" t="s">
        <v>2586</v>
      </c>
      <c r="Z286" s="50">
        <v>1101005</v>
      </c>
    </row>
    <row r="287" spans="1:26" ht="14.25">
      <c r="A287" s="50">
        <v>4812</v>
      </c>
      <c r="D287" s="50" t="s">
        <v>2299</v>
      </c>
      <c r="E287" s="50" t="s">
        <v>775</v>
      </c>
      <c r="F287" s="50" t="s">
        <v>2586</v>
      </c>
      <c r="G287" s="50">
        <v>98</v>
      </c>
      <c r="H287" s="50">
        <v>8714</v>
      </c>
      <c r="I287" s="50">
        <v>3243</v>
      </c>
      <c r="J287" s="50">
        <v>32981</v>
      </c>
      <c r="K287" s="50">
        <v>0</v>
      </c>
      <c r="L287" s="50">
        <v>1.5</v>
      </c>
      <c r="M287" s="50">
        <v>0</v>
      </c>
      <c r="N287" s="50">
        <v>0</v>
      </c>
      <c r="O287" s="50">
        <v>1750</v>
      </c>
      <c r="P287" s="50">
        <v>0</v>
      </c>
      <c r="Q287" s="50">
        <v>0</v>
      </c>
      <c r="R287" s="50">
        <v>1303001</v>
      </c>
      <c r="S287" s="50">
        <v>1304004</v>
      </c>
      <c r="T287" s="50">
        <v>1304006</v>
      </c>
      <c r="W287" s="50">
        <v>4</v>
      </c>
      <c r="X287" s="50">
        <v>4</v>
      </c>
      <c r="Y287" s="50">
        <v>1</v>
      </c>
      <c r="Z287" s="50">
        <v>1102001</v>
      </c>
    </row>
    <row r="288" spans="1:26" ht="14.25">
      <c r="A288" s="50">
        <v>4821</v>
      </c>
      <c r="D288" s="50" t="s">
        <v>2298</v>
      </c>
      <c r="E288" s="50" t="s">
        <v>1184</v>
      </c>
      <c r="F288" s="50" t="s">
        <v>2587</v>
      </c>
      <c r="G288" s="50">
        <v>98</v>
      </c>
      <c r="H288" s="50">
        <v>14262</v>
      </c>
      <c r="I288" s="50">
        <v>5447</v>
      </c>
      <c r="J288" s="50">
        <v>48211</v>
      </c>
      <c r="K288" s="50">
        <v>0</v>
      </c>
      <c r="L288" s="50">
        <v>1.5</v>
      </c>
      <c r="M288" s="50">
        <v>0</v>
      </c>
      <c r="N288" s="50">
        <v>0</v>
      </c>
      <c r="O288" s="50">
        <v>1750</v>
      </c>
      <c r="P288" s="50">
        <v>0</v>
      </c>
      <c r="Q288" s="50">
        <v>0</v>
      </c>
      <c r="R288" s="50">
        <v>1301004</v>
      </c>
      <c r="S288" s="50">
        <v>1302004</v>
      </c>
      <c r="V288" s="50" t="s">
        <v>2588</v>
      </c>
      <c r="Z288" s="50">
        <v>1101004</v>
      </c>
    </row>
    <row r="289" spans="1:26" ht="14.25">
      <c r="A289" s="50">
        <v>4822</v>
      </c>
      <c r="D289" s="50" t="s">
        <v>2299</v>
      </c>
      <c r="E289" s="50" t="s">
        <v>780</v>
      </c>
      <c r="F289" s="50" t="s">
        <v>2588</v>
      </c>
      <c r="G289" s="50">
        <v>98</v>
      </c>
      <c r="H289" s="50">
        <v>8841</v>
      </c>
      <c r="I289" s="50">
        <v>3333</v>
      </c>
      <c r="J289" s="50">
        <v>31635</v>
      </c>
      <c r="K289" s="50">
        <v>0</v>
      </c>
      <c r="L289" s="50">
        <v>1.5</v>
      </c>
      <c r="M289" s="50">
        <v>0</v>
      </c>
      <c r="N289" s="50">
        <v>0</v>
      </c>
      <c r="O289" s="50">
        <v>1750</v>
      </c>
      <c r="P289" s="50">
        <v>0</v>
      </c>
      <c r="Q289" s="50">
        <v>0</v>
      </c>
      <c r="R289" s="50">
        <v>1303006</v>
      </c>
      <c r="S289" s="50">
        <v>1304005</v>
      </c>
      <c r="T289" s="50">
        <v>1304007</v>
      </c>
      <c r="W289" s="50">
        <v>4</v>
      </c>
      <c r="X289" s="50">
        <v>4</v>
      </c>
      <c r="Y289" s="50">
        <v>2</v>
      </c>
      <c r="Z289" s="50">
        <v>1102006</v>
      </c>
    </row>
    <row r="290" spans="1:26" ht="14.25">
      <c r="A290" s="50">
        <v>4831</v>
      </c>
      <c r="D290" s="50" t="s">
        <v>2298</v>
      </c>
      <c r="E290" s="50" t="s">
        <v>1535</v>
      </c>
      <c r="F290" s="50" t="s">
        <v>2589</v>
      </c>
      <c r="G290" s="50">
        <v>98</v>
      </c>
      <c r="H290" s="50">
        <v>13841</v>
      </c>
      <c r="I290" s="50">
        <v>5234</v>
      </c>
      <c r="J290" s="50">
        <v>46097</v>
      </c>
      <c r="K290" s="50">
        <v>0</v>
      </c>
      <c r="L290" s="50">
        <v>1.5</v>
      </c>
      <c r="M290" s="50">
        <v>0</v>
      </c>
      <c r="N290" s="50">
        <v>0</v>
      </c>
      <c r="O290" s="50">
        <v>1750</v>
      </c>
      <c r="P290" s="50">
        <v>0</v>
      </c>
      <c r="Q290" s="50">
        <v>0</v>
      </c>
      <c r="R290" s="50">
        <v>1301007</v>
      </c>
      <c r="S290" s="50">
        <v>1302007</v>
      </c>
      <c r="V290" s="50" t="s">
        <v>2590</v>
      </c>
      <c r="Z290" s="50">
        <v>1101007</v>
      </c>
    </row>
    <row r="291" spans="1:26" ht="14.25">
      <c r="A291" s="50">
        <v>4832</v>
      </c>
      <c r="D291" s="50" t="s">
        <v>2299</v>
      </c>
      <c r="E291" s="50" t="s">
        <v>784</v>
      </c>
      <c r="F291" s="50" t="s">
        <v>2590</v>
      </c>
      <c r="G291" s="50">
        <v>98</v>
      </c>
      <c r="H291" s="50">
        <v>8912</v>
      </c>
      <c r="I291" s="50">
        <v>3164</v>
      </c>
      <c r="J291" s="50">
        <v>31365</v>
      </c>
      <c r="K291" s="50">
        <v>0</v>
      </c>
      <c r="L291" s="50">
        <v>1.5</v>
      </c>
      <c r="M291" s="50">
        <v>0</v>
      </c>
      <c r="N291" s="50">
        <v>0</v>
      </c>
      <c r="O291" s="50">
        <v>1750</v>
      </c>
      <c r="P291" s="50">
        <v>0</v>
      </c>
      <c r="Q291" s="50">
        <v>0</v>
      </c>
      <c r="R291" s="50">
        <v>1303010</v>
      </c>
      <c r="S291" s="50">
        <v>1304013</v>
      </c>
      <c r="T291" s="50">
        <v>1304008</v>
      </c>
      <c r="W291" s="50">
        <v>4</v>
      </c>
      <c r="X291" s="50">
        <v>4</v>
      </c>
      <c r="Y291" s="50">
        <v>3</v>
      </c>
      <c r="Z291" s="50">
        <v>1102010</v>
      </c>
    </row>
    <row r="292" spans="1:26" ht="14.25">
      <c r="A292" s="50">
        <v>4911</v>
      </c>
      <c r="D292" s="50" t="s">
        <v>2298</v>
      </c>
      <c r="E292" s="50" t="s">
        <v>1192</v>
      </c>
      <c r="F292" s="50" t="s">
        <v>2591</v>
      </c>
      <c r="G292" s="50">
        <v>99</v>
      </c>
      <c r="H292" s="50">
        <v>14098</v>
      </c>
      <c r="I292" s="50">
        <v>5387</v>
      </c>
      <c r="J292" s="50">
        <v>46847</v>
      </c>
      <c r="K292" s="50">
        <v>0</v>
      </c>
      <c r="L292" s="50">
        <v>1.5</v>
      </c>
      <c r="M292" s="50">
        <v>0</v>
      </c>
      <c r="N292" s="50">
        <v>0</v>
      </c>
      <c r="O292" s="50">
        <v>1750</v>
      </c>
      <c r="P292" s="50">
        <v>0</v>
      </c>
      <c r="Q292" s="50">
        <v>0</v>
      </c>
      <c r="R292" s="50">
        <v>1301012</v>
      </c>
      <c r="S292" s="50">
        <v>1302012</v>
      </c>
      <c r="V292" s="50" t="s">
        <v>2592</v>
      </c>
      <c r="Z292" s="50">
        <v>1101012</v>
      </c>
    </row>
    <row r="293" spans="1:26" ht="14.25">
      <c r="A293" s="50">
        <v>4912</v>
      </c>
      <c r="D293" s="50" t="s">
        <v>2299</v>
      </c>
      <c r="E293" s="50" t="s">
        <v>792</v>
      </c>
      <c r="F293" s="50" t="s">
        <v>2592</v>
      </c>
      <c r="G293" s="50">
        <v>99</v>
      </c>
      <c r="H293" s="50">
        <v>8900</v>
      </c>
      <c r="I293" s="50">
        <v>3302</v>
      </c>
      <c r="J293" s="50">
        <v>33621</v>
      </c>
      <c r="K293" s="50">
        <v>0</v>
      </c>
      <c r="L293" s="50">
        <v>1.5</v>
      </c>
      <c r="M293" s="50">
        <v>0</v>
      </c>
      <c r="N293" s="50">
        <v>0</v>
      </c>
      <c r="O293" s="50">
        <v>1750</v>
      </c>
      <c r="P293" s="50">
        <v>0</v>
      </c>
      <c r="Q293" s="50">
        <v>0</v>
      </c>
      <c r="R293" s="50">
        <v>1303018</v>
      </c>
      <c r="S293" s="50">
        <v>1304013</v>
      </c>
      <c r="T293" s="50">
        <v>1304007</v>
      </c>
      <c r="W293" s="50">
        <v>4</v>
      </c>
      <c r="X293" s="50">
        <v>4</v>
      </c>
      <c r="Y293" s="50">
        <v>2</v>
      </c>
      <c r="Z293" s="50">
        <v>1102018</v>
      </c>
    </row>
    <row r="294" spans="1:26" ht="14.25">
      <c r="A294" s="50">
        <v>4921</v>
      </c>
      <c r="D294" s="50" t="s">
        <v>2298</v>
      </c>
      <c r="E294" s="50" t="s">
        <v>1188</v>
      </c>
      <c r="F294" s="50" t="s">
        <v>2593</v>
      </c>
      <c r="G294" s="50">
        <v>99</v>
      </c>
      <c r="H294" s="50">
        <v>14528</v>
      </c>
      <c r="I294" s="50">
        <v>5605</v>
      </c>
      <c r="J294" s="50">
        <v>49003</v>
      </c>
      <c r="K294" s="50">
        <v>0</v>
      </c>
      <c r="L294" s="50">
        <v>1.5</v>
      </c>
      <c r="M294" s="50">
        <v>0</v>
      </c>
      <c r="N294" s="50">
        <v>0</v>
      </c>
      <c r="O294" s="50">
        <v>1750</v>
      </c>
      <c r="P294" s="50">
        <v>0</v>
      </c>
      <c r="Q294" s="50">
        <v>0</v>
      </c>
      <c r="R294" s="50">
        <v>1301008</v>
      </c>
      <c r="S294" s="50">
        <v>1302008</v>
      </c>
      <c r="V294" s="50" t="s">
        <v>2594</v>
      </c>
      <c r="Z294" s="50">
        <v>1101008</v>
      </c>
    </row>
    <row r="295" spans="1:26" ht="14.25">
      <c r="A295" s="50">
        <v>4922</v>
      </c>
      <c r="D295" s="50" t="s">
        <v>2299</v>
      </c>
      <c r="E295" s="50" t="s">
        <v>787</v>
      </c>
      <c r="F295" s="50" t="s">
        <v>2594</v>
      </c>
      <c r="G295" s="50">
        <v>99</v>
      </c>
      <c r="H295" s="50">
        <v>8951</v>
      </c>
      <c r="I295" s="50">
        <v>3470</v>
      </c>
      <c r="J295" s="50">
        <v>32126</v>
      </c>
      <c r="K295" s="50">
        <v>0</v>
      </c>
      <c r="L295" s="50">
        <v>1.5</v>
      </c>
      <c r="M295" s="50">
        <v>0</v>
      </c>
      <c r="N295" s="50">
        <v>0</v>
      </c>
      <c r="O295" s="50">
        <v>1750</v>
      </c>
      <c r="P295" s="50">
        <v>0</v>
      </c>
      <c r="Q295" s="50">
        <v>0</v>
      </c>
      <c r="R295" s="50">
        <v>1303013</v>
      </c>
      <c r="S295" s="50">
        <v>1304012</v>
      </c>
      <c r="T295" s="50">
        <v>1304008</v>
      </c>
      <c r="W295" s="50">
        <v>4</v>
      </c>
      <c r="X295" s="50">
        <v>4</v>
      </c>
      <c r="Y295" s="50">
        <v>3</v>
      </c>
      <c r="Z295" s="50">
        <v>1102013</v>
      </c>
    </row>
    <row r="296" spans="1:26" ht="14.25">
      <c r="A296" s="50">
        <v>4931</v>
      </c>
      <c r="D296" s="50" t="s">
        <v>2298</v>
      </c>
      <c r="E296" s="50" t="s">
        <v>1533</v>
      </c>
      <c r="F296" s="50" t="s">
        <v>2595</v>
      </c>
      <c r="G296" s="50">
        <v>99</v>
      </c>
      <c r="H296" s="50">
        <v>14098</v>
      </c>
      <c r="I296" s="50">
        <v>5387</v>
      </c>
      <c r="J296" s="50">
        <v>46847</v>
      </c>
      <c r="K296" s="50">
        <v>0</v>
      </c>
      <c r="L296" s="50">
        <v>1.5</v>
      </c>
      <c r="M296" s="50">
        <v>0</v>
      </c>
      <c r="N296" s="50">
        <v>0</v>
      </c>
      <c r="O296" s="50">
        <v>1750</v>
      </c>
      <c r="P296" s="50">
        <v>0</v>
      </c>
      <c r="Q296" s="50">
        <v>0</v>
      </c>
      <c r="R296" s="50">
        <v>1301009</v>
      </c>
      <c r="S296" s="50">
        <v>1302009</v>
      </c>
      <c r="V296" s="50" t="s">
        <v>2596</v>
      </c>
      <c r="Z296" s="50">
        <v>1101009</v>
      </c>
    </row>
    <row r="297" spans="1:26" ht="14.25">
      <c r="A297" s="50">
        <v>4932</v>
      </c>
      <c r="D297" s="50" t="s">
        <v>2299</v>
      </c>
      <c r="E297" s="50" t="s">
        <v>788</v>
      </c>
      <c r="F297" s="50" t="s">
        <v>2596</v>
      </c>
      <c r="G297" s="50">
        <v>99</v>
      </c>
      <c r="H297" s="50">
        <v>9098</v>
      </c>
      <c r="I297" s="50">
        <v>3239</v>
      </c>
      <c r="J297" s="50">
        <v>31768</v>
      </c>
      <c r="K297" s="50">
        <v>0</v>
      </c>
      <c r="L297" s="50">
        <v>1.5</v>
      </c>
      <c r="M297" s="50">
        <v>0</v>
      </c>
      <c r="N297" s="50">
        <v>0</v>
      </c>
      <c r="O297" s="50">
        <v>1750</v>
      </c>
      <c r="P297" s="50">
        <v>0</v>
      </c>
      <c r="Q297" s="50">
        <v>0</v>
      </c>
      <c r="R297" s="50">
        <v>1303014</v>
      </c>
      <c r="S297" s="50">
        <v>1304004</v>
      </c>
      <c r="T297" s="50">
        <v>1304006</v>
      </c>
      <c r="W297" s="50">
        <v>4</v>
      </c>
      <c r="X297" s="50">
        <v>4</v>
      </c>
      <c r="Y297" s="50">
        <v>1</v>
      </c>
      <c r="Z297" s="50">
        <v>1102014</v>
      </c>
    </row>
    <row r="298" spans="1:26" ht="14.25">
      <c r="A298" s="50">
        <v>5011</v>
      </c>
      <c r="D298" s="50" t="s">
        <v>2298</v>
      </c>
      <c r="E298" s="50" t="s">
        <v>1181</v>
      </c>
      <c r="F298" s="50" t="s">
        <v>2597</v>
      </c>
      <c r="G298" s="50">
        <v>100</v>
      </c>
      <c r="H298" s="50">
        <v>14415</v>
      </c>
      <c r="I298" s="50">
        <v>5613</v>
      </c>
      <c r="J298" s="50">
        <v>48739</v>
      </c>
      <c r="K298" s="50">
        <v>0</v>
      </c>
      <c r="L298" s="50">
        <v>1.5</v>
      </c>
      <c r="M298" s="50">
        <v>0</v>
      </c>
      <c r="N298" s="50">
        <v>0</v>
      </c>
      <c r="O298" s="50">
        <v>2000</v>
      </c>
      <c r="P298" s="50">
        <v>0</v>
      </c>
      <c r="Q298" s="50">
        <v>0</v>
      </c>
      <c r="R298" s="50">
        <v>1301001</v>
      </c>
      <c r="S298" s="50">
        <v>1302001</v>
      </c>
      <c r="V298" s="50" t="s">
        <v>2598</v>
      </c>
      <c r="Z298" s="50">
        <v>1101001</v>
      </c>
    </row>
    <row r="299" spans="1:26" ht="14.25">
      <c r="A299" s="50">
        <v>5012</v>
      </c>
      <c r="D299" s="50" t="s">
        <v>2299</v>
      </c>
      <c r="E299" s="50" t="s">
        <v>776</v>
      </c>
      <c r="F299" s="50" t="s">
        <v>2598</v>
      </c>
      <c r="G299" s="50">
        <v>100</v>
      </c>
      <c r="H299" s="50">
        <v>9155</v>
      </c>
      <c r="I299" s="50">
        <v>3450</v>
      </c>
      <c r="J299" s="50">
        <v>35113</v>
      </c>
      <c r="K299" s="50">
        <v>0</v>
      </c>
      <c r="L299" s="50">
        <v>1.5</v>
      </c>
      <c r="M299" s="50">
        <v>0</v>
      </c>
      <c r="N299" s="50">
        <v>0</v>
      </c>
      <c r="O299" s="50">
        <v>2000</v>
      </c>
      <c r="P299" s="50">
        <v>0</v>
      </c>
      <c r="Q299" s="50">
        <v>0</v>
      </c>
      <c r="R299" s="50">
        <v>1303002</v>
      </c>
      <c r="S299" s="50">
        <v>1304001</v>
      </c>
      <c r="T299" s="50">
        <v>1304004</v>
      </c>
      <c r="W299" s="50">
        <v>4</v>
      </c>
      <c r="X299" s="50">
        <v>4</v>
      </c>
      <c r="Y299" s="50">
        <v>1</v>
      </c>
      <c r="Z299" s="50">
        <v>1102002</v>
      </c>
    </row>
    <row r="300" spans="1:26" ht="14.25">
      <c r="A300" s="50">
        <v>5021</v>
      </c>
      <c r="D300" s="50" t="s">
        <v>2298</v>
      </c>
      <c r="E300" s="50" t="s">
        <v>1183</v>
      </c>
      <c r="F300" s="50" t="s">
        <v>2599</v>
      </c>
      <c r="G300" s="50">
        <v>100</v>
      </c>
      <c r="H300" s="50">
        <v>14867</v>
      </c>
      <c r="I300" s="50">
        <v>5838</v>
      </c>
      <c r="J300" s="50">
        <v>51006</v>
      </c>
      <c r="K300" s="50">
        <v>0</v>
      </c>
      <c r="L300" s="50">
        <v>1.5</v>
      </c>
      <c r="M300" s="50">
        <v>0</v>
      </c>
      <c r="N300" s="50">
        <v>0</v>
      </c>
      <c r="O300" s="50">
        <v>2000</v>
      </c>
      <c r="P300" s="50">
        <v>0</v>
      </c>
      <c r="Q300" s="50">
        <v>0</v>
      </c>
      <c r="R300" s="50">
        <v>1301003</v>
      </c>
      <c r="S300" s="50">
        <v>1302003</v>
      </c>
      <c r="V300" s="50" t="s">
        <v>2600</v>
      </c>
      <c r="Z300" s="50">
        <v>1101003</v>
      </c>
    </row>
    <row r="301" spans="1:26" ht="14.25">
      <c r="A301" s="50">
        <v>5022</v>
      </c>
      <c r="D301" s="50" t="s">
        <v>2299</v>
      </c>
      <c r="E301" s="50" t="s">
        <v>779</v>
      </c>
      <c r="F301" s="50" t="s">
        <v>2600</v>
      </c>
      <c r="G301" s="50">
        <v>100</v>
      </c>
      <c r="H301" s="50">
        <v>9291</v>
      </c>
      <c r="I301" s="50">
        <v>3578</v>
      </c>
      <c r="J301" s="50">
        <v>33639</v>
      </c>
      <c r="K301" s="50">
        <v>0</v>
      </c>
      <c r="L301" s="50">
        <v>1.5</v>
      </c>
      <c r="M301" s="50">
        <v>0</v>
      </c>
      <c r="N301" s="50">
        <v>0</v>
      </c>
      <c r="O301" s="50">
        <v>2000</v>
      </c>
      <c r="P301" s="50">
        <v>0</v>
      </c>
      <c r="Q301" s="50">
        <v>0</v>
      </c>
      <c r="R301" s="50">
        <v>1303005</v>
      </c>
      <c r="S301" s="50">
        <v>1304009</v>
      </c>
      <c r="T301" s="50">
        <v>1304008</v>
      </c>
      <c r="W301" s="50">
        <v>4</v>
      </c>
      <c r="X301" s="50">
        <v>4</v>
      </c>
      <c r="Y301" s="50">
        <v>3</v>
      </c>
      <c r="Z301" s="50">
        <v>1102005</v>
      </c>
    </row>
    <row r="302" spans="1:26" ht="14.25">
      <c r="A302" s="50">
        <v>5031</v>
      </c>
      <c r="D302" s="50" t="s">
        <v>2298</v>
      </c>
      <c r="E302" s="50" t="s">
        <v>1531</v>
      </c>
      <c r="F302" s="50" t="s">
        <v>2601</v>
      </c>
      <c r="G302" s="50">
        <v>100</v>
      </c>
      <c r="H302" s="50">
        <v>14415</v>
      </c>
      <c r="I302" s="50">
        <v>5613</v>
      </c>
      <c r="J302" s="50">
        <v>48739</v>
      </c>
      <c r="K302" s="50">
        <v>0</v>
      </c>
      <c r="L302" s="50">
        <v>1.5</v>
      </c>
      <c r="M302" s="50">
        <v>0</v>
      </c>
      <c r="N302" s="50">
        <v>0</v>
      </c>
      <c r="O302" s="50">
        <v>2000</v>
      </c>
      <c r="P302" s="50">
        <v>0</v>
      </c>
      <c r="Q302" s="50">
        <v>0</v>
      </c>
      <c r="R302" s="50">
        <v>1301014</v>
      </c>
      <c r="S302" s="50">
        <v>1302014</v>
      </c>
      <c r="V302" s="50" t="s">
        <v>2602</v>
      </c>
      <c r="Z302" s="50">
        <v>1101014</v>
      </c>
    </row>
    <row r="303" spans="1:26" ht="14.25">
      <c r="A303" s="50">
        <v>5032</v>
      </c>
      <c r="D303" s="50" t="s">
        <v>2299</v>
      </c>
      <c r="E303" s="50" t="s">
        <v>794</v>
      </c>
      <c r="F303" s="50" t="s">
        <v>2602</v>
      </c>
      <c r="G303" s="50">
        <v>100</v>
      </c>
      <c r="H303" s="50">
        <v>9353</v>
      </c>
      <c r="I303" s="50">
        <v>3425</v>
      </c>
      <c r="J303" s="50">
        <v>33102</v>
      </c>
      <c r="K303" s="50">
        <v>0</v>
      </c>
      <c r="L303" s="50">
        <v>1.5</v>
      </c>
      <c r="M303" s="50">
        <v>0</v>
      </c>
      <c r="N303" s="50">
        <v>0</v>
      </c>
      <c r="O303" s="50">
        <v>2000</v>
      </c>
      <c r="P303" s="50">
        <v>0</v>
      </c>
      <c r="Q303" s="50">
        <v>0</v>
      </c>
      <c r="R303" s="50">
        <v>1303020</v>
      </c>
      <c r="S303" s="50">
        <v>1304014</v>
      </c>
      <c r="T303" s="50">
        <v>1304007</v>
      </c>
      <c r="W303" s="50">
        <v>4</v>
      </c>
      <c r="X303" s="50">
        <v>4</v>
      </c>
      <c r="Y303" s="50">
        <v>2</v>
      </c>
      <c r="Z303" s="50">
        <v>1102020</v>
      </c>
    </row>
    <row r="304" spans="1:26" ht="14.25">
      <c r="A304" s="50">
        <v>5111</v>
      </c>
      <c r="D304" s="50" t="s">
        <v>2298</v>
      </c>
      <c r="E304" s="50" t="s">
        <v>1192</v>
      </c>
      <c r="F304" s="50" t="s">
        <v>2603</v>
      </c>
      <c r="G304" s="50">
        <v>101</v>
      </c>
      <c r="H304" s="50">
        <v>15355</v>
      </c>
      <c r="I304" s="50">
        <v>5957</v>
      </c>
      <c r="J304" s="50">
        <v>52667</v>
      </c>
      <c r="K304" s="50">
        <v>0</v>
      </c>
      <c r="L304" s="50">
        <v>1.5</v>
      </c>
      <c r="M304" s="50">
        <v>0</v>
      </c>
      <c r="N304" s="50">
        <v>0</v>
      </c>
      <c r="O304" s="50">
        <v>2000</v>
      </c>
      <c r="P304" s="50">
        <v>0</v>
      </c>
      <c r="Q304" s="50">
        <v>0</v>
      </c>
      <c r="R304" s="50">
        <v>1301012</v>
      </c>
      <c r="S304" s="50">
        <v>1302012</v>
      </c>
      <c r="V304" s="50" t="s">
        <v>2604</v>
      </c>
      <c r="Z304" s="50">
        <v>1101012</v>
      </c>
    </row>
    <row r="305" spans="1:26" ht="14.25">
      <c r="A305" s="50">
        <v>5112</v>
      </c>
      <c r="D305" s="50" t="s">
        <v>2299</v>
      </c>
      <c r="E305" s="50" t="s">
        <v>792</v>
      </c>
      <c r="F305" s="50" t="s">
        <v>2604</v>
      </c>
      <c r="G305" s="50">
        <v>101</v>
      </c>
      <c r="H305" s="50">
        <v>10079</v>
      </c>
      <c r="I305" s="50">
        <v>3758</v>
      </c>
      <c r="J305" s="50">
        <v>38301</v>
      </c>
      <c r="K305" s="50">
        <v>0</v>
      </c>
      <c r="L305" s="50">
        <v>1.5</v>
      </c>
      <c r="M305" s="50">
        <v>0</v>
      </c>
      <c r="N305" s="50">
        <v>0</v>
      </c>
      <c r="O305" s="50">
        <v>2000</v>
      </c>
      <c r="P305" s="50">
        <v>0</v>
      </c>
      <c r="Q305" s="50">
        <v>0</v>
      </c>
      <c r="R305" s="50">
        <v>1303018</v>
      </c>
      <c r="S305" s="50">
        <v>1304013</v>
      </c>
      <c r="T305" s="50">
        <v>1304007</v>
      </c>
      <c r="W305" s="50">
        <v>4</v>
      </c>
      <c r="X305" s="50">
        <v>4</v>
      </c>
      <c r="Y305" s="50">
        <v>2</v>
      </c>
      <c r="Z305" s="50">
        <v>1102018</v>
      </c>
    </row>
    <row r="306" spans="1:26" ht="14.25">
      <c r="A306" s="50">
        <v>5121</v>
      </c>
      <c r="D306" s="50" t="s">
        <v>2298</v>
      </c>
      <c r="E306" s="50" t="s">
        <v>1188</v>
      </c>
      <c r="F306" s="50" t="s">
        <v>2605</v>
      </c>
      <c r="G306" s="50">
        <v>101</v>
      </c>
      <c r="H306" s="50">
        <v>15355</v>
      </c>
      <c r="I306" s="50">
        <v>5957</v>
      </c>
      <c r="J306" s="50">
        <v>52667</v>
      </c>
      <c r="K306" s="50">
        <v>0</v>
      </c>
      <c r="L306" s="50">
        <v>1.5</v>
      </c>
      <c r="M306" s="50">
        <v>0</v>
      </c>
      <c r="N306" s="50">
        <v>0</v>
      </c>
      <c r="O306" s="50">
        <v>2000</v>
      </c>
      <c r="P306" s="50">
        <v>0</v>
      </c>
      <c r="Q306" s="50">
        <v>0</v>
      </c>
      <c r="R306" s="50">
        <v>1301008</v>
      </c>
      <c r="S306" s="50">
        <v>1302008</v>
      </c>
      <c r="V306" s="50" t="s">
        <v>2606</v>
      </c>
      <c r="Z306" s="50">
        <v>1101008</v>
      </c>
    </row>
    <row r="307" spans="1:26" ht="14.25">
      <c r="A307" s="50">
        <v>5122</v>
      </c>
      <c r="D307" s="50" t="s">
        <v>2299</v>
      </c>
      <c r="E307" s="50" t="s">
        <v>787</v>
      </c>
      <c r="F307" s="50" t="s">
        <v>2606</v>
      </c>
      <c r="G307" s="50">
        <v>101</v>
      </c>
      <c r="H307" s="50">
        <v>9921</v>
      </c>
      <c r="I307" s="50">
        <v>3906</v>
      </c>
      <c r="J307" s="50">
        <v>36611</v>
      </c>
      <c r="K307" s="50">
        <v>0</v>
      </c>
      <c r="L307" s="50">
        <v>1.5</v>
      </c>
      <c r="M307" s="50">
        <v>0</v>
      </c>
      <c r="N307" s="50">
        <v>0</v>
      </c>
      <c r="O307" s="50">
        <v>2000</v>
      </c>
      <c r="P307" s="50">
        <v>0</v>
      </c>
      <c r="Q307" s="50">
        <v>0</v>
      </c>
      <c r="R307" s="50">
        <v>1303013</v>
      </c>
      <c r="S307" s="50">
        <v>1304012</v>
      </c>
      <c r="T307" s="50">
        <v>1304008</v>
      </c>
      <c r="W307" s="50">
        <v>4</v>
      </c>
      <c r="X307" s="50">
        <v>4</v>
      </c>
      <c r="Y307" s="50">
        <v>3</v>
      </c>
      <c r="Z307" s="50">
        <v>1102013</v>
      </c>
    </row>
    <row r="308" spans="1:26" ht="14.25">
      <c r="A308" s="50">
        <v>5131</v>
      </c>
      <c r="D308" s="50" t="s">
        <v>2298</v>
      </c>
      <c r="E308" s="50" t="s">
        <v>1533</v>
      </c>
      <c r="F308" s="50" t="s">
        <v>2607</v>
      </c>
      <c r="G308" s="50">
        <v>101</v>
      </c>
      <c r="H308" s="50">
        <v>15355</v>
      </c>
      <c r="I308" s="50">
        <v>5957</v>
      </c>
      <c r="J308" s="50">
        <v>52667</v>
      </c>
      <c r="K308" s="50">
        <v>0</v>
      </c>
      <c r="L308" s="50">
        <v>1.5</v>
      </c>
      <c r="M308" s="50">
        <v>0</v>
      </c>
      <c r="N308" s="50">
        <v>0</v>
      </c>
      <c r="O308" s="50">
        <v>2000</v>
      </c>
      <c r="P308" s="50">
        <v>0</v>
      </c>
      <c r="Q308" s="50">
        <v>0</v>
      </c>
      <c r="R308" s="50">
        <v>1301009</v>
      </c>
      <c r="S308" s="50">
        <v>1302009</v>
      </c>
      <c r="V308" s="50" t="s">
        <v>2608</v>
      </c>
      <c r="Z308" s="50">
        <v>1101009</v>
      </c>
    </row>
    <row r="309" spans="1:26" ht="14.25">
      <c r="A309" s="50">
        <v>5132</v>
      </c>
      <c r="D309" s="50" t="s">
        <v>2299</v>
      </c>
      <c r="E309" s="50" t="s">
        <v>788</v>
      </c>
      <c r="F309" s="50" t="s">
        <v>2608</v>
      </c>
      <c r="G309" s="50">
        <v>101</v>
      </c>
      <c r="H309" s="50">
        <v>9921</v>
      </c>
      <c r="I309" s="50">
        <v>3906</v>
      </c>
      <c r="J309" s="50">
        <v>36611</v>
      </c>
      <c r="K309" s="50">
        <v>0</v>
      </c>
      <c r="L309" s="50">
        <v>1.5</v>
      </c>
      <c r="M309" s="50">
        <v>0</v>
      </c>
      <c r="N309" s="50">
        <v>0</v>
      </c>
      <c r="O309" s="50">
        <v>2000</v>
      </c>
      <c r="P309" s="50">
        <v>0</v>
      </c>
      <c r="Q309" s="50">
        <v>0</v>
      </c>
      <c r="R309" s="50">
        <v>1303014</v>
      </c>
      <c r="S309" s="50">
        <v>1304004</v>
      </c>
      <c r="T309" s="50">
        <v>1304006</v>
      </c>
      <c r="W309" s="50">
        <v>4</v>
      </c>
      <c r="X309" s="50">
        <v>4</v>
      </c>
      <c r="Y309" s="50">
        <v>1</v>
      </c>
      <c r="Z309" s="50">
        <v>1102014</v>
      </c>
    </row>
    <row r="310" spans="1:26" ht="14.25">
      <c r="A310" s="50">
        <v>5211</v>
      </c>
      <c r="D310" s="50" t="s">
        <v>2298</v>
      </c>
      <c r="E310" s="50" t="s">
        <v>1195</v>
      </c>
      <c r="F310" s="50" t="s">
        <v>2609</v>
      </c>
      <c r="G310" s="50">
        <v>102</v>
      </c>
      <c r="H310" s="50">
        <v>15806</v>
      </c>
      <c r="I310" s="50">
        <v>6063</v>
      </c>
      <c r="J310" s="50">
        <v>53946</v>
      </c>
      <c r="K310" s="50">
        <v>0</v>
      </c>
      <c r="L310" s="50">
        <v>1.5</v>
      </c>
      <c r="M310" s="50">
        <v>0</v>
      </c>
      <c r="N310" s="50">
        <v>0</v>
      </c>
      <c r="O310" s="50">
        <v>2000</v>
      </c>
      <c r="P310" s="50">
        <v>0</v>
      </c>
      <c r="Q310" s="50">
        <v>0</v>
      </c>
      <c r="R310" s="50">
        <v>1301015</v>
      </c>
      <c r="S310" s="50">
        <v>1302015</v>
      </c>
      <c r="V310" s="50" t="s">
        <v>2610</v>
      </c>
      <c r="Z310" s="50">
        <v>1101015</v>
      </c>
    </row>
    <row r="311" spans="1:26" ht="14.25">
      <c r="A311" s="50">
        <v>5212</v>
      </c>
      <c r="D311" s="50" t="s">
        <v>2299</v>
      </c>
      <c r="E311" s="50" t="s">
        <v>795</v>
      </c>
      <c r="F311" s="50" t="s">
        <v>2610</v>
      </c>
      <c r="G311" s="50">
        <v>102</v>
      </c>
      <c r="H311" s="50">
        <v>10380</v>
      </c>
      <c r="I311" s="50">
        <v>3804</v>
      </c>
      <c r="J311" s="50">
        <v>39304</v>
      </c>
      <c r="K311" s="50">
        <v>0</v>
      </c>
      <c r="L311" s="50">
        <v>1.5</v>
      </c>
      <c r="M311" s="50">
        <v>0</v>
      </c>
      <c r="N311" s="50">
        <v>0</v>
      </c>
      <c r="O311" s="50">
        <v>2000</v>
      </c>
      <c r="P311" s="50">
        <v>0</v>
      </c>
      <c r="Q311" s="50">
        <v>0</v>
      </c>
      <c r="R311" s="50">
        <v>1303021</v>
      </c>
      <c r="S311" s="50">
        <v>1304015</v>
      </c>
      <c r="T311" s="50">
        <v>1304007</v>
      </c>
      <c r="W311" s="50">
        <v>4</v>
      </c>
      <c r="X311" s="50">
        <v>4</v>
      </c>
      <c r="Y311" s="50">
        <v>1</v>
      </c>
      <c r="Z311" s="50">
        <v>1102021</v>
      </c>
    </row>
    <row r="312" spans="1:26" ht="14.25">
      <c r="A312" s="50">
        <v>5221</v>
      </c>
      <c r="D312" s="50" t="s">
        <v>2298</v>
      </c>
      <c r="E312" s="50" t="s">
        <v>1181</v>
      </c>
      <c r="F312" s="50" t="s">
        <v>2611</v>
      </c>
      <c r="G312" s="50">
        <v>102</v>
      </c>
      <c r="H312" s="50">
        <v>15806</v>
      </c>
      <c r="I312" s="50">
        <v>6063</v>
      </c>
      <c r="J312" s="50">
        <v>53946</v>
      </c>
      <c r="K312" s="50">
        <v>0</v>
      </c>
      <c r="L312" s="50">
        <v>1.5</v>
      </c>
      <c r="M312" s="50">
        <v>0</v>
      </c>
      <c r="N312" s="50">
        <v>0</v>
      </c>
      <c r="O312" s="50">
        <v>2000</v>
      </c>
      <c r="P312" s="50">
        <v>0</v>
      </c>
      <c r="Q312" s="50">
        <v>0</v>
      </c>
      <c r="R312" s="50">
        <v>1301001</v>
      </c>
      <c r="S312" s="50">
        <v>1302001</v>
      </c>
      <c r="V312" s="50" t="s">
        <v>2612</v>
      </c>
      <c r="Z312" s="50">
        <v>1101001</v>
      </c>
    </row>
    <row r="313" spans="1:26" ht="14.25">
      <c r="A313" s="50">
        <v>5222</v>
      </c>
      <c r="D313" s="50" t="s">
        <v>2299</v>
      </c>
      <c r="E313" s="50" t="s">
        <v>783</v>
      </c>
      <c r="F313" s="50" t="s">
        <v>2612</v>
      </c>
      <c r="G313" s="50">
        <v>102</v>
      </c>
      <c r="H313" s="50">
        <v>10222</v>
      </c>
      <c r="I313" s="50">
        <v>3972</v>
      </c>
      <c r="J313" s="50">
        <v>37416</v>
      </c>
      <c r="K313" s="50">
        <v>0</v>
      </c>
      <c r="L313" s="50">
        <v>1.5</v>
      </c>
      <c r="M313" s="50">
        <v>0</v>
      </c>
      <c r="N313" s="50">
        <v>0</v>
      </c>
      <c r="O313" s="50">
        <v>2000</v>
      </c>
      <c r="P313" s="50">
        <v>0</v>
      </c>
      <c r="Q313" s="50">
        <v>0</v>
      </c>
      <c r="R313" s="50">
        <v>1303009</v>
      </c>
      <c r="S313" s="50">
        <v>1304010</v>
      </c>
      <c r="T313" s="50">
        <v>1304007</v>
      </c>
      <c r="W313" s="50">
        <v>4</v>
      </c>
      <c r="X313" s="50">
        <v>4</v>
      </c>
      <c r="Y313" s="50">
        <v>2</v>
      </c>
      <c r="Z313" s="50">
        <v>1102009</v>
      </c>
    </row>
    <row r="314" spans="1:26" ht="14.25">
      <c r="A314" s="50">
        <v>5231</v>
      </c>
      <c r="D314" s="50" t="s">
        <v>2298</v>
      </c>
      <c r="E314" s="50" t="s">
        <v>1537</v>
      </c>
      <c r="F314" s="50" t="s">
        <v>2613</v>
      </c>
      <c r="G314" s="50">
        <v>102</v>
      </c>
      <c r="H314" s="50">
        <v>15806</v>
      </c>
      <c r="I314" s="50">
        <v>6063</v>
      </c>
      <c r="J314" s="50">
        <v>53946</v>
      </c>
      <c r="K314" s="50">
        <v>0</v>
      </c>
      <c r="L314" s="50">
        <v>1.5</v>
      </c>
      <c r="M314" s="50">
        <v>0</v>
      </c>
      <c r="N314" s="50">
        <v>0</v>
      </c>
      <c r="O314" s="50">
        <v>2000</v>
      </c>
      <c r="P314" s="50">
        <v>0</v>
      </c>
      <c r="Q314" s="50">
        <v>0</v>
      </c>
      <c r="R314" s="50">
        <v>1301011</v>
      </c>
      <c r="S314" s="50">
        <v>1302011</v>
      </c>
      <c r="V314" s="50" t="s">
        <v>2614</v>
      </c>
      <c r="Z314" s="50">
        <v>1101011</v>
      </c>
    </row>
    <row r="315" spans="1:26" ht="14.25">
      <c r="A315" s="50">
        <v>5232</v>
      </c>
      <c r="D315" s="50" t="s">
        <v>2299</v>
      </c>
      <c r="E315" s="50" t="s">
        <v>791</v>
      </c>
      <c r="F315" s="50" t="s">
        <v>2614</v>
      </c>
      <c r="G315" s="50">
        <v>102</v>
      </c>
      <c r="H315" s="50">
        <v>10222</v>
      </c>
      <c r="I315" s="50">
        <v>3972</v>
      </c>
      <c r="J315" s="50">
        <v>37416</v>
      </c>
      <c r="K315" s="50">
        <v>0</v>
      </c>
      <c r="L315" s="50">
        <v>1.5</v>
      </c>
      <c r="M315" s="50">
        <v>0</v>
      </c>
      <c r="N315" s="50">
        <v>0</v>
      </c>
      <c r="O315" s="50">
        <v>2000</v>
      </c>
      <c r="P315" s="50">
        <v>0</v>
      </c>
      <c r="Q315" s="50">
        <v>0</v>
      </c>
      <c r="R315" s="50">
        <v>1303017</v>
      </c>
      <c r="S315" s="50">
        <v>1304013</v>
      </c>
      <c r="T315" s="50">
        <v>1304008</v>
      </c>
      <c r="W315" s="50">
        <v>4</v>
      </c>
      <c r="X315" s="50">
        <v>4</v>
      </c>
      <c r="Y315" s="50">
        <v>3</v>
      </c>
      <c r="Z315" s="50">
        <v>1102017</v>
      </c>
    </row>
    <row r="316" spans="1:26" ht="14.25">
      <c r="A316" s="50">
        <v>5311</v>
      </c>
      <c r="D316" s="50" t="s">
        <v>2298</v>
      </c>
      <c r="E316" s="50" t="s">
        <v>1378</v>
      </c>
      <c r="F316" s="50" t="s">
        <v>2615</v>
      </c>
      <c r="G316" s="50">
        <v>103</v>
      </c>
      <c r="H316" s="50">
        <v>16355</v>
      </c>
      <c r="I316" s="50">
        <v>6169</v>
      </c>
      <c r="J316" s="50">
        <v>55417</v>
      </c>
      <c r="K316" s="50">
        <v>0</v>
      </c>
      <c r="L316" s="50">
        <v>1.5</v>
      </c>
      <c r="M316" s="50">
        <v>0</v>
      </c>
      <c r="N316" s="50">
        <v>0</v>
      </c>
      <c r="O316" s="50">
        <v>2000</v>
      </c>
      <c r="P316" s="50">
        <v>0</v>
      </c>
      <c r="Q316" s="50">
        <v>0</v>
      </c>
      <c r="R316" s="50">
        <v>1301006</v>
      </c>
      <c r="S316" s="50">
        <v>1302006</v>
      </c>
      <c r="V316" s="50" t="s">
        <v>2616</v>
      </c>
      <c r="Z316" s="50">
        <v>1101006</v>
      </c>
    </row>
    <row r="317" spans="1:26" ht="14.25">
      <c r="A317" s="50">
        <v>5312</v>
      </c>
      <c r="D317" s="50" t="s">
        <v>2299</v>
      </c>
      <c r="E317" s="50" t="s">
        <v>781</v>
      </c>
      <c r="F317" s="50" t="s">
        <v>2616</v>
      </c>
      <c r="G317" s="50">
        <v>103</v>
      </c>
      <c r="H317" s="50">
        <v>10620</v>
      </c>
      <c r="I317" s="50">
        <v>3890</v>
      </c>
      <c r="J317" s="50">
        <v>40538</v>
      </c>
      <c r="K317" s="50">
        <v>0</v>
      </c>
      <c r="L317" s="50">
        <v>1.5</v>
      </c>
      <c r="M317" s="50">
        <v>0</v>
      </c>
      <c r="N317" s="50">
        <v>0</v>
      </c>
      <c r="O317" s="50">
        <v>2000</v>
      </c>
      <c r="P317" s="50">
        <v>0</v>
      </c>
      <c r="Q317" s="50">
        <v>0</v>
      </c>
      <c r="R317" s="50">
        <v>1303007</v>
      </c>
      <c r="S317" s="50">
        <v>1304002</v>
      </c>
      <c r="T317" s="50">
        <v>1304006</v>
      </c>
      <c r="W317" s="50">
        <v>4</v>
      </c>
      <c r="X317" s="50">
        <v>4</v>
      </c>
      <c r="Y317" s="50">
        <v>1</v>
      </c>
      <c r="Z317" s="50">
        <v>1102007</v>
      </c>
    </row>
    <row r="318" spans="1:26" ht="14.25">
      <c r="A318" s="50">
        <v>5321</v>
      </c>
      <c r="D318" s="50" t="s">
        <v>2298</v>
      </c>
      <c r="E318" s="50" t="s">
        <v>1183</v>
      </c>
      <c r="F318" s="50" t="s">
        <v>2617</v>
      </c>
      <c r="G318" s="50">
        <v>103</v>
      </c>
      <c r="H318" s="50">
        <v>16355</v>
      </c>
      <c r="I318" s="50">
        <v>6169</v>
      </c>
      <c r="J318" s="50">
        <v>55417</v>
      </c>
      <c r="K318" s="50">
        <v>0</v>
      </c>
      <c r="L318" s="50">
        <v>1.5</v>
      </c>
      <c r="M318" s="50">
        <v>0</v>
      </c>
      <c r="N318" s="50">
        <v>0</v>
      </c>
      <c r="O318" s="50">
        <v>2000</v>
      </c>
      <c r="P318" s="50">
        <v>0</v>
      </c>
      <c r="Q318" s="50">
        <v>0</v>
      </c>
      <c r="R318" s="50">
        <v>1301003</v>
      </c>
      <c r="S318" s="50">
        <v>1302003</v>
      </c>
      <c r="V318" s="50" t="s">
        <v>2618</v>
      </c>
      <c r="Z318" s="50">
        <v>1101003</v>
      </c>
    </row>
    <row r="319" spans="1:26" ht="14.25">
      <c r="A319" s="50">
        <v>5322</v>
      </c>
      <c r="D319" s="50" t="s">
        <v>2299</v>
      </c>
      <c r="E319" s="50" t="s">
        <v>779</v>
      </c>
      <c r="F319" s="50" t="s">
        <v>2618</v>
      </c>
      <c r="G319" s="50">
        <v>103</v>
      </c>
      <c r="H319" s="50">
        <v>10539</v>
      </c>
      <c r="I319" s="50">
        <v>4020</v>
      </c>
      <c r="J319" s="50">
        <v>38201</v>
      </c>
      <c r="K319" s="50">
        <v>0</v>
      </c>
      <c r="L319" s="50">
        <v>1.5</v>
      </c>
      <c r="M319" s="50">
        <v>0</v>
      </c>
      <c r="N319" s="50">
        <v>0</v>
      </c>
      <c r="O319" s="50">
        <v>2000</v>
      </c>
      <c r="P319" s="50">
        <v>0</v>
      </c>
      <c r="Q319" s="50">
        <v>0</v>
      </c>
      <c r="R319" s="50">
        <v>1303005</v>
      </c>
      <c r="S319" s="50">
        <v>1304009</v>
      </c>
      <c r="T319" s="50">
        <v>1304008</v>
      </c>
      <c r="W319" s="50">
        <v>4</v>
      </c>
      <c r="X319" s="50">
        <v>4</v>
      </c>
      <c r="Y319" s="50">
        <v>3</v>
      </c>
      <c r="Z319" s="50">
        <v>1102005</v>
      </c>
    </row>
    <row r="320" spans="1:26" ht="14.25">
      <c r="A320" s="50">
        <v>5331</v>
      </c>
      <c r="D320" s="50" t="s">
        <v>2298</v>
      </c>
      <c r="E320" s="50" t="s">
        <v>1192</v>
      </c>
      <c r="F320" s="50" t="s">
        <v>2619</v>
      </c>
      <c r="G320" s="50">
        <v>103</v>
      </c>
      <c r="H320" s="50">
        <v>16355</v>
      </c>
      <c r="I320" s="50">
        <v>6169</v>
      </c>
      <c r="J320" s="50">
        <v>55417</v>
      </c>
      <c r="K320" s="50">
        <v>0</v>
      </c>
      <c r="L320" s="50">
        <v>1.5</v>
      </c>
      <c r="M320" s="50">
        <v>0</v>
      </c>
      <c r="N320" s="50">
        <v>0</v>
      </c>
      <c r="O320" s="50">
        <v>2000</v>
      </c>
      <c r="P320" s="50">
        <v>0</v>
      </c>
      <c r="Q320" s="50">
        <v>0</v>
      </c>
      <c r="R320" s="50">
        <v>1301012</v>
      </c>
      <c r="S320" s="50">
        <v>1302012</v>
      </c>
      <c r="V320" s="50" t="s">
        <v>2620</v>
      </c>
      <c r="Z320" s="50">
        <v>1101012</v>
      </c>
    </row>
    <row r="321" spans="1:26" ht="14.25">
      <c r="A321" s="50">
        <v>5332</v>
      </c>
      <c r="D321" s="50" t="s">
        <v>2299</v>
      </c>
      <c r="E321" s="50" t="s">
        <v>792</v>
      </c>
      <c r="F321" s="50" t="s">
        <v>2620</v>
      </c>
      <c r="G321" s="50">
        <v>103</v>
      </c>
      <c r="H321" s="50">
        <v>10539</v>
      </c>
      <c r="I321" s="50">
        <v>4020</v>
      </c>
      <c r="J321" s="50">
        <v>38201</v>
      </c>
      <c r="K321" s="50">
        <v>0</v>
      </c>
      <c r="L321" s="50">
        <v>1.5</v>
      </c>
      <c r="M321" s="50">
        <v>0</v>
      </c>
      <c r="N321" s="50">
        <v>0</v>
      </c>
      <c r="O321" s="50">
        <v>2000</v>
      </c>
      <c r="P321" s="50">
        <v>0</v>
      </c>
      <c r="Q321" s="50">
        <v>0</v>
      </c>
      <c r="R321" s="50">
        <v>1303018</v>
      </c>
      <c r="S321" s="50">
        <v>1304013</v>
      </c>
      <c r="T321" s="50">
        <v>1304007</v>
      </c>
      <c r="W321" s="50">
        <v>4</v>
      </c>
      <c r="X321" s="50">
        <v>4</v>
      </c>
      <c r="Y321" s="50">
        <v>2</v>
      </c>
      <c r="Z321" s="50">
        <v>1102018</v>
      </c>
    </row>
    <row r="322" spans="1:26" ht="14.25">
      <c r="A322" s="50">
        <v>5411</v>
      </c>
      <c r="D322" s="50" t="s">
        <v>2298</v>
      </c>
      <c r="E322" s="50" t="s">
        <v>1533</v>
      </c>
      <c r="F322" s="50" t="s">
        <v>2621</v>
      </c>
      <c r="G322" s="50">
        <v>104</v>
      </c>
      <c r="H322" s="50">
        <v>16784</v>
      </c>
      <c r="I322" s="50">
        <v>6311</v>
      </c>
      <c r="J322" s="50">
        <v>56545</v>
      </c>
      <c r="K322" s="50">
        <v>0</v>
      </c>
      <c r="L322" s="50">
        <v>1.5</v>
      </c>
      <c r="M322" s="50">
        <v>0</v>
      </c>
      <c r="N322" s="50">
        <v>0</v>
      </c>
      <c r="O322" s="50">
        <v>2000</v>
      </c>
      <c r="P322" s="50">
        <v>0</v>
      </c>
      <c r="Q322" s="50">
        <v>0</v>
      </c>
      <c r="R322" s="50">
        <v>1301009</v>
      </c>
      <c r="S322" s="50">
        <v>1302009</v>
      </c>
      <c r="V322" s="50" t="s">
        <v>2622</v>
      </c>
      <c r="Z322" s="50">
        <v>1101009</v>
      </c>
    </row>
    <row r="323" spans="1:26" ht="14.25">
      <c r="A323" s="50">
        <v>5412</v>
      </c>
      <c r="D323" s="50" t="s">
        <v>2299</v>
      </c>
      <c r="E323" s="50" t="s">
        <v>788</v>
      </c>
      <c r="F323" s="50" t="s">
        <v>2622</v>
      </c>
      <c r="G323" s="50">
        <v>104</v>
      </c>
      <c r="H323" s="50">
        <v>10819</v>
      </c>
      <c r="I323" s="50">
        <v>3967</v>
      </c>
      <c r="J323" s="50">
        <v>41046</v>
      </c>
      <c r="K323" s="50">
        <v>0</v>
      </c>
      <c r="L323" s="50">
        <v>1.5</v>
      </c>
      <c r="M323" s="50">
        <v>0</v>
      </c>
      <c r="N323" s="50">
        <v>0</v>
      </c>
      <c r="O323" s="50">
        <v>2000</v>
      </c>
      <c r="P323" s="50">
        <v>0</v>
      </c>
      <c r="Q323" s="50">
        <v>0</v>
      </c>
      <c r="R323" s="50">
        <v>1303014</v>
      </c>
      <c r="S323" s="50">
        <v>1304004</v>
      </c>
      <c r="T323" s="50">
        <v>1304006</v>
      </c>
      <c r="W323" s="50">
        <v>4</v>
      </c>
      <c r="X323" s="50">
        <v>4</v>
      </c>
      <c r="Y323" s="50">
        <v>1</v>
      </c>
      <c r="Z323" s="50">
        <v>1102014</v>
      </c>
    </row>
    <row r="324" spans="1:26" ht="14.25">
      <c r="A324" s="50">
        <v>5421</v>
      </c>
      <c r="D324" s="50" t="s">
        <v>2298</v>
      </c>
      <c r="E324" s="50" t="s">
        <v>1188</v>
      </c>
      <c r="F324" s="50" t="s">
        <v>2623</v>
      </c>
      <c r="G324" s="50">
        <v>104</v>
      </c>
      <c r="H324" s="50">
        <v>16784</v>
      </c>
      <c r="I324" s="50">
        <v>6311</v>
      </c>
      <c r="J324" s="50">
        <v>56545</v>
      </c>
      <c r="K324" s="50">
        <v>0</v>
      </c>
      <c r="L324" s="50">
        <v>1.5</v>
      </c>
      <c r="M324" s="50">
        <v>0</v>
      </c>
      <c r="N324" s="50">
        <v>0</v>
      </c>
      <c r="O324" s="50">
        <v>2000</v>
      </c>
      <c r="P324" s="50">
        <v>0</v>
      </c>
      <c r="Q324" s="50">
        <v>0</v>
      </c>
      <c r="R324" s="50">
        <v>1301008</v>
      </c>
      <c r="S324" s="50">
        <v>1302008</v>
      </c>
      <c r="V324" s="50" t="s">
        <v>2624</v>
      </c>
      <c r="Z324" s="50">
        <v>1101008</v>
      </c>
    </row>
    <row r="325" spans="1:26" ht="14.25">
      <c r="A325" s="50">
        <v>5422</v>
      </c>
      <c r="D325" s="50" t="s">
        <v>2299</v>
      </c>
      <c r="E325" s="50" t="s">
        <v>787</v>
      </c>
      <c r="F325" s="50" t="s">
        <v>2624</v>
      </c>
      <c r="G325" s="50">
        <v>104</v>
      </c>
      <c r="H325" s="50">
        <v>10740</v>
      </c>
      <c r="I325" s="50">
        <v>4146</v>
      </c>
      <c r="J325" s="50">
        <v>39092</v>
      </c>
      <c r="K325" s="50">
        <v>0</v>
      </c>
      <c r="L325" s="50">
        <v>1.5</v>
      </c>
      <c r="M325" s="50">
        <v>0</v>
      </c>
      <c r="N325" s="50">
        <v>0</v>
      </c>
      <c r="O325" s="50">
        <v>2000</v>
      </c>
      <c r="P325" s="50">
        <v>0</v>
      </c>
      <c r="Q325" s="50">
        <v>0</v>
      </c>
      <c r="R325" s="50">
        <v>1303013</v>
      </c>
      <c r="S325" s="50">
        <v>1304012</v>
      </c>
      <c r="T325" s="50">
        <v>1304008</v>
      </c>
      <c r="W325" s="50">
        <v>4</v>
      </c>
      <c r="X325" s="50">
        <v>4</v>
      </c>
      <c r="Y325" s="50">
        <v>3</v>
      </c>
      <c r="Z325" s="50">
        <v>1102013</v>
      </c>
    </row>
    <row r="326" spans="1:26" ht="14.25">
      <c r="A326" s="50">
        <v>5431</v>
      </c>
      <c r="D326" s="50" t="s">
        <v>2298</v>
      </c>
      <c r="E326" s="50" t="s">
        <v>1192</v>
      </c>
      <c r="F326" s="50" t="s">
        <v>2625</v>
      </c>
      <c r="G326" s="50">
        <v>104</v>
      </c>
      <c r="H326" s="50">
        <v>16784</v>
      </c>
      <c r="I326" s="50">
        <v>6311</v>
      </c>
      <c r="J326" s="50">
        <v>56545</v>
      </c>
      <c r="K326" s="50">
        <v>0</v>
      </c>
      <c r="L326" s="50">
        <v>1.5</v>
      </c>
      <c r="M326" s="50">
        <v>0</v>
      </c>
      <c r="N326" s="50">
        <v>0</v>
      </c>
      <c r="O326" s="50">
        <v>2000</v>
      </c>
      <c r="P326" s="50">
        <v>0</v>
      </c>
      <c r="Q326" s="50">
        <v>0</v>
      </c>
      <c r="R326" s="50">
        <v>1301012</v>
      </c>
      <c r="S326" s="50">
        <v>1302012</v>
      </c>
      <c r="V326" s="50" t="s">
        <v>2626</v>
      </c>
      <c r="Z326" s="50">
        <v>1101012</v>
      </c>
    </row>
    <row r="327" spans="1:26" ht="14.25">
      <c r="A327" s="50">
        <v>5432</v>
      </c>
      <c r="D327" s="50" t="s">
        <v>2299</v>
      </c>
      <c r="E327" s="50" t="s">
        <v>792</v>
      </c>
      <c r="F327" s="50" t="s">
        <v>2626</v>
      </c>
      <c r="G327" s="50">
        <v>104</v>
      </c>
      <c r="H327" s="50">
        <v>10740</v>
      </c>
      <c r="I327" s="50">
        <v>4146</v>
      </c>
      <c r="J327" s="50">
        <v>39092</v>
      </c>
      <c r="K327" s="50">
        <v>0</v>
      </c>
      <c r="L327" s="50">
        <v>1.5</v>
      </c>
      <c r="M327" s="50">
        <v>0</v>
      </c>
      <c r="N327" s="50">
        <v>0</v>
      </c>
      <c r="O327" s="50">
        <v>2000</v>
      </c>
      <c r="P327" s="50">
        <v>0</v>
      </c>
      <c r="Q327" s="50">
        <v>0</v>
      </c>
      <c r="R327" s="50">
        <v>1303018</v>
      </c>
      <c r="S327" s="50">
        <v>1304013</v>
      </c>
      <c r="T327" s="50">
        <v>1304007</v>
      </c>
      <c r="W327" s="50">
        <v>4</v>
      </c>
      <c r="X327" s="50">
        <v>4</v>
      </c>
      <c r="Y327" s="50">
        <v>2</v>
      </c>
      <c r="Z327" s="50">
        <v>1102018</v>
      </c>
    </row>
    <row r="328" spans="1:26" ht="14.25">
      <c r="A328" s="50">
        <v>5511</v>
      </c>
      <c r="D328" s="50" t="s">
        <v>2298</v>
      </c>
      <c r="E328" s="50" t="s">
        <v>1193</v>
      </c>
      <c r="F328" s="50" t="s">
        <v>2627</v>
      </c>
      <c r="G328" s="50">
        <v>105</v>
      </c>
      <c r="H328" s="50">
        <v>17301</v>
      </c>
      <c r="I328" s="50">
        <v>6573</v>
      </c>
      <c r="J328" s="50">
        <v>58648</v>
      </c>
      <c r="K328" s="50">
        <v>0</v>
      </c>
      <c r="L328" s="50">
        <v>1.5</v>
      </c>
      <c r="M328" s="50">
        <v>0</v>
      </c>
      <c r="N328" s="50">
        <v>0</v>
      </c>
      <c r="O328" s="50">
        <v>2250</v>
      </c>
      <c r="P328" s="50">
        <v>0</v>
      </c>
      <c r="Q328" s="50">
        <v>0</v>
      </c>
      <c r="R328" s="50">
        <v>1301013</v>
      </c>
      <c r="S328" s="50">
        <v>1302013</v>
      </c>
      <c r="V328" s="50" t="s">
        <v>2628</v>
      </c>
      <c r="Z328" s="50">
        <v>1101013</v>
      </c>
    </row>
    <row r="329" spans="1:26" ht="14.25">
      <c r="A329" s="50">
        <v>5512</v>
      </c>
      <c r="D329" s="50" t="s">
        <v>2299</v>
      </c>
      <c r="E329" s="50" t="s">
        <v>793</v>
      </c>
      <c r="F329" s="50" t="s">
        <v>2628</v>
      </c>
      <c r="G329" s="50">
        <v>105</v>
      </c>
      <c r="H329" s="50">
        <v>11153</v>
      </c>
      <c r="I329" s="50">
        <v>4172</v>
      </c>
      <c r="J329" s="50">
        <v>42636</v>
      </c>
      <c r="K329" s="50">
        <v>0</v>
      </c>
      <c r="L329" s="50">
        <v>1.5</v>
      </c>
      <c r="M329" s="50">
        <v>0</v>
      </c>
      <c r="N329" s="50">
        <v>0</v>
      </c>
      <c r="O329" s="50">
        <v>2250</v>
      </c>
      <c r="P329" s="50">
        <v>0</v>
      </c>
      <c r="Q329" s="50">
        <v>0</v>
      </c>
      <c r="R329" s="50">
        <v>1303019</v>
      </c>
      <c r="S329" s="50">
        <v>1304004</v>
      </c>
      <c r="T329" s="50">
        <v>1304006</v>
      </c>
      <c r="W329" s="50">
        <v>4</v>
      </c>
      <c r="X329" s="50">
        <v>4</v>
      </c>
      <c r="Y329" s="50">
        <v>1</v>
      </c>
      <c r="Z329" s="50">
        <v>1102019</v>
      </c>
    </row>
    <row r="330" spans="1:26" ht="14.25">
      <c r="A330" s="50">
        <v>5521</v>
      </c>
      <c r="D330" s="50" t="s">
        <v>2298</v>
      </c>
      <c r="E330" s="50" t="s">
        <v>1535</v>
      </c>
      <c r="F330" s="50" t="s">
        <v>2629</v>
      </c>
      <c r="G330" s="50">
        <v>105</v>
      </c>
      <c r="H330" s="50">
        <v>17301</v>
      </c>
      <c r="I330" s="50">
        <v>6573</v>
      </c>
      <c r="J330" s="50">
        <v>58648</v>
      </c>
      <c r="K330" s="50">
        <v>0</v>
      </c>
      <c r="L330" s="50">
        <v>1.5</v>
      </c>
      <c r="M330" s="50">
        <v>0</v>
      </c>
      <c r="N330" s="50">
        <v>0</v>
      </c>
      <c r="O330" s="50">
        <v>2250</v>
      </c>
      <c r="P330" s="50">
        <v>0</v>
      </c>
      <c r="Q330" s="50">
        <v>0</v>
      </c>
      <c r="R330" s="50">
        <v>1301007</v>
      </c>
      <c r="S330" s="50">
        <v>1302007</v>
      </c>
      <c r="V330" s="50" t="s">
        <v>2630</v>
      </c>
      <c r="Z330" s="50">
        <v>1101007</v>
      </c>
    </row>
    <row r="331" spans="1:26" ht="14.25">
      <c r="A331" s="50">
        <v>5522</v>
      </c>
      <c r="D331" s="50" t="s">
        <v>2299</v>
      </c>
      <c r="E331" s="50" t="s">
        <v>777</v>
      </c>
      <c r="F331" s="50" t="s">
        <v>2630</v>
      </c>
      <c r="G331" s="50">
        <v>105</v>
      </c>
      <c r="H331" s="50">
        <v>11153</v>
      </c>
      <c r="I331" s="50">
        <v>4288</v>
      </c>
      <c r="J331" s="50">
        <v>40603</v>
      </c>
      <c r="K331" s="50">
        <v>0</v>
      </c>
      <c r="L331" s="50">
        <v>1.5</v>
      </c>
      <c r="M331" s="50">
        <v>0</v>
      </c>
      <c r="N331" s="50">
        <v>0</v>
      </c>
      <c r="O331" s="50">
        <v>2250</v>
      </c>
      <c r="P331" s="50">
        <v>0</v>
      </c>
      <c r="Q331" s="50">
        <v>0</v>
      </c>
      <c r="R331" s="50">
        <v>1303003</v>
      </c>
      <c r="S331" s="50">
        <v>1304005</v>
      </c>
      <c r="T331" s="50">
        <v>1304007</v>
      </c>
      <c r="W331" s="50">
        <v>4</v>
      </c>
      <c r="X331" s="50">
        <v>4</v>
      </c>
      <c r="Y331" s="50">
        <v>2</v>
      </c>
      <c r="Z331" s="50">
        <v>1102003</v>
      </c>
    </row>
    <row r="332" spans="1:26" ht="14.25">
      <c r="A332" s="50">
        <v>5531</v>
      </c>
      <c r="D332" s="50" t="s">
        <v>2298</v>
      </c>
      <c r="E332" s="50" t="s">
        <v>1537</v>
      </c>
      <c r="F332" s="50" t="s">
        <v>2631</v>
      </c>
      <c r="G332" s="50">
        <v>105</v>
      </c>
      <c r="H332" s="50">
        <v>17301</v>
      </c>
      <c r="I332" s="50">
        <v>6573</v>
      </c>
      <c r="J332" s="50">
        <v>58648</v>
      </c>
      <c r="K332" s="50">
        <v>0</v>
      </c>
      <c r="L332" s="50">
        <v>1.5</v>
      </c>
      <c r="M332" s="50">
        <v>0</v>
      </c>
      <c r="N332" s="50">
        <v>0</v>
      </c>
      <c r="O332" s="50">
        <v>2250</v>
      </c>
      <c r="P332" s="50">
        <v>0</v>
      </c>
      <c r="Q332" s="50">
        <v>0</v>
      </c>
      <c r="R332" s="50">
        <v>1301011</v>
      </c>
      <c r="S332" s="50">
        <v>1302011</v>
      </c>
      <c r="V332" s="50" t="s">
        <v>2632</v>
      </c>
      <c r="Z332" s="50">
        <v>1101011</v>
      </c>
    </row>
    <row r="333" spans="1:26" ht="14.25">
      <c r="A333" s="50">
        <v>5532</v>
      </c>
      <c r="D333" s="50" t="s">
        <v>2299</v>
      </c>
      <c r="E333" s="50" t="s">
        <v>791</v>
      </c>
      <c r="F333" s="50" t="s">
        <v>2632</v>
      </c>
      <c r="G333" s="50">
        <v>105</v>
      </c>
      <c r="H333" s="50">
        <v>11153</v>
      </c>
      <c r="I333" s="50">
        <v>4288</v>
      </c>
      <c r="J333" s="50">
        <v>40603</v>
      </c>
      <c r="K333" s="50">
        <v>0</v>
      </c>
      <c r="L333" s="50">
        <v>1.5</v>
      </c>
      <c r="M333" s="50">
        <v>0</v>
      </c>
      <c r="N333" s="50">
        <v>0</v>
      </c>
      <c r="O333" s="50">
        <v>2250</v>
      </c>
      <c r="P333" s="50">
        <v>0</v>
      </c>
      <c r="Q333" s="50">
        <v>0</v>
      </c>
      <c r="R333" s="50">
        <v>1303017</v>
      </c>
      <c r="S333" s="50">
        <v>1304013</v>
      </c>
      <c r="T333" s="50">
        <v>1304008</v>
      </c>
      <c r="W333" s="50">
        <v>4</v>
      </c>
      <c r="X333" s="50">
        <v>4</v>
      </c>
      <c r="Y333" s="50">
        <v>3</v>
      </c>
      <c r="Z333" s="50">
        <v>1102017</v>
      </c>
    </row>
    <row r="334" spans="1:26" ht="14.25">
      <c r="A334" s="50">
        <v>5611</v>
      </c>
      <c r="D334" s="50" t="s">
        <v>2298</v>
      </c>
      <c r="E334" s="50" t="s">
        <v>1378</v>
      </c>
      <c r="F334" s="50" t="s">
        <v>2633</v>
      </c>
      <c r="G334" s="50">
        <v>106</v>
      </c>
      <c r="H334" s="50">
        <v>17637</v>
      </c>
      <c r="I334" s="50">
        <v>6718</v>
      </c>
      <c r="J334" s="50">
        <v>59762</v>
      </c>
      <c r="K334" s="50">
        <v>0</v>
      </c>
      <c r="L334" s="50">
        <v>1.5</v>
      </c>
      <c r="M334" s="50">
        <v>0</v>
      </c>
      <c r="N334" s="50">
        <v>0</v>
      </c>
      <c r="O334" s="50">
        <v>2250</v>
      </c>
      <c r="P334" s="50">
        <v>0</v>
      </c>
      <c r="Q334" s="50">
        <v>0</v>
      </c>
      <c r="R334" s="50">
        <v>1301006</v>
      </c>
      <c r="S334" s="50">
        <v>1302006</v>
      </c>
      <c r="V334" s="50" t="s">
        <v>2634</v>
      </c>
      <c r="Z334" s="50">
        <v>1101006</v>
      </c>
    </row>
    <row r="335" spans="1:26" ht="14.25">
      <c r="A335" s="50">
        <v>5612</v>
      </c>
      <c r="D335" s="50" t="s">
        <v>2299</v>
      </c>
      <c r="E335" s="50" t="s">
        <v>781</v>
      </c>
      <c r="F335" s="50" t="s">
        <v>2634</v>
      </c>
      <c r="G335" s="50">
        <v>106</v>
      </c>
      <c r="H335" s="50">
        <v>11419</v>
      </c>
      <c r="I335" s="50">
        <v>4222</v>
      </c>
      <c r="J335" s="50">
        <v>43628</v>
      </c>
      <c r="K335" s="50">
        <v>0</v>
      </c>
      <c r="L335" s="50">
        <v>1.5</v>
      </c>
      <c r="M335" s="50">
        <v>0</v>
      </c>
      <c r="N335" s="50">
        <v>0</v>
      </c>
      <c r="O335" s="50">
        <v>2250</v>
      </c>
      <c r="P335" s="50">
        <v>0</v>
      </c>
      <c r="Q335" s="50">
        <v>0</v>
      </c>
      <c r="R335" s="50">
        <v>1303007</v>
      </c>
      <c r="S335" s="50">
        <v>1304002</v>
      </c>
      <c r="T335" s="50">
        <v>1304006</v>
      </c>
      <c r="W335" s="50">
        <v>4</v>
      </c>
      <c r="X335" s="50">
        <v>4</v>
      </c>
      <c r="Y335" s="50">
        <v>1</v>
      </c>
      <c r="Z335" s="50">
        <v>1102007</v>
      </c>
    </row>
    <row r="336" spans="1:26" ht="14.25">
      <c r="A336" s="50">
        <v>5621</v>
      </c>
      <c r="D336" s="50" t="s">
        <v>2298</v>
      </c>
      <c r="E336" s="50" t="s">
        <v>1540</v>
      </c>
      <c r="F336" s="50" t="s">
        <v>2635</v>
      </c>
      <c r="G336" s="50">
        <v>106</v>
      </c>
      <c r="H336" s="50">
        <v>17637</v>
      </c>
      <c r="I336" s="50">
        <v>6718</v>
      </c>
      <c r="J336" s="50">
        <v>59762</v>
      </c>
      <c r="K336" s="50">
        <v>0</v>
      </c>
      <c r="L336" s="50">
        <v>1.5</v>
      </c>
      <c r="M336" s="50">
        <v>0</v>
      </c>
      <c r="N336" s="50">
        <v>0</v>
      </c>
      <c r="O336" s="50">
        <v>2250</v>
      </c>
      <c r="P336" s="50">
        <v>0</v>
      </c>
      <c r="Q336" s="50">
        <v>0</v>
      </c>
      <c r="R336" s="50">
        <v>1301005</v>
      </c>
      <c r="S336" s="50">
        <v>1302005</v>
      </c>
      <c r="V336" s="50" t="s">
        <v>2636</v>
      </c>
      <c r="Z336" s="50">
        <v>1101005</v>
      </c>
    </row>
    <row r="337" spans="1:26" ht="14.25">
      <c r="A337" s="50">
        <v>5622</v>
      </c>
      <c r="D337" s="50" t="s">
        <v>2299</v>
      </c>
      <c r="E337" s="50" t="s">
        <v>785</v>
      </c>
      <c r="F337" s="50" t="s">
        <v>2636</v>
      </c>
      <c r="G337" s="50">
        <v>106</v>
      </c>
      <c r="H337" s="50">
        <v>11340</v>
      </c>
      <c r="I337" s="50">
        <v>4417</v>
      </c>
      <c r="J337" s="50">
        <v>41437</v>
      </c>
      <c r="K337" s="50">
        <v>0</v>
      </c>
      <c r="L337" s="50">
        <v>1.5</v>
      </c>
      <c r="M337" s="50">
        <v>0</v>
      </c>
      <c r="N337" s="50">
        <v>0</v>
      </c>
      <c r="O337" s="50">
        <v>2250</v>
      </c>
      <c r="P337" s="50">
        <v>0</v>
      </c>
      <c r="Q337" s="50">
        <v>0</v>
      </c>
      <c r="R337" s="50">
        <v>1303011</v>
      </c>
      <c r="S337" s="50">
        <v>1304005</v>
      </c>
      <c r="T337" s="50">
        <v>1304007</v>
      </c>
      <c r="W337" s="50">
        <v>4</v>
      </c>
      <c r="X337" s="50">
        <v>4</v>
      </c>
      <c r="Y337" s="50">
        <v>2</v>
      </c>
      <c r="Z337" s="50">
        <v>1102011</v>
      </c>
    </row>
    <row r="338" spans="1:26" ht="14.25">
      <c r="A338" s="50">
        <v>5631</v>
      </c>
      <c r="D338" s="50" t="s">
        <v>2298</v>
      </c>
      <c r="E338" s="50" t="s">
        <v>1535</v>
      </c>
      <c r="F338" s="50" t="s">
        <v>2637</v>
      </c>
      <c r="G338" s="50">
        <v>106</v>
      </c>
      <c r="H338" s="50">
        <v>17637</v>
      </c>
      <c r="I338" s="50">
        <v>6718</v>
      </c>
      <c r="J338" s="50">
        <v>59762</v>
      </c>
      <c r="K338" s="50">
        <v>0</v>
      </c>
      <c r="L338" s="50">
        <v>1.5</v>
      </c>
      <c r="M338" s="50">
        <v>0</v>
      </c>
      <c r="N338" s="50">
        <v>0</v>
      </c>
      <c r="O338" s="50">
        <v>2250</v>
      </c>
      <c r="P338" s="50">
        <v>0</v>
      </c>
      <c r="Q338" s="50">
        <v>0</v>
      </c>
      <c r="R338" s="50">
        <v>1301007</v>
      </c>
      <c r="S338" s="50">
        <v>1302007</v>
      </c>
      <c r="V338" s="50" t="s">
        <v>2638</v>
      </c>
      <c r="Z338" s="50">
        <v>1101007</v>
      </c>
    </row>
    <row r="339" spans="1:26" ht="14.25">
      <c r="A339" s="50">
        <v>5632</v>
      </c>
      <c r="D339" s="50" t="s">
        <v>2299</v>
      </c>
      <c r="E339" s="50" t="s">
        <v>784</v>
      </c>
      <c r="F339" s="50" t="s">
        <v>2638</v>
      </c>
      <c r="G339" s="50">
        <v>106</v>
      </c>
      <c r="H339" s="50">
        <v>11340</v>
      </c>
      <c r="I339" s="50">
        <v>4417</v>
      </c>
      <c r="J339" s="50">
        <v>41437</v>
      </c>
      <c r="K339" s="50">
        <v>0</v>
      </c>
      <c r="L339" s="50">
        <v>1.5</v>
      </c>
      <c r="M339" s="50">
        <v>0</v>
      </c>
      <c r="N339" s="50">
        <v>0</v>
      </c>
      <c r="O339" s="50">
        <v>2250</v>
      </c>
      <c r="P339" s="50">
        <v>0</v>
      </c>
      <c r="Q339" s="50">
        <v>0</v>
      </c>
      <c r="R339" s="50">
        <v>1303010</v>
      </c>
      <c r="S339" s="50">
        <v>1304013</v>
      </c>
      <c r="T339" s="50">
        <v>1304008</v>
      </c>
      <c r="W339" s="50">
        <v>4</v>
      </c>
      <c r="X339" s="50">
        <v>4</v>
      </c>
      <c r="Y339" s="50">
        <v>3</v>
      </c>
      <c r="Z339" s="50">
        <v>1102010</v>
      </c>
    </row>
    <row r="340" spans="1:26" ht="14.25">
      <c r="A340" s="50">
        <v>5711</v>
      </c>
      <c r="D340" s="50" t="s">
        <v>2298</v>
      </c>
      <c r="E340" s="50" t="s">
        <v>1192</v>
      </c>
      <c r="F340" s="50" t="s">
        <v>2639</v>
      </c>
      <c r="G340" s="50">
        <v>107</v>
      </c>
      <c r="H340" s="50">
        <v>17849</v>
      </c>
      <c r="I340" s="50">
        <v>6894</v>
      </c>
      <c r="J340" s="50">
        <v>60985</v>
      </c>
      <c r="K340" s="50">
        <v>0</v>
      </c>
      <c r="L340" s="50">
        <v>1.5</v>
      </c>
      <c r="M340" s="50">
        <v>0</v>
      </c>
      <c r="N340" s="50">
        <v>0</v>
      </c>
      <c r="O340" s="50">
        <v>2250</v>
      </c>
      <c r="P340" s="50">
        <v>0</v>
      </c>
      <c r="Q340" s="50">
        <v>0</v>
      </c>
      <c r="R340" s="50">
        <v>1301012</v>
      </c>
      <c r="S340" s="50">
        <v>1302012</v>
      </c>
      <c r="V340" s="50" t="s">
        <v>2640</v>
      </c>
      <c r="Z340" s="50">
        <v>1101012</v>
      </c>
    </row>
    <row r="341" spans="1:26" ht="14.25">
      <c r="A341" s="50">
        <v>5712</v>
      </c>
      <c r="D341" s="50" t="s">
        <v>2299</v>
      </c>
      <c r="E341" s="50" t="s">
        <v>792</v>
      </c>
      <c r="F341" s="50" t="s">
        <v>2640</v>
      </c>
      <c r="G341" s="50">
        <v>107</v>
      </c>
      <c r="H341" s="50">
        <v>11561</v>
      </c>
      <c r="I341" s="50">
        <v>4319</v>
      </c>
      <c r="J341" s="50">
        <v>44492</v>
      </c>
      <c r="K341" s="50">
        <v>0</v>
      </c>
      <c r="L341" s="50">
        <v>1.5</v>
      </c>
      <c r="M341" s="50">
        <v>0</v>
      </c>
      <c r="N341" s="50">
        <v>0</v>
      </c>
      <c r="O341" s="50">
        <v>2250</v>
      </c>
      <c r="P341" s="50">
        <v>0</v>
      </c>
      <c r="Q341" s="50">
        <v>0</v>
      </c>
      <c r="R341" s="50">
        <v>1303018</v>
      </c>
      <c r="S341" s="50">
        <v>1304013</v>
      </c>
      <c r="T341" s="50">
        <v>1304007</v>
      </c>
      <c r="W341" s="50">
        <v>4</v>
      </c>
      <c r="X341" s="50">
        <v>4</v>
      </c>
      <c r="Y341" s="50">
        <v>2</v>
      </c>
      <c r="Z341" s="50">
        <v>1102018</v>
      </c>
    </row>
    <row r="342" spans="1:26" ht="14.25">
      <c r="A342" s="50">
        <v>5721</v>
      </c>
      <c r="D342" s="50" t="s">
        <v>2298</v>
      </c>
      <c r="E342" s="50" t="s">
        <v>1188</v>
      </c>
      <c r="F342" s="50" t="s">
        <v>2641</v>
      </c>
      <c r="G342" s="50">
        <v>107</v>
      </c>
      <c r="H342" s="50">
        <v>17849</v>
      </c>
      <c r="I342" s="50">
        <v>6894</v>
      </c>
      <c r="J342" s="50">
        <v>60985</v>
      </c>
      <c r="K342" s="50">
        <v>0</v>
      </c>
      <c r="L342" s="50">
        <v>1.5</v>
      </c>
      <c r="M342" s="50">
        <v>0</v>
      </c>
      <c r="N342" s="50">
        <v>0</v>
      </c>
      <c r="O342" s="50">
        <v>2250</v>
      </c>
      <c r="P342" s="50">
        <v>0</v>
      </c>
      <c r="Q342" s="50">
        <v>0</v>
      </c>
      <c r="R342" s="50">
        <v>1301008</v>
      </c>
      <c r="S342" s="50">
        <v>1302008</v>
      </c>
      <c r="V342" s="50" t="s">
        <v>2642</v>
      </c>
      <c r="Z342" s="50">
        <v>1101008</v>
      </c>
    </row>
    <row r="343" spans="1:26" ht="14.25">
      <c r="A343" s="50">
        <v>5722</v>
      </c>
      <c r="D343" s="50" t="s">
        <v>2299</v>
      </c>
      <c r="E343" s="50" t="s">
        <v>787</v>
      </c>
      <c r="F343" s="50" t="s">
        <v>2642</v>
      </c>
      <c r="G343" s="50">
        <v>107</v>
      </c>
      <c r="H343" s="50">
        <v>11561</v>
      </c>
      <c r="I343" s="50">
        <v>4475</v>
      </c>
      <c r="J343" s="50">
        <v>42301</v>
      </c>
      <c r="K343" s="50">
        <v>0</v>
      </c>
      <c r="L343" s="50">
        <v>1.5</v>
      </c>
      <c r="M343" s="50">
        <v>0</v>
      </c>
      <c r="N343" s="50">
        <v>0</v>
      </c>
      <c r="O343" s="50">
        <v>2250</v>
      </c>
      <c r="P343" s="50">
        <v>0</v>
      </c>
      <c r="Q343" s="50">
        <v>0</v>
      </c>
      <c r="R343" s="50">
        <v>1303013</v>
      </c>
      <c r="S343" s="50">
        <v>1304012</v>
      </c>
      <c r="T343" s="50">
        <v>1304008</v>
      </c>
      <c r="W343" s="50">
        <v>4</v>
      </c>
      <c r="X343" s="50">
        <v>4</v>
      </c>
      <c r="Y343" s="50">
        <v>3</v>
      </c>
      <c r="Z343" s="50">
        <v>1102013</v>
      </c>
    </row>
    <row r="344" spans="1:26" ht="14.25">
      <c r="A344" s="50">
        <v>5731</v>
      </c>
      <c r="D344" s="50" t="s">
        <v>2298</v>
      </c>
      <c r="E344" s="50" t="s">
        <v>1533</v>
      </c>
      <c r="F344" s="50" t="s">
        <v>2643</v>
      </c>
      <c r="G344" s="50">
        <v>107</v>
      </c>
      <c r="H344" s="50">
        <v>17849</v>
      </c>
      <c r="I344" s="50">
        <v>6894</v>
      </c>
      <c r="J344" s="50">
        <v>60985</v>
      </c>
      <c r="K344" s="50">
        <v>0</v>
      </c>
      <c r="L344" s="50">
        <v>1.5</v>
      </c>
      <c r="M344" s="50">
        <v>0</v>
      </c>
      <c r="N344" s="50">
        <v>0</v>
      </c>
      <c r="O344" s="50">
        <v>2250</v>
      </c>
      <c r="P344" s="50">
        <v>0</v>
      </c>
      <c r="Q344" s="50">
        <v>0</v>
      </c>
      <c r="R344" s="50">
        <v>1301009</v>
      </c>
      <c r="S344" s="50">
        <v>1302009</v>
      </c>
      <c r="V344" s="50" t="s">
        <v>2644</v>
      </c>
      <c r="Z344" s="50">
        <v>1101009</v>
      </c>
    </row>
    <row r="345" spans="1:26" ht="14.25">
      <c r="A345" s="50">
        <v>5732</v>
      </c>
      <c r="D345" s="50" t="s">
        <v>2299</v>
      </c>
      <c r="E345" s="50" t="s">
        <v>788</v>
      </c>
      <c r="F345" s="50" t="s">
        <v>2644</v>
      </c>
      <c r="G345" s="50">
        <v>107</v>
      </c>
      <c r="H345" s="50">
        <v>11561</v>
      </c>
      <c r="I345" s="50">
        <v>4475</v>
      </c>
      <c r="J345" s="50">
        <v>42301</v>
      </c>
      <c r="K345" s="50">
        <v>0</v>
      </c>
      <c r="L345" s="50">
        <v>1.5</v>
      </c>
      <c r="M345" s="50">
        <v>0</v>
      </c>
      <c r="N345" s="50">
        <v>0</v>
      </c>
      <c r="O345" s="50">
        <v>2250</v>
      </c>
      <c r="P345" s="50">
        <v>0</v>
      </c>
      <c r="Q345" s="50">
        <v>0</v>
      </c>
      <c r="R345" s="50">
        <v>1303014</v>
      </c>
      <c r="S345" s="50">
        <v>1304004</v>
      </c>
      <c r="T345" s="50">
        <v>1304006</v>
      </c>
      <c r="W345" s="50">
        <v>4</v>
      </c>
      <c r="X345" s="50">
        <v>4</v>
      </c>
      <c r="Y345" s="50">
        <v>1</v>
      </c>
      <c r="Z345" s="50">
        <v>1102014</v>
      </c>
    </row>
    <row r="346" spans="1:26" ht="14.25">
      <c r="A346" s="50">
        <v>5811</v>
      </c>
      <c r="D346" s="50" t="s">
        <v>2298</v>
      </c>
      <c r="E346" s="50" t="s">
        <v>1181</v>
      </c>
      <c r="F346" s="50" t="s">
        <v>2645</v>
      </c>
      <c r="G346" s="50">
        <v>108</v>
      </c>
      <c r="H346" s="50">
        <v>18240</v>
      </c>
      <c r="I346" s="50">
        <v>6996</v>
      </c>
      <c r="J346" s="50">
        <v>62144</v>
      </c>
      <c r="K346" s="50">
        <v>0</v>
      </c>
      <c r="L346" s="50">
        <v>1.5</v>
      </c>
      <c r="M346" s="50">
        <v>0</v>
      </c>
      <c r="N346" s="50">
        <v>0</v>
      </c>
      <c r="O346" s="50">
        <v>2250</v>
      </c>
      <c r="P346" s="50">
        <v>0</v>
      </c>
      <c r="Q346" s="50">
        <v>0</v>
      </c>
      <c r="R346" s="50">
        <v>1301001</v>
      </c>
      <c r="S346" s="50">
        <v>1302001</v>
      </c>
      <c r="V346" s="50" t="s">
        <v>2646</v>
      </c>
      <c r="Z346" s="50">
        <v>1101001</v>
      </c>
    </row>
    <row r="347" spans="1:26" ht="14.25">
      <c r="A347" s="50">
        <v>5812</v>
      </c>
      <c r="D347" s="50" t="s">
        <v>2299</v>
      </c>
      <c r="E347" s="50" t="s">
        <v>776</v>
      </c>
      <c r="F347" s="50" t="s">
        <v>2646</v>
      </c>
      <c r="G347" s="50">
        <v>108</v>
      </c>
      <c r="H347" s="50">
        <v>11882</v>
      </c>
      <c r="I347" s="50">
        <v>4382</v>
      </c>
      <c r="J347" s="50">
        <v>45132</v>
      </c>
      <c r="K347" s="50">
        <v>0</v>
      </c>
      <c r="L347" s="50">
        <v>1.5</v>
      </c>
      <c r="M347" s="50">
        <v>0</v>
      </c>
      <c r="N347" s="50">
        <v>0</v>
      </c>
      <c r="O347" s="50">
        <v>2250</v>
      </c>
      <c r="P347" s="50">
        <v>0</v>
      </c>
      <c r="Q347" s="50">
        <v>0</v>
      </c>
      <c r="R347" s="50">
        <v>1303002</v>
      </c>
      <c r="S347" s="50">
        <v>1304001</v>
      </c>
      <c r="T347" s="50">
        <v>1304004</v>
      </c>
      <c r="W347" s="50">
        <v>4</v>
      </c>
      <c r="X347" s="50">
        <v>4</v>
      </c>
      <c r="Y347" s="50">
        <v>1</v>
      </c>
      <c r="Z347" s="50">
        <v>1102002</v>
      </c>
    </row>
    <row r="348" spans="1:26" ht="14.25">
      <c r="A348" s="50">
        <v>5821</v>
      </c>
      <c r="D348" s="50" t="s">
        <v>2298</v>
      </c>
      <c r="E348" s="50" t="s">
        <v>1183</v>
      </c>
      <c r="F348" s="50" t="s">
        <v>2647</v>
      </c>
      <c r="G348" s="50">
        <v>108</v>
      </c>
      <c r="H348" s="50">
        <v>18240</v>
      </c>
      <c r="I348" s="50">
        <v>6996</v>
      </c>
      <c r="J348" s="50">
        <v>62144</v>
      </c>
      <c r="K348" s="50">
        <v>0</v>
      </c>
      <c r="L348" s="50">
        <v>1.5</v>
      </c>
      <c r="M348" s="50">
        <v>0</v>
      </c>
      <c r="N348" s="50">
        <v>0</v>
      </c>
      <c r="O348" s="50">
        <v>2250</v>
      </c>
      <c r="P348" s="50">
        <v>0</v>
      </c>
      <c r="Q348" s="50">
        <v>0</v>
      </c>
      <c r="R348" s="50">
        <v>1301003</v>
      </c>
      <c r="S348" s="50">
        <v>1302003</v>
      </c>
      <c r="V348" s="50" t="s">
        <v>2648</v>
      </c>
      <c r="Z348" s="50">
        <v>1101003</v>
      </c>
    </row>
    <row r="349" spans="1:26" ht="14.25">
      <c r="A349" s="50">
        <v>5822</v>
      </c>
      <c r="D349" s="50" t="s">
        <v>2299</v>
      </c>
      <c r="E349" s="50" t="s">
        <v>779</v>
      </c>
      <c r="F349" s="50" t="s">
        <v>2648</v>
      </c>
      <c r="G349" s="50">
        <v>108</v>
      </c>
      <c r="H349" s="50">
        <v>11724</v>
      </c>
      <c r="I349" s="50">
        <v>4557</v>
      </c>
      <c r="J349" s="50">
        <v>43178</v>
      </c>
      <c r="K349" s="50">
        <v>0</v>
      </c>
      <c r="L349" s="50">
        <v>1.5</v>
      </c>
      <c r="M349" s="50">
        <v>0</v>
      </c>
      <c r="N349" s="50">
        <v>0</v>
      </c>
      <c r="O349" s="50">
        <v>2250</v>
      </c>
      <c r="P349" s="50">
        <v>0</v>
      </c>
      <c r="Q349" s="50">
        <v>0</v>
      </c>
      <c r="R349" s="50">
        <v>1303005</v>
      </c>
      <c r="S349" s="50">
        <v>1304009</v>
      </c>
      <c r="T349" s="50">
        <v>1304008</v>
      </c>
      <c r="W349" s="50">
        <v>4</v>
      </c>
      <c r="X349" s="50">
        <v>4</v>
      </c>
      <c r="Y349" s="50">
        <v>3</v>
      </c>
      <c r="Z349" s="50">
        <v>1102005</v>
      </c>
    </row>
    <row r="350" spans="1:26" ht="14.25">
      <c r="A350" s="50">
        <v>5831</v>
      </c>
      <c r="D350" s="50" t="s">
        <v>2298</v>
      </c>
      <c r="E350" s="50" t="s">
        <v>1531</v>
      </c>
      <c r="F350" s="50" t="s">
        <v>2649</v>
      </c>
      <c r="G350" s="50">
        <v>108</v>
      </c>
      <c r="H350" s="50">
        <v>18240</v>
      </c>
      <c r="I350" s="50">
        <v>6996</v>
      </c>
      <c r="J350" s="50">
        <v>62144</v>
      </c>
      <c r="K350" s="50">
        <v>0</v>
      </c>
      <c r="L350" s="50">
        <v>1.5</v>
      </c>
      <c r="M350" s="50">
        <v>0</v>
      </c>
      <c r="N350" s="50">
        <v>0</v>
      </c>
      <c r="O350" s="50">
        <v>2250</v>
      </c>
      <c r="P350" s="50">
        <v>0</v>
      </c>
      <c r="Q350" s="50">
        <v>0</v>
      </c>
      <c r="R350" s="50">
        <v>1301014</v>
      </c>
      <c r="S350" s="50">
        <v>1302014</v>
      </c>
      <c r="V350" s="50" t="s">
        <v>2650</v>
      </c>
      <c r="Z350" s="50">
        <v>1101014</v>
      </c>
    </row>
    <row r="351" spans="1:26" ht="14.25">
      <c r="A351" s="50">
        <v>5832</v>
      </c>
      <c r="D351" s="50" t="s">
        <v>2299</v>
      </c>
      <c r="E351" s="50" t="s">
        <v>794</v>
      </c>
      <c r="F351" s="50" t="s">
        <v>2650</v>
      </c>
      <c r="G351" s="50">
        <v>108</v>
      </c>
      <c r="H351" s="50">
        <v>11724</v>
      </c>
      <c r="I351" s="50">
        <v>4557</v>
      </c>
      <c r="J351" s="50">
        <v>43178</v>
      </c>
      <c r="K351" s="50">
        <v>0</v>
      </c>
      <c r="L351" s="50">
        <v>1.5</v>
      </c>
      <c r="M351" s="50">
        <v>0</v>
      </c>
      <c r="N351" s="50">
        <v>0</v>
      </c>
      <c r="O351" s="50">
        <v>2250</v>
      </c>
      <c r="P351" s="50">
        <v>0</v>
      </c>
      <c r="Q351" s="50">
        <v>0</v>
      </c>
      <c r="R351" s="50">
        <v>1303020</v>
      </c>
      <c r="S351" s="50">
        <v>1304014</v>
      </c>
      <c r="T351" s="50">
        <v>1304007</v>
      </c>
      <c r="W351" s="50">
        <v>4</v>
      </c>
      <c r="X351" s="50">
        <v>4</v>
      </c>
      <c r="Y351" s="50">
        <v>2</v>
      </c>
      <c r="Z351" s="50">
        <v>1102020</v>
      </c>
    </row>
    <row r="352" spans="1:26" ht="14.25">
      <c r="A352" s="50">
        <v>5911</v>
      </c>
      <c r="D352" s="50" t="s">
        <v>2298</v>
      </c>
      <c r="E352" s="50" t="s">
        <v>1192</v>
      </c>
      <c r="F352" s="50" t="s">
        <v>2651</v>
      </c>
      <c r="G352" s="50">
        <v>109</v>
      </c>
      <c r="H352" s="50">
        <v>18695</v>
      </c>
      <c r="I352" s="50">
        <v>7131</v>
      </c>
      <c r="J352" s="50">
        <v>63183</v>
      </c>
      <c r="K352" s="50">
        <v>0</v>
      </c>
      <c r="L352" s="50">
        <v>1.5</v>
      </c>
      <c r="M352" s="50">
        <v>0</v>
      </c>
      <c r="N352" s="50">
        <v>0</v>
      </c>
      <c r="O352" s="50">
        <v>2250</v>
      </c>
      <c r="P352" s="50">
        <v>0</v>
      </c>
      <c r="Q352" s="50">
        <v>0</v>
      </c>
      <c r="R352" s="50">
        <v>1301012</v>
      </c>
      <c r="S352" s="50">
        <v>1302012</v>
      </c>
      <c r="V352" s="50" t="s">
        <v>2652</v>
      </c>
      <c r="Z352" s="50">
        <v>1101012</v>
      </c>
    </row>
    <row r="353" spans="1:26" ht="14.25">
      <c r="A353" s="50">
        <v>5912</v>
      </c>
      <c r="D353" s="50" t="s">
        <v>2299</v>
      </c>
      <c r="E353" s="50" t="s">
        <v>792</v>
      </c>
      <c r="F353" s="50" t="s">
        <v>2652</v>
      </c>
      <c r="G353" s="50">
        <v>109</v>
      </c>
      <c r="H353" s="50">
        <v>12188</v>
      </c>
      <c r="I353" s="50">
        <v>4458</v>
      </c>
      <c r="J353" s="50">
        <v>45891</v>
      </c>
      <c r="K353" s="50">
        <v>0</v>
      </c>
      <c r="L353" s="50">
        <v>1.5</v>
      </c>
      <c r="M353" s="50">
        <v>0</v>
      </c>
      <c r="N353" s="50">
        <v>0</v>
      </c>
      <c r="O353" s="50">
        <v>2250</v>
      </c>
      <c r="P353" s="50">
        <v>0</v>
      </c>
      <c r="Q353" s="50">
        <v>0</v>
      </c>
      <c r="R353" s="50">
        <v>1303018</v>
      </c>
      <c r="S353" s="50">
        <v>1304013</v>
      </c>
      <c r="T353" s="50">
        <v>1304007</v>
      </c>
      <c r="W353" s="50">
        <v>4</v>
      </c>
      <c r="X353" s="50">
        <v>4</v>
      </c>
      <c r="Y353" s="50">
        <v>2</v>
      </c>
      <c r="Z353" s="50">
        <v>1102018</v>
      </c>
    </row>
    <row r="354" spans="1:26" ht="14.25">
      <c r="A354" s="50">
        <v>5921</v>
      </c>
      <c r="D354" s="50" t="s">
        <v>2298</v>
      </c>
      <c r="E354" s="50" t="s">
        <v>1188</v>
      </c>
      <c r="F354" s="50" t="s">
        <v>2653</v>
      </c>
      <c r="G354" s="50">
        <v>109</v>
      </c>
      <c r="H354" s="50">
        <v>18695</v>
      </c>
      <c r="I354" s="50">
        <v>7131</v>
      </c>
      <c r="J354" s="50">
        <v>63183</v>
      </c>
      <c r="K354" s="50">
        <v>0</v>
      </c>
      <c r="L354" s="50">
        <v>1.5</v>
      </c>
      <c r="M354" s="50">
        <v>0</v>
      </c>
      <c r="N354" s="50">
        <v>0</v>
      </c>
      <c r="O354" s="50">
        <v>2250</v>
      </c>
      <c r="P354" s="50">
        <v>0</v>
      </c>
      <c r="Q354" s="50">
        <v>0</v>
      </c>
      <c r="R354" s="50">
        <v>1301008</v>
      </c>
      <c r="S354" s="50">
        <v>1302008</v>
      </c>
      <c r="V354" s="50" t="s">
        <v>2654</v>
      </c>
      <c r="Z354" s="50">
        <v>1101008</v>
      </c>
    </row>
    <row r="355" spans="1:26" ht="14.25">
      <c r="A355" s="50">
        <v>5922</v>
      </c>
      <c r="D355" s="50" t="s">
        <v>2299</v>
      </c>
      <c r="E355" s="50" t="s">
        <v>787</v>
      </c>
      <c r="F355" s="50" t="s">
        <v>2654</v>
      </c>
      <c r="G355" s="50">
        <v>109</v>
      </c>
      <c r="H355" s="50">
        <v>12030</v>
      </c>
      <c r="I355" s="50">
        <v>4653</v>
      </c>
      <c r="J355" s="50">
        <v>43740</v>
      </c>
      <c r="K355" s="50">
        <v>0</v>
      </c>
      <c r="L355" s="50">
        <v>1.5</v>
      </c>
      <c r="M355" s="50">
        <v>0</v>
      </c>
      <c r="N355" s="50">
        <v>0</v>
      </c>
      <c r="O355" s="50">
        <v>2250</v>
      </c>
      <c r="P355" s="50">
        <v>0</v>
      </c>
      <c r="Q355" s="50">
        <v>0</v>
      </c>
      <c r="R355" s="50">
        <v>1303013</v>
      </c>
      <c r="S355" s="50">
        <v>1304012</v>
      </c>
      <c r="T355" s="50">
        <v>1304008</v>
      </c>
      <c r="W355" s="50">
        <v>4</v>
      </c>
      <c r="X355" s="50">
        <v>4</v>
      </c>
      <c r="Y355" s="50">
        <v>3</v>
      </c>
      <c r="Z355" s="50">
        <v>1102013</v>
      </c>
    </row>
    <row r="356" spans="1:26" ht="14.25">
      <c r="A356" s="50">
        <v>5931</v>
      </c>
      <c r="D356" s="50" t="s">
        <v>2298</v>
      </c>
      <c r="E356" s="50" t="s">
        <v>1533</v>
      </c>
      <c r="F356" s="50" t="s">
        <v>2655</v>
      </c>
      <c r="G356" s="50">
        <v>109</v>
      </c>
      <c r="H356" s="50">
        <v>18695</v>
      </c>
      <c r="I356" s="50">
        <v>7131</v>
      </c>
      <c r="J356" s="50">
        <v>63183</v>
      </c>
      <c r="K356" s="50">
        <v>0</v>
      </c>
      <c r="L356" s="50">
        <v>1.5</v>
      </c>
      <c r="M356" s="50">
        <v>0</v>
      </c>
      <c r="N356" s="50">
        <v>0</v>
      </c>
      <c r="O356" s="50">
        <v>2250</v>
      </c>
      <c r="P356" s="50">
        <v>0</v>
      </c>
      <c r="Q356" s="50">
        <v>0</v>
      </c>
      <c r="R356" s="50">
        <v>1301009</v>
      </c>
      <c r="S356" s="50">
        <v>1302009</v>
      </c>
      <c r="V356" s="50" t="s">
        <v>2656</v>
      </c>
      <c r="Z356" s="50">
        <v>1101009</v>
      </c>
    </row>
    <row r="357" spans="1:26" ht="14.25">
      <c r="A357" s="50">
        <v>5932</v>
      </c>
      <c r="D357" s="50" t="s">
        <v>2299</v>
      </c>
      <c r="E357" s="50" t="s">
        <v>788</v>
      </c>
      <c r="F357" s="50" t="s">
        <v>2656</v>
      </c>
      <c r="G357" s="50">
        <v>109</v>
      </c>
      <c r="H357" s="50">
        <v>12030</v>
      </c>
      <c r="I357" s="50">
        <v>4653</v>
      </c>
      <c r="J357" s="50">
        <v>43740</v>
      </c>
      <c r="K357" s="50">
        <v>0</v>
      </c>
      <c r="L357" s="50">
        <v>1.5</v>
      </c>
      <c r="M357" s="50">
        <v>0</v>
      </c>
      <c r="N357" s="50">
        <v>0</v>
      </c>
      <c r="O357" s="50">
        <v>2250</v>
      </c>
      <c r="P357" s="50">
        <v>0</v>
      </c>
      <c r="Q357" s="50">
        <v>0</v>
      </c>
      <c r="R357" s="50">
        <v>1303014</v>
      </c>
      <c r="S357" s="50">
        <v>1304004</v>
      </c>
      <c r="T357" s="50">
        <v>1304006</v>
      </c>
      <c r="W357" s="50">
        <v>4</v>
      </c>
      <c r="X357" s="50">
        <v>4</v>
      </c>
      <c r="Y357" s="50">
        <v>1</v>
      </c>
      <c r="Z357" s="50">
        <v>1102014</v>
      </c>
    </row>
    <row r="358" spans="1:26" ht="14.25">
      <c r="A358" s="50">
        <v>6011</v>
      </c>
      <c r="D358" s="50" t="s">
        <v>2298</v>
      </c>
      <c r="E358" s="50" t="s">
        <v>1195</v>
      </c>
      <c r="F358" s="50" t="s">
        <v>2657</v>
      </c>
      <c r="G358" s="50">
        <v>110</v>
      </c>
      <c r="H358" s="50">
        <v>19433</v>
      </c>
      <c r="I358" s="50">
        <v>7326</v>
      </c>
      <c r="J358" s="50">
        <v>66023</v>
      </c>
      <c r="K358" s="50">
        <v>0</v>
      </c>
      <c r="L358" s="50">
        <v>1.5</v>
      </c>
      <c r="M358" s="50">
        <v>0</v>
      </c>
      <c r="N358" s="50">
        <v>0</v>
      </c>
      <c r="O358" s="50">
        <v>2550</v>
      </c>
      <c r="P358" s="50">
        <v>0</v>
      </c>
      <c r="Q358" s="50">
        <v>0</v>
      </c>
      <c r="R358" s="50">
        <v>1301015</v>
      </c>
      <c r="S358" s="50">
        <v>1302015</v>
      </c>
      <c r="V358" s="50" t="s">
        <v>2658</v>
      </c>
      <c r="Z358" s="50">
        <v>1101015</v>
      </c>
    </row>
    <row r="359" spans="1:26" ht="14.25">
      <c r="A359" s="50">
        <v>6012</v>
      </c>
      <c r="D359" s="50" t="s">
        <v>2299</v>
      </c>
      <c r="E359" s="50" t="s">
        <v>795</v>
      </c>
      <c r="F359" s="50" t="s">
        <v>2658</v>
      </c>
      <c r="G359" s="50">
        <v>110</v>
      </c>
      <c r="H359" s="50">
        <v>12632</v>
      </c>
      <c r="I359" s="50">
        <v>4633</v>
      </c>
      <c r="J359" s="50">
        <v>48420</v>
      </c>
      <c r="K359" s="50">
        <v>0</v>
      </c>
      <c r="L359" s="50">
        <v>1.5</v>
      </c>
      <c r="M359" s="50">
        <v>0</v>
      </c>
      <c r="N359" s="50">
        <v>0</v>
      </c>
      <c r="O359" s="50">
        <v>2550</v>
      </c>
      <c r="P359" s="50">
        <v>0</v>
      </c>
      <c r="Q359" s="50">
        <v>0</v>
      </c>
      <c r="R359" s="50">
        <v>1303021</v>
      </c>
      <c r="S359" s="50">
        <v>1304015</v>
      </c>
      <c r="T359" s="50">
        <v>1304007</v>
      </c>
      <c r="W359" s="50">
        <v>4</v>
      </c>
      <c r="X359" s="50">
        <v>4</v>
      </c>
      <c r="Y359" s="50">
        <v>1</v>
      </c>
      <c r="Z359" s="50">
        <v>1102021</v>
      </c>
    </row>
    <row r="360" spans="1:26" ht="14.25">
      <c r="A360" s="50">
        <v>6021</v>
      </c>
      <c r="D360" s="50" t="s">
        <v>2298</v>
      </c>
      <c r="E360" s="50" t="s">
        <v>1181</v>
      </c>
      <c r="F360" s="50" t="s">
        <v>2659</v>
      </c>
      <c r="G360" s="50">
        <v>110</v>
      </c>
      <c r="H360" s="50">
        <v>19433</v>
      </c>
      <c r="I360" s="50">
        <v>7326</v>
      </c>
      <c r="J360" s="50">
        <v>66023</v>
      </c>
      <c r="K360" s="50">
        <v>0</v>
      </c>
      <c r="L360" s="50">
        <v>1.5</v>
      </c>
      <c r="M360" s="50">
        <v>0</v>
      </c>
      <c r="N360" s="50">
        <v>0</v>
      </c>
      <c r="O360" s="50">
        <v>2550</v>
      </c>
      <c r="P360" s="50">
        <v>0</v>
      </c>
      <c r="Q360" s="50">
        <v>0</v>
      </c>
      <c r="R360" s="50">
        <v>1301001</v>
      </c>
      <c r="S360" s="50">
        <v>1302001</v>
      </c>
      <c r="V360" s="50" t="s">
        <v>2660</v>
      </c>
      <c r="Z360" s="50">
        <v>1101001</v>
      </c>
    </row>
    <row r="361" spans="1:26" ht="14.25">
      <c r="A361" s="50">
        <v>6022</v>
      </c>
      <c r="D361" s="50" t="s">
        <v>2299</v>
      </c>
      <c r="E361" s="50" t="s">
        <v>783</v>
      </c>
      <c r="F361" s="50" t="s">
        <v>2660</v>
      </c>
      <c r="G361" s="50">
        <v>110</v>
      </c>
      <c r="H361" s="50">
        <v>12547</v>
      </c>
      <c r="I361" s="50">
        <v>4789</v>
      </c>
      <c r="J361" s="50">
        <v>45794</v>
      </c>
      <c r="K361" s="50">
        <v>0</v>
      </c>
      <c r="L361" s="50">
        <v>1.5</v>
      </c>
      <c r="M361" s="50">
        <v>0</v>
      </c>
      <c r="N361" s="50">
        <v>0</v>
      </c>
      <c r="O361" s="50">
        <v>2550</v>
      </c>
      <c r="P361" s="50">
        <v>0</v>
      </c>
      <c r="Q361" s="50">
        <v>0</v>
      </c>
      <c r="R361" s="50">
        <v>1303009</v>
      </c>
      <c r="S361" s="50">
        <v>1304010</v>
      </c>
      <c r="T361" s="50">
        <v>1304007</v>
      </c>
      <c r="W361" s="50">
        <v>4</v>
      </c>
      <c r="X361" s="50">
        <v>4</v>
      </c>
      <c r="Y361" s="50">
        <v>2</v>
      </c>
      <c r="Z361" s="50">
        <v>1102009</v>
      </c>
    </row>
    <row r="362" spans="1:26" ht="14.25">
      <c r="A362" s="50">
        <v>6031</v>
      </c>
      <c r="D362" s="50" t="s">
        <v>2298</v>
      </c>
      <c r="E362" s="50" t="s">
        <v>1537</v>
      </c>
      <c r="F362" s="50" t="s">
        <v>2661</v>
      </c>
      <c r="G362" s="50">
        <v>110</v>
      </c>
      <c r="H362" s="50">
        <v>19433</v>
      </c>
      <c r="I362" s="50">
        <v>7326</v>
      </c>
      <c r="J362" s="50">
        <v>66023</v>
      </c>
      <c r="K362" s="50">
        <v>0</v>
      </c>
      <c r="L362" s="50">
        <v>1.5</v>
      </c>
      <c r="M362" s="50">
        <v>0</v>
      </c>
      <c r="N362" s="50">
        <v>0</v>
      </c>
      <c r="O362" s="50">
        <v>2550</v>
      </c>
      <c r="P362" s="50">
        <v>0</v>
      </c>
      <c r="Q362" s="50">
        <v>0</v>
      </c>
      <c r="R362" s="50">
        <v>1301011</v>
      </c>
      <c r="S362" s="50">
        <v>1302011</v>
      </c>
      <c r="V362" s="50" t="s">
        <v>2662</v>
      </c>
      <c r="Z362" s="50">
        <v>1101011</v>
      </c>
    </row>
    <row r="363" spans="1:26" ht="14.25">
      <c r="A363" s="50">
        <v>6032</v>
      </c>
      <c r="D363" s="50" t="s">
        <v>2299</v>
      </c>
      <c r="E363" s="50" t="s">
        <v>791</v>
      </c>
      <c r="F363" s="50" t="s">
        <v>2662</v>
      </c>
      <c r="G363" s="50">
        <v>110</v>
      </c>
      <c r="H363" s="50">
        <v>12547</v>
      </c>
      <c r="I363" s="50">
        <v>4789</v>
      </c>
      <c r="J363" s="50">
        <v>45794</v>
      </c>
      <c r="K363" s="50">
        <v>0</v>
      </c>
      <c r="L363" s="50">
        <v>1.5</v>
      </c>
      <c r="M363" s="50">
        <v>0</v>
      </c>
      <c r="N363" s="50">
        <v>0</v>
      </c>
      <c r="O363" s="50">
        <v>2550</v>
      </c>
      <c r="P363" s="50">
        <v>0</v>
      </c>
      <c r="Q363" s="50">
        <v>0</v>
      </c>
      <c r="R363" s="50">
        <v>1303017</v>
      </c>
      <c r="S363" s="50">
        <v>1304013</v>
      </c>
      <c r="T363" s="50">
        <v>1304008</v>
      </c>
      <c r="W363" s="50">
        <v>4</v>
      </c>
      <c r="X363" s="50">
        <v>4</v>
      </c>
      <c r="Y363" s="50">
        <v>3</v>
      </c>
      <c r="Z363" s="50">
        <v>1102017</v>
      </c>
    </row>
    <row r="364" spans="1:26" ht="14.25">
      <c r="A364" s="50">
        <v>6111</v>
      </c>
      <c r="D364" s="50" t="s">
        <v>2298</v>
      </c>
      <c r="E364" s="50" t="s">
        <v>1533</v>
      </c>
      <c r="F364" s="50" t="s">
        <v>2663</v>
      </c>
      <c r="G364" s="50">
        <v>111</v>
      </c>
      <c r="H364" s="50">
        <v>20958</v>
      </c>
      <c r="I364" s="50">
        <v>8482</v>
      </c>
      <c r="J364" s="50">
        <v>72679</v>
      </c>
      <c r="K364" s="50">
        <v>0</v>
      </c>
      <c r="L364" s="50">
        <v>1.5</v>
      </c>
      <c r="M364" s="50">
        <v>0</v>
      </c>
      <c r="N364" s="50">
        <v>0</v>
      </c>
      <c r="O364" s="50">
        <v>2550</v>
      </c>
      <c r="P364" s="50">
        <v>0</v>
      </c>
      <c r="Q364" s="50">
        <v>0</v>
      </c>
      <c r="R364" s="50">
        <v>1301009</v>
      </c>
      <c r="S364" s="50">
        <v>1302009</v>
      </c>
      <c r="V364" s="50" t="s">
        <v>2664</v>
      </c>
      <c r="Z364" s="50">
        <v>1101009</v>
      </c>
    </row>
    <row r="365" spans="1:26" ht="14.25">
      <c r="A365" s="50">
        <v>6112</v>
      </c>
      <c r="D365" s="50" t="s">
        <v>2299</v>
      </c>
      <c r="E365" s="50" t="s">
        <v>788</v>
      </c>
      <c r="F365" s="50" t="s">
        <v>2664</v>
      </c>
      <c r="G365" s="50">
        <v>111</v>
      </c>
      <c r="H365" s="50">
        <v>13990</v>
      </c>
      <c r="I365" s="50">
        <v>5719</v>
      </c>
      <c r="J365" s="50">
        <v>54123</v>
      </c>
      <c r="K365" s="50">
        <v>0</v>
      </c>
      <c r="L365" s="50">
        <v>1.5</v>
      </c>
      <c r="M365" s="50">
        <v>0</v>
      </c>
      <c r="N365" s="50">
        <v>0</v>
      </c>
      <c r="O365" s="50">
        <v>2550</v>
      </c>
      <c r="P365" s="50">
        <v>0</v>
      </c>
      <c r="Q365" s="50">
        <v>0</v>
      </c>
      <c r="R365" s="50">
        <v>1303014</v>
      </c>
      <c r="S365" s="50">
        <v>1304004</v>
      </c>
      <c r="T365" s="50">
        <v>1304006</v>
      </c>
      <c r="W365" s="50">
        <v>4</v>
      </c>
      <c r="X365" s="50">
        <v>4</v>
      </c>
      <c r="Y365" s="50">
        <v>1</v>
      </c>
      <c r="Z365" s="50">
        <v>1102014</v>
      </c>
    </row>
    <row r="366" spans="1:26" ht="14.25">
      <c r="A366" s="50">
        <v>6121</v>
      </c>
      <c r="D366" s="50" t="s">
        <v>2298</v>
      </c>
      <c r="E366" s="50" t="s">
        <v>1188</v>
      </c>
      <c r="F366" s="50" t="s">
        <v>2665</v>
      </c>
      <c r="G366" s="50">
        <v>111</v>
      </c>
      <c r="H366" s="50">
        <v>20958</v>
      </c>
      <c r="I366" s="50">
        <v>8482</v>
      </c>
      <c r="J366" s="50">
        <v>72679</v>
      </c>
      <c r="K366" s="50">
        <v>0</v>
      </c>
      <c r="L366" s="50">
        <v>1.5</v>
      </c>
      <c r="M366" s="50">
        <v>0</v>
      </c>
      <c r="N366" s="50">
        <v>0</v>
      </c>
      <c r="O366" s="50">
        <v>2550</v>
      </c>
      <c r="P366" s="50">
        <v>0</v>
      </c>
      <c r="Q366" s="50">
        <v>0</v>
      </c>
      <c r="R366" s="50">
        <v>1301008</v>
      </c>
      <c r="S366" s="50">
        <v>1302008</v>
      </c>
      <c r="V366" s="50" t="s">
        <v>2666</v>
      </c>
      <c r="Z366" s="50">
        <v>1101008</v>
      </c>
    </row>
    <row r="367" spans="1:26" ht="14.25">
      <c r="A367" s="50">
        <v>6122</v>
      </c>
      <c r="D367" s="50" t="s">
        <v>2299</v>
      </c>
      <c r="E367" s="50" t="s">
        <v>787</v>
      </c>
      <c r="F367" s="50" t="s">
        <v>2666</v>
      </c>
      <c r="G367" s="50">
        <v>111</v>
      </c>
      <c r="H367" s="50">
        <v>13911</v>
      </c>
      <c r="I367" s="50">
        <v>5926</v>
      </c>
      <c r="J367" s="50">
        <v>51895</v>
      </c>
      <c r="K367" s="50">
        <v>0</v>
      </c>
      <c r="L367" s="50">
        <v>1.5</v>
      </c>
      <c r="M367" s="50">
        <v>0</v>
      </c>
      <c r="N367" s="50">
        <v>0</v>
      </c>
      <c r="O367" s="50">
        <v>2550</v>
      </c>
      <c r="P367" s="50">
        <v>0</v>
      </c>
      <c r="Q367" s="50">
        <v>0</v>
      </c>
      <c r="R367" s="50">
        <v>1303013</v>
      </c>
      <c r="S367" s="50">
        <v>1304012</v>
      </c>
      <c r="T367" s="50">
        <v>1304008</v>
      </c>
      <c r="W367" s="50">
        <v>4</v>
      </c>
      <c r="X367" s="50">
        <v>4</v>
      </c>
      <c r="Y367" s="50">
        <v>3</v>
      </c>
      <c r="Z367" s="50">
        <v>1102013</v>
      </c>
    </row>
    <row r="368" spans="1:26" ht="14.25">
      <c r="A368" s="50">
        <v>6131</v>
      </c>
      <c r="D368" s="50" t="s">
        <v>2298</v>
      </c>
      <c r="E368" s="50" t="s">
        <v>1192</v>
      </c>
      <c r="F368" s="50" t="s">
        <v>2667</v>
      </c>
      <c r="G368" s="50">
        <v>111</v>
      </c>
      <c r="H368" s="50">
        <v>20958</v>
      </c>
      <c r="I368" s="50">
        <v>8482</v>
      </c>
      <c r="J368" s="50">
        <v>72679</v>
      </c>
      <c r="K368" s="50">
        <v>0</v>
      </c>
      <c r="L368" s="50">
        <v>1.5</v>
      </c>
      <c r="M368" s="50">
        <v>0</v>
      </c>
      <c r="N368" s="50">
        <v>0</v>
      </c>
      <c r="O368" s="50">
        <v>2550</v>
      </c>
      <c r="P368" s="50">
        <v>0</v>
      </c>
      <c r="Q368" s="50">
        <v>0</v>
      </c>
      <c r="R368" s="50">
        <v>1301012</v>
      </c>
      <c r="S368" s="50">
        <v>1302012</v>
      </c>
      <c r="V368" s="50" t="s">
        <v>2668</v>
      </c>
      <c r="Z368" s="50">
        <v>1101012</v>
      </c>
    </row>
    <row r="369" spans="1:26" ht="14.25">
      <c r="A369" s="50">
        <v>6132</v>
      </c>
      <c r="D369" s="50" t="s">
        <v>2299</v>
      </c>
      <c r="E369" s="50" t="s">
        <v>792</v>
      </c>
      <c r="F369" s="50" t="s">
        <v>2668</v>
      </c>
      <c r="G369" s="50">
        <v>111</v>
      </c>
      <c r="H369" s="50">
        <v>13911</v>
      </c>
      <c r="I369" s="50">
        <v>5926</v>
      </c>
      <c r="J369" s="50">
        <v>51895</v>
      </c>
      <c r="K369" s="50">
        <v>0</v>
      </c>
      <c r="L369" s="50">
        <v>1.5</v>
      </c>
      <c r="M369" s="50">
        <v>0</v>
      </c>
      <c r="N369" s="50">
        <v>0</v>
      </c>
      <c r="O369" s="50">
        <v>2550</v>
      </c>
      <c r="P369" s="50">
        <v>0</v>
      </c>
      <c r="Q369" s="50">
        <v>0</v>
      </c>
      <c r="R369" s="50">
        <v>1303018</v>
      </c>
      <c r="S369" s="50">
        <v>1304013</v>
      </c>
      <c r="T369" s="50">
        <v>1304007</v>
      </c>
      <c r="W369" s="50">
        <v>4</v>
      </c>
      <c r="X369" s="50">
        <v>4</v>
      </c>
      <c r="Y369" s="50">
        <v>2</v>
      </c>
      <c r="Z369" s="50">
        <v>1102018</v>
      </c>
    </row>
    <row r="370" spans="1:26" ht="14.25">
      <c r="A370" s="50">
        <v>6211</v>
      </c>
      <c r="D370" s="50" t="s">
        <v>2298</v>
      </c>
      <c r="E370" s="50" t="s">
        <v>1535</v>
      </c>
      <c r="F370" s="50" t="s">
        <v>2669</v>
      </c>
      <c r="G370" s="50">
        <v>112</v>
      </c>
      <c r="H370" s="50">
        <v>21320</v>
      </c>
      <c r="I370" s="50">
        <v>8693</v>
      </c>
      <c r="J370" s="50">
        <v>74016</v>
      </c>
      <c r="K370" s="50">
        <v>0</v>
      </c>
      <c r="L370" s="50">
        <v>1.5</v>
      </c>
      <c r="M370" s="50">
        <v>0</v>
      </c>
      <c r="N370" s="50">
        <v>0</v>
      </c>
      <c r="O370" s="50">
        <v>2550</v>
      </c>
      <c r="P370" s="50">
        <v>0</v>
      </c>
      <c r="Q370" s="50">
        <v>0</v>
      </c>
      <c r="R370" s="50">
        <v>1301007</v>
      </c>
      <c r="S370" s="50">
        <v>1302007</v>
      </c>
      <c r="V370" s="50" t="s">
        <v>2670</v>
      </c>
      <c r="Z370" s="50">
        <v>1101007</v>
      </c>
    </row>
    <row r="371" spans="1:26" ht="14.25">
      <c r="A371" s="50">
        <v>6212</v>
      </c>
      <c r="D371" s="50" t="s">
        <v>2299</v>
      </c>
      <c r="E371" s="50" t="s">
        <v>783</v>
      </c>
      <c r="F371" s="50" t="s">
        <v>2670</v>
      </c>
      <c r="G371" s="50">
        <v>112</v>
      </c>
      <c r="H371" s="50">
        <v>14153</v>
      </c>
      <c r="I371" s="50">
        <v>5872</v>
      </c>
      <c r="J371" s="50">
        <v>54983</v>
      </c>
      <c r="K371" s="50">
        <v>0</v>
      </c>
      <c r="L371" s="50">
        <v>1.5</v>
      </c>
      <c r="M371" s="50">
        <v>0</v>
      </c>
      <c r="N371" s="50">
        <v>0</v>
      </c>
      <c r="O371" s="50">
        <v>2550</v>
      </c>
      <c r="P371" s="50">
        <v>0</v>
      </c>
      <c r="Q371" s="50">
        <v>0</v>
      </c>
      <c r="R371" s="50">
        <v>1303009</v>
      </c>
      <c r="S371" s="50">
        <v>1304010</v>
      </c>
      <c r="T371" s="50">
        <v>1304007</v>
      </c>
      <c r="W371" s="50">
        <v>4</v>
      </c>
      <c r="X371" s="50">
        <v>4</v>
      </c>
      <c r="Y371" s="50">
        <v>2</v>
      </c>
      <c r="Z371" s="50">
        <v>1102009</v>
      </c>
    </row>
    <row r="372" spans="1:26" ht="14.25">
      <c r="A372" s="50">
        <v>6221</v>
      </c>
      <c r="D372" s="50" t="s">
        <v>2298</v>
      </c>
      <c r="E372" s="50" t="s">
        <v>1535</v>
      </c>
      <c r="F372" s="50" t="s">
        <v>2671</v>
      </c>
      <c r="G372" s="50">
        <v>112</v>
      </c>
      <c r="H372" s="50">
        <v>21320</v>
      </c>
      <c r="I372" s="50">
        <v>8693</v>
      </c>
      <c r="J372" s="50">
        <v>74016</v>
      </c>
      <c r="K372" s="50">
        <v>0</v>
      </c>
      <c r="L372" s="50">
        <v>1.5</v>
      </c>
      <c r="M372" s="50">
        <v>0</v>
      </c>
      <c r="N372" s="50">
        <v>0</v>
      </c>
      <c r="O372" s="50">
        <v>2550</v>
      </c>
      <c r="P372" s="50">
        <v>0</v>
      </c>
      <c r="Q372" s="50">
        <v>0</v>
      </c>
      <c r="R372" s="50">
        <v>1301007</v>
      </c>
      <c r="S372" s="50">
        <v>1302007</v>
      </c>
      <c r="V372" s="50" t="s">
        <v>2672</v>
      </c>
      <c r="Z372" s="50">
        <v>1101007</v>
      </c>
    </row>
    <row r="373" spans="1:26" ht="14.25">
      <c r="A373" s="50">
        <v>6222</v>
      </c>
      <c r="D373" s="50" t="s">
        <v>2299</v>
      </c>
      <c r="E373" s="50" t="s">
        <v>777</v>
      </c>
      <c r="F373" s="50" t="s">
        <v>2672</v>
      </c>
      <c r="G373" s="50">
        <v>112</v>
      </c>
      <c r="H373" s="50">
        <v>14153</v>
      </c>
      <c r="I373" s="50">
        <v>6015</v>
      </c>
      <c r="J373" s="50">
        <v>52676</v>
      </c>
      <c r="K373" s="50">
        <v>0</v>
      </c>
      <c r="L373" s="50">
        <v>1.5</v>
      </c>
      <c r="M373" s="50">
        <v>0</v>
      </c>
      <c r="N373" s="50">
        <v>0</v>
      </c>
      <c r="O373" s="50">
        <v>2550</v>
      </c>
      <c r="P373" s="50">
        <v>0</v>
      </c>
      <c r="Q373" s="50">
        <v>0</v>
      </c>
      <c r="R373" s="50">
        <v>1303003</v>
      </c>
      <c r="S373" s="50">
        <v>1304005</v>
      </c>
      <c r="T373" s="50">
        <v>1304007</v>
      </c>
      <c r="W373" s="50">
        <v>4</v>
      </c>
      <c r="X373" s="50">
        <v>4</v>
      </c>
      <c r="Y373" s="50">
        <v>2</v>
      </c>
      <c r="Z373" s="50">
        <v>1102003</v>
      </c>
    </row>
    <row r="374" spans="1:26" ht="14.25">
      <c r="A374" s="50">
        <v>6231</v>
      </c>
      <c r="D374" s="50" t="s">
        <v>2298</v>
      </c>
      <c r="E374" s="50" t="s">
        <v>1537</v>
      </c>
      <c r="F374" s="50" t="s">
        <v>2673</v>
      </c>
      <c r="G374" s="50">
        <v>112</v>
      </c>
      <c r="H374" s="50">
        <v>21320</v>
      </c>
      <c r="I374" s="50">
        <v>8693</v>
      </c>
      <c r="J374" s="50">
        <v>74016</v>
      </c>
      <c r="K374" s="50">
        <v>0</v>
      </c>
      <c r="L374" s="50">
        <v>1.5</v>
      </c>
      <c r="M374" s="50">
        <v>0</v>
      </c>
      <c r="N374" s="50">
        <v>0</v>
      </c>
      <c r="O374" s="50">
        <v>2550</v>
      </c>
      <c r="P374" s="50">
        <v>0</v>
      </c>
      <c r="Q374" s="50">
        <v>0</v>
      </c>
      <c r="R374" s="50">
        <v>1301011</v>
      </c>
      <c r="S374" s="50">
        <v>1302011</v>
      </c>
      <c r="V374" s="50" t="s">
        <v>2674</v>
      </c>
      <c r="Z374" s="50">
        <v>1101011</v>
      </c>
    </row>
    <row r="375" spans="1:26" ht="14.25">
      <c r="A375" s="50">
        <v>6232</v>
      </c>
      <c r="D375" s="50" t="s">
        <v>2299</v>
      </c>
      <c r="E375" s="50" t="s">
        <v>791</v>
      </c>
      <c r="F375" s="50" t="s">
        <v>2674</v>
      </c>
      <c r="G375" s="50">
        <v>112</v>
      </c>
      <c r="H375" s="50">
        <v>14153</v>
      </c>
      <c r="I375" s="50">
        <v>6015</v>
      </c>
      <c r="J375" s="50">
        <v>52676</v>
      </c>
      <c r="K375" s="50">
        <v>0</v>
      </c>
      <c r="L375" s="50">
        <v>1.5</v>
      </c>
      <c r="M375" s="50">
        <v>0</v>
      </c>
      <c r="N375" s="50">
        <v>0</v>
      </c>
      <c r="O375" s="50">
        <v>2550</v>
      </c>
      <c r="P375" s="50">
        <v>0</v>
      </c>
      <c r="Q375" s="50">
        <v>0</v>
      </c>
      <c r="R375" s="50">
        <v>1303017</v>
      </c>
      <c r="S375" s="50">
        <v>1304013</v>
      </c>
      <c r="T375" s="50">
        <v>1304008</v>
      </c>
      <c r="W375" s="50">
        <v>4</v>
      </c>
      <c r="X375" s="50">
        <v>4</v>
      </c>
      <c r="Y375" s="50">
        <v>3</v>
      </c>
      <c r="Z375" s="50">
        <v>1102017</v>
      </c>
    </row>
    <row r="376" spans="1:26" ht="14.25">
      <c r="A376" s="50">
        <v>6311</v>
      </c>
      <c r="D376" s="50" t="s">
        <v>2298</v>
      </c>
      <c r="E376" s="50" t="s">
        <v>1540</v>
      </c>
      <c r="F376" s="50" t="s">
        <v>2675</v>
      </c>
      <c r="G376" s="50">
        <v>113</v>
      </c>
      <c r="H376" s="50">
        <v>21678</v>
      </c>
      <c r="I376" s="50">
        <v>8865</v>
      </c>
      <c r="J376" s="50">
        <v>75180</v>
      </c>
      <c r="K376" s="50">
        <v>0</v>
      </c>
      <c r="L376" s="50">
        <v>1.5</v>
      </c>
      <c r="M376" s="50">
        <v>0</v>
      </c>
      <c r="N376" s="50">
        <v>0</v>
      </c>
      <c r="O376" s="50">
        <v>2550</v>
      </c>
      <c r="P376" s="50">
        <v>0</v>
      </c>
      <c r="Q376" s="50">
        <v>0</v>
      </c>
      <c r="R376" s="50">
        <v>1301005</v>
      </c>
      <c r="S376" s="50">
        <v>1302005</v>
      </c>
      <c r="V376" s="50" t="s">
        <v>2676</v>
      </c>
      <c r="Z376" s="50">
        <v>1101005</v>
      </c>
    </row>
    <row r="377" spans="1:26" ht="14.25">
      <c r="A377" s="50">
        <v>6312</v>
      </c>
      <c r="D377" s="50" t="s">
        <v>2299</v>
      </c>
      <c r="E377" s="50" t="s">
        <v>775</v>
      </c>
      <c r="F377" s="50" t="s">
        <v>2676</v>
      </c>
      <c r="G377" s="50">
        <v>113</v>
      </c>
      <c r="H377" s="50">
        <v>14443</v>
      </c>
      <c r="I377" s="50">
        <v>5951</v>
      </c>
      <c r="J377" s="50">
        <v>56014</v>
      </c>
      <c r="K377" s="50">
        <v>0</v>
      </c>
      <c r="L377" s="50">
        <v>1.5</v>
      </c>
      <c r="M377" s="50">
        <v>0</v>
      </c>
      <c r="N377" s="50">
        <v>0</v>
      </c>
      <c r="O377" s="50">
        <v>2550</v>
      </c>
      <c r="P377" s="50">
        <v>0</v>
      </c>
      <c r="Q377" s="50">
        <v>0</v>
      </c>
      <c r="R377" s="50">
        <v>1303001</v>
      </c>
      <c r="S377" s="50">
        <v>1304004</v>
      </c>
      <c r="T377" s="50">
        <v>1304006</v>
      </c>
      <c r="W377" s="50">
        <v>4</v>
      </c>
      <c r="X377" s="50">
        <v>4</v>
      </c>
      <c r="Y377" s="50">
        <v>1</v>
      </c>
      <c r="Z377" s="50">
        <v>1102001</v>
      </c>
    </row>
    <row r="378" spans="1:26" ht="14.25">
      <c r="A378" s="50">
        <v>6321</v>
      </c>
      <c r="D378" s="50" t="s">
        <v>2298</v>
      </c>
      <c r="E378" s="50" t="s">
        <v>1184</v>
      </c>
      <c r="F378" s="50" t="s">
        <v>2677</v>
      </c>
      <c r="G378" s="50">
        <v>113</v>
      </c>
      <c r="H378" s="50">
        <v>21678</v>
      </c>
      <c r="I378" s="50">
        <v>8865</v>
      </c>
      <c r="J378" s="50">
        <v>75180</v>
      </c>
      <c r="K378" s="50">
        <v>0</v>
      </c>
      <c r="L378" s="50">
        <v>1.5</v>
      </c>
      <c r="M378" s="50">
        <v>0</v>
      </c>
      <c r="N378" s="50">
        <v>0</v>
      </c>
      <c r="O378" s="50">
        <v>2550</v>
      </c>
      <c r="P378" s="50">
        <v>0</v>
      </c>
      <c r="Q378" s="50">
        <v>0</v>
      </c>
      <c r="R378" s="50">
        <v>1301004</v>
      </c>
      <c r="S378" s="50">
        <v>1302004</v>
      </c>
      <c r="V378" s="50" t="s">
        <v>2678</v>
      </c>
      <c r="Z378" s="50">
        <v>1101004</v>
      </c>
    </row>
    <row r="379" spans="1:26" ht="14.25">
      <c r="A379" s="50">
        <v>6322</v>
      </c>
      <c r="D379" s="50" t="s">
        <v>2299</v>
      </c>
      <c r="E379" s="50" t="s">
        <v>780</v>
      </c>
      <c r="F379" s="50" t="s">
        <v>2678</v>
      </c>
      <c r="G379" s="50">
        <v>113</v>
      </c>
      <c r="H379" s="50">
        <v>14364</v>
      </c>
      <c r="I379" s="50">
        <v>6173</v>
      </c>
      <c r="J379" s="50">
        <v>53549</v>
      </c>
      <c r="K379" s="50">
        <v>0</v>
      </c>
      <c r="L379" s="50">
        <v>1.5</v>
      </c>
      <c r="M379" s="50">
        <v>0</v>
      </c>
      <c r="N379" s="50">
        <v>0</v>
      </c>
      <c r="O379" s="50">
        <v>2550</v>
      </c>
      <c r="P379" s="50">
        <v>0</v>
      </c>
      <c r="Q379" s="50">
        <v>0</v>
      </c>
      <c r="R379" s="50">
        <v>1303006</v>
      </c>
      <c r="S379" s="50">
        <v>1304005</v>
      </c>
      <c r="T379" s="50">
        <v>1304007</v>
      </c>
      <c r="W379" s="50">
        <v>4</v>
      </c>
      <c r="X379" s="50">
        <v>4</v>
      </c>
      <c r="Y379" s="50">
        <v>2</v>
      </c>
      <c r="Z379" s="50">
        <v>1102006</v>
      </c>
    </row>
    <row r="380" spans="1:26" ht="14.25">
      <c r="A380" s="50">
        <v>6331</v>
      </c>
      <c r="D380" s="50" t="s">
        <v>2298</v>
      </c>
      <c r="E380" s="50" t="s">
        <v>1535</v>
      </c>
      <c r="F380" s="50" t="s">
        <v>2679</v>
      </c>
      <c r="G380" s="50">
        <v>113</v>
      </c>
      <c r="H380" s="50">
        <v>21678</v>
      </c>
      <c r="I380" s="50">
        <v>8865</v>
      </c>
      <c r="J380" s="50">
        <v>75180</v>
      </c>
      <c r="K380" s="50">
        <v>0</v>
      </c>
      <c r="L380" s="50">
        <v>1.5</v>
      </c>
      <c r="M380" s="50">
        <v>0</v>
      </c>
      <c r="N380" s="50">
        <v>0</v>
      </c>
      <c r="O380" s="50">
        <v>2550</v>
      </c>
      <c r="P380" s="50">
        <v>0</v>
      </c>
      <c r="Q380" s="50">
        <v>0</v>
      </c>
      <c r="R380" s="50">
        <v>1301007</v>
      </c>
      <c r="S380" s="50">
        <v>1302007</v>
      </c>
      <c r="V380" s="50" t="s">
        <v>2680</v>
      </c>
      <c r="Z380" s="50">
        <v>1101007</v>
      </c>
    </row>
    <row r="381" spans="1:26" ht="14.25">
      <c r="A381" s="50">
        <v>6332</v>
      </c>
      <c r="D381" s="50" t="s">
        <v>2299</v>
      </c>
      <c r="E381" s="50" t="s">
        <v>784</v>
      </c>
      <c r="F381" s="50" t="s">
        <v>2680</v>
      </c>
      <c r="G381" s="50">
        <v>113</v>
      </c>
      <c r="H381" s="50">
        <v>14364</v>
      </c>
      <c r="I381" s="50">
        <v>6173</v>
      </c>
      <c r="J381" s="50">
        <v>53549</v>
      </c>
      <c r="K381" s="50">
        <v>0</v>
      </c>
      <c r="L381" s="50">
        <v>1.5</v>
      </c>
      <c r="M381" s="50">
        <v>0</v>
      </c>
      <c r="N381" s="50">
        <v>0</v>
      </c>
      <c r="O381" s="50">
        <v>2550</v>
      </c>
      <c r="P381" s="50">
        <v>0</v>
      </c>
      <c r="Q381" s="50">
        <v>0</v>
      </c>
      <c r="R381" s="50">
        <v>1303010</v>
      </c>
      <c r="S381" s="50">
        <v>1304013</v>
      </c>
      <c r="T381" s="50">
        <v>1304008</v>
      </c>
      <c r="W381" s="50">
        <v>4</v>
      </c>
      <c r="X381" s="50">
        <v>4</v>
      </c>
      <c r="Y381" s="50">
        <v>3</v>
      </c>
      <c r="Z381" s="50">
        <v>1102010</v>
      </c>
    </row>
    <row r="382" spans="1:26" ht="14.25">
      <c r="A382" s="50">
        <v>6411</v>
      </c>
      <c r="D382" s="50" t="s">
        <v>2298</v>
      </c>
      <c r="E382" s="50" t="s">
        <v>1192</v>
      </c>
      <c r="F382" s="50" t="s">
        <v>2681</v>
      </c>
      <c r="G382" s="50">
        <v>114</v>
      </c>
      <c r="H382" s="50">
        <v>21935</v>
      </c>
      <c r="I382" s="50">
        <v>9072</v>
      </c>
      <c r="J382" s="50">
        <v>76741</v>
      </c>
      <c r="K382" s="50">
        <v>0</v>
      </c>
      <c r="L382" s="50">
        <v>1.5</v>
      </c>
      <c r="M382" s="50">
        <v>0</v>
      </c>
      <c r="N382" s="50">
        <v>0</v>
      </c>
      <c r="O382" s="50">
        <v>2550</v>
      </c>
      <c r="P382" s="50">
        <v>0</v>
      </c>
      <c r="Q382" s="50">
        <v>0</v>
      </c>
      <c r="R382" s="50">
        <v>1301012</v>
      </c>
      <c r="S382" s="50">
        <v>1302012</v>
      </c>
      <c r="V382" s="50" t="s">
        <v>2682</v>
      </c>
      <c r="Z382" s="50">
        <v>1101012</v>
      </c>
    </row>
    <row r="383" spans="1:26" ht="14.25">
      <c r="A383" s="50">
        <v>6412</v>
      </c>
      <c r="D383" s="50" t="s">
        <v>2299</v>
      </c>
      <c r="E383" s="50" t="s">
        <v>792</v>
      </c>
      <c r="F383" s="50" t="s">
        <v>2682</v>
      </c>
      <c r="G383" s="50">
        <v>114</v>
      </c>
      <c r="H383" s="50">
        <v>14632</v>
      </c>
      <c r="I383" s="50">
        <v>6078</v>
      </c>
      <c r="J383" s="50">
        <v>57205</v>
      </c>
      <c r="K383" s="50">
        <v>0</v>
      </c>
      <c r="L383" s="50">
        <v>1.5</v>
      </c>
      <c r="M383" s="50">
        <v>0</v>
      </c>
      <c r="N383" s="50">
        <v>0</v>
      </c>
      <c r="O383" s="50">
        <v>2550</v>
      </c>
      <c r="P383" s="50">
        <v>0</v>
      </c>
      <c r="Q383" s="50">
        <v>0</v>
      </c>
      <c r="R383" s="50">
        <v>1303018</v>
      </c>
      <c r="S383" s="50">
        <v>1304013</v>
      </c>
      <c r="T383" s="50">
        <v>1304007</v>
      </c>
      <c r="W383" s="50">
        <v>4</v>
      </c>
      <c r="X383" s="50">
        <v>4</v>
      </c>
      <c r="Y383" s="50">
        <v>2</v>
      </c>
      <c r="Z383" s="50">
        <v>1102018</v>
      </c>
    </row>
    <row r="384" spans="1:26" ht="14.25">
      <c r="A384" s="50">
        <v>6421</v>
      </c>
      <c r="D384" s="50" t="s">
        <v>2298</v>
      </c>
      <c r="E384" s="50" t="s">
        <v>1188</v>
      </c>
      <c r="F384" s="50" t="s">
        <v>2683</v>
      </c>
      <c r="G384" s="50">
        <v>114</v>
      </c>
      <c r="H384" s="50">
        <v>21935</v>
      </c>
      <c r="I384" s="50">
        <v>9072</v>
      </c>
      <c r="J384" s="50">
        <v>76741</v>
      </c>
      <c r="K384" s="50">
        <v>0</v>
      </c>
      <c r="L384" s="50">
        <v>1.5</v>
      </c>
      <c r="M384" s="50">
        <v>0</v>
      </c>
      <c r="N384" s="50">
        <v>0</v>
      </c>
      <c r="O384" s="50">
        <v>2550</v>
      </c>
      <c r="P384" s="50">
        <v>0</v>
      </c>
      <c r="Q384" s="50">
        <v>0</v>
      </c>
      <c r="R384" s="50">
        <v>1301008</v>
      </c>
      <c r="S384" s="50">
        <v>1302008</v>
      </c>
      <c r="V384" s="50" t="s">
        <v>2684</v>
      </c>
      <c r="Z384" s="50">
        <v>1101008</v>
      </c>
    </row>
    <row r="385" spans="1:26" ht="14.25">
      <c r="A385" s="50">
        <v>6422</v>
      </c>
      <c r="D385" s="50" t="s">
        <v>2299</v>
      </c>
      <c r="E385" s="50" t="s">
        <v>787</v>
      </c>
      <c r="F385" s="50" t="s">
        <v>2684</v>
      </c>
      <c r="G385" s="50">
        <v>114</v>
      </c>
      <c r="H385" s="50">
        <v>14632</v>
      </c>
      <c r="I385" s="50">
        <v>6261</v>
      </c>
      <c r="J385" s="50">
        <v>54740</v>
      </c>
      <c r="K385" s="50">
        <v>0</v>
      </c>
      <c r="L385" s="50">
        <v>1.5</v>
      </c>
      <c r="M385" s="50">
        <v>0</v>
      </c>
      <c r="N385" s="50">
        <v>0</v>
      </c>
      <c r="O385" s="50">
        <v>2550</v>
      </c>
      <c r="P385" s="50">
        <v>0</v>
      </c>
      <c r="Q385" s="50">
        <v>0</v>
      </c>
      <c r="R385" s="50">
        <v>1303013</v>
      </c>
      <c r="S385" s="50">
        <v>1304012</v>
      </c>
      <c r="T385" s="50">
        <v>1304008</v>
      </c>
      <c r="W385" s="50">
        <v>4</v>
      </c>
      <c r="X385" s="50">
        <v>4</v>
      </c>
      <c r="Y385" s="50">
        <v>3</v>
      </c>
      <c r="Z385" s="50">
        <v>1102013</v>
      </c>
    </row>
    <row r="386" spans="1:26" ht="14.25">
      <c r="A386" s="50">
        <v>6431</v>
      </c>
      <c r="D386" s="50" t="s">
        <v>2298</v>
      </c>
      <c r="E386" s="50" t="s">
        <v>1193</v>
      </c>
      <c r="F386" s="50" t="s">
        <v>2685</v>
      </c>
      <c r="G386" s="50">
        <v>114</v>
      </c>
      <c r="H386" s="50">
        <v>21935</v>
      </c>
      <c r="I386" s="50">
        <v>9072</v>
      </c>
      <c r="J386" s="50">
        <v>76741</v>
      </c>
      <c r="K386" s="50">
        <v>0</v>
      </c>
      <c r="L386" s="50">
        <v>1.5</v>
      </c>
      <c r="M386" s="50">
        <v>0</v>
      </c>
      <c r="N386" s="50">
        <v>0</v>
      </c>
      <c r="O386" s="50">
        <v>2550</v>
      </c>
      <c r="P386" s="50">
        <v>0</v>
      </c>
      <c r="Q386" s="50">
        <v>0</v>
      </c>
      <c r="R386" s="50">
        <v>1301013</v>
      </c>
      <c r="S386" s="50">
        <v>1302013</v>
      </c>
      <c r="V386" s="50" t="s">
        <v>2686</v>
      </c>
      <c r="Z386" s="50">
        <v>1101013</v>
      </c>
    </row>
    <row r="387" spans="1:26" ht="14.25">
      <c r="A387" s="50">
        <v>6432</v>
      </c>
      <c r="D387" s="50" t="s">
        <v>2299</v>
      </c>
      <c r="E387" s="50" t="s">
        <v>793</v>
      </c>
      <c r="F387" s="50" t="s">
        <v>2686</v>
      </c>
      <c r="G387" s="50">
        <v>114</v>
      </c>
      <c r="H387" s="50">
        <v>14632</v>
      </c>
      <c r="I387" s="50">
        <v>6261</v>
      </c>
      <c r="J387" s="50">
        <v>54740</v>
      </c>
      <c r="K387" s="50">
        <v>0</v>
      </c>
      <c r="L387" s="50">
        <v>1.5</v>
      </c>
      <c r="M387" s="50">
        <v>0</v>
      </c>
      <c r="N387" s="50">
        <v>0</v>
      </c>
      <c r="O387" s="50">
        <v>2550</v>
      </c>
      <c r="P387" s="50">
        <v>0</v>
      </c>
      <c r="Q387" s="50">
        <v>0</v>
      </c>
      <c r="R387" s="50">
        <v>1303019</v>
      </c>
      <c r="S387" s="50">
        <v>1304004</v>
      </c>
      <c r="T387" s="50">
        <v>1304006</v>
      </c>
      <c r="W387" s="50">
        <v>4</v>
      </c>
      <c r="X387" s="50">
        <v>4</v>
      </c>
      <c r="Y387" s="50">
        <v>1</v>
      </c>
      <c r="Z387" s="50">
        <v>1102019</v>
      </c>
    </row>
    <row r="388" spans="1:26" ht="14.25">
      <c r="A388" s="50">
        <v>6511</v>
      </c>
      <c r="D388" s="50" t="s">
        <v>2298</v>
      </c>
      <c r="E388" s="50" t="s">
        <v>1181</v>
      </c>
      <c r="F388" s="50" t="s">
        <v>2687</v>
      </c>
      <c r="G388" s="50">
        <v>115</v>
      </c>
      <c r="H388" s="50">
        <v>22577</v>
      </c>
      <c r="I388" s="50">
        <v>9333</v>
      </c>
      <c r="J388" s="50">
        <v>79353</v>
      </c>
      <c r="K388" s="50">
        <v>0</v>
      </c>
      <c r="L388" s="50">
        <v>1.5</v>
      </c>
      <c r="M388" s="50">
        <v>0</v>
      </c>
      <c r="N388" s="50">
        <v>0</v>
      </c>
      <c r="O388" s="50">
        <v>2850</v>
      </c>
      <c r="P388" s="50">
        <v>0</v>
      </c>
      <c r="Q388" s="50">
        <v>0</v>
      </c>
      <c r="R388" s="50">
        <v>1301001</v>
      </c>
      <c r="S388" s="50">
        <v>1302001</v>
      </c>
      <c r="V388" s="50" t="s">
        <v>2688</v>
      </c>
      <c r="Z388" s="50">
        <v>1101001</v>
      </c>
    </row>
    <row r="389" spans="1:26" ht="14.25">
      <c r="A389" s="50">
        <v>6512</v>
      </c>
      <c r="D389" s="50" t="s">
        <v>2299</v>
      </c>
      <c r="E389" s="50" t="s">
        <v>776</v>
      </c>
      <c r="F389" s="50" t="s">
        <v>2688</v>
      </c>
      <c r="G389" s="50">
        <v>115</v>
      </c>
      <c r="H389" s="50">
        <v>15223</v>
      </c>
      <c r="I389" s="50">
        <v>6300</v>
      </c>
      <c r="J389" s="50">
        <v>59204</v>
      </c>
      <c r="K389" s="50">
        <v>0</v>
      </c>
      <c r="L389" s="50">
        <v>1.5</v>
      </c>
      <c r="M389" s="50">
        <v>0</v>
      </c>
      <c r="N389" s="50">
        <v>0</v>
      </c>
      <c r="O389" s="50">
        <v>2850</v>
      </c>
      <c r="P389" s="50">
        <v>0</v>
      </c>
      <c r="Q389" s="50">
        <v>0</v>
      </c>
      <c r="R389" s="50">
        <v>1303002</v>
      </c>
      <c r="S389" s="50">
        <v>1304001</v>
      </c>
      <c r="T389" s="50">
        <v>1304004</v>
      </c>
      <c r="W389" s="50">
        <v>4</v>
      </c>
      <c r="X389" s="50">
        <v>4</v>
      </c>
      <c r="Y389" s="50">
        <v>1</v>
      </c>
      <c r="Z389" s="50">
        <v>1102002</v>
      </c>
    </row>
    <row r="390" spans="1:26" ht="14.25">
      <c r="A390" s="50">
        <v>6521</v>
      </c>
      <c r="D390" s="50" t="s">
        <v>2298</v>
      </c>
      <c r="E390" s="50" t="s">
        <v>1183</v>
      </c>
      <c r="F390" s="50" t="s">
        <v>2689</v>
      </c>
      <c r="G390" s="50">
        <v>115</v>
      </c>
      <c r="H390" s="50">
        <v>22577</v>
      </c>
      <c r="I390" s="50">
        <v>9333</v>
      </c>
      <c r="J390" s="50">
        <v>79353</v>
      </c>
      <c r="K390" s="50">
        <v>0</v>
      </c>
      <c r="L390" s="50">
        <v>1.5</v>
      </c>
      <c r="M390" s="50">
        <v>0</v>
      </c>
      <c r="N390" s="50">
        <v>0</v>
      </c>
      <c r="O390" s="50">
        <v>2850</v>
      </c>
      <c r="P390" s="50">
        <v>0</v>
      </c>
      <c r="Q390" s="50">
        <v>0</v>
      </c>
      <c r="R390" s="50">
        <v>1301003</v>
      </c>
      <c r="S390" s="50">
        <v>1302003</v>
      </c>
      <c r="V390" s="50" t="s">
        <v>2690</v>
      </c>
      <c r="Z390" s="50">
        <v>1101003</v>
      </c>
    </row>
    <row r="391" spans="1:26" ht="14.25">
      <c r="A391" s="50">
        <v>6522</v>
      </c>
      <c r="D391" s="50" t="s">
        <v>2299</v>
      </c>
      <c r="E391" s="50" t="s">
        <v>779</v>
      </c>
      <c r="F391" s="50" t="s">
        <v>2690</v>
      </c>
      <c r="G391" s="50">
        <v>115</v>
      </c>
      <c r="H391" s="50">
        <v>15066</v>
      </c>
      <c r="I391" s="50">
        <v>6503</v>
      </c>
      <c r="J391" s="50">
        <v>56976</v>
      </c>
      <c r="K391" s="50">
        <v>0</v>
      </c>
      <c r="L391" s="50">
        <v>1.5</v>
      </c>
      <c r="M391" s="50">
        <v>0</v>
      </c>
      <c r="N391" s="50">
        <v>0</v>
      </c>
      <c r="O391" s="50">
        <v>2850</v>
      </c>
      <c r="P391" s="50">
        <v>0</v>
      </c>
      <c r="Q391" s="50">
        <v>0</v>
      </c>
      <c r="R391" s="50">
        <v>1303005</v>
      </c>
      <c r="S391" s="50">
        <v>1304009</v>
      </c>
      <c r="T391" s="50">
        <v>1304008</v>
      </c>
      <c r="W391" s="50">
        <v>4</v>
      </c>
      <c r="X391" s="50">
        <v>4</v>
      </c>
      <c r="Y391" s="50">
        <v>3</v>
      </c>
      <c r="Z391" s="50">
        <v>1102005</v>
      </c>
    </row>
    <row r="392" spans="1:26" ht="14.25">
      <c r="A392" s="50">
        <v>6531</v>
      </c>
      <c r="D392" s="50" t="s">
        <v>2298</v>
      </c>
      <c r="E392" s="50" t="s">
        <v>1531</v>
      </c>
      <c r="F392" s="50" t="s">
        <v>2691</v>
      </c>
      <c r="G392" s="50">
        <v>115</v>
      </c>
      <c r="H392" s="50">
        <v>22577</v>
      </c>
      <c r="I392" s="50">
        <v>9333</v>
      </c>
      <c r="J392" s="50">
        <v>79353</v>
      </c>
      <c r="K392" s="50">
        <v>0</v>
      </c>
      <c r="L392" s="50">
        <v>1.5</v>
      </c>
      <c r="M392" s="50">
        <v>0</v>
      </c>
      <c r="N392" s="50">
        <v>0</v>
      </c>
      <c r="O392" s="50">
        <v>2850</v>
      </c>
      <c r="P392" s="50">
        <v>0</v>
      </c>
      <c r="Q392" s="50">
        <v>0</v>
      </c>
      <c r="R392" s="50">
        <v>1301014</v>
      </c>
      <c r="S392" s="50">
        <v>1302014</v>
      </c>
      <c r="V392" s="50" t="s">
        <v>2692</v>
      </c>
      <c r="Z392" s="50">
        <v>1101014</v>
      </c>
    </row>
    <row r="393" spans="1:26" ht="14.25">
      <c r="A393" s="50">
        <v>6532</v>
      </c>
      <c r="D393" s="50" t="s">
        <v>2299</v>
      </c>
      <c r="E393" s="50" t="s">
        <v>794</v>
      </c>
      <c r="F393" s="50" t="s">
        <v>2692</v>
      </c>
      <c r="G393" s="50">
        <v>115</v>
      </c>
      <c r="H393" s="50">
        <v>15066</v>
      </c>
      <c r="I393" s="50">
        <v>6503</v>
      </c>
      <c r="J393" s="50">
        <v>56976</v>
      </c>
      <c r="K393" s="50">
        <v>0</v>
      </c>
      <c r="L393" s="50">
        <v>1.5</v>
      </c>
      <c r="M393" s="50">
        <v>0</v>
      </c>
      <c r="N393" s="50">
        <v>0</v>
      </c>
      <c r="O393" s="50">
        <v>2850</v>
      </c>
      <c r="P393" s="50">
        <v>0</v>
      </c>
      <c r="Q393" s="50">
        <v>0</v>
      </c>
      <c r="R393" s="50">
        <v>1303020</v>
      </c>
      <c r="S393" s="50">
        <v>1304014</v>
      </c>
      <c r="T393" s="50">
        <v>1304007</v>
      </c>
      <c r="W393" s="50">
        <v>4</v>
      </c>
      <c r="X393" s="50">
        <v>4</v>
      </c>
      <c r="Y393" s="50">
        <v>2</v>
      </c>
      <c r="Z393" s="50">
        <v>1102020</v>
      </c>
    </row>
    <row r="394" spans="1:26" ht="14.25">
      <c r="A394" s="50">
        <v>6611</v>
      </c>
      <c r="D394" s="50" t="s">
        <v>2298</v>
      </c>
      <c r="E394" s="50" t="s">
        <v>1192</v>
      </c>
      <c r="F394" s="50" t="s">
        <v>2693</v>
      </c>
      <c r="G394" s="50">
        <v>116</v>
      </c>
      <c r="H394" s="50">
        <v>23090</v>
      </c>
      <c r="I394" s="50">
        <v>9473</v>
      </c>
      <c r="J394" s="50">
        <v>80585</v>
      </c>
      <c r="K394" s="50">
        <v>0</v>
      </c>
      <c r="L394" s="50">
        <v>1.5</v>
      </c>
      <c r="M394" s="50">
        <v>0</v>
      </c>
      <c r="N394" s="50">
        <v>0</v>
      </c>
      <c r="O394" s="50">
        <v>2850</v>
      </c>
      <c r="P394" s="50">
        <v>0</v>
      </c>
      <c r="Q394" s="50">
        <v>0</v>
      </c>
      <c r="R394" s="50">
        <v>1301012</v>
      </c>
      <c r="S394" s="50">
        <v>1302012</v>
      </c>
      <c r="V394" s="50" t="s">
        <v>2694</v>
      </c>
      <c r="Z394" s="50">
        <v>1101012</v>
      </c>
    </row>
    <row r="395" spans="1:26" ht="14.25">
      <c r="A395" s="50">
        <v>6612</v>
      </c>
      <c r="D395" s="50" t="s">
        <v>2299</v>
      </c>
      <c r="E395" s="50" t="s">
        <v>792</v>
      </c>
      <c r="F395" s="50" t="s">
        <v>2694</v>
      </c>
      <c r="G395" s="50">
        <v>116</v>
      </c>
      <c r="H395" s="50">
        <v>15591</v>
      </c>
      <c r="I395" s="50">
        <v>6382</v>
      </c>
      <c r="J395" s="50">
        <v>60140</v>
      </c>
      <c r="K395" s="50">
        <v>0</v>
      </c>
      <c r="L395" s="50">
        <v>1.5</v>
      </c>
      <c r="M395" s="50">
        <v>0</v>
      </c>
      <c r="N395" s="50">
        <v>0</v>
      </c>
      <c r="O395" s="50">
        <v>2850</v>
      </c>
      <c r="P395" s="50">
        <v>0</v>
      </c>
      <c r="Q395" s="50">
        <v>0</v>
      </c>
      <c r="R395" s="50">
        <v>1303018</v>
      </c>
      <c r="S395" s="50">
        <v>1304013</v>
      </c>
      <c r="T395" s="50">
        <v>1304007</v>
      </c>
      <c r="W395" s="50">
        <v>4</v>
      </c>
      <c r="X395" s="50">
        <v>4</v>
      </c>
      <c r="Y395" s="50">
        <v>2</v>
      </c>
      <c r="Z395" s="50">
        <v>1102018</v>
      </c>
    </row>
    <row r="396" spans="1:26" ht="14.25">
      <c r="A396" s="50">
        <v>6621</v>
      </c>
      <c r="D396" s="50" t="s">
        <v>2298</v>
      </c>
      <c r="E396" s="50" t="s">
        <v>1188</v>
      </c>
      <c r="F396" s="50" t="s">
        <v>2695</v>
      </c>
      <c r="G396" s="50">
        <v>116</v>
      </c>
      <c r="H396" s="50">
        <v>23090</v>
      </c>
      <c r="I396" s="50">
        <v>9473</v>
      </c>
      <c r="J396" s="50">
        <v>80585</v>
      </c>
      <c r="K396" s="50">
        <v>0</v>
      </c>
      <c r="L396" s="50">
        <v>1.5</v>
      </c>
      <c r="M396" s="50">
        <v>0</v>
      </c>
      <c r="N396" s="50">
        <v>0</v>
      </c>
      <c r="O396" s="50">
        <v>2850</v>
      </c>
      <c r="P396" s="50">
        <v>0</v>
      </c>
      <c r="Q396" s="50">
        <v>0</v>
      </c>
      <c r="R396" s="50">
        <v>1301008</v>
      </c>
      <c r="S396" s="50">
        <v>1302008</v>
      </c>
      <c r="V396" s="50" t="s">
        <v>2696</v>
      </c>
      <c r="Z396" s="50">
        <v>1101008</v>
      </c>
    </row>
    <row r="397" spans="1:26" ht="14.25">
      <c r="A397" s="50">
        <v>6622</v>
      </c>
      <c r="D397" s="50" t="s">
        <v>2299</v>
      </c>
      <c r="E397" s="50" t="s">
        <v>787</v>
      </c>
      <c r="F397" s="50" t="s">
        <v>2696</v>
      </c>
      <c r="G397" s="50">
        <v>116</v>
      </c>
      <c r="H397" s="50">
        <v>15434</v>
      </c>
      <c r="I397" s="50">
        <v>6604</v>
      </c>
      <c r="J397" s="50">
        <v>57715</v>
      </c>
      <c r="K397" s="50">
        <v>0</v>
      </c>
      <c r="L397" s="50">
        <v>1.5</v>
      </c>
      <c r="M397" s="50">
        <v>0</v>
      </c>
      <c r="N397" s="50">
        <v>0</v>
      </c>
      <c r="O397" s="50">
        <v>2850</v>
      </c>
      <c r="P397" s="50">
        <v>0</v>
      </c>
      <c r="Q397" s="50">
        <v>0</v>
      </c>
      <c r="R397" s="50">
        <v>1303013</v>
      </c>
      <c r="S397" s="50">
        <v>1304012</v>
      </c>
      <c r="T397" s="50">
        <v>1304008</v>
      </c>
      <c r="W397" s="50">
        <v>4</v>
      </c>
      <c r="X397" s="50">
        <v>4</v>
      </c>
      <c r="Y397" s="50">
        <v>3</v>
      </c>
      <c r="Z397" s="50">
        <v>1102013</v>
      </c>
    </row>
    <row r="398" spans="1:26" ht="14.25">
      <c r="A398" s="50">
        <v>6631</v>
      </c>
      <c r="D398" s="50" t="s">
        <v>2298</v>
      </c>
      <c r="E398" s="50" t="s">
        <v>1533</v>
      </c>
      <c r="F398" s="50" t="s">
        <v>2697</v>
      </c>
      <c r="G398" s="50">
        <v>116</v>
      </c>
      <c r="H398" s="50">
        <v>23090</v>
      </c>
      <c r="I398" s="50">
        <v>9473</v>
      </c>
      <c r="J398" s="50">
        <v>80585</v>
      </c>
      <c r="K398" s="50">
        <v>0</v>
      </c>
      <c r="L398" s="50">
        <v>1.5</v>
      </c>
      <c r="M398" s="50">
        <v>0</v>
      </c>
      <c r="N398" s="50">
        <v>0</v>
      </c>
      <c r="O398" s="50">
        <v>2850</v>
      </c>
      <c r="P398" s="50">
        <v>0</v>
      </c>
      <c r="Q398" s="50">
        <v>0</v>
      </c>
      <c r="R398" s="50">
        <v>1301009</v>
      </c>
      <c r="S398" s="50">
        <v>1302009</v>
      </c>
      <c r="V398" s="50" t="s">
        <v>2698</v>
      </c>
      <c r="Z398" s="50">
        <v>1101009</v>
      </c>
    </row>
    <row r="399" spans="1:26" ht="14.25">
      <c r="A399" s="50">
        <v>6632</v>
      </c>
      <c r="D399" s="50" t="s">
        <v>2299</v>
      </c>
      <c r="E399" s="50" t="s">
        <v>788</v>
      </c>
      <c r="F399" s="50" t="s">
        <v>2698</v>
      </c>
      <c r="G399" s="50">
        <v>116</v>
      </c>
      <c r="H399" s="50">
        <v>15434</v>
      </c>
      <c r="I399" s="50">
        <v>6604</v>
      </c>
      <c r="J399" s="50">
        <v>57715</v>
      </c>
      <c r="K399" s="50">
        <v>0</v>
      </c>
      <c r="L399" s="50">
        <v>1.5</v>
      </c>
      <c r="M399" s="50">
        <v>0</v>
      </c>
      <c r="N399" s="50">
        <v>0</v>
      </c>
      <c r="O399" s="50">
        <v>2850</v>
      </c>
      <c r="P399" s="50">
        <v>0</v>
      </c>
      <c r="Q399" s="50">
        <v>0</v>
      </c>
      <c r="R399" s="50">
        <v>1303014</v>
      </c>
      <c r="S399" s="50">
        <v>1304004</v>
      </c>
      <c r="T399" s="50">
        <v>1304006</v>
      </c>
      <c r="W399" s="50">
        <v>4</v>
      </c>
      <c r="X399" s="50">
        <v>4</v>
      </c>
      <c r="Y399" s="50">
        <v>1</v>
      </c>
      <c r="Z399" s="50">
        <v>1102014</v>
      </c>
    </row>
    <row r="400" spans="1:26" ht="14.25">
      <c r="A400" s="50">
        <v>6711</v>
      </c>
      <c r="D400" s="50" t="s">
        <v>2298</v>
      </c>
      <c r="E400" s="50" t="s">
        <v>1195</v>
      </c>
      <c r="F400" s="50" t="s">
        <v>2699</v>
      </c>
      <c r="G400" s="50">
        <v>117</v>
      </c>
      <c r="H400" s="50">
        <v>23671</v>
      </c>
      <c r="I400" s="50">
        <v>9623</v>
      </c>
      <c r="J400" s="50">
        <v>82380</v>
      </c>
      <c r="K400" s="50">
        <v>0</v>
      </c>
      <c r="L400" s="50">
        <v>1.5</v>
      </c>
      <c r="M400" s="50">
        <v>0</v>
      </c>
      <c r="N400" s="50">
        <v>0</v>
      </c>
      <c r="O400" s="50">
        <v>2850</v>
      </c>
      <c r="P400" s="50">
        <v>0</v>
      </c>
      <c r="Q400" s="50">
        <v>0</v>
      </c>
      <c r="R400" s="50">
        <v>1301015</v>
      </c>
      <c r="S400" s="50">
        <v>1302015</v>
      </c>
      <c r="V400" s="50" t="s">
        <v>2700</v>
      </c>
      <c r="Z400" s="50">
        <v>1101015</v>
      </c>
    </row>
    <row r="401" spans="1:26" ht="14.25">
      <c r="A401" s="50">
        <v>6712</v>
      </c>
      <c r="D401" s="50" t="s">
        <v>2299</v>
      </c>
      <c r="E401" s="50" t="s">
        <v>795</v>
      </c>
      <c r="F401" s="50" t="s">
        <v>2700</v>
      </c>
      <c r="G401" s="50">
        <v>117</v>
      </c>
      <c r="H401" s="50">
        <v>15870</v>
      </c>
      <c r="I401" s="50">
        <v>6514</v>
      </c>
      <c r="J401" s="50">
        <v>61679</v>
      </c>
      <c r="K401" s="50">
        <v>0</v>
      </c>
      <c r="L401" s="50">
        <v>1.5</v>
      </c>
      <c r="M401" s="50">
        <v>0</v>
      </c>
      <c r="N401" s="50">
        <v>0</v>
      </c>
      <c r="O401" s="50">
        <v>2850</v>
      </c>
      <c r="P401" s="50">
        <v>0</v>
      </c>
      <c r="Q401" s="50">
        <v>0</v>
      </c>
      <c r="R401" s="50">
        <v>1303021</v>
      </c>
      <c r="S401" s="50">
        <v>1304015</v>
      </c>
      <c r="T401" s="50">
        <v>1304007</v>
      </c>
      <c r="W401" s="50">
        <v>4</v>
      </c>
      <c r="X401" s="50">
        <v>4</v>
      </c>
      <c r="Y401" s="50">
        <v>1</v>
      </c>
      <c r="Z401" s="50">
        <v>1102021</v>
      </c>
    </row>
    <row r="402" spans="1:26" ht="14.25">
      <c r="A402" s="50">
        <v>6721</v>
      </c>
      <c r="D402" s="50" t="s">
        <v>2298</v>
      </c>
      <c r="E402" s="50" t="s">
        <v>1181</v>
      </c>
      <c r="F402" s="50" t="s">
        <v>2701</v>
      </c>
      <c r="G402" s="50">
        <v>117</v>
      </c>
      <c r="H402" s="50">
        <v>23671</v>
      </c>
      <c r="I402" s="50">
        <v>9623</v>
      </c>
      <c r="J402" s="50">
        <v>82380</v>
      </c>
      <c r="K402" s="50">
        <v>0</v>
      </c>
      <c r="L402" s="50">
        <v>1.5</v>
      </c>
      <c r="M402" s="50">
        <v>0</v>
      </c>
      <c r="N402" s="50">
        <v>0</v>
      </c>
      <c r="O402" s="50">
        <v>2850</v>
      </c>
      <c r="P402" s="50">
        <v>0</v>
      </c>
      <c r="Q402" s="50">
        <v>0</v>
      </c>
      <c r="R402" s="50">
        <v>1301001</v>
      </c>
      <c r="S402" s="50">
        <v>1302001</v>
      </c>
      <c r="V402" s="50" t="s">
        <v>2702</v>
      </c>
      <c r="Z402" s="50">
        <v>1101001</v>
      </c>
    </row>
    <row r="403" spans="1:26" ht="14.25">
      <c r="A403" s="50">
        <v>6722</v>
      </c>
      <c r="D403" s="50" t="s">
        <v>2299</v>
      </c>
      <c r="E403" s="50" t="s">
        <v>783</v>
      </c>
      <c r="F403" s="50" t="s">
        <v>2702</v>
      </c>
      <c r="G403" s="50">
        <v>117</v>
      </c>
      <c r="H403" s="50">
        <v>15783</v>
      </c>
      <c r="I403" s="50">
        <v>6695</v>
      </c>
      <c r="J403" s="50">
        <v>58756</v>
      </c>
      <c r="K403" s="50">
        <v>0</v>
      </c>
      <c r="L403" s="50">
        <v>1.5</v>
      </c>
      <c r="M403" s="50">
        <v>0</v>
      </c>
      <c r="N403" s="50">
        <v>0</v>
      </c>
      <c r="O403" s="50">
        <v>2850</v>
      </c>
      <c r="P403" s="50">
        <v>0</v>
      </c>
      <c r="Q403" s="50">
        <v>0</v>
      </c>
      <c r="R403" s="50">
        <v>1303009</v>
      </c>
      <c r="S403" s="50">
        <v>1304010</v>
      </c>
      <c r="T403" s="50">
        <v>1304007</v>
      </c>
      <c r="W403" s="50">
        <v>4</v>
      </c>
      <c r="X403" s="50">
        <v>4</v>
      </c>
      <c r="Y403" s="50">
        <v>2</v>
      </c>
      <c r="Z403" s="50">
        <v>1102009</v>
      </c>
    </row>
    <row r="404" spans="1:26" ht="14.25">
      <c r="A404" s="50">
        <v>6731</v>
      </c>
      <c r="D404" s="50" t="s">
        <v>2298</v>
      </c>
      <c r="E404" s="50" t="s">
        <v>1537</v>
      </c>
      <c r="F404" s="50" t="s">
        <v>2703</v>
      </c>
      <c r="G404" s="50">
        <v>117</v>
      </c>
      <c r="H404" s="50">
        <v>23671</v>
      </c>
      <c r="I404" s="50">
        <v>9623</v>
      </c>
      <c r="J404" s="50">
        <v>82380</v>
      </c>
      <c r="K404" s="50">
        <v>0</v>
      </c>
      <c r="L404" s="50">
        <v>1.5</v>
      </c>
      <c r="M404" s="50">
        <v>0</v>
      </c>
      <c r="N404" s="50">
        <v>0</v>
      </c>
      <c r="O404" s="50">
        <v>2850</v>
      </c>
      <c r="P404" s="50">
        <v>0</v>
      </c>
      <c r="Q404" s="50">
        <v>0</v>
      </c>
      <c r="R404" s="50">
        <v>1301011</v>
      </c>
      <c r="S404" s="50">
        <v>1302011</v>
      </c>
      <c r="V404" s="50" t="s">
        <v>2704</v>
      </c>
      <c r="Z404" s="50">
        <v>1101011</v>
      </c>
    </row>
    <row r="405" spans="1:26" ht="14.25">
      <c r="A405" s="50">
        <v>6732</v>
      </c>
      <c r="D405" s="50" t="s">
        <v>2299</v>
      </c>
      <c r="E405" s="50" t="s">
        <v>791</v>
      </c>
      <c r="F405" s="50" t="s">
        <v>2704</v>
      </c>
      <c r="G405" s="50">
        <v>117</v>
      </c>
      <c r="H405" s="50">
        <v>15783</v>
      </c>
      <c r="I405" s="50">
        <v>6695</v>
      </c>
      <c r="J405" s="50">
        <v>58756</v>
      </c>
      <c r="K405" s="50">
        <v>0</v>
      </c>
      <c r="L405" s="50">
        <v>1.5</v>
      </c>
      <c r="M405" s="50">
        <v>0</v>
      </c>
      <c r="N405" s="50">
        <v>0</v>
      </c>
      <c r="O405" s="50">
        <v>2850</v>
      </c>
      <c r="P405" s="50">
        <v>0</v>
      </c>
      <c r="Q405" s="50">
        <v>0</v>
      </c>
      <c r="R405" s="50">
        <v>1303017</v>
      </c>
      <c r="S405" s="50">
        <v>1304013</v>
      </c>
      <c r="T405" s="50">
        <v>1304008</v>
      </c>
      <c r="W405" s="50">
        <v>4</v>
      </c>
      <c r="X405" s="50">
        <v>4</v>
      </c>
      <c r="Y405" s="50">
        <v>3</v>
      </c>
      <c r="Z405" s="50">
        <v>1102017</v>
      </c>
    </row>
    <row r="406" spans="1:26" ht="14.25">
      <c r="A406" s="50">
        <v>6811</v>
      </c>
      <c r="D406" s="50" t="s">
        <v>2298</v>
      </c>
      <c r="E406" s="50" t="s">
        <v>1378</v>
      </c>
      <c r="F406" s="50" t="s">
        <v>2705</v>
      </c>
      <c r="G406" s="50">
        <v>118</v>
      </c>
      <c r="H406" s="50">
        <v>24219</v>
      </c>
      <c r="I406" s="50">
        <v>9783</v>
      </c>
      <c r="J406" s="50">
        <v>84149</v>
      </c>
      <c r="K406" s="50">
        <v>0</v>
      </c>
      <c r="L406" s="50">
        <v>1.5</v>
      </c>
      <c r="M406" s="50">
        <v>0</v>
      </c>
      <c r="N406" s="50">
        <v>0</v>
      </c>
      <c r="O406" s="50">
        <v>2850</v>
      </c>
      <c r="P406" s="50">
        <v>0</v>
      </c>
      <c r="Q406" s="50">
        <v>0</v>
      </c>
      <c r="R406" s="50">
        <v>1301006</v>
      </c>
      <c r="S406" s="50">
        <v>1302006</v>
      </c>
      <c r="V406" s="50" t="s">
        <v>2706</v>
      </c>
      <c r="Z406" s="50">
        <v>1101006</v>
      </c>
    </row>
    <row r="407" spans="1:26" ht="14.25">
      <c r="A407" s="50">
        <v>6812</v>
      </c>
      <c r="D407" s="50" t="s">
        <v>2299</v>
      </c>
      <c r="E407" s="50" t="s">
        <v>781</v>
      </c>
      <c r="F407" s="50" t="s">
        <v>2706</v>
      </c>
      <c r="G407" s="50">
        <v>118</v>
      </c>
      <c r="H407" s="50">
        <v>16185</v>
      </c>
      <c r="I407" s="50">
        <v>6604</v>
      </c>
      <c r="J407" s="50">
        <v>62780</v>
      </c>
      <c r="K407" s="50">
        <v>0</v>
      </c>
      <c r="L407" s="50">
        <v>1.5</v>
      </c>
      <c r="M407" s="50">
        <v>0</v>
      </c>
      <c r="N407" s="50">
        <v>0</v>
      </c>
      <c r="O407" s="50">
        <v>2850</v>
      </c>
      <c r="P407" s="50">
        <v>0</v>
      </c>
      <c r="Q407" s="50">
        <v>0</v>
      </c>
      <c r="R407" s="50">
        <v>1303007</v>
      </c>
      <c r="S407" s="50">
        <v>1304002</v>
      </c>
      <c r="T407" s="50">
        <v>1304006</v>
      </c>
      <c r="W407" s="50">
        <v>4</v>
      </c>
      <c r="X407" s="50">
        <v>4</v>
      </c>
      <c r="Y407" s="50">
        <v>1</v>
      </c>
      <c r="Z407" s="50">
        <v>1102007</v>
      </c>
    </row>
    <row r="408" spans="1:26" ht="14.25">
      <c r="A408" s="50">
        <v>6821</v>
      </c>
      <c r="D408" s="50" t="s">
        <v>2298</v>
      </c>
      <c r="E408" s="50" t="s">
        <v>1183</v>
      </c>
      <c r="F408" s="50" t="s">
        <v>2707</v>
      </c>
      <c r="G408" s="50">
        <v>118</v>
      </c>
      <c r="H408" s="50">
        <v>24219</v>
      </c>
      <c r="I408" s="50">
        <v>9783</v>
      </c>
      <c r="J408" s="50">
        <v>84149</v>
      </c>
      <c r="K408" s="50">
        <v>0</v>
      </c>
      <c r="L408" s="50">
        <v>1.5</v>
      </c>
      <c r="M408" s="50">
        <v>0</v>
      </c>
      <c r="N408" s="50">
        <v>0</v>
      </c>
      <c r="O408" s="50">
        <v>2850</v>
      </c>
      <c r="P408" s="50">
        <v>0</v>
      </c>
      <c r="Q408" s="50">
        <v>0</v>
      </c>
      <c r="R408" s="50">
        <v>1301003</v>
      </c>
      <c r="S408" s="50">
        <v>1302003</v>
      </c>
      <c r="V408" s="50" t="s">
        <v>2708</v>
      </c>
      <c r="Z408" s="50">
        <v>1101003</v>
      </c>
    </row>
    <row r="409" spans="1:26" ht="14.25">
      <c r="A409" s="50">
        <v>6822</v>
      </c>
      <c r="D409" s="50" t="s">
        <v>2299</v>
      </c>
      <c r="E409" s="50" t="s">
        <v>779</v>
      </c>
      <c r="F409" s="50" t="s">
        <v>2708</v>
      </c>
      <c r="G409" s="50">
        <v>118</v>
      </c>
      <c r="H409" s="50">
        <v>16106</v>
      </c>
      <c r="I409" s="50">
        <v>6839</v>
      </c>
      <c r="J409" s="50">
        <v>60269</v>
      </c>
      <c r="K409" s="50">
        <v>0</v>
      </c>
      <c r="L409" s="50">
        <v>1.5</v>
      </c>
      <c r="M409" s="50">
        <v>0</v>
      </c>
      <c r="N409" s="50">
        <v>0</v>
      </c>
      <c r="O409" s="50">
        <v>2850</v>
      </c>
      <c r="P409" s="50">
        <v>0</v>
      </c>
      <c r="Q409" s="50">
        <v>0</v>
      </c>
      <c r="R409" s="50">
        <v>1303005</v>
      </c>
      <c r="S409" s="50">
        <v>1304009</v>
      </c>
      <c r="T409" s="50">
        <v>1304008</v>
      </c>
      <c r="W409" s="50">
        <v>4</v>
      </c>
      <c r="X409" s="50">
        <v>4</v>
      </c>
      <c r="Y409" s="50">
        <v>3</v>
      </c>
      <c r="Z409" s="50">
        <v>1102005</v>
      </c>
    </row>
    <row r="410" spans="1:26" ht="14.25">
      <c r="A410" s="50">
        <v>6831</v>
      </c>
      <c r="D410" s="50" t="s">
        <v>2298</v>
      </c>
      <c r="E410" s="50" t="s">
        <v>1192</v>
      </c>
      <c r="F410" s="50" t="s">
        <v>2709</v>
      </c>
      <c r="G410" s="50">
        <v>118</v>
      </c>
      <c r="H410" s="50">
        <v>24219</v>
      </c>
      <c r="I410" s="50">
        <v>9783</v>
      </c>
      <c r="J410" s="50">
        <v>84149</v>
      </c>
      <c r="K410" s="50">
        <v>0</v>
      </c>
      <c r="L410" s="50">
        <v>1.5</v>
      </c>
      <c r="M410" s="50">
        <v>0</v>
      </c>
      <c r="N410" s="50">
        <v>0</v>
      </c>
      <c r="O410" s="50">
        <v>2850</v>
      </c>
      <c r="P410" s="50">
        <v>0</v>
      </c>
      <c r="Q410" s="50">
        <v>0</v>
      </c>
      <c r="R410" s="50">
        <v>1301012</v>
      </c>
      <c r="S410" s="50">
        <v>1302012</v>
      </c>
      <c r="V410" s="50" t="s">
        <v>2710</v>
      </c>
      <c r="Z410" s="50">
        <v>1101012</v>
      </c>
    </row>
    <row r="411" spans="1:26" ht="14.25">
      <c r="A411" s="50">
        <v>6832</v>
      </c>
      <c r="D411" s="50" t="s">
        <v>2299</v>
      </c>
      <c r="E411" s="50" t="s">
        <v>792</v>
      </c>
      <c r="F411" s="50" t="s">
        <v>2710</v>
      </c>
      <c r="G411" s="50">
        <v>118</v>
      </c>
      <c r="H411" s="50">
        <v>16106</v>
      </c>
      <c r="I411" s="50">
        <v>6839</v>
      </c>
      <c r="J411" s="50">
        <v>60269</v>
      </c>
      <c r="K411" s="50">
        <v>0</v>
      </c>
      <c r="L411" s="50">
        <v>1.5</v>
      </c>
      <c r="M411" s="50">
        <v>0</v>
      </c>
      <c r="N411" s="50">
        <v>0</v>
      </c>
      <c r="O411" s="50">
        <v>2850</v>
      </c>
      <c r="P411" s="50">
        <v>0</v>
      </c>
      <c r="Q411" s="50">
        <v>0</v>
      </c>
      <c r="R411" s="50">
        <v>1303018</v>
      </c>
      <c r="S411" s="50">
        <v>1304013</v>
      </c>
      <c r="T411" s="50">
        <v>1304007</v>
      </c>
      <c r="W411" s="50">
        <v>4</v>
      </c>
      <c r="X411" s="50">
        <v>4</v>
      </c>
      <c r="Y411" s="50">
        <v>2</v>
      </c>
      <c r="Z411" s="50">
        <v>1102018</v>
      </c>
    </row>
    <row r="412" spans="1:26" ht="14.25">
      <c r="A412" s="50">
        <v>6911</v>
      </c>
      <c r="D412" s="50" t="s">
        <v>2298</v>
      </c>
      <c r="E412" s="50" t="s">
        <v>1533</v>
      </c>
      <c r="F412" s="50" t="s">
        <v>2711</v>
      </c>
      <c r="G412" s="50">
        <v>119</v>
      </c>
      <c r="H412" s="50">
        <v>24607</v>
      </c>
      <c r="I412" s="50">
        <v>10026</v>
      </c>
      <c r="J412" s="50">
        <v>85504</v>
      </c>
      <c r="K412" s="50">
        <v>0</v>
      </c>
      <c r="L412" s="50">
        <v>1.5</v>
      </c>
      <c r="M412" s="50">
        <v>0</v>
      </c>
      <c r="N412" s="50">
        <v>0</v>
      </c>
      <c r="O412" s="50">
        <v>2850</v>
      </c>
      <c r="P412" s="50">
        <v>0</v>
      </c>
      <c r="Q412" s="50">
        <v>0</v>
      </c>
      <c r="R412" s="50">
        <v>1301009</v>
      </c>
      <c r="S412" s="50">
        <v>1302009</v>
      </c>
      <c r="V412" s="50" t="s">
        <v>2712</v>
      </c>
      <c r="Z412" s="50">
        <v>1101009</v>
      </c>
    </row>
    <row r="413" spans="1:26" ht="14.25">
      <c r="A413" s="50">
        <v>6912</v>
      </c>
      <c r="D413" s="50" t="s">
        <v>2299</v>
      </c>
      <c r="E413" s="50" t="s">
        <v>788</v>
      </c>
      <c r="F413" s="50" t="s">
        <v>2712</v>
      </c>
      <c r="G413" s="50">
        <v>119</v>
      </c>
      <c r="H413" s="50">
        <v>16374</v>
      </c>
      <c r="I413" s="50">
        <v>6786</v>
      </c>
      <c r="J413" s="50">
        <v>63637</v>
      </c>
      <c r="K413" s="50">
        <v>0</v>
      </c>
      <c r="L413" s="50">
        <v>1.5</v>
      </c>
      <c r="M413" s="50">
        <v>0</v>
      </c>
      <c r="N413" s="50">
        <v>0</v>
      </c>
      <c r="O413" s="50">
        <v>2850</v>
      </c>
      <c r="P413" s="50">
        <v>0</v>
      </c>
      <c r="Q413" s="50">
        <v>0</v>
      </c>
      <c r="R413" s="50">
        <v>1303014</v>
      </c>
      <c r="S413" s="50">
        <v>1304004</v>
      </c>
      <c r="T413" s="50">
        <v>1304006</v>
      </c>
      <c r="W413" s="50">
        <v>4</v>
      </c>
      <c r="X413" s="50">
        <v>4</v>
      </c>
      <c r="Y413" s="50">
        <v>1</v>
      </c>
      <c r="Z413" s="50">
        <v>1102014</v>
      </c>
    </row>
    <row r="414" spans="1:26" ht="14.25">
      <c r="A414" s="50">
        <v>6921</v>
      </c>
      <c r="D414" s="50" t="s">
        <v>2298</v>
      </c>
      <c r="E414" s="50" t="s">
        <v>1188</v>
      </c>
      <c r="F414" s="50" t="s">
        <v>2713</v>
      </c>
      <c r="G414" s="50">
        <v>119</v>
      </c>
      <c r="H414" s="50">
        <v>24607</v>
      </c>
      <c r="I414" s="50">
        <v>10026</v>
      </c>
      <c r="J414" s="50">
        <v>85504</v>
      </c>
      <c r="K414" s="50">
        <v>0</v>
      </c>
      <c r="L414" s="50">
        <v>1.5</v>
      </c>
      <c r="M414" s="50">
        <v>0</v>
      </c>
      <c r="N414" s="50">
        <v>0</v>
      </c>
      <c r="O414" s="50">
        <v>2850</v>
      </c>
      <c r="P414" s="50">
        <v>0</v>
      </c>
      <c r="Q414" s="50">
        <v>0</v>
      </c>
      <c r="R414" s="50">
        <v>1301008</v>
      </c>
      <c r="S414" s="50">
        <v>1302008</v>
      </c>
      <c r="V414" s="50" t="s">
        <v>2714</v>
      </c>
      <c r="Z414" s="50">
        <v>1101008</v>
      </c>
    </row>
    <row r="415" spans="1:26" ht="14.25">
      <c r="A415" s="50">
        <v>6922</v>
      </c>
      <c r="D415" s="50" t="s">
        <v>2299</v>
      </c>
      <c r="E415" s="50" t="s">
        <v>787</v>
      </c>
      <c r="F415" s="50" t="s">
        <v>2714</v>
      </c>
      <c r="G415" s="50">
        <v>119</v>
      </c>
      <c r="H415" s="50">
        <v>16374</v>
      </c>
      <c r="I415" s="50">
        <v>6959</v>
      </c>
      <c r="J415" s="50">
        <v>61047</v>
      </c>
      <c r="K415" s="50">
        <v>0</v>
      </c>
      <c r="L415" s="50">
        <v>1.5</v>
      </c>
      <c r="M415" s="50">
        <v>0</v>
      </c>
      <c r="N415" s="50">
        <v>0</v>
      </c>
      <c r="O415" s="50">
        <v>2850</v>
      </c>
      <c r="P415" s="50">
        <v>0</v>
      </c>
      <c r="Q415" s="50">
        <v>0</v>
      </c>
      <c r="R415" s="50">
        <v>1303013</v>
      </c>
      <c r="S415" s="50">
        <v>1304012</v>
      </c>
      <c r="T415" s="50">
        <v>1304008</v>
      </c>
      <c r="W415" s="50">
        <v>4</v>
      </c>
      <c r="X415" s="50">
        <v>4</v>
      </c>
      <c r="Y415" s="50">
        <v>3</v>
      </c>
      <c r="Z415" s="50">
        <v>1102013</v>
      </c>
    </row>
    <row r="416" spans="1:26" ht="14.25">
      <c r="A416" s="50">
        <v>6931</v>
      </c>
      <c r="D416" s="50" t="s">
        <v>2298</v>
      </c>
      <c r="E416" s="50" t="s">
        <v>1192</v>
      </c>
      <c r="F416" s="50" t="s">
        <v>2715</v>
      </c>
      <c r="G416" s="50">
        <v>119</v>
      </c>
      <c r="H416" s="50">
        <v>24607</v>
      </c>
      <c r="I416" s="50">
        <v>10026</v>
      </c>
      <c r="J416" s="50">
        <v>85504</v>
      </c>
      <c r="K416" s="50">
        <v>0</v>
      </c>
      <c r="L416" s="50">
        <v>1.5</v>
      </c>
      <c r="M416" s="50">
        <v>0</v>
      </c>
      <c r="N416" s="50">
        <v>0</v>
      </c>
      <c r="O416" s="50">
        <v>2850</v>
      </c>
      <c r="P416" s="50">
        <v>0</v>
      </c>
      <c r="Q416" s="50">
        <v>0</v>
      </c>
      <c r="R416" s="50">
        <v>1301012</v>
      </c>
      <c r="S416" s="50">
        <v>1302012</v>
      </c>
      <c r="V416" s="50" t="s">
        <v>2716</v>
      </c>
      <c r="Z416" s="50">
        <v>1101012</v>
      </c>
    </row>
    <row r="417" spans="1:26" ht="14.25">
      <c r="A417" s="50">
        <v>6932</v>
      </c>
      <c r="D417" s="50" t="s">
        <v>2299</v>
      </c>
      <c r="E417" s="50" t="s">
        <v>792</v>
      </c>
      <c r="F417" s="50" t="s">
        <v>2716</v>
      </c>
      <c r="G417" s="50">
        <v>119</v>
      </c>
      <c r="H417" s="50">
        <v>16374</v>
      </c>
      <c r="I417" s="50">
        <v>6959</v>
      </c>
      <c r="J417" s="50">
        <v>61047</v>
      </c>
      <c r="K417" s="50">
        <v>0</v>
      </c>
      <c r="L417" s="50">
        <v>1.5</v>
      </c>
      <c r="M417" s="50">
        <v>0</v>
      </c>
      <c r="N417" s="50">
        <v>0</v>
      </c>
      <c r="O417" s="50">
        <v>2850</v>
      </c>
      <c r="P417" s="50">
        <v>0</v>
      </c>
      <c r="Q417" s="50">
        <v>0</v>
      </c>
      <c r="R417" s="50">
        <v>1303018</v>
      </c>
      <c r="S417" s="50">
        <v>1304013</v>
      </c>
      <c r="T417" s="50">
        <v>1304007</v>
      </c>
      <c r="W417" s="50">
        <v>4</v>
      </c>
      <c r="X417" s="50">
        <v>4</v>
      </c>
      <c r="Y417" s="50">
        <v>2</v>
      </c>
      <c r="Z417" s="50">
        <v>1102018</v>
      </c>
    </row>
    <row r="418" spans="1:26" ht="14.25">
      <c r="A418" s="50">
        <v>7011</v>
      </c>
      <c r="D418" s="50" t="s">
        <v>2298</v>
      </c>
      <c r="E418" s="50" t="s">
        <v>1535</v>
      </c>
      <c r="F418" s="50" t="s">
        <v>2717</v>
      </c>
      <c r="G418" s="50">
        <v>120</v>
      </c>
      <c r="H418" s="50">
        <v>25227</v>
      </c>
      <c r="I418" s="50">
        <v>10348</v>
      </c>
      <c r="J418" s="50">
        <v>88363</v>
      </c>
      <c r="K418" s="50">
        <v>0</v>
      </c>
      <c r="L418" s="50">
        <v>1.5</v>
      </c>
      <c r="M418" s="50">
        <v>0</v>
      </c>
      <c r="N418" s="50">
        <v>0</v>
      </c>
      <c r="O418" s="50">
        <v>3250</v>
      </c>
      <c r="P418" s="50">
        <v>0</v>
      </c>
      <c r="Q418" s="50">
        <v>0</v>
      </c>
      <c r="R418" s="50">
        <v>1301007</v>
      </c>
      <c r="S418" s="50">
        <v>1302007</v>
      </c>
      <c r="V418" s="50" t="s">
        <v>2718</v>
      </c>
      <c r="Z418" s="50">
        <v>1101007</v>
      </c>
    </row>
    <row r="419" spans="1:26" ht="14.25">
      <c r="A419" s="50">
        <v>7012</v>
      </c>
      <c r="D419" s="50" t="s">
        <v>2299</v>
      </c>
      <c r="E419" s="50" t="s">
        <v>783</v>
      </c>
      <c r="F419" s="50" t="s">
        <v>2718</v>
      </c>
      <c r="G419" s="50">
        <v>120</v>
      </c>
      <c r="H419" s="50">
        <v>16947</v>
      </c>
      <c r="I419" s="50">
        <v>7015</v>
      </c>
      <c r="J419" s="50">
        <v>66249</v>
      </c>
      <c r="K419" s="50">
        <v>0</v>
      </c>
      <c r="L419" s="50">
        <v>1.5</v>
      </c>
      <c r="M419" s="50">
        <v>0</v>
      </c>
      <c r="N419" s="50">
        <v>0</v>
      </c>
      <c r="O419" s="50">
        <v>3250</v>
      </c>
      <c r="P419" s="50">
        <v>0</v>
      </c>
      <c r="Q419" s="50">
        <v>0</v>
      </c>
      <c r="R419" s="50">
        <v>1303009</v>
      </c>
      <c r="S419" s="50">
        <v>1304010</v>
      </c>
      <c r="T419" s="50">
        <v>1304007</v>
      </c>
      <c r="W419" s="50">
        <v>4</v>
      </c>
      <c r="X419" s="50">
        <v>4</v>
      </c>
      <c r="Y419" s="50">
        <v>2</v>
      </c>
      <c r="Z419" s="50">
        <v>1102009</v>
      </c>
    </row>
    <row r="420" spans="1:26" ht="14.25">
      <c r="A420" s="50">
        <v>7021</v>
      </c>
      <c r="D420" s="50" t="s">
        <v>2298</v>
      </c>
      <c r="E420" s="50" t="s">
        <v>1535</v>
      </c>
      <c r="F420" s="50" t="s">
        <v>2719</v>
      </c>
      <c r="G420" s="50">
        <v>120</v>
      </c>
      <c r="H420" s="50">
        <v>25227</v>
      </c>
      <c r="I420" s="50">
        <v>10348</v>
      </c>
      <c r="J420" s="50">
        <v>88363</v>
      </c>
      <c r="K420" s="50">
        <v>0</v>
      </c>
      <c r="L420" s="50">
        <v>1.5</v>
      </c>
      <c r="M420" s="50">
        <v>0</v>
      </c>
      <c r="N420" s="50">
        <v>0</v>
      </c>
      <c r="O420" s="50">
        <v>3250</v>
      </c>
      <c r="P420" s="50">
        <v>0</v>
      </c>
      <c r="Q420" s="50">
        <v>0</v>
      </c>
      <c r="R420" s="50">
        <v>1301007</v>
      </c>
      <c r="S420" s="50">
        <v>1302007</v>
      </c>
      <c r="V420" s="50" t="s">
        <v>2720</v>
      </c>
      <c r="Z420" s="50">
        <v>1101007</v>
      </c>
    </row>
    <row r="421" spans="1:26" ht="14.25">
      <c r="A421" s="50">
        <v>7022</v>
      </c>
      <c r="D421" s="50" t="s">
        <v>2299</v>
      </c>
      <c r="E421" s="50" t="s">
        <v>777</v>
      </c>
      <c r="F421" s="50" t="s">
        <v>2720</v>
      </c>
      <c r="G421" s="50">
        <v>120</v>
      </c>
      <c r="H421" s="50">
        <v>16868</v>
      </c>
      <c r="I421" s="50">
        <v>7266</v>
      </c>
      <c r="J421" s="50">
        <v>63502</v>
      </c>
      <c r="K421" s="50">
        <v>0</v>
      </c>
      <c r="L421" s="50">
        <v>1.5</v>
      </c>
      <c r="M421" s="50">
        <v>0</v>
      </c>
      <c r="N421" s="50">
        <v>0</v>
      </c>
      <c r="O421" s="50">
        <v>3250</v>
      </c>
      <c r="P421" s="50">
        <v>0</v>
      </c>
      <c r="Q421" s="50">
        <v>0</v>
      </c>
      <c r="R421" s="50">
        <v>1303003</v>
      </c>
      <c r="S421" s="50">
        <v>1304005</v>
      </c>
      <c r="T421" s="50">
        <v>1304007</v>
      </c>
      <c r="W421" s="50">
        <v>4</v>
      </c>
      <c r="X421" s="50">
        <v>4</v>
      </c>
      <c r="Y421" s="50">
        <v>2</v>
      </c>
      <c r="Z421" s="50">
        <v>1102003</v>
      </c>
    </row>
    <row r="422" spans="1:26" ht="14.25">
      <c r="A422" s="50">
        <v>7031</v>
      </c>
      <c r="D422" s="50" t="s">
        <v>2298</v>
      </c>
      <c r="E422" s="50" t="s">
        <v>1537</v>
      </c>
      <c r="F422" s="50" t="s">
        <v>2721</v>
      </c>
      <c r="G422" s="50">
        <v>120</v>
      </c>
      <c r="H422" s="50">
        <v>25227</v>
      </c>
      <c r="I422" s="50">
        <v>10348</v>
      </c>
      <c r="J422" s="50">
        <v>88363</v>
      </c>
      <c r="K422" s="50">
        <v>0</v>
      </c>
      <c r="L422" s="50">
        <v>1.5</v>
      </c>
      <c r="M422" s="50">
        <v>0</v>
      </c>
      <c r="N422" s="50">
        <v>0</v>
      </c>
      <c r="O422" s="50">
        <v>3250</v>
      </c>
      <c r="P422" s="50">
        <v>0</v>
      </c>
      <c r="Q422" s="50">
        <v>0</v>
      </c>
      <c r="R422" s="50">
        <v>1301011</v>
      </c>
      <c r="S422" s="50">
        <v>1302011</v>
      </c>
      <c r="V422" s="50" t="s">
        <v>2722</v>
      </c>
      <c r="Z422" s="50">
        <v>1101011</v>
      </c>
    </row>
    <row r="423" spans="1:26" ht="14.25">
      <c r="A423" s="50">
        <v>7032</v>
      </c>
      <c r="D423" s="50" t="s">
        <v>2299</v>
      </c>
      <c r="E423" s="50" t="s">
        <v>791</v>
      </c>
      <c r="F423" s="50" t="s">
        <v>2722</v>
      </c>
      <c r="G423" s="50">
        <v>120</v>
      </c>
      <c r="H423" s="50">
        <v>16868</v>
      </c>
      <c r="I423" s="50">
        <v>7266</v>
      </c>
      <c r="J423" s="50">
        <v>63502</v>
      </c>
      <c r="K423" s="50">
        <v>0</v>
      </c>
      <c r="L423" s="50">
        <v>1.5</v>
      </c>
      <c r="M423" s="50">
        <v>0</v>
      </c>
      <c r="N423" s="50">
        <v>0</v>
      </c>
      <c r="O423" s="50">
        <v>3250</v>
      </c>
      <c r="P423" s="50">
        <v>0</v>
      </c>
      <c r="Q423" s="50">
        <v>0</v>
      </c>
      <c r="R423" s="50">
        <v>1303017</v>
      </c>
      <c r="S423" s="50">
        <v>1304013</v>
      </c>
      <c r="T423" s="50">
        <v>1304008</v>
      </c>
      <c r="W423" s="50">
        <v>4</v>
      </c>
      <c r="X423" s="50">
        <v>4</v>
      </c>
      <c r="Y423" s="50">
        <v>3</v>
      </c>
      <c r="Z423" s="50">
        <v>1102017</v>
      </c>
    </row>
    <row r="424" spans="1:26" ht="14.25">
      <c r="A424" s="50">
        <v>7111</v>
      </c>
      <c r="D424" s="50" t="s">
        <v>2298</v>
      </c>
      <c r="E424" s="50" t="s">
        <v>1535</v>
      </c>
      <c r="F424" s="50" t="s">
        <v>2723</v>
      </c>
      <c r="G424" s="50">
        <v>121</v>
      </c>
      <c r="H424" s="50">
        <v>25539</v>
      </c>
      <c r="I424" s="50">
        <v>10569</v>
      </c>
      <c r="J424" s="50">
        <v>89825</v>
      </c>
      <c r="K424" s="50">
        <v>0</v>
      </c>
      <c r="L424" s="50">
        <v>1.5</v>
      </c>
      <c r="M424" s="50">
        <v>0</v>
      </c>
      <c r="N424" s="50">
        <v>0</v>
      </c>
      <c r="O424" s="50">
        <v>3250</v>
      </c>
      <c r="P424" s="50">
        <v>0</v>
      </c>
      <c r="Q424" s="50">
        <v>0</v>
      </c>
      <c r="R424" s="50">
        <v>1301007</v>
      </c>
      <c r="S424" s="50">
        <v>1302007</v>
      </c>
      <c r="V424" s="50" t="s">
        <v>2724</v>
      </c>
      <c r="Z424" s="50">
        <v>1101007</v>
      </c>
    </row>
    <row r="425" spans="1:26" ht="14.25">
      <c r="A425" s="50">
        <v>7112</v>
      </c>
      <c r="D425" s="50" t="s">
        <v>2299</v>
      </c>
      <c r="E425" s="50" t="s">
        <v>786</v>
      </c>
      <c r="F425" s="50" t="s">
        <v>2724</v>
      </c>
      <c r="G425" s="50">
        <v>121</v>
      </c>
      <c r="H425" s="50">
        <v>17194</v>
      </c>
      <c r="I425" s="50">
        <v>7157</v>
      </c>
      <c r="J425" s="50">
        <v>67329</v>
      </c>
      <c r="K425" s="50">
        <v>0</v>
      </c>
      <c r="L425" s="50">
        <v>1.5</v>
      </c>
      <c r="M425" s="50">
        <v>0</v>
      </c>
      <c r="N425" s="50">
        <v>0</v>
      </c>
      <c r="O425" s="50">
        <v>3250</v>
      </c>
      <c r="P425" s="50">
        <v>0</v>
      </c>
      <c r="Q425" s="50">
        <v>0</v>
      </c>
      <c r="R425" s="50">
        <v>1303012</v>
      </c>
      <c r="S425" s="50">
        <v>1304005</v>
      </c>
      <c r="T425" s="50">
        <v>1304006</v>
      </c>
      <c r="W425" s="50">
        <v>4</v>
      </c>
      <c r="X425" s="50">
        <v>4</v>
      </c>
      <c r="Y425" s="50">
        <v>1</v>
      </c>
      <c r="Z425" s="50">
        <v>1102012</v>
      </c>
    </row>
    <row r="426" spans="1:26" ht="14.25">
      <c r="A426" s="50">
        <v>7121</v>
      </c>
      <c r="D426" s="50" t="s">
        <v>2298</v>
      </c>
      <c r="E426" s="50" t="s">
        <v>1540</v>
      </c>
      <c r="F426" s="50" t="s">
        <v>2725</v>
      </c>
      <c r="G426" s="50">
        <v>121</v>
      </c>
      <c r="H426" s="50">
        <v>25539</v>
      </c>
      <c r="I426" s="50">
        <v>10569</v>
      </c>
      <c r="J426" s="50">
        <v>89825</v>
      </c>
      <c r="K426" s="50">
        <v>0</v>
      </c>
      <c r="L426" s="50">
        <v>1.5</v>
      </c>
      <c r="M426" s="50">
        <v>0</v>
      </c>
      <c r="N426" s="50">
        <v>0</v>
      </c>
      <c r="O426" s="50">
        <v>3250</v>
      </c>
      <c r="P426" s="50">
        <v>0</v>
      </c>
      <c r="Q426" s="50">
        <v>0</v>
      </c>
      <c r="R426" s="50">
        <v>1301005</v>
      </c>
      <c r="S426" s="50">
        <v>1302005</v>
      </c>
      <c r="V426" s="50" t="s">
        <v>2726</v>
      </c>
      <c r="Z426" s="50">
        <v>1101005</v>
      </c>
    </row>
    <row r="427" spans="1:26" ht="14.25">
      <c r="A427" s="50">
        <v>7122</v>
      </c>
      <c r="D427" s="50" t="s">
        <v>2299</v>
      </c>
      <c r="E427" s="50" t="s">
        <v>785</v>
      </c>
      <c r="F427" s="50" t="s">
        <v>2726</v>
      </c>
      <c r="G427" s="50">
        <v>121</v>
      </c>
      <c r="H427" s="50">
        <v>17194</v>
      </c>
      <c r="I427" s="50">
        <v>7368</v>
      </c>
      <c r="J427" s="50">
        <v>64582</v>
      </c>
      <c r="K427" s="50">
        <v>0</v>
      </c>
      <c r="L427" s="50">
        <v>1.5</v>
      </c>
      <c r="M427" s="50">
        <v>0</v>
      </c>
      <c r="N427" s="50">
        <v>0</v>
      </c>
      <c r="O427" s="50">
        <v>3250</v>
      </c>
      <c r="P427" s="50">
        <v>0</v>
      </c>
      <c r="Q427" s="50">
        <v>0</v>
      </c>
      <c r="R427" s="50">
        <v>1303011</v>
      </c>
      <c r="S427" s="50">
        <v>1304005</v>
      </c>
      <c r="T427" s="50">
        <v>1304007</v>
      </c>
      <c r="W427" s="50">
        <v>4</v>
      </c>
      <c r="X427" s="50">
        <v>4</v>
      </c>
      <c r="Y427" s="50">
        <v>2</v>
      </c>
      <c r="Z427" s="50">
        <v>1102011</v>
      </c>
    </row>
    <row r="428" spans="1:26" ht="14.25">
      <c r="A428" s="50">
        <v>7131</v>
      </c>
      <c r="D428" s="50" t="s">
        <v>2298</v>
      </c>
      <c r="E428" s="50" t="s">
        <v>1541</v>
      </c>
      <c r="F428" s="50" t="s">
        <v>2727</v>
      </c>
      <c r="G428" s="50">
        <v>121</v>
      </c>
      <c r="H428" s="50">
        <v>25539</v>
      </c>
      <c r="I428" s="50">
        <v>10569</v>
      </c>
      <c r="J428" s="50">
        <v>89825</v>
      </c>
      <c r="K428" s="50">
        <v>0</v>
      </c>
      <c r="L428" s="50">
        <v>1.5</v>
      </c>
      <c r="M428" s="50">
        <v>0</v>
      </c>
      <c r="N428" s="50">
        <v>0</v>
      </c>
      <c r="O428" s="50">
        <v>3250</v>
      </c>
      <c r="P428" s="50">
        <v>0</v>
      </c>
      <c r="Q428" s="50">
        <v>0</v>
      </c>
      <c r="R428" s="50">
        <v>1301010</v>
      </c>
      <c r="S428" s="50">
        <v>1302010</v>
      </c>
      <c r="V428" s="50" t="s">
        <v>2728</v>
      </c>
      <c r="Z428" s="50">
        <v>1101010</v>
      </c>
    </row>
    <row r="429" spans="1:26" ht="14.25">
      <c r="A429" s="50">
        <v>7132</v>
      </c>
      <c r="D429" s="50" t="s">
        <v>2299</v>
      </c>
      <c r="E429" s="50" t="s">
        <v>790</v>
      </c>
      <c r="F429" s="50" t="s">
        <v>2728</v>
      </c>
      <c r="G429" s="50">
        <v>121</v>
      </c>
      <c r="H429" s="50">
        <v>17194</v>
      </c>
      <c r="I429" s="50">
        <v>7368</v>
      </c>
      <c r="J429" s="50">
        <v>64582</v>
      </c>
      <c r="K429" s="50">
        <v>0</v>
      </c>
      <c r="L429" s="50">
        <v>1.5</v>
      </c>
      <c r="M429" s="50">
        <v>0</v>
      </c>
      <c r="N429" s="50">
        <v>0</v>
      </c>
      <c r="O429" s="50">
        <v>3250</v>
      </c>
      <c r="P429" s="50">
        <v>0</v>
      </c>
      <c r="Q429" s="50">
        <v>0</v>
      </c>
      <c r="R429" s="50">
        <v>1303016</v>
      </c>
      <c r="S429" s="50">
        <v>1304011</v>
      </c>
      <c r="T429" s="50">
        <v>1304007</v>
      </c>
      <c r="W429" s="50">
        <v>4</v>
      </c>
      <c r="X429" s="50">
        <v>4</v>
      </c>
      <c r="Y429" s="50">
        <v>3</v>
      </c>
      <c r="Z429" s="50">
        <v>1102016</v>
      </c>
    </row>
    <row r="430" spans="1:26" ht="14.25">
      <c r="A430" s="50">
        <v>7211</v>
      </c>
      <c r="D430" s="50" t="s">
        <v>2298</v>
      </c>
      <c r="E430" s="50" t="s">
        <v>1192</v>
      </c>
      <c r="F430" s="50" t="s">
        <v>2729</v>
      </c>
      <c r="G430" s="50">
        <v>122</v>
      </c>
      <c r="H430" s="50">
        <v>25989</v>
      </c>
      <c r="I430" s="50">
        <v>10720</v>
      </c>
      <c r="J430" s="50">
        <v>91560</v>
      </c>
      <c r="K430" s="50">
        <v>0</v>
      </c>
      <c r="L430" s="50">
        <v>1.5</v>
      </c>
      <c r="M430" s="50">
        <v>0</v>
      </c>
      <c r="N430" s="50">
        <v>0</v>
      </c>
      <c r="O430" s="50">
        <v>3250</v>
      </c>
      <c r="P430" s="50">
        <v>0</v>
      </c>
      <c r="Q430" s="50">
        <v>0</v>
      </c>
      <c r="R430" s="50">
        <v>1301012</v>
      </c>
      <c r="S430" s="50">
        <v>1302012</v>
      </c>
      <c r="V430" s="50" t="s">
        <v>2730</v>
      </c>
      <c r="Z430" s="50">
        <v>1101012</v>
      </c>
    </row>
    <row r="431" spans="1:26" ht="14.25">
      <c r="A431" s="50">
        <v>7212</v>
      </c>
      <c r="D431" s="50" t="s">
        <v>2299</v>
      </c>
      <c r="E431" s="50" t="s">
        <v>792</v>
      </c>
      <c r="F431" s="50" t="s">
        <v>2730</v>
      </c>
      <c r="G431" s="50">
        <v>122</v>
      </c>
      <c r="H431" s="50">
        <v>17579</v>
      </c>
      <c r="I431" s="50">
        <v>7268</v>
      </c>
      <c r="J431" s="50">
        <v>68524</v>
      </c>
      <c r="K431" s="50">
        <v>0</v>
      </c>
      <c r="L431" s="50">
        <v>1.5</v>
      </c>
      <c r="M431" s="50">
        <v>0</v>
      </c>
      <c r="N431" s="50">
        <v>0</v>
      </c>
      <c r="O431" s="50">
        <v>3250</v>
      </c>
      <c r="P431" s="50">
        <v>0</v>
      </c>
      <c r="Q431" s="50">
        <v>0</v>
      </c>
      <c r="R431" s="50">
        <v>1303018</v>
      </c>
      <c r="S431" s="50">
        <v>1304013</v>
      </c>
      <c r="T431" s="50">
        <v>1304007</v>
      </c>
      <c r="W431" s="50">
        <v>4</v>
      </c>
      <c r="X431" s="50">
        <v>4</v>
      </c>
      <c r="Y431" s="50">
        <v>2</v>
      </c>
      <c r="Z431" s="50">
        <v>1102018</v>
      </c>
    </row>
    <row r="432" spans="1:26" ht="14.25">
      <c r="A432" s="50">
        <v>7221</v>
      </c>
      <c r="D432" s="50" t="s">
        <v>2298</v>
      </c>
      <c r="E432" s="50" t="s">
        <v>1188</v>
      </c>
      <c r="F432" s="50" t="s">
        <v>2731</v>
      </c>
      <c r="G432" s="50">
        <v>122</v>
      </c>
      <c r="H432" s="50">
        <v>25989</v>
      </c>
      <c r="I432" s="50">
        <v>10720</v>
      </c>
      <c r="J432" s="50">
        <v>91560</v>
      </c>
      <c r="K432" s="50">
        <v>0</v>
      </c>
      <c r="L432" s="50">
        <v>1.5</v>
      </c>
      <c r="M432" s="50">
        <v>0</v>
      </c>
      <c r="N432" s="50">
        <v>0</v>
      </c>
      <c r="O432" s="50">
        <v>3250</v>
      </c>
      <c r="P432" s="50">
        <v>0</v>
      </c>
      <c r="Q432" s="50">
        <v>0</v>
      </c>
      <c r="R432" s="50">
        <v>1301008</v>
      </c>
      <c r="S432" s="50">
        <v>1302008</v>
      </c>
      <c r="V432" s="50" t="s">
        <v>2732</v>
      </c>
      <c r="Z432" s="50">
        <v>1101008</v>
      </c>
    </row>
    <row r="433" spans="1:26" ht="14.25">
      <c r="A433" s="50">
        <v>7222</v>
      </c>
      <c r="D433" s="50" t="s">
        <v>2299</v>
      </c>
      <c r="E433" s="50" t="s">
        <v>787</v>
      </c>
      <c r="F433" s="50" t="s">
        <v>2732</v>
      </c>
      <c r="G433" s="50">
        <v>122</v>
      </c>
      <c r="H433" s="50">
        <v>17421</v>
      </c>
      <c r="I433" s="50">
        <v>7499</v>
      </c>
      <c r="J433" s="50">
        <v>66013</v>
      </c>
      <c r="K433" s="50">
        <v>0</v>
      </c>
      <c r="L433" s="50">
        <v>1.5</v>
      </c>
      <c r="M433" s="50">
        <v>0</v>
      </c>
      <c r="N433" s="50">
        <v>0</v>
      </c>
      <c r="O433" s="50">
        <v>3250</v>
      </c>
      <c r="P433" s="50">
        <v>0</v>
      </c>
      <c r="Q433" s="50">
        <v>0</v>
      </c>
      <c r="R433" s="50">
        <v>1303013</v>
      </c>
      <c r="S433" s="50">
        <v>1304012</v>
      </c>
      <c r="T433" s="50">
        <v>1304008</v>
      </c>
      <c r="W433" s="50">
        <v>4</v>
      </c>
      <c r="X433" s="50">
        <v>4</v>
      </c>
      <c r="Y433" s="50">
        <v>3</v>
      </c>
      <c r="Z433" s="50">
        <v>1102013</v>
      </c>
    </row>
    <row r="434" spans="1:26" ht="14.25">
      <c r="A434" s="50">
        <v>7231</v>
      </c>
      <c r="D434" s="50" t="s">
        <v>2298</v>
      </c>
      <c r="E434" s="50" t="s">
        <v>1533</v>
      </c>
      <c r="F434" s="50" t="s">
        <v>2733</v>
      </c>
      <c r="G434" s="50">
        <v>122</v>
      </c>
      <c r="H434" s="50">
        <v>25989</v>
      </c>
      <c r="I434" s="50">
        <v>10720</v>
      </c>
      <c r="J434" s="50">
        <v>91560</v>
      </c>
      <c r="K434" s="50">
        <v>0</v>
      </c>
      <c r="L434" s="50">
        <v>1.5</v>
      </c>
      <c r="M434" s="50">
        <v>0</v>
      </c>
      <c r="N434" s="50">
        <v>0</v>
      </c>
      <c r="O434" s="50">
        <v>3250</v>
      </c>
      <c r="P434" s="50">
        <v>0</v>
      </c>
      <c r="Q434" s="50">
        <v>0</v>
      </c>
      <c r="R434" s="50">
        <v>1301009</v>
      </c>
      <c r="S434" s="50">
        <v>1302009</v>
      </c>
      <c r="V434" s="50" t="s">
        <v>2734</v>
      </c>
      <c r="Z434" s="50">
        <v>1101009</v>
      </c>
    </row>
    <row r="435" spans="1:26" ht="14.25">
      <c r="A435" s="50">
        <v>7232</v>
      </c>
      <c r="D435" s="50" t="s">
        <v>2299</v>
      </c>
      <c r="E435" s="50" t="s">
        <v>788</v>
      </c>
      <c r="F435" s="50" t="s">
        <v>2734</v>
      </c>
      <c r="G435" s="50">
        <v>122</v>
      </c>
      <c r="H435" s="50">
        <v>17421</v>
      </c>
      <c r="I435" s="50">
        <v>7499</v>
      </c>
      <c r="J435" s="50">
        <v>66013</v>
      </c>
      <c r="K435" s="50">
        <v>0</v>
      </c>
      <c r="L435" s="50">
        <v>1.5</v>
      </c>
      <c r="M435" s="50">
        <v>0</v>
      </c>
      <c r="N435" s="50">
        <v>0</v>
      </c>
      <c r="O435" s="50">
        <v>3250</v>
      </c>
      <c r="P435" s="50">
        <v>0</v>
      </c>
      <c r="Q435" s="50">
        <v>0</v>
      </c>
      <c r="R435" s="50">
        <v>1303014</v>
      </c>
      <c r="S435" s="50">
        <v>1304004</v>
      </c>
      <c r="T435" s="50">
        <v>1304006</v>
      </c>
      <c r="W435" s="50">
        <v>4</v>
      </c>
      <c r="X435" s="50">
        <v>4</v>
      </c>
      <c r="Y435" s="50">
        <v>1</v>
      </c>
      <c r="Z435" s="50">
        <v>1102014</v>
      </c>
    </row>
    <row r="436" spans="1:26" ht="14.25">
      <c r="A436" s="50">
        <v>7311</v>
      </c>
      <c r="D436" s="50" t="s">
        <v>2298</v>
      </c>
      <c r="E436" s="50" t="s">
        <v>1181</v>
      </c>
      <c r="F436" s="50" t="s">
        <v>2735</v>
      </c>
      <c r="G436" s="50">
        <v>123</v>
      </c>
      <c r="H436" s="50">
        <v>26533</v>
      </c>
      <c r="I436" s="50">
        <v>10874</v>
      </c>
      <c r="J436" s="50">
        <v>93023</v>
      </c>
      <c r="K436" s="50">
        <v>0</v>
      </c>
      <c r="L436" s="50">
        <v>1.5</v>
      </c>
      <c r="M436" s="50">
        <v>0</v>
      </c>
      <c r="N436" s="50">
        <v>0</v>
      </c>
      <c r="O436" s="50">
        <v>3250</v>
      </c>
      <c r="P436" s="50">
        <v>0</v>
      </c>
      <c r="Q436" s="50">
        <v>0</v>
      </c>
      <c r="R436" s="50">
        <v>1301001</v>
      </c>
      <c r="S436" s="50">
        <v>1302001</v>
      </c>
      <c r="V436" s="50" t="s">
        <v>2736</v>
      </c>
      <c r="Z436" s="50">
        <v>1101001</v>
      </c>
    </row>
    <row r="437" spans="1:26" ht="14.25">
      <c r="A437" s="50">
        <v>7312</v>
      </c>
      <c r="D437" s="50" t="s">
        <v>2299</v>
      </c>
      <c r="E437" s="50" t="s">
        <v>776</v>
      </c>
      <c r="F437" s="50" t="s">
        <v>2736</v>
      </c>
      <c r="G437" s="50">
        <v>123</v>
      </c>
      <c r="H437" s="50">
        <v>17978</v>
      </c>
      <c r="I437" s="50">
        <v>7363</v>
      </c>
      <c r="J437" s="50">
        <v>69684</v>
      </c>
      <c r="K437" s="50">
        <v>0</v>
      </c>
      <c r="L437" s="50">
        <v>1.5</v>
      </c>
      <c r="M437" s="50">
        <v>0</v>
      </c>
      <c r="N437" s="50">
        <v>0</v>
      </c>
      <c r="O437" s="50">
        <v>3250</v>
      </c>
      <c r="P437" s="50">
        <v>0</v>
      </c>
      <c r="Q437" s="50">
        <v>0</v>
      </c>
      <c r="R437" s="50">
        <v>1303002</v>
      </c>
      <c r="S437" s="50">
        <v>1304001</v>
      </c>
      <c r="T437" s="50">
        <v>1304004</v>
      </c>
      <c r="W437" s="50">
        <v>4</v>
      </c>
      <c r="X437" s="50">
        <v>4</v>
      </c>
      <c r="Y437" s="50">
        <v>1</v>
      </c>
      <c r="Z437" s="50">
        <v>1102002</v>
      </c>
    </row>
    <row r="438" spans="1:26" ht="14.25">
      <c r="A438" s="50">
        <v>7321</v>
      </c>
      <c r="D438" s="50" t="s">
        <v>2298</v>
      </c>
      <c r="E438" s="50" t="s">
        <v>1183</v>
      </c>
      <c r="F438" s="50" t="s">
        <v>2737</v>
      </c>
      <c r="G438" s="50">
        <v>123</v>
      </c>
      <c r="H438" s="50">
        <v>26533</v>
      </c>
      <c r="I438" s="50">
        <v>10874</v>
      </c>
      <c r="J438" s="50">
        <v>93023</v>
      </c>
      <c r="K438" s="50">
        <v>0</v>
      </c>
      <c r="L438" s="50">
        <v>1.5</v>
      </c>
      <c r="M438" s="50">
        <v>0</v>
      </c>
      <c r="N438" s="50">
        <v>0</v>
      </c>
      <c r="O438" s="50">
        <v>3250</v>
      </c>
      <c r="P438" s="50">
        <v>0</v>
      </c>
      <c r="Q438" s="50">
        <v>0</v>
      </c>
      <c r="R438" s="50">
        <v>1301003</v>
      </c>
      <c r="S438" s="50">
        <v>1302003</v>
      </c>
      <c r="V438" s="50" t="s">
        <v>2738</v>
      </c>
      <c r="Z438" s="50">
        <v>1101003</v>
      </c>
    </row>
    <row r="439" spans="1:26" ht="14.25">
      <c r="A439" s="50">
        <v>7322</v>
      </c>
      <c r="D439" s="50" t="s">
        <v>2299</v>
      </c>
      <c r="E439" s="50" t="s">
        <v>779</v>
      </c>
      <c r="F439" s="50" t="s">
        <v>2738</v>
      </c>
      <c r="G439" s="50">
        <v>123</v>
      </c>
      <c r="H439" s="50">
        <v>17820</v>
      </c>
      <c r="I439" s="50">
        <v>7614</v>
      </c>
      <c r="J439" s="50">
        <v>66975</v>
      </c>
      <c r="K439" s="50">
        <v>0</v>
      </c>
      <c r="L439" s="50">
        <v>1.5</v>
      </c>
      <c r="M439" s="50">
        <v>0</v>
      </c>
      <c r="N439" s="50">
        <v>0</v>
      </c>
      <c r="O439" s="50">
        <v>3250</v>
      </c>
      <c r="P439" s="50">
        <v>0</v>
      </c>
      <c r="Q439" s="50">
        <v>0</v>
      </c>
      <c r="R439" s="50">
        <v>1303005</v>
      </c>
      <c r="S439" s="50">
        <v>1304009</v>
      </c>
      <c r="T439" s="50">
        <v>1304008</v>
      </c>
      <c r="W439" s="50">
        <v>4</v>
      </c>
      <c r="X439" s="50">
        <v>4</v>
      </c>
      <c r="Y439" s="50">
        <v>3</v>
      </c>
      <c r="Z439" s="50">
        <v>1102005</v>
      </c>
    </row>
    <row r="440" spans="1:26" ht="14.25">
      <c r="A440" s="50">
        <v>7331</v>
      </c>
      <c r="D440" s="50" t="s">
        <v>2298</v>
      </c>
      <c r="E440" s="50" t="s">
        <v>1531</v>
      </c>
      <c r="F440" s="50" t="s">
        <v>2739</v>
      </c>
      <c r="G440" s="50">
        <v>123</v>
      </c>
      <c r="H440" s="50">
        <v>26533</v>
      </c>
      <c r="I440" s="50">
        <v>10874</v>
      </c>
      <c r="J440" s="50">
        <v>93023</v>
      </c>
      <c r="K440" s="50">
        <v>0</v>
      </c>
      <c r="L440" s="50">
        <v>1.5</v>
      </c>
      <c r="M440" s="50">
        <v>0</v>
      </c>
      <c r="N440" s="50">
        <v>0</v>
      </c>
      <c r="O440" s="50">
        <v>3250</v>
      </c>
      <c r="P440" s="50">
        <v>0</v>
      </c>
      <c r="Q440" s="50">
        <v>0</v>
      </c>
      <c r="R440" s="50">
        <v>1301014</v>
      </c>
      <c r="S440" s="50">
        <v>1302014</v>
      </c>
      <c r="V440" s="50" t="s">
        <v>2740</v>
      </c>
      <c r="Z440" s="50">
        <v>1101014</v>
      </c>
    </row>
    <row r="441" spans="1:26" ht="14.25">
      <c r="A441" s="50">
        <v>7332</v>
      </c>
      <c r="D441" s="50" t="s">
        <v>2299</v>
      </c>
      <c r="E441" s="50" t="s">
        <v>794</v>
      </c>
      <c r="F441" s="50" t="s">
        <v>2740</v>
      </c>
      <c r="G441" s="50">
        <v>123</v>
      </c>
      <c r="H441" s="50">
        <v>17820</v>
      </c>
      <c r="I441" s="50">
        <v>7614</v>
      </c>
      <c r="J441" s="50">
        <v>66975</v>
      </c>
      <c r="K441" s="50">
        <v>0</v>
      </c>
      <c r="L441" s="50">
        <v>1.5</v>
      </c>
      <c r="M441" s="50">
        <v>0</v>
      </c>
      <c r="N441" s="50">
        <v>0</v>
      </c>
      <c r="O441" s="50">
        <v>3250</v>
      </c>
      <c r="P441" s="50">
        <v>0</v>
      </c>
      <c r="Q441" s="50">
        <v>0</v>
      </c>
      <c r="R441" s="50">
        <v>1303020</v>
      </c>
      <c r="S441" s="50">
        <v>1304014</v>
      </c>
      <c r="T441" s="50">
        <v>1304007</v>
      </c>
      <c r="W441" s="50">
        <v>4</v>
      </c>
      <c r="X441" s="50">
        <v>4</v>
      </c>
      <c r="Y441" s="50">
        <v>2</v>
      </c>
      <c r="Z441" s="50">
        <v>1102020</v>
      </c>
    </row>
    <row r="442" spans="1:26" ht="14.25">
      <c r="A442" s="50">
        <v>7411</v>
      </c>
      <c r="D442" s="50" t="s">
        <v>2298</v>
      </c>
      <c r="E442" s="50" t="s">
        <v>1192</v>
      </c>
      <c r="F442" s="50" t="s">
        <v>2741</v>
      </c>
      <c r="G442" s="50">
        <v>124</v>
      </c>
      <c r="H442" s="50">
        <v>27128</v>
      </c>
      <c r="I442" s="50">
        <v>11043</v>
      </c>
      <c r="J442" s="50">
        <v>94893</v>
      </c>
      <c r="K442" s="50">
        <v>0</v>
      </c>
      <c r="L442" s="50">
        <v>1.5</v>
      </c>
      <c r="M442" s="50">
        <v>0</v>
      </c>
      <c r="N442" s="50">
        <v>0</v>
      </c>
      <c r="O442" s="50">
        <v>3250</v>
      </c>
      <c r="P442" s="50">
        <v>0</v>
      </c>
      <c r="Q442" s="50">
        <v>0</v>
      </c>
      <c r="R442" s="50">
        <v>1301012</v>
      </c>
      <c r="S442" s="50">
        <v>1302012</v>
      </c>
      <c r="V442" s="50" t="s">
        <v>2742</v>
      </c>
      <c r="Z442" s="50">
        <v>1101012</v>
      </c>
    </row>
    <row r="443" spans="1:26" ht="14.25">
      <c r="A443" s="50">
        <v>7412</v>
      </c>
      <c r="D443" s="50" t="s">
        <v>2299</v>
      </c>
      <c r="E443" s="50" t="s">
        <v>792</v>
      </c>
      <c r="F443" s="50" t="s">
        <v>2742</v>
      </c>
      <c r="G443" s="50">
        <v>124</v>
      </c>
      <c r="H443" s="50">
        <v>18270</v>
      </c>
      <c r="I443" s="50">
        <v>7511</v>
      </c>
      <c r="J443" s="50">
        <v>71288</v>
      </c>
      <c r="K443" s="50">
        <v>0</v>
      </c>
      <c r="L443" s="50">
        <v>1.5</v>
      </c>
      <c r="M443" s="50">
        <v>0</v>
      </c>
      <c r="N443" s="50">
        <v>0</v>
      </c>
      <c r="O443" s="50">
        <v>3250</v>
      </c>
      <c r="P443" s="50">
        <v>0</v>
      </c>
      <c r="Q443" s="50">
        <v>0</v>
      </c>
      <c r="R443" s="50">
        <v>1303018</v>
      </c>
      <c r="S443" s="50">
        <v>1304013</v>
      </c>
      <c r="T443" s="50">
        <v>1304007</v>
      </c>
      <c r="W443" s="50">
        <v>4</v>
      </c>
      <c r="X443" s="50">
        <v>4</v>
      </c>
      <c r="Y443" s="50">
        <v>2</v>
      </c>
      <c r="Z443" s="50">
        <v>1102018</v>
      </c>
    </row>
    <row r="444" spans="1:26" ht="14.25">
      <c r="A444" s="50">
        <v>7421</v>
      </c>
      <c r="D444" s="50" t="s">
        <v>2298</v>
      </c>
      <c r="E444" s="50" t="s">
        <v>1188</v>
      </c>
      <c r="F444" s="50" t="s">
        <v>2743</v>
      </c>
      <c r="G444" s="50">
        <v>124</v>
      </c>
      <c r="H444" s="50">
        <v>27128</v>
      </c>
      <c r="I444" s="50">
        <v>11043</v>
      </c>
      <c r="J444" s="50">
        <v>94893</v>
      </c>
      <c r="K444" s="50">
        <v>0</v>
      </c>
      <c r="L444" s="50">
        <v>1.5</v>
      </c>
      <c r="M444" s="50">
        <v>0</v>
      </c>
      <c r="N444" s="50">
        <v>0</v>
      </c>
      <c r="O444" s="50">
        <v>3250</v>
      </c>
      <c r="P444" s="50">
        <v>0</v>
      </c>
      <c r="Q444" s="50">
        <v>0</v>
      </c>
      <c r="R444" s="50">
        <v>1301008</v>
      </c>
      <c r="S444" s="50">
        <v>1302008</v>
      </c>
      <c r="V444" s="50" t="s">
        <v>2744</v>
      </c>
      <c r="Z444" s="50">
        <v>1101008</v>
      </c>
    </row>
    <row r="445" spans="1:26" ht="14.25">
      <c r="A445" s="50">
        <v>7422</v>
      </c>
      <c r="D445" s="50" t="s">
        <v>2299</v>
      </c>
      <c r="E445" s="50" t="s">
        <v>787</v>
      </c>
      <c r="F445" s="50" t="s">
        <v>2744</v>
      </c>
      <c r="G445" s="50">
        <v>124</v>
      </c>
      <c r="H445" s="50">
        <v>18179</v>
      </c>
      <c r="I445" s="50">
        <v>7719</v>
      </c>
      <c r="J445" s="50">
        <v>68057</v>
      </c>
      <c r="K445" s="50">
        <v>0</v>
      </c>
      <c r="L445" s="50">
        <v>1.5</v>
      </c>
      <c r="M445" s="50">
        <v>0</v>
      </c>
      <c r="N445" s="50">
        <v>0</v>
      </c>
      <c r="O445" s="50">
        <v>3250</v>
      </c>
      <c r="P445" s="50">
        <v>0</v>
      </c>
      <c r="Q445" s="50">
        <v>0</v>
      </c>
      <c r="R445" s="50">
        <v>1303013</v>
      </c>
      <c r="S445" s="50">
        <v>1304012</v>
      </c>
      <c r="T445" s="50">
        <v>1304008</v>
      </c>
      <c r="W445" s="50">
        <v>4</v>
      </c>
      <c r="X445" s="50">
        <v>4</v>
      </c>
      <c r="Y445" s="50">
        <v>3</v>
      </c>
      <c r="Z445" s="50">
        <v>1102013</v>
      </c>
    </row>
    <row r="446" spans="1:26" ht="14.25">
      <c r="A446" s="50">
        <v>7431</v>
      </c>
      <c r="D446" s="50" t="s">
        <v>2298</v>
      </c>
      <c r="E446" s="50" t="s">
        <v>1533</v>
      </c>
      <c r="F446" s="50" t="s">
        <v>2745</v>
      </c>
      <c r="G446" s="50">
        <v>124</v>
      </c>
      <c r="H446" s="50">
        <v>27128</v>
      </c>
      <c r="I446" s="50">
        <v>11043</v>
      </c>
      <c r="J446" s="50">
        <v>94893</v>
      </c>
      <c r="K446" s="50">
        <v>0</v>
      </c>
      <c r="L446" s="50">
        <v>1.5</v>
      </c>
      <c r="M446" s="50">
        <v>0</v>
      </c>
      <c r="N446" s="50">
        <v>0</v>
      </c>
      <c r="O446" s="50">
        <v>3250</v>
      </c>
      <c r="P446" s="50">
        <v>0</v>
      </c>
      <c r="Q446" s="50">
        <v>0</v>
      </c>
      <c r="R446" s="50">
        <v>1301009</v>
      </c>
      <c r="S446" s="50">
        <v>1302009</v>
      </c>
      <c r="V446" s="50" t="s">
        <v>2746</v>
      </c>
      <c r="Z446" s="50">
        <v>1101009</v>
      </c>
    </row>
    <row r="447" spans="1:26" ht="14.25">
      <c r="A447" s="50">
        <v>7432</v>
      </c>
      <c r="D447" s="50" t="s">
        <v>2299</v>
      </c>
      <c r="E447" s="50" t="s">
        <v>788</v>
      </c>
      <c r="F447" s="50" t="s">
        <v>2746</v>
      </c>
      <c r="G447" s="50">
        <v>124</v>
      </c>
      <c r="H447" s="50">
        <v>18179</v>
      </c>
      <c r="I447" s="50">
        <v>7719</v>
      </c>
      <c r="J447" s="50">
        <v>68057</v>
      </c>
      <c r="K447" s="50">
        <v>0</v>
      </c>
      <c r="L447" s="50">
        <v>1.5</v>
      </c>
      <c r="M447" s="50">
        <v>0</v>
      </c>
      <c r="N447" s="50">
        <v>0</v>
      </c>
      <c r="O447" s="50">
        <v>3250</v>
      </c>
      <c r="P447" s="50">
        <v>0</v>
      </c>
      <c r="Q447" s="50">
        <v>0</v>
      </c>
      <c r="R447" s="50">
        <v>1303014</v>
      </c>
      <c r="S447" s="50">
        <v>1304004</v>
      </c>
      <c r="T447" s="50">
        <v>1304006</v>
      </c>
      <c r="W447" s="50">
        <v>4</v>
      </c>
      <c r="X447" s="50">
        <v>4</v>
      </c>
      <c r="Y447" s="50">
        <v>1</v>
      </c>
      <c r="Z447" s="50">
        <v>1102014</v>
      </c>
    </row>
    <row r="448" spans="1:26" ht="14.25">
      <c r="A448" s="50">
        <v>7511</v>
      </c>
      <c r="D448" s="50" t="s">
        <v>2298</v>
      </c>
      <c r="E448" s="50" t="s">
        <v>1195</v>
      </c>
      <c r="F448" s="50" t="s">
        <v>2747</v>
      </c>
      <c r="G448" s="50">
        <v>125</v>
      </c>
      <c r="H448" s="50">
        <v>27988</v>
      </c>
      <c r="I448" s="50">
        <v>11390</v>
      </c>
      <c r="J448" s="50">
        <v>98309</v>
      </c>
      <c r="K448" s="50">
        <v>0</v>
      </c>
      <c r="L448" s="50">
        <v>1.5</v>
      </c>
      <c r="M448" s="50">
        <v>0</v>
      </c>
      <c r="N448" s="50">
        <v>0</v>
      </c>
      <c r="O448" s="50">
        <v>3650</v>
      </c>
      <c r="P448" s="50">
        <v>0</v>
      </c>
      <c r="Q448" s="50">
        <v>0</v>
      </c>
      <c r="R448" s="50">
        <v>1301015</v>
      </c>
      <c r="S448" s="50">
        <v>1302015</v>
      </c>
      <c r="V448" s="50" t="s">
        <v>2748</v>
      </c>
      <c r="Z448" s="50">
        <v>1101015</v>
      </c>
    </row>
    <row r="449" spans="1:26" ht="14.25">
      <c r="A449" s="50">
        <v>7512</v>
      </c>
      <c r="D449" s="50" t="s">
        <v>2299</v>
      </c>
      <c r="E449" s="50" t="s">
        <v>795</v>
      </c>
      <c r="F449" s="50" t="s">
        <v>2748</v>
      </c>
      <c r="G449" s="50">
        <v>125</v>
      </c>
      <c r="H449" s="50">
        <v>18919</v>
      </c>
      <c r="I449" s="50">
        <v>7788</v>
      </c>
      <c r="J449" s="50">
        <v>73894</v>
      </c>
      <c r="K449" s="50">
        <v>0</v>
      </c>
      <c r="L449" s="50">
        <v>1.5</v>
      </c>
      <c r="M449" s="50">
        <v>0</v>
      </c>
      <c r="N449" s="50">
        <v>0</v>
      </c>
      <c r="O449" s="50">
        <v>3650</v>
      </c>
      <c r="P449" s="50">
        <v>0</v>
      </c>
      <c r="Q449" s="50">
        <v>0</v>
      </c>
      <c r="R449" s="50">
        <v>1303021</v>
      </c>
      <c r="S449" s="50">
        <v>1304015</v>
      </c>
      <c r="T449" s="50">
        <v>1304007</v>
      </c>
      <c r="W449" s="50">
        <v>4</v>
      </c>
      <c r="X449" s="50">
        <v>4</v>
      </c>
      <c r="Y449" s="50">
        <v>1</v>
      </c>
      <c r="Z449" s="50">
        <v>1102021</v>
      </c>
    </row>
    <row r="450" spans="1:26" ht="14.25">
      <c r="A450" s="50">
        <v>7521</v>
      </c>
      <c r="D450" s="50" t="s">
        <v>2298</v>
      </c>
      <c r="E450" s="50" t="s">
        <v>1181</v>
      </c>
      <c r="F450" s="50" t="s">
        <v>2749</v>
      </c>
      <c r="G450" s="50">
        <v>125</v>
      </c>
      <c r="H450" s="50">
        <v>27988</v>
      </c>
      <c r="I450" s="50">
        <v>11390</v>
      </c>
      <c r="J450" s="50">
        <v>98309</v>
      </c>
      <c r="K450" s="50">
        <v>0</v>
      </c>
      <c r="L450" s="50">
        <v>1.5</v>
      </c>
      <c r="M450" s="50">
        <v>0</v>
      </c>
      <c r="N450" s="50">
        <v>0</v>
      </c>
      <c r="O450" s="50">
        <v>3650</v>
      </c>
      <c r="P450" s="50">
        <v>0</v>
      </c>
      <c r="Q450" s="50">
        <v>0</v>
      </c>
      <c r="R450" s="50">
        <v>1301001</v>
      </c>
      <c r="S450" s="50">
        <v>1302001</v>
      </c>
      <c r="V450" s="50" t="s">
        <v>2750</v>
      </c>
      <c r="Z450" s="50">
        <v>1101001</v>
      </c>
    </row>
    <row r="451" spans="1:26" ht="14.25">
      <c r="A451" s="50">
        <v>7522</v>
      </c>
      <c r="D451" s="50" t="s">
        <v>2299</v>
      </c>
      <c r="E451" s="50" t="s">
        <v>783</v>
      </c>
      <c r="F451" s="50" t="s">
        <v>2750</v>
      </c>
      <c r="G451" s="50">
        <v>125</v>
      </c>
      <c r="H451" s="50">
        <v>18840</v>
      </c>
      <c r="I451" s="50">
        <v>8051</v>
      </c>
      <c r="J451" s="50">
        <v>71090</v>
      </c>
      <c r="K451" s="50">
        <v>0</v>
      </c>
      <c r="L451" s="50">
        <v>1.5</v>
      </c>
      <c r="M451" s="50">
        <v>0</v>
      </c>
      <c r="N451" s="50">
        <v>0</v>
      </c>
      <c r="O451" s="50">
        <v>3650</v>
      </c>
      <c r="P451" s="50">
        <v>0</v>
      </c>
      <c r="Q451" s="50">
        <v>0</v>
      </c>
      <c r="R451" s="50">
        <v>1303009</v>
      </c>
      <c r="S451" s="50">
        <v>1304010</v>
      </c>
      <c r="T451" s="50">
        <v>1304007</v>
      </c>
      <c r="W451" s="50">
        <v>4</v>
      </c>
      <c r="X451" s="50">
        <v>4</v>
      </c>
      <c r="Y451" s="50">
        <v>2</v>
      </c>
      <c r="Z451" s="50">
        <v>1102009</v>
      </c>
    </row>
    <row r="452" spans="1:26" ht="14.25">
      <c r="A452" s="50">
        <v>7531</v>
      </c>
      <c r="D452" s="50" t="s">
        <v>2298</v>
      </c>
      <c r="E452" s="50" t="s">
        <v>1537</v>
      </c>
      <c r="F452" s="50" t="s">
        <v>2751</v>
      </c>
      <c r="G452" s="50">
        <v>125</v>
      </c>
      <c r="H452" s="50">
        <v>27988</v>
      </c>
      <c r="I452" s="50">
        <v>11390</v>
      </c>
      <c r="J452" s="50">
        <v>98309</v>
      </c>
      <c r="K452" s="50">
        <v>0</v>
      </c>
      <c r="L452" s="50">
        <v>1.5</v>
      </c>
      <c r="M452" s="50">
        <v>0</v>
      </c>
      <c r="N452" s="50">
        <v>0</v>
      </c>
      <c r="O452" s="50">
        <v>3650</v>
      </c>
      <c r="P452" s="50">
        <v>0</v>
      </c>
      <c r="Q452" s="50">
        <v>0</v>
      </c>
      <c r="R452" s="50">
        <v>1301011</v>
      </c>
      <c r="S452" s="50">
        <v>1302011</v>
      </c>
      <c r="V452" s="50" t="s">
        <v>2752</v>
      </c>
      <c r="Z452" s="50">
        <v>1101011</v>
      </c>
    </row>
    <row r="453" spans="1:26" ht="14.25">
      <c r="A453" s="50">
        <v>7532</v>
      </c>
      <c r="D453" s="50" t="s">
        <v>2299</v>
      </c>
      <c r="E453" s="50" t="s">
        <v>791</v>
      </c>
      <c r="F453" s="50" t="s">
        <v>2752</v>
      </c>
      <c r="G453" s="50">
        <v>125</v>
      </c>
      <c r="H453" s="50">
        <v>18840</v>
      </c>
      <c r="I453" s="50">
        <v>8051</v>
      </c>
      <c r="J453" s="50">
        <v>71090</v>
      </c>
      <c r="K453" s="50">
        <v>0</v>
      </c>
      <c r="L453" s="50">
        <v>1.5</v>
      </c>
      <c r="M453" s="50">
        <v>0</v>
      </c>
      <c r="N453" s="50">
        <v>0</v>
      </c>
      <c r="O453" s="50">
        <v>3650</v>
      </c>
      <c r="P453" s="50">
        <v>0</v>
      </c>
      <c r="Q453" s="50">
        <v>0</v>
      </c>
      <c r="R453" s="50">
        <v>1303017</v>
      </c>
      <c r="S453" s="50">
        <v>1304013</v>
      </c>
      <c r="T453" s="50">
        <v>1304008</v>
      </c>
      <c r="W453" s="50">
        <v>4</v>
      </c>
      <c r="X453" s="50">
        <v>4</v>
      </c>
      <c r="Y453" s="50">
        <v>3</v>
      </c>
      <c r="Z453" s="50">
        <v>1102017</v>
      </c>
    </row>
    <row r="454" spans="1:26" ht="14.25">
      <c r="A454" s="50">
        <v>7611</v>
      </c>
      <c r="D454" s="50" t="s">
        <v>2298</v>
      </c>
      <c r="E454" s="50" t="s">
        <v>1533</v>
      </c>
      <c r="F454" s="50" t="s">
        <v>2753</v>
      </c>
      <c r="G454" s="50">
        <v>126</v>
      </c>
      <c r="H454" s="50">
        <v>28473</v>
      </c>
      <c r="I454" s="50">
        <v>11633</v>
      </c>
      <c r="J454" s="50">
        <v>100119</v>
      </c>
      <c r="K454" s="50">
        <v>0</v>
      </c>
      <c r="L454" s="50">
        <v>1.5</v>
      </c>
      <c r="M454" s="50">
        <v>0</v>
      </c>
      <c r="N454" s="50">
        <v>0</v>
      </c>
      <c r="O454" s="50">
        <v>3650</v>
      </c>
      <c r="P454" s="50">
        <v>0</v>
      </c>
      <c r="Q454" s="50">
        <v>0</v>
      </c>
      <c r="R454" s="50">
        <v>1301009</v>
      </c>
      <c r="S454" s="50">
        <v>1302009</v>
      </c>
      <c r="V454" s="50" t="s">
        <v>2754</v>
      </c>
      <c r="Z454" s="50">
        <v>1101009</v>
      </c>
    </row>
    <row r="455" spans="1:26" ht="14.25">
      <c r="A455" s="50">
        <v>7612</v>
      </c>
      <c r="D455" s="50" t="s">
        <v>2299</v>
      </c>
      <c r="E455" s="50" t="s">
        <v>788</v>
      </c>
      <c r="F455" s="50" t="s">
        <v>2754</v>
      </c>
      <c r="G455" s="50">
        <v>126</v>
      </c>
      <c r="H455" s="50">
        <v>19202</v>
      </c>
      <c r="I455" s="50">
        <v>7969</v>
      </c>
      <c r="J455" s="50">
        <v>75175</v>
      </c>
      <c r="K455" s="50">
        <v>0</v>
      </c>
      <c r="L455" s="50">
        <v>1.5</v>
      </c>
      <c r="M455" s="50">
        <v>0</v>
      </c>
      <c r="N455" s="50">
        <v>0</v>
      </c>
      <c r="O455" s="50">
        <v>3650</v>
      </c>
      <c r="P455" s="50">
        <v>0</v>
      </c>
      <c r="Q455" s="50">
        <v>0</v>
      </c>
      <c r="R455" s="50">
        <v>1303014</v>
      </c>
      <c r="S455" s="50">
        <v>1304004</v>
      </c>
      <c r="T455" s="50">
        <v>1304006</v>
      </c>
      <c r="W455" s="50">
        <v>4</v>
      </c>
      <c r="X455" s="50">
        <v>4</v>
      </c>
      <c r="Y455" s="50">
        <v>1</v>
      </c>
      <c r="Z455" s="50">
        <v>1102014</v>
      </c>
    </row>
    <row r="456" spans="1:26" ht="14.25">
      <c r="A456" s="50">
        <v>7621</v>
      </c>
      <c r="D456" s="50" t="s">
        <v>2298</v>
      </c>
      <c r="E456" s="50" t="s">
        <v>1188</v>
      </c>
      <c r="F456" s="50" t="s">
        <v>2755</v>
      </c>
      <c r="G456" s="50">
        <v>126</v>
      </c>
      <c r="H456" s="50">
        <v>28473</v>
      </c>
      <c r="I456" s="50">
        <v>11633</v>
      </c>
      <c r="J456" s="50">
        <v>100119</v>
      </c>
      <c r="K456" s="50">
        <v>0</v>
      </c>
      <c r="L456" s="50">
        <v>1.5</v>
      </c>
      <c r="M456" s="50">
        <v>0</v>
      </c>
      <c r="N456" s="50">
        <v>0</v>
      </c>
      <c r="O456" s="50">
        <v>3650</v>
      </c>
      <c r="P456" s="50">
        <v>0</v>
      </c>
      <c r="Q456" s="50">
        <v>0</v>
      </c>
      <c r="R456" s="50">
        <v>1301008</v>
      </c>
      <c r="S456" s="50">
        <v>1302008</v>
      </c>
      <c r="V456" s="50" t="s">
        <v>2756</v>
      </c>
      <c r="Z456" s="50">
        <v>1101008</v>
      </c>
    </row>
    <row r="457" spans="1:26" ht="14.25">
      <c r="A457" s="50">
        <v>7622</v>
      </c>
      <c r="D457" s="50" t="s">
        <v>2299</v>
      </c>
      <c r="E457" s="50" t="s">
        <v>787</v>
      </c>
      <c r="F457" s="50" t="s">
        <v>2756</v>
      </c>
      <c r="G457" s="50">
        <v>126</v>
      </c>
      <c r="H457" s="50">
        <v>19202</v>
      </c>
      <c r="I457" s="50">
        <v>8169</v>
      </c>
      <c r="J457" s="50">
        <v>72292</v>
      </c>
      <c r="K457" s="50">
        <v>0</v>
      </c>
      <c r="L457" s="50">
        <v>1.5</v>
      </c>
      <c r="M457" s="50">
        <v>0</v>
      </c>
      <c r="N457" s="50">
        <v>0</v>
      </c>
      <c r="O457" s="50">
        <v>3650</v>
      </c>
      <c r="P457" s="50">
        <v>0</v>
      </c>
      <c r="Q457" s="50">
        <v>0</v>
      </c>
      <c r="R457" s="50">
        <v>1303013</v>
      </c>
      <c r="S457" s="50">
        <v>1304012</v>
      </c>
      <c r="T457" s="50">
        <v>1304008</v>
      </c>
      <c r="W457" s="50">
        <v>4</v>
      </c>
      <c r="X457" s="50">
        <v>4</v>
      </c>
      <c r="Y457" s="50">
        <v>3</v>
      </c>
      <c r="Z457" s="50">
        <v>1102013</v>
      </c>
    </row>
    <row r="458" spans="1:26" ht="14.25">
      <c r="A458" s="50">
        <v>7631</v>
      </c>
      <c r="D458" s="50" t="s">
        <v>2298</v>
      </c>
      <c r="E458" s="50" t="s">
        <v>1192</v>
      </c>
      <c r="F458" s="50" t="s">
        <v>2757</v>
      </c>
      <c r="G458" s="50">
        <v>126</v>
      </c>
      <c r="H458" s="50">
        <v>28473</v>
      </c>
      <c r="I458" s="50">
        <v>11633</v>
      </c>
      <c r="J458" s="50">
        <v>100119</v>
      </c>
      <c r="K458" s="50">
        <v>0</v>
      </c>
      <c r="L458" s="50">
        <v>1.5</v>
      </c>
      <c r="M458" s="50">
        <v>0</v>
      </c>
      <c r="N458" s="50">
        <v>0</v>
      </c>
      <c r="O458" s="50">
        <v>3650</v>
      </c>
      <c r="P458" s="50">
        <v>0</v>
      </c>
      <c r="Q458" s="50">
        <v>0</v>
      </c>
      <c r="R458" s="50">
        <v>1301012</v>
      </c>
      <c r="S458" s="50">
        <v>1302012</v>
      </c>
      <c r="V458" s="50" t="s">
        <v>2758</v>
      </c>
      <c r="Z458" s="50">
        <v>1101012</v>
      </c>
    </row>
    <row r="459" spans="1:26" ht="14.25">
      <c r="A459" s="50">
        <v>7632</v>
      </c>
      <c r="D459" s="50" t="s">
        <v>2299</v>
      </c>
      <c r="E459" s="50" t="s">
        <v>792</v>
      </c>
      <c r="F459" s="50" t="s">
        <v>2758</v>
      </c>
      <c r="G459" s="50">
        <v>126</v>
      </c>
      <c r="H459" s="50">
        <v>19202</v>
      </c>
      <c r="I459" s="50">
        <v>8169</v>
      </c>
      <c r="J459" s="50">
        <v>72292</v>
      </c>
      <c r="K459" s="50">
        <v>0</v>
      </c>
      <c r="L459" s="50">
        <v>1.5</v>
      </c>
      <c r="M459" s="50">
        <v>0</v>
      </c>
      <c r="N459" s="50">
        <v>0</v>
      </c>
      <c r="O459" s="50">
        <v>3650</v>
      </c>
      <c r="P459" s="50">
        <v>0</v>
      </c>
      <c r="Q459" s="50">
        <v>0</v>
      </c>
      <c r="R459" s="50">
        <v>1303018</v>
      </c>
      <c r="S459" s="50">
        <v>1304013</v>
      </c>
      <c r="T459" s="50">
        <v>1304007</v>
      </c>
      <c r="W459" s="50">
        <v>4</v>
      </c>
      <c r="X459" s="50">
        <v>4</v>
      </c>
      <c r="Y459" s="50">
        <v>2</v>
      </c>
      <c r="Z459" s="50">
        <v>1102018</v>
      </c>
    </row>
    <row r="460" spans="1:26" ht="14.25">
      <c r="A460" s="50">
        <v>7711</v>
      </c>
      <c r="D460" s="50" t="s">
        <v>2298</v>
      </c>
      <c r="E460" s="50" t="s">
        <v>1535</v>
      </c>
      <c r="F460" s="50" t="s">
        <v>2759</v>
      </c>
      <c r="G460" s="50">
        <v>127</v>
      </c>
      <c r="H460" s="50">
        <v>28850</v>
      </c>
      <c r="I460" s="50">
        <v>11838</v>
      </c>
      <c r="J460" s="50">
        <v>101567</v>
      </c>
      <c r="K460" s="50">
        <v>0</v>
      </c>
      <c r="L460" s="50">
        <v>1.5</v>
      </c>
      <c r="M460" s="50">
        <v>0</v>
      </c>
      <c r="N460" s="50">
        <v>0</v>
      </c>
      <c r="O460" s="50">
        <v>3650</v>
      </c>
      <c r="P460" s="50">
        <v>0</v>
      </c>
      <c r="Q460" s="50">
        <v>0</v>
      </c>
      <c r="R460" s="50">
        <v>1301007</v>
      </c>
      <c r="S460" s="50">
        <v>1302007</v>
      </c>
      <c r="V460" s="50" t="s">
        <v>2760</v>
      </c>
      <c r="Z460" s="50">
        <v>1101007</v>
      </c>
    </row>
    <row r="461" spans="1:26" ht="14.25">
      <c r="A461" s="50">
        <v>7712</v>
      </c>
      <c r="D461" s="50" t="s">
        <v>2299</v>
      </c>
      <c r="E461" s="50" t="s">
        <v>783</v>
      </c>
      <c r="F461" s="50" t="s">
        <v>2760</v>
      </c>
      <c r="G461" s="50">
        <v>127</v>
      </c>
      <c r="H461" s="50">
        <v>19515</v>
      </c>
      <c r="I461" s="50">
        <v>8080</v>
      </c>
      <c r="J461" s="50">
        <v>76468</v>
      </c>
      <c r="K461" s="50">
        <v>0</v>
      </c>
      <c r="L461" s="50">
        <v>1.5</v>
      </c>
      <c r="M461" s="50">
        <v>0</v>
      </c>
      <c r="N461" s="50">
        <v>0</v>
      </c>
      <c r="O461" s="50">
        <v>3650</v>
      </c>
      <c r="P461" s="50">
        <v>0</v>
      </c>
      <c r="Q461" s="50">
        <v>0</v>
      </c>
      <c r="R461" s="50">
        <v>1303009</v>
      </c>
      <c r="S461" s="50">
        <v>1304010</v>
      </c>
      <c r="T461" s="50">
        <v>1304007</v>
      </c>
      <c r="W461" s="50">
        <v>4</v>
      </c>
      <c r="X461" s="50">
        <v>4</v>
      </c>
      <c r="Y461" s="50">
        <v>2</v>
      </c>
      <c r="Z461" s="50">
        <v>1102009</v>
      </c>
    </row>
    <row r="462" spans="1:26" ht="14.25">
      <c r="A462" s="50">
        <v>7721</v>
      </c>
      <c r="D462" s="50" t="s">
        <v>2298</v>
      </c>
      <c r="E462" s="50" t="s">
        <v>1535</v>
      </c>
      <c r="F462" s="50" t="s">
        <v>2761</v>
      </c>
      <c r="G462" s="50">
        <v>127</v>
      </c>
      <c r="H462" s="50">
        <v>28850</v>
      </c>
      <c r="I462" s="50">
        <v>11838</v>
      </c>
      <c r="J462" s="50">
        <v>101567</v>
      </c>
      <c r="K462" s="50">
        <v>0</v>
      </c>
      <c r="L462" s="50">
        <v>1.5</v>
      </c>
      <c r="M462" s="50">
        <v>0</v>
      </c>
      <c r="N462" s="50">
        <v>0</v>
      </c>
      <c r="O462" s="50">
        <v>3650</v>
      </c>
      <c r="P462" s="50">
        <v>0</v>
      </c>
      <c r="Q462" s="50">
        <v>0</v>
      </c>
      <c r="R462" s="50">
        <v>1301007</v>
      </c>
      <c r="S462" s="50">
        <v>1302007</v>
      </c>
      <c r="V462" s="50" t="s">
        <v>2762</v>
      </c>
      <c r="Z462" s="50">
        <v>1101007</v>
      </c>
    </row>
    <row r="463" spans="1:26" ht="14.25">
      <c r="A463" s="50">
        <v>7722</v>
      </c>
      <c r="D463" s="50" t="s">
        <v>2299</v>
      </c>
      <c r="E463" s="50" t="s">
        <v>777</v>
      </c>
      <c r="F463" s="50" t="s">
        <v>2762</v>
      </c>
      <c r="G463" s="50">
        <v>127</v>
      </c>
      <c r="H463" s="50">
        <v>19436</v>
      </c>
      <c r="I463" s="50">
        <v>8359</v>
      </c>
      <c r="J463" s="50">
        <v>73427</v>
      </c>
      <c r="K463" s="50">
        <v>0</v>
      </c>
      <c r="L463" s="50">
        <v>1.5</v>
      </c>
      <c r="M463" s="50">
        <v>0</v>
      </c>
      <c r="N463" s="50">
        <v>0</v>
      </c>
      <c r="O463" s="50">
        <v>3650</v>
      </c>
      <c r="P463" s="50">
        <v>0</v>
      </c>
      <c r="Q463" s="50">
        <v>0</v>
      </c>
      <c r="R463" s="50">
        <v>1303003</v>
      </c>
      <c r="S463" s="50">
        <v>1304005</v>
      </c>
      <c r="T463" s="50">
        <v>1304007</v>
      </c>
      <c r="W463" s="50">
        <v>4</v>
      </c>
      <c r="X463" s="50">
        <v>4</v>
      </c>
      <c r="Y463" s="50">
        <v>2</v>
      </c>
      <c r="Z463" s="50">
        <v>1102003</v>
      </c>
    </row>
    <row r="464" spans="1:26" ht="14.25">
      <c r="A464" s="50">
        <v>7731</v>
      </c>
      <c r="D464" s="50" t="s">
        <v>2298</v>
      </c>
      <c r="E464" s="50" t="s">
        <v>1537</v>
      </c>
      <c r="F464" s="50" t="s">
        <v>2763</v>
      </c>
      <c r="G464" s="50">
        <v>127</v>
      </c>
      <c r="H464" s="50">
        <v>28850</v>
      </c>
      <c r="I464" s="50">
        <v>11838</v>
      </c>
      <c r="J464" s="50">
        <v>101567</v>
      </c>
      <c r="K464" s="50">
        <v>0</v>
      </c>
      <c r="L464" s="50">
        <v>1.5</v>
      </c>
      <c r="M464" s="50">
        <v>0</v>
      </c>
      <c r="N464" s="50">
        <v>0</v>
      </c>
      <c r="O464" s="50">
        <v>3650</v>
      </c>
      <c r="P464" s="50">
        <v>0</v>
      </c>
      <c r="Q464" s="50">
        <v>0</v>
      </c>
      <c r="R464" s="50">
        <v>1301011</v>
      </c>
      <c r="S464" s="50">
        <v>1302011</v>
      </c>
      <c r="V464" s="50" t="s">
        <v>2764</v>
      </c>
      <c r="Z464" s="50">
        <v>1101011</v>
      </c>
    </row>
    <row r="465" spans="1:26" ht="14.25">
      <c r="A465" s="50">
        <v>7732</v>
      </c>
      <c r="D465" s="50" t="s">
        <v>2299</v>
      </c>
      <c r="E465" s="50" t="s">
        <v>791</v>
      </c>
      <c r="F465" s="50" t="s">
        <v>2764</v>
      </c>
      <c r="G465" s="50">
        <v>127</v>
      </c>
      <c r="H465" s="50">
        <v>19436</v>
      </c>
      <c r="I465" s="50">
        <v>8359</v>
      </c>
      <c r="J465" s="50">
        <v>73427</v>
      </c>
      <c r="K465" s="50">
        <v>0</v>
      </c>
      <c r="L465" s="50">
        <v>1.5</v>
      </c>
      <c r="M465" s="50">
        <v>0</v>
      </c>
      <c r="N465" s="50">
        <v>0</v>
      </c>
      <c r="O465" s="50">
        <v>3650</v>
      </c>
      <c r="P465" s="50">
        <v>0</v>
      </c>
      <c r="Q465" s="50">
        <v>0</v>
      </c>
      <c r="R465" s="50">
        <v>1303017</v>
      </c>
      <c r="S465" s="50">
        <v>1304013</v>
      </c>
      <c r="T465" s="50">
        <v>1304008</v>
      </c>
      <c r="W465" s="50">
        <v>4</v>
      </c>
      <c r="X465" s="50">
        <v>4</v>
      </c>
      <c r="Y465" s="50">
        <v>3</v>
      </c>
      <c r="Z465" s="50">
        <v>1102017</v>
      </c>
    </row>
    <row r="466" spans="1:26" ht="14.25">
      <c r="A466" s="50">
        <v>7811</v>
      </c>
      <c r="D466" s="50" t="s">
        <v>2298</v>
      </c>
      <c r="E466" s="50" t="s">
        <v>1540</v>
      </c>
      <c r="F466" s="50" t="s">
        <v>2765</v>
      </c>
      <c r="G466" s="50">
        <v>128</v>
      </c>
      <c r="H466" s="50">
        <v>29170</v>
      </c>
      <c r="I466" s="50">
        <v>12051</v>
      </c>
      <c r="J466" s="50">
        <v>103264</v>
      </c>
      <c r="K466" s="50">
        <v>0</v>
      </c>
      <c r="L466" s="50">
        <v>1.5</v>
      </c>
      <c r="M466" s="50">
        <v>0</v>
      </c>
      <c r="N466" s="50">
        <v>0</v>
      </c>
      <c r="O466" s="50">
        <v>3650</v>
      </c>
      <c r="P466" s="50">
        <v>0</v>
      </c>
      <c r="Q466" s="50">
        <v>0</v>
      </c>
      <c r="R466" s="50">
        <v>1301005</v>
      </c>
      <c r="S466" s="50">
        <v>1302005</v>
      </c>
      <c r="V466" s="50" t="s">
        <v>2766</v>
      </c>
      <c r="Z466" s="50">
        <v>1101005</v>
      </c>
    </row>
    <row r="467" spans="1:26" ht="14.25">
      <c r="A467" s="50">
        <v>7812</v>
      </c>
      <c r="D467" s="50" t="s">
        <v>2299</v>
      </c>
      <c r="E467" s="50" t="s">
        <v>775</v>
      </c>
      <c r="F467" s="50" t="s">
        <v>2766</v>
      </c>
      <c r="G467" s="50">
        <v>128</v>
      </c>
      <c r="H467" s="50">
        <v>19771</v>
      </c>
      <c r="I467" s="50">
        <v>8213</v>
      </c>
      <c r="J467" s="50">
        <v>77773</v>
      </c>
      <c r="K467" s="50">
        <v>0</v>
      </c>
      <c r="L467" s="50">
        <v>1.5</v>
      </c>
      <c r="M467" s="50">
        <v>0</v>
      </c>
      <c r="N467" s="50">
        <v>0</v>
      </c>
      <c r="O467" s="50">
        <v>3650</v>
      </c>
      <c r="P467" s="50">
        <v>0</v>
      </c>
      <c r="Q467" s="50">
        <v>0</v>
      </c>
      <c r="R467" s="50">
        <v>1303001</v>
      </c>
      <c r="S467" s="50">
        <v>1304004</v>
      </c>
      <c r="T467" s="50">
        <v>1304006</v>
      </c>
      <c r="W467" s="50">
        <v>4</v>
      </c>
      <c r="X467" s="50">
        <v>4</v>
      </c>
      <c r="Y467" s="50">
        <v>1</v>
      </c>
      <c r="Z467" s="50">
        <v>1102001</v>
      </c>
    </row>
    <row r="468" spans="1:26" ht="14.25">
      <c r="A468" s="50">
        <v>7821</v>
      </c>
      <c r="D468" s="50" t="s">
        <v>2298</v>
      </c>
      <c r="E468" s="50" t="s">
        <v>1184</v>
      </c>
      <c r="F468" s="50" t="s">
        <v>2767</v>
      </c>
      <c r="G468" s="50">
        <v>128</v>
      </c>
      <c r="H468" s="50">
        <v>29170</v>
      </c>
      <c r="I468" s="50">
        <v>12051</v>
      </c>
      <c r="J468" s="50">
        <v>103264</v>
      </c>
      <c r="K468" s="50">
        <v>0</v>
      </c>
      <c r="L468" s="50">
        <v>1.5</v>
      </c>
      <c r="M468" s="50">
        <v>0</v>
      </c>
      <c r="N468" s="50">
        <v>0</v>
      </c>
      <c r="O468" s="50">
        <v>3650</v>
      </c>
      <c r="P468" s="50">
        <v>0</v>
      </c>
      <c r="Q468" s="50">
        <v>0</v>
      </c>
      <c r="R468" s="50">
        <v>1301004</v>
      </c>
      <c r="S468" s="50">
        <v>1302004</v>
      </c>
      <c r="V468" s="50" t="s">
        <v>2768</v>
      </c>
      <c r="Z468" s="50">
        <v>1101004</v>
      </c>
    </row>
    <row r="469" spans="1:26" ht="14.25">
      <c r="A469" s="50">
        <v>7822</v>
      </c>
      <c r="D469" s="50" t="s">
        <v>2299</v>
      </c>
      <c r="E469" s="50" t="s">
        <v>780</v>
      </c>
      <c r="F469" s="50" t="s">
        <v>2768</v>
      </c>
      <c r="G469" s="50">
        <v>128</v>
      </c>
      <c r="H469" s="50">
        <v>19771</v>
      </c>
      <c r="I469" s="50">
        <v>8453</v>
      </c>
      <c r="J469" s="50">
        <v>74732</v>
      </c>
      <c r="K469" s="50">
        <v>0</v>
      </c>
      <c r="L469" s="50">
        <v>1.5</v>
      </c>
      <c r="M469" s="50">
        <v>0</v>
      </c>
      <c r="N469" s="50">
        <v>0</v>
      </c>
      <c r="O469" s="50">
        <v>3650</v>
      </c>
      <c r="P469" s="50">
        <v>0</v>
      </c>
      <c r="Q469" s="50">
        <v>0</v>
      </c>
      <c r="R469" s="50">
        <v>1303006</v>
      </c>
      <c r="S469" s="50">
        <v>1304005</v>
      </c>
      <c r="T469" s="50">
        <v>1304007</v>
      </c>
      <c r="W469" s="50">
        <v>4</v>
      </c>
      <c r="X469" s="50">
        <v>4</v>
      </c>
      <c r="Y469" s="50">
        <v>2</v>
      </c>
      <c r="Z469" s="50">
        <v>1102006</v>
      </c>
    </row>
    <row r="470" spans="1:26" ht="14.25">
      <c r="A470" s="50">
        <v>7831</v>
      </c>
      <c r="D470" s="50" t="s">
        <v>2298</v>
      </c>
      <c r="E470" s="50" t="s">
        <v>1535</v>
      </c>
      <c r="F470" s="50" t="s">
        <v>2769</v>
      </c>
      <c r="G470" s="50">
        <v>128</v>
      </c>
      <c r="H470" s="50">
        <v>29170</v>
      </c>
      <c r="I470" s="50">
        <v>12051</v>
      </c>
      <c r="J470" s="50">
        <v>103264</v>
      </c>
      <c r="K470" s="50">
        <v>0</v>
      </c>
      <c r="L470" s="50">
        <v>1.5</v>
      </c>
      <c r="M470" s="50">
        <v>0</v>
      </c>
      <c r="N470" s="50">
        <v>0</v>
      </c>
      <c r="O470" s="50">
        <v>3650</v>
      </c>
      <c r="P470" s="50">
        <v>0</v>
      </c>
      <c r="Q470" s="50">
        <v>0</v>
      </c>
      <c r="R470" s="50">
        <v>1301007</v>
      </c>
      <c r="S470" s="50">
        <v>1302007</v>
      </c>
      <c r="V470" s="50" t="s">
        <v>2770</v>
      </c>
      <c r="Z470" s="50">
        <v>1101007</v>
      </c>
    </row>
    <row r="471" spans="1:26" ht="14.25">
      <c r="A471" s="50">
        <v>7832</v>
      </c>
      <c r="D471" s="50" t="s">
        <v>2299</v>
      </c>
      <c r="E471" s="50" t="s">
        <v>784</v>
      </c>
      <c r="F471" s="50" t="s">
        <v>2770</v>
      </c>
      <c r="G471" s="50">
        <v>128</v>
      </c>
      <c r="H471" s="50">
        <v>19771</v>
      </c>
      <c r="I471" s="50">
        <v>8453</v>
      </c>
      <c r="J471" s="50">
        <v>74732</v>
      </c>
      <c r="K471" s="50">
        <v>0</v>
      </c>
      <c r="L471" s="50">
        <v>1.5</v>
      </c>
      <c r="M471" s="50">
        <v>0</v>
      </c>
      <c r="N471" s="50">
        <v>0</v>
      </c>
      <c r="O471" s="50">
        <v>3650</v>
      </c>
      <c r="P471" s="50">
        <v>0</v>
      </c>
      <c r="Q471" s="50">
        <v>0</v>
      </c>
      <c r="R471" s="50">
        <v>1303010</v>
      </c>
      <c r="S471" s="50">
        <v>1304013</v>
      </c>
      <c r="T471" s="50">
        <v>1304008</v>
      </c>
      <c r="W471" s="50">
        <v>4</v>
      </c>
      <c r="X471" s="50">
        <v>4</v>
      </c>
      <c r="Y471" s="50">
        <v>3</v>
      </c>
      <c r="Z471" s="50">
        <v>1102010</v>
      </c>
    </row>
    <row r="472" spans="1:26" ht="14.25">
      <c r="A472" s="50">
        <v>7911</v>
      </c>
      <c r="D472" s="50" t="s">
        <v>2298</v>
      </c>
      <c r="E472" s="50" t="s">
        <v>1181</v>
      </c>
      <c r="F472" s="50" t="s">
        <v>2771</v>
      </c>
      <c r="G472" s="50">
        <v>129</v>
      </c>
      <c r="H472" s="50">
        <v>29630</v>
      </c>
      <c r="I472" s="50">
        <v>12235</v>
      </c>
      <c r="J472" s="50">
        <v>104803</v>
      </c>
      <c r="K472" s="50">
        <v>0</v>
      </c>
      <c r="L472" s="50">
        <v>1.5</v>
      </c>
      <c r="M472" s="50">
        <v>0</v>
      </c>
      <c r="N472" s="50">
        <v>0</v>
      </c>
      <c r="O472" s="50">
        <v>3650</v>
      </c>
      <c r="P472" s="50">
        <v>0</v>
      </c>
      <c r="Q472" s="50">
        <v>0</v>
      </c>
      <c r="R472" s="50">
        <v>1301001</v>
      </c>
      <c r="S472" s="50">
        <v>1302001</v>
      </c>
      <c r="V472" s="50" t="s">
        <v>2772</v>
      </c>
      <c r="Z472" s="50">
        <v>1101001</v>
      </c>
    </row>
    <row r="473" spans="1:26" ht="14.25">
      <c r="A473" s="50">
        <v>7912</v>
      </c>
      <c r="D473" s="50" t="s">
        <v>2299</v>
      </c>
      <c r="E473" s="50" t="s">
        <v>776</v>
      </c>
      <c r="F473" s="50" t="s">
        <v>2772</v>
      </c>
      <c r="G473" s="50">
        <v>129</v>
      </c>
      <c r="H473" s="50">
        <v>20167</v>
      </c>
      <c r="I473" s="50">
        <v>8359</v>
      </c>
      <c r="J473" s="50">
        <v>78762</v>
      </c>
      <c r="K473" s="50">
        <v>0</v>
      </c>
      <c r="L473" s="50">
        <v>1.5</v>
      </c>
      <c r="M473" s="50">
        <v>0</v>
      </c>
      <c r="N473" s="50">
        <v>0</v>
      </c>
      <c r="O473" s="50">
        <v>3650</v>
      </c>
      <c r="P473" s="50">
        <v>0</v>
      </c>
      <c r="Q473" s="50">
        <v>0</v>
      </c>
      <c r="R473" s="50">
        <v>1303002</v>
      </c>
      <c r="S473" s="50">
        <v>1304001</v>
      </c>
      <c r="T473" s="50">
        <v>1304004</v>
      </c>
      <c r="W473" s="50">
        <v>4</v>
      </c>
      <c r="X473" s="50">
        <v>4</v>
      </c>
      <c r="Y473" s="50">
        <v>1</v>
      </c>
      <c r="Z473" s="50">
        <v>1102002</v>
      </c>
    </row>
    <row r="474" spans="1:26" ht="14.25">
      <c r="A474" s="50">
        <v>7921</v>
      </c>
      <c r="D474" s="50" t="s">
        <v>2298</v>
      </c>
      <c r="E474" s="50" t="s">
        <v>1183</v>
      </c>
      <c r="F474" s="50" t="s">
        <v>2773</v>
      </c>
      <c r="G474" s="50">
        <v>129</v>
      </c>
      <c r="H474" s="50">
        <v>29630</v>
      </c>
      <c r="I474" s="50">
        <v>12235</v>
      </c>
      <c r="J474" s="50">
        <v>104803</v>
      </c>
      <c r="K474" s="50">
        <v>0</v>
      </c>
      <c r="L474" s="50">
        <v>1.5</v>
      </c>
      <c r="M474" s="50">
        <v>0</v>
      </c>
      <c r="N474" s="50">
        <v>0</v>
      </c>
      <c r="O474" s="50">
        <v>3650</v>
      </c>
      <c r="P474" s="50">
        <v>0</v>
      </c>
      <c r="Q474" s="50">
        <v>0</v>
      </c>
      <c r="R474" s="50">
        <v>1301003</v>
      </c>
      <c r="S474" s="50">
        <v>1302003</v>
      </c>
      <c r="V474" s="50" t="s">
        <v>2774</v>
      </c>
      <c r="Z474" s="50">
        <v>1101003</v>
      </c>
    </row>
    <row r="475" spans="1:26" ht="14.25">
      <c r="A475" s="50">
        <v>7922</v>
      </c>
      <c r="D475" s="50" t="s">
        <v>2299</v>
      </c>
      <c r="E475" s="50" t="s">
        <v>779</v>
      </c>
      <c r="F475" s="50" t="s">
        <v>2774</v>
      </c>
      <c r="G475" s="50">
        <v>129</v>
      </c>
      <c r="H475" s="50">
        <v>20009</v>
      </c>
      <c r="I475" s="50">
        <v>8619</v>
      </c>
      <c r="J475" s="50">
        <v>75958</v>
      </c>
      <c r="K475" s="50">
        <v>0</v>
      </c>
      <c r="L475" s="50">
        <v>1.5</v>
      </c>
      <c r="M475" s="50">
        <v>0</v>
      </c>
      <c r="N475" s="50">
        <v>0</v>
      </c>
      <c r="O475" s="50">
        <v>3650</v>
      </c>
      <c r="P475" s="50">
        <v>0</v>
      </c>
      <c r="Q475" s="50">
        <v>0</v>
      </c>
      <c r="R475" s="50">
        <v>1303005</v>
      </c>
      <c r="S475" s="50">
        <v>1304009</v>
      </c>
      <c r="T475" s="50">
        <v>1304008</v>
      </c>
      <c r="W475" s="50">
        <v>4</v>
      </c>
      <c r="X475" s="50">
        <v>4</v>
      </c>
      <c r="Y475" s="50">
        <v>3</v>
      </c>
      <c r="Z475" s="50">
        <v>1102005</v>
      </c>
    </row>
    <row r="476" spans="1:26" ht="14.25">
      <c r="A476" s="50">
        <v>7931</v>
      </c>
      <c r="D476" s="50" t="s">
        <v>2298</v>
      </c>
      <c r="E476" s="50" t="s">
        <v>1531</v>
      </c>
      <c r="F476" s="50" t="s">
        <v>2775</v>
      </c>
      <c r="G476" s="50">
        <v>129</v>
      </c>
      <c r="H476" s="50">
        <v>29630</v>
      </c>
      <c r="I476" s="50">
        <v>12235</v>
      </c>
      <c r="J476" s="50">
        <v>104803</v>
      </c>
      <c r="K476" s="50">
        <v>0</v>
      </c>
      <c r="L476" s="50">
        <v>1.5</v>
      </c>
      <c r="M476" s="50">
        <v>0</v>
      </c>
      <c r="N476" s="50">
        <v>0</v>
      </c>
      <c r="O476" s="50">
        <v>3650</v>
      </c>
      <c r="P476" s="50">
        <v>0</v>
      </c>
      <c r="Q476" s="50">
        <v>0</v>
      </c>
      <c r="R476" s="50">
        <v>1301014</v>
      </c>
      <c r="S476" s="50">
        <v>1302014</v>
      </c>
      <c r="V476" s="50" t="s">
        <v>2776</v>
      </c>
      <c r="Z476" s="50">
        <v>1101014</v>
      </c>
    </row>
    <row r="477" spans="1:26" ht="14.25">
      <c r="A477" s="50">
        <v>7932</v>
      </c>
      <c r="D477" s="50" t="s">
        <v>2299</v>
      </c>
      <c r="E477" s="50" t="s">
        <v>794</v>
      </c>
      <c r="F477" s="50" t="s">
        <v>2776</v>
      </c>
      <c r="G477" s="50">
        <v>129</v>
      </c>
      <c r="H477" s="50">
        <v>20009</v>
      </c>
      <c r="I477" s="50">
        <v>8619</v>
      </c>
      <c r="J477" s="50">
        <v>75958</v>
      </c>
      <c r="K477" s="50">
        <v>0</v>
      </c>
      <c r="L477" s="50">
        <v>1.5</v>
      </c>
      <c r="M477" s="50">
        <v>0</v>
      </c>
      <c r="N477" s="50">
        <v>0</v>
      </c>
      <c r="O477" s="50">
        <v>3650</v>
      </c>
      <c r="P477" s="50">
        <v>0</v>
      </c>
      <c r="Q477" s="50">
        <v>0</v>
      </c>
      <c r="R477" s="50">
        <v>1303020</v>
      </c>
      <c r="S477" s="50">
        <v>1304014</v>
      </c>
      <c r="T477" s="50">
        <v>1304007</v>
      </c>
      <c r="W477" s="50">
        <v>4</v>
      </c>
      <c r="X477" s="50">
        <v>4</v>
      </c>
      <c r="Y477" s="50">
        <v>2</v>
      </c>
      <c r="Z477" s="50">
        <v>1102020</v>
      </c>
    </row>
    <row r="478" spans="1:26" ht="14.25">
      <c r="A478" s="50">
        <v>8011</v>
      </c>
      <c r="D478" s="50" t="s">
        <v>2298</v>
      </c>
      <c r="E478" s="50" t="s">
        <v>1192</v>
      </c>
      <c r="F478" s="50" t="s">
        <v>2777</v>
      </c>
      <c r="G478" s="50">
        <v>130</v>
      </c>
      <c r="H478" s="50">
        <v>33264</v>
      </c>
      <c r="I478" s="50">
        <v>13941</v>
      </c>
      <c r="J478" s="50">
        <v>122642</v>
      </c>
      <c r="K478" s="50">
        <v>0</v>
      </c>
      <c r="L478" s="50">
        <v>1.5</v>
      </c>
      <c r="M478" s="50">
        <v>0</v>
      </c>
      <c r="N478" s="50">
        <v>0</v>
      </c>
      <c r="O478" s="50">
        <v>4100</v>
      </c>
      <c r="P478" s="50">
        <v>0</v>
      </c>
      <c r="Q478" s="50">
        <v>0</v>
      </c>
      <c r="R478" s="50">
        <v>1301012</v>
      </c>
      <c r="S478" s="50">
        <v>1302012</v>
      </c>
      <c r="V478" s="50" t="s">
        <v>2778</v>
      </c>
      <c r="Z478" s="50">
        <v>1101012</v>
      </c>
    </row>
    <row r="479" spans="1:26" ht="14.25">
      <c r="A479" s="50">
        <v>8012</v>
      </c>
      <c r="D479" s="50" t="s">
        <v>2299</v>
      </c>
      <c r="E479" s="50" t="s">
        <v>792</v>
      </c>
      <c r="F479" s="50" t="s">
        <v>2778</v>
      </c>
      <c r="G479" s="50">
        <v>130</v>
      </c>
      <c r="H479" s="50">
        <v>23773</v>
      </c>
      <c r="I479" s="50">
        <v>10003</v>
      </c>
      <c r="J479" s="50">
        <v>95666</v>
      </c>
      <c r="K479" s="50">
        <v>0</v>
      </c>
      <c r="L479" s="50">
        <v>1.5</v>
      </c>
      <c r="M479" s="50">
        <v>0</v>
      </c>
      <c r="N479" s="50">
        <v>0</v>
      </c>
      <c r="O479" s="50">
        <v>4100</v>
      </c>
      <c r="P479" s="50">
        <v>0</v>
      </c>
      <c r="Q479" s="50">
        <v>0</v>
      </c>
      <c r="R479" s="50">
        <v>1303018</v>
      </c>
      <c r="S479" s="50">
        <v>1304013</v>
      </c>
      <c r="T479" s="50">
        <v>1304007</v>
      </c>
      <c r="W479" s="50">
        <v>4</v>
      </c>
      <c r="X479" s="50">
        <v>4</v>
      </c>
      <c r="Y479" s="50">
        <v>2</v>
      </c>
      <c r="Z479" s="50">
        <v>1102018</v>
      </c>
    </row>
    <row r="480" spans="1:26" ht="14.25">
      <c r="A480" s="50">
        <v>8021</v>
      </c>
      <c r="D480" s="50" t="s">
        <v>2298</v>
      </c>
      <c r="E480" s="50" t="s">
        <v>1188</v>
      </c>
      <c r="F480" s="50" t="s">
        <v>2779</v>
      </c>
      <c r="G480" s="50">
        <v>130</v>
      </c>
      <c r="H480" s="50">
        <v>33264</v>
      </c>
      <c r="I480" s="50">
        <v>13941</v>
      </c>
      <c r="J480" s="50">
        <v>122642</v>
      </c>
      <c r="K480" s="50">
        <v>0</v>
      </c>
      <c r="L480" s="50">
        <v>1.5</v>
      </c>
      <c r="M480" s="50">
        <v>0</v>
      </c>
      <c r="N480" s="50">
        <v>0</v>
      </c>
      <c r="O480" s="50">
        <v>4100</v>
      </c>
      <c r="P480" s="50">
        <v>0</v>
      </c>
      <c r="Q480" s="50">
        <v>0</v>
      </c>
      <c r="R480" s="50">
        <v>1301008</v>
      </c>
      <c r="S480" s="50">
        <v>1302008</v>
      </c>
      <c r="V480" s="50" t="s">
        <v>2780</v>
      </c>
      <c r="Z480" s="50">
        <v>1101008</v>
      </c>
    </row>
    <row r="481" spans="1:26" ht="14.25">
      <c r="A481" s="50">
        <v>8022</v>
      </c>
      <c r="D481" s="50" t="s">
        <v>2299</v>
      </c>
      <c r="E481" s="50" t="s">
        <v>787</v>
      </c>
      <c r="F481" s="50" t="s">
        <v>2780</v>
      </c>
      <c r="G481" s="50">
        <v>130</v>
      </c>
      <c r="H481" s="50">
        <v>23615</v>
      </c>
      <c r="I481" s="50">
        <v>10282</v>
      </c>
      <c r="J481" s="50">
        <v>92665</v>
      </c>
      <c r="K481" s="50">
        <v>0</v>
      </c>
      <c r="L481" s="50">
        <v>1.5</v>
      </c>
      <c r="M481" s="50">
        <v>0</v>
      </c>
      <c r="N481" s="50">
        <v>0</v>
      </c>
      <c r="O481" s="50">
        <v>4100</v>
      </c>
      <c r="P481" s="50">
        <v>0</v>
      </c>
      <c r="Q481" s="50">
        <v>0</v>
      </c>
      <c r="R481" s="50">
        <v>1303013</v>
      </c>
      <c r="S481" s="50">
        <v>1304012</v>
      </c>
      <c r="T481" s="50">
        <v>1304008</v>
      </c>
      <c r="W481" s="50">
        <v>4</v>
      </c>
      <c r="X481" s="50">
        <v>4</v>
      </c>
      <c r="Y481" s="50">
        <v>3</v>
      </c>
      <c r="Z481" s="50">
        <v>1102013</v>
      </c>
    </row>
    <row r="482" spans="1:26" ht="14.25">
      <c r="A482" s="50">
        <v>8031</v>
      </c>
      <c r="D482" s="50" t="s">
        <v>2298</v>
      </c>
      <c r="E482" s="50" t="s">
        <v>1533</v>
      </c>
      <c r="F482" s="50" t="s">
        <v>2781</v>
      </c>
      <c r="G482" s="50">
        <v>130</v>
      </c>
      <c r="H482" s="50">
        <v>33264</v>
      </c>
      <c r="I482" s="50">
        <v>13941</v>
      </c>
      <c r="J482" s="50">
        <v>122642</v>
      </c>
      <c r="K482" s="50">
        <v>0</v>
      </c>
      <c r="L482" s="50">
        <v>1.5</v>
      </c>
      <c r="M482" s="50">
        <v>0</v>
      </c>
      <c r="N482" s="50">
        <v>0</v>
      </c>
      <c r="O482" s="50">
        <v>4100</v>
      </c>
      <c r="P482" s="50">
        <v>0</v>
      </c>
      <c r="Q482" s="50">
        <v>0</v>
      </c>
      <c r="R482" s="50">
        <v>1301009</v>
      </c>
      <c r="S482" s="50">
        <v>1302009</v>
      </c>
      <c r="V482" s="50" t="s">
        <v>2782</v>
      </c>
      <c r="Z482" s="50">
        <v>1101009</v>
      </c>
    </row>
    <row r="483" spans="1:26" ht="14.25">
      <c r="A483" s="50">
        <v>8032</v>
      </c>
      <c r="D483" s="50" t="s">
        <v>2299</v>
      </c>
      <c r="E483" s="50" t="s">
        <v>788</v>
      </c>
      <c r="F483" s="50" t="s">
        <v>2782</v>
      </c>
      <c r="G483" s="50">
        <v>130</v>
      </c>
      <c r="H483" s="50">
        <v>23615</v>
      </c>
      <c r="I483" s="50">
        <v>10282</v>
      </c>
      <c r="J483" s="50">
        <v>92665</v>
      </c>
      <c r="K483" s="50">
        <v>0</v>
      </c>
      <c r="L483" s="50">
        <v>1.5</v>
      </c>
      <c r="M483" s="50">
        <v>0</v>
      </c>
      <c r="N483" s="50">
        <v>0</v>
      </c>
      <c r="O483" s="50">
        <v>4100</v>
      </c>
      <c r="P483" s="50">
        <v>0</v>
      </c>
      <c r="Q483" s="50">
        <v>0</v>
      </c>
      <c r="R483" s="50">
        <v>1303014</v>
      </c>
      <c r="S483" s="50">
        <v>1304004</v>
      </c>
      <c r="T483" s="50">
        <v>1304006</v>
      </c>
      <c r="W483" s="50">
        <v>4</v>
      </c>
      <c r="X483" s="50">
        <v>4</v>
      </c>
      <c r="Y483" s="50">
        <v>1</v>
      </c>
      <c r="Z483" s="50">
        <v>1102014</v>
      </c>
    </row>
    <row r="484" spans="1:26" ht="14.25">
      <c r="A484" s="50">
        <v>8111</v>
      </c>
      <c r="D484" s="50" t="s">
        <v>2298</v>
      </c>
      <c r="E484" s="50" t="s">
        <v>1195</v>
      </c>
      <c r="F484" s="50" t="s">
        <v>2783</v>
      </c>
      <c r="G484" s="50">
        <v>131</v>
      </c>
      <c r="H484" s="50">
        <v>33995</v>
      </c>
      <c r="I484" s="50">
        <v>14155</v>
      </c>
      <c r="J484" s="50">
        <v>124989</v>
      </c>
      <c r="K484" s="50">
        <v>0</v>
      </c>
      <c r="L484" s="50">
        <v>1.5</v>
      </c>
      <c r="M484" s="50">
        <v>0</v>
      </c>
      <c r="N484" s="50">
        <v>0</v>
      </c>
      <c r="O484" s="50">
        <v>4100</v>
      </c>
      <c r="P484" s="50">
        <v>0</v>
      </c>
      <c r="Q484" s="50">
        <v>0</v>
      </c>
      <c r="R484" s="50">
        <v>1301015</v>
      </c>
      <c r="S484" s="50">
        <v>1302015</v>
      </c>
      <c r="V484" s="50" t="s">
        <v>2784</v>
      </c>
      <c r="Z484" s="50">
        <v>1101015</v>
      </c>
    </row>
    <row r="485" spans="1:26" ht="14.25">
      <c r="A485" s="50">
        <v>8112</v>
      </c>
      <c r="D485" s="50" t="s">
        <v>2299</v>
      </c>
      <c r="E485" s="50" t="s">
        <v>795</v>
      </c>
      <c r="F485" s="50" t="s">
        <v>2784</v>
      </c>
      <c r="G485" s="50">
        <v>131</v>
      </c>
      <c r="H485" s="50">
        <v>24207</v>
      </c>
      <c r="I485" s="50">
        <v>10198</v>
      </c>
      <c r="J485" s="50">
        <v>97721</v>
      </c>
      <c r="K485" s="50">
        <v>0</v>
      </c>
      <c r="L485" s="50">
        <v>1.5</v>
      </c>
      <c r="M485" s="50">
        <v>0</v>
      </c>
      <c r="N485" s="50">
        <v>0</v>
      </c>
      <c r="O485" s="50">
        <v>4100</v>
      </c>
      <c r="P485" s="50">
        <v>0</v>
      </c>
      <c r="Q485" s="50">
        <v>0</v>
      </c>
      <c r="R485" s="50">
        <v>1303021</v>
      </c>
      <c r="S485" s="50">
        <v>1304015</v>
      </c>
      <c r="T485" s="50">
        <v>1304007</v>
      </c>
      <c r="W485" s="50">
        <v>4</v>
      </c>
      <c r="X485" s="50">
        <v>4</v>
      </c>
      <c r="Y485" s="50">
        <v>1</v>
      </c>
      <c r="Z485" s="50">
        <v>1102021</v>
      </c>
    </row>
    <row r="486" spans="1:26" ht="14.25">
      <c r="A486" s="50">
        <v>8121</v>
      </c>
      <c r="D486" s="50" t="s">
        <v>2298</v>
      </c>
      <c r="E486" s="50" t="s">
        <v>1181</v>
      </c>
      <c r="F486" s="50" t="s">
        <v>2785</v>
      </c>
      <c r="G486" s="50">
        <v>131</v>
      </c>
      <c r="H486" s="50">
        <v>33995</v>
      </c>
      <c r="I486" s="50">
        <v>14155</v>
      </c>
      <c r="J486" s="50">
        <v>124989</v>
      </c>
      <c r="K486" s="50">
        <v>0</v>
      </c>
      <c r="L486" s="50">
        <v>1.5</v>
      </c>
      <c r="M486" s="50">
        <v>0</v>
      </c>
      <c r="N486" s="50">
        <v>0</v>
      </c>
      <c r="O486" s="50">
        <v>4100</v>
      </c>
      <c r="P486" s="50">
        <v>0</v>
      </c>
      <c r="Q486" s="50">
        <v>0</v>
      </c>
      <c r="R486" s="50">
        <v>1301001</v>
      </c>
      <c r="S486" s="50">
        <v>1302001</v>
      </c>
      <c r="V486" s="50" t="s">
        <v>2786</v>
      </c>
      <c r="Z486" s="50">
        <v>1101001</v>
      </c>
    </row>
    <row r="487" spans="1:26" ht="14.25">
      <c r="A487" s="50">
        <v>8122</v>
      </c>
      <c r="D487" s="50" t="s">
        <v>2299</v>
      </c>
      <c r="E487" s="50" t="s">
        <v>783</v>
      </c>
      <c r="F487" s="50" t="s">
        <v>2786</v>
      </c>
      <c r="G487" s="50">
        <v>131</v>
      </c>
      <c r="H487" s="50">
        <v>24114</v>
      </c>
      <c r="I487" s="50">
        <v>10433</v>
      </c>
      <c r="J487" s="50">
        <v>94174</v>
      </c>
      <c r="K487" s="50">
        <v>0</v>
      </c>
      <c r="L487" s="50">
        <v>1.5</v>
      </c>
      <c r="M487" s="50">
        <v>0</v>
      </c>
      <c r="N487" s="50">
        <v>0</v>
      </c>
      <c r="O487" s="50">
        <v>4100</v>
      </c>
      <c r="P487" s="50">
        <v>0</v>
      </c>
      <c r="Q487" s="50">
        <v>0</v>
      </c>
      <c r="R487" s="50">
        <v>1303009</v>
      </c>
      <c r="S487" s="50">
        <v>1304010</v>
      </c>
      <c r="T487" s="50">
        <v>1304007</v>
      </c>
      <c r="W487" s="50">
        <v>4</v>
      </c>
      <c r="X487" s="50">
        <v>4</v>
      </c>
      <c r="Y487" s="50">
        <v>2</v>
      </c>
      <c r="Z487" s="50">
        <v>1102009</v>
      </c>
    </row>
    <row r="488" spans="1:26" ht="14.25">
      <c r="A488" s="50">
        <v>8131</v>
      </c>
      <c r="D488" s="50" t="s">
        <v>2298</v>
      </c>
      <c r="E488" s="50" t="s">
        <v>1537</v>
      </c>
      <c r="F488" s="50" t="s">
        <v>2787</v>
      </c>
      <c r="G488" s="50">
        <v>131</v>
      </c>
      <c r="H488" s="50">
        <v>33995</v>
      </c>
      <c r="I488" s="50">
        <v>14155</v>
      </c>
      <c r="J488" s="50">
        <v>124989</v>
      </c>
      <c r="K488" s="50">
        <v>0</v>
      </c>
      <c r="L488" s="50">
        <v>1.5</v>
      </c>
      <c r="M488" s="50">
        <v>0</v>
      </c>
      <c r="N488" s="50">
        <v>0</v>
      </c>
      <c r="O488" s="50">
        <v>4100</v>
      </c>
      <c r="P488" s="50">
        <v>0</v>
      </c>
      <c r="Q488" s="50">
        <v>0</v>
      </c>
      <c r="R488" s="50">
        <v>1301011</v>
      </c>
      <c r="S488" s="50">
        <v>1302011</v>
      </c>
      <c r="V488" s="50" t="s">
        <v>2788</v>
      </c>
      <c r="Z488" s="50">
        <v>1101011</v>
      </c>
    </row>
    <row r="489" spans="1:26" ht="14.25">
      <c r="A489" s="50">
        <v>8132</v>
      </c>
      <c r="D489" s="50" t="s">
        <v>2299</v>
      </c>
      <c r="E489" s="50" t="s">
        <v>791</v>
      </c>
      <c r="F489" s="50" t="s">
        <v>2788</v>
      </c>
      <c r="G489" s="50">
        <v>131</v>
      </c>
      <c r="H489" s="50">
        <v>24114</v>
      </c>
      <c r="I489" s="50">
        <v>10433</v>
      </c>
      <c r="J489" s="50">
        <v>94174</v>
      </c>
      <c r="K489" s="50">
        <v>0</v>
      </c>
      <c r="L489" s="50">
        <v>1.5</v>
      </c>
      <c r="M489" s="50">
        <v>0</v>
      </c>
      <c r="N489" s="50">
        <v>0</v>
      </c>
      <c r="O489" s="50">
        <v>4100</v>
      </c>
      <c r="P489" s="50">
        <v>0</v>
      </c>
      <c r="Q489" s="50">
        <v>0</v>
      </c>
      <c r="R489" s="50">
        <v>1303017</v>
      </c>
      <c r="S489" s="50">
        <v>1304013</v>
      </c>
      <c r="T489" s="50">
        <v>1304008</v>
      </c>
      <c r="W489" s="50">
        <v>4</v>
      </c>
      <c r="X489" s="50">
        <v>4</v>
      </c>
      <c r="Y489" s="50">
        <v>3</v>
      </c>
      <c r="Z489" s="50">
        <v>1102017</v>
      </c>
    </row>
    <row r="490" spans="1:26" ht="14.25">
      <c r="A490" s="50">
        <v>8211</v>
      </c>
      <c r="D490" s="50" t="s">
        <v>2298</v>
      </c>
      <c r="E490" s="50" t="s">
        <v>1378</v>
      </c>
      <c r="F490" s="50" t="s">
        <v>2789</v>
      </c>
      <c r="G490" s="50">
        <v>132</v>
      </c>
      <c r="H490" s="50">
        <v>34607</v>
      </c>
      <c r="I490" s="50">
        <v>14384</v>
      </c>
      <c r="J490" s="50">
        <v>127137</v>
      </c>
      <c r="K490" s="50">
        <v>0</v>
      </c>
      <c r="L490" s="50">
        <v>1.5</v>
      </c>
      <c r="M490" s="50">
        <v>0</v>
      </c>
      <c r="N490" s="50">
        <v>0</v>
      </c>
      <c r="O490" s="50">
        <v>4100</v>
      </c>
      <c r="P490" s="50">
        <v>0</v>
      </c>
      <c r="Q490" s="50">
        <v>0</v>
      </c>
      <c r="R490" s="50">
        <v>1301006</v>
      </c>
      <c r="S490" s="50">
        <v>1302006</v>
      </c>
      <c r="V490" s="50" t="s">
        <v>2790</v>
      </c>
      <c r="Z490" s="50">
        <v>1101006</v>
      </c>
    </row>
    <row r="491" spans="1:26" ht="14.25">
      <c r="A491" s="50">
        <v>8212</v>
      </c>
      <c r="D491" s="50" t="s">
        <v>2299</v>
      </c>
      <c r="E491" s="50" t="s">
        <v>781</v>
      </c>
      <c r="F491" s="50" t="s">
        <v>2790</v>
      </c>
      <c r="G491" s="50">
        <v>132</v>
      </c>
      <c r="H491" s="50">
        <v>24587</v>
      </c>
      <c r="I491" s="50">
        <v>10354</v>
      </c>
      <c r="J491" s="50">
        <v>99139</v>
      </c>
      <c r="K491" s="50">
        <v>0</v>
      </c>
      <c r="L491" s="50">
        <v>1.5</v>
      </c>
      <c r="M491" s="50">
        <v>0</v>
      </c>
      <c r="N491" s="50">
        <v>0</v>
      </c>
      <c r="O491" s="50">
        <v>4100</v>
      </c>
      <c r="P491" s="50">
        <v>0</v>
      </c>
      <c r="Q491" s="50">
        <v>0</v>
      </c>
      <c r="R491" s="50">
        <v>1303007</v>
      </c>
      <c r="S491" s="50">
        <v>1304002</v>
      </c>
      <c r="T491" s="50">
        <v>1304006</v>
      </c>
      <c r="W491" s="50">
        <v>4</v>
      </c>
      <c r="X491" s="50">
        <v>4</v>
      </c>
      <c r="Y491" s="50">
        <v>1</v>
      </c>
      <c r="Z491" s="50">
        <v>1102007</v>
      </c>
    </row>
    <row r="492" spans="1:26" ht="14.25">
      <c r="A492" s="50">
        <v>8221</v>
      </c>
      <c r="D492" s="50" t="s">
        <v>2298</v>
      </c>
      <c r="E492" s="50" t="s">
        <v>1183</v>
      </c>
      <c r="F492" s="50" t="s">
        <v>2791</v>
      </c>
      <c r="G492" s="50">
        <v>132</v>
      </c>
      <c r="H492" s="50">
        <v>34607</v>
      </c>
      <c r="I492" s="50">
        <v>14384</v>
      </c>
      <c r="J492" s="50">
        <v>127137</v>
      </c>
      <c r="K492" s="50">
        <v>0</v>
      </c>
      <c r="L492" s="50">
        <v>1.5</v>
      </c>
      <c r="M492" s="50">
        <v>0</v>
      </c>
      <c r="N492" s="50">
        <v>0</v>
      </c>
      <c r="O492" s="50">
        <v>4100</v>
      </c>
      <c r="P492" s="50">
        <v>0</v>
      </c>
      <c r="Q492" s="50">
        <v>0</v>
      </c>
      <c r="R492" s="50">
        <v>1301003</v>
      </c>
      <c r="S492" s="50">
        <v>1302003</v>
      </c>
      <c r="V492" s="50" t="s">
        <v>2792</v>
      </c>
      <c r="Z492" s="50">
        <v>1101003</v>
      </c>
    </row>
    <row r="493" spans="1:26" ht="14.25">
      <c r="A493" s="50">
        <v>8222</v>
      </c>
      <c r="D493" s="50" t="s">
        <v>2299</v>
      </c>
      <c r="E493" s="50" t="s">
        <v>779</v>
      </c>
      <c r="F493" s="50" t="s">
        <v>2792</v>
      </c>
      <c r="G493" s="50">
        <v>132</v>
      </c>
      <c r="H493" s="50">
        <v>24508</v>
      </c>
      <c r="I493" s="50">
        <v>10647</v>
      </c>
      <c r="J493" s="50">
        <v>96032</v>
      </c>
      <c r="K493" s="50">
        <v>0</v>
      </c>
      <c r="L493" s="50">
        <v>1.5</v>
      </c>
      <c r="M493" s="50">
        <v>0</v>
      </c>
      <c r="N493" s="50">
        <v>0</v>
      </c>
      <c r="O493" s="50">
        <v>4100</v>
      </c>
      <c r="P493" s="50">
        <v>0</v>
      </c>
      <c r="Q493" s="50">
        <v>0</v>
      </c>
      <c r="R493" s="50">
        <v>1303005</v>
      </c>
      <c r="S493" s="50">
        <v>1304009</v>
      </c>
      <c r="T493" s="50">
        <v>1304008</v>
      </c>
      <c r="W493" s="50">
        <v>4</v>
      </c>
      <c r="X493" s="50">
        <v>4</v>
      </c>
      <c r="Y493" s="50">
        <v>3</v>
      </c>
      <c r="Z493" s="50">
        <v>1102005</v>
      </c>
    </row>
    <row r="494" spans="1:26" ht="14.25">
      <c r="A494" s="50">
        <v>8231</v>
      </c>
      <c r="D494" s="50" t="s">
        <v>2298</v>
      </c>
      <c r="E494" s="50" t="s">
        <v>1192</v>
      </c>
      <c r="F494" s="50" t="s">
        <v>2793</v>
      </c>
      <c r="G494" s="50">
        <v>132</v>
      </c>
      <c r="H494" s="50">
        <v>34607</v>
      </c>
      <c r="I494" s="50">
        <v>14384</v>
      </c>
      <c r="J494" s="50">
        <v>127137</v>
      </c>
      <c r="K494" s="50">
        <v>0</v>
      </c>
      <c r="L494" s="50">
        <v>1.5</v>
      </c>
      <c r="M494" s="50">
        <v>0</v>
      </c>
      <c r="N494" s="50">
        <v>0</v>
      </c>
      <c r="O494" s="50">
        <v>4100</v>
      </c>
      <c r="P494" s="50">
        <v>0</v>
      </c>
      <c r="Q494" s="50">
        <v>0</v>
      </c>
      <c r="R494" s="50">
        <v>1301012</v>
      </c>
      <c r="S494" s="50">
        <v>1302012</v>
      </c>
      <c r="V494" s="50" t="s">
        <v>2794</v>
      </c>
      <c r="Z494" s="50">
        <v>1101012</v>
      </c>
    </row>
    <row r="495" spans="1:26" ht="14.25">
      <c r="A495" s="50">
        <v>8232</v>
      </c>
      <c r="D495" s="50" t="s">
        <v>2299</v>
      </c>
      <c r="E495" s="50" t="s">
        <v>792</v>
      </c>
      <c r="F495" s="50" t="s">
        <v>2794</v>
      </c>
      <c r="G495" s="50">
        <v>132</v>
      </c>
      <c r="H495" s="50">
        <v>24508</v>
      </c>
      <c r="I495" s="50">
        <v>10647</v>
      </c>
      <c r="J495" s="50">
        <v>96032</v>
      </c>
      <c r="K495" s="50">
        <v>0</v>
      </c>
      <c r="L495" s="50">
        <v>1.5</v>
      </c>
      <c r="M495" s="50">
        <v>0</v>
      </c>
      <c r="N495" s="50">
        <v>0</v>
      </c>
      <c r="O495" s="50">
        <v>4100</v>
      </c>
      <c r="P495" s="50">
        <v>0</v>
      </c>
      <c r="Q495" s="50">
        <v>0</v>
      </c>
      <c r="R495" s="50">
        <v>1303018</v>
      </c>
      <c r="S495" s="50">
        <v>1304013</v>
      </c>
      <c r="T495" s="50">
        <v>1304007</v>
      </c>
      <c r="W495" s="50">
        <v>4</v>
      </c>
      <c r="X495" s="50">
        <v>4</v>
      </c>
      <c r="Y495" s="50">
        <v>2</v>
      </c>
      <c r="Z495" s="50">
        <v>1102018</v>
      </c>
    </row>
    <row r="496" spans="1:26" ht="14.25">
      <c r="A496" s="50">
        <v>8311</v>
      </c>
      <c r="D496" s="50" t="s">
        <v>2298</v>
      </c>
      <c r="E496" s="50" t="s">
        <v>1533</v>
      </c>
      <c r="F496" s="50" t="s">
        <v>2795</v>
      </c>
      <c r="G496" s="50">
        <v>133</v>
      </c>
      <c r="H496" s="50">
        <v>35156</v>
      </c>
      <c r="I496" s="50">
        <v>14667</v>
      </c>
      <c r="J496" s="50">
        <v>129209</v>
      </c>
      <c r="K496" s="50">
        <v>0</v>
      </c>
      <c r="L496" s="50">
        <v>1.5</v>
      </c>
      <c r="M496" s="50">
        <v>0</v>
      </c>
      <c r="N496" s="50">
        <v>0</v>
      </c>
      <c r="O496" s="50">
        <v>4100</v>
      </c>
      <c r="P496" s="50">
        <v>0</v>
      </c>
      <c r="Q496" s="50">
        <v>0</v>
      </c>
      <c r="R496" s="50">
        <v>1301009</v>
      </c>
      <c r="S496" s="50">
        <v>1302009</v>
      </c>
      <c r="V496" s="50" t="s">
        <v>2796</v>
      </c>
      <c r="Z496" s="50">
        <v>1101009</v>
      </c>
    </row>
    <row r="497" spans="1:26" ht="14.25">
      <c r="A497" s="50">
        <v>8312</v>
      </c>
      <c r="D497" s="50" t="s">
        <v>2299</v>
      </c>
      <c r="E497" s="50" t="s">
        <v>788</v>
      </c>
      <c r="F497" s="50" t="s">
        <v>2796</v>
      </c>
      <c r="G497" s="50">
        <v>133</v>
      </c>
      <c r="H497" s="50">
        <v>24933</v>
      </c>
      <c r="I497" s="50">
        <v>10575</v>
      </c>
      <c r="J497" s="50">
        <v>100649</v>
      </c>
      <c r="K497" s="50">
        <v>0</v>
      </c>
      <c r="L497" s="50">
        <v>1.5</v>
      </c>
      <c r="M497" s="50">
        <v>0</v>
      </c>
      <c r="N497" s="50">
        <v>0</v>
      </c>
      <c r="O497" s="50">
        <v>4100</v>
      </c>
      <c r="P497" s="50">
        <v>0</v>
      </c>
      <c r="Q497" s="50">
        <v>0</v>
      </c>
      <c r="R497" s="50">
        <v>1303014</v>
      </c>
      <c r="S497" s="50">
        <v>1304004</v>
      </c>
      <c r="T497" s="50">
        <v>1304006</v>
      </c>
      <c r="W497" s="50">
        <v>4</v>
      </c>
      <c r="X497" s="50">
        <v>4</v>
      </c>
      <c r="Y497" s="50">
        <v>1</v>
      </c>
      <c r="Z497" s="50">
        <v>1102014</v>
      </c>
    </row>
    <row r="498" spans="1:26" ht="14.25">
      <c r="A498" s="50">
        <v>8321</v>
      </c>
      <c r="D498" s="50" t="s">
        <v>2298</v>
      </c>
      <c r="E498" s="50" t="s">
        <v>1188</v>
      </c>
      <c r="F498" s="50" t="s">
        <v>2797</v>
      </c>
      <c r="G498" s="50">
        <v>133</v>
      </c>
      <c r="H498" s="50">
        <v>35156</v>
      </c>
      <c r="I498" s="50">
        <v>14667</v>
      </c>
      <c r="J498" s="50">
        <v>129209</v>
      </c>
      <c r="K498" s="50">
        <v>0</v>
      </c>
      <c r="L498" s="50">
        <v>1.5</v>
      </c>
      <c r="M498" s="50">
        <v>0</v>
      </c>
      <c r="N498" s="50">
        <v>0</v>
      </c>
      <c r="O498" s="50">
        <v>4100</v>
      </c>
      <c r="P498" s="50">
        <v>0</v>
      </c>
      <c r="Q498" s="50">
        <v>0</v>
      </c>
      <c r="R498" s="50">
        <v>1301008</v>
      </c>
      <c r="S498" s="50">
        <v>1302008</v>
      </c>
      <c r="V498" s="50" t="s">
        <v>2798</v>
      </c>
      <c r="Z498" s="50">
        <v>1101008</v>
      </c>
    </row>
    <row r="499" spans="1:26" ht="14.25">
      <c r="A499" s="50">
        <v>8322</v>
      </c>
      <c r="D499" s="50" t="s">
        <v>2299</v>
      </c>
      <c r="E499" s="50" t="s">
        <v>787</v>
      </c>
      <c r="F499" s="50" t="s">
        <v>2798</v>
      </c>
      <c r="G499" s="50">
        <v>133</v>
      </c>
      <c r="H499" s="50">
        <v>24933</v>
      </c>
      <c r="I499" s="50">
        <v>10805</v>
      </c>
      <c r="J499" s="50">
        <v>97463</v>
      </c>
      <c r="K499" s="50">
        <v>0</v>
      </c>
      <c r="L499" s="50">
        <v>1.5</v>
      </c>
      <c r="M499" s="50">
        <v>0</v>
      </c>
      <c r="N499" s="50">
        <v>0</v>
      </c>
      <c r="O499" s="50">
        <v>4100</v>
      </c>
      <c r="P499" s="50">
        <v>0</v>
      </c>
      <c r="Q499" s="50">
        <v>0</v>
      </c>
      <c r="R499" s="50">
        <v>1303013</v>
      </c>
      <c r="S499" s="50">
        <v>1304012</v>
      </c>
      <c r="T499" s="50">
        <v>1304008</v>
      </c>
      <c r="W499" s="50">
        <v>4</v>
      </c>
      <c r="X499" s="50">
        <v>4</v>
      </c>
      <c r="Y499" s="50">
        <v>3</v>
      </c>
      <c r="Z499" s="50">
        <v>1102013</v>
      </c>
    </row>
    <row r="500" spans="1:26" ht="14.25">
      <c r="A500" s="50">
        <v>8331</v>
      </c>
      <c r="D500" s="50" t="s">
        <v>2298</v>
      </c>
      <c r="E500" s="50" t="s">
        <v>1192</v>
      </c>
      <c r="F500" s="50" t="s">
        <v>2799</v>
      </c>
      <c r="G500" s="50">
        <v>133</v>
      </c>
      <c r="H500" s="50">
        <v>35156</v>
      </c>
      <c r="I500" s="50">
        <v>14667</v>
      </c>
      <c r="J500" s="50">
        <v>129209</v>
      </c>
      <c r="K500" s="50">
        <v>0</v>
      </c>
      <c r="L500" s="50">
        <v>1.5</v>
      </c>
      <c r="M500" s="50">
        <v>0</v>
      </c>
      <c r="N500" s="50">
        <v>0</v>
      </c>
      <c r="O500" s="50">
        <v>4100</v>
      </c>
      <c r="P500" s="50">
        <v>0</v>
      </c>
      <c r="Q500" s="50">
        <v>0</v>
      </c>
      <c r="R500" s="50">
        <v>1301012</v>
      </c>
      <c r="S500" s="50">
        <v>1302012</v>
      </c>
      <c r="V500" s="50" t="s">
        <v>2800</v>
      </c>
      <c r="Z500" s="50">
        <v>1101012</v>
      </c>
    </row>
    <row r="501" spans="1:26" ht="14.25">
      <c r="A501" s="50">
        <v>8332</v>
      </c>
      <c r="D501" s="50" t="s">
        <v>2299</v>
      </c>
      <c r="E501" s="50" t="s">
        <v>792</v>
      </c>
      <c r="F501" s="50" t="s">
        <v>2800</v>
      </c>
      <c r="G501" s="50">
        <v>133</v>
      </c>
      <c r="H501" s="50">
        <v>24933</v>
      </c>
      <c r="I501" s="50">
        <v>10805</v>
      </c>
      <c r="J501" s="50">
        <v>97463</v>
      </c>
      <c r="K501" s="50">
        <v>0</v>
      </c>
      <c r="L501" s="50">
        <v>1.5</v>
      </c>
      <c r="M501" s="50">
        <v>0</v>
      </c>
      <c r="N501" s="50">
        <v>0</v>
      </c>
      <c r="O501" s="50">
        <v>4100</v>
      </c>
      <c r="P501" s="50">
        <v>0</v>
      </c>
      <c r="Q501" s="50">
        <v>0</v>
      </c>
      <c r="R501" s="50">
        <v>1303018</v>
      </c>
      <c r="S501" s="50">
        <v>1304013</v>
      </c>
      <c r="T501" s="50">
        <v>1304007</v>
      </c>
      <c r="W501" s="50">
        <v>4</v>
      </c>
      <c r="X501" s="50">
        <v>4</v>
      </c>
      <c r="Y501" s="50">
        <v>2</v>
      </c>
      <c r="Z501" s="50">
        <v>1102018</v>
      </c>
    </row>
    <row r="502" spans="1:26" ht="14.25">
      <c r="A502" s="50">
        <v>8411</v>
      </c>
      <c r="D502" s="50" t="s">
        <v>2298</v>
      </c>
      <c r="E502" s="50" t="s">
        <v>1193</v>
      </c>
      <c r="F502" s="50" t="s">
        <v>2801</v>
      </c>
      <c r="G502" s="50">
        <v>134</v>
      </c>
      <c r="H502" s="50">
        <v>35623</v>
      </c>
      <c r="I502" s="50">
        <v>14916</v>
      </c>
      <c r="J502" s="50">
        <v>131228</v>
      </c>
      <c r="K502" s="50">
        <v>0</v>
      </c>
      <c r="L502" s="50">
        <v>1.5</v>
      </c>
      <c r="M502" s="50">
        <v>0</v>
      </c>
      <c r="N502" s="50">
        <v>0</v>
      </c>
      <c r="O502" s="50">
        <v>4100</v>
      </c>
      <c r="P502" s="50">
        <v>0</v>
      </c>
      <c r="Q502" s="50">
        <v>0</v>
      </c>
      <c r="R502" s="50">
        <v>1301013</v>
      </c>
      <c r="S502" s="50">
        <v>1302013</v>
      </c>
      <c r="V502" s="50" t="s">
        <v>2802</v>
      </c>
      <c r="Z502" s="50">
        <v>1101013</v>
      </c>
    </row>
    <row r="503" spans="1:26" ht="14.25">
      <c r="A503" s="50">
        <v>8412</v>
      </c>
      <c r="D503" s="50" t="s">
        <v>2299</v>
      </c>
      <c r="E503" s="50" t="s">
        <v>793</v>
      </c>
      <c r="F503" s="50" t="s">
        <v>2802</v>
      </c>
      <c r="G503" s="50">
        <v>134</v>
      </c>
      <c r="H503" s="50">
        <v>25339</v>
      </c>
      <c r="I503" s="50">
        <v>10728</v>
      </c>
      <c r="J503" s="50">
        <v>102496</v>
      </c>
      <c r="K503" s="50">
        <v>0</v>
      </c>
      <c r="L503" s="50">
        <v>1.5</v>
      </c>
      <c r="M503" s="50">
        <v>0</v>
      </c>
      <c r="N503" s="50">
        <v>0</v>
      </c>
      <c r="O503" s="50">
        <v>4100</v>
      </c>
      <c r="P503" s="50">
        <v>0</v>
      </c>
      <c r="Q503" s="50">
        <v>0</v>
      </c>
      <c r="R503" s="50">
        <v>1303019</v>
      </c>
      <c r="S503" s="50">
        <v>1304004</v>
      </c>
      <c r="T503" s="50">
        <v>1304006</v>
      </c>
      <c r="W503" s="50">
        <v>4</v>
      </c>
      <c r="X503" s="50">
        <v>4</v>
      </c>
      <c r="Y503" s="50">
        <v>1</v>
      </c>
      <c r="Z503" s="50">
        <v>1102019</v>
      </c>
    </row>
    <row r="504" spans="1:26" ht="14.25">
      <c r="A504" s="50">
        <v>8421</v>
      </c>
      <c r="D504" s="50" t="s">
        <v>2298</v>
      </c>
      <c r="E504" s="50" t="s">
        <v>1535</v>
      </c>
      <c r="F504" s="50" t="s">
        <v>2803</v>
      </c>
      <c r="G504" s="50">
        <v>134</v>
      </c>
      <c r="H504" s="50">
        <v>35623</v>
      </c>
      <c r="I504" s="50">
        <v>14916</v>
      </c>
      <c r="J504" s="50">
        <v>131228</v>
      </c>
      <c r="K504" s="50">
        <v>0</v>
      </c>
      <c r="L504" s="50">
        <v>1.5</v>
      </c>
      <c r="M504" s="50">
        <v>0</v>
      </c>
      <c r="N504" s="50">
        <v>0</v>
      </c>
      <c r="O504" s="50">
        <v>4100</v>
      </c>
      <c r="P504" s="50">
        <v>0</v>
      </c>
      <c r="Q504" s="50">
        <v>0</v>
      </c>
      <c r="R504" s="50">
        <v>1301007</v>
      </c>
      <c r="S504" s="50">
        <v>1302007</v>
      </c>
      <c r="V504" s="50" t="s">
        <v>2804</v>
      </c>
      <c r="Z504" s="50">
        <v>1101007</v>
      </c>
    </row>
    <row r="505" spans="1:26" ht="14.25">
      <c r="A505" s="50">
        <v>8422</v>
      </c>
      <c r="D505" s="50" t="s">
        <v>2299</v>
      </c>
      <c r="E505" s="50" t="s">
        <v>777</v>
      </c>
      <c r="F505" s="50" t="s">
        <v>2804</v>
      </c>
      <c r="G505" s="50">
        <v>134</v>
      </c>
      <c r="H505" s="50">
        <v>25260</v>
      </c>
      <c r="I505" s="50">
        <v>11037</v>
      </c>
      <c r="J505" s="50">
        <v>99152</v>
      </c>
      <c r="K505" s="50">
        <v>0</v>
      </c>
      <c r="L505" s="50">
        <v>1.5</v>
      </c>
      <c r="M505" s="50">
        <v>0</v>
      </c>
      <c r="N505" s="50">
        <v>0</v>
      </c>
      <c r="O505" s="50">
        <v>4100</v>
      </c>
      <c r="P505" s="50">
        <v>0</v>
      </c>
      <c r="Q505" s="50">
        <v>0</v>
      </c>
      <c r="R505" s="50">
        <v>1303003</v>
      </c>
      <c r="S505" s="50">
        <v>1304005</v>
      </c>
      <c r="T505" s="50">
        <v>1304007</v>
      </c>
      <c r="W505" s="50">
        <v>4</v>
      </c>
      <c r="X505" s="50">
        <v>4</v>
      </c>
      <c r="Y505" s="50">
        <v>2</v>
      </c>
      <c r="Z505" s="50">
        <v>1102003</v>
      </c>
    </row>
    <row r="506" spans="1:26" ht="14.25">
      <c r="A506" s="50">
        <v>8431</v>
      </c>
      <c r="D506" s="50" t="s">
        <v>2298</v>
      </c>
      <c r="E506" s="50" t="s">
        <v>1537</v>
      </c>
      <c r="F506" s="50" t="s">
        <v>2805</v>
      </c>
      <c r="G506" s="50">
        <v>134</v>
      </c>
      <c r="H506" s="50">
        <v>35623</v>
      </c>
      <c r="I506" s="50">
        <v>14916</v>
      </c>
      <c r="J506" s="50">
        <v>131228</v>
      </c>
      <c r="K506" s="50">
        <v>0</v>
      </c>
      <c r="L506" s="50">
        <v>1.5</v>
      </c>
      <c r="M506" s="50">
        <v>0</v>
      </c>
      <c r="N506" s="50">
        <v>0</v>
      </c>
      <c r="O506" s="50">
        <v>4100</v>
      </c>
      <c r="P506" s="50">
        <v>0</v>
      </c>
      <c r="Q506" s="50">
        <v>0</v>
      </c>
      <c r="R506" s="50">
        <v>1301011</v>
      </c>
      <c r="S506" s="50">
        <v>1302011</v>
      </c>
      <c r="V506" s="50" t="s">
        <v>2806</v>
      </c>
      <c r="Z506" s="50">
        <v>1101011</v>
      </c>
    </row>
    <row r="507" spans="1:26" ht="14.25">
      <c r="A507" s="50">
        <v>8432</v>
      </c>
      <c r="D507" s="50" t="s">
        <v>2299</v>
      </c>
      <c r="E507" s="50" t="s">
        <v>791</v>
      </c>
      <c r="F507" s="50" t="s">
        <v>2806</v>
      </c>
      <c r="G507" s="50">
        <v>134</v>
      </c>
      <c r="H507" s="50">
        <v>25260</v>
      </c>
      <c r="I507" s="50">
        <v>11037</v>
      </c>
      <c r="J507" s="50">
        <v>99152</v>
      </c>
      <c r="K507" s="50">
        <v>0</v>
      </c>
      <c r="L507" s="50">
        <v>1.5</v>
      </c>
      <c r="M507" s="50">
        <v>0</v>
      </c>
      <c r="N507" s="50">
        <v>0</v>
      </c>
      <c r="O507" s="50">
        <v>4100</v>
      </c>
      <c r="P507" s="50">
        <v>0</v>
      </c>
      <c r="Q507" s="50">
        <v>0</v>
      </c>
      <c r="R507" s="50">
        <v>1303017</v>
      </c>
      <c r="S507" s="50">
        <v>1304013</v>
      </c>
      <c r="T507" s="50">
        <v>1304008</v>
      </c>
      <c r="W507" s="50">
        <v>4</v>
      </c>
      <c r="X507" s="50">
        <v>4</v>
      </c>
      <c r="Y507" s="50">
        <v>3</v>
      </c>
      <c r="Z507" s="50">
        <v>1102017</v>
      </c>
    </row>
    <row r="508" spans="1:26" ht="14.25">
      <c r="A508" s="50">
        <v>8511</v>
      </c>
      <c r="D508" s="50" t="s">
        <v>2298</v>
      </c>
      <c r="E508" s="50" t="s">
        <v>1378</v>
      </c>
      <c r="F508" s="50" t="s">
        <v>2807</v>
      </c>
      <c r="G508" s="50">
        <v>135</v>
      </c>
      <c r="H508" s="50">
        <v>36453</v>
      </c>
      <c r="I508" s="50">
        <v>15400</v>
      </c>
      <c r="J508" s="50">
        <v>135741</v>
      </c>
      <c r="K508" s="50">
        <v>0</v>
      </c>
      <c r="L508" s="50">
        <v>1.5</v>
      </c>
      <c r="M508" s="50">
        <v>0</v>
      </c>
      <c r="N508" s="50">
        <v>0</v>
      </c>
      <c r="O508" s="50">
        <v>4600</v>
      </c>
      <c r="P508" s="50">
        <v>0</v>
      </c>
      <c r="Q508" s="50">
        <v>0</v>
      </c>
      <c r="R508" s="50">
        <v>1301006</v>
      </c>
      <c r="S508" s="50">
        <v>1302006</v>
      </c>
      <c r="V508" s="50" t="s">
        <v>2808</v>
      </c>
      <c r="Z508" s="50">
        <v>1101006</v>
      </c>
    </row>
    <row r="509" spans="1:26" ht="14.25">
      <c r="A509" s="50">
        <v>8512</v>
      </c>
      <c r="D509" s="50" t="s">
        <v>2299</v>
      </c>
      <c r="E509" s="50" t="s">
        <v>781</v>
      </c>
      <c r="F509" s="50" t="s">
        <v>2808</v>
      </c>
      <c r="G509" s="50">
        <v>135</v>
      </c>
      <c r="H509" s="50">
        <v>26140</v>
      </c>
      <c r="I509" s="50">
        <v>11133</v>
      </c>
      <c r="J509" s="50">
        <v>106449</v>
      </c>
      <c r="K509" s="50">
        <v>0</v>
      </c>
      <c r="L509" s="50">
        <v>1.5</v>
      </c>
      <c r="M509" s="50">
        <v>0</v>
      </c>
      <c r="N509" s="50">
        <v>0</v>
      </c>
      <c r="O509" s="50">
        <v>4600</v>
      </c>
      <c r="P509" s="50">
        <v>0</v>
      </c>
      <c r="Q509" s="50">
        <v>0</v>
      </c>
      <c r="R509" s="50">
        <v>1303007</v>
      </c>
      <c r="S509" s="50">
        <v>1304002</v>
      </c>
      <c r="T509" s="50">
        <v>1304006</v>
      </c>
      <c r="W509" s="50">
        <v>4</v>
      </c>
      <c r="X509" s="50">
        <v>4</v>
      </c>
      <c r="Y509" s="50">
        <v>1</v>
      </c>
      <c r="Z509" s="50">
        <v>1102007</v>
      </c>
    </row>
    <row r="510" spans="1:26" ht="14.25">
      <c r="A510" s="50">
        <v>8521</v>
      </c>
      <c r="D510" s="50" t="s">
        <v>2298</v>
      </c>
      <c r="E510" s="50" t="s">
        <v>1540</v>
      </c>
      <c r="F510" s="50" t="s">
        <v>2809</v>
      </c>
      <c r="G510" s="50">
        <v>135</v>
      </c>
      <c r="H510" s="50">
        <v>36453</v>
      </c>
      <c r="I510" s="50">
        <v>15400</v>
      </c>
      <c r="J510" s="50">
        <v>135741</v>
      </c>
      <c r="K510" s="50">
        <v>0</v>
      </c>
      <c r="L510" s="50">
        <v>1.5</v>
      </c>
      <c r="M510" s="50">
        <v>0</v>
      </c>
      <c r="N510" s="50">
        <v>0</v>
      </c>
      <c r="O510" s="50">
        <v>4600</v>
      </c>
      <c r="P510" s="50">
        <v>0</v>
      </c>
      <c r="Q510" s="50">
        <v>0</v>
      </c>
      <c r="R510" s="50">
        <v>1301005</v>
      </c>
      <c r="S510" s="50">
        <v>1302005</v>
      </c>
      <c r="V510" s="50" t="s">
        <v>2810</v>
      </c>
      <c r="Z510" s="50">
        <v>1101005</v>
      </c>
    </row>
    <row r="511" spans="1:26" ht="14.25">
      <c r="A511" s="50">
        <v>8522</v>
      </c>
      <c r="D511" s="50" t="s">
        <v>2299</v>
      </c>
      <c r="E511" s="50" t="s">
        <v>785</v>
      </c>
      <c r="F511" s="50" t="s">
        <v>2810</v>
      </c>
      <c r="G511" s="50">
        <v>135</v>
      </c>
      <c r="H511" s="50">
        <v>26140</v>
      </c>
      <c r="I511" s="50">
        <v>11403</v>
      </c>
      <c r="J511" s="50">
        <v>103105</v>
      </c>
      <c r="K511" s="50">
        <v>0</v>
      </c>
      <c r="L511" s="50">
        <v>1.5</v>
      </c>
      <c r="M511" s="50">
        <v>0</v>
      </c>
      <c r="N511" s="50">
        <v>0</v>
      </c>
      <c r="O511" s="50">
        <v>4600</v>
      </c>
      <c r="P511" s="50">
        <v>0</v>
      </c>
      <c r="Q511" s="50">
        <v>0</v>
      </c>
      <c r="R511" s="50">
        <v>1303011</v>
      </c>
      <c r="S511" s="50">
        <v>1304005</v>
      </c>
      <c r="T511" s="50">
        <v>1304007</v>
      </c>
      <c r="W511" s="50">
        <v>4</v>
      </c>
      <c r="X511" s="50">
        <v>4</v>
      </c>
      <c r="Y511" s="50">
        <v>2</v>
      </c>
      <c r="Z511" s="50">
        <v>1102011</v>
      </c>
    </row>
    <row r="512" spans="1:26" ht="14.25">
      <c r="A512" s="50">
        <v>8531</v>
      </c>
      <c r="D512" s="50" t="s">
        <v>2298</v>
      </c>
      <c r="E512" s="50" t="s">
        <v>1535</v>
      </c>
      <c r="F512" s="50" t="s">
        <v>2811</v>
      </c>
      <c r="G512" s="50">
        <v>135</v>
      </c>
      <c r="H512" s="50">
        <v>36453</v>
      </c>
      <c r="I512" s="50">
        <v>15400</v>
      </c>
      <c r="J512" s="50">
        <v>135741</v>
      </c>
      <c r="K512" s="50">
        <v>0</v>
      </c>
      <c r="L512" s="50">
        <v>1.5</v>
      </c>
      <c r="M512" s="50">
        <v>0</v>
      </c>
      <c r="N512" s="50">
        <v>0</v>
      </c>
      <c r="O512" s="50">
        <v>4600</v>
      </c>
      <c r="P512" s="50">
        <v>0</v>
      </c>
      <c r="Q512" s="50">
        <v>0</v>
      </c>
      <c r="R512" s="50">
        <v>1301007</v>
      </c>
      <c r="S512" s="50">
        <v>1302007</v>
      </c>
      <c r="V512" s="50" t="s">
        <v>2812</v>
      </c>
      <c r="Z512" s="50">
        <v>1101007</v>
      </c>
    </row>
    <row r="513" spans="1:26" ht="14.25">
      <c r="A513" s="50">
        <v>8532</v>
      </c>
      <c r="D513" s="50" t="s">
        <v>2299</v>
      </c>
      <c r="E513" s="50" t="s">
        <v>784</v>
      </c>
      <c r="F513" s="50" t="s">
        <v>2812</v>
      </c>
      <c r="G513" s="50">
        <v>135</v>
      </c>
      <c r="H513" s="50">
        <v>26140</v>
      </c>
      <c r="I513" s="50">
        <v>11403</v>
      </c>
      <c r="J513" s="50">
        <v>103105</v>
      </c>
      <c r="K513" s="50">
        <v>0</v>
      </c>
      <c r="L513" s="50">
        <v>1.5</v>
      </c>
      <c r="M513" s="50">
        <v>0</v>
      </c>
      <c r="N513" s="50">
        <v>0</v>
      </c>
      <c r="O513" s="50">
        <v>4600</v>
      </c>
      <c r="P513" s="50">
        <v>0</v>
      </c>
      <c r="Q513" s="50">
        <v>0</v>
      </c>
      <c r="R513" s="50">
        <v>1303010</v>
      </c>
      <c r="S513" s="50">
        <v>1304013</v>
      </c>
      <c r="T513" s="50">
        <v>1304008</v>
      </c>
      <c r="W513" s="50">
        <v>4</v>
      </c>
      <c r="X513" s="50">
        <v>4</v>
      </c>
      <c r="Y513" s="50">
        <v>3</v>
      </c>
      <c r="Z513" s="50">
        <v>1102010</v>
      </c>
    </row>
    <row r="514" spans="1:26" ht="14.25">
      <c r="A514" s="50">
        <v>8611</v>
      </c>
      <c r="D514" s="50" t="s">
        <v>2298</v>
      </c>
      <c r="E514" s="50" t="s">
        <v>1192</v>
      </c>
      <c r="F514" s="50" t="s">
        <v>2813</v>
      </c>
      <c r="G514" s="50">
        <v>136</v>
      </c>
      <c r="H514" s="50">
        <v>37029</v>
      </c>
      <c r="I514" s="50">
        <v>15611</v>
      </c>
      <c r="J514" s="50">
        <v>137763</v>
      </c>
      <c r="K514" s="50">
        <v>0</v>
      </c>
      <c r="L514" s="50">
        <v>1.5</v>
      </c>
      <c r="M514" s="50">
        <v>0</v>
      </c>
      <c r="N514" s="50">
        <v>0</v>
      </c>
      <c r="O514" s="50">
        <v>4600</v>
      </c>
      <c r="P514" s="50">
        <v>0</v>
      </c>
      <c r="Q514" s="50">
        <v>0</v>
      </c>
      <c r="R514" s="50">
        <v>1301012</v>
      </c>
      <c r="S514" s="50">
        <v>1302012</v>
      </c>
      <c r="V514" s="50" t="s">
        <v>2814</v>
      </c>
      <c r="Z514" s="50">
        <v>1101012</v>
      </c>
    </row>
    <row r="515" spans="1:26" ht="14.25">
      <c r="A515" s="50">
        <v>8612</v>
      </c>
      <c r="D515" s="50" t="s">
        <v>2299</v>
      </c>
      <c r="E515" s="50" t="s">
        <v>792</v>
      </c>
      <c r="F515" s="50" t="s">
        <v>2814</v>
      </c>
      <c r="G515" s="50">
        <v>136</v>
      </c>
      <c r="H515" s="50">
        <v>26658</v>
      </c>
      <c r="I515" s="50">
        <v>11305</v>
      </c>
      <c r="J515" s="50">
        <v>107893</v>
      </c>
      <c r="K515" s="50">
        <v>0</v>
      </c>
      <c r="L515" s="50">
        <v>1.5</v>
      </c>
      <c r="M515" s="50">
        <v>0</v>
      </c>
      <c r="N515" s="50">
        <v>0</v>
      </c>
      <c r="O515" s="50">
        <v>4600</v>
      </c>
      <c r="P515" s="50">
        <v>0</v>
      </c>
      <c r="Q515" s="50">
        <v>0</v>
      </c>
      <c r="R515" s="50">
        <v>1303018</v>
      </c>
      <c r="S515" s="50">
        <v>1304013</v>
      </c>
      <c r="T515" s="50">
        <v>1304007</v>
      </c>
      <c r="W515" s="50">
        <v>4</v>
      </c>
      <c r="X515" s="50">
        <v>4</v>
      </c>
      <c r="Y515" s="50">
        <v>2</v>
      </c>
      <c r="Z515" s="50">
        <v>1102018</v>
      </c>
    </row>
    <row r="516" spans="1:26" ht="14.25">
      <c r="A516" s="50">
        <v>8621</v>
      </c>
      <c r="D516" s="50" t="s">
        <v>2298</v>
      </c>
      <c r="E516" s="50" t="s">
        <v>1188</v>
      </c>
      <c r="F516" s="50" t="s">
        <v>2815</v>
      </c>
      <c r="G516" s="50">
        <v>136</v>
      </c>
      <c r="H516" s="50">
        <v>37029</v>
      </c>
      <c r="I516" s="50">
        <v>15611</v>
      </c>
      <c r="J516" s="50">
        <v>137763</v>
      </c>
      <c r="K516" s="50">
        <v>0</v>
      </c>
      <c r="L516" s="50">
        <v>1.5</v>
      </c>
      <c r="M516" s="50">
        <v>0</v>
      </c>
      <c r="N516" s="50">
        <v>0</v>
      </c>
      <c r="O516" s="50">
        <v>4600</v>
      </c>
      <c r="P516" s="50">
        <v>0</v>
      </c>
      <c r="Q516" s="50">
        <v>0</v>
      </c>
      <c r="R516" s="50">
        <v>1301008</v>
      </c>
      <c r="S516" s="50">
        <v>1302008</v>
      </c>
      <c r="V516" s="50" t="s">
        <v>2816</v>
      </c>
      <c r="Z516" s="50">
        <v>1101008</v>
      </c>
    </row>
    <row r="517" spans="1:26" ht="14.25">
      <c r="A517" s="50">
        <v>8622</v>
      </c>
      <c r="D517" s="50" t="s">
        <v>2299</v>
      </c>
      <c r="E517" s="50" t="s">
        <v>787</v>
      </c>
      <c r="F517" s="50" t="s">
        <v>2816</v>
      </c>
      <c r="G517" s="50">
        <v>136</v>
      </c>
      <c r="H517" s="50">
        <v>26501</v>
      </c>
      <c r="I517" s="50">
        <v>11594</v>
      </c>
      <c r="J517" s="50">
        <v>104786</v>
      </c>
      <c r="K517" s="50">
        <v>0</v>
      </c>
      <c r="L517" s="50">
        <v>1.5</v>
      </c>
      <c r="M517" s="50">
        <v>0</v>
      </c>
      <c r="N517" s="50">
        <v>0</v>
      </c>
      <c r="O517" s="50">
        <v>4600</v>
      </c>
      <c r="P517" s="50">
        <v>0</v>
      </c>
      <c r="Q517" s="50">
        <v>0</v>
      </c>
      <c r="R517" s="50">
        <v>1303013</v>
      </c>
      <c r="S517" s="50">
        <v>1304012</v>
      </c>
      <c r="T517" s="50">
        <v>1304008</v>
      </c>
      <c r="W517" s="50">
        <v>4</v>
      </c>
      <c r="X517" s="50">
        <v>4</v>
      </c>
      <c r="Y517" s="50">
        <v>3</v>
      </c>
      <c r="Z517" s="50">
        <v>1102013</v>
      </c>
    </row>
    <row r="518" spans="1:26" ht="14.25">
      <c r="A518" s="50">
        <v>8631</v>
      </c>
      <c r="D518" s="50" t="s">
        <v>2298</v>
      </c>
      <c r="E518" s="50" t="s">
        <v>1533</v>
      </c>
      <c r="F518" s="50" t="s">
        <v>2817</v>
      </c>
      <c r="G518" s="50">
        <v>136</v>
      </c>
      <c r="H518" s="50">
        <v>37029</v>
      </c>
      <c r="I518" s="50">
        <v>15611</v>
      </c>
      <c r="J518" s="50">
        <v>137763</v>
      </c>
      <c r="K518" s="50">
        <v>0</v>
      </c>
      <c r="L518" s="50">
        <v>1.5</v>
      </c>
      <c r="M518" s="50">
        <v>0</v>
      </c>
      <c r="N518" s="50">
        <v>0</v>
      </c>
      <c r="O518" s="50">
        <v>4600</v>
      </c>
      <c r="P518" s="50">
        <v>0</v>
      </c>
      <c r="Q518" s="50">
        <v>0</v>
      </c>
      <c r="R518" s="50">
        <v>1301009</v>
      </c>
      <c r="S518" s="50">
        <v>1302009</v>
      </c>
      <c r="V518" s="50" t="s">
        <v>2818</v>
      </c>
      <c r="Z518" s="50">
        <v>1101009</v>
      </c>
    </row>
    <row r="519" spans="1:26" ht="14.25">
      <c r="A519" s="50">
        <v>8632</v>
      </c>
      <c r="D519" s="50" t="s">
        <v>2299</v>
      </c>
      <c r="E519" s="50" t="s">
        <v>788</v>
      </c>
      <c r="F519" s="50" t="s">
        <v>2818</v>
      </c>
      <c r="G519" s="50">
        <v>136</v>
      </c>
      <c r="H519" s="50">
        <v>26501</v>
      </c>
      <c r="I519" s="50">
        <v>11594</v>
      </c>
      <c r="J519" s="50">
        <v>104786</v>
      </c>
      <c r="K519" s="50">
        <v>0</v>
      </c>
      <c r="L519" s="50">
        <v>1.5</v>
      </c>
      <c r="M519" s="50">
        <v>0</v>
      </c>
      <c r="N519" s="50">
        <v>0</v>
      </c>
      <c r="O519" s="50">
        <v>4600</v>
      </c>
      <c r="P519" s="50">
        <v>0</v>
      </c>
      <c r="Q519" s="50">
        <v>0</v>
      </c>
      <c r="R519" s="50">
        <v>1303014</v>
      </c>
      <c r="S519" s="50">
        <v>1304004</v>
      </c>
      <c r="T519" s="50">
        <v>1304006</v>
      </c>
      <c r="W519" s="50">
        <v>4</v>
      </c>
      <c r="X519" s="50">
        <v>4</v>
      </c>
      <c r="Y519" s="50">
        <v>1</v>
      </c>
      <c r="Z519" s="50">
        <v>1102014</v>
      </c>
    </row>
    <row r="520" spans="1:26" ht="14.25">
      <c r="A520" s="50">
        <v>8711</v>
      </c>
      <c r="D520" s="50" t="s">
        <v>2298</v>
      </c>
      <c r="E520" s="50" t="s">
        <v>1181</v>
      </c>
      <c r="F520" s="50" t="s">
        <v>2819</v>
      </c>
      <c r="G520" s="50">
        <v>137</v>
      </c>
      <c r="H520" s="50">
        <v>37665</v>
      </c>
      <c r="I520" s="50">
        <v>15832</v>
      </c>
      <c r="J520" s="50">
        <v>139850</v>
      </c>
      <c r="K520" s="50">
        <v>0</v>
      </c>
      <c r="L520" s="50">
        <v>1.5</v>
      </c>
      <c r="M520" s="50">
        <v>0</v>
      </c>
      <c r="N520" s="50">
        <v>0</v>
      </c>
      <c r="O520" s="50">
        <v>4600</v>
      </c>
      <c r="P520" s="50">
        <v>0</v>
      </c>
      <c r="Q520" s="50">
        <v>0</v>
      </c>
      <c r="R520" s="50">
        <v>1301001</v>
      </c>
      <c r="S520" s="50">
        <v>1302001</v>
      </c>
      <c r="V520" s="50" t="s">
        <v>2820</v>
      </c>
      <c r="Z520" s="50">
        <v>1101001</v>
      </c>
    </row>
    <row r="521" spans="1:26" ht="14.25">
      <c r="A521" s="50">
        <v>8712</v>
      </c>
      <c r="D521" s="50" t="s">
        <v>2299</v>
      </c>
      <c r="E521" s="50" t="s">
        <v>776</v>
      </c>
      <c r="F521" s="50" t="s">
        <v>2820</v>
      </c>
      <c r="G521" s="50">
        <v>137</v>
      </c>
      <c r="H521" s="50">
        <v>27157</v>
      </c>
      <c r="I521" s="50">
        <v>11468</v>
      </c>
      <c r="J521" s="50">
        <v>109640</v>
      </c>
      <c r="K521" s="50">
        <v>0</v>
      </c>
      <c r="L521" s="50">
        <v>1.5</v>
      </c>
      <c r="M521" s="50">
        <v>0</v>
      </c>
      <c r="N521" s="50">
        <v>0</v>
      </c>
      <c r="O521" s="50">
        <v>4600</v>
      </c>
      <c r="P521" s="50">
        <v>0</v>
      </c>
      <c r="Q521" s="50">
        <v>0</v>
      </c>
      <c r="R521" s="50">
        <v>1303002</v>
      </c>
      <c r="S521" s="50">
        <v>1304001</v>
      </c>
      <c r="T521" s="50">
        <v>1304004</v>
      </c>
      <c r="W521" s="50">
        <v>4</v>
      </c>
      <c r="X521" s="50">
        <v>4</v>
      </c>
      <c r="Y521" s="50">
        <v>1</v>
      </c>
      <c r="Z521" s="50">
        <v>1102002</v>
      </c>
    </row>
    <row r="522" spans="1:26" ht="14.25">
      <c r="A522" s="50">
        <v>8721</v>
      </c>
      <c r="D522" s="50" t="s">
        <v>2298</v>
      </c>
      <c r="E522" s="50" t="s">
        <v>1183</v>
      </c>
      <c r="F522" s="50" t="s">
        <v>2821</v>
      </c>
      <c r="G522" s="50">
        <v>137</v>
      </c>
      <c r="H522" s="50">
        <v>37665</v>
      </c>
      <c r="I522" s="50">
        <v>15832</v>
      </c>
      <c r="J522" s="50">
        <v>139850</v>
      </c>
      <c r="K522" s="50">
        <v>0</v>
      </c>
      <c r="L522" s="50">
        <v>1.5</v>
      </c>
      <c r="M522" s="50">
        <v>0</v>
      </c>
      <c r="N522" s="50">
        <v>0</v>
      </c>
      <c r="O522" s="50">
        <v>4600</v>
      </c>
      <c r="P522" s="50">
        <v>0</v>
      </c>
      <c r="Q522" s="50">
        <v>0</v>
      </c>
      <c r="R522" s="50">
        <v>1301003</v>
      </c>
      <c r="S522" s="50">
        <v>1302003</v>
      </c>
      <c r="V522" s="50" t="s">
        <v>2822</v>
      </c>
      <c r="Z522" s="50">
        <v>1101003</v>
      </c>
    </row>
    <row r="523" spans="1:26" ht="14.25">
      <c r="A523" s="50">
        <v>8722</v>
      </c>
      <c r="D523" s="50" t="s">
        <v>2299</v>
      </c>
      <c r="E523" s="50" t="s">
        <v>779</v>
      </c>
      <c r="F523" s="50" t="s">
        <v>2822</v>
      </c>
      <c r="G523" s="50">
        <v>137</v>
      </c>
      <c r="H523" s="50">
        <v>27000</v>
      </c>
      <c r="I523" s="50">
        <v>11777</v>
      </c>
      <c r="J523" s="50">
        <v>106336</v>
      </c>
      <c r="K523" s="50">
        <v>0</v>
      </c>
      <c r="L523" s="50">
        <v>1.5</v>
      </c>
      <c r="M523" s="50">
        <v>0</v>
      </c>
      <c r="N523" s="50">
        <v>0</v>
      </c>
      <c r="O523" s="50">
        <v>4600</v>
      </c>
      <c r="P523" s="50">
        <v>0</v>
      </c>
      <c r="Q523" s="50">
        <v>0</v>
      </c>
      <c r="R523" s="50">
        <v>1303005</v>
      </c>
      <c r="S523" s="50">
        <v>1304009</v>
      </c>
      <c r="T523" s="50">
        <v>1304008</v>
      </c>
      <c r="W523" s="50">
        <v>4</v>
      </c>
      <c r="X523" s="50">
        <v>4</v>
      </c>
      <c r="Y523" s="50">
        <v>3</v>
      </c>
      <c r="Z523" s="50">
        <v>1102005</v>
      </c>
    </row>
    <row r="524" spans="1:26" ht="14.25">
      <c r="A524" s="50">
        <v>8731</v>
      </c>
      <c r="D524" s="50" t="s">
        <v>2298</v>
      </c>
      <c r="E524" s="50" t="s">
        <v>1531</v>
      </c>
      <c r="F524" s="50" t="s">
        <v>2823</v>
      </c>
      <c r="G524" s="50">
        <v>137</v>
      </c>
      <c r="H524" s="50">
        <v>37665</v>
      </c>
      <c r="I524" s="50">
        <v>15832</v>
      </c>
      <c r="J524" s="50">
        <v>139850</v>
      </c>
      <c r="K524" s="50">
        <v>0</v>
      </c>
      <c r="L524" s="50">
        <v>1.5</v>
      </c>
      <c r="M524" s="50">
        <v>0</v>
      </c>
      <c r="N524" s="50">
        <v>0</v>
      </c>
      <c r="O524" s="50">
        <v>4600</v>
      </c>
      <c r="P524" s="50">
        <v>0</v>
      </c>
      <c r="Q524" s="50">
        <v>0</v>
      </c>
      <c r="R524" s="50">
        <v>1301014</v>
      </c>
      <c r="S524" s="50">
        <v>1302014</v>
      </c>
      <c r="V524" s="50" t="s">
        <v>2824</v>
      </c>
      <c r="Z524" s="50">
        <v>1101014</v>
      </c>
    </row>
    <row r="525" spans="1:26" ht="14.25">
      <c r="A525" s="50">
        <v>8732</v>
      </c>
      <c r="D525" s="50" t="s">
        <v>2299</v>
      </c>
      <c r="E525" s="50" t="s">
        <v>794</v>
      </c>
      <c r="F525" s="50" t="s">
        <v>2824</v>
      </c>
      <c r="G525" s="50">
        <v>137</v>
      </c>
      <c r="H525" s="50">
        <v>27000</v>
      </c>
      <c r="I525" s="50">
        <v>11777</v>
      </c>
      <c r="J525" s="50">
        <v>106336</v>
      </c>
      <c r="K525" s="50">
        <v>0</v>
      </c>
      <c r="L525" s="50">
        <v>1.5</v>
      </c>
      <c r="M525" s="50">
        <v>0</v>
      </c>
      <c r="N525" s="50">
        <v>0</v>
      </c>
      <c r="O525" s="50">
        <v>4600</v>
      </c>
      <c r="P525" s="50">
        <v>0</v>
      </c>
      <c r="Q525" s="50">
        <v>0</v>
      </c>
      <c r="R525" s="50">
        <v>1303020</v>
      </c>
      <c r="S525" s="50">
        <v>1304014</v>
      </c>
      <c r="T525" s="50">
        <v>1304007</v>
      </c>
      <c r="W525" s="50">
        <v>4</v>
      </c>
      <c r="X525" s="50">
        <v>4</v>
      </c>
      <c r="Y525" s="50">
        <v>2</v>
      </c>
      <c r="Z525" s="50">
        <v>1102020</v>
      </c>
    </row>
    <row r="526" spans="1:26" ht="14.25">
      <c r="A526" s="50">
        <v>8811</v>
      </c>
      <c r="D526" s="50" t="s">
        <v>2298</v>
      </c>
      <c r="E526" s="50" t="s">
        <v>1192</v>
      </c>
      <c r="F526" s="50" t="s">
        <v>2825</v>
      </c>
      <c r="G526" s="50">
        <v>138</v>
      </c>
      <c r="H526" s="50">
        <v>38443</v>
      </c>
      <c r="I526" s="50">
        <v>16042</v>
      </c>
      <c r="J526" s="50">
        <v>142743</v>
      </c>
      <c r="K526" s="50">
        <v>0</v>
      </c>
      <c r="L526" s="50">
        <v>1.5</v>
      </c>
      <c r="M526" s="50">
        <v>0</v>
      </c>
      <c r="N526" s="50">
        <v>0</v>
      </c>
      <c r="O526" s="50">
        <v>4600</v>
      </c>
      <c r="P526" s="50">
        <v>0</v>
      </c>
      <c r="Q526" s="50">
        <v>0</v>
      </c>
      <c r="R526" s="50">
        <v>1301012</v>
      </c>
      <c r="S526" s="50">
        <v>1302012</v>
      </c>
      <c r="V526" s="50" t="s">
        <v>2826</v>
      </c>
      <c r="Z526" s="50">
        <v>1101012</v>
      </c>
    </row>
    <row r="527" spans="1:26" ht="14.25">
      <c r="A527" s="50">
        <v>8812</v>
      </c>
      <c r="D527" s="50" t="s">
        <v>2299</v>
      </c>
      <c r="E527" s="50" t="s">
        <v>792</v>
      </c>
      <c r="F527" s="50" t="s">
        <v>2826</v>
      </c>
      <c r="G527" s="50">
        <v>138</v>
      </c>
      <c r="H527" s="50">
        <v>27642</v>
      </c>
      <c r="I527" s="50">
        <v>11658</v>
      </c>
      <c r="J527" s="50">
        <v>112233</v>
      </c>
      <c r="K527" s="50">
        <v>0</v>
      </c>
      <c r="L527" s="50">
        <v>1.5</v>
      </c>
      <c r="M527" s="50">
        <v>0</v>
      </c>
      <c r="N527" s="50">
        <v>0</v>
      </c>
      <c r="O527" s="50">
        <v>4600</v>
      </c>
      <c r="P527" s="50">
        <v>0</v>
      </c>
      <c r="Q527" s="50">
        <v>0</v>
      </c>
      <c r="R527" s="50">
        <v>1303018</v>
      </c>
      <c r="S527" s="50">
        <v>1304013</v>
      </c>
      <c r="T527" s="50">
        <v>1304007</v>
      </c>
      <c r="W527" s="50">
        <v>4</v>
      </c>
      <c r="X527" s="50">
        <v>4</v>
      </c>
      <c r="Y527" s="50">
        <v>2</v>
      </c>
      <c r="Z527" s="50">
        <v>1102018</v>
      </c>
    </row>
    <row r="528" spans="1:26" ht="14.25">
      <c r="A528" s="50">
        <v>8821</v>
      </c>
      <c r="D528" s="50" t="s">
        <v>2298</v>
      </c>
      <c r="E528" s="50" t="s">
        <v>1188</v>
      </c>
      <c r="F528" s="50" t="s">
        <v>2827</v>
      </c>
      <c r="G528" s="50">
        <v>138</v>
      </c>
      <c r="H528" s="50">
        <v>38443</v>
      </c>
      <c r="I528" s="50">
        <v>16042</v>
      </c>
      <c r="J528" s="50">
        <v>142743</v>
      </c>
      <c r="K528" s="50">
        <v>0</v>
      </c>
      <c r="L528" s="50">
        <v>1.5</v>
      </c>
      <c r="M528" s="50">
        <v>0</v>
      </c>
      <c r="N528" s="50">
        <v>0</v>
      </c>
      <c r="O528" s="50">
        <v>4600</v>
      </c>
      <c r="P528" s="50">
        <v>0</v>
      </c>
      <c r="Q528" s="50">
        <v>0</v>
      </c>
      <c r="R528" s="50">
        <v>1301008</v>
      </c>
      <c r="S528" s="50">
        <v>1302008</v>
      </c>
      <c r="V528" s="50" t="s">
        <v>2828</v>
      </c>
      <c r="Z528" s="50">
        <v>1101008</v>
      </c>
    </row>
    <row r="529" spans="1:26" ht="14.25">
      <c r="A529" s="50">
        <v>8822</v>
      </c>
      <c r="D529" s="50" t="s">
        <v>2299</v>
      </c>
      <c r="E529" s="50" t="s">
        <v>787</v>
      </c>
      <c r="F529" s="50" t="s">
        <v>2828</v>
      </c>
      <c r="G529" s="50">
        <v>138</v>
      </c>
      <c r="H529" s="50">
        <v>27545</v>
      </c>
      <c r="I529" s="50">
        <v>11922</v>
      </c>
      <c r="J529" s="50">
        <v>108358</v>
      </c>
      <c r="K529" s="50">
        <v>0</v>
      </c>
      <c r="L529" s="50">
        <v>1.5</v>
      </c>
      <c r="M529" s="50">
        <v>0</v>
      </c>
      <c r="N529" s="50">
        <v>0</v>
      </c>
      <c r="O529" s="50">
        <v>4600</v>
      </c>
      <c r="P529" s="50">
        <v>0</v>
      </c>
      <c r="Q529" s="50">
        <v>0</v>
      </c>
      <c r="R529" s="50">
        <v>1303013</v>
      </c>
      <c r="S529" s="50">
        <v>1304012</v>
      </c>
      <c r="T529" s="50">
        <v>1304008</v>
      </c>
      <c r="W529" s="50">
        <v>4</v>
      </c>
      <c r="X529" s="50">
        <v>4</v>
      </c>
      <c r="Y529" s="50">
        <v>3</v>
      </c>
      <c r="Z529" s="50">
        <v>1102013</v>
      </c>
    </row>
    <row r="530" spans="1:26" ht="14.25">
      <c r="A530" s="50">
        <v>8831</v>
      </c>
      <c r="D530" s="50" t="s">
        <v>2298</v>
      </c>
      <c r="E530" s="50" t="s">
        <v>1533</v>
      </c>
      <c r="F530" s="50" t="s">
        <v>2829</v>
      </c>
      <c r="G530" s="50">
        <v>138</v>
      </c>
      <c r="H530" s="50">
        <v>38443</v>
      </c>
      <c r="I530" s="50">
        <v>16042</v>
      </c>
      <c r="J530" s="50">
        <v>142743</v>
      </c>
      <c r="K530" s="50">
        <v>0</v>
      </c>
      <c r="L530" s="50">
        <v>1.5</v>
      </c>
      <c r="M530" s="50">
        <v>0</v>
      </c>
      <c r="N530" s="50">
        <v>0</v>
      </c>
      <c r="O530" s="50">
        <v>4600</v>
      </c>
      <c r="P530" s="50">
        <v>0</v>
      </c>
      <c r="Q530" s="50">
        <v>0</v>
      </c>
      <c r="R530" s="50">
        <v>1301009</v>
      </c>
      <c r="S530" s="50">
        <v>1302009</v>
      </c>
      <c r="V530" s="50" t="s">
        <v>2830</v>
      </c>
      <c r="Z530" s="50">
        <v>1101009</v>
      </c>
    </row>
    <row r="531" spans="1:26" ht="14.25">
      <c r="A531" s="50">
        <v>8832</v>
      </c>
      <c r="D531" s="50" t="s">
        <v>2299</v>
      </c>
      <c r="E531" s="50" t="s">
        <v>788</v>
      </c>
      <c r="F531" s="50" t="s">
        <v>2830</v>
      </c>
      <c r="G531" s="50">
        <v>138</v>
      </c>
      <c r="H531" s="50">
        <v>27545</v>
      </c>
      <c r="I531" s="50">
        <v>11922</v>
      </c>
      <c r="J531" s="50">
        <v>108358</v>
      </c>
      <c r="K531" s="50">
        <v>0</v>
      </c>
      <c r="L531" s="50">
        <v>1.5</v>
      </c>
      <c r="M531" s="50">
        <v>0</v>
      </c>
      <c r="N531" s="50">
        <v>0</v>
      </c>
      <c r="O531" s="50">
        <v>4600</v>
      </c>
      <c r="P531" s="50">
        <v>0</v>
      </c>
      <c r="Q531" s="50">
        <v>0</v>
      </c>
      <c r="R531" s="50">
        <v>1303014</v>
      </c>
      <c r="S531" s="50">
        <v>1304004</v>
      </c>
      <c r="T531" s="50">
        <v>1304006</v>
      </c>
      <c r="W531" s="50">
        <v>4</v>
      </c>
      <c r="X531" s="50">
        <v>4</v>
      </c>
      <c r="Y531" s="50">
        <v>1</v>
      </c>
      <c r="Z531" s="50">
        <v>1102014</v>
      </c>
    </row>
    <row r="532" spans="1:26" ht="14.25">
      <c r="A532" s="50">
        <v>8911</v>
      </c>
      <c r="D532" s="50" t="s">
        <v>2298</v>
      </c>
      <c r="E532" s="50" t="s">
        <v>1195</v>
      </c>
      <c r="F532" s="50" t="s">
        <v>2831</v>
      </c>
      <c r="G532" s="50">
        <v>139</v>
      </c>
      <c r="H532" s="50">
        <v>39093</v>
      </c>
      <c r="I532" s="50">
        <v>16311</v>
      </c>
      <c r="J532" s="50">
        <v>144982</v>
      </c>
      <c r="K532" s="50">
        <v>0</v>
      </c>
      <c r="L532" s="50">
        <v>1.5</v>
      </c>
      <c r="M532" s="50">
        <v>0</v>
      </c>
      <c r="N532" s="50">
        <v>0</v>
      </c>
      <c r="O532" s="50">
        <v>4600</v>
      </c>
      <c r="P532" s="50">
        <v>0</v>
      </c>
      <c r="Q532" s="50">
        <v>0</v>
      </c>
      <c r="R532" s="50">
        <v>1301015</v>
      </c>
      <c r="S532" s="50">
        <v>1302015</v>
      </c>
      <c r="V532" s="50" t="s">
        <v>2832</v>
      </c>
      <c r="Z532" s="50">
        <v>1101015</v>
      </c>
    </row>
    <row r="533" spans="1:26" ht="14.25">
      <c r="A533" s="50">
        <v>8912</v>
      </c>
      <c r="D533" s="50" t="s">
        <v>2299</v>
      </c>
      <c r="E533" s="50" t="s">
        <v>795</v>
      </c>
      <c r="F533" s="50" t="s">
        <v>2832</v>
      </c>
      <c r="G533" s="50">
        <v>139</v>
      </c>
      <c r="H533" s="50">
        <v>28058</v>
      </c>
      <c r="I533" s="50">
        <v>11850</v>
      </c>
      <c r="J533" s="50">
        <v>113717</v>
      </c>
      <c r="K533" s="50">
        <v>0</v>
      </c>
      <c r="L533" s="50">
        <v>1.5</v>
      </c>
      <c r="M533" s="50">
        <v>0</v>
      </c>
      <c r="N533" s="50">
        <v>0</v>
      </c>
      <c r="O533" s="50">
        <v>4600</v>
      </c>
      <c r="P533" s="50">
        <v>0</v>
      </c>
      <c r="Q533" s="50">
        <v>0</v>
      </c>
      <c r="R533" s="50">
        <v>1303021</v>
      </c>
      <c r="S533" s="50">
        <v>1304015</v>
      </c>
      <c r="T533" s="50">
        <v>1304007</v>
      </c>
      <c r="W533" s="50">
        <v>4</v>
      </c>
      <c r="X533" s="50">
        <v>4</v>
      </c>
      <c r="Y533" s="50">
        <v>1</v>
      </c>
      <c r="Z533" s="50">
        <v>1102021</v>
      </c>
    </row>
    <row r="534" spans="1:26" ht="14.25">
      <c r="A534" s="50">
        <v>8921</v>
      </c>
      <c r="D534" s="50" t="s">
        <v>2298</v>
      </c>
      <c r="E534" s="50" t="s">
        <v>1181</v>
      </c>
      <c r="F534" s="50" t="s">
        <v>2833</v>
      </c>
      <c r="G534" s="50">
        <v>139</v>
      </c>
      <c r="H534" s="50">
        <v>39093</v>
      </c>
      <c r="I534" s="50">
        <v>16311</v>
      </c>
      <c r="J534" s="50">
        <v>144982</v>
      </c>
      <c r="K534" s="50">
        <v>0</v>
      </c>
      <c r="L534" s="50">
        <v>1.5</v>
      </c>
      <c r="M534" s="50">
        <v>0</v>
      </c>
      <c r="N534" s="50">
        <v>0</v>
      </c>
      <c r="O534" s="50">
        <v>4600</v>
      </c>
      <c r="P534" s="50">
        <v>0</v>
      </c>
      <c r="Q534" s="50">
        <v>0</v>
      </c>
      <c r="R534" s="50">
        <v>1301001</v>
      </c>
      <c r="S534" s="50">
        <v>1302001</v>
      </c>
      <c r="V534" s="50" t="s">
        <v>2834</v>
      </c>
      <c r="Z534" s="50">
        <v>1101001</v>
      </c>
    </row>
    <row r="535" spans="1:26" ht="14.25">
      <c r="A535" s="50">
        <v>8922</v>
      </c>
      <c r="D535" s="50" t="s">
        <v>2299</v>
      </c>
      <c r="E535" s="50" t="s">
        <v>783</v>
      </c>
      <c r="F535" s="50" t="s">
        <v>2834</v>
      </c>
      <c r="G535" s="50">
        <v>139</v>
      </c>
      <c r="H535" s="50">
        <v>27980</v>
      </c>
      <c r="I535" s="50">
        <v>12176</v>
      </c>
      <c r="J535" s="50">
        <v>110297</v>
      </c>
      <c r="K535" s="50">
        <v>0</v>
      </c>
      <c r="L535" s="50">
        <v>1.5</v>
      </c>
      <c r="M535" s="50">
        <v>0</v>
      </c>
      <c r="N535" s="50">
        <v>0</v>
      </c>
      <c r="O535" s="50">
        <v>4600</v>
      </c>
      <c r="P535" s="50">
        <v>0</v>
      </c>
      <c r="Q535" s="50">
        <v>0</v>
      </c>
      <c r="R535" s="50">
        <v>1303009</v>
      </c>
      <c r="S535" s="50">
        <v>1304010</v>
      </c>
      <c r="T535" s="50">
        <v>1304007</v>
      </c>
      <c r="W535" s="50">
        <v>4</v>
      </c>
      <c r="X535" s="50">
        <v>4</v>
      </c>
      <c r="Y535" s="50">
        <v>2</v>
      </c>
      <c r="Z535" s="50">
        <v>1102009</v>
      </c>
    </row>
    <row r="536" spans="1:26" ht="14.25">
      <c r="A536" s="50">
        <v>8931</v>
      </c>
      <c r="D536" s="50" t="s">
        <v>2298</v>
      </c>
      <c r="E536" s="50" t="s">
        <v>1537</v>
      </c>
      <c r="F536" s="50" t="s">
        <v>2835</v>
      </c>
      <c r="G536" s="50">
        <v>139</v>
      </c>
      <c r="H536" s="50">
        <v>39093</v>
      </c>
      <c r="I536" s="50">
        <v>16311</v>
      </c>
      <c r="J536" s="50">
        <v>144982</v>
      </c>
      <c r="K536" s="50">
        <v>0</v>
      </c>
      <c r="L536" s="50">
        <v>1.5</v>
      </c>
      <c r="M536" s="50">
        <v>0</v>
      </c>
      <c r="N536" s="50">
        <v>0</v>
      </c>
      <c r="O536" s="50">
        <v>4600</v>
      </c>
      <c r="P536" s="50">
        <v>0</v>
      </c>
      <c r="Q536" s="50">
        <v>0</v>
      </c>
      <c r="R536" s="50">
        <v>1301011</v>
      </c>
      <c r="S536" s="50">
        <v>1302011</v>
      </c>
      <c r="V536" s="50" t="s">
        <v>2836</v>
      </c>
      <c r="Z536" s="50">
        <v>1101011</v>
      </c>
    </row>
    <row r="537" spans="1:26" ht="14.25">
      <c r="A537" s="50">
        <v>8932</v>
      </c>
      <c r="D537" s="50" t="s">
        <v>2299</v>
      </c>
      <c r="E537" s="50" t="s">
        <v>791</v>
      </c>
      <c r="F537" s="50" t="s">
        <v>2836</v>
      </c>
      <c r="G537" s="50">
        <v>139</v>
      </c>
      <c r="H537" s="50">
        <v>27980</v>
      </c>
      <c r="I537" s="50">
        <v>12176</v>
      </c>
      <c r="J537" s="50">
        <v>110297</v>
      </c>
      <c r="K537" s="50">
        <v>0</v>
      </c>
      <c r="L537" s="50">
        <v>1.5</v>
      </c>
      <c r="M537" s="50">
        <v>0</v>
      </c>
      <c r="N537" s="50">
        <v>0</v>
      </c>
      <c r="O537" s="50">
        <v>4600</v>
      </c>
      <c r="P537" s="50">
        <v>0</v>
      </c>
      <c r="Q537" s="50">
        <v>0</v>
      </c>
      <c r="R537" s="50">
        <v>1303017</v>
      </c>
      <c r="S537" s="50">
        <v>1304013</v>
      </c>
      <c r="T537" s="50">
        <v>1304008</v>
      </c>
      <c r="W537" s="50">
        <v>4</v>
      </c>
      <c r="X537" s="50">
        <v>4</v>
      </c>
      <c r="Y537" s="50">
        <v>3</v>
      </c>
      <c r="Z537" s="50">
        <v>1102017</v>
      </c>
    </row>
    <row r="538" spans="1:26" ht="14.25">
      <c r="A538" s="50">
        <v>9011</v>
      </c>
      <c r="D538" s="50" t="s">
        <v>2298</v>
      </c>
      <c r="E538" s="50" t="s">
        <v>1533</v>
      </c>
      <c r="F538" s="50" t="s">
        <v>2837</v>
      </c>
      <c r="G538" s="50">
        <v>140</v>
      </c>
      <c r="H538" s="50">
        <v>40096</v>
      </c>
      <c r="I538" s="50">
        <v>16839</v>
      </c>
      <c r="J538" s="50">
        <v>149779</v>
      </c>
      <c r="K538" s="50">
        <v>0</v>
      </c>
      <c r="L538" s="50">
        <v>1.5</v>
      </c>
      <c r="M538" s="50">
        <v>0</v>
      </c>
      <c r="N538" s="50">
        <v>0</v>
      </c>
      <c r="O538" s="50">
        <v>5250</v>
      </c>
      <c r="P538" s="50">
        <v>0</v>
      </c>
      <c r="Q538" s="50">
        <v>0</v>
      </c>
      <c r="R538" s="50">
        <v>1301009</v>
      </c>
      <c r="S538" s="50">
        <v>1302009</v>
      </c>
      <c r="V538" s="50" t="s">
        <v>2838</v>
      </c>
      <c r="Z538" s="50">
        <v>1101009</v>
      </c>
    </row>
    <row r="539" spans="1:26" ht="14.25">
      <c r="A539" s="50">
        <v>9012</v>
      </c>
      <c r="D539" s="50" t="s">
        <v>2299</v>
      </c>
      <c r="E539" s="50" t="s">
        <v>788</v>
      </c>
      <c r="F539" s="50" t="s">
        <v>2838</v>
      </c>
      <c r="G539" s="50">
        <v>140</v>
      </c>
      <c r="H539" s="50">
        <v>28888</v>
      </c>
      <c r="I539" s="50">
        <v>12314</v>
      </c>
      <c r="J539" s="50">
        <v>117768</v>
      </c>
      <c r="K539" s="50">
        <v>0</v>
      </c>
      <c r="L539" s="50">
        <v>1.5</v>
      </c>
      <c r="M539" s="50">
        <v>0</v>
      </c>
      <c r="N539" s="50">
        <v>0</v>
      </c>
      <c r="O539" s="50">
        <v>5250</v>
      </c>
      <c r="P539" s="50">
        <v>0</v>
      </c>
      <c r="Q539" s="50">
        <v>0</v>
      </c>
      <c r="R539" s="50">
        <v>1303014</v>
      </c>
      <c r="S539" s="50">
        <v>1304004</v>
      </c>
      <c r="T539" s="50">
        <v>1304006</v>
      </c>
      <c r="W539" s="50">
        <v>4</v>
      </c>
      <c r="X539" s="50">
        <v>4</v>
      </c>
      <c r="Y539" s="50">
        <v>1</v>
      </c>
      <c r="Z539" s="50">
        <v>1102014</v>
      </c>
    </row>
    <row r="540" spans="1:26" ht="14.25">
      <c r="A540" s="50">
        <v>9021</v>
      </c>
      <c r="D540" s="50" t="s">
        <v>2298</v>
      </c>
      <c r="E540" s="50" t="s">
        <v>1188</v>
      </c>
      <c r="F540" s="50" t="s">
        <v>2839</v>
      </c>
      <c r="G540" s="50">
        <v>140</v>
      </c>
      <c r="H540" s="50">
        <v>40096</v>
      </c>
      <c r="I540" s="50">
        <v>16839</v>
      </c>
      <c r="J540" s="50">
        <v>149779</v>
      </c>
      <c r="K540" s="50">
        <v>0</v>
      </c>
      <c r="L540" s="50">
        <v>1.5</v>
      </c>
      <c r="M540" s="50">
        <v>0</v>
      </c>
      <c r="N540" s="50">
        <v>0</v>
      </c>
      <c r="O540" s="50">
        <v>5250</v>
      </c>
      <c r="P540" s="50">
        <v>0</v>
      </c>
      <c r="Q540" s="50">
        <v>0</v>
      </c>
      <c r="R540" s="50">
        <v>1301008</v>
      </c>
      <c r="S540" s="50">
        <v>1302008</v>
      </c>
      <c r="V540" s="50" t="s">
        <v>2840</v>
      </c>
      <c r="Z540" s="50">
        <v>1101008</v>
      </c>
    </row>
    <row r="541" spans="1:26" ht="14.25">
      <c r="A541" s="50">
        <v>9022</v>
      </c>
      <c r="D541" s="50" t="s">
        <v>2299</v>
      </c>
      <c r="E541" s="50" t="s">
        <v>787</v>
      </c>
      <c r="F541" s="50" t="s">
        <v>2840</v>
      </c>
      <c r="G541" s="50">
        <v>140</v>
      </c>
      <c r="H541" s="50">
        <v>28888</v>
      </c>
      <c r="I541" s="50">
        <v>12577</v>
      </c>
      <c r="J541" s="50">
        <v>114269</v>
      </c>
      <c r="K541" s="50">
        <v>0</v>
      </c>
      <c r="L541" s="50">
        <v>1.5</v>
      </c>
      <c r="M541" s="50">
        <v>0</v>
      </c>
      <c r="N541" s="50">
        <v>0</v>
      </c>
      <c r="O541" s="50">
        <v>5250</v>
      </c>
      <c r="P541" s="50">
        <v>0</v>
      </c>
      <c r="Q541" s="50">
        <v>0</v>
      </c>
      <c r="R541" s="50">
        <v>1303013</v>
      </c>
      <c r="S541" s="50">
        <v>1304012</v>
      </c>
      <c r="T541" s="50">
        <v>1304008</v>
      </c>
      <c r="W541" s="50">
        <v>4</v>
      </c>
      <c r="X541" s="50">
        <v>4</v>
      </c>
      <c r="Y541" s="50">
        <v>3</v>
      </c>
      <c r="Z541" s="50">
        <v>1102013</v>
      </c>
    </row>
    <row r="542" spans="1:26" ht="14.25">
      <c r="A542" s="50">
        <v>9031</v>
      </c>
      <c r="D542" s="50" t="s">
        <v>2298</v>
      </c>
      <c r="E542" s="50" t="s">
        <v>1192</v>
      </c>
      <c r="F542" s="50" t="s">
        <v>2841</v>
      </c>
      <c r="G542" s="50">
        <v>140</v>
      </c>
      <c r="H542" s="50">
        <v>40096</v>
      </c>
      <c r="I542" s="50">
        <v>16839</v>
      </c>
      <c r="J542" s="50">
        <v>149779</v>
      </c>
      <c r="K542" s="50">
        <v>0</v>
      </c>
      <c r="L542" s="50">
        <v>1.5</v>
      </c>
      <c r="M542" s="50">
        <v>0</v>
      </c>
      <c r="N542" s="50">
        <v>0</v>
      </c>
      <c r="O542" s="50">
        <v>5250</v>
      </c>
      <c r="P542" s="50">
        <v>0</v>
      </c>
      <c r="Q542" s="50">
        <v>0</v>
      </c>
      <c r="R542" s="50">
        <v>1301012</v>
      </c>
      <c r="S542" s="50">
        <v>1302012</v>
      </c>
      <c r="V542" s="50" t="s">
        <v>2842</v>
      </c>
      <c r="Z542" s="50">
        <v>1101012</v>
      </c>
    </row>
    <row r="543" spans="1:26" ht="14.25">
      <c r="A543" s="50">
        <v>9032</v>
      </c>
      <c r="D543" s="50" t="s">
        <v>2299</v>
      </c>
      <c r="E543" s="50" t="s">
        <v>792</v>
      </c>
      <c r="F543" s="50" t="s">
        <v>2842</v>
      </c>
      <c r="G543" s="50">
        <v>140</v>
      </c>
      <c r="H543" s="50">
        <v>28888</v>
      </c>
      <c r="I543" s="50">
        <v>12577</v>
      </c>
      <c r="J543" s="50">
        <v>114269</v>
      </c>
      <c r="K543" s="50">
        <v>0</v>
      </c>
      <c r="L543" s="50">
        <v>1.5</v>
      </c>
      <c r="M543" s="50">
        <v>0</v>
      </c>
      <c r="N543" s="50">
        <v>0</v>
      </c>
      <c r="O543" s="50">
        <v>5250</v>
      </c>
      <c r="P543" s="50">
        <v>0</v>
      </c>
      <c r="Q543" s="50">
        <v>0</v>
      </c>
      <c r="R543" s="50">
        <v>1303018</v>
      </c>
      <c r="S543" s="50">
        <v>1304013</v>
      </c>
      <c r="T543" s="50">
        <v>1304007</v>
      </c>
      <c r="W543" s="50">
        <v>4</v>
      </c>
      <c r="X543" s="50">
        <v>4</v>
      </c>
      <c r="Y543" s="50">
        <v>2</v>
      </c>
      <c r="Z543" s="50">
        <v>1102018</v>
      </c>
    </row>
    <row r="544" spans="1:26" ht="14.25">
      <c r="A544" s="50">
        <v>9111</v>
      </c>
      <c r="D544" s="50" t="s">
        <v>2298</v>
      </c>
      <c r="E544" s="50" t="s">
        <v>1535</v>
      </c>
      <c r="F544" s="50" t="s">
        <v>2843</v>
      </c>
      <c r="G544" s="50">
        <v>141</v>
      </c>
      <c r="H544" s="50">
        <v>40632</v>
      </c>
      <c r="I544" s="50">
        <v>17107</v>
      </c>
      <c r="J544" s="50">
        <v>151782</v>
      </c>
      <c r="K544" s="50">
        <v>0</v>
      </c>
      <c r="L544" s="50">
        <v>1.5</v>
      </c>
      <c r="M544" s="50">
        <v>0</v>
      </c>
      <c r="N544" s="50">
        <v>0</v>
      </c>
      <c r="O544" s="50">
        <v>5250</v>
      </c>
      <c r="P544" s="50">
        <v>0</v>
      </c>
      <c r="Q544" s="50">
        <v>0</v>
      </c>
      <c r="R544" s="50">
        <v>1301007</v>
      </c>
      <c r="S544" s="50">
        <v>1302007</v>
      </c>
      <c r="V544" s="50" t="s">
        <v>2844</v>
      </c>
      <c r="Z544" s="50">
        <v>1101007</v>
      </c>
    </row>
    <row r="545" spans="1:26" ht="14.25">
      <c r="A545" s="50">
        <v>9112</v>
      </c>
      <c r="D545" s="50" t="s">
        <v>2299</v>
      </c>
      <c r="E545" s="50" t="s">
        <v>783</v>
      </c>
      <c r="F545" s="50" t="s">
        <v>2844</v>
      </c>
      <c r="G545" s="50">
        <v>141</v>
      </c>
      <c r="H545" s="50">
        <v>29369</v>
      </c>
      <c r="I545" s="50">
        <v>12490</v>
      </c>
      <c r="J545" s="50">
        <v>119580</v>
      </c>
      <c r="K545" s="50">
        <v>0</v>
      </c>
      <c r="L545" s="50">
        <v>1.5</v>
      </c>
      <c r="M545" s="50">
        <v>0</v>
      </c>
      <c r="N545" s="50">
        <v>0</v>
      </c>
      <c r="O545" s="50">
        <v>5250</v>
      </c>
      <c r="P545" s="50">
        <v>0</v>
      </c>
      <c r="Q545" s="50">
        <v>0</v>
      </c>
      <c r="R545" s="50">
        <v>1303009</v>
      </c>
      <c r="S545" s="50">
        <v>1304010</v>
      </c>
      <c r="T545" s="50">
        <v>1304007</v>
      </c>
      <c r="W545" s="50">
        <v>4</v>
      </c>
      <c r="X545" s="50">
        <v>4</v>
      </c>
      <c r="Y545" s="50">
        <v>2</v>
      </c>
      <c r="Z545" s="50">
        <v>1102009</v>
      </c>
    </row>
    <row r="546" spans="1:26" ht="14.25">
      <c r="A546" s="50">
        <v>9121</v>
      </c>
      <c r="D546" s="50" t="s">
        <v>2298</v>
      </c>
      <c r="E546" s="50" t="s">
        <v>1535</v>
      </c>
      <c r="F546" s="50" t="s">
        <v>2845</v>
      </c>
      <c r="G546" s="50">
        <v>141</v>
      </c>
      <c r="H546" s="50">
        <v>40632</v>
      </c>
      <c r="I546" s="50">
        <v>17107</v>
      </c>
      <c r="J546" s="50">
        <v>151782</v>
      </c>
      <c r="K546" s="50">
        <v>0</v>
      </c>
      <c r="L546" s="50">
        <v>1.5</v>
      </c>
      <c r="M546" s="50">
        <v>0</v>
      </c>
      <c r="N546" s="50">
        <v>0</v>
      </c>
      <c r="O546" s="50">
        <v>5250</v>
      </c>
      <c r="P546" s="50">
        <v>0</v>
      </c>
      <c r="Q546" s="50">
        <v>0</v>
      </c>
      <c r="R546" s="50">
        <v>1301007</v>
      </c>
      <c r="S546" s="50">
        <v>1302007</v>
      </c>
      <c r="V546" s="50" t="s">
        <v>2846</v>
      </c>
      <c r="Z546" s="50">
        <v>1101007</v>
      </c>
    </row>
    <row r="547" spans="1:26" ht="14.25">
      <c r="A547" s="50">
        <v>9122</v>
      </c>
      <c r="D547" s="50" t="s">
        <v>2299</v>
      </c>
      <c r="E547" s="50" t="s">
        <v>777</v>
      </c>
      <c r="F547" s="50" t="s">
        <v>2846</v>
      </c>
      <c r="G547" s="50">
        <v>141</v>
      </c>
      <c r="H547" s="50">
        <v>29291</v>
      </c>
      <c r="I547" s="50">
        <v>12831</v>
      </c>
      <c r="J547" s="50">
        <v>115923</v>
      </c>
      <c r="K547" s="50">
        <v>0</v>
      </c>
      <c r="L547" s="50">
        <v>1.5</v>
      </c>
      <c r="M547" s="50">
        <v>0</v>
      </c>
      <c r="N547" s="50">
        <v>0</v>
      </c>
      <c r="O547" s="50">
        <v>5250</v>
      </c>
      <c r="P547" s="50">
        <v>0</v>
      </c>
      <c r="Q547" s="50">
        <v>0</v>
      </c>
      <c r="R547" s="50">
        <v>1303003</v>
      </c>
      <c r="S547" s="50">
        <v>1304005</v>
      </c>
      <c r="T547" s="50">
        <v>1304007</v>
      </c>
      <c r="W547" s="50">
        <v>4</v>
      </c>
      <c r="X547" s="50">
        <v>4</v>
      </c>
      <c r="Y547" s="50">
        <v>2</v>
      </c>
      <c r="Z547" s="50">
        <v>1102003</v>
      </c>
    </row>
    <row r="548" spans="1:26" ht="14.25">
      <c r="A548" s="50">
        <v>9131</v>
      </c>
      <c r="D548" s="50" t="s">
        <v>2298</v>
      </c>
      <c r="E548" s="50" t="s">
        <v>1537</v>
      </c>
      <c r="F548" s="50" t="s">
        <v>2847</v>
      </c>
      <c r="G548" s="50">
        <v>141</v>
      </c>
      <c r="H548" s="50">
        <v>40632</v>
      </c>
      <c r="I548" s="50">
        <v>17107</v>
      </c>
      <c r="J548" s="50">
        <v>151782</v>
      </c>
      <c r="K548" s="50">
        <v>0</v>
      </c>
      <c r="L548" s="50">
        <v>1.5</v>
      </c>
      <c r="M548" s="50">
        <v>0</v>
      </c>
      <c r="N548" s="50">
        <v>0</v>
      </c>
      <c r="O548" s="50">
        <v>5250</v>
      </c>
      <c r="P548" s="50">
        <v>0</v>
      </c>
      <c r="Q548" s="50">
        <v>0</v>
      </c>
      <c r="R548" s="50">
        <v>1301011</v>
      </c>
      <c r="S548" s="50">
        <v>1302011</v>
      </c>
      <c r="V548" s="50" t="s">
        <v>2848</v>
      </c>
      <c r="Z548" s="50">
        <v>1101011</v>
      </c>
    </row>
    <row r="549" spans="1:26" ht="14.25">
      <c r="A549" s="50">
        <v>9132</v>
      </c>
      <c r="D549" s="50" t="s">
        <v>2299</v>
      </c>
      <c r="E549" s="50" t="s">
        <v>791</v>
      </c>
      <c r="F549" s="50" t="s">
        <v>2848</v>
      </c>
      <c r="G549" s="50">
        <v>141</v>
      </c>
      <c r="H549" s="50">
        <v>29291</v>
      </c>
      <c r="I549" s="50">
        <v>12831</v>
      </c>
      <c r="J549" s="50">
        <v>115923</v>
      </c>
      <c r="K549" s="50">
        <v>0</v>
      </c>
      <c r="L549" s="50">
        <v>1.5</v>
      </c>
      <c r="M549" s="50">
        <v>0</v>
      </c>
      <c r="N549" s="50">
        <v>0</v>
      </c>
      <c r="O549" s="50">
        <v>5250</v>
      </c>
      <c r="P549" s="50">
        <v>0</v>
      </c>
      <c r="Q549" s="50">
        <v>0</v>
      </c>
      <c r="R549" s="50">
        <v>1303017</v>
      </c>
      <c r="S549" s="50">
        <v>1304013</v>
      </c>
      <c r="T549" s="50">
        <v>1304008</v>
      </c>
      <c r="W549" s="50">
        <v>4</v>
      </c>
      <c r="X549" s="50">
        <v>4</v>
      </c>
      <c r="Y549" s="50">
        <v>3</v>
      </c>
      <c r="Z549" s="50">
        <v>1102017</v>
      </c>
    </row>
    <row r="550" spans="1:26" ht="14.25">
      <c r="A550" s="50">
        <v>9211</v>
      </c>
      <c r="D550" s="50" t="s">
        <v>2298</v>
      </c>
      <c r="E550" s="50" t="s">
        <v>1540</v>
      </c>
      <c r="F550" s="50" t="s">
        <v>2849</v>
      </c>
      <c r="G550" s="50">
        <v>142</v>
      </c>
      <c r="H550" s="50">
        <v>41071</v>
      </c>
      <c r="I550" s="50">
        <v>17389</v>
      </c>
      <c r="J550" s="50">
        <v>154394</v>
      </c>
      <c r="K550" s="50">
        <v>0</v>
      </c>
      <c r="L550" s="50">
        <v>1.5</v>
      </c>
      <c r="M550" s="50">
        <v>0</v>
      </c>
      <c r="N550" s="50">
        <v>0</v>
      </c>
      <c r="O550" s="50">
        <v>5250</v>
      </c>
      <c r="P550" s="50">
        <v>0</v>
      </c>
      <c r="Q550" s="50">
        <v>0</v>
      </c>
      <c r="R550" s="50">
        <v>1301005</v>
      </c>
      <c r="S550" s="50">
        <v>1302005</v>
      </c>
      <c r="V550" s="50" t="s">
        <v>2850</v>
      </c>
      <c r="Z550" s="50">
        <v>1101005</v>
      </c>
    </row>
    <row r="551" spans="1:26" ht="14.25">
      <c r="A551" s="50">
        <v>9212</v>
      </c>
      <c r="D551" s="50" t="s">
        <v>2299</v>
      </c>
      <c r="E551" s="50" t="s">
        <v>775</v>
      </c>
      <c r="F551" s="50" t="s">
        <v>2850</v>
      </c>
      <c r="G551" s="50">
        <v>142</v>
      </c>
      <c r="H551" s="50">
        <v>29752</v>
      </c>
      <c r="I551" s="50">
        <v>12693</v>
      </c>
      <c r="J551" s="50">
        <v>121763</v>
      </c>
      <c r="K551" s="50">
        <v>0</v>
      </c>
      <c r="L551" s="50">
        <v>1.5</v>
      </c>
      <c r="M551" s="50">
        <v>0</v>
      </c>
      <c r="N551" s="50">
        <v>0</v>
      </c>
      <c r="O551" s="50">
        <v>5250</v>
      </c>
      <c r="P551" s="50">
        <v>0</v>
      </c>
      <c r="Q551" s="50">
        <v>0</v>
      </c>
      <c r="R551" s="50">
        <v>1303001</v>
      </c>
      <c r="S551" s="50">
        <v>1304004</v>
      </c>
      <c r="T551" s="50">
        <v>1304006</v>
      </c>
      <c r="W551" s="50">
        <v>4</v>
      </c>
      <c r="X551" s="50">
        <v>4</v>
      </c>
      <c r="Y551" s="50">
        <v>1</v>
      </c>
      <c r="Z551" s="50">
        <v>1102001</v>
      </c>
    </row>
    <row r="552" spans="1:26" ht="14.25">
      <c r="A552" s="50">
        <v>9221</v>
      </c>
      <c r="D552" s="50" t="s">
        <v>2298</v>
      </c>
      <c r="E552" s="50" t="s">
        <v>1184</v>
      </c>
      <c r="F552" s="50" t="s">
        <v>2851</v>
      </c>
      <c r="G552" s="50">
        <v>142</v>
      </c>
      <c r="H552" s="50">
        <v>41071</v>
      </c>
      <c r="I552" s="50">
        <v>17389</v>
      </c>
      <c r="J552" s="50">
        <v>154394</v>
      </c>
      <c r="K552" s="50">
        <v>0</v>
      </c>
      <c r="L552" s="50">
        <v>1.5</v>
      </c>
      <c r="M552" s="50">
        <v>0</v>
      </c>
      <c r="N552" s="50">
        <v>0</v>
      </c>
      <c r="O552" s="50">
        <v>5250</v>
      </c>
      <c r="P552" s="50">
        <v>0</v>
      </c>
      <c r="Q552" s="50">
        <v>0</v>
      </c>
      <c r="R552" s="50">
        <v>1301004</v>
      </c>
      <c r="S552" s="50">
        <v>1302004</v>
      </c>
      <c r="V552" s="50" t="s">
        <v>2852</v>
      </c>
      <c r="Z552" s="50">
        <v>1101004</v>
      </c>
    </row>
    <row r="553" spans="1:26" ht="14.25">
      <c r="A553" s="50">
        <v>9222</v>
      </c>
      <c r="D553" s="50" t="s">
        <v>2299</v>
      </c>
      <c r="E553" s="50" t="s">
        <v>780</v>
      </c>
      <c r="F553" s="50" t="s">
        <v>2852</v>
      </c>
      <c r="G553" s="50">
        <v>142</v>
      </c>
      <c r="H553" s="50">
        <v>29752</v>
      </c>
      <c r="I553" s="50">
        <v>12994</v>
      </c>
      <c r="J553" s="50">
        <v>118106</v>
      </c>
      <c r="K553" s="50">
        <v>0</v>
      </c>
      <c r="L553" s="50">
        <v>1.5</v>
      </c>
      <c r="M553" s="50">
        <v>0</v>
      </c>
      <c r="N553" s="50">
        <v>0</v>
      </c>
      <c r="O553" s="50">
        <v>5250</v>
      </c>
      <c r="P553" s="50">
        <v>0</v>
      </c>
      <c r="Q553" s="50">
        <v>0</v>
      </c>
      <c r="R553" s="50">
        <v>1303006</v>
      </c>
      <c r="S553" s="50">
        <v>1304005</v>
      </c>
      <c r="T553" s="50">
        <v>1304007</v>
      </c>
      <c r="W553" s="50">
        <v>4</v>
      </c>
      <c r="X553" s="50">
        <v>4</v>
      </c>
      <c r="Y553" s="50">
        <v>2</v>
      </c>
      <c r="Z553" s="50">
        <v>1102006</v>
      </c>
    </row>
    <row r="554" spans="1:26" ht="14.25">
      <c r="A554" s="50">
        <v>9231</v>
      </c>
      <c r="D554" s="50" t="s">
        <v>2298</v>
      </c>
      <c r="E554" s="50" t="s">
        <v>1535</v>
      </c>
      <c r="F554" s="50" t="s">
        <v>2853</v>
      </c>
      <c r="G554" s="50">
        <v>142</v>
      </c>
      <c r="H554" s="50">
        <v>41071</v>
      </c>
      <c r="I554" s="50">
        <v>17389</v>
      </c>
      <c r="J554" s="50">
        <v>154394</v>
      </c>
      <c r="K554" s="50">
        <v>0</v>
      </c>
      <c r="L554" s="50">
        <v>1.5</v>
      </c>
      <c r="M554" s="50">
        <v>0</v>
      </c>
      <c r="N554" s="50">
        <v>0</v>
      </c>
      <c r="O554" s="50">
        <v>5250</v>
      </c>
      <c r="P554" s="50">
        <v>0</v>
      </c>
      <c r="Q554" s="50">
        <v>0</v>
      </c>
      <c r="R554" s="50">
        <v>1301007</v>
      </c>
      <c r="S554" s="50">
        <v>1302007</v>
      </c>
      <c r="V554" s="50" t="s">
        <v>2854</v>
      </c>
      <c r="Z554" s="50">
        <v>1101007</v>
      </c>
    </row>
    <row r="555" spans="1:26" ht="14.25">
      <c r="A555" s="50">
        <v>9232</v>
      </c>
      <c r="D555" s="50" t="s">
        <v>2299</v>
      </c>
      <c r="E555" s="50" t="s">
        <v>784</v>
      </c>
      <c r="F555" s="50" t="s">
        <v>2854</v>
      </c>
      <c r="G555" s="50">
        <v>142</v>
      </c>
      <c r="H555" s="50">
        <v>29752</v>
      </c>
      <c r="I555" s="50">
        <v>12994</v>
      </c>
      <c r="J555" s="50">
        <v>118106</v>
      </c>
      <c r="K555" s="50">
        <v>0</v>
      </c>
      <c r="L555" s="50">
        <v>1.5</v>
      </c>
      <c r="M555" s="50">
        <v>0</v>
      </c>
      <c r="N555" s="50">
        <v>0</v>
      </c>
      <c r="O555" s="50">
        <v>5250</v>
      </c>
      <c r="P555" s="50">
        <v>0</v>
      </c>
      <c r="Q555" s="50">
        <v>0</v>
      </c>
      <c r="R555" s="50">
        <v>1303010</v>
      </c>
      <c r="S555" s="50">
        <v>1304013</v>
      </c>
      <c r="T555" s="50">
        <v>1304008</v>
      </c>
      <c r="W555" s="50">
        <v>4</v>
      </c>
      <c r="X555" s="50">
        <v>4</v>
      </c>
      <c r="Y555" s="50">
        <v>3</v>
      </c>
      <c r="Z555" s="50">
        <v>1102010</v>
      </c>
    </row>
    <row r="556" spans="1:26" ht="14.25">
      <c r="A556" s="50">
        <v>9311</v>
      </c>
      <c r="D556" s="50" t="s">
        <v>2298</v>
      </c>
      <c r="E556" s="50" t="s">
        <v>1192</v>
      </c>
      <c r="F556" s="50" t="s">
        <v>2855</v>
      </c>
      <c r="G556" s="50">
        <v>143</v>
      </c>
      <c r="H556" s="50">
        <v>41683</v>
      </c>
      <c r="I556" s="50">
        <v>17616</v>
      </c>
      <c r="J556" s="50">
        <v>156674</v>
      </c>
      <c r="K556" s="50">
        <v>0</v>
      </c>
      <c r="L556" s="50">
        <v>1.5</v>
      </c>
      <c r="M556" s="50">
        <v>0</v>
      </c>
      <c r="N556" s="50">
        <v>0</v>
      </c>
      <c r="O556" s="50">
        <v>5250</v>
      </c>
      <c r="P556" s="50">
        <v>0</v>
      </c>
      <c r="Q556" s="50">
        <v>0</v>
      </c>
      <c r="R556" s="50">
        <v>1301012</v>
      </c>
      <c r="S556" s="50">
        <v>1302012</v>
      </c>
      <c r="V556" s="50" t="s">
        <v>2856</v>
      </c>
      <c r="Z556" s="50">
        <v>1101012</v>
      </c>
    </row>
    <row r="557" spans="1:26" ht="14.25">
      <c r="A557" s="50">
        <v>9312</v>
      </c>
      <c r="D557" s="50" t="s">
        <v>2299</v>
      </c>
      <c r="E557" s="50" t="s">
        <v>792</v>
      </c>
      <c r="F557" s="50" t="s">
        <v>2856</v>
      </c>
      <c r="G557" s="50">
        <v>143</v>
      </c>
      <c r="H557" s="50">
        <v>30309</v>
      </c>
      <c r="I557" s="50">
        <v>12881</v>
      </c>
      <c r="J557" s="50">
        <v>123457</v>
      </c>
      <c r="K557" s="50">
        <v>0</v>
      </c>
      <c r="L557" s="50">
        <v>1.5</v>
      </c>
      <c r="M557" s="50">
        <v>0</v>
      </c>
      <c r="N557" s="50">
        <v>0</v>
      </c>
      <c r="O557" s="50">
        <v>5250</v>
      </c>
      <c r="P557" s="50">
        <v>0</v>
      </c>
      <c r="Q557" s="50">
        <v>0</v>
      </c>
      <c r="R557" s="50">
        <v>1303018</v>
      </c>
      <c r="S557" s="50">
        <v>1304013</v>
      </c>
      <c r="T557" s="50">
        <v>1304007</v>
      </c>
      <c r="W557" s="50">
        <v>4</v>
      </c>
      <c r="X557" s="50">
        <v>4</v>
      </c>
      <c r="Y557" s="50">
        <v>2</v>
      </c>
      <c r="Z557" s="50">
        <v>1102018</v>
      </c>
    </row>
    <row r="558" spans="1:26" ht="14.25">
      <c r="A558" s="50">
        <v>9321</v>
      </c>
      <c r="D558" s="50" t="s">
        <v>2298</v>
      </c>
      <c r="E558" s="50" t="s">
        <v>1188</v>
      </c>
      <c r="F558" s="50" t="s">
        <v>2857</v>
      </c>
      <c r="G558" s="50">
        <v>143</v>
      </c>
      <c r="H558" s="50">
        <v>41683</v>
      </c>
      <c r="I558" s="50">
        <v>17616</v>
      </c>
      <c r="J558" s="50">
        <v>156674</v>
      </c>
      <c r="K558" s="50">
        <v>0</v>
      </c>
      <c r="L558" s="50">
        <v>1.5</v>
      </c>
      <c r="M558" s="50">
        <v>0</v>
      </c>
      <c r="N558" s="50">
        <v>0</v>
      </c>
      <c r="O558" s="50">
        <v>5250</v>
      </c>
      <c r="P558" s="50">
        <v>0</v>
      </c>
      <c r="Q558" s="50">
        <v>0</v>
      </c>
      <c r="R558" s="50">
        <v>1301008</v>
      </c>
      <c r="S558" s="50">
        <v>1302008</v>
      </c>
      <c r="V558" s="50" t="s">
        <v>2858</v>
      </c>
      <c r="Z558" s="50">
        <v>1101008</v>
      </c>
    </row>
    <row r="559" spans="1:26" ht="14.25">
      <c r="A559" s="50">
        <v>9322</v>
      </c>
      <c r="D559" s="50" t="s">
        <v>2299</v>
      </c>
      <c r="E559" s="50" t="s">
        <v>787</v>
      </c>
      <c r="F559" s="50" t="s">
        <v>2858</v>
      </c>
      <c r="G559" s="50">
        <v>143</v>
      </c>
      <c r="H559" s="50">
        <v>30151</v>
      </c>
      <c r="I559" s="50">
        <v>13202</v>
      </c>
      <c r="J559" s="50">
        <v>120037</v>
      </c>
      <c r="K559" s="50">
        <v>0</v>
      </c>
      <c r="L559" s="50">
        <v>1.5</v>
      </c>
      <c r="M559" s="50">
        <v>0</v>
      </c>
      <c r="N559" s="50">
        <v>0</v>
      </c>
      <c r="O559" s="50">
        <v>5250</v>
      </c>
      <c r="P559" s="50">
        <v>0</v>
      </c>
      <c r="Q559" s="50">
        <v>0</v>
      </c>
      <c r="R559" s="50">
        <v>1303013</v>
      </c>
      <c r="S559" s="50">
        <v>1304012</v>
      </c>
      <c r="T559" s="50">
        <v>1304008</v>
      </c>
      <c r="W559" s="50">
        <v>4</v>
      </c>
      <c r="X559" s="50">
        <v>4</v>
      </c>
      <c r="Y559" s="50">
        <v>3</v>
      </c>
      <c r="Z559" s="50">
        <v>1102013</v>
      </c>
    </row>
    <row r="560" spans="1:26" ht="14.25">
      <c r="A560" s="50">
        <v>9331</v>
      </c>
      <c r="D560" s="50" t="s">
        <v>2298</v>
      </c>
      <c r="E560" s="50" t="s">
        <v>1193</v>
      </c>
      <c r="F560" s="50" t="s">
        <v>2859</v>
      </c>
      <c r="G560" s="50">
        <v>143</v>
      </c>
      <c r="H560" s="50">
        <v>41683</v>
      </c>
      <c r="I560" s="50">
        <v>17616</v>
      </c>
      <c r="J560" s="50">
        <v>156674</v>
      </c>
      <c r="K560" s="50">
        <v>0</v>
      </c>
      <c r="L560" s="50">
        <v>1.5</v>
      </c>
      <c r="M560" s="50">
        <v>0</v>
      </c>
      <c r="N560" s="50">
        <v>0</v>
      </c>
      <c r="O560" s="50">
        <v>5250</v>
      </c>
      <c r="P560" s="50">
        <v>0</v>
      </c>
      <c r="Q560" s="50">
        <v>0</v>
      </c>
      <c r="R560" s="50">
        <v>1301013</v>
      </c>
      <c r="S560" s="50">
        <v>1302013</v>
      </c>
      <c r="V560" s="50" t="s">
        <v>2860</v>
      </c>
      <c r="Z560" s="50">
        <v>1101013</v>
      </c>
    </row>
    <row r="561" spans="1:26" ht="14.25">
      <c r="A561" s="50">
        <v>9332</v>
      </c>
      <c r="D561" s="50" t="s">
        <v>2299</v>
      </c>
      <c r="E561" s="50" t="s">
        <v>793</v>
      </c>
      <c r="F561" s="50" t="s">
        <v>2860</v>
      </c>
      <c r="G561" s="50">
        <v>143</v>
      </c>
      <c r="H561" s="50">
        <v>30151</v>
      </c>
      <c r="I561" s="50">
        <v>13202</v>
      </c>
      <c r="J561" s="50">
        <v>120037</v>
      </c>
      <c r="K561" s="50">
        <v>0</v>
      </c>
      <c r="L561" s="50">
        <v>1.5</v>
      </c>
      <c r="M561" s="50">
        <v>0</v>
      </c>
      <c r="N561" s="50">
        <v>0</v>
      </c>
      <c r="O561" s="50">
        <v>5250</v>
      </c>
      <c r="P561" s="50">
        <v>0</v>
      </c>
      <c r="Q561" s="50">
        <v>0</v>
      </c>
      <c r="R561" s="50">
        <v>1303019</v>
      </c>
      <c r="S561" s="50">
        <v>1304004</v>
      </c>
      <c r="T561" s="50">
        <v>1304006</v>
      </c>
      <c r="W561" s="50">
        <v>4</v>
      </c>
      <c r="X561" s="50">
        <v>4</v>
      </c>
      <c r="Y561" s="50">
        <v>1</v>
      </c>
      <c r="Z561" s="50">
        <v>1102019</v>
      </c>
    </row>
    <row r="562" spans="1:26" ht="14.25">
      <c r="A562" s="50">
        <v>9411</v>
      </c>
      <c r="D562" s="50" t="s">
        <v>2298</v>
      </c>
      <c r="E562" s="50" t="s">
        <v>1181</v>
      </c>
      <c r="F562" s="50" t="s">
        <v>2861</v>
      </c>
      <c r="G562" s="50">
        <v>144</v>
      </c>
      <c r="H562" s="50">
        <v>42411</v>
      </c>
      <c r="I562" s="50">
        <v>17870</v>
      </c>
      <c r="J562" s="50">
        <v>158837</v>
      </c>
      <c r="K562" s="50">
        <v>0</v>
      </c>
      <c r="L562" s="50">
        <v>1.5</v>
      </c>
      <c r="M562" s="50">
        <v>0</v>
      </c>
      <c r="N562" s="50">
        <v>0</v>
      </c>
      <c r="O562" s="50">
        <v>5250</v>
      </c>
      <c r="P562" s="50">
        <v>0</v>
      </c>
      <c r="Q562" s="50">
        <v>0</v>
      </c>
      <c r="R562" s="50">
        <v>1301001</v>
      </c>
      <c r="S562" s="50">
        <v>1302001</v>
      </c>
      <c r="V562" s="50" t="s">
        <v>2862</v>
      </c>
      <c r="Z562" s="50">
        <v>1101001</v>
      </c>
    </row>
    <row r="563" spans="1:26" ht="14.25">
      <c r="A563" s="50">
        <v>9412</v>
      </c>
      <c r="D563" s="50" t="s">
        <v>2299</v>
      </c>
      <c r="E563" s="50" t="s">
        <v>776</v>
      </c>
      <c r="F563" s="50" t="s">
        <v>2862</v>
      </c>
      <c r="G563" s="50">
        <v>144</v>
      </c>
      <c r="H563" s="50">
        <v>30901</v>
      </c>
      <c r="I563" s="50">
        <v>13074</v>
      </c>
      <c r="J563" s="50">
        <v>125270</v>
      </c>
      <c r="K563" s="50">
        <v>0</v>
      </c>
      <c r="L563" s="50">
        <v>1.5</v>
      </c>
      <c r="M563" s="50">
        <v>0</v>
      </c>
      <c r="N563" s="50">
        <v>0</v>
      </c>
      <c r="O563" s="50">
        <v>5250</v>
      </c>
      <c r="P563" s="50">
        <v>0</v>
      </c>
      <c r="Q563" s="50">
        <v>0</v>
      </c>
      <c r="R563" s="50">
        <v>1303002</v>
      </c>
      <c r="S563" s="50">
        <v>1304001</v>
      </c>
      <c r="T563" s="50">
        <v>1304004</v>
      </c>
      <c r="W563" s="50">
        <v>4</v>
      </c>
      <c r="X563" s="50">
        <v>4</v>
      </c>
      <c r="Y563" s="50">
        <v>1</v>
      </c>
      <c r="Z563" s="50">
        <v>1102002</v>
      </c>
    </row>
    <row r="564" spans="1:26" ht="14.25">
      <c r="A564" s="50">
        <v>9421</v>
      </c>
      <c r="D564" s="50" t="s">
        <v>2298</v>
      </c>
      <c r="E564" s="50" t="s">
        <v>1183</v>
      </c>
      <c r="F564" s="50" t="s">
        <v>2863</v>
      </c>
      <c r="G564" s="50">
        <v>144</v>
      </c>
      <c r="H564" s="50">
        <v>42411</v>
      </c>
      <c r="I564" s="50">
        <v>17870</v>
      </c>
      <c r="J564" s="50">
        <v>158837</v>
      </c>
      <c r="K564" s="50">
        <v>0</v>
      </c>
      <c r="L564" s="50">
        <v>1.5</v>
      </c>
      <c r="M564" s="50">
        <v>0</v>
      </c>
      <c r="N564" s="50">
        <v>0</v>
      </c>
      <c r="O564" s="50">
        <v>5250</v>
      </c>
      <c r="P564" s="50">
        <v>0</v>
      </c>
      <c r="Q564" s="50">
        <v>0</v>
      </c>
      <c r="R564" s="50">
        <v>1301003</v>
      </c>
      <c r="S564" s="50">
        <v>1302003</v>
      </c>
      <c r="V564" s="50" t="s">
        <v>2864</v>
      </c>
      <c r="Z564" s="50">
        <v>1101003</v>
      </c>
    </row>
    <row r="565" spans="1:26" ht="14.25">
      <c r="A565" s="50">
        <v>9422</v>
      </c>
      <c r="D565" s="50" t="s">
        <v>2299</v>
      </c>
      <c r="E565" s="50" t="s">
        <v>779</v>
      </c>
      <c r="F565" s="50" t="s">
        <v>2864</v>
      </c>
      <c r="G565" s="50">
        <v>144</v>
      </c>
      <c r="H565" s="50">
        <v>30664</v>
      </c>
      <c r="I565" s="50">
        <v>13399</v>
      </c>
      <c r="J565" s="50">
        <v>121652</v>
      </c>
      <c r="K565" s="50">
        <v>0</v>
      </c>
      <c r="L565" s="50">
        <v>1.5</v>
      </c>
      <c r="M565" s="50">
        <v>0</v>
      </c>
      <c r="N565" s="50">
        <v>0</v>
      </c>
      <c r="O565" s="50">
        <v>5250</v>
      </c>
      <c r="P565" s="50">
        <v>0</v>
      </c>
      <c r="Q565" s="50">
        <v>0</v>
      </c>
      <c r="R565" s="50">
        <v>1303005</v>
      </c>
      <c r="S565" s="50">
        <v>1304009</v>
      </c>
      <c r="T565" s="50">
        <v>1304008</v>
      </c>
      <c r="W565" s="50">
        <v>4</v>
      </c>
      <c r="X565" s="50">
        <v>4</v>
      </c>
      <c r="Y565" s="50">
        <v>3</v>
      </c>
      <c r="Z565" s="50">
        <v>1102005</v>
      </c>
    </row>
    <row r="566" spans="1:26" ht="14.25">
      <c r="A566" s="50">
        <v>9431</v>
      </c>
      <c r="D566" s="50" t="s">
        <v>2298</v>
      </c>
      <c r="E566" s="50" t="s">
        <v>1531</v>
      </c>
      <c r="F566" s="50" t="s">
        <v>2865</v>
      </c>
      <c r="G566" s="50">
        <v>144</v>
      </c>
      <c r="H566" s="50">
        <v>42411</v>
      </c>
      <c r="I566" s="50">
        <v>17870</v>
      </c>
      <c r="J566" s="50">
        <v>158837</v>
      </c>
      <c r="K566" s="50">
        <v>0</v>
      </c>
      <c r="L566" s="50">
        <v>1.5</v>
      </c>
      <c r="M566" s="50">
        <v>0</v>
      </c>
      <c r="N566" s="50">
        <v>0</v>
      </c>
      <c r="O566" s="50">
        <v>5250</v>
      </c>
      <c r="P566" s="50">
        <v>0</v>
      </c>
      <c r="Q566" s="50">
        <v>0</v>
      </c>
      <c r="R566" s="50">
        <v>1301014</v>
      </c>
      <c r="S566" s="50">
        <v>1302014</v>
      </c>
      <c r="V566" s="50" t="s">
        <v>2866</v>
      </c>
      <c r="Z566" s="50">
        <v>1101014</v>
      </c>
    </row>
    <row r="567" spans="1:26" ht="14.25">
      <c r="A567" s="50">
        <v>9432</v>
      </c>
      <c r="D567" s="50" t="s">
        <v>2299</v>
      </c>
      <c r="E567" s="50" t="s">
        <v>794</v>
      </c>
      <c r="F567" s="50" t="s">
        <v>2866</v>
      </c>
      <c r="G567" s="50">
        <v>144</v>
      </c>
      <c r="H567" s="50">
        <v>30664</v>
      </c>
      <c r="I567" s="50">
        <v>13399</v>
      </c>
      <c r="J567" s="50">
        <v>121652</v>
      </c>
      <c r="K567" s="50">
        <v>0</v>
      </c>
      <c r="L567" s="50">
        <v>1.5</v>
      </c>
      <c r="M567" s="50">
        <v>0</v>
      </c>
      <c r="N567" s="50">
        <v>0</v>
      </c>
      <c r="O567" s="50">
        <v>5250</v>
      </c>
      <c r="P567" s="50">
        <v>0</v>
      </c>
      <c r="Q567" s="50">
        <v>0</v>
      </c>
      <c r="R567" s="50">
        <v>1303020</v>
      </c>
      <c r="S567" s="50">
        <v>1304014</v>
      </c>
      <c r="T567" s="50">
        <v>1304007</v>
      </c>
      <c r="W567" s="50">
        <v>4</v>
      </c>
      <c r="X567" s="50">
        <v>4</v>
      </c>
      <c r="Y567" s="50">
        <v>2</v>
      </c>
      <c r="Z567" s="50">
        <v>1102020</v>
      </c>
    </row>
    <row r="568" spans="1:26" ht="14.25">
      <c r="A568" s="50">
        <v>9511</v>
      </c>
      <c r="D568" s="50" t="s">
        <v>2298</v>
      </c>
      <c r="E568" s="50" t="s">
        <v>1192</v>
      </c>
      <c r="F568" s="50" t="s">
        <v>2867</v>
      </c>
      <c r="G568" s="50">
        <v>145</v>
      </c>
      <c r="H568" s="50">
        <v>43290</v>
      </c>
      <c r="I568" s="50">
        <v>18223</v>
      </c>
      <c r="J568" s="50">
        <v>161907</v>
      </c>
      <c r="K568" s="50">
        <v>0</v>
      </c>
      <c r="L568" s="50">
        <v>1.5</v>
      </c>
      <c r="M568" s="50">
        <v>0</v>
      </c>
      <c r="N568" s="50">
        <v>0</v>
      </c>
      <c r="O568" s="50">
        <v>5250</v>
      </c>
      <c r="P568" s="50">
        <v>0</v>
      </c>
      <c r="Q568" s="50">
        <v>0</v>
      </c>
      <c r="R568" s="50">
        <v>1301012</v>
      </c>
      <c r="S568" s="50">
        <v>1302012</v>
      </c>
      <c r="V568" s="50" t="s">
        <v>2868</v>
      </c>
      <c r="Z568" s="50">
        <v>1101012</v>
      </c>
    </row>
    <row r="569" spans="1:26" ht="14.25">
      <c r="A569" s="50">
        <v>9512</v>
      </c>
      <c r="D569" s="50" t="s">
        <v>2299</v>
      </c>
      <c r="E569" s="50" t="s">
        <v>792</v>
      </c>
      <c r="F569" s="50" t="s">
        <v>2868</v>
      </c>
      <c r="G569" s="50">
        <v>145</v>
      </c>
      <c r="H569" s="50">
        <v>31408</v>
      </c>
      <c r="I569" s="50">
        <v>13392</v>
      </c>
      <c r="J569" s="50">
        <v>128030</v>
      </c>
      <c r="K569" s="50">
        <v>0</v>
      </c>
      <c r="L569" s="50">
        <v>1.5</v>
      </c>
      <c r="M569" s="50">
        <v>0</v>
      </c>
      <c r="N569" s="50">
        <v>0</v>
      </c>
      <c r="O569" s="50">
        <v>5250</v>
      </c>
      <c r="P569" s="50">
        <v>0</v>
      </c>
      <c r="Q569" s="50">
        <v>0</v>
      </c>
      <c r="R569" s="50">
        <v>1303018</v>
      </c>
      <c r="S569" s="50">
        <v>1304013</v>
      </c>
      <c r="T569" s="50">
        <v>1304007</v>
      </c>
      <c r="W569" s="50">
        <v>4</v>
      </c>
      <c r="X569" s="50">
        <v>4</v>
      </c>
      <c r="Y569" s="50">
        <v>2</v>
      </c>
      <c r="Z569" s="50">
        <v>1102018</v>
      </c>
    </row>
    <row r="570" spans="1:26" ht="14.25">
      <c r="A570" s="50">
        <v>9521</v>
      </c>
      <c r="D570" s="50" t="s">
        <v>2298</v>
      </c>
      <c r="E570" s="50" t="s">
        <v>1188</v>
      </c>
      <c r="F570" s="50" t="s">
        <v>2869</v>
      </c>
      <c r="G570" s="50">
        <v>145</v>
      </c>
      <c r="H570" s="50">
        <v>43290</v>
      </c>
      <c r="I570" s="50">
        <v>18223</v>
      </c>
      <c r="J570" s="50">
        <v>161907</v>
      </c>
      <c r="K570" s="50">
        <v>0</v>
      </c>
      <c r="L570" s="50">
        <v>1.5</v>
      </c>
      <c r="M570" s="50">
        <v>0</v>
      </c>
      <c r="N570" s="50">
        <v>0</v>
      </c>
      <c r="O570" s="50">
        <v>5250</v>
      </c>
      <c r="P570" s="50">
        <v>0</v>
      </c>
      <c r="Q570" s="50">
        <v>0</v>
      </c>
      <c r="R570" s="50">
        <v>1301008</v>
      </c>
      <c r="S570" s="50">
        <v>1302008</v>
      </c>
      <c r="V570" s="50" t="s">
        <v>2870</v>
      </c>
      <c r="Z570" s="50">
        <v>1101008</v>
      </c>
    </row>
    <row r="571" spans="1:26" ht="14.25">
      <c r="A571" s="50">
        <v>9522</v>
      </c>
      <c r="D571" s="50" t="s">
        <v>2299</v>
      </c>
      <c r="E571" s="50" t="s">
        <v>787</v>
      </c>
      <c r="F571" s="50" t="s">
        <v>2870</v>
      </c>
      <c r="G571" s="50">
        <v>145</v>
      </c>
      <c r="H571" s="50">
        <v>31309</v>
      </c>
      <c r="I571" s="50">
        <v>13607</v>
      </c>
      <c r="J571" s="50">
        <v>123740</v>
      </c>
      <c r="K571" s="50">
        <v>0</v>
      </c>
      <c r="L571" s="50">
        <v>1.5</v>
      </c>
      <c r="M571" s="50">
        <v>0</v>
      </c>
      <c r="N571" s="50">
        <v>0</v>
      </c>
      <c r="O571" s="50">
        <v>5250</v>
      </c>
      <c r="P571" s="50">
        <v>0</v>
      </c>
      <c r="Q571" s="50">
        <v>0</v>
      </c>
      <c r="R571" s="50">
        <v>1303013</v>
      </c>
      <c r="S571" s="50">
        <v>1304012</v>
      </c>
      <c r="T571" s="50">
        <v>1304008</v>
      </c>
      <c r="W571" s="50">
        <v>4</v>
      </c>
      <c r="X571" s="50">
        <v>4</v>
      </c>
      <c r="Y571" s="50">
        <v>3</v>
      </c>
      <c r="Z571" s="50">
        <v>1102013</v>
      </c>
    </row>
    <row r="572" spans="1:26" ht="14.25">
      <c r="A572" s="50">
        <v>9531</v>
      </c>
      <c r="D572" s="50" t="s">
        <v>2298</v>
      </c>
      <c r="E572" s="50" t="s">
        <v>1533</v>
      </c>
      <c r="F572" s="50" t="s">
        <v>2871</v>
      </c>
      <c r="G572" s="50">
        <v>145</v>
      </c>
      <c r="H572" s="50">
        <v>43290</v>
      </c>
      <c r="I572" s="50">
        <v>18223</v>
      </c>
      <c r="J572" s="50">
        <v>161907</v>
      </c>
      <c r="K572" s="50">
        <v>0</v>
      </c>
      <c r="L572" s="50">
        <v>1.5</v>
      </c>
      <c r="M572" s="50">
        <v>0</v>
      </c>
      <c r="N572" s="50">
        <v>0</v>
      </c>
      <c r="O572" s="50">
        <v>5250</v>
      </c>
      <c r="P572" s="50">
        <v>0</v>
      </c>
      <c r="Q572" s="50">
        <v>0</v>
      </c>
      <c r="R572" s="50">
        <v>1301009</v>
      </c>
      <c r="S572" s="50">
        <v>1302009</v>
      </c>
      <c r="V572" s="50" t="s">
        <v>2872</v>
      </c>
      <c r="Z572" s="50">
        <v>1101009</v>
      </c>
    </row>
    <row r="573" spans="1:26" ht="14.25">
      <c r="A573" s="50">
        <v>9532</v>
      </c>
      <c r="D573" s="50" t="s">
        <v>2299</v>
      </c>
      <c r="E573" s="50" t="s">
        <v>788</v>
      </c>
      <c r="F573" s="50" t="s">
        <v>2872</v>
      </c>
      <c r="G573" s="50">
        <v>145</v>
      </c>
      <c r="H573" s="50">
        <v>31309</v>
      </c>
      <c r="I573" s="50">
        <v>13607</v>
      </c>
      <c r="J573" s="50">
        <v>123740</v>
      </c>
      <c r="K573" s="50">
        <v>0</v>
      </c>
      <c r="L573" s="50">
        <v>1.5</v>
      </c>
      <c r="M573" s="50">
        <v>0</v>
      </c>
      <c r="N573" s="50">
        <v>0</v>
      </c>
      <c r="O573" s="50">
        <v>5250</v>
      </c>
      <c r="P573" s="50">
        <v>0</v>
      </c>
      <c r="Q573" s="50">
        <v>0</v>
      </c>
      <c r="R573" s="50">
        <v>1303014</v>
      </c>
      <c r="S573" s="50">
        <v>1304004</v>
      </c>
      <c r="T573" s="50">
        <v>1304006</v>
      </c>
      <c r="W573" s="50">
        <v>4</v>
      </c>
      <c r="X573" s="50">
        <v>4</v>
      </c>
      <c r="Y573" s="50">
        <v>1</v>
      </c>
      <c r="Z573" s="50">
        <v>1102014</v>
      </c>
    </row>
    <row r="574" spans="1:26" ht="14.25">
      <c r="A574" s="50">
        <v>9611</v>
      </c>
      <c r="D574" s="50" t="s">
        <v>2298</v>
      </c>
      <c r="E574" s="50" t="s">
        <v>1195</v>
      </c>
      <c r="F574" s="50" t="s">
        <v>2873</v>
      </c>
      <c r="G574" s="50">
        <v>146</v>
      </c>
      <c r="H574" s="50">
        <v>44099</v>
      </c>
      <c r="I574" s="50">
        <v>18562</v>
      </c>
      <c r="J574" s="50">
        <v>164847</v>
      </c>
      <c r="K574" s="50">
        <v>0</v>
      </c>
      <c r="L574" s="50">
        <v>1.5</v>
      </c>
      <c r="M574" s="50">
        <v>0</v>
      </c>
      <c r="N574" s="50">
        <v>0</v>
      </c>
      <c r="O574" s="50">
        <v>5250</v>
      </c>
      <c r="P574" s="50">
        <v>0</v>
      </c>
      <c r="Q574" s="50">
        <v>0</v>
      </c>
      <c r="R574" s="50">
        <v>1301015</v>
      </c>
      <c r="S574" s="50">
        <v>1302015</v>
      </c>
      <c r="V574" s="50" t="s">
        <v>2874</v>
      </c>
      <c r="Z574" s="50">
        <v>1101015</v>
      </c>
    </row>
    <row r="575" spans="1:26" ht="14.25">
      <c r="A575" s="50">
        <v>9612</v>
      </c>
      <c r="D575" s="50" t="s">
        <v>2299</v>
      </c>
      <c r="E575" s="50" t="s">
        <v>795</v>
      </c>
      <c r="F575" s="50" t="s">
        <v>2874</v>
      </c>
      <c r="G575" s="50">
        <v>146</v>
      </c>
      <c r="H575" s="50">
        <v>31903</v>
      </c>
      <c r="I575" s="50">
        <v>13556</v>
      </c>
      <c r="J575" s="50">
        <v>130111</v>
      </c>
      <c r="K575" s="50">
        <v>0</v>
      </c>
      <c r="L575" s="50">
        <v>1.5</v>
      </c>
      <c r="M575" s="50">
        <v>0</v>
      </c>
      <c r="N575" s="50">
        <v>0</v>
      </c>
      <c r="O575" s="50">
        <v>5250</v>
      </c>
      <c r="P575" s="50">
        <v>0</v>
      </c>
      <c r="Q575" s="50">
        <v>0</v>
      </c>
      <c r="R575" s="50">
        <v>1303021</v>
      </c>
      <c r="S575" s="50">
        <v>1304015</v>
      </c>
      <c r="T575" s="50">
        <v>1304007</v>
      </c>
      <c r="W575" s="50">
        <v>4</v>
      </c>
      <c r="X575" s="50">
        <v>4</v>
      </c>
      <c r="Y575" s="50">
        <v>1</v>
      </c>
      <c r="Z575" s="50">
        <v>1102021</v>
      </c>
    </row>
    <row r="576" spans="1:26" ht="14.25">
      <c r="A576" s="50">
        <v>9621</v>
      </c>
      <c r="D576" s="50" t="s">
        <v>2298</v>
      </c>
      <c r="E576" s="50" t="s">
        <v>1181</v>
      </c>
      <c r="F576" s="50" t="s">
        <v>2875</v>
      </c>
      <c r="G576" s="50">
        <v>146</v>
      </c>
      <c r="H576" s="50">
        <v>44099</v>
      </c>
      <c r="I576" s="50">
        <v>18562</v>
      </c>
      <c r="J576" s="50">
        <v>164847</v>
      </c>
      <c r="K576" s="50">
        <v>0</v>
      </c>
      <c r="L576" s="50">
        <v>1.5</v>
      </c>
      <c r="M576" s="50">
        <v>0</v>
      </c>
      <c r="N576" s="50">
        <v>0</v>
      </c>
      <c r="O576" s="50">
        <v>5250</v>
      </c>
      <c r="P576" s="50">
        <v>0</v>
      </c>
      <c r="Q576" s="50">
        <v>0</v>
      </c>
      <c r="R576" s="50">
        <v>1301001</v>
      </c>
      <c r="S576" s="50">
        <v>1302001</v>
      </c>
      <c r="V576" s="50" t="s">
        <v>2876</v>
      </c>
      <c r="Z576" s="50">
        <v>1101001</v>
      </c>
    </row>
    <row r="577" spans="1:26" ht="14.25">
      <c r="A577" s="50">
        <v>9622</v>
      </c>
      <c r="D577" s="50" t="s">
        <v>2299</v>
      </c>
      <c r="E577" s="50" t="s">
        <v>783</v>
      </c>
      <c r="F577" s="50" t="s">
        <v>2876</v>
      </c>
      <c r="G577" s="50">
        <v>146</v>
      </c>
      <c r="H577" s="50">
        <v>31824</v>
      </c>
      <c r="I577" s="50">
        <v>13929</v>
      </c>
      <c r="J577" s="50">
        <v>126132</v>
      </c>
      <c r="K577" s="50">
        <v>0</v>
      </c>
      <c r="L577" s="50">
        <v>1.5</v>
      </c>
      <c r="M577" s="50">
        <v>0</v>
      </c>
      <c r="N577" s="50">
        <v>0</v>
      </c>
      <c r="O577" s="50">
        <v>5250</v>
      </c>
      <c r="P577" s="50">
        <v>0</v>
      </c>
      <c r="Q577" s="50">
        <v>0</v>
      </c>
      <c r="R577" s="50">
        <v>1303009</v>
      </c>
      <c r="S577" s="50">
        <v>1304010</v>
      </c>
      <c r="T577" s="50">
        <v>1304007</v>
      </c>
      <c r="W577" s="50">
        <v>4</v>
      </c>
      <c r="X577" s="50">
        <v>4</v>
      </c>
      <c r="Y577" s="50">
        <v>2</v>
      </c>
      <c r="Z577" s="50">
        <v>1102009</v>
      </c>
    </row>
    <row r="578" spans="1:26" ht="14.25">
      <c r="A578" s="50">
        <v>9631</v>
      </c>
      <c r="D578" s="50" t="s">
        <v>2298</v>
      </c>
      <c r="E578" s="50" t="s">
        <v>1537</v>
      </c>
      <c r="F578" s="50" t="s">
        <v>2877</v>
      </c>
      <c r="G578" s="50">
        <v>146</v>
      </c>
      <c r="H578" s="50">
        <v>44099</v>
      </c>
      <c r="I578" s="50">
        <v>18562</v>
      </c>
      <c r="J578" s="50">
        <v>164847</v>
      </c>
      <c r="K578" s="50">
        <v>0</v>
      </c>
      <c r="L578" s="50">
        <v>1.5</v>
      </c>
      <c r="M578" s="50">
        <v>0</v>
      </c>
      <c r="N578" s="50">
        <v>0</v>
      </c>
      <c r="O578" s="50">
        <v>5250</v>
      </c>
      <c r="P578" s="50">
        <v>0</v>
      </c>
      <c r="Q578" s="50">
        <v>0</v>
      </c>
      <c r="R578" s="50">
        <v>1301011</v>
      </c>
      <c r="S578" s="50">
        <v>1302011</v>
      </c>
      <c r="V578" s="50" t="s">
        <v>2878</v>
      </c>
      <c r="Z578" s="50">
        <v>1101011</v>
      </c>
    </row>
    <row r="579" spans="1:26" ht="14.25">
      <c r="A579" s="50">
        <v>9632</v>
      </c>
      <c r="D579" s="50" t="s">
        <v>2299</v>
      </c>
      <c r="E579" s="50" t="s">
        <v>791</v>
      </c>
      <c r="F579" s="50" t="s">
        <v>2878</v>
      </c>
      <c r="G579" s="50">
        <v>146</v>
      </c>
      <c r="H579" s="50">
        <v>31824</v>
      </c>
      <c r="I579" s="50">
        <v>13929</v>
      </c>
      <c r="J579" s="50">
        <v>126132</v>
      </c>
      <c r="K579" s="50">
        <v>0</v>
      </c>
      <c r="L579" s="50">
        <v>1.5</v>
      </c>
      <c r="M579" s="50">
        <v>0</v>
      </c>
      <c r="N579" s="50">
        <v>0</v>
      </c>
      <c r="O579" s="50">
        <v>5250</v>
      </c>
      <c r="P579" s="50">
        <v>0</v>
      </c>
      <c r="Q579" s="50">
        <v>0</v>
      </c>
      <c r="R579" s="50">
        <v>1303017</v>
      </c>
      <c r="S579" s="50">
        <v>1304013</v>
      </c>
      <c r="T579" s="50">
        <v>1304008</v>
      </c>
      <c r="W579" s="50">
        <v>4</v>
      </c>
      <c r="X579" s="50">
        <v>4</v>
      </c>
      <c r="Y579" s="50">
        <v>3</v>
      </c>
      <c r="Z579" s="50">
        <v>1102017</v>
      </c>
    </row>
    <row r="580" spans="1:26" ht="14.25">
      <c r="A580" s="50">
        <v>9711</v>
      </c>
      <c r="D580" s="50" t="s">
        <v>2298</v>
      </c>
      <c r="E580" s="50" t="s">
        <v>1378</v>
      </c>
      <c r="F580" s="50" t="s">
        <v>2879</v>
      </c>
      <c r="G580" s="50">
        <v>147</v>
      </c>
      <c r="H580" s="50">
        <v>44675</v>
      </c>
      <c r="I580" s="50">
        <v>18905</v>
      </c>
      <c r="J580" s="50">
        <v>167689</v>
      </c>
      <c r="K580" s="50">
        <v>0</v>
      </c>
      <c r="L580" s="50">
        <v>1.5</v>
      </c>
      <c r="M580" s="50">
        <v>0</v>
      </c>
      <c r="N580" s="50">
        <v>0</v>
      </c>
      <c r="O580" s="50">
        <v>5250</v>
      </c>
      <c r="P580" s="50">
        <v>0</v>
      </c>
      <c r="Q580" s="50">
        <v>0</v>
      </c>
      <c r="R580" s="50">
        <v>1301006</v>
      </c>
      <c r="S580" s="50">
        <v>1302006</v>
      </c>
      <c r="V580" s="50" t="s">
        <v>2880</v>
      </c>
      <c r="Z580" s="50">
        <v>1101006</v>
      </c>
    </row>
    <row r="581" spans="1:26" ht="14.25">
      <c r="A581" s="50">
        <v>9712</v>
      </c>
      <c r="D581" s="50" t="s">
        <v>2299</v>
      </c>
      <c r="E581" s="50" t="s">
        <v>781</v>
      </c>
      <c r="F581" s="50" t="s">
        <v>2880</v>
      </c>
      <c r="G581" s="50">
        <v>147</v>
      </c>
      <c r="H581" s="50">
        <v>32271</v>
      </c>
      <c r="I581" s="50">
        <v>13771</v>
      </c>
      <c r="J581" s="50">
        <v>132027</v>
      </c>
      <c r="K581" s="50">
        <v>0</v>
      </c>
      <c r="L581" s="50">
        <v>1.5</v>
      </c>
      <c r="M581" s="50">
        <v>0</v>
      </c>
      <c r="N581" s="50">
        <v>0</v>
      </c>
      <c r="O581" s="50">
        <v>5250</v>
      </c>
      <c r="P581" s="50">
        <v>0</v>
      </c>
      <c r="Q581" s="50">
        <v>0</v>
      </c>
      <c r="R581" s="50">
        <v>1303007</v>
      </c>
      <c r="S581" s="50">
        <v>1304002</v>
      </c>
      <c r="T581" s="50">
        <v>1304006</v>
      </c>
      <c r="W581" s="50">
        <v>4</v>
      </c>
      <c r="X581" s="50">
        <v>4</v>
      </c>
      <c r="Y581" s="50">
        <v>1</v>
      </c>
      <c r="Z581" s="50">
        <v>1102007</v>
      </c>
    </row>
    <row r="582" spans="1:26" ht="14.25">
      <c r="A582" s="50">
        <v>9721</v>
      </c>
      <c r="D582" s="50" t="s">
        <v>2298</v>
      </c>
      <c r="E582" s="50" t="s">
        <v>1183</v>
      </c>
      <c r="F582" s="50" t="s">
        <v>2881</v>
      </c>
      <c r="G582" s="50">
        <v>147</v>
      </c>
      <c r="H582" s="50">
        <v>44675</v>
      </c>
      <c r="I582" s="50">
        <v>18905</v>
      </c>
      <c r="J582" s="50">
        <v>167689</v>
      </c>
      <c r="K582" s="50">
        <v>0</v>
      </c>
      <c r="L582" s="50">
        <v>1.5</v>
      </c>
      <c r="M582" s="50">
        <v>0</v>
      </c>
      <c r="N582" s="50">
        <v>0</v>
      </c>
      <c r="O582" s="50">
        <v>5250</v>
      </c>
      <c r="P582" s="50">
        <v>0</v>
      </c>
      <c r="Q582" s="50">
        <v>0</v>
      </c>
      <c r="R582" s="50">
        <v>1301003</v>
      </c>
      <c r="S582" s="50">
        <v>1302003</v>
      </c>
      <c r="V582" s="50" t="s">
        <v>2882</v>
      </c>
      <c r="Z582" s="50">
        <v>1101003</v>
      </c>
    </row>
    <row r="583" spans="1:26" ht="14.25">
      <c r="A583" s="50">
        <v>9722</v>
      </c>
      <c r="D583" s="50" t="s">
        <v>2299</v>
      </c>
      <c r="E583" s="50" t="s">
        <v>779</v>
      </c>
      <c r="F583" s="50" t="s">
        <v>2882</v>
      </c>
      <c r="G583" s="50">
        <v>147</v>
      </c>
      <c r="H583" s="50">
        <v>32271</v>
      </c>
      <c r="I583" s="50">
        <v>14105</v>
      </c>
      <c r="J583" s="50">
        <v>128048</v>
      </c>
      <c r="K583" s="50">
        <v>0</v>
      </c>
      <c r="L583" s="50">
        <v>1.5</v>
      </c>
      <c r="M583" s="50">
        <v>0</v>
      </c>
      <c r="N583" s="50">
        <v>0</v>
      </c>
      <c r="O583" s="50">
        <v>5250</v>
      </c>
      <c r="P583" s="50">
        <v>0</v>
      </c>
      <c r="Q583" s="50">
        <v>0</v>
      </c>
      <c r="R583" s="50">
        <v>1303005</v>
      </c>
      <c r="S583" s="50">
        <v>1304009</v>
      </c>
      <c r="T583" s="50">
        <v>1304008</v>
      </c>
      <c r="W583" s="50">
        <v>4</v>
      </c>
      <c r="X583" s="50">
        <v>4</v>
      </c>
      <c r="Y583" s="50">
        <v>3</v>
      </c>
      <c r="Z583" s="50">
        <v>1102005</v>
      </c>
    </row>
    <row r="584" spans="1:26" ht="14.25">
      <c r="A584" s="50">
        <v>9731</v>
      </c>
      <c r="D584" s="50" t="s">
        <v>2298</v>
      </c>
      <c r="E584" s="50" t="s">
        <v>1192</v>
      </c>
      <c r="F584" s="50" t="s">
        <v>2883</v>
      </c>
      <c r="G584" s="50">
        <v>147</v>
      </c>
      <c r="H584" s="50">
        <v>44675</v>
      </c>
      <c r="I584" s="50">
        <v>18905</v>
      </c>
      <c r="J584" s="50">
        <v>167689</v>
      </c>
      <c r="K584" s="50">
        <v>0</v>
      </c>
      <c r="L584" s="50">
        <v>1.5</v>
      </c>
      <c r="M584" s="50">
        <v>0</v>
      </c>
      <c r="N584" s="50">
        <v>0</v>
      </c>
      <c r="O584" s="50">
        <v>5250</v>
      </c>
      <c r="P584" s="50">
        <v>0</v>
      </c>
      <c r="Q584" s="50">
        <v>0</v>
      </c>
      <c r="R584" s="50">
        <v>1301012</v>
      </c>
      <c r="S584" s="50">
        <v>1302012</v>
      </c>
      <c r="V584" s="50" t="s">
        <v>2884</v>
      </c>
      <c r="Z584" s="50">
        <v>1101012</v>
      </c>
    </row>
    <row r="585" spans="1:26" ht="14.25">
      <c r="A585" s="50">
        <v>9732</v>
      </c>
      <c r="D585" s="50" t="s">
        <v>2299</v>
      </c>
      <c r="E585" s="50" t="s">
        <v>792</v>
      </c>
      <c r="F585" s="50" t="s">
        <v>2884</v>
      </c>
      <c r="G585" s="50">
        <v>147</v>
      </c>
      <c r="H585" s="50">
        <v>32271</v>
      </c>
      <c r="I585" s="50">
        <v>14105</v>
      </c>
      <c r="J585" s="50">
        <v>128048</v>
      </c>
      <c r="K585" s="50">
        <v>0</v>
      </c>
      <c r="L585" s="50">
        <v>1.5</v>
      </c>
      <c r="M585" s="50">
        <v>0</v>
      </c>
      <c r="N585" s="50">
        <v>0</v>
      </c>
      <c r="O585" s="50">
        <v>5250</v>
      </c>
      <c r="P585" s="50">
        <v>0</v>
      </c>
      <c r="Q585" s="50">
        <v>0</v>
      </c>
      <c r="R585" s="50">
        <v>1303018</v>
      </c>
      <c r="S585" s="50">
        <v>1304013</v>
      </c>
      <c r="T585" s="50">
        <v>1304007</v>
      </c>
      <c r="W585" s="50">
        <v>4</v>
      </c>
      <c r="X585" s="50">
        <v>4</v>
      </c>
      <c r="Y585" s="50">
        <v>2</v>
      </c>
      <c r="Z585" s="50">
        <v>1102018</v>
      </c>
    </row>
    <row r="586" spans="1:26" ht="14.25">
      <c r="A586" s="50">
        <v>9811</v>
      </c>
      <c r="D586" s="50" t="s">
        <v>2298</v>
      </c>
      <c r="E586" s="50" t="s">
        <v>1533</v>
      </c>
      <c r="F586" s="50" t="s">
        <v>2885</v>
      </c>
      <c r="G586" s="50">
        <v>148</v>
      </c>
      <c r="H586" s="50">
        <v>45277</v>
      </c>
      <c r="I586" s="50">
        <v>19121</v>
      </c>
      <c r="J586" s="50">
        <v>169969</v>
      </c>
      <c r="K586" s="50">
        <v>0</v>
      </c>
      <c r="L586" s="50">
        <v>1.5</v>
      </c>
      <c r="M586" s="50">
        <v>0</v>
      </c>
      <c r="N586" s="50">
        <v>0</v>
      </c>
      <c r="O586" s="50">
        <v>5250</v>
      </c>
      <c r="P586" s="50">
        <v>0</v>
      </c>
      <c r="Q586" s="50">
        <v>0</v>
      </c>
      <c r="R586" s="50">
        <v>1301009</v>
      </c>
      <c r="S586" s="50">
        <v>1302009</v>
      </c>
      <c r="V586" s="50" t="s">
        <v>2886</v>
      </c>
      <c r="Z586" s="50">
        <v>1101009</v>
      </c>
    </row>
    <row r="587" spans="1:26" ht="14.25">
      <c r="A587" s="50">
        <v>9812</v>
      </c>
      <c r="D587" s="50" t="s">
        <v>2299</v>
      </c>
      <c r="E587" s="50" t="s">
        <v>788</v>
      </c>
      <c r="F587" s="50" t="s">
        <v>2886</v>
      </c>
      <c r="G587" s="50">
        <v>148</v>
      </c>
      <c r="H587" s="50">
        <v>32816</v>
      </c>
      <c r="I587" s="50">
        <v>13947</v>
      </c>
      <c r="J587" s="50">
        <v>133720</v>
      </c>
      <c r="K587" s="50">
        <v>0</v>
      </c>
      <c r="L587" s="50">
        <v>1.5</v>
      </c>
      <c r="M587" s="50">
        <v>0</v>
      </c>
      <c r="N587" s="50">
        <v>0</v>
      </c>
      <c r="O587" s="50">
        <v>5250</v>
      </c>
      <c r="P587" s="50">
        <v>0</v>
      </c>
      <c r="Q587" s="50">
        <v>0</v>
      </c>
      <c r="R587" s="50">
        <v>1303014</v>
      </c>
      <c r="S587" s="50">
        <v>1304004</v>
      </c>
      <c r="T587" s="50">
        <v>1304006</v>
      </c>
      <c r="W587" s="50">
        <v>4</v>
      </c>
      <c r="X587" s="50">
        <v>4</v>
      </c>
      <c r="Y587" s="50">
        <v>1</v>
      </c>
      <c r="Z587" s="50">
        <v>1102014</v>
      </c>
    </row>
    <row r="588" spans="1:26" ht="14.25">
      <c r="A588" s="50">
        <v>9821</v>
      </c>
      <c r="D588" s="50" t="s">
        <v>2298</v>
      </c>
      <c r="E588" s="50" t="s">
        <v>1188</v>
      </c>
      <c r="F588" s="50" t="s">
        <v>2887</v>
      </c>
      <c r="G588" s="50">
        <v>148</v>
      </c>
      <c r="H588" s="50">
        <v>45277</v>
      </c>
      <c r="I588" s="50">
        <v>19121</v>
      </c>
      <c r="J588" s="50">
        <v>169969</v>
      </c>
      <c r="K588" s="50">
        <v>0</v>
      </c>
      <c r="L588" s="50">
        <v>1.5</v>
      </c>
      <c r="M588" s="50">
        <v>0</v>
      </c>
      <c r="N588" s="50">
        <v>0</v>
      </c>
      <c r="O588" s="50">
        <v>5250</v>
      </c>
      <c r="P588" s="50">
        <v>0</v>
      </c>
      <c r="Q588" s="50">
        <v>0</v>
      </c>
      <c r="R588" s="50">
        <v>1301008</v>
      </c>
      <c r="S588" s="50">
        <v>1302008</v>
      </c>
      <c r="V588" s="50" t="s">
        <v>2888</v>
      </c>
      <c r="Z588" s="50">
        <v>1101008</v>
      </c>
    </row>
    <row r="589" spans="1:26" ht="14.25">
      <c r="A589" s="50">
        <v>9822</v>
      </c>
      <c r="D589" s="50" t="s">
        <v>2299</v>
      </c>
      <c r="E589" s="50" t="s">
        <v>787</v>
      </c>
      <c r="F589" s="50" t="s">
        <v>2888</v>
      </c>
      <c r="G589" s="50">
        <v>148</v>
      </c>
      <c r="H589" s="50">
        <v>32658</v>
      </c>
      <c r="I589" s="50">
        <v>14301</v>
      </c>
      <c r="J589" s="50">
        <v>129978</v>
      </c>
      <c r="K589" s="50">
        <v>0</v>
      </c>
      <c r="L589" s="50">
        <v>1.5</v>
      </c>
      <c r="M589" s="50">
        <v>0</v>
      </c>
      <c r="N589" s="50">
        <v>0</v>
      </c>
      <c r="O589" s="50">
        <v>5250</v>
      </c>
      <c r="P589" s="50">
        <v>0</v>
      </c>
      <c r="Q589" s="50">
        <v>0</v>
      </c>
      <c r="R589" s="50">
        <v>1303013</v>
      </c>
      <c r="S589" s="50">
        <v>1304012</v>
      </c>
      <c r="T589" s="50">
        <v>1304008</v>
      </c>
      <c r="W589" s="50">
        <v>4</v>
      </c>
      <c r="X589" s="50">
        <v>4</v>
      </c>
      <c r="Y589" s="50">
        <v>3</v>
      </c>
      <c r="Z589" s="50">
        <v>1102013</v>
      </c>
    </row>
    <row r="590" spans="1:26" ht="14.25">
      <c r="A590" s="50">
        <v>9831</v>
      </c>
      <c r="D590" s="50" t="s">
        <v>2298</v>
      </c>
      <c r="E590" s="50" t="s">
        <v>1192</v>
      </c>
      <c r="F590" s="50" t="s">
        <v>2889</v>
      </c>
      <c r="G590" s="50">
        <v>148</v>
      </c>
      <c r="H590" s="50">
        <v>45277</v>
      </c>
      <c r="I590" s="50">
        <v>19121</v>
      </c>
      <c r="J590" s="50">
        <v>169969</v>
      </c>
      <c r="K590" s="50">
        <v>0</v>
      </c>
      <c r="L590" s="50">
        <v>1.5</v>
      </c>
      <c r="M590" s="50">
        <v>0</v>
      </c>
      <c r="N590" s="50">
        <v>0</v>
      </c>
      <c r="O590" s="50">
        <v>5250</v>
      </c>
      <c r="P590" s="50">
        <v>0</v>
      </c>
      <c r="Q590" s="50">
        <v>0</v>
      </c>
      <c r="R590" s="50">
        <v>1301012</v>
      </c>
      <c r="S590" s="50">
        <v>1302012</v>
      </c>
      <c r="V590" s="50" t="s">
        <v>2890</v>
      </c>
      <c r="Z590" s="50">
        <v>1101012</v>
      </c>
    </row>
    <row r="591" spans="1:26" ht="14.25">
      <c r="A591" s="50">
        <v>9832</v>
      </c>
      <c r="D591" s="50" t="s">
        <v>2299</v>
      </c>
      <c r="E591" s="50" t="s">
        <v>792</v>
      </c>
      <c r="F591" s="50" t="s">
        <v>2890</v>
      </c>
      <c r="G591" s="50">
        <v>148</v>
      </c>
      <c r="H591" s="50">
        <v>32658</v>
      </c>
      <c r="I591" s="50">
        <v>14301</v>
      </c>
      <c r="J591" s="50">
        <v>129978</v>
      </c>
      <c r="K591" s="50">
        <v>0</v>
      </c>
      <c r="L591" s="50">
        <v>1.5</v>
      </c>
      <c r="M591" s="50">
        <v>0</v>
      </c>
      <c r="N591" s="50">
        <v>0</v>
      </c>
      <c r="O591" s="50">
        <v>5250</v>
      </c>
      <c r="P591" s="50">
        <v>0</v>
      </c>
      <c r="Q591" s="50">
        <v>0</v>
      </c>
      <c r="R591" s="50">
        <v>1303018</v>
      </c>
      <c r="S591" s="50">
        <v>1304013</v>
      </c>
      <c r="T591" s="50">
        <v>1304007</v>
      </c>
      <c r="W591" s="50">
        <v>4</v>
      </c>
      <c r="X591" s="50">
        <v>4</v>
      </c>
      <c r="Y591" s="50">
        <v>2</v>
      </c>
      <c r="Z591" s="50">
        <v>1102018</v>
      </c>
    </row>
    <row r="592" spans="1:26" ht="14.25">
      <c r="A592" s="50">
        <v>9911</v>
      </c>
      <c r="D592" s="50" t="s">
        <v>2298</v>
      </c>
      <c r="E592" s="50" t="s">
        <v>1535</v>
      </c>
      <c r="F592" s="50" t="s">
        <v>2891</v>
      </c>
      <c r="G592" s="50">
        <v>149</v>
      </c>
      <c r="H592" s="50">
        <v>45977</v>
      </c>
      <c r="I592" s="50">
        <v>19371</v>
      </c>
      <c r="J592" s="50">
        <v>172129</v>
      </c>
      <c r="K592" s="50">
        <v>0</v>
      </c>
      <c r="L592" s="50">
        <v>1.5</v>
      </c>
      <c r="M592" s="50">
        <v>0</v>
      </c>
      <c r="N592" s="50">
        <v>0</v>
      </c>
      <c r="O592" s="50">
        <v>5250</v>
      </c>
      <c r="P592" s="50">
        <v>0</v>
      </c>
      <c r="Q592" s="50">
        <v>0</v>
      </c>
      <c r="R592" s="50">
        <v>1301007</v>
      </c>
      <c r="S592" s="50">
        <v>1302007</v>
      </c>
      <c r="V592" s="50" t="s">
        <v>2892</v>
      </c>
      <c r="Z592" s="50">
        <v>1101007</v>
      </c>
    </row>
    <row r="593" spans="1:26" ht="14.25">
      <c r="A593" s="50">
        <v>9912</v>
      </c>
      <c r="D593" s="50" t="s">
        <v>2299</v>
      </c>
      <c r="E593" s="50" t="s">
        <v>783</v>
      </c>
      <c r="F593" s="50" t="s">
        <v>2892</v>
      </c>
      <c r="G593" s="50">
        <v>149</v>
      </c>
      <c r="H593" s="50">
        <v>33381</v>
      </c>
      <c r="I593" s="50">
        <v>14140</v>
      </c>
      <c r="J593" s="50">
        <v>135531</v>
      </c>
      <c r="K593" s="50">
        <v>0</v>
      </c>
      <c r="L593" s="50">
        <v>1.5</v>
      </c>
      <c r="M593" s="50">
        <v>0</v>
      </c>
      <c r="N593" s="50">
        <v>0</v>
      </c>
      <c r="O593" s="50">
        <v>5250</v>
      </c>
      <c r="P593" s="50">
        <v>0</v>
      </c>
      <c r="Q593" s="50">
        <v>0</v>
      </c>
      <c r="R593" s="50">
        <v>1303009</v>
      </c>
      <c r="S593" s="50">
        <v>1304010</v>
      </c>
      <c r="T593" s="50">
        <v>1304007</v>
      </c>
      <c r="W593" s="50">
        <v>4</v>
      </c>
      <c r="X593" s="50">
        <v>4</v>
      </c>
      <c r="Y593" s="50">
        <v>2</v>
      </c>
      <c r="Z593" s="50">
        <v>1102009</v>
      </c>
    </row>
    <row r="594" spans="1:26" ht="14.25">
      <c r="A594" s="50">
        <v>9921</v>
      </c>
      <c r="D594" s="50" t="s">
        <v>2298</v>
      </c>
      <c r="E594" s="50" t="s">
        <v>1535</v>
      </c>
      <c r="F594" s="50" t="s">
        <v>2893</v>
      </c>
      <c r="G594" s="50">
        <v>149</v>
      </c>
      <c r="H594" s="50">
        <v>45977</v>
      </c>
      <c r="I594" s="50">
        <v>19371</v>
      </c>
      <c r="J594" s="50">
        <v>172129</v>
      </c>
      <c r="K594" s="50">
        <v>0</v>
      </c>
      <c r="L594" s="50">
        <v>1.5</v>
      </c>
      <c r="M594" s="50">
        <v>0</v>
      </c>
      <c r="N594" s="50">
        <v>0</v>
      </c>
      <c r="O594" s="50">
        <v>5250</v>
      </c>
      <c r="P594" s="50">
        <v>0</v>
      </c>
      <c r="Q594" s="50">
        <v>0</v>
      </c>
      <c r="R594" s="50">
        <v>1301007</v>
      </c>
      <c r="S594" s="50">
        <v>1302007</v>
      </c>
      <c r="V594" s="50" t="s">
        <v>2894</v>
      </c>
      <c r="Z594" s="50">
        <v>1101007</v>
      </c>
    </row>
    <row r="595" spans="1:26" ht="14.25">
      <c r="A595" s="50">
        <v>9922</v>
      </c>
      <c r="D595" s="50" t="s">
        <v>2299</v>
      </c>
      <c r="E595" s="50" t="s">
        <v>777</v>
      </c>
      <c r="F595" s="50" t="s">
        <v>2894</v>
      </c>
      <c r="G595" s="50">
        <v>149</v>
      </c>
      <c r="H595" s="50">
        <v>33223</v>
      </c>
      <c r="I595" s="50">
        <v>14513</v>
      </c>
      <c r="J595" s="50">
        <v>131592</v>
      </c>
      <c r="K595" s="50">
        <v>0</v>
      </c>
      <c r="L595" s="50">
        <v>1.5</v>
      </c>
      <c r="M595" s="50">
        <v>0</v>
      </c>
      <c r="N595" s="50">
        <v>0</v>
      </c>
      <c r="O595" s="50">
        <v>5250</v>
      </c>
      <c r="P595" s="50">
        <v>0</v>
      </c>
      <c r="Q595" s="50">
        <v>0</v>
      </c>
      <c r="R595" s="50">
        <v>1303003</v>
      </c>
      <c r="S595" s="50">
        <v>1304005</v>
      </c>
      <c r="T595" s="50">
        <v>1304007</v>
      </c>
      <c r="W595" s="50">
        <v>4</v>
      </c>
      <c r="X595" s="50">
        <v>4</v>
      </c>
      <c r="Y595" s="50">
        <v>2</v>
      </c>
      <c r="Z595" s="50">
        <v>1102003</v>
      </c>
    </row>
    <row r="596" spans="1:26" ht="14.25">
      <c r="A596" s="50">
        <v>9931</v>
      </c>
      <c r="D596" s="50" t="s">
        <v>2298</v>
      </c>
      <c r="E596" s="50" t="s">
        <v>1537</v>
      </c>
      <c r="F596" s="50" t="s">
        <v>2895</v>
      </c>
      <c r="G596" s="50">
        <v>149</v>
      </c>
      <c r="H596" s="50">
        <v>45977</v>
      </c>
      <c r="I596" s="50">
        <v>19371</v>
      </c>
      <c r="J596" s="50">
        <v>172129</v>
      </c>
      <c r="K596" s="50">
        <v>0</v>
      </c>
      <c r="L596" s="50">
        <v>1.5</v>
      </c>
      <c r="M596" s="50">
        <v>0</v>
      </c>
      <c r="N596" s="50">
        <v>0</v>
      </c>
      <c r="O596" s="50">
        <v>5250</v>
      </c>
      <c r="P596" s="50">
        <v>0</v>
      </c>
      <c r="Q596" s="50">
        <v>0</v>
      </c>
      <c r="R596" s="50">
        <v>1301011</v>
      </c>
      <c r="S596" s="50">
        <v>1302011</v>
      </c>
      <c r="V596" s="50" t="s">
        <v>2896</v>
      </c>
      <c r="Z596" s="50">
        <v>1101011</v>
      </c>
    </row>
    <row r="597" spans="1:26" ht="14.25">
      <c r="A597" s="50">
        <v>9932</v>
      </c>
      <c r="D597" s="50" t="s">
        <v>2299</v>
      </c>
      <c r="E597" s="50" t="s">
        <v>791</v>
      </c>
      <c r="F597" s="50" t="s">
        <v>2896</v>
      </c>
      <c r="G597" s="50">
        <v>149</v>
      </c>
      <c r="H597" s="50">
        <v>33223</v>
      </c>
      <c r="I597" s="50">
        <v>14513</v>
      </c>
      <c r="J597" s="50">
        <v>131592</v>
      </c>
      <c r="K597" s="50">
        <v>0</v>
      </c>
      <c r="L597" s="50">
        <v>1.5</v>
      </c>
      <c r="M597" s="50">
        <v>0</v>
      </c>
      <c r="N597" s="50">
        <v>0</v>
      </c>
      <c r="O597" s="50">
        <v>5250</v>
      </c>
      <c r="P597" s="50">
        <v>0</v>
      </c>
      <c r="Q597" s="50">
        <v>0</v>
      </c>
      <c r="R597" s="50">
        <v>1303017</v>
      </c>
      <c r="S597" s="50">
        <v>1304013</v>
      </c>
      <c r="T597" s="50">
        <v>1304008</v>
      </c>
      <c r="W597" s="50">
        <v>4</v>
      </c>
      <c r="X597" s="50">
        <v>4</v>
      </c>
      <c r="Y597" s="50">
        <v>3</v>
      </c>
      <c r="Z597" s="50">
        <v>1102017</v>
      </c>
    </row>
    <row r="598" spans="1:26" ht="14.25">
      <c r="A598" s="50">
        <v>10011</v>
      </c>
      <c r="D598" s="50" t="s">
        <v>2298</v>
      </c>
      <c r="E598" s="50" t="s">
        <v>1535</v>
      </c>
      <c r="F598" s="50" t="s">
        <v>2897</v>
      </c>
      <c r="G598" s="50">
        <v>150</v>
      </c>
      <c r="H598" s="50">
        <v>46867</v>
      </c>
      <c r="I598" s="50">
        <v>19629</v>
      </c>
      <c r="J598" s="50">
        <v>175517</v>
      </c>
      <c r="K598" s="50">
        <v>0</v>
      </c>
      <c r="L598" s="50">
        <v>1.5</v>
      </c>
      <c r="M598" s="50">
        <v>0</v>
      </c>
      <c r="N598" s="50">
        <v>0</v>
      </c>
      <c r="O598" s="50">
        <v>5250</v>
      </c>
      <c r="P598" s="50">
        <v>0</v>
      </c>
      <c r="Q598" s="50">
        <v>0</v>
      </c>
      <c r="R598" s="50">
        <v>1301007</v>
      </c>
      <c r="S598" s="50">
        <v>1302007</v>
      </c>
      <c r="V598" s="50" t="s">
        <v>2898</v>
      </c>
      <c r="Z598" s="50">
        <v>1101007</v>
      </c>
    </row>
    <row r="599" spans="1:26" ht="14.25">
      <c r="A599" s="50">
        <v>10012</v>
      </c>
      <c r="D599" s="50" t="s">
        <v>2299</v>
      </c>
      <c r="E599" s="50" t="s">
        <v>786</v>
      </c>
      <c r="F599" s="50" t="s">
        <v>2898</v>
      </c>
      <c r="G599" s="50">
        <v>150</v>
      </c>
      <c r="H599" s="50">
        <v>33977</v>
      </c>
      <c r="I599" s="50">
        <v>14378</v>
      </c>
      <c r="J599" s="50">
        <v>138609</v>
      </c>
      <c r="K599" s="50">
        <v>0</v>
      </c>
      <c r="L599" s="50">
        <v>1.5</v>
      </c>
      <c r="M599" s="50">
        <v>0</v>
      </c>
      <c r="N599" s="50">
        <v>0</v>
      </c>
      <c r="O599" s="50">
        <v>5250</v>
      </c>
      <c r="P599" s="50">
        <v>0</v>
      </c>
      <c r="Q599" s="50">
        <v>0</v>
      </c>
      <c r="R599" s="50">
        <v>1303012</v>
      </c>
      <c r="S599" s="50">
        <v>1304005</v>
      </c>
      <c r="T599" s="50">
        <v>1304006</v>
      </c>
      <c r="W599" s="50">
        <v>4</v>
      </c>
      <c r="X599" s="50">
        <v>4</v>
      </c>
      <c r="Y599" s="50">
        <v>1</v>
      </c>
      <c r="Z599" s="50">
        <v>1102012</v>
      </c>
    </row>
    <row r="600" spans="1:26" ht="14.25">
      <c r="A600" s="50">
        <v>10021</v>
      </c>
      <c r="D600" s="50" t="s">
        <v>2298</v>
      </c>
      <c r="E600" s="50" t="s">
        <v>1540</v>
      </c>
      <c r="F600" s="50" t="s">
        <v>2899</v>
      </c>
      <c r="G600" s="50">
        <v>150</v>
      </c>
      <c r="H600" s="50">
        <v>46867</v>
      </c>
      <c r="I600" s="50">
        <v>19629</v>
      </c>
      <c r="J600" s="50">
        <v>175517</v>
      </c>
      <c r="K600" s="50">
        <v>0</v>
      </c>
      <c r="L600" s="50">
        <v>1.5</v>
      </c>
      <c r="M600" s="50">
        <v>0</v>
      </c>
      <c r="N600" s="50">
        <v>0</v>
      </c>
      <c r="O600" s="50">
        <v>5250</v>
      </c>
      <c r="P600" s="50">
        <v>0</v>
      </c>
      <c r="Q600" s="50">
        <v>0</v>
      </c>
      <c r="R600" s="50">
        <v>1301005</v>
      </c>
      <c r="S600" s="50">
        <v>1302005</v>
      </c>
      <c r="V600" s="50" t="s">
        <v>2900</v>
      </c>
      <c r="Z600" s="50">
        <v>1101005</v>
      </c>
    </row>
    <row r="601" spans="1:26" ht="14.25">
      <c r="A601" s="50">
        <v>10022</v>
      </c>
      <c r="D601" s="50" t="s">
        <v>2299</v>
      </c>
      <c r="E601" s="50" t="s">
        <v>785</v>
      </c>
      <c r="F601" s="50" t="s">
        <v>2900</v>
      </c>
      <c r="G601" s="50">
        <v>150</v>
      </c>
      <c r="H601" s="50">
        <v>33874</v>
      </c>
      <c r="I601" s="50">
        <v>14703</v>
      </c>
      <c r="J601" s="50">
        <v>134052</v>
      </c>
      <c r="K601" s="50">
        <v>0</v>
      </c>
      <c r="L601" s="50">
        <v>1.5</v>
      </c>
      <c r="M601" s="50">
        <v>0</v>
      </c>
      <c r="N601" s="50">
        <v>0</v>
      </c>
      <c r="O601" s="50">
        <v>5250</v>
      </c>
      <c r="P601" s="50">
        <v>0</v>
      </c>
      <c r="Q601" s="50">
        <v>0</v>
      </c>
      <c r="R601" s="50">
        <v>1303011</v>
      </c>
      <c r="S601" s="50">
        <v>1304005</v>
      </c>
      <c r="T601" s="50">
        <v>1304007</v>
      </c>
      <c r="W601" s="50">
        <v>4</v>
      </c>
      <c r="X601" s="50">
        <v>4</v>
      </c>
      <c r="Y601" s="50">
        <v>2</v>
      </c>
      <c r="Z601" s="50">
        <v>1102011</v>
      </c>
    </row>
    <row r="602" spans="1:26" ht="14.25">
      <c r="A602" s="50">
        <v>10031</v>
      </c>
      <c r="D602" s="50" t="s">
        <v>2298</v>
      </c>
      <c r="E602" s="50" t="s">
        <v>1541</v>
      </c>
      <c r="F602" s="50" t="s">
        <v>2901</v>
      </c>
      <c r="G602" s="50">
        <v>150</v>
      </c>
      <c r="H602" s="50">
        <v>46867</v>
      </c>
      <c r="I602" s="50">
        <v>19629</v>
      </c>
      <c r="J602" s="50">
        <v>175517</v>
      </c>
      <c r="K602" s="50">
        <v>0</v>
      </c>
      <c r="L602" s="50">
        <v>1.5</v>
      </c>
      <c r="M602" s="50">
        <v>0</v>
      </c>
      <c r="N602" s="50">
        <v>0</v>
      </c>
      <c r="O602" s="50">
        <v>5250</v>
      </c>
      <c r="P602" s="50">
        <v>0</v>
      </c>
      <c r="Q602" s="50">
        <v>0</v>
      </c>
      <c r="R602" s="50">
        <v>1301010</v>
      </c>
      <c r="S602" s="50">
        <v>1302010</v>
      </c>
      <c r="V602" s="50" t="s">
        <v>2902</v>
      </c>
      <c r="Z602" s="50">
        <v>1101010</v>
      </c>
    </row>
    <row r="603" spans="1:26" ht="14.25">
      <c r="A603" s="50">
        <v>10032</v>
      </c>
      <c r="D603" s="50" t="s">
        <v>2299</v>
      </c>
      <c r="E603" s="50" t="s">
        <v>790</v>
      </c>
      <c r="F603" s="50" t="s">
        <v>2902</v>
      </c>
      <c r="G603" s="50">
        <v>150</v>
      </c>
      <c r="H603" s="50">
        <v>33874</v>
      </c>
      <c r="I603" s="50">
        <v>14703</v>
      </c>
      <c r="J603" s="50">
        <v>134052</v>
      </c>
      <c r="K603" s="50">
        <v>0</v>
      </c>
      <c r="L603" s="50">
        <v>1.5</v>
      </c>
      <c r="M603" s="50">
        <v>0</v>
      </c>
      <c r="N603" s="50">
        <v>0</v>
      </c>
      <c r="O603" s="50">
        <v>5250</v>
      </c>
      <c r="P603" s="50">
        <v>0</v>
      </c>
      <c r="Q603" s="50">
        <v>0</v>
      </c>
      <c r="R603" s="50">
        <v>1303016</v>
      </c>
      <c r="S603" s="50">
        <v>1304011</v>
      </c>
      <c r="T603" s="50">
        <v>1304007</v>
      </c>
      <c r="W603" s="50">
        <v>4</v>
      </c>
      <c r="X603" s="50">
        <v>4</v>
      </c>
      <c r="Y603" s="50">
        <v>3</v>
      </c>
      <c r="Z603" s="50">
        <v>1102016</v>
      </c>
    </row>
    <row r="604" spans="1:26" ht="14.25">
      <c r="A604" s="50">
        <v>10111</v>
      </c>
      <c r="D604" s="50" t="s">
        <v>2298</v>
      </c>
      <c r="E604" s="50" t="s">
        <v>1192</v>
      </c>
      <c r="F604" s="50" t="s">
        <v>2903</v>
      </c>
      <c r="G604" s="50">
        <v>40</v>
      </c>
      <c r="H604" s="50">
        <v>415</v>
      </c>
      <c r="I604" s="50">
        <v>195</v>
      </c>
      <c r="J604" s="50">
        <v>2138</v>
      </c>
      <c r="K604" s="50">
        <v>0</v>
      </c>
      <c r="L604" s="50">
        <v>1.5</v>
      </c>
      <c r="M604" s="50">
        <v>0</v>
      </c>
      <c r="N604" s="50">
        <v>0</v>
      </c>
      <c r="O604" s="50">
        <v>250</v>
      </c>
      <c r="P604" s="50">
        <v>0</v>
      </c>
      <c r="Q604" s="50">
        <v>0</v>
      </c>
      <c r="R604" s="50">
        <v>1301012</v>
      </c>
      <c r="S604" s="50">
        <v>1302012</v>
      </c>
      <c r="V604" s="50" t="s">
        <v>2904</v>
      </c>
      <c r="Z604" s="50">
        <v>1101012</v>
      </c>
    </row>
    <row r="605" spans="1:26" ht="14.25">
      <c r="A605" s="50">
        <v>10112</v>
      </c>
      <c r="D605" s="50" t="s">
        <v>2299</v>
      </c>
      <c r="E605" s="50" t="s">
        <v>846</v>
      </c>
      <c r="F605" s="50" t="s">
        <v>2904</v>
      </c>
      <c r="G605" s="50">
        <v>40</v>
      </c>
      <c r="H605" s="50">
        <v>436</v>
      </c>
      <c r="I605" s="50">
        <v>184</v>
      </c>
      <c r="J605" s="50">
        <v>1881</v>
      </c>
      <c r="K605" s="50">
        <v>0</v>
      </c>
      <c r="L605" s="50">
        <v>1.5</v>
      </c>
      <c r="M605" s="50">
        <v>0</v>
      </c>
      <c r="N605" s="50">
        <v>0</v>
      </c>
      <c r="O605" s="50">
        <v>250</v>
      </c>
      <c r="P605" s="50">
        <v>0</v>
      </c>
      <c r="Q605" s="50">
        <v>0</v>
      </c>
      <c r="R605" s="50">
        <v>1303018</v>
      </c>
      <c r="S605" s="50">
        <v>1304007</v>
      </c>
      <c r="W605" s="50">
        <v>4</v>
      </c>
      <c r="X605" s="50">
        <v>4</v>
      </c>
      <c r="Y605" s="50">
        <v>2</v>
      </c>
      <c r="Z605" s="50">
        <v>1102018</v>
      </c>
    </row>
    <row r="606" spans="1:26" ht="14.25">
      <c r="A606" s="50">
        <v>10121</v>
      </c>
      <c r="D606" s="50" t="s">
        <v>2298</v>
      </c>
      <c r="E606" s="50" t="s">
        <v>1188</v>
      </c>
      <c r="F606" s="50" t="s">
        <v>2905</v>
      </c>
      <c r="G606" s="50">
        <v>40</v>
      </c>
      <c r="H606" s="50">
        <v>370</v>
      </c>
      <c r="I606" s="50">
        <v>162</v>
      </c>
      <c r="J606" s="50">
        <v>1881</v>
      </c>
      <c r="K606" s="50">
        <v>0</v>
      </c>
      <c r="L606" s="50">
        <v>1.5</v>
      </c>
      <c r="M606" s="50">
        <v>0</v>
      </c>
      <c r="N606" s="50">
        <v>0</v>
      </c>
      <c r="O606" s="50">
        <v>250</v>
      </c>
      <c r="P606" s="50">
        <v>0</v>
      </c>
      <c r="Q606" s="50">
        <v>0</v>
      </c>
      <c r="R606" s="50">
        <v>1301008</v>
      </c>
      <c r="S606" s="50">
        <v>1302008</v>
      </c>
      <c r="V606" s="50" t="s">
        <v>2906</v>
      </c>
      <c r="Z606" s="50">
        <v>1101008</v>
      </c>
    </row>
    <row r="607" spans="1:26" ht="14.25">
      <c r="A607" s="50">
        <v>10122</v>
      </c>
      <c r="D607" s="50" t="s">
        <v>2299</v>
      </c>
      <c r="E607" s="50" t="s">
        <v>859</v>
      </c>
      <c r="F607" s="50" t="s">
        <v>2906</v>
      </c>
      <c r="G607" s="50">
        <v>40</v>
      </c>
      <c r="H607" s="50">
        <v>436</v>
      </c>
      <c r="I607" s="50">
        <v>184</v>
      </c>
      <c r="J607" s="50">
        <v>1881</v>
      </c>
      <c r="K607" s="50">
        <v>0</v>
      </c>
      <c r="L607" s="50">
        <v>1.5</v>
      </c>
      <c r="M607" s="50">
        <v>0</v>
      </c>
      <c r="N607" s="50">
        <v>0</v>
      </c>
      <c r="O607" s="50">
        <v>250</v>
      </c>
      <c r="P607" s="50">
        <v>0</v>
      </c>
      <c r="Q607" s="50">
        <v>0</v>
      </c>
      <c r="R607" s="50">
        <v>1303013</v>
      </c>
      <c r="S607" s="50">
        <v>1304008</v>
      </c>
      <c r="W607" s="50">
        <v>4</v>
      </c>
      <c r="X607" s="50">
        <v>4</v>
      </c>
      <c r="Y607" s="50">
        <v>3</v>
      </c>
      <c r="Z607" s="50">
        <v>1102013</v>
      </c>
    </row>
    <row r="608" spans="1:26" ht="14.25">
      <c r="A608" s="50">
        <v>10131</v>
      </c>
      <c r="D608" s="50" t="s">
        <v>2298</v>
      </c>
      <c r="E608" s="50" t="s">
        <v>1533</v>
      </c>
      <c r="F608" s="50" t="s">
        <v>2907</v>
      </c>
      <c r="G608" s="50">
        <v>40</v>
      </c>
      <c r="H608" s="50">
        <v>370</v>
      </c>
      <c r="I608" s="50">
        <v>162</v>
      </c>
      <c r="J608" s="50">
        <v>1881</v>
      </c>
      <c r="K608" s="50">
        <v>0</v>
      </c>
      <c r="L608" s="50">
        <v>1.5</v>
      </c>
      <c r="M608" s="50">
        <v>0</v>
      </c>
      <c r="N608" s="50">
        <v>0</v>
      </c>
      <c r="O608" s="50">
        <v>250</v>
      </c>
      <c r="P608" s="50">
        <v>0</v>
      </c>
      <c r="Q608" s="50">
        <v>0</v>
      </c>
      <c r="R608" s="50">
        <v>1301009</v>
      </c>
      <c r="S608" s="50">
        <v>1302009</v>
      </c>
      <c r="V608" s="50" t="s">
        <v>2908</v>
      </c>
      <c r="Z608" s="50">
        <v>1101009</v>
      </c>
    </row>
    <row r="609" spans="1:26" ht="14.25">
      <c r="A609" s="50">
        <v>10132</v>
      </c>
      <c r="D609" s="50" t="s">
        <v>2299</v>
      </c>
      <c r="E609" s="50" t="s">
        <v>857</v>
      </c>
      <c r="F609" s="50" t="s">
        <v>2908</v>
      </c>
      <c r="G609" s="50">
        <v>40</v>
      </c>
      <c r="H609" s="50">
        <v>436</v>
      </c>
      <c r="I609" s="50">
        <v>184</v>
      </c>
      <c r="J609" s="50">
        <v>1881</v>
      </c>
      <c r="K609" s="50">
        <v>0</v>
      </c>
      <c r="L609" s="50">
        <v>1.5</v>
      </c>
      <c r="M609" s="50">
        <v>0</v>
      </c>
      <c r="N609" s="50">
        <v>0</v>
      </c>
      <c r="O609" s="50">
        <v>250</v>
      </c>
      <c r="P609" s="50">
        <v>0</v>
      </c>
      <c r="Q609" s="50">
        <v>0</v>
      </c>
      <c r="R609" s="50">
        <v>1303014</v>
      </c>
      <c r="S609" s="50">
        <v>1304006</v>
      </c>
      <c r="W609" s="50">
        <v>4</v>
      </c>
      <c r="X609" s="50">
        <v>4</v>
      </c>
      <c r="Y609" s="50">
        <v>1</v>
      </c>
      <c r="Z609" s="50">
        <v>1102014</v>
      </c>
    </row>
    <row r="610" spans="1:26" ht="14.25">
      <c r="A610" s="50">
        <v>10211</v>
      </c>
      <c r="D610" s="50" t="s">
        <v>2298</v>
      </c>
      <c r="E610" s="50" t="s">
        <v>1192</v>
      </c>
      <c r="F610" s="50" t="s">
        <v>2909</v>
      </c>
      <c r="G610" s="50">
        <v>45</v>
      </c>
      <c r="H610" s="50">
        <v>570</v>
      </c>
      <c r="I610" s="50">
        <v>280</v>
      </c>
      <c r="J610" s="50">
        <v>2913</v>
      </c>
      <c r="K610" s="50">
        <v>0</v>
      </c>
      <c r="L610" s="50">
        <v>1.5</v>
      </c>
      <c r="M610" s="50">
        <v>0</v>
      </c>
      <c r="N610" s="50">
        <v>0</v>
      </c>
      <c r="O610" s="50">
        <v>400</v>
      </c>
      <c r="P610" s="50">
        <v>0</v>
      </c>
      <c r="Q610" s="50">
        <v>0</v>
      </c>
      <c r="R610" s="50">
        <v>1301012</v>
      </c>
      <c r="S610" s="50">
        <v>1302012</v>
      </c>
      <c r="V610" s="50" t="s">
        <v>2910</v>
      </c>
      <c r="Z610" s="50">
        <v>1101012</v>
      </c>
    </row>
    <row r="611" spans="1:26" ht="14.25">
      <c r="A611" s="50">
        <v>10212</v>
      </c>
      <c r="D611" s="50" t="s">
        <v>2299</v>
      </c>
      <c r="E611" s="50" t="s">
        <v>846</v>
      </c>
      <c r="F611" s="50" t="s">
        <v>2910</v>
      </c>
      <c r="G611" s="50">
        <v>45</v>
      </c>
      <c r="H611" s="50">
        <v>565</v>
      </c>
      <c r="I611" s="50">
        <v>268</v>
      </c>
      <c r="J611" s="50">
        <v>2563</v>
      </c>
      <c r="K611" s="50">
        <v>0</v>
      </c>
      <c r="L611" s="50">
        <v>1.5</v>
      </c>
      <c r="M611" s="50">
        <v>0</v>
      </c>
      <c r="N611" s="50">
        <v>0</v>
      </c>
      <c r="O611" s="50">
        <v>400</v>
      </c>
      <c r="P611" s="50">
        <v>0</v>
      </c>
      <c r="Q611" s="50">
        <v>0</v>
      </c>
      <c r="R611" s="50">
        <v>1303018</v>
      </c>
      <c r="S611" s="50">
        <v>1304007</v>
      </c>
      <c r="W611" s="50">
        <v>4</v>
      </c>
      <c r="X611" s="50">
        <v>4</v>
      </c>
      <c r="Y611" s="50">
        <v>2</v>
      </c>
      <c r="Z611" s="50">
        <v>1102018</v>
      </c>
    </row>
    <row r="612" spans="1:26" ht="14.25">
      <c r="A612" s="50">
        <v>10221</v>
      </c>
      <c r="D612" s="50" t="s">
        <v>2298</v>
      </c>
      <c r="E612" s="50" t="s">
        <v>1188</v>
      </c>
      <c r="F612" s="50" t="s">
        <v>2911</v>
      </c>
      <c r="G612" s="50">
        <v>45</v>
      </c>
      <c r="H612" s="50">
        <v>499</v>
      </c>
      <c r="I612" s="50">
        <v>246</v>
      </c>
      <c r="J612" s="50">
        <v>2563</v>
      </c>
      <c r="K612" s="50">
        <v>0</v>
      </c>
      <c r="L612" s="50">
        <v>1.5</v>
      </c>
      <c r="M612" s="50">
        <v>0</v>
      </c>
      <c r="N612" s="50">
        <v>0</v>
      </c>
      <c r="O612" s="50">
        <v>400</v>
      </c>
      <c r="P612" s="50">
        <v>0</v>
      </c>
      <c r="Q612" s="50">
        <v>0</v>
      </c>
      <c r="R612" s="50">
        <v>1301008</v>
      </c>
      <c r="S612" s="50">
        <v>1302008</v>
      </c>
      <c r="V612" s="50" t="s">
        <v>2912</v>
      </c>
      <c r="Z612" s="50">
        <v>1101008</v>
      </c>
    </row>
    <row r="613" spans="1:26" ht="14.25">
      <c r="A613" s="50">
        <v>10222</v>
      </c>
      <c r="D613" s="50" t="s">
        <v>2299</v>
      </c>
      <c r="E613" s="50" t="s">
        <v>859</v>
      </c>
      <c r="F613" s="50" t="s">
        <v>2912</v>
      </c>
      <c r="G613" s="50">
        <v>45</v>
      </c>
      <c r="H613" s="50">
        <v>565</v>
      </c>
      <c r="I613" s="50">
        <v>268</v>
      </c>
      <c r="J613" s="50">
        <v>2563</v>
      </c>
      <c r="K613" s="50">
        <v>0</v>
      </c>
      <c r="L613" s="50">
        <v>1.5</v>
      </c>
      <c r="M613" s="50">
        <v>0</v>
      </c>
      <c r="N613" s="50">
        <v>0</v>
      </c>
      <c r="O613" s="50">
        <v>400</v>
      </c>
      <c r="P613" s="50">
        <v>0</v>
      </c>
      <c r="Q613" s="50">
        <v>0</v>
      </c>
      <c r="R613" s="50">
        <v>1303013</v>
      </c>
      <c r="S613" s="50">
        <v>1304008</v>
      </c>
      <c r="W613" s="50">
        <v>4</v>
      </c>
      <c r="X613" s="50">
        <v>4</v>
      </c>
      <c r="Y613" s="50">
        <v>3</v>
      </c>
      <c r="Z613" s="50">
        <v>1102013</v>
      </c>
    </row>
    <row r="614" spans="1:26" ht="14.25">
      <c r="A614" s="50">
        <v>10231</v>
      </c>
      <c r="D614" s="50" t="s">
        <v>2298</v>
      </c>
      <c r="E614" s="50" t="s">
        <v>1533</v>
      </c>
      <c r="F614" s="50" t="s">
        <v>2913</v>
      </c>
      <c r="G614" s="50">
        <v>45</v>
      </c>
      <c r="H614" s="50">
        <v>499</v>
      </c>
      <c r="I614" s="50">
        <v>246</v>
      </c>
      <c r="J614" s="50">
        <v>2563</v>
      </c>
      <c r="K614" s="50">
        <v>0</v>
      </c>
      <c r="L614" s="50">
        <v>1.5</v>
      </c>
      <c r="M614" s="50">
        <v>0</v>
      </c>
      <c r="N614" s="50">
        <v>0</v>
      </c>
      <c r="O614" s="50">
        <v>400</v>
      </c>
      <c r="P614" s="50">
        <v>0</v>
      </c>
      <c r="Q614" s="50">
        <v>0</v>
      </c>
      <c r="R614" s="50">
        <v>1301009</v>
      </c>
      <c r="S614" s="50">
        <v>1302009</v>
      </c>
      <c r="V614" s="50" t="s">
        <v>2914</v>
      </c>
      <c r="Z614" s="50">
        <v>1101009</v>
      </c>
    </row>
    <row r="615" spans="1:26" ht="14.25">
      <c r="A615" s="50">
        <v>10232</v>
      </c>
      <c r="D615" s="50" t="s">
        <v>2299</v>
      </c>
      <c r="E615" s="50" t="s">
        <v>857</v>
      </c>
      <c r="F615" s="50" t="s">
        <v>2914</v>
      </c>
      <c r="G615" s="50">
        <v>45</v>
      </c>
      <c r="H615" s="50">
        <v>565</v>
      </c>
      <c r="I615" s="50">
        <v>268</v>
      </c>
      <c r="J615" s="50">
        <v>2563</v>
      </c>
      <c r="K615" s="50">
        <v>0</v>
      </c>
      <c r="L615" s="50">
        <v>1.5</v>
      </c>
      <c r="M615" s="50">
        <v>0</v>
      </c>
      <c r="N615" s="50">
        <v>0</v>
      </c>
      <c r="O615" s="50">
        <v>400</v>
      </c>
      <c r="P615" s="50">
        <v>0</v>
      </c>
      <c r="Q615" s="50">
        <v>0</v>
      </c>
      <c r="R615" s="50">
        <v>1303014</v>
      </c>
      <c r="S615" s="50">
        <v>1304006</v>
      </c>
      <c r="W615" s="50">
        <v>4</v>
      </c>
      <c r="X615" s="50">
        <v>4</v>
      </c>
      <c r="Y615" s="50">
        <v>1</v>
      </c>
      <c r="Z615" s="50">
        <v>1102014</v>
      </c>
    </row>
    <row r="616" spans="1:26" ht="14.25">
      <c r="A616" s="50">
        <v>10311</v>
      </c>
      <c r="D616" s="50" t="s">
        <v>2298</v>
      </c>
      <c r="E616" s="50" t="s">
        <v>1192</v>
      </c>
      <c r="F616" s="50" t="s">
        <v>2915</v>
      </c>
      <c r="G616" s="50">
        <v>50</v>
      </c>
      <c r="H616" s="50">
        <v>808</v>
      </c>
      <c r="I616" s="50">
        <v>390</v>
      </c>
      <c r="J616" s="50">
        <v>5197</v>
      </c>
      <c r="K616" s="50">
        <v>0</v>
      </c>
      <c r="L616" s="50">
        <v>1.5</v>
      </c>
      <c r="M616" s="50">
        <v>0</v>
      </c>
      <c r="N616" s="50">
        <v>0</v>
      </c>
      <c r="O616" s="50">
        <v>550</v>
      </c>
      <c r="P616" s="50">
        <v>0</v>
      </c>
      <c r="Q616" s="50">
        <v>0</v>
      </c>
      <c r="R616" s="50">
        <v>1301012</v>
      </c>
      <c r="S616" s="50">
        <v>1302012</v>
      </c>
      <c r="V616" s="50" t="s">
        <v>2916</v>
      </c>
      <c r="Z616" s="50">
        <v>1101012</v>
      </c>
    </row>
    <row r="617" spans="1:26" ht="14.25">
      <c r="A617" s="50">
        <v>10312</v>
      </c>
      <c r="D617" s="50" t="s">
        <v>2299</v>
      </c>
      <c r="E617" s="50" t="s">
        <v>846</v>
      </c>
      <c r="F617" s="50" t="s">
        <v>2916</v>
      </c>
      <c r="G617" s="50">
        <v>50</v>
      </c>
      <c r="H617" s="50">
        <v>1031</v>
      </c>
      <c r="I617" s="50">
        <v>369</v>
      </c>
      <c r="J617" s="50">
        <v>3617</v>
      </c>
      <c r="K617" s="50">
        <v>0</v>
      </c>
      <c r="L617" s="50">
        <v>1.5</v>
      </c>
      <c r="M617" s="50">
        <v>0</v>
      </c>
      <c r="N617" s="50">
        <v>0</v>
      </c>
      <c r="O617" s="50">
        <v>550</v>
      </c>
      <c r="P617" s="50">
        <v>0</v>
      </c>
      <c r="Q617" s="50">
        <v>0</v>
      </c>
      <c r="R617" s="50">
        <v>1303018</v>
      </c>
      <c r="S617" s="50">
        <v>1304007</v>
      </c>
      <c r="W617" s="50">
        <v>4</v>
      </c>
      <c r="X617" s="50">
        <v>4</v>
      </c>
      <c r="Y617" s="50">
        <v>2</v>
      </c>
      <c r="Z617" s="50">
        <v>1102018</v>
      </c>
    </row>
    <row r="618" spans="1:26" ht="14.25">
      <c r="A618" s="50">
        <v>10321</v>
      </c>
      <c r="D618" s="50" t="s">
        <v>2298</v>
      </c>
      <c r="E618" s="50" t="s">
        <v>1188</v>
      </c>
      <c r="F618" s="50" t="s">
        <v>2917</v>
      </c>
      <c r="G618" s="50">
        <v>50</v>
      </c>
      <c r="H618" s="50">
        <v>716</v>
      </c>
      <c r="I618" s="50">
        <v>345</v>
      </c>
      <c r="J618" s="50">
        <v>4703</v>
      </c>
      <c r="K618" s="50">
        <v>0</v>
      </c>
      <c r="L618" s="50">
        <v>1.5</v>
      </c>
      <c r="M618" s="50">
        <v>0</v>
      </c>
      <c r="N618" s="50">
        <v>0</v>
      </c>
      <c r="O618" s="50">
        <v>550</v>
      </c>
      <c r="P618" s="50">
        <v>0</v>
      </c>
      <c r="Q618" s="50">
        <v>0</v>
      </c>
      <c r="R618" s="50">
        <v>1301008</v>
      </c>
      <c r="S618" s="50">
        <v>1302008</v>
      </c>
      <c r="V618" s="50" t="s">
        <v>2918</v>
      </c>
      <c r="Z618" s="50">
        <v>1101008</v>
      </c>
    </row>
    <row r="619" spans="1:26" ht="14.25">
      <c r="A619" s="50">
        <v>10322</v>
      </c>
      <c r="D619" s="50" t="s">
        <v>2299</v>
      </c>
      <c r="E619" s="50" t="s">
        <v>859</v>
      </c>
      <c r="F619" s="50" t="s">
        <v>2918</v>
      </c>
      <c r="G619" s="50">
        <v>50</v>
      </c>
      <c r="H619" s="50">
        <v>1003</v>
      </c>
      <c r="I619" s="50">
        <v>369</v>
      </c>
      <c r="J619" s="50">
        <v>3617</v>
      </c>
      <c r="K619" s="50">
        <v>0</v>
      </c>
      <c r="L619" s="50">
        <v>1.5</v>
      </c>
      <c r="M619" s="50">
        <v>0</v>
      </c>
      <c r="N619" s="50">
        <v>0</v>
      </c>
      <c r="O619" s="50">
        <v>550</v>
      </c>
      <c r="P619" s="50">
        <v>0</v>
      </c>
      <c r="Q619" s="50">
        <v>0</v>
      </c>
      <c r="R619" s="50">
        <v>1303013</v>
      </c>
      <c r="S619" s="50">
        <v>1304008</v>
      </c>
      <c r="W619" s="50">
        <v>4</v>
      </c>
      <c r="X619" s="50">
        <v>4</v>
      </c>
      <c r="Y619" s="50">
        <v>3</v>
      </c>
      <c r="Z619" s="50">
        <v>1102013</v>
      </c>
    </row>
    <row r="620" spans="1:26" ht="14.25">
      <c r="A620" s="50">
        <v>10331</v>
      </c>
      <c r="D620" s="50" t="s">
        <v>2298</v>
      </c>
      <c r="E620" s="50" t="s">
        <v>1533</v>
      </c>
      <c r="F620" s="50" t="s">
        <v>2919</v>
      </c>
      <c r="G620" s="50">
        <v>50</v>
      </c>
      <c r="H620" s="50">
        <v>716</v>
      </c>
      <c r="I620" s="50">
        <v>345</v>
      </c>
      <c r="J620" s="50">
        <v>4703</v>
      </c>
      <c r="K620" s="50">
        <v>0</v>
      </c>
      <c r="L620" s="50">
        <v>1.5</v>
      </c>
      <c r="M620" s="50">
        <v>0</v>
      </c>
      <c r="N620" s="50">
        <v>0</v>
      </c>
      <c r="O620" s="50">
        <v>550</v>
      </c>
      <c r="P620" s="50">
        <v>0</v>
      </c>
      <c r="Q620" s="50">
        <v>0</v>
      </c>
      <c r="R620" s="50">
        <v>1301009</v>
      </c>
      <c r="S620" s="50">
        <v>1302009</v>
      </c>
      <c r="V620" s="50" t="s">
        <v>2920</v>
      </c>
      <c r="Z620" s="50">
        <v>1101009</v>
      </c>
    </row>
    <row r="621" spans="1:26" ht="14.25">
      <c r="A621" s="50">
        <v>10332</v>
      </c>
      <c r="D621" s="50" t="s">
        <v>2299</v>
      </c>
      <c r="E621" s="50" t="s">
        <v>857</v>
      </c>
      <c r="F621" s="50" t="s">
        <v>2920</v>
      </c>
      <c r="G621" s="50">
        <v>50</v>
      </c>
      <c r="H621" s="50">
        <v>1003</v>
      </c>
      <c r="I621" s="50">
        <v>369</v>
      </c>
      <c r="J621" s="50">
        <v>3617</v>
      </c>
      <c r="K621" s="50">
        <v>0</v>
      </c>
      <c r="L621" s="50">
        <v>1.5</v>
      </c>
      <c r="M621" s="50">
        <v>0</v>
      </c>
      <c r="N621" s="50">
        <v>0</v>
      </c>
      <c r="O621" s="50">
        <v>550</v>
      </c>
      <c r="P621" s="50">
        <v>0</v>
      </c>
      <c r="Q621" s="50">
        <v>0</v>
      </c>
      <c r="R621" s="50">
        <v>1303014</v>
      </c>
      <c r="S621" s="50">
        <v>1304006</v>
      </c>
      <c r="W621" s="50">
        <v>4</v>
      </c>
      <c r="X621" s="50">
        <v>4</v>
      </c>
      <c r="Y621" s="50">
        <v>1</v>
      </c>
      <c r="Z621" s="50">
        <v>1102014</v>
      </c>
    </row>
    <row r="622" spans="1:26" ht="14.25">
      <c r="A622" s="50">
        <v>10411</v>
      </c>
      <c r="D622" s="50" t="s">
        <v>2298</v>
      </c>
      <c r="E622" s="50" t="s">
        <v>1192</v>
      </c>
      <c r="F622" s="50" t="s">
        <v>2921</v>
      </c>
      <c r="G622" s="50">
        <v>60</v>
      </c>
      <c r="H622" s="50">
        <v>1138</v>
      </c>
      <c r="I622" s="50">
        <v>561</v>
      </c>
      <c r="J622" s="50">
        <v>7282</v>
      </c>
      <c r="K622" s="50">
        <v>0</v>
      </c>
      <c r="L622" s="50">
        <v>1.5</v>
      </c>
      <c r="M622" s="50">
        <v>0</v>
      </c>
      <c r="N622" s="50">
        <v>0</v>
      </c>
      <c r="O622" s="50">
        <v>700</v>
      </c>
      <c r="P622" s="50">
        <v>0</v>
      </c>
      <c r="Q622" s="50">
        <v>0</v>
      </c>
      <c r="R622" s="50">
        <v>1301012</v>
      </c>
      <c r="S622" s="50">
        <v>1302012</v>
      </c>
      <c r="V622" s="50" t="s">
        <v>2922</v>
      </c>
      <c r="Z622" s="50">
        <v>1101012</v>
      </c>
    </row>
    <row r="623" spans="1:26" ht="14.25">
      <c r="A623" s="50">
        <v>10412</v>
      </c>
      <c r="D623" s="50" t="s">
        <v>2299</v>
      </c>
      <c r="E623" s="50" t="s">
        <v>846</v>
      </c>
      <c r="F623" s="50" t="s">
        <v>2922</v>
      </c>
      <c r="G623" s="50">
        <v>60</v>
      </c>
      <c r="H623" s="50">
        <v>1416</v>
      </c>
      <c r="I623" s="50">
        <v>512</v>
      </c>
      <c r="J623" s="50">
        <v>5069</v>
      </c>
      <c r="K623" s="50">
        <v>0</v>
      </c>
      <c r="L623" s="50">
        <v>1.5</v>
      </c>
      <c r="M623" s="50">
        <v>0</v>
      </c>
      <c r="N623" s="50">
        <v>0</v>
      </c>
      <c r="O623" s="50">
        <v>700</v>
      </c>
      <c r="P623" s="50">
        <v>0</v>
      </c>
      <c r="Q623" s="50">
        <v>0</v>
      </c>
      <c r="R623" s="50">
        <v>1303018</v>
      </c>
      <c r="S623" s="50">
        <v>1304007</v>
      </c>
      <c r="W623" s="50">
        <v>4</v>
      </c>
      <c r="X623" s="50">
        <v>4</v>
      </c>
      <c r="Y623" s="50">
        <v>2</v>
      </c>
      <c r="Z623" s="50">
        <v>1102018</v>
      </c>
    </row>
    <row r="624" spans="1:26" ht="14.25">
      <c r="A624" s="50">
        <v>10421</v>
      </c>
      <c r="D624" s="50" t="s">
        <v>2298</v>
      </c>
      <c r="E624" s="50" t="s">
        <v>1188</v>
      </c>
      <c r="F624" s="50" t="s">
        <v>2923</v>
      </c>
      <c r="G624" s="50">
        <v>60</v>
      </c>
      <c r="H624" s="50">
        <v>1002</v>
      </c>
      <c r="I624" s="50">
        <v>488</v>
      </c>
      <c r="J624" s="50">
        <v>6590</v>
      </c>
      <c r="K624" s="50">
        <v>0</v>
      </c>
      <c r="L624" s="50">
        <v>1.5</v>
      </c>
      <c r="M624" s="50">
        <v>0</v>
      </c>
      <c r="N624" s="50">
        <v>0</v>
      </c>
      <c r="O624" s="50">
        <v>700</v>
      </c>
      <c r="P624" s="50">
        <v>0</v>
      </c>
      <c r="Q624" s="50">
        <v>0</v>
      </c>
      <c r="R624" s="50">
        <v>1301008</v>
      </c>
      <c r="S624" s="50">
        <v>1302008</v>
      </c>
      <c r="V624" s="50" t="s">
        <v>2924</v>
      </c>
      <c r="Z624" s="50">
        <v>1101008</v>
      </c>
    </row>
    <row r="625" spans="1:26" ht="14.25">
      <c r="A625" s="50">
        <v>10422</v>
      </c>
      <c r="D625" s="50" t="s">
        <v>2299</v>
      </c>
      <c r="E625" s="50" t="s">
        <v>859</v>
      </c>
      <c r="F625" s="50" t="s">
        <v>2924</v>
      </c>
      <c r="G625" s="50">
        <v>60</v>
      </c>
      <c r="H625" s="50">
        <v>1375</v>
      </c>
      <c r="I625" s="50">
        <v>512</v>
      </c>
      <c r="J625" s="50">
        <v>5069</v>
      </c>
      <c r="K625" s="50">
        <v>0</v>
      </c>
      <c r="L625" s="50">
        <v>1.5</v>
      </c>
      <c r="M625" s="50">
        <v>0</v>
      </c>
      <c r="N625" s="50">
        <v>0</v>
      </c>
      <c r="O625" s="50">
        <v>700</v>
      </c>
      <c r="P625" s="50">
        <v>0</v>
      </c>
      <c r="Q625" s="50">
        <v>0</v>
      </c>
      <c r="R625" s="50">
        <v>1303013</v>
      </c>
      <c r="S625" s="50">
        <v>1304008</v>
      </c>
      <c r="W625" s="50">
        <v>4</v>
      </c>
      <c r="X625" s="50">
        <v>4</v>
      </c>
      <c r="Y625" s="50">
        <v>3</v>
      </c>
      <c r="Z625" s="50">
        <v>1102013</v>
      </c>
    </row>
    <row r="626" spans="1:26" ht="14.25">
      <c r="A626" s="50">
        <v>10431</v>
      </c>
      <c r="D626" s="50" t="s">
        <v>2298</v>
      </c>
      <c r="E626" s="50" t="s">
        <v>1533</v>
      </c>
      <c r="F626" s="50" t="s">
        <v>2925</v>
      </c>
      <c r="G626" s="50">
        <v>60</v>
      </c>
      <c r="H626" s="50">
        <v>1002</v>
      </c>
      <c r="I626" s="50">
        <v>488</v>
      </c>
      <c r="J626" s="50">
        <v>6590</v>
      </c>
      <c r="K626" s="50">
        <v>0</v>
      </c>
      <c r="L626" s="50">
        <v>1.5</v>
      </c>
      <c r="M626" s="50">
        <v>0</v>
      </c>
      <c r="N626" s="50">
        <v>0</v>
      </c>
      <c r="O626" s="50">
        <v>700</v>
      </c>
      <c r="P626" s="50">
        <v>0</v>
      </c>
      <c r="Q626" s="50">
        <v>0</v>
      </c>
      <c r="R626" s="50">
        <v>1301009</v>
      </c>
      <c r="S626" s="50">
        <v>1302009</v>
      </c>
      <c r="V626" s="50" t="s">
        <v>2926</v>
      </c>
      <c r="Z626" s="50">
        <v>1101009</v>
      </c>
    </row>
    <row r="627" spans="1:26" ht="14.25">
      <c r="A627" s="50">
        <v>10432</v>
      </c>
      <c r="D627" s="50" t="s">
        <v>2299</v>
      </c>
      <c r="E627" s="50" t="s">
        <v>857</v>
      </c>
      <c r="F627" s="50" t="s">
        <v>2926</v>
      </c>
      <c r="G627" s="50">
        <v>60</v>
      </c>
      <c r="H627" s="50">
        <v>1375</v>
      </c>
      <c r="I627" s="50">
        <v>512</v>
      </c>
      <c r="J627" s="50">
        <v>5069</v>
      </c>
      <c r="K627" s="50">
        <v>0</v>
      </c>
      <c r="L627" s="50">
        <v>1.5</v>
      </c>
      <c r="M627" s="50">
        <v>0</v>
      </c>
      <c r="N627" s="50">
        <v>0</v>
      </c>
      <c r="O627" s="50">
        <v>700</v>
      </c>
      <c r="P627" s="50">
        <v>0</v>
      </c>
      <c r="Q627" s="50">
        <v>0</v>
      </c>
      <c r="R627" s="50">
        <v>1303014</v>
      </c>
      <c r="S627" s="50">
        <v>1304006</v>
      </c>
      <c r="W627" s="50">
        <v>4</v>
      </c>
      <c r="X627" s="50">
        <v>4</v>
      </c>
      <c r="Y627" s="50">
        <v>1</v>
      </c>
      <c r="Z627" s="50">
        <v>1102014</v>
      </c>
    </row>
    <row r="628" spans="1:26" ht="14.25">
      <c r="A628" s="50">
        <v>10511</v>
      </c>
      <c r="D628" s="50" t="s">
        <v>2298</v>
      </c>
      <c r="E628" s="50" t="s">
        <v>1192</v>
      </c>
      <c r="F628" s="50" t="s">
        <v>2927</v>
      </c>
      <c r="G628" s="50">
        <v>70</v>
      </c>
      <c r="H628" s="50">
        <v>1534</v>
      </c>
      <c r="I628" s="50">
        <v>753</v>
      </c>
      <c r="J628" s="50">
        <v>9785</v>
      </c>
      <c r="K628" s="50">
        <v>0</v>
      </c>
      <c r="L628" s="50">
        <v>1.5</v>
      </c>
      <c r="M628" s="50">
        <v>0</v>
      </c>
      <c r="N628" s="50">
        <v>0</v>
      </c>
      <c r="O628" s="50">
        <v>950</v>
      </c>
      <c r="P628" s="50">
        <v>0</v>
      </c>
      <c r="Q628" s="50">
        <v>0</v>
      </c>
      <c r="R628" s="50">
        <v>1301012</v>
      </c>
      <c r="S628" s="50">
        <v>1302012</v>
      </c>
      <c r="V628" s="50" t="s">
        <v>2928</v>
      </c>
      <c r="Z628" s="50">
        <v>1101012</v>
      </c>
    </row>
    <row r="629" spans="1:26" ht="14.25">
      <c r="A629" s="50">
        <v>10512</v>
      </c>
      <c r="D629" s="50" t="s">
        <v>2299</v>
      </c>
      <c r="E629" s="50" t="s">
        <v>846</v>
      </c>
      <c r="F629" s="50" t="s">
        <v>2928</v>
      </c>
      <c r="G629" s="50">
        <v>70</v>
      </c>
      <c r="H629" s="50">
        <v>1879</v>
      </c>
      <c r="I629" s="50">
        <v>685</v>
      </c>
      <c r="J629" s="50">
        <v>6812</v>
      </c>
      <c r="K629" s="50">
        <v>0</v>
      </c>
      <c r="L629" s="50">
        <v>1.5</v>
      </c>
      <c r="M629" s="50">
        <v>0</v>
      </c>
      <c r="N629" s="50">
        <v>0</v>
      </c>
      <c r="O629" s="50">
        <v>950</v>
      </c>
      <c r="P629" s="50">
        <v>0</v>
      </c>
      <c r="Q629" s="50">
        <v>0</v>
      </c>
      <c r="R629" s="50">
        <v>1303018</v>
      </c>
      <c r="S629" s="50">
        <v>1304007</v>
      </c>
      <c r="W629" s="50">
        <v>4</v>
      </c>
      <c r="X629" s="50">
        <v>4</v>
      </c>
      <c r="Y629" s="50">
        <v>2</v>
      </c>
      <c r="Z629" s="50">
        <v>1102018</v>
      </c>
    </row>
    <row r="630" spans="1:26" ht="14.25">
      <c r="A630" s="50">
        <v>10521</v>
      </c>
      <c r="D630" s="50" t="s">
        <v>2298</v>
      </c>
      <c r="E630" s="50" t="s">
        <v>1188</v>
      </c>
      <c r="F630" s="50" t="s">
        <v>2929</v>
      </c>
      <c r="G630" s="50">
        <v>70</v>
      </c>
      <c r="H630" s="50">
        <v>1346</v>
      </c>
      <c r="I630" s="50">
        <v>661</v>
      </c>
      <c r="J630" s="50">
        <v>8855</v>
      </c>
      <c r="K630" s="50">
        <v>0</v>
      </c>
      <c r="L630" s="50">
        <v>1.5</v>
      </c>
      <c r="M630" s="50">
        <v>0</v>
      </c>
      <c r="N630" s="50">
        <v>0</v>
      </c>
      <c r="O630" s="50">
        <v>950</v>
      </c>
      <c r="P630" s="50">
        <v>0</v>
      </c>
      <c r="Q630" s="50">
        <v>0</v>
      </c>
      <c r="R630" s="50">
        <v>1301008</v>
      </c>
      <c r="S630" s="50">
        <v>1302008</v>
      </c>
      <c r="V630" s="50" t="s">
        <v>2930</v>
      </c>
      <c r="Z630" s="50">
        <v>1101008</v>
      </c>
    </row>
    <row r="631" spans="1:26" ht="14.25">
      <c r="A631" s="50">
        <v>10522</v>
      </c>
      <c r="D631" s="50" t="s">
        <v>2299</v>
      </c>
      <c r="E631" s="50" t="s">
        <v>859</v>
      </c>
      <c r="F631" s="50" t="s">
        <v>2930</v>
      </c>
      <c r="G631" s="50">
        <v>70</v>
      </c>
      <c r="H631" s="50">
        <v>1822</v>
      </c>
      <c r="I631" s="50">
        <v>685</v>
      </c>
      <c r="J631" s="50">
        <v>6812</v>
      </c>
      <c r="K631" s="50">
        <v>0</v>
      </c>
      <c r="L631" s="50">
        <v>1.5</v>
      </c>
      <c r="M631" s="50">
        <v>0</v>
      </c>
      <c r="N631" s="50">
        <v>0</v>
      </c>
      <c r="O631" s="50">
        <v>950</v>
      </c>
      <c r="P631" s="50">
        <v>0</v>
      </c>
      <c r="Q631" s="50">
        <v>0</v>
      </c>
      <c r="R631" s="50">
        <v>1303013</v>
      </c>
      <c r="S631" s="50">
        <v>1304008</v>
      </c>
      <c r="W631" s="50">
        <v>4</v>
      </c>
      <c r="X631" s="50">
        <v>4</v>
      </c>
      <c r="Y631" s="50">
        <v>3</v>
      </c>
      <c r="Z631" s="50">
        <v>1102013</v>
      </c>
    </row>
    <row r="632" spans="1:26" ht="14.25">
      <c r="A632" s="50">
        <v>10531</v>
      </c>
      <c r="D632" s="50" t="s">
        <v>2298</v>
      </c>
      <c r="E632" s="50" t="s">
        <v>1533</v>
      </c>
      <c r="F632" s="50" t="s">
        <v>2931</v>
      </c>
      <c r="G632" s="50">
        <v>70</v>
      </c>
      <c r="H632" s="50">
        <v>1346</v>
      </c>
      <c r="I632" s="50">
        <v>661</v>
      </c>
      <c r="J632" s="50">
        <v>8855</v>
      </c>
      <c r="K632" s="50">
        <v>0</v>
      </c>
      <c r="L632" s="50">
        <v>1.5</v>
      </c>
      <c r="M632" s="50">
        <v>0</v>
      </c>
      <c r="N632" s="50">
        <v>0</v>
      </c>
      <c r="O632" s="50">
        <v>950</v>
      </c>
      <c r="P632" s="50">
        <v>0</v>
      </c>
      <c r="Q632" s="50">
        <v>0</v>
      </c>
      <c r="R632" s="50">
        <v>1301009</v>
      </c>
      <c r="S632" s="50">
        <v>1302009</v>
      </c>
      <c r="V632" s="50" t="s">
        <v>2932</v>
      </c>
      <c r="Z632" s="50">
        <v>1101009</v>
      </c>
    </row>
    <row r="633" spans="1:26" ht="14.25">
      <c r="A633" s="50">
        <v>10532</v>
      </c>
      <c r="D633" s="50" t="s">
        <v>2299</v>
      </c>
      <c r="E633" s="50" t="s">
        <v>857</v>
      </c>
      <c r="F633" s="50" t="s">
        <v>2932</v>
      </c>
      <c r="G633" s="50">
        <v>70</v>
      </c>
      <c r="H633" s="50">
        <v>1822</v>
      </c>
      <c r="I633" s="50">
        <v>685</v>
      </c>
      <c r="J633" s="50">
        <v>6812</v>
      </c>
      <c r="K633" s="50">
        <v>0</v>
      </c>
      <c r="L633" s="50">
        <v>1.5</v>
      </c>
      <c r="M633" s="50">
        <v>0</v>
      </c>
      <c r="N633" s="50">
        <v>0</v>
      </c>
      <c r="O633" s="50">
        <v>950</v>
      </c>
      <c r="P633" s="50">
        <v>0</v>
      </c>
      <c r="Q633" s="50">
        <v>0</v>
      </c>
      <c r="R633" s="50">
        <v>1303014</v>
      </c>
      <c r="S633" s="50">
        <v>1304006</v>
      </c>
      <c r="W633" s="50">
        <v>4</v>
      </c>
      <c r="X633" s="50">
        <v>4</v>
      </c>
      <c r="Y633" s="50">
        <v>1</v>
      </c>
      <c r="Z633" s="50">
        <v>1102014</v>
      </c>
    </row>
    <row r="634" spans="1:26" ht="14.25">
      <c r="A634" s="50">
        <v>10611</v>
      </c>
      <c r="D634" s="50" t="s">
        <v>2298</v>
      </c>
      <c r="E634" s="50" t="s">
        <v>1192</v>
      </c>
      <c r="F634" s="50" t="s">
        <v>2933</v>
      </c>
      <c r="G634" s="50">
        <v>80</v>
      </c>
      <c r="H634" s="50">
        <v>2625</v>
      </c>
      <c r="I634" s="50">
        <v>1095</v>
      </c>
      <c r="J634" s="50">
        <v>14093</v>
      </c>
      <c r="K634" s="50">
        <v>0</v>
      </c>
      <c r="L634" s="50">
        <v>1.5</v>
      </c>
      <c r="M634" s="50">
        <v>0</v>
      </c>
      <c r="N634" s="50">
        <v>0</v>
      </c>
      <c r="O634" s="50">
        <v>1200</v>
      </c>
      <c r="P634" s="50">
        <v>0</v>
      </c>
      <c r="Q634" s="50">
        <v>0</v>
      </c>
      <c r="R634" s="50">
        <v>1301012</v>
      </c>
      <c r="S634" s="50">
        <v>1302012</v>
      </c>
      <c r="V634" s="50" t="s">
        <v>2934</v>
      </c>
      <c r="Z634" s="50">
        <v>1101012</v>
      </c>
    </row>
    <row r="635" spans="1:26" ht="14.25">
      <c r="A635" s="50">
        <v>10612</v>
      </c>
      <c r="D635" s="50" t="s">
        <v>2299</v>
      </c>
      <c r="E635" s="50" t="s">
        <v>846</v>
      </c>
      <c r="F635" s="50" t="s">
        <v>2934</v>
      </c>
      <c r="G635" s="50">
        <v>80</v>
      </c>
      <c r="H635" s="50">
        <v>2694</v>
      </c>
      <c r="I635" s="50">
        <v>993</v>
      </c>
      <c r="J635" s="50">
        <v>12037</v>
      </c>
      <c r="K635" s="50">
        <v>0</v>
      </c>
      <c r="L635" s="50">
        <v>1.5</v>
      </c>
      <c r="M635" s="50">
        <v>0</v>
      </c>
      <c r="N635" s="50">
        <v>0</v>
      </c>
      <c r="O635" s="50">
        <v>1200</v>
      </c>
      <c r="P635" s="50">
        <v>0</v>
      </c>
      <c r="Q635" s="50">
        <v>0</v>
      </c>
      <c r="R635" s="50">
        <v>1303018</v>
      </c>
      <c r="S635" s="50">
        <v>1304007</v>
      </c>
      <c r="W635" s="50">
        <v>4</v>
      </c>
      <c r="X635" s="50">
        <v>4</v>
      </c>
      <c r="Y635" s="50">
        <v>2</v>
      </c>
      <c r="Z635" s="50">
        <v>1102018</v>
      </c>
    </row>
    <row r="636" spans="1:26" ht="14.25">
      <c r="A636" s="50">
        <v>10621</v>
      </c>
      <c r="D636" s="50" t="s">
        <v>2298</v>
      </c>
      <c r="E636" s="50" t="s">
        <v>1188</v>
      </c>
      <c r="F636" s="50" t="s">
        <v>2935</v>
      </c>
      <c r="G636" s="50">
        <v>80</v>
      </c>
      <c r="H636" s="50">
        <v>2354</v>
      </c>
      <c r="I636" s="50">
        <v>967</v>
      </c>
      <c r="J636" s="50">
        <v>12749</v>
      </c>
      <c r="K636" s="50">
        <v>0</v>
      </c>
      <c r="L636" s="50">
        <v>1.5</v>
      </c>
      <c r="M636" s="50">
        <v>0</v>
      </c>
      <c r="N636" s="50">
        <v>0</v>
      </c>
      <c r="O636" s="50">
        <v>1200</v>
      </c>
      <c r="P636" s="50">
        <v>0</v>
      </c>
      <c r="Q636" s="50">
        <v>0</v>
      </c>
      <c r="R636" s="50">
        <v>1301008</v>
      </c>
      <c r="S636" s="50">
        <v>1302008</v>
      </c>
      <c r="V636" s="50" t="s">
        <v>2936</v>
      </c>
      <c r="Z636" s="50">
        <v>1101008</v>
      </c>
    </row>
    <row r="637" spans="1:26" ht="14.25">
      <c r="A637" s="50">
        <v>10622</v>
      </c>
      <c r="D637" s="50" t="s">
        <v>2299</v>
      </c>
      <c r="E637" s="50" t="s">
        <v>859</v>
      </c>
      <c r="F637" s="50" t="s">
        <v>2936</v>
      </c>
      <c r="G637" s="50">
        <v>80</v>
      </c>
      <c r="H637" s="50">
        <v>2612</v>
      </c>
      <c r="I637" s="50">
        <v>993</v>
      </c>
      <c r="J637" s="50">
        <v>11769</v>
      </c>
      <c r="K637" s="50">
        <v>0</v>
      </c>
      <c r="L637" s="50">
        <v>1.5</v>
      </c>
      <c r="M637" s="50">
        <v>0</v>
      </c>
      <c r="N637" s="50">
        <v>0</v>
      </c>
      <c r="O637" s="50">
        <v>1200</v>
      </c>
      <c r="P637" s="50">
        <v>0</v>
      </c>
      <c r="Q637" s="50">
        <v>0</v>
      </c>
      <c r="R637" s="50">
        <v>1303013</v>
      </c>
      <c r="S637" s="50">
        <v>1304008</v>
      </c>
      <c r="W637" s="50">
        <v>4</v>
      </c>
      <c r="X637" s="50">
        <v>4</v>
      </c>
      <c r="Y637" s="50">
        <v>3</v>
      </c>
      <c r="Z637" s="50">
        <v>1102013</v>
      </c>
    </row>
    <row r="638" spans="1:26" ht="14.25">
      <c r="A638" s="50">
        <v>10631</v>
      </c>
      <c r="D638" s="50" t="s">
        <v>2298</v>
      </c>
      <c r="E638" s="50" t="s">
        <v>1533</v>
      </c>
      <c r="F638" s="50" t="s">
        <v>2937</v>
      </c>
      <c r="G638" s="50">
        <v>80</v>
      </c>
      <c r="H638" s="50">
        <v>2354</v>
      </c>
      <c r="I638" s="50">
        <v>967</v>
      </c>
      <c r="J638" s="50">
        <v>12749</v>
      </c>
      <c r="K638" s="50">
        <v>0</v>
      </c>
      <c r="L638" s="50">
        <v>1.5</v>
      </c>
      <c r="M638" s="50">
        <v>0</v>
      </c>
      <c r="N638" s="50">
        <v>0</v>
      </c>
      <c r="O638" s="50">
        <v>1200</v>
      </c>
      <c r="P638" s="50">
        <v>0</v>
      </c>
      <c r="Q638" s="50">
        <v>0</v>
      </c>
      <c r="R638" s="50">
        <v>1301009</v>
      </c>
      <c r="S638" s="50">
        <v>1302009</v>
      </c>
      <c r="V638" s="50" t="s">
        <v>2938</v>
      </c>
      <c r="Z638" s="50">
        <v>1101009</v>
      </c>
    </row>
    <row r="639" spans="1:26" ht="14.25">
      <c r="A639" s="50">
        <v>10632</v>
      </c>
      <c r="D639" s="50" t="s">
        <v>2299</v>
      </c>
      <c r="E639" s="50" t="s">
        <v>857</v>
      </c>
      <c r="F639" s="50" t="s">
        <v>2938</v>
      </c>
      <c r="G639" s="50">
        <v>80</v>
      </c>
      <c r="H639" s="50">
        <v>2612</v>
      </c>
      <c r="I639" s="50">
        <v>993</v>
      </c>
      <c r="J639" s="50">
        <v>11769</v>
      </c>
      <c r="K639" s="50">
        <v>0</v>
      </c>
      <c r="L639" s="50">
        <v>1.5</v>
      </c>
      <c r="M639" s="50">
        <v>0</v>
      </c>
      <c r="N639" s="50">
        <v>0</v>
      </c>
      <c r="O639" s="50">
        <v>1200</v>
      </c>
      <c r="P639" s="50">
        <v>0</v>
      </c>
      <c r="Q639" s="50">
        <v>0</v>
      </c>
      <c r="R639" s="50">
        <v>1303014</v>
      </c>
      <c r="S639" s="50">
        <v>1304006</v>
      </c>
      <c r="W639" s="50">
        <v>4</v>
      </c>
      <c r="X639" s="50">
        <v>4</v>
      </c>
      <c r="Y639" s="50">
        <v>1</v>
      </c>
      <c r="Z639" s="50">
        <v>1102014</v>
      </c>
    </row>
    <row r="640" spans="1:26" ht="14.25">
      <c r="A640" s="50">
        <v>10711</v>
      </c>
      <c r="D640" s="50" t="s">
        <v>2298</v>
      </c>
      <c r="E640" s="50" t="s">
        <v>1192</v>
      </c>
      <c r="F640" s="50" t="s">
        <v>2939</v>
      </c>
      <c r="G640" s="50">
        <v>80</v>
      </c>
      <c r="H640" s="50">
        <v>2625</v>
      </c>
      <c r="I640" s="50">
        <v>1095</v>
      </c>
      <c r="J640" s="50">
        <v>14093</v>
      </c>
      <c r="K640" s="50">
        <v>0</v>
      </c>
      <c r="L640" s="50">
        <v>1.5</v>
      </c>
      <c r="M640" s="50">
        <v>0</v>
      </c>
      <c r="N640" s="50">
        <v>0</v>
      </c>
      <c r="O640" s="50">
        <v>1200</v>
      </c>
      <c r="P640" s="50">
        <v>0</v>
      </c>
      <c r="Q640" s="50">
        <v>0</v>
      </c>
      <c r="R640" s="50">
        <v>1301012</v>
      </c>
      <c r="S640" s="50">
        <v>1302012</v>
      </c>
      <c r="V640" s="50" t="s">
        <v>2940</v>
      </c>
      <c r="Z640" s="50">
        <v>1101012</v>
      </c>
    </row>
    <row r="641" spans="1:26" ht="14.25">
      <c r="A641" s="50">
        <v>10712</v>
      </c>
      <c r="D641" s="50" t="s">
        <v>2299</v>
      </c>
      <c r="E641" s="50" t="s">
        <v>846</v>
      </c>
      <c r="F641" s="50" t="s">
        <v>2940</v>
      </c>
      <c r="G641" s="50">
        <v>80</v>
      </c>
      <c r="H641" s="50">
        <v>2694</v>
      </c>
      <c r="I641" s="50">
        <v>993</v>
      </c>
      <c r="J641" s="50">
        <v>12037</v>
      </c>
      <c r="K641" s="50">
        <v>0</v>
      </c>
      <c r="L641" s="50">
        <v>1.5</v>
      </c>
      <c r="M641" s="50">
        <v>0</v>
      </c>
      <c r="N641" s="50">
        <v>0</v>
      </c>
      <c r="O641" s="50">
        <v>1200</v>
      </c>
      <c r="P641" s="50">
        <v>0</v>
      </c>
      <c r="Q641" s="50">
        <v>0</v>
      </c>
      <c r="R641" s="50">
        <v>1303018</v>
      </c>
      <c r="S641" s="50">
        <v>1304007</v>
      </c>
      <c r="W641" s="50">
        <v>4</v>
      </c>
      <c r="X641" s="50">
        <v>4</v>
      </c>
      <c r="Y641" s="50">
        <v>2</v>
      </c>
      <c r="Z641" s="50">
        <v>1102018</v>
      </c>
    </row>
    <row r="642" spans="1:26" ht="14.25">
      <c r="A642" s="50">
        <v>10721</v>
      </c>
      <c r="D642" s="50" t="s">
        <v>2298</v>
      </c>
      <c r="E642" s="50" t="s">
        <v>1188</v>
      </c>
      <c r="F642" s="50" t="s">
        <v>2941</v>
      </c>
      <c r="G642" s="50">
        <v>80</v>
      </c>
      <c r="H642" s="50">
        <v>2354</v>
      </c>
      <c r="I642" s="50">
        <v>967</v>
      </c>
      <c r="J642" s="50">
        <v>12749</v>
      </c>
      <c r="K642" s="50">
        <v>0</v>
      </c>
      <c r="L642" s="50">
        <v>1.5</v>
      </c>
      <c r="M642" s="50">
        <v>0</v>
      </c>
      <c r="N642" s="50">
        <v>0</v>
      </c>
      <c r="O642" s="50">
        <v>1200</v>
      </c>
      <c r="P642" s="50">
        <v>0</v>
      </c>
      <c r="Q642" s="50">
        <v>0</v>
      </c>
      <c r="R642" s="50">
        <v>1301008</v>
      </c>
      <c r="S642" s="50">
        <v>1302008</v>
      </c>
      <c r="V642" s="50" t="s">
        <v>2942</v>
      </c>
      <c r="Z642" s="50">
        <v>1101008</v>
      </c>
    </row>
    <row r="643" spans="1:26" ht="14.25">
      <c r="A643" s="50">
        <v>10722</v>
      </c>
      <c r="D643" s="50" t="s">
        <v>2299</v>
      </c>
      <c r="E643" s="50" t="s">
        <v>859</v>
      </c>
      <c r="F643" s="50" t="s">
        <v>2942</v>
      </c>
      <c r="G643" s="50">
        <v>80</v>
      </c>
      <c r="H643" s="50">
        <v>2612</v>
      </c>
      <c r="I643" s="50">
        <v>993</v>
      </c>
      <c r="J643" s="50">
        <v>11769</v>
      </c>
      <c r="K643" s="50">
        <v>0</v>
      </c>
      <c r="L643" s="50">
        <v>1.5</v>
      </c>
      <c r="M643" s="50">
        <v>0</v>
      </c>
      <c r="N643" s="50">
        <v>0</v>
      </c>
      <c r="O643" s="50">
        <v>1200</v>
      </c>
      <c r="P643" s="50">
        <v>0</v>
      </c>
      <c r="Q643" s="50">
        <v>0</v>
      </c>
      <c r="R643" s="50">
        <v>1303013</v>
      </c>
      <c r="S643" s="50">
        <v>1304008</v>
      </c>
      <c r="W643" s="50">
        <v>4</v>
      </c>
      <c r="X643" s="50">
        <v>4</v>
      </c>
      <c r="Y643" s="50">
        <v>3</v>
      </c>
      <c r="Z643" s="50">
        <v>1102013</v>
      </c>
    </row>
    <row r="644" spans="1:26" ht="14.25">
      <c r="A644" s="50">
        <v>10731</v>
      </c>
      <c r="D644" s="50" t="s">
        <v>2298</v>
      </c>
      <c r="E644" s="50" t="s">
        <v>1533</v>
      </c>
      <c r="F644" s="50" t="s">
        <v>2943</v>
      </c>
      <c r="G644" s="50">
        <v>80</v>
      </c>
      <c r="H644" s="50">
        <v>2354</v>
      </c>
      <c r="I644" s="50">
        <v>967</v>
      </c>
      <c r="J644" s="50">
        <v>12749</v>
      </c>
      <c r="K644" s="50">
        <v>0</v>
      </c>
      <c r="L644" s="50">
        <v>1.5</v>
      </c>
      <c r="M644" s="50">
        <v>0</v>
      </c>
      <c r="N644" s="50">
        <v>0</v>
      </c>
      <c r="O644" s="50">
        <v>1200</v>
      </c>
      <c r="P644" s="50">
        <v>0</v>
      </c>
      <c r="Q644" s="50">
        <v>0</v>
      </c>
      <c r="R644" s="50">
        <v>1301009</v>
      </c>
      <c r="S644" s="50">
        <v>1302009</v>
      </c>
      <c r="V644" s="50" t="s">
        <v>2944</v>
      </c>
      <c r="Z644" s="50">
        <v>1101009</v>
      </c>
    </row>
    <row r="645" spans="1:26" ht="14.25">
      <c r="A645" s="50">
        <v>10732</v>
      </c>
      <c r="D645" s="50" t="s">
        <v>2299</v>
      </c>
      <c r="E645" s="50" t="s">
        <v>857</v>
      </c>
      <c r="F645" s="50" t="s">
        <v>2944</v>
      </c>
      <c r="G645" s="50">
        <v>80</v>
      </c>
      <c r="H645" s="50">
        <v>2612</v>
      </c>
      <c r="I645" s="50">
        <v>993</v>
      </c>
      <c r="J645" s="50">
        <v>11769</v>
      </c>
      <c r="K645" s="50">
        <v>0</v>
      </c>
      <c r="L645" s="50">
        <v>1.5</v>
      </c>
      <c r="M645" s="50">
        <v>0</v>
      </c>
      <c r="N645" s="50">
        <v>0</v>
      </c>
      <c r="O645" s="50">
        <v>1200</v>
      </c>
      <c r="P645" s="50">
        <v>0</v>
      </c>
      <c r="Q645" s="50">
        <v>0</v>
      </c>
      <c r="R645" s="50">
        <v>1303014</v>
      </c>
      <c r="S645" s="50">
        <v>1304006</v>
      </c>
      <c r="W645" s="50">
        <v>4</v>
      </c>
      <c r="X645" s="50">
        <v>4</v>
      </c>
      <c r="Y645" s="50">
        <v>1</v>
      </c>
      <c r="Z645" s="50">
        <v>1102014</v>
      </c>
    </row>
    <row r="646" spans="1:26" ht="14.25">
      <c r="A646" s="50">
        <v>10811</v>
      </c>
      <c r="D646" s="50" t="s">
        <v>2298</v>
      </c>
      <c r="E646" s="50" t="s">
        <v>1192</v>
      </c>
      <c r="F646" s="50" t="s">
        <v>2945</v>
      </c>
      <c r="G646" s="50">
        <v>80</v>
      </c>
      <c r="H646" s="50">
        <v>2625</v>
      </c>
      <c r="I646" s="50">
        <v>1095</v>
      </c>
      <c r="J646" s="50">
        <v>14093</v>
      </c>
      <c r="K646" s="50">
        <v>0</v>
      </c>
      <c r="L646" s="50">
        <v>1.5</v>
      </c>
      <c r="M646" s="50">
        <v>0</v>
      </c>
      <c r="N646" s="50">
        <v>0</v>
      </c>
      <c r="O646" s="50">
        <v>1200</v>
      </c>
      <c r="P646" s="50">
        <v>0</v>
      </c>
      <c r="Q646" s="50">
        <v>0</v>
      </c>
      <c r="R646" s="50">
        <v>1301012</v>
      </c>
      <c r="S646" s="50">
        <v>1302012</v>
      </c>
      <c r="V646" s="50" t="s">
        <v>2946</v>
      </c>
      <c r="Z646" s="50">
        <v>1101012</v>
      </c>
    </row>
    <row r="647" spans="1:26" ht="14.25">
      <c r="A647" s="50">
        <v>10812</v>
      </c>
      <c r="D647" s="50" t="s">
        <v>2299</v>
      </c>
      <c r="E647" s="50" t="s">
        <v>846</v>
      </c>
      <c r="F647" s="50" t="s">
        <v>2946</v>
      </c>
      <c r="G647" s="50">
        <v>80</v>
      </c>
      <c r="H647" s="50">
        <v>2694</v>
      </c>
      <c r="I647" s="50">
        <v>993</v>
      </c>
      <c r="J647" s="50">
        <v>12037</v>
      </c>
      <c r="K647" s="50">
        <v>0</v>
      </c>
      <c r="L647" s="50">
        <v>1.5</v>
      </c>
      <c r="M647" s="50">
        <v>0</v>
      </c>
      <c r="N647" s="50">
        <v>0</v>
      </c>
      <c r="O647" s="50">
        <v>1200</v>
      </c>
      <c r="P647" s="50">
        <v>0</v>
      </c>
      <c r="Q647" s="50">
        <v>0</v>
      </c>
      <c r="R647" s="50">
        <v>1303018</v>
      </c>
      <c r="S647" s="50">
        <v>1304007</v>
      </c>
      <c r="W647" s="50">
        <v>4</v>
      </c>
      <c r="X647" s="50">
        <v>4</v>
      </c>
      <c r="Y647" s="50">
        <v>2</v>
      </c>
      <c r="Z647" s="50">
        <v>1102018</v>
      </c>
    </row>
    <row r="648" spans="1:26" ht="14.25">
      <c r="A648" s="50">
        <v>10821</v>
      </c>
      <c r="D648" s="50" t="s">
        <v>2298</v>
      </c>
      <c r="E648" s="50" t="s">
        <v>1188</v>
      </c>
      <c r="F648" s="50" t="s">
        <v>2947</v>
      </c>
      <c r="G648" s="50">
        <v>80</v>
      </c>
      <c r="H648" s="50">
        <v>2354</v>
      </c>
      <c r="I648" s="50">
        <v>967</v>
      </c>
      <c r="J648" s="50">
        <v>12749</v>
      </c>
      <c r="K648" s="50">
        <v>0</v>
      </c>
      <c r="L648" s="50">
        <v>1.5</v>
      </c>
      <c r="M648" s="50">
        <v>0</v>
      </c>
      <c r="N648" s="50">
        <v>0</v>
      </c>
      <c r="O648" s="50">
        <v>1200</v>
      </c>
      <c r="P648" s="50">
        <v>0</v>
      </c>
      <c r="Q648" s="50">
        <v>0</v>
      </c>
      <c r="R648" s="50">
        <v>1301008</v>
      </c>
      <c r="S648" s="50">
        <v>1302008</v>
      </c>
      <c r="V648" s="50" t="s">
        <v>2948</v>
      </c>
      <c r="Z648" s="50">
        <v>1101008</v>
      </c>
    </row>
    <row r="649" spans="1:26" ht="14.25">
      <c r="A649" s="50">
        <v>10822</v>
      </c>
      <c r="D649" s="50" t="s">
        <v>2299</v>
      </c>
      <c r="E649" s="50" t="s">
        <v>859</v>
      </c>
      <c r="F649" s="50" t="s">
        <v>2948</v>
      </c>
      <c r="G649" s="50">
        <v>80</v>
      </c>
      <c r="H649" s="50">
        <v>2612</v>
      </c>
      <c r="I649" s="50">
        <v>993</v>
      </c>
      <c r="J649" s="50">
        <v>11769</v>
      </c>
      <c r="K649" s="50">
        <v>0</v>
      </c>
      <c r="L649" s="50">
        <v>1.5</v>
      </c>
      <c r="M649" s="50">
        <v>0</v>
      </c>
      <c r="N649" s="50">
        <v>0</v>
      </c>
      <c r="O649" s="50">
        <v>1200</v>
      </c>
      <c r="P649" s="50">
        <v>0</v>
      </c>
      <c r="Q649" s="50">
        <v>0</v>
      </c>
      <c r="R649" s="50">
        <v>1303013</v>
      </c>
      <c r="S649" s="50">
        <v>1304008</v>
      </c>
      <c r="W649" s="50">
        <v>4</v>
      </c>
      <c r="X649" s="50">
        <v>4</v>
      </c>
      <c r="Y649" s="50">
        <v>3</v>
      </c>
      <c r="Z649" s="50">
        <v>1102013</v>
      </c>
    </row>
    <row r="650" spans="1:26" ht="14.25">
      <c r="A650" s="50">
        <v>10831</v>
      </c>
      <c r="D650" s="50" t="s">
        <v>2298</v>
      </c>
      <c r="E650" s="50" t="s">
        <v>1533</v>
      </c>
      <c r="F650" s="50" t="s">
        <v>2949</v>
      </c>
      <c r="G650" s="50">
        <v>80</v>
      </c>
      <c r="H650" s="50">
        <v>2354</v>
      </c>
      <c r="I650" s="50">
        <v>967</v>
      </c>
      <c r="J650" s="50">
        <v>12749</v>
      </c>
      <c r="K650" s="50">
        <v>0</v>
      </c>
      <c r="L650" s="50">
        <v>1.5</v>
      </c>
      <c r="M650" s="50">
        <v>0</v>
      </c>
      <c r="N650" s="50">
        <v>0</v>
      </c>
      <c r="O650" s="50">
        <v>1200</v>
      </c>
      <c r="P650" s="50">
        <v>0</v>
      </c>
      <c r="Q650" s="50">
        <v>0</v>
      </c>
      <c r="R650" s="50">
        <v>1301009</v>
      </c>
      <c r="S650" s="50">
        <v>1302009</v>
      </c>
      <c r="V650" s="50" t="s">
        <v>2950</v>
      </c>
      <c r="Z650" s="50">
        <v>1101009</v>
      </c>
    </row>
    <row r="651" spans="1:26" ht="14.25">
      <c r="A651" s="50">
        <v>10832</v>
      </c>
      <c r="D651" s="50" t="s">
        <v>2299</v>
      </c>
      <c r="E651" s="50" t="s">
        <v>857</v>
      </c>
      <c r="F651" s="50" t="s">
        <v>2950</v>
      </c>
      <c r="G651" s="50">
        <v>80</v>
      </c>
      <c r="H651" s="50">
        <v>2612</v>
      </c>
      <c r="I651" s="50">
        <v>993</v>
      </c>
      <c r="J651" s="50">
        <v>11769</v>
      </c>
      <c r="K651" s="50">
        <v>0</v>
      </c>
      <c r="L651" s="50">
        <v>1.5</v>
      </c>
      <c r="M651" s="50">
        <v>0</v>
      </c>
      <c r="N651" s="50">
        <v>0</v>
      </c>
      <c r="O651" s="50">
        <v>1200</v>
      </c>
      <c r="P651" s="50">
        <v>0</v>
      </c>
      <c r="Q651" s="50">
        <v>0</v>
      </c>
      <c r="R651" s="50">
        <v>1303014</v>
      </c>
      <c r="S651" s="50">
        <v>1304006</v>
      </c>
      <c r="W651" s="50">
        <v>4</v>
      </c>
      <c r="X651" s="50">
        <v>4</v>
      </c>
      <c r="Y651" s="50">
        <v>1</v>
      </c>
      <c r="Z651" s="50">
        <v>1102014</v>
      </c>
    </row>
    <row r="652" spans="1:26" ht="14.25">
      <c r="A652" s="50">
        <v>10911</v>
      </c>
      <c r="D652" s="50" t="s">
        <v>2298</v>
      </c>
      <c r="E652" s="50" t="s">
        <v>1192</v>
      </c>
      <c r="F652" s="50" t="s">
        <v>2951</v>
      </c>
      <c r="G652" s="50">
        <v>90</v>
      </c>
      <c r="H652" s="50">
        <v>3402</v>
      </c>
      <c r="I652" s="50">
        <v>1425</v>
      </c>
      <c r="J652" s="50">
        <v>18297</v>
      </c>
      <c r="K652" s="50">
        <v>0</v>
      </c>
      <c r="L652" s="50">
        <v>1.5</v>
      </c>
      <c r="M652" s="50">
        <v>0</v>
      </c>
      <c r="N652" s="50">
        <v>0</v>
      </c>
      <c r="O652" s="50">
        <v>1550</v>
      </c>
      <c r="P652" s="50">
        <v>0</v>
      </c>
      <c r="Q652" s="50">
        <v>0</v>
      </c>
      <c r="R652" s="50">
        <v>1301012</v>
      </c>
      <c r="S652" s="50">
        <v>1302012</v>
      </c>
      <c r="V652" s="50" t="s">
        <v>2952</v>
      </c>
      <c r="Z652" s="50">
        <v>1101012</v>
      </c>
    </row>
    <row r="653" spans="1:26" ht="14.25">
      <c r="A653" s="50">
        <v>10912</v>
      </c>
      <c r="D653" s="50" t="s">
        <v>2299</v>
      </c>
      <c r="E653" s="50" t="s">
        <v>846</v>
      </c>
      <c r="F653" s="50" t="s">
        <v>2952</v>
      </c>
      <c r="G653" s="50">
        <v>90</v>
      </c>
      <c r="H653" s="50">
        <v>3477</v>
      </c>
      <c r="I653" s="50">
        <v>1280</v>
      </c>
      <c r="J653" s="50">
        <v>15633</v>
      </c>
      <c r="K653" s="50">
        <v>0</v>
      </c>
      <c r="L653" s="50">
        <v>1.5</v>
      </c>
      <c r="M653" s="50">
        <v>0</v>
      </c>
      <c r="N653" s="50">
        <v>0</v>
      </c>
      <c r="O653" s="50">
        <v>1550</v>
      </c>
      <c r="P653" s="50">
        <v>0</v>
      </c>
      <c r="Q653" s="50">
        <v>0</v>
      </c>
      <c r="R653" s="50">
        <v>1303018</v>
      </c>
      <c r="S653" s="50">
        <v>1304007</v>
      </c>
      <c r="W653" s="50">
        <v>4</v>
      </c>
      <c r="X653" s="50">
        <v>4</v>
      </c>
      <c r="Y653" s="50">
        <v>2</v>
      </c>
      <c r="Z653" s="50">
        <v>1102018</v>
      </c>
    </row>
    <row r="654" spans="1:26" ht="14.25">
      <c r="A654" s="50">
        <v>10921</v>
      </c>
      <c r="D654" s="50" t="s">
        <v>2298</v>
      </c>
      <c r="E654" s="50" t="s">
        <v>1188</v>
      </c>
      <c r="F654" s="50" t="s">
        <v>2953</v>
      </c>
      <c r="G654" s="50">
        <v>90</v>
      </c>
      <c r="H654" s="50">
        <v>3057</v>
      </c>
      <c r="I654" s="50">
        <v>1254</v>
      </c>
      <c r="J654" s="50">
        <v>16559</v>
      </c>
      <c r="K654" s="50">
        <v>0</v>
      </c>
      <c r="L654" s="50">
        <v>1.5</v>
      </c>
      <c r="M654" s="50">
        <v>0</v>
      </c>
      <c r="N654" s="50">
        <v>0</v>
      </c>
      <c r="O654" s="50">
        <v>1550</v>
      </c>
      <c r="P654" s="50">
        <v>0</v>
      </c>
      <c r="Q654" s="50">
        <v>0</v>
      </c>
      <c r="R654" s="50">
        <v>1301008</v>
      </c>
      <c r="S654" s="50">
        <v>1302008</v>
      </c>
      <c r="V654" s="50" t="s">
        <v>2954</v>
      </c>
      <c r="Z654" s="50">
        <v>1101008</v>
      </c>
    </row>
    <row r="655" spans="1:26" ht="14.25">
      <c r="A655" s="50">
        <v>10922</v>
      </c>
      <c r="D655" s="50" t="s">
        <v>2299</v>
      </c>
      <c r="E655" s="50" t="s">
        <v>859</v>
      </c>
      <c r="F655" s="50" t="s">
        <v>2954</v>
      </c>
      <c r="G655" s="50">
        <v>90</v>
      </c>
      <c r="H655" s="50">
        <v>3373</v>
      </c>
      <c r="I655" s="50">
        <v>1280</v>
      </c>
      <c r="J655" s="50">
        <v>15285</v>
      </c>
      <c r="K655" s="50">
        <v>0</v>
      </c>
      <c r="L655" s="50">
        <v>1.5</v>
      </c>
      <c r="M655" s="50">
        <v>0</v>
      </c>
      <c r="N655" s="50">
        <v>0</v>
      </c>
      <c r="O655" s="50">
        <v>1550</v>
      </c>
      <c r="P655" s="50">
        <v>0</v>
      </c>
      <c r="Q655" s="50">
        <v>0</v>
      </c>
      <c r="R655" s="50">
        <v>1303013</v>
      </c>
      <c r="S655" s="50">
        <v>1304008</v>
      </c>
      <c r="W655" s="50">
        <v>4</v>
      </c>
      <c r="X655" s="50">
        <v>4</v>
      </c>
      <c r="Y655" s="50">
        <v>3</v>
      </c>
      <c r="Z655" s="50">
        <v>1102013</v>
      </c>
    </row>
    <row r="656" spans="1:26" ht="14.25">
      <c r="A656" s="50">
        <v>10931</v>
      </c>
      <c r="D656" s="50" t="s">
        <v>2298</v>
      </c>
      <c r="E656" s="50" t="s">
        <v>1533</v>
      </c>
      <c r="F656" s="50" t="s">
        <v>2955</v>
      </c>
      <c r="G656" s="50">
        <v>90</v>
      </c>
      <c r="H656" s="50">
        <v>3057</v>
      </c>
      <c r="I656" s="50">
        <v>1254</v>
      </c>
      <c r="J656" s="50">
        <v>16559</v>
      </c>
      <c r="K656" s="50">
        <v>0</v>
      </c>
      <c r="L656" s="50">
        <v>1.5</v>
      </c>
      <c r="M656" s="50">
        <v>0</v>
      </c>
      <c r="N656" s="50">
        <v>0</v>
      </c>
      <c r="O656" s="50">
        <v>1550</v>
      </c>
      <c r="P656" s="50">
        <v>0</v>
      </c>
      <c r="Q656" s="50">
        <v>0</v>
      </c>
      <c r="R656" s="50">
        <v>1301009</v>
      </c>
      <c r="S656" s="50">
        <v>1302009</v>
      </c>
      <c r="V656" s="50" t="s">
        <v>2956</v>
      </c>
      <c r="Z656" s="50">
        <v>1101009</v>
      </c>
    </row>
    <row r="657" spans="1:26" ht="14.25">
      <c r="A657" s="50">
        <v>10932</v>
      </c>
      <c r="D657" s="50" t="s">
        <v>2299</v>
      </c>
      <c r="E657" s="50" t="s">
        <v>857</v>
      </c>
      <c r="F657" s="50" t="s">
        <v>2956</v>
      </c>
      <c r="G657" s="50">
        <v>90</v>
      </c>
      <c r="H657" s="50">
        <v>3373</v>
      </c>
      <c r="I657" s="50">
        <v>1280</v>
      </c>
      <c r="J657" s="50">
        <v>15285</v>
      </c>
      <c r="K657" s="50">
        <v>0</v>
      </c>
      <c r="L657" s="50">
        <v>1.5</v>
      </c>
      <c r="M657" s="50">
        <v>0</v>
      </c>
      <c r="N657" s="50">
        <v>0</v>
      </c>
      <c r="O657" s="50">
        <v>1550</v>
      </c>
      <c r="P657" s="50">
        <v>0</v>
      </c>
      <c r="Q657" s="50">
        <v>0</v>
      </c>
      <c r="R657" s="50">
        <v>1303014</v>
      </c>
      <c r="S657" s="50">
        <v>1304006</v>
      </c>
      <c r="W657" s="50">
        <v>4</v>
      </c>
      <c r="X657" s="50">
        <v>4</v>
      </c>
      <c r="Y657" s="50">
        <v>1</v>
      </c>
      <c r="Z657" s="50">
        <v>1102014</v>
      </c>
    </row>
    <row r="658" spans="1:26" ht="14.25">
      <c r="A658" s="50">
        <v>11011</v>
      </c>
      <c r="D658" s="50" t="s">
        <v>2298</v>
      </c>
      <c r="E658" s="50" t="s">
        <v>1192</v>
      </c>
      <c r="F658" s="50" t="s">
        <v>2957</v>
      </c>
      <c r="G658" s="50">
        <v>100</v>
      </c>
      <c r="H658" s="50">
        <v>5185</v>
      </c>
      <c r="I658" s="50">
        <v>2573</v>
      </c>
      <c r="J658" s="50">
        <v>27789</v>
      </c>
      <c r="K658" s="50">
        <v>0</v>
      </c>
      <c r="L658" s="50">
        <v>1.5</v>
      </c>
      <c r="M658" s="50">
        <v>0</v>
      </c>
      <c r="N658" s="50">
        <v>0</v>
      </c>
      <c r="O658" s="50">
        <v>2000</v>
      </c>
      <c r="P658" s="50">
        <v>0</v>
      </c>
      <c r="Q658" s="50">
        <v>0</v>
      </c>
      <c r="R658" s="50">
        <v>1301012</v>
      </c>
      <c r="S658" s="50">
        <v>1302012</v>
      </c>
      <c r="V658" s="50" t="s">
        <v>2958</v>
      </c>
      <c r="Z658" s="50">
        <v>1101012</v>
      </c>
    </row>
    <row r="659" spans="1:26" ht="14.25">
      <c r="A659" s="50">
        <v>11012</v>
      </c>
      <c r="D659" s="50" t="s">
        <v>2299</v>
      </c>
      <c r="E659" s="50" t="s">
        <v>846</v>
      </c>
      <c r="F659" s="50" t="s">
        <v>2958</v>
      </c>
      <c r="G659" s="50">
        <v>100</v>
      </c>
      <c r="H659" s="50">
        <v>5293</v>
      </c>
      <c r="I659" s="50">
        <v>2405</v>
      </c>
      <c r="J659" s="50">
        <v>24007</v>
      </c>
      <c r="K659" s="50">
        <v>0</v>
      </c>
      <c r="L659" s="50">
        <v>1.5</v>
      </c>
      <c r="M659" s="50">
        <v>0</v>
      </c>
      <c r="N659" s="50">
        <v>0</v>
      </c>
      <c r="O659" s="50">
        <v>2000</v>
      </c>
      <c r="P659" s="50">
        <v>0</v>
      </c>
      <c r="Q659" s="50">
        <v>0</v>
      </c>
      <c r="R659" s="50">
        <v>1303018</v>
      </c>
      <c r="S659" s="50">
        <v>1304007</v>
      </c>
      <c r="W659" s="50">
        <v>4</v>
      </c>
      <c r="X659" s="50">
        <v>4</v>
      </c>
      <c r="Y659" s="50">
        <v>2</v>
      </c>
      <c r="Z659" s="50">
        <v>1102018</v>
      </c>
    </row>
    <row r="660" spans="1:26" ht="14.25">
      <c r="A660" s="50">
        <v>11021</v>
      </c>
      <c r="D660" s="50" t="s">
        <v>2298</v>
      </c>
      <c r="E660" s="50" t="s">
        <v>1188</v>
      </c>
      <c r="F660" s="50" t="s">
        <v>2959</v>
      </c>
      <c r="G660" s="50">
        <v>100</v>
      </c>
      <c r="H660" s="50">
        <v>4676</v>
      </c>
      <c r="I660" s="50">
        <v>2319</v>
      </c>
      <c r="J660" s="50">
        <v>25239</v>
      </c>
      <c r="K660" s="50">
        <v>0</v>
      </c>
      <c r="L660" s="50">
        <v>1.5</v>
      </c>
      <c r="M660" s="50">
        <v>0</v>
      </c>
      <c r="N660" s="50">
        <v>0</v>
      </c>
      <c r="O660" s="50">
        <v>2000</v>
      </c>
      <c r="P660" s="50">
        <v>0</v>
      </c>
      <c r="Q660" s="50">
        <v>0</v>
      </c>
      <c r="R660" s="50">
        <v>1301008</v>
      </c>
      <c r="S660" s="50">
        <v>1302008</v>
      </c>
      <c r="V660" s="50" t="s">
        <v>2960</v>
      </c>
      <c r="Z660" s="50">
        <v>1101008</v>
      </c>
    </row>
    <row r="661" spans="1:26" ht="14.25">
      <c r="A661" s="50">
        <v>11022</v>
      </c>
      <c r="D661" s="50" t="s">
        <v>2299</v>
      </c>
      <c r="E661" s="50" t="s">
        <v>859</v>
      </c>
      <c r="F661" s="50" t="s">
        <v>2960</v>
      </c>
      <c r="G661" s="50">
        <v>100</v>
      </c>
      <c r="H661" s="50">
        <v>5115</v>
      </c>
      <c r="I661" s="50">
        <v>2341</v>
      </c>
      <c r="J661" s="50">
        <v>23370</v>
      </c>
      <c r="K661" s="50">
        <v>0</v>
      </c>
      <c r="L661" s="50">
        <v>1.5</v>
      </c>
      <c r="M661" s="50">
        <v>0</v>
      </c>
      <c r="N661" s="50">
        <v>0</v>
      </c>
      <c r="O661" s="50">
        <v>2000</v>
      </c>
      <c r="P661" s="50">
        <v>0</v>
      </c>
      <c r="Q661" s="50">
        <v>0</v>
      </c>
      <c r="R661" s="50">
        <v>1303013</v>
      </c>
      <c r="S661" s="50">
        <v>1304008</v>
      </c>
      <c r="W661" s="50">
        <v>4</v>
      </c>
      <c r="X661" s="50">
        <v>4</v>
      </c>
      <c r="Y661" s="50">
        <v>3</v>
      </c>
      <c r="Z661" s="50">
        <v>1102013</v>
      </c>
    </row>
    <row r="662" spans="1:26" ht="14.25">
      <c r="A662" s="50">
        <v>11031</v>
      </c>
      <c r="D662" s="50" t="s">
        <v>2298</v>
      </c>
      <c r="E662" s="50" t="s">
        <v>1533</v>
      </c>
      <c r="F662" s="50" t="s">
        <v>2961</v>
      </c>
      <c r="G662" s="50">
        <v>100</v>
      </c>
      <c r="H662" s="50">
        <v>4676</v>
      </c>
      <c r="I662" s="50">
        <v>2319</v>
      </c>
      <c r="J662" s="50">
        <v>25239</v>
      </c>
      <c r="K662" s="50">
        <v>0</v>
      </c>
      <c r="L662" s="50">
        <v>1.5</v>
      </c>
      <c r="M662" s="50">
        <v>0</v>
      </c>
      <c r="N662" s="50">
        <v>0</v>
      </c>
      <c r="O662" s="50">
        <v>2000</v>
      </c>
      <c r="P662" s="50">
        <v>0</v>
      </c>
      <c r="Q662" s="50">
        <v>0</v>
      </c>
      <c r="R662" s="50">
        <v>1301009</v>
      </c>
      <c r="S662" s="50">
        <v>1302009</v>
      </c>
      <c r="V662" s="50" t="s">
        <v>2962</v>
      </c>
      <c r="Z662" s="50">
        <v>1101009</v>
      </c>
    </row>
    <row r="663" spans="1:26" ht="14.25">
      <c r="A663" s="50">
        <v>11032</v>
      </c>
      <c r="D663" s="50" t="s">
        <v>2299</v>
      </c>
      <c r="E663" s="50" t="s">
        <v>857</v>
      </c>
      <c r="F663" s="50" t="s">
        <v>2962</v>
      </c>
      <c r="G663" s="50">
        <v>100</v>
      </c>
      <c r="H663" s="50">
        <v>5115</v>
      </c>
      <c r="I663" s="50">
        <v>2341</v>
      </c>
      <c r="J663" s="50">
        <v>23370</v>
      </c>
      <c r="K663" s="50">
        <v>0</v>
      </c>
      <c r="L663" s="50">
        <v>1.5</v>
      </c>
      <c r="M663" s="50">
        <v>0</v>
      </c>
      <c r="N663" s="50">
        <v>0</v>
      </c>
      <c r="O663" s="50">
        <v>2000</v>
      </c>
      <c r="P663" s="50">
        <v>0</v>
      </c>
      <c r="Q663" s="50">
        <v>0</v>
      </c>
      <c r="R663" s="50">
        <v>1303014</v>
      </c>
      <c r="S663" s="50">
        <v>1304006</v>
      </c>
      <c r="W663" s="50">
        <v>4</v>
      </c>
      <c r="X663" s="50">
        <v>4</v>
      </c>
      <c r="Y663" s="50">
        <v>1</v>
      </c>
      <c r="Z663" s="50">
        <v>1102014</v>
      </c>
    </row>
    <row r="664" spans="1:26" ht="14.25">
      <c r="A664" s="50">
        <v>11111</v>
      </c>
      <c r="D664" s="50" t="s">
        <v>2298</v>
      </c>
      <c r="E664" s="50" t="s">
        <v>1192</v>
      </c>
      <c r="F664" s="50" t="s">
        <v>2963</v>
      </c>
      <c r="G664" s="50">
        <v>100</v>
      </c>
      <c r="H664" s="50">
        <v>5185</v>
      </c>
      <c r="I664" s="50">
        <v>2573</v>
      </c>
      <c r="J664" s="50">
        <v>27789</v>
      </c>
      <c r="K664" s="50">
        <v>0</v>
      </c>
      <c r="L664" s="50">
        <v>1.5</v>
      </c>
      <c r="M664" s="50">
        <v>0</v>
      </c>
      <c r="N664" s="50">
        <v>0</v>
      </c>
      <c r="O664" s="50">
        <v>2000</v>
      </c>
      <c r="P664" s="50">
        <v>0</v>
      </c>
      <c r="Q664" s="50">
        <v>0</v>
      </c>
      <c r="R664" s="50">
        <v>1301012</v>
      </c>
      <c r="S664" s="50">
        <v>1302012</v>
      </c>
      <c r="V664" s="50" t="s">
        <v>2964</v>
      </c>
      <c r="Z664" s="50">
        <v>1101012</v>
      </c>
    </row>
    <row r="665" spans="1:26" ht="14.25">
      <c r="A665" s="50">
        <v>11112</v>
      </c>
      <c r="D665" s="50" t="s">
        <v>2299</v>
      </c>
      <c r="E665" s="50" t="s">
        <v>846</v>
      </c>
      <c r="F665" s="50" t="s">
        <v>2964</v>
      </c>
      <c r="G665" s="50">
        <v>100</v>
      </c>
      <c r="H665" s="50">
        <v>5293</v>
      </c>
      <c r="I665" s="50">
        <v>2405</v>
      </c>
      <c r="J665" s="50">
        <v>24007</v>
      </c>
      <c r="K665" s="50">
        <v>0</v>
      </c>
      <c r="L665" s="50">
        <v>1.5</v>
      </c>
      <c r="M665" s="50">
        <v>0</v>
      </c>
      <c r="N665" s="50">
        <v>0</v>
      </c>
      <c r="O665" s="50">
        <v>2000</v>
      </c>
      <c r="P665" s="50">
        <v>0</v>
      </c>
      <c r="Q665" s="50">
        <v>0</v>
      </c>
      <c r="R665" s="50">
        <v>1303018</v>
      </c>
      <c r="S665" s="50">
        <v>1304007</v>
      </c>
      <c r="W665" s="50">
        <v>4</v>
      </c>
      <c r="X665" s="50">
        <v>4</v>
      </c>
      <c r="Y665" s="50">
        <v>2</v>
      </c>
      <c r="Z665" s="50">
        <v>1102018</v>
      </c>
    </row>
    <row r="666" spans="1:26" ht="14.25">
      <c r="A666" s="50">
        <v>11121</v>
      </c>
      <c r="D666" s="50" t="s">
        <v>2298</v>
      </c>
      <c r="E666" s="50" t="s">
        <v>1188</v>
      </c>
      <c r="F666" s="50" t="s">
        <v>2965</v>
      </c>
      <c r="G666" s="50">
        <v>100</v>
      </c>
      <c r="H666" s="50">
        <v>4676</v>
      </c>
      <c r="I666" s="50">
        <v>2319</v>
      </c>
      <c r="J666" s="50">
        <v>25239</v>
      </c>
      <c r="K666" s="50">
        <v>0</v>
      </c>
      <c r="L666" s="50">
        <v>1.5</v>
      </c>
      <c r="M666" s="50">
        <v>0</v>
      </c>
      <c r="N666" s="50">
        <v>0</v>
      </c>
      <c r="O666" s="50">
        <v>2000</v>
      </c>
      <c r="P666" s="50">
        <v>0</v>
      </c>
      <c r="Q666" s="50">
        <v>0</v>
      </c>
      <c r="R666" s="50">
        <v>1301008</v>
      </c>
      <c r="S666" s="50">
        <v>1302008</v>
      </c>
      <c r="V666" s="50" t="s">
        <v>2966</v>
      </c>
      <c r="Z666" s="50">
        <v>1101008</v>
      </c>
    </row>
    <row r="667" spans="1:26" ht="14.25">
      <c r="A667" s="50">
        <v>11122</v>
      </c>
      <c r="D667" s="50" t="s">
        <v>2299</v>
      </c>
      <c r="E667" s="50" t="s">
        <v>859</v>
      </c>
      <c r="F667" s="50" t="s">
        <v>2966</v>
      </c>
      <c r="G667" s="50">
        <v>100</v>
      </c>
      <c r="H667" s="50">
        <v>5115</v>
      </c>
      <c r="I667" s="50">
        <v>2341</v>
      </c>
      <c r="J667" s="50">
        <v>23370</v>
      </c>
      <c r="K667" s="50">
        <v>0</v>
      </c>
      <c r="L667" s="50">
        <v>1.5</v>
      </c>
      <c r="M667" s="50">
        <v>0</v>
      </c>
      <c r="N667" s="50">
        <v>0</v>
      </c>
      <c r="O667" s="50">
        <v>2000</v>
      </c>
      <c r="P667" s="50">
        <v>0</v>
      </c>
      <c r="Q667" s="50">
        <v>0</v>
      </c>
      <c r="R667" s="50">
        <v>1303013</v>
      </c>
      <c r="S667" s="50">
        <v>1304008</v>
      </c>
      <c r="W667" s="50">
        <v>4</v>
      </c>
      <c r="X667" s="50">
        <v>4</v>
      </c>
      <c r="Y667" s="50">
        <v>3</v>
      </c>
      <c r="Z667" s="50">
        <v>1102013</v>
      </c>
    </row>
    <row r="668" spans="1:26" ht="14.25">
      <c r="A668" s="50">
        <v>11131</v>
      </c>
      <c r="D668" s="50" t="s">
        <v>2298</v>
      </c>
      <c r="E668" s="50" t="s">
        <v>1533</v>
      </c>
      <c r="F668" s="50" t="s">
        <v>2967</v>
      </c>
      <c r="G668" s="50">
        <v>100</v>
      </c>
      <c r="H668" s="50">
        <v>4676</v>
      </c>
      <c r="I668" s="50">
        <v>2319</v>
      </c>
      <c r="J668" s="50">
        <v>25239</v>
      </c>
      <c r="K668" s="50">
        <v>0</v>
      </c>
      <c r="L668" s="50">
        <v>1.5</v>
      </c>
      <c r="M668" s="50">
        <v>0</v>
      </c>
      <c r="N668" s="50">
        <v>0</v>
      </c>
      <c r="O668" s="50">
        <v>2000</v>
      </c>
      <c r="P668" s="50">
        <v>0</v>
      </c>
      <c r="Q668" s="50">
        <v>0</v>
      </c>
      <c r="R668" s="50">
        <v>1301009</v>
      </c>
      <c r="S668" s="50">
        <v>1302009</v>
      </c>
      <c r="V668" s="50" t="s">
        <v>2968</v>
      </c>
      <c r="Z668" s="50">
        <v>1101009</v>
      </c>
    </row>
    <row r="669" spans="1:26" ht="14.25">
      <c r="A669" s="50">
        <v>11132</v>
      </c>
      <c r="D669" s="50" t="s">
        <v>2299</v>
      </c>
      <c r="E669" s="50" t="s">
        <v>857</v>
      </c>
      <c r="F669" s="50" t="s">
        <v>2968</v>
      </c>
      <c r="G669" s="50">
        <v>100</v>
      </c>
      <c r="H669" s="50">
        <v>5115</v>
      </c>
      <c r="I669" s="50">
        <v>2341</v>
      </c>
      <c r="J669" s="50">
        <v>23370</v>
      </c>
      <c r="K669" s="50">
        <v>0</v>
      </c>
      <c r="L669" s="50">
        <v>1.5</v>
      </c>
      <c r="M669" s="50">
        <v>0</v>
      </c>
      <c r="N669" s="50">
        <v>0</v>
      </c>
      <c r="O669" s="50">
        <v>2000</v>
      </c>
      <c r="P669" s="50">
        <v>0</v>
      </c>
      <c r="Q669" s="50">
        <v>0</v>
      </c>
      <c r="R669" s="50">
        <v>1303014</v>
      </c>
      <c r="S669" s="50">
        <v>1304006</v>
      </c>
      <c r="W669" s="50">
        <v>4</v>
      </c>
      <c r="X669" s="50">
        <v>4</v>
      </c>
      <c r="Y669" s="50">
        <v>1</v>
      </c>
      <c r="Z669" s="50">
        <v>1102014</v>
      </c>
    </row>
    <row r="670" spans="1:26" ht="14.25">
      <c r="A670" s="50">
        <v>11211</v>
      </c>
      <c r="D670" s="50" t="s">
        <v>2298</v>
      </c>
      <c r="E670" s="50" t="s">
        <v>1192</v>
      </c>
      <c r="F670" s="50" t="s">
        <v>2969</v>
      </c>
      <c r="G670" s="50">
        <v>100</v>
      </c>
      <c r="H670" s="50">
        <v>6396</v>
      </c>
      <c r="I670" s="50">
        <v>3172</v>
      </c>
      <c r="J670" s="50">
        <v>33993</v>
      </c>
      <c r="K670" s="50">
        <v>0</v>
      </c>
      <c r="L670" s="50">
        <v>1.5</v>
      </c>
      <c r="M670" s="50">
        <v>0</v>
      </c>
      <c r="N670" s="50">
        <v>0</v>
      </c>
      <c r="O670" s="50">
        <v>2000</v>
      </c>
      <c r="P670" s="50">
        <v>0</v>
      </c>
      <c r="Q670" s="50">
        <v>0</v>
      </c>
      <c r="R670" s="50">
        <v>1301012</v>
      </c>
      <c r="S670" s="50">
        <v>1302012</v>
      </c>
      <c r="V670" s="50" t="s">
        <v>2970</v>
      </c>
      <c r="Z670" s="50">
        <v>1101012</v>
      </c>
    </row>
    <row r="671" spans="1:26" ht="14.25">
      <c r="A671" s="50">
        <v>11212</v>
      </c>
      <c r="D671" s="50" t="s">
        <v>2299</v>
      </c>
      <c r="E671" s="50" t="s">
        <v>846</v>
      </c>
      <c r="F671" s="50" t="s">
        <v>2970</v>
      </c>
      <c r="G671" s="50">
        <v>100</v>
      </c>
      <c r="H671" s="50">
        <v>6587</v>
      </c>
      <c r="I671" s="50">
        <v>3022</v>
      </c>
      <c r="J671" s="50">
        <v>30216</v>
      </c>
      <c r="K671" s="50">
        <v>0</v>
      </c>
      <c r="L671" s="50">
        <v>1.5</v>
      </c>
      <c r="M671" s="50">
        <v>0</v>
      </c>
      <c r="N671" s="50">
        <v>0</v>
      </c>
      <c r="O671" s="50">
        <v>2000</v>
      </c>
      <c r="P671" s="50">
        <v>0</v>
      </c>
      <c r="Q671" s="50">
        <v>0</v>
      </c>
      <c r="R671" s="50">
        <v>1303018</v>
      </c>
      <c r="S671" s="50">
        <v>1304007</v>
      </c>
      <c r="W671" s="50">
        <v>4</v>
      </c>
      <c r="X671" s="50">
        <v>4</v>
      </c>
      <c r="Y671" s="50">
        <v>2</v>
      </c>
      <c r="Z671" s="50">
        <v>1102018</v>
      </c>
    </row>
    <row r="672" spans="1:26" ht="14.25">
      <c r="A672" s="50">
        <v>11221</v>
      </c>
      <c r="D672" s="50" t="s">
        <v>2298</v>
      </c>
      <c r="E672" s="50" t="s">
        <v>1188</v>
      </c>
      <c r="F672" s="50" t="s">
        <v>2971</v>
      </c>
      <c r="G672" s="50">
        <v>100</v>
      </c>
      <c r="H672" s="50">
        <v>5831</v>
      </c>
      <c r="I672" s="50">
        <v>2890</v>
      </c>
      <c r="J672" s="50">
        <v>31160</v>
      </c>
      <c r="K672" s="50">
        <v>0</v>
      </c>
      <c r="L672" s="50">
        <v>1.5</v>
      </c>
      <c r="M672" s="50">
        <v>0</v>
      </c>
      <c r="N672" s="50">
        <v>0</v>
      </c>
      <c r="O672" s="50">
        <v>2000</v>
      </c>
      <c r="P672" s="50">
        <v>0</v>
      </c>
      <c r="Q672" s="50">
        <v>0</v>
      </c>
      <c r="R672" s="50">
        <v>1301008</v>
      </c>
      <c r="S672" s="50">
        <v>1302008</v>
      </c>
      <c r="V672" s="50" t="s">
        <v>2972</v>
      </c>
      <c r="Z672" s="50">
        <v>1101008</v>
      </c>
    </row>
    <row r="673" spans="1:26" ht="14.25">
      <c r="A673" s="50">
        <v>11222</v>
      </c>
      <c r="D673" s="50" t="s">
        <v>2299</v>
      </c>
      <c r="E673" s="50" t="s">
        <v>859</v>
      </c>
      <c r="F673" s="50" t="s">
        <v>2972</v>
      </c>
      <c r="G673" s="50">
        <v>100</v>
      </c>
      <c r="H673" s="50">
        <v>6304</v>
      </c>
      <c r="I673" s="50">
        <v>2910</v>
      </c>
      <c r="J673" s="50">
        <v>29082</v>
      </c>
      <c r="K673" s="50">
        <v>0</v>
      </c>
      <c r="L673" s="50">
        <v>1.5</v>
      </c>
      <c r="M673" s="50">
        <v>0</v>
      </c>
      <c r="N673" s="50">
        <v>0</v>
      </c>
      <c r="O673" s="50">
        <v>2000</v>
      </c>
      <c r="P673" s="50">
        <v>0</v>
      </c>
      <c r="Q673" s="50">
        <v>0</v>
      </c>
      <c r="R673" s="50">
        <v>1303013</v>
      </c>
      <c r="S673" s="50">
        <v>1304008</v>
      </c>
      <c r="W673" s="50">
        <v>4</v>
      </c>
      <c r="X673" s="50">
        <v>4</v>
      </c>
      <c r="Y673" s="50">
        <v>3</v>
      </c>
      <c r="Z673" s="50">
        <v>1102013</v>
      </c>
    </row>
    <row r="674" spans="1:26" ht="14.25">
      <c r="A674" s="50">
        <v>11231</v>
      </c>
      <c r="D674" s="50" t="s">
        <v>2298</v>
      </c>
      <c r="E674" s="50" t="s">
        <v>1533</v>
      </c>
      <c r="F674" s="50" t="s">
        <v>2973</v>
      </c>
      <c r="G674" s="50">
        <v>100</v>
      </c>
      <c r="H674" s="50">
        <v>5831</v>
      </c>
      <c r="I674" s="50">
        <v>2890</v>
      </c>
      <c r="J674" s="50">
        <v>31160</v>
      </c>
      <c r="K674" s="50">
        <v>0</v>
      </c>
      <c r="L674" s="50">
        <v>1.5</v>
      </c>
      <c r="M674" s="50">
        <v>0</v>
      </c>
      <c r="N674" s="50">
        <v>0</v>
      </c>
      <c r="O674" s="50">
        <v>2000</v>
      </c>
      <c r="P674" s="50">
        <v>0</v>
      </c>
      <c r="Q674" s="50">
        <v>0</v>
      </c>
      <c r="R674" s="50">
        <v>1301009</v>
      </c>
      <c r="S674" s="50">
        <v>1302009</v>
      </c>
      <c r="V674" s="50" t="s">
        <v>2974</v>
      </c>
      <c r="Z674" s="50">
        <v>1101009</v>
      </c>
    </row>
    <row r="675" spans="1:26" ht="14.25">
      <c r="A675" s="50">
        <v>11232</v>
      </c>
      <c r="D675" s="50" t="s">
        <v>2299</v>
      </c>
      <c r="E675" s="50" t="s">
        <v>857</v>
      </c>
      <c r="F675" s="50" t="s">
        <v>2974</v>
      </c>
      <c r="G675" s="50">
        <v>100</v>
      </c>
      <c r="H675" s="50">
        <v>6304</v>
      </c>
      <c r="I675" s="50">
        <v>2910</v>
      </c>
      <c r="J675" s="50">
        <v>29082</v>
      </c>
      <c r="K675" s="50">
        <v>0</v>
      </c>
      <c r="L675" s="50">
        <v>1.5</v>
      </c>
      <c r="M675" s="50">
        <v>0</v>
      </c>
      <c r="N675" s="50">
        <v>0</v>
      </c>
      <c r="O675" s="50">
        <v>2000</v>
      </c>
      <c r="P675" s="50">
        <v>0</v>
      </c>
      <c r="Q675" s="50">
        <v>0</v>
      </c>
      <c r="R675" s="50">
        <v>1303014</v>
      </c>
      <c r="S675" s="50">
        <v>1304006</v>
      </c>
      <c r="W675" s="50">
        <v>4</v>
      </c>
      <c r="X675" s="50">
        <v>4</v>
      </c>
      <c r="Y675" s="50">
        <v>1</v>
      </c>
      <c r="Z675" s="50">
        <v>1102014</v>
      </c>
    </row>
    <row r="676" spans="1:26" ht="14.25">
      <c r="A676" s="50">
        <v>11311</v>
      </c>
      <c r="D676" s="50" t="s">
        <v>2298</v>
      </c>
      <c r="E676" s="50" t="s">
        <v>1192</v>
      </c>
      <c r="F676" s="50" t="s">
        <v>2975</v>
      </c>
      <c r="G676" s="50">
        <v>110</v>
      </c>
      <c r="H676" s="50">
        <v>8251</v>
      </c>
      <c r="I676" s="50">
        <v>4094</v>
      </c>
      <c r="J676" s="50">
        <v>43875</v>
      </c>
      <c r="K676" s="50">
        <v>0</v>
      </c>
      <c r="L676" s="50">
        <v>1.5</v>
      </c>
      <c r="M676" s="50">
        <v>0</v>
      </c>
      <c r="N676" s="50">
        <v>0</v>
      </c>
      <c r="O676" s="50">
        <v>2550</v>
      </c>
      <c r="P676" s="50">
        <v>0</v>
      </c>
      <c r="Q676" s="50">
        <v>0</v>
      </c>
      <c r="R676" s="50">
        <v>1301012</v>
      </c>
      <c r="S676" s="50">
        <v>1302012</v>
      </c>
      <c r="V676" s="50" t="s">
        <v>2976</v>
      </c>
      <c r="Z676" s="50">
        <v>1101012</v>
      </c>
    </row>
    <row r="677" spans="1:26" ht="14.25">
      <c r="A677" s="50">
        <v>11312</v>
      </c>
      <c r="D677" s="50" t="s">
        <v>2299</v>
      </c>
      <c r="E677" s="50" t="s">
        <v>846</v>
      </c>
      <c r="F677" s="50" t="s">
        <v>2976</v>
      </c>
      <c r="G677" s="50">
        <v>110</v>
      </c>
      <c r="H677" s="50">
        <v>8479</v>
      </c>
      <c r="I677" s="50">
        <v>3895</v>
      </c>
      <c r="J677" s="50">
        <v>39000</v>
      </c>
      <c r="K677" s="50">
        <v>0</v>
      </c>
      <c r="L677" s="50">
        <v>1.5</v>
      </c>
      <c r="M677" s="50">
        <v>0</v>
      </c>
      <c r="N677" s="50">
        <v>0</v>
      </c>
      <c r="O677" s="50">
        <v>2550</v>
      </c>
      <c r="P677" s="50">
        <v>0</v>
      </c>
      <c r="Q677" s="50">
        <v>0</v>
      </c>
      <c r="R677" s="50">
        <v>1303018</v>
      </c>
      <c r="S677" s="50">
        <v>1304007</v>
      </c>
      <c r="W677" s="50">
        <v>4</v>
      </c>
      <c r="X677" s="50">
        <v>4</v>
      </c>
      <c r="Y677" s="50">
        <v>2</v>
      </c>
      <c r="Z677" s="50">
        <v>1102018</v>
      </c>
    </row>
    <row r="678" spans="1:26" ht="14.25">
      <c r="A678" s="50">
        <v>11321</v>
      </c>
      <c r="D678" s="50" t="s">
        <v>2298</v>
      </c>
      <c r="E678" s="50" t="s">
        <v>1188</v>
      </c>
      <c r="F678" s="50" t="s">
        <v>2977</v>
      </c>
      <c r="G678" s="50">
        <v>110</v>
      </c>
      <c r="H678" s="50">
        <v>7519</v>
      </c>
      <c r="I678" s="50">
        <v>3730</v>
      </c>
      <c r="J678" s="50">
        <v>40218</v>
      </c>
      <c r="K678" s="50">
        <v>0</v>
      </c>
      <c r="L678" s="50">
        <v>1.5</v>
      </c>
      <c r="M678" s="50">
        <v>0</v>
      </c>
      <c r="N678" s="50">
        <v>0</v>
      </c>
      <c r="O678" s="50">
        <v>2550</v>
      </c>
      <c r="P678" s="50">
        <v>0</v>
      </c>
      <c r="Q678" s="50">
        <v>0</v>
      </c>
      <c r="R678" s="50">
        <v>1301008</v>
      </c>
      <c r="S678" s="50">
        <v>1302008</v>
      </c>
      <c r="V678" s="50" t="s">
        <v>2978</v>
      </c>
      <c r="Z678" s="50">
        <v>1101008</v>
      </c>
    </row>
    <row r="679" spans="1:26" ht="14.25">
      <c r="A679" s="50">
        <v>11322</v>
      </c>
      <c r="D679" s="50" t="s">
        <v>2299</v>
      </c>
      <c r="E679" s="50" t="s">
        <v>859</v>
      </c>
      <c r="F679" s="50" t="s">
        <v>2978</v>
      </c>
      <c r="G679" s="50">
        <v>110</v>
      </c>
      <c r="H679" s="50">
        <v>8113</v>
      </c>
      <c r="I679" s="50">
        <v>3750</v>
      </c>
      <c r="J679" s="50">
        <v>37537</v>
      </c>
      <c r="K679" s="50">
        <v>0</v>
      </c>
      <c r="L679" s="50">
        <v>1.5</v>
      </c>
      <c r="M679" s="50">
        <v>0</v>
      </c>
      <c r="N679" s="50">
        <v>0</v>
      </c>
      <c r="O679" s="50">
        <v>2550</v>
      </c>
      <c r="P679" s="50">
        <v>0</v>
      </c>
      <c r="Q679" s="50">
        <v>0</v>
      </c>
      <c r="R679" s="50">
        <v>1303013</v>
      </c>
      <c r="S679" s="50">
        <v>1304008</v>
      </c>
      <c r="W679" s="50">
        <v>4</v>
      </c>
      <c r="X679" s="50">
        <v>4</v>
      </c>
      <c r="Y679" s="50">
        <v>3</v>
      </c>
      <c r="Z679" s="50">
        <v>1102013</v>
      </c>
    </row>
    <row r="680" spans="1:26" ht="14.25">
      <c r="A680" s="50">
        <v>11331</v>
      </c>
      <c r="D680" s="50" t="s">
        <v>2298</v>
      </c>
      <c r="E680" s="50" t="s">
        <v>1533</v>
      </c>
      <c r="F680" s="50" t="s">
        <v>2979</v>
      </c>
      <c r="G680" s="50">
        <v>110</v>
      </c>
      <c r="H680" s="50">
        <v>7519</v>
      </c>
      <c r="I680" s="50">
        <v>3730</v>
      </c>
      <c r="J680" s="50">
        <v>40218</v>
      </c>
      <c r="K680" s="50">
        <v>0</v>
      </c>
      <c r="L680" s="50">
        <v>1.5</v>
      </c>
      <c r="M680" s="50">
        <v>0</v>
      </c>
      <c r="N680" s="50">
        <v>0</v>
      </c>
      <c r="O680" s="50">
        <v>2550</v>
      </c>
      <c r="P680" s="50">
        <v>0</v>
      </c>
      <c r="Q680" s="50">
        <v>0</v>
      </c>
      <c r="R680" s="50">
        <v>1301009</v>
      </c>
      <c r="S680" s="50">
        <v>1302009</v>
      </c>
      <c r="V680" s="50" t="s">
        <v>2980</v>
      </c>
      <c r="Z680" s="50">
        <v>1101009</v>
      </c>
    </row>
    <row r="681" spans="1:26" ht="14.25">
      <c r="A681" s="50">
        <v>11332</v>
      </c>
      <c r="D681" s="50" t="s">
        <v>2299</v>
      </c>
      <c r="E681" s="50" t="s">
        <v>857</v>
      </c>
      <c r="F681" s="50" t="s">
        <v>2980</v>
      </c>
      <c r="G681" s="50">
        <v>110</v>
      </c>
      <c r="H681" s="50">
        <v>8113</v>
      </c>
      <c r="I681" s="50">
        <v>3750</v>
      </c>
      <c r="J681" s="50">
        <v>37537</v>
      </c>
      <c r="K681" s="50">
        <v>0</v>
      </c>
      <c r="L681" s="50">
        <v>1.5</v>
      </c>
      <c r="M681" s="50">
        <v>0</v>
      </c>
      <c r="N681" s="50">
        <v>0</v>
      </c>
      <c r="O681" s="50">
        <v>2550</v>
      </c>
      <c r="P681" s="50">
        <v>0</v>
      </c>
      <c r="Q681" s="50">
        <v>0</v>
      </c>
      <c r="R681" s="50">
        <v>1303014</v>
      </c>
      <c r="S681" s="50">
        <v>1304006</v>
      </c>
      <c r="W681" s="50">
        <v>4</v>
      </c>
      <c r="X681" s="50">
        <v>4</v>
      </c>
      <c r="Y681" s="50">
        <v>1</v>
      </c>
      <c r="Z681" s="50">
        <v>1102014</v>
      </c>
    </row>
    <row r="682" spans="1:26" ht="14.25">
      <c r="A682" s="50">
        <v>11411</v>
      </c>
      <c r="D682" s="50" t="s">
        <v>2298</v>
      </c>
      <c r="E682" s="50" t="s">
        <v>1192</v>
      </c>
      <c r="F682" s="50" t="s">
        <v>2981</v>
      </c>
      <c r="G682" s="50">
        <v>120</v>
      </c>
      <c r="H682" s="50">
        <v>10534</v>
      </c>
      <c r="I682" s="50">
        <v>5235</v>
      </c>
      <c r="J682" s="50">
        <v>56025</v>
      </c>
      <c r="K682" s="50">
        <v>0</v>
      </c>
      <c r="L682" s="50">
        <v>1.5</v>
      </c>
      <c r="M682" s="50">
        <v>0</v>
      </c>
      <c r="N682" s="50">
        <v>0</v>
      </c>
      <c r="O682" s="50">
        <v>3250</v>
      </c>
      <c r="P682" s="50">
        <v>0</v>
      </c>
      <c r="Q682" s="50">
        <v>0</v>
      </c>
      <c r="R682" s="50">
        <v>1301012</v>
      </c>
      <c r="S682" s="50">
        <v>1302012</v>
      </c>
      <c r="V682" s="50" t="s">
        <v>2982</v>
      </c>
      <c r="Z682" s="50">
        <v>1101012</v>
      </c>
    </row>
    <row r="683" spans="1:26" ht="14.25">
      <c r="A683" s="50">
        <v>11412</v>
      </c>
      <c r="D683" s="50" t="s">
        <v>2299</v>
      </c>
      <c r="E683" s="50" t="s">
        <v>846</v>
      </c>
      <c r="F683" s="50" t="s">
        <v>2982</v>
      </c>
      <c r="G683" s="50">
        <v>120</v>
      </c>
      <c r="H683" s="50">
        <v>10811</v>
      </c>
      <c r="I683" s="50">
        <v>4977</v>
      </c>
      <c r="J683" s="50">
        <v>49800</v>
      </c>
      <c r="K683" s="50">
        <v>0</v>
      </c>
      <c r="L683" s="50">
        <v>1.5</v>
      </c>
      <c r="M683" s="50">
        <v>0</v>
      </c>
      <c r="N683" s="50">
        <v>0</v>
      </c>
      <c r="O683" s="50">
        <v>3250</v>
      </c>
      <c r="P683" s="50">
        <v>0</v>
      </c>
      <c r="Q683" s="50">
        <v>0</v>
      </c>
      <c r="R683" s="50">
        <v>1303018</v>
      </c>
      <c r="S683" s="50">
        <v>1304007</v>
      </c>
      <c r="W683" s="50">
        <v>4</v>
      </c>
      <c r="X683" s="50">
        <v>4</v>
      </c>
      <c r="Y683" s="50">
        <v>2</v>
      </c>
      <c r="Z683" s="50">
        <v>1102018</v>
      </c>
    </row>
    <row r="684" spans="1:26" ht="14.25">
      <c r="A684" s="50">
        <v>11421</v>
      </c>
      <c r="D684" s="50" t="s">
        <v>2298</v>
      </c>
      <c r="E684" s="50" t="s">
        <v>1188</v>
      </c>
      <c r="F684" s="50" t="s">
        <v>2983</v>
      </c>
      <c r="G684" s="50">
        <v>120</v>
      </c>
      <c r="H684" s="50">
        <v>9603</v>
      </c>
      <c r="I684" s="50">
        <v>4771</v>
      </c>
      <c r="J684" s="50">
        <v>51356</v>
      </c>
      <c r="K684" s="50">
        <v>0</v>
      </c>
      <c r="L684" s="50">
        <v>1.5</v>
      </c>
      <c r="M684" s="50">
        <v>0</v>
      </c>
      <c r="N684" s="50">
        <v>0</v>
      </c>
      <c r="O684" s="50">
        <v>3250</v>
      </c>
      <c r="P684" s="50">
        <v>0</v>
      </c>
      <c r="Q684" s="50">
        <v>0</v>
      </c>
      <c r="R684" s="50">
        <v>1301008</v>
      </c>
      <c r="S684" s="50">
        <v>1302008</v>
      </c>
      <c r="V684" s="50" t="s">
        <v>2984</v>
      </c>
      <c r="Z684" s="50">
        <v>1101008</v>
      </c>
    </row>
    <row r="685" spans="1:26" ht="14.25">
      <c r="A685" s="50">
        <v>11422</v>
      </c>
      <c r="D685" s="50" t="s">
        <v>2299</v>
      </c>
      <c r="E685" s="50" t="s">
        <v>859</v>
      </c>
      <c r="F685" s="50" t="s">
        <v>2984</v>
      </c>
      <c r="G685" s="50">
        <v>120</v>
      </c>
      <c r="H685" s="50">
        <v>10345</v>
      </c>
      <c r="I685" s="50">
        <v>4791</v>
      </c>
      <c r="J685" s="50">
        <v>47932</v>
      </c>
      <c r="K685" s="50">
        <v>0</v>
      </c>
      <c r="L685" s="50">
        <v>1.5</v>
      </c>
      <c r="M685" s="50">
        <v>0</v>
      </c>
      <c r="N685" s="50">
        <v>0</v>
      </c>
      <c r="O685" s="50">
        <v>3250</v>
      </c>
      <c r="P685" s="50">
        <v>0</v>
      </c>
      <c r="Q685" s="50">
        <v>0</v>
      </c>
      <c r="R685" s="50">
        <v>1303013</v>
      </c>
      <c r="S685" s="50">
        <v>1304008</v>
      </c>
      <c r="W685" s="50">
        <v>4</v>
      </c>
      <c r="X685" s="50">
        <v>4</v>
      </c>
      <c r="Y685" s="50">
        <v>3</v>
      </c>
      <c r="Z685" s="50">
        <v>1102013</v>
      </c>
    </row>
    <row r="686" spans="1:26" ht="14.25">
      <c r="A686" s="50">
        <v>11431</v>
      </c>
      <c r="D686" s="50" t="s">
        <v>2298</v>
      </c>
      <c r="E686" s="50" t="s">
        <v>1533</v>
      </c>
      <c r="F686" s="50" t="s">
        <v>2985</v>
      </c>
      <c r="G686" s="50">
        <v>120</v>
      </c>
      <c r="H686" s="50">
        <v>9603</v>
      </c>
      <c r="I686" s="50">
        <v>4771</v>
      </c>
      <c r="J686" s="50">
        <v>51356</v>
      </c>
      <c r="K686" s="50">
        <v>0</v>
      </c>
      <c r="L686" s="50">
        <v>1.5</v>
      </c>
      <c r="M686" s="50">
        <v>0</v>
      </c>
      <c r="N686" s="50">
        <v>0</v>
      </c>
      <c r="O686" s="50">
        <v>3250</v>
      </c>
      <c r="P686" s="50">
        <v>0</v>
      </c>
      <c r="Q686" s="50">
        <v>0</v>
      </c>
      <c r="R686" s="50">
        <v>1301009</v>
      </c>
      <c r="S686" s="50">
        <v>1302009</v>
      </c>
      <c r="V686" s="50" t="s">
        <v>2986</v>
      </c>
      <c r="Z686" s="50">
        <v>1101009</v>
      </c>
    </row>
    <row r="687" spans="1:26" ht="14.25">
      <c r="A687" s="50">
        <v>11432</v>
      </c>
      <c r="D687" s="50" t="s">
        <v>2299</v>
      </c>
      <c r="E687" s="50" t="s">
        <v>857</v>
      </c>
      <c r="F687" s="50" t="s">
        <v>2986</v>
      </c>
      <c r="G687" s="50">
        <v>120</v>
      </c>
      <c r="H687" s="50">
        <v>10345</v>
      </c>
      <c r="I687" s="50">
        <v>4791</v>
      </c>
      <c r="J687" s="50">
        <v>47932</v>
      </c>
      <c r="K687" s="50">
        <v>0</v>
      </c>
      <c r="L687" s="50">
        <v>1.5</v>
      </c>
      <c r="M687" s="50">
        <v>0</v>
      </c>
      <c r="N687" s="50">
        <v>0</v>
      </c>
      <c r="O687" s="50">
        <v>3250</v>
      </c>
      <c r="P687" s="50">
        <v>0</v>
      </c>
      <c r="Q687" s="50">
        <v>0</v>
      </c>
      <c r="R687" s="50">
        <v>1303014</v>
      </c>
      <c r="S687" s="50">
        <v>1304006</v>
      </c>
      <c r="W687" s="50">
        <v>4</v>
      </c>
      <c r="X687" s="50">
        <v>4</v>
      </c>
      <c r="Y687" s="50">
        <v>1</v>
      </c>
      <c r="Z687" s="50">
        <v>1102014</v>
      </c>
    </row>
    <row r="688" spans="1:26" ht="14.25">
      <c r="A688" s="50">
        <v>11511</v>
      </c>
      <c r="D688" s="50" t="s">
        <v>2298</v>
      </c>
      <c r="E688" s="50" t="s">
        <v>1192</v>
      </c>
      <c r="F688" s="50" t="s">
        <v>2987</v>
      </c>
      <c r="G688" s="50">
        <v>130</v>
      </c>
      <c r="H688" s="50">
        <v>13424</v>
      </c>
      <c r="I688" s="50">
        <v>6684</v>
      </c>
      <c r="J688" s="50">
        <v>71415</v>
      </c>
      <c r="K688" s="50">
        <v>0</v>
      </c>
      <c r="L688" s="50">
        <v>1.5</v>
      </c>
      <c r="M688" s="50">
        <v>0</v>
      </c>
      <c r="N688" s="50">
        <v>0</v>
      </c>
      <c r="O688" s="50">
        <v>4100</v>
      </c>
      <c r="P688" s="50">
        <v>0</v>
      </c>
      <c r="Q688" s="50">
        <v>0</v>
      </c>
      <c r="R688" s="50">
        <v>1301012</v>
      </c>
      <c r="S688" s="50">
        <v>1302012</v>
      </c>
      <c r="V688" s="50" t="s">
        <v>2988</v>
      </c>
      <c r="Z688" s="50">
        <v>1101012</v>
      </c>
    </row>
    <row r="689" spans="1:26" ht="14.25">
      <c r="A689" s="50">
        <v>11512</v>
      </c>
      <c r="D689" s="50" t="s">
        <v>2299</v>
      </c>
      <c r="E689" s="50" t="s">
        <v>846</v>
      </c>
      <c r="F689" s="50" t="s">
        <v>2988</v>
      </c>
      <c r="G689" s="50">
        <v>130</v>
      </c>
      <c r="H689" s="50">
        <v>13761</v>
      </c>
      <c r="I689" s="50">
        <v>6346</v>
      </c>
      <c r="J689" s="50">
        <v>63480</v>
      </c>
      <c r="K689" s="50">
        <v>0</v>
      </c>
      <c r="L689" s="50">
        <v>1.5</v>
      </c>
      <c r="M689" s="50">
        <v>0</v>
      </c>
      <c r="N689" s="50">
        <v>0</v>
      </c>
      <c r="O689" s="50">
        <v>4100</v>
      </c>
      <c r="P689" s="50">
        <v>0</v>
      </c>
      <c r="Q689" s="50">
        <v>0</v>
      </c>
      <c r="R689" s="50">
        <v>1303018</v>
      </c>
      <c r="S689" s="50">
        <v>1304007</v>
      </c>
      <c r="W689" s="50">
        <v>4</v>
      </c>
      <c r="X689" s="50">
        <v>4</v>
      </c>
      <c r="Y689" s="50">
        <v>2</v>
      </c>
      <c r="Z689" s="50">
        <v>1102018</v>
      </c>
    </row>
    <row r="690" spans="1:26" ht="14.25">
      <c r="A690" s="50">
        <v>11521</v>
      </c>
      <c r="D690" s="50" t="s">
        <v>2298</v>
      </c>
      <c r="E690" s="50" t="s">
        <v>1188</v>
      </c>
      <c r="F690" s="50" t="s">
        <v>2989</v>
      </c>
      <c r="G690" s="50">
        <v>130</v>
      </c>
      <c r="H690" s="50">
        <v>12236</v>
      </c>
      <c r="I690" s="50">
        <v>6088</v>
      </c>
      <c r="J690" s="50">
        <v>65463</v>
      </c>
      <c r="K690" s="50">
        <v>0</v>
      </c>
      <c r="L690" s="50">
        <v>1.5</v>
      </c>
      <c r="M690" s="50">
        <v>0</v>
      </c>
      <c r="N690" s="50">
        <v>0</v>
      </c>
      <c r="O690" s="50">
        <v>4100</v>
      </c>
      <c r="P690" s="50">
        <v>0</v>
      </c>
      <c r="Q690" s="50">
        <v>0</v>
      </c>
      <c r="R690" s="50">
        <v>1301008</v>
      </c>
      <c r="S690" s="50">
        <v>1302008</v>
      </c>
      <c r="V690" s="50" t="s">
        <v>2990</v>
      </c>
      <c r="Z690" s="50">
        <v>1101008</v>
      </c>
    </row>
    <row r="691" spans="1:26" ht="14.25">
      <c r="A691" s="50">
        <v>11522</v>
      </c>
      <c r="D691" s="50" t="s">
        <v>2299</v>
      </c>
      <c r="E691" s="50" t="s">
        <v>859</v>
      </c>
      <c r="F691" s="50" t="s">
        <v>2990</v>
      </c>
      <c r="G691" s="50">
        <v>130</v>
      </c>
      <c r="H691" s="50">
        <v>13167</v>
      </c>
      <c r="I691" s="50">
        <v>6108</v>
      </c>
      <c r="J691" s="50">
        <v>61099</v>
      </c>
      <c r="K691" s="50">
        <v>0</v>
      </c>
      <c r="L691" s="50">
        <v>1.5</v>
      </c>
      <c r="M691" s="50">
        <v>0</v>
      </c>
      <c r="N691" s="50">
        <v>0</v>
      </c>
      <c r="O691" s="50">
        <v>4100</v>
      </c>
      <c r="P691" s="50">
        <v>0</v>
      </c>
      <c r="Q691" s="50">
        <v>0</v>
      </c>
      <c r="R691" s="50">
        <v>1303013</v>
      </c>
      <c r="S691" s="50">
        <v>1304008</v>
      </c>
      <c r="W691" s="50">
        <v>4</v>
      </c>
      <c r="X691" s="50">
        <v>4</v>
      </c>
      <c r="Y691" s="50">
        <v>3</v>
      </c>
      <c r="Z691" s="50">
        <v>1102013</v>
      </c>
    </row>
    <row r="692" spans="1:26" ht="14.25">
      <c r="A692" s="50">
        <v>11531</v>
      </c>
      <c r="D692" s="50" t="s">
        <v>2298</v>
      </c>
      <c r="E692" s="50" t="s">
        <v>1533</v>
      </c>
      <c r="F692" s="50" t="s">
        <v>2991</v>
      </c>
      <c r="G692" s="50">
        <v>130</v>
      </c>
      <c r="H692" s="50">
        <v>12236</v>
      </c>
      <c r="I692" s="50">
        <v>6088</v>
      </c>
      <c r="J692" s="50">
        <v>65463</v>
      </c>
      <c r="K692" s="50">
        <v>0</v>
      </c>
      <c r="L692" s="50">
        <v>1.5</v>
      </c>
      <c r="M692" s="50">
        <v>0</v>
      </c>
      <c r="N692" s="50">
        <v>0</v>
      </c>
      <c r="O692" s="50">
        <v>4100</v>
      </c>
      <c r="P692" s="50">
        <v>0</v>
      </c>
      <c r="Q692" s="50">
        <v>0</v>
      </c>
      <c r="R692" s="50">
        <v>1301009</v>
      </c>
      <c r="S692" s="50">
        <v>1302009</v>
      </c>
      <c r="V692" s="50" t="s">
        <v>2992</v>
      </c>
      <c r="Z692" s="50">
        <v>1101009</v>
      </c>
    </row>
    <row r="693" spans="1:26" ht="14.25">
      <c r="A693" s="50">
        <v>11532</v>
      </c>
      <c r="D693" s="50" t="s">
        <v>2299</v>
      </c>
      <c r="E693" s="50" t="s">
        <v>857</v>
      </c>
      <c r="F693" s="50" t="s">
        <v>2992</v>
      </c>
      <c r="G693" s="50">
        <v>130</v>
      </c>
      <c r="H693" s="50">
        <v>13167</v>
      </c>
      <c r="I693" s="50">
        <v>6108</v>
      </c>
      <c r="J693" s="50">
        <v>61099</v>
      </c>
      <c r="K693" s="50">
        <v>0</v>
      </c>
      <c r="L693" s="50">
        <v>1.5</v>
      </c>
      <c r="M693" s="50">
        <v>0</v>
      </c>
      <c r="N693" s="50">
        <v>0</v>
      </c>
      <c r="O693" s="50">
        <v>4100</v>
      </c>
      <c r="P693" s="50">
        <v>0</v>
      </c>
      <c r="Q693" s="50">
        <v>0</v>
      </c>
      <c r="R693" s="50">
        <v>1303014</v>
      </c>
      <c r="S693" s="50">
        <v>1304006</v>
      </c>
      <c r="W693" s="50">
        <v>4</v>
      </c>
      <c r="X693" s="50">
        <v>4</v>
      </c>
      <c r="Y693" s="50">
        <v>1</v>
      </c>
      <c r="Z693" s="50">
        <v>1102014</v>
      </c>
    </row>
    <row r="694" spans="1:26" ht="14.25">
      <c r="A694" s="50">
        <v>11611</v>
      </c>
      <c r="D694" s="50" t="s">
        <v>2298</v>
      </c>
      <c r="E694" s="50" t="s">
        <v>1192</v>
      </c>
      <c r="F694" s="50" t="s">
        <v>2993</v>
      </c>
      <c r="G694" s="50">
        <v>140</v>
      </c>
      <c r="H694" s="50">
        <v>16922</v>
      </c>
      <c r="I694" s="50">
        <v>8429</v>
      </c>
      <c r="J694" s="50">
        <v>90045</v>
      </c>
      <c r="K694" s="50">
        <v>0</v>
      </c>
      <c r="L694" s="50">
        <v>1.5</v>
      </c>
      <c r="M694" s="50">
        <v>0</v>
      </c>
      <c r="N694" s="50">
        <v>0</v>
      </c>
      <c r="O694" s="50">
        <v>5250</v>
      </c>
      <c r="P694" s="50">
        <v>0</v>
      </c>
      <c r="Q694" s="50">
        <v>0</v>
      </c>
      <c r="R694" s="50">
        <v>1301012</v>
      </c>
      <c r="S694" s="50">
        <v>1302012</v>
      </c>
      <c r="V694" s="50" t="s">
        <v>2994</v>
      </c>
      <c r="Z694" s="50">
        <v>1101012</v>
      </c>
    </row>
    <row r="695" spans="1:26" ht="14.25">
      <c r="A695" s="50">
        <v>11612</v>
      </c>
      <c r="D695" s="50" t="s">
        <v>2299</v>
      </c>
      <c r="E695" s="50" t="s">
        <v>846</v>
      </c>
      <c r="F695" s="50" t="s">
        <v>2994</v>
      </c>
      <c r="G695" s="50">
        <v>140</v>
      </c>
      <c r="H695" s="50">
        <v>17331</v>
      </c>
      <c r="I695" s="50">
        <v>8001</v>
      </c>
      <c r="J695" s="50">
        <v>80040</v>
      </c>
      <c r="K695" s="50">
        <v>0</v>
      </c>
      <c r="L695" s="50">
        <v>1.5</v>
      </c>
      <c r="M695" s="50">
        <v>0</v>
      </c>
      <c r="N695" s="50">
        <v>0</v>
      </c>
      <c r="O695" s="50">
        <v>5250</v>
      </c>
      <c r="P695" s="50">
        <v>0</v>
      </c>
      <c r="Q695" s="50">
        <v>0</v>
      </c>
      <c r="R695" s="50">
        <v>1303018</v>
      </c>
      <c r="S695" s="50">
        <v>1304007</v>
      </c>
      <c r="W695" s="50">
        <v>4</v>
      </c>
      <c r="X695" s="50">
        <v>4</v>
      </c>
      <c r="Y695" s="50">
        <v>2</v>
      </c>
      <c r="Z695" s="50">
        <v>1102018</v>
      </c>
    </row>
    <row r="696" spans="1:26" ht="14.25">
      <c r="A696" s="50">
        <v>11621</v>
      </c>
      <c r="D696" s="50" t="s">
        <v>2298</v>
      </c>
      <c r="E696" s="50" t="s">
        <v>1188</v>
      </c>
      <c r="F696" s="50" t="s">
        <v>2995</v>
      </c>
      <c r="G696" s="50">
        <v>140</v>
      </c>
      <c r="H696" s="50">
        <v>15424</v>
      </c>
      <c r="I696" s="50">
        <v>7682</v>
      </c>
      <c r="J696" s="50">
        <v>82541</v>
      </c>
      <c r="K696" s="50">
        <v>0</v>
      </c>
      <c r="L696" s="50">
        <v>1.5</v>
      </c>
      <c r="M696" s="50">
        <v>0</v>
      </c>
      <c r="N696" s="50">
        <v>0</v>
      </c>
      <c r="O696" s="50">
        <v>5250</v>
      </c>
      <c r="P696" s="50">
        <v>0</v>
      </c>
      <c r="Q696" s="50">
        <v>0</v>
      </c>
      <c r="R696" s="50">
        <v>1301008</v>
      </c>
      <c r="S696" s="50">
        <v>1302008</v>
      </c>
      <c r="V696" s="50" t="s">
        <v>2996</v>
      </c>
      <c r="Z696" s="50">
        <v>1101008</v>
      </c>
    </row>
    <row r="697" spans="1:26" ht="14.25">
      <c r="A697" s="50">
        <v>11622</v>
      </c>
      <c r="D697" s="50" t="s">
        <v>2299</v>
      </c>
      <c r="E697" s="50" t="s">
        <v>859</v>
      </c>
      <c r="F697" s="50" t="s">
        <v>2996</v>
      </c>
      <c r="G697" s="50">
        <v>140</v>
      </c>
      <c r="H697" s="50">
        <v>16582</v>
      </c>
      <c r="I697" s="50">
        <v>7702</v>
      </c>
      <c r="J697" s="50">
        <v>77038</v>
      </c>
      <c r="K697" s="50">
        <v>0</v>
      </c>
      <c r="L697" s="50">
        <v>1.5</v>
      </c>
      <c r="M697" s="50">
        <v>0</v>
      </c>
      <c r="N697" s="50">
        <v>0</v>
      </c>
      <c r="O697" s="50">
        <v>5250</v>
      </c>
      <c r="P697" s="50">
        <v>0</v>
      </c>
      <c r="Q697" s="50">
        <v>0</v>
      </c>
      <c r="R697" s="50">
        <v>1303013</v>
      </c>
      <c r="S697" s="50">
        <v>1304008</v>
      </c>
      <c r="W697" s="50">
        <v>4</v>
      </c>
      <c r="X697" s="50">
        <v>4</v>
      </c>
      <c r="Y697" s="50">
        <v>3</v>
      </c>
      <c r="Z697" s="50">
        <v>1102013</v>
      </c>
    </row>
    <row r="698" spans="1:26" ht="14.25">
      <c r="A698" s="50">
        <v>11631</v>
      </c>
      <c r="D698" s="50" t="s">
        <v>2298</v>
      </c>
      <c r="E698" s="50" t="s">
        <v>1533</v>
      </c>
      <c r="F698" s="50" t="s">
        <v>2997</v>
      </c>
      <c r="G698" s="50">
        <v>140</v>
      </c>
      <c r="H698" s="50">
        <v>15424</v>
      </c>
      <c r="I698" s="50">
        <v>7682</v>
      </c>
      <c r="J698" s="50">
        <v>82541</v>
      </c>
      <c r="K698" s="50">
        <v>0</v>
      </c>
      <c r="L698" s="50">
        <v>1.5</v>
      </c>
      <c r="M698" s="50">
        <v>0</v>
      </c>
      <c r="N698" s="50">
        <v>0</v>
      </c>
      <c r="O698" s="50">
        <v>5250</v>
      </c>
      <c r="P698" s="50">
        <v>0</v>
      </c>
      <c r="Q698" s="50">
        <v>0</v>
      </c>
      <c r="R698" s="50">
        <v>1301009</v>
      </c>
      <c r="S698" s="50">
        <v>1302009</v>
      </c>
      <c r="V698" s="50" t="s">
        <v>2998</v>
      </c>
      <c r="Z698" s="50">
        <v>1101009</v>
      </c>
    </row>
    <row r="699" spans="1:26" ht="14.25">
      <c r="A699" s="50">
        <v>11632</v>
      </c>
      <c r="D699" s="50" t="s">
        <v>2299</v>
      </c>
      <c r="E699" s="50" t="s">
        <v>857</v>
      </c>
      <c r="F699" s="50" t="s">
        <v>2998</v>
      </c>
      <c r="G699" s="50">
        <v>140</v>
      </c>
      <c r="H699" s="50">
        <v>16582</v>
      </c>
      <c r="I699" s="50">
        <v>7702</v>
      </c>
      <c r="J699" s="50">
        <v>77038</v>
      </c>
      <c r="K699" s="50">
        <v>0</v>
      </c>
      <c r="L699" s="50">
        <v>1.5</v>
      </c>
      <c r="M699" s="50">
        <v>0</v>
      </c>
      <c r="N699" s="50">
        <v>0</v>
      </c>
      <c r="O699" s="50">
        <v>5250</v>
      </c>
      <c r="P699" s="50">
        <v>0</v>
      </c>
      <c r="Q699" s="50">
        <v>0</v>
      </c>
      <c r="R699" s="50">
        <v>1303014</v>
      </c>
      <c r="S699" s="50">
        <v>1304006</v>
      </c>
      <c r="W699" s="50">
        <v>4</v>
      </c>
      <c r="X699" s="50">
        <v>4</v>
      </c>
      <c r="Y699" s="50">
        <v>1</v>
      </c>
      <c r="Z699" s="50">
        <v>1102014</v>
      </c>
    </row>
    <row r="700" spans="1:26" ht="14.25">
      <c r="A700" s="50">
        <v>1010111</v>
      </c>
      <c r="D700" s="50" t="s">
        <v>2298</v>
      </c>
      <c r="E700" s="50" t="s">
        <v>1174</v>
      </c>
      <c r="F700" s="50" t="s">
        <v>1644</v>
      </c>
      <c r="G700" s="50">
        <v>1</v>
      </c>
      <c r="H700" s="50">
        <v>22</v>
      </c>
      <c r="I700" s="50">
        <v>0</v>
      </c>
      <c r="J700" s="50">
        <v>165</v>
      </c>
      <c r="K700" s="50">
        <v>0</v>
      </c>
      <c r="L700" s="50">
        <v>1.5</v>
      </c>
      <c r="M700" s="50">
        <v>0</v>
      </c>
      <c r="N700" s="50">
        <v>0</v>
      </c>
      <c r="O700" s="50">
        <v>100</v>
      </c>
      <c r="P700" s="50">
        <v>0</v>
      </c>
      <c r="Q700" s="50">
        <v>0</v>
      </c>
      <c r="R700" s="50">
        <v>1301001</v>
      </c>
      <c r="S700" s="50">
        <v>1302001</v>
      </c>
      <c r="Z700" s="50">
        <v>1101001</v>
      </c>
    </row>
    <row r="701" spans="1:26" ht="14.25">
      <c r="A701" s="50">
        <v>1010211</v>
      </c>
      <c r="D701" s="50" t="s">
        <v>2298</v>
      </c>
      <c r="E701" s="50" t="s">
        <v>1174</v>
      </c>
      <c r="F701" s="50" t="s">
        <v>1645</v>
      </c>
      <c r="G701" s="50">
        <v>1</v>
      </c>
      <c r="H701" s="50">
        <v>24</v>
      </c>
      <c r="I701" s="50">
        <v>0</v>
      </c>
      <c r="J701" s="50">
        <v>147</v>
      </c>
      <c r="K701" s="50">
        <v>0</v>
      </c>
      <c r="L701" s="50">
        <v>1.5</v>
      </c>
      <c r="M701" s="50">
        <v>0</v>
      </c>
      <c r="N701" s="50">
        <v>0</v>
      </c>
      <c r="O701" s="50">
        <v>100</v>
      </c>
      <c r="P701" s="50">
        <v>0</v>
      </c>
      <c r="Q701" s="50">
        <v>0</v>
      </c>
      <c r="R701" s="50">
        <v>1301001</v>
      </c>
      <c r="S701" s="50">
        <v>1302001</v>
      </c>
      <c r="V701" s="50" t="s">
        <v>1646</v>
      </c>
      <c r="Z701" s="50">
        <v>1101001</v>
      </c>
    </row>
    <row r="702" spans="1:26" ht="14.25">
      <c r="A702" s="50">
        <v>1010212</v>
      </c>
      <c r="D702" s="50" t="s">
        <v>2299</v>
      </c>
      <c r="E702" s="50" t="s">
        <v>1175</v>
      </c>
      <c r="F702" s="50" t="s">
        <v>1646</v>
      </c>
      <c r="G702" s="50">
        <v>1</v>
      </c>
      <c r="H702" s="50">
        <v>80</v>
      </c>
      <c r="I702" s="50">
        <v>20</v>
      </c>
      <c r="J702" s="50">
        <v>150</v>
      </c>
      <c r="K702" s="50">
        <v>0</v>
      </c>
      <c r="L702" s="50">
        <v>1.5</v>
      </c>
      <c r="M702" s="50">
        <v>0</v>
      </c>
      <c r="N702" s="50">
        <v>0</v>
      </c>
      <c r="O702" s="50">
        <v>100</v>
      </c>
      <c r="P702" s="50">
        <v>0</v>
      </c>
      <c r="Q702" s="50">
        <v>0</v>
      </c>
      <c r="R702" s="50">
        <v>1303015</v>
      </c>
      <c r="S702" s="50">
        <v>1304006</v>
      </c>
      <c r="W702" s="50">
        <v>4</v>
      </c>
      <c r="X702" s="50">
        <v>4</v>
      </c>
      <c r="Y702" s="50">
        <v>2</v>
      </c>
      <c r="Z702" s="50">
        <v>1102015</v>
      </c>
    </row>
    <row r="703" spans="1:26" ht="14.25">
      <c r="A703" s="50">
        <v>1010331</v>
      </c>
      <c r="D703" s="50" t="s">
        <v>2298</v>
      </c>
      <c r="E703" s="50" t="s">
        <v>1535</v>
      </c>
      <c r="F703" s="50" t="s">
        <v>1647</v>
      </c>
      <c r="G703" s="50">
        <v>2</v>
      </c>
      <c r="H703" s="50">
        <v>50</v>
      </c>
      <c r="I703" s="50">
        <v>2</v>
      </c>
      <c r="J703" s="50">
        <v>476</v>
      </c>
      <c r="K703" s="50">
        <v>0</v>
      </c>
      <c r="L703" s="50">
        <v>1.5</v>
      </c>
      <c r="M703" s="50">
        <v>0</v>
      </c>
      <c r="N703" s="50">
        <v>0</v>
      </c>
      <c r="O703" s="50">
        <v>100</v>
      </c>
      <c r="P703" s="50">
        <v>0</v>
      </c>
      <c r="Q703" s="50">
        <v>0</v>
      </c>
      <c r="R703" s="50">
        <v>1301007</v>
      </c>
      <c r="S703" s="50">
        <v>1302007</v>
      </c>
      <c r="Z703" s="50">
        <v>1101007</v>
      </c>
    </row>
    <row r="704" spans="1:26" ht="14.25">
      <c r="A704" s="50">
        <v>1010511</v>
      </c>
      <c r="D704" s="50" t="s">
        <v>2298</v>
      </c>
      <c r="E704" s="50" t="s">
        <v>1188</v>
      </c>
      <c r="F704" s="50" t="s">
        <v>1648</v>
      </c>
      <c r="G704" s="50">
        <v>3</v>
      </c>
      <c r="H704" s="50">
        <v>34</v>
      </c>
      <c r="I704" s="50">
        <v>4</v>
      </c>
      <c r="J704" s="50">
        <v>180</v>
      </c>
      <c r="K704" s="50">
        <v>0</v>
      </c>
      <c r="L704" s="50">
        <v>1.5</v>
      </c>
      <c r="M704" s="50">
        <v>0</v>
      </c>
      <c r="N704" s="50">
        <v>0</v>
      </c>
      <c r="O704" s="50">
        <v>100</v>
      </c>
      <c r="P704" s="50">
        <v>0</v>
      </c>
      <c r="Q704" s="50">
        <v>0</v>
      </c>
      <c r="R704" s="50">
        <v>1301008</v>
      </c>
      <c r="S704" s="50">
        <v>1302008</v>
      </c>
      <c r="V704" s="50" t="s">
        <v>1649</v>
      </c>
      <c r="Z704" s="50">
        <v>1101008</v>
      </c>
    </row>
    <row r="705" spans="1:26" ht="14.25">
      <c r="A705" s="50">
        <v>1010512</v>
      </c>
      <c r="D705" s="50" t="s">
        <v>2299</v>
      </c>
      <c r="E705" s="50" t="s">
        <v>859</v>
      </c>
      <c r="F705" s="50" t="s">
        <v>1649</v>
      </c>
      <c r="G705" s="50">
        <v>3</v>
      </c>
      <c r="H705" s="50">
        <v>81</v>
      </c>
      <c r="I705" s="50">
        <v>24</v>
      </c>
      <c r="J705" s="50">
        <v>175</v>
      </c>
      <c r="K705" s="50">
        <v>0</v>
      </c>
      <c r="L705" s="50">
        <v>1.5</v>
      </c>
      <c r="M705" s="50">
        <v>0</v>
      </c>
      <c r="N705" s="50">
        <v>0</v>
      </c>
      <c r="O705" s="50">
        <v>100</v>
      </c>
      <c r="P705" s="50">
        <v>0</v>
      </c>
      <c r="Q705" s="50">
        <v>0</v>
      </c>
      <c r="R705" s="50">
        <v>1303013</v>
      </c>
      <c r="S705" s="50">
        <v>1304008</v>
      </c>
      <c r="W705" s="50">
        <v>4</v>
      </c>
      <c r="X705" s="50">
        <v>4</v>
      </c>
      <c r="Y705" s="50">
        <v>3</v>
      </c>
      <c r="Z705" s="50">
        <v>1102013</v>
      </c>
    </row>
    <row r="706" spans="1:26" ht="14.25">
      <c r="A706" s="50">
        <v>1010521</v>
      </c>
      <c r="D706" s="50" t="s">
        <v>2298</v>
      </c>
      <c r="E706" s="50" t="s">
        <v>1193</v>
      </c>
      <c r="F706" s="50" t="s">
        <v>1650</v>
      </c>
      <c r="G706" s="50">
        <v>3</v>
      </c>
      <c r="H706" s="50">
        <v>32</v>
      </c>
      <c r="I706" s="50">
        <v>4</v>
      </c>
      <c r="J706" s="50">
        <v>164</v>
      </c>
      <c r="K706" s="50">
        <v>0</v>
      </c>
      <c r="L706" s="50">
        <v>1.5</v>
      </c>
      <c r="M706" s="50">
        <v>0</v>
      </c>
      <c r="N706" s="50">
        <v>0</v>
      </c>
      <c r="O706" s="50">
        <v>100</v>
      </c>
      <c r="P706" s="50">
        <v>0</v>
      </c>
      <c r="Q706" s="50">
        <v>0</v>
      </c>
      <c r="R706" s="50">
        <v>1301013</v>
      </c>
      <c r="S706" s="50">
        <v>1302013</v>
      </c>
      <c r="V706" s="50" t="s">
        <v>1651</v>
      </c>
      <c r="Z706" s="50">
        <v>1101013</v>
      </c>
    </row>
    <row r="707" spans="1:26" ht="14.25">
      <c r="A707" s="50">
        <v>1010522</v>
      </c>
      <c r="D707" s="50" t="s">
        <v>2299</v>
      </c>
      <c r="E707" s="50" t="s">
        <v>844</v>
      </c>
      <c r="F707" s="50" t="s">
        <v>1651</v>
      </c>
      <c r="G707" s="50">
        <v>3</v>
      </c>
      <c r="H707" s="50">
        <v>81</v>
      </c>
      <c r="I707" s="50">
        <v>24</v>
      </c>
      <c r="J707" s="50">
        <v>175</v>
      </c>
      <c r="K707" s="50">
        <v>0</v>
      </c>
      <c r="L707" s="50">
        <v>1.5</v>
      </c>
      <c r="M707" s="50">
        <v>0</v>
      </c>
      <c r="N707" s="50">
        <v>0</v>
      </c>
      <c r="O707" s="50">
        <v>100</v>
      </c>
      <c r="P707" s="50">
        <v>0</v>
      </c>
      <c r="Q707" s="50">
        <v>0</v>
      </c>
      <c r="R707" s="50">
        <v>1303019</v>
      </c>
      <c r="S707" s="50">
        <v>1304006</v>
      </c>
      <c r="W707" s="50">
        <v>4</v>
      </c>
      <c r="X707" s="50">
        <v>4</v>
      </c>
      <c r="Y707" s="50">
        <v>1</v>
      </c>
      <c r="Z707" s="50">
        <v>1102019</v>
      </c>
    </row>
    <row r="708" spans="1:26" ht="14.25">
      <c r="A708" s="50">
        <v>1010611</v>
      </c>
      <c r="D708" s="50" t="s">
        <v>2298</v>
      </c>
      <c r="E708" s="50" t="s">
        <v>1174</v>
      </c>
      <c r="F708" s="50" t="s">
        <v>1652</v>
      </c>
      <c r="G708" s="50">
        <v>3</v>
      </c>
      <c r="H708" s="50">
        <v>31</v>
      </c>
      <c r="I708" s="50">
        <v>4</v>
      </c>
      <c r="J708" s="50">
        <v>177</v>
      </c>
      <c r="K708" s="50">
        <v>0</v>
      </c>
      <c r="L708" s="50">
        <v>1.5</v>
      </c>
      <c r="M708" s="50">
        <v>0</v>
      </c>
      <c r="N708" s="50">
        <v>0</v>
      </c>
      <c r="O708" s="50">
        <v>100</v>
      </c>
      <c r="P708" s="50">
        <v>0</v>
      </c>
      <c r="Q708" s="50">
        <v>0</v>
      </c>
      <c r="R708" s="50">
        <v>1301001</v>
      </c>
      <c r="S708" s="50">
        <v>1302001</v>
      </c>
      <c r="V708" s="50" t="s">
        <v>1653</v>
      </c>
      <c r="Z708" s="50">
        <v>1101001</v>
      </c>
    </row>
    <row r="709" spans="1:26" ht="14.25">
      <c r="A709" s="50">
        <v>1010612</v>
      </c>
      <c r="D709" s="50" t="s">
        <v>2299</v>
      </c>
      <c r="E709" s="50" t="s">
        <v>1175</v>
      </c>
      <c r="F709" s="50" t="s">
        <v>1653</v>
      </c>
      <c r="G709" s="50">
        <v>3</v>
      </c>
      <c r="H709" s="50">
        <v>78</v>
      </c>
      <c r="I709" s="50">
        <v>24</v>
      </c>
      <c r="J709" s="50">
        <v>169</v>
      </c>
      <c r="K709" s="50">
        <v>0</v>
      </c>
      <c r="L709" s="50">
        <v>1.5</v>
      </c>
      <c r="M709" s="50">
        <v>0</v>
      </c>
      <c r="N709" s="50">
        <v>0</v>
      </c>
      <c r="O709" s="50">
        <v>100</v>
      </c>
      <c r="P709" s="50">
        <v>0</v>
      </c>
      <c r="Q709" s="50">
        <v>0</v>
      </c>
      <c r="R709" s="50">
        <v>1303015</v>
      </c>
      <c r="S709" s="50">
        <v>1304006</v>
      </c>
      <c r="W709" s="50">
        <v>4</v>
      </c>
      <c r="X709" s="50">
        <v>4</v>
      </c>
      <c r="Y709" s="50">
        <v>2</v>
      </c>
      <c r="Z709" s="50">
        <v>1102015</v>
      </c>
    </row>
    <row r="710" spans="1:26" ht="14.25">
      <c r="A710" s="50">
        <v>1010621</v>
      </c>
      <c r="D710" s="50" t="s">
        <v>2298</v>
      </c>
      <c r="E710" s="50" t="s">
        <v>1177</v>
      </c>
      <c r="F710" s="50" t="s">
        <v>1654</v>
      </c>
      <c r="G710" s="50">
        <v>3</v>
      </c>
      <c r="H710" s="50">
        <v>29</v>
      </c>
      <c r="I710" s="50">
        <v>4</v>
      </c>
      <c r="J710" s="50">
        <v>161</v>
      </c>
      <c r="K710" s="50">
        <v>0</v>
      </c>
      <c r="L710" s="50">
        <v>1.5</v>
      </c>
      <c r="M710" s="50">
        <v>0</v>
      </c>
      <c r="N710" s="50">
        <v>0</v>
      </c>
      <c r="O710" s="50">
        <v>100</v>
      </c>
      <c r="P710" s="50">
        <v>0</v>
      </c>
      <c r="Q710" s="50">
        <v>0</v>
      </c>
      <c r="R710" s="50">
        <v>1301002</v>
      </c>
      <c r="S710" s="50">
        <v>1302002</v>
      </c>
      <c r="V710" s="50" t="s">
        <v>1655</v>
      </c>
      <c r="Z710" s="50">
        <v>1101002</v>
      </c>
    </row>
    <row r="711" spans="1:26" ht="14.25">
      <c r="A711" s="50">
        <v>1010622</v>
      </c>
      <c r="D711" s="50" t="s">
        <v>2299</v>
      </c>
      <c r="E711" s="50" t="s">
        <v>1178</v>
      </c>
      <c r="F711" s="50" t="s">
        <v>1655</v>
      </c>
      <c r="G711" s="50">
        <v>3</v>
      </c>
      <c r="H711" s="50">
        <v>78</v>
      </c>
      <c r="I711" s="50">
        <v>24</v>
      </c>
      <c r="J711" s="50">
        <v>169</v>
      </c>
      <c r="K711" s="50">
        <v>0</v>
      </c>
      <c r="L711" s="50">
        <v>1.5</v>
      </c>
      <c r="M711" s="50">
        <v>0</v>
      </c>
      <c r="N711" s="50">
        <v>0</v>
      </c>
      <c r="O711" s="50">
        <v>100</v>
      </c>
      <c r="P711" s="50">
        <v>0</v>
      </c>
      <c r="Q711" s="50">
        <v>0</v>
      </c>
      <c r="R711" s="50">
        <v>1303004</v>
      </c>
      <c r="S711" s="50">
        <v>1304007</v>
      </c>
      <c r="W711" s="50">
        <v>4</v>
      </c>
      <c r="X711" s="50">
        <v>4</v>
      </c>
      <c r="Y711" s="50">
        <v>1</v>
      </c>
      <c r="Z711" s="50">
        <v>1102004</v>
      </c>
    </row>
    <row r="712" spans="1:26" ht="14.25">
      <c r="A712" s="50">
        <v>1010631</v>
      </c>
      <c r="D712" s="50" t="s">
        <v>2298</v>
      </c>
      <c r="E712" s="50" t="s">
        <v>1206</v>
      </c>
      <c r="F712" s="50" t="s">
        <v>1656</v>
      </c>
      <c r="G712" s="50">
        <v>3</v>
      </c>
      <c r="H712" s="50">
        <v>31</v>
      </c>
      <c r="I712" s="50">
        <v>4</v>
      </c>
      <c r="J712" s="50">
        <v>177</v>
      </c>
      <c r="K712" s="50">
        <v>0</v>
      </c>
      <c r="L712" s="50">
        <v>1.5</v>
      </c>
      <c r="M712" s="50">
        <v>0</v>
      </c>
      <c r="N712" s="50">
        <v>0</v>
      </c>
      <c r="O712" s="50">
        <v>100</v>
      </c>
      <c r="P712" s="50">
        <v>0</v>
      </c>
      <c r="Q712" s="50">
        <v>0</v>
      </c>
      <c r="R712" s="50">
        <v>1301003</v>
      </c>
      <c r="S712" s="50">
        <v>1302003</v>
      </c>
      <c r="V712" s="50" t="s">
        <v>1657</v>
      </c>
      <c r="Z712" s="50">
        <v>1101003</v>
      </c>
    </row>
    <row r="713" spans="1:26" ht="14.25">
      <c r="A713" s="50">
        <v>1010632</v>
      </c>
      <c r="D713" s="50" t="s">
        <v>2299</v>
      </c>
      <c r="E713" s="50" t="s">
        <v>1207</v>
      </c>
      <c r="F713" s="50" t="s">
        <v>1657</v>
      </c>
      <c r="G713" s="50">
        <v>3</v>
      </c>
      <c r="H713" s="50">
        <v>80</v>
      </c>
      <c r="I713" s="50">
        <v>26</v>
      </c>
      <c r="J713" s="50">
        <v>174</v>
      </c>
      <c r="K713" s="50">
        <v>0</v>
      </c>
      <c r="L713" s="50">
        <v>1.5</v>
      </c>
      <c r="M713" s="50">
        <v>0</v>
      </c>
      <c r="N713" s="50">
        <v>0</v>
      </c>
      <c r="O713" s="50">
        <v>100</v>
      </c>
      <c r="P713" s="50">
        <v>0</v>
      </c>
      <c r="Q713" s="50">
        <v>0</v>
      </c>
      <c r="R713" s="50">
        <v>1303005</v>
      </c>
      <c r="S713" s="50">
        <v>1304008</v>
      </c>
      <c r="W713" s="50">
        <v>4</v>
      </c>
      <c r="X713" s="50">
        <v>4</v>
      </c>
      <c r="Y713" s="50">
        <v>3</v>
      </c>
      <c r="Z713" s="50">
        <v>1102005</v>
      </c>
    </row>
    <row r="714" spans="1:26" ht="14.25">
      <c r="A714" s="50">
        <v>1010811</v>
      </c>
      <c r="D714" s="50" t="s">
        <v>2298</v>
      </c>
      <c r="E714" s="50" t="s">
        <v>1192</v>
      </c>
      <c r="F714" s="50" t="s">
        <v>1658</v>
      </c>
      <c r="G714" s="50">
        <v>4</v>
      </c>
      <c r="H714" s="50">
        <v>38</v>
      </c>
      <c r="I714" s="50">
        <v>6</v>
      </c>
      <c r="J714" s="50">
        <v>206</v>
      </c>
      <c r="K714" s="50">
        <v>0</v>
      </c>
      <c r="L714" s="50">
        <v>1.5</v>
      </c>
      <c r="M714" s="50">
        <v>0</v>
      </c>
      <c r="N714" s="50">
        <v>0</v>
      </c>
      <c r="O714" s="50">
        <v>100</v>
      </c>
      <c r="P714" s="50">
        <v>0</v>
      </c>
      <c r="Q714" s="50">
        <v>0</v>
      </c>
      <c r="R714" s="50">
        <v>1301012</v>
      </c>
      <c r="S714" s="50">
        <v>1302012</v>
      </c>
      <c r="V714" s="50" t="s">
        <v>1659</v>
      </c>
      <c r="Z714" s="50">
        <v>1101012</v>
      </c>
    </row>
    <row r="715" spans="1:26" ht="14.25">
      <c r="A715" s="50">
        <v>1010812</v>
      </c>
      <c r="D715" s="50" t="s">
        <v>2299</v>
      </c>
      <c r="E715" s="50" t="s">
        <v>846</v>
      </c>
      <c r="F715" s="50" t="s">
        <v>1659</v>
      </c>
      <c r="G715" s="50">
        <v>4</v>
      </c>
      <c r="H715" s="50">
        <v>84</v>
      </c>
      <c r="I715" s="50">
        <v>26</v>
      </c>
      <c r="J715" s="50">
        <v>193</v>
      </c>
      <c r="K715" s="50">
        <v>0</v>
      </c>
      <c r="L715" s="50">
        <v>1.5</v>
      </c>
      <c r="M715" s="50">
        <v>0</v>
      </c>
      <c r="N715" s="50">
        <v>0</v>
      </c>
      <c r="O715" s="50">
        <v>100</v>
      </c>
      <c r="P715" s="50">
        <v>0</v>
      </c>
      <c r="Q715" s="50">
        <v>0</v>
      </c>
      <c r="R715" s="50">
        <v>1303018</v>
      </c>
      <c r="S715" s="50">
        <v>1304007</v>
      </c>
      <c r="W715" s="50">
        <v>4</v>
      </c>
      <c r="X715" s="50">
        <v>4</v>
      </c>
      <c r="Y715" s="50">
        <v>2</v>
      </c>
      <c r="Z715" s="50">
        <v>1102018</v>
      </c>
    </row>
    <row r="716" spans="1:26" ht="14.25">
      <c r="A716" s="50">
        <v>1010821</v>
      </c>
      <c r="D716" s="50" t="s">
        <v>2298</v>
      </c>
      <c r="E716" s="50" t="s">
        <v>1188</v>
      </c>
      <c r="F716" s="50" t="s">
        <v>1660</v>
      </c>
      <c r="G716" s="50">
        <v>4</v>
      </c>
      <c r="H716" s="50">
        <v>35</v>
      </c>
      <c r="I716" s="50">
        <v>6</v>
      </c>
      <c r="J716" s="50">
        <v>187</v>
      </c>
      <c r="K716" s="50">
        <v>0</v>
      </c>
      <c r="L716" s="50">
        <v>1.5</v>
      </c>
      <c r="M716" s="50">
        <v>0</v>
      </c>
      <c r="N716" s="50">
        <v>0</v>
      </c>
      <c r="O716" s="50">
        <v>100</v>
      </c>
      <c r="P716" s="50">
        <v>0</v>
      </c>
      <c r="Q716" s="50">
        <v>0</v>
      </c>
      <c r="R716" s="50">
        <v>1301008</v>
      </c>
      <c r="S716" s="50">
        <v>1302008</v>
      </c>
      <c r="V716" s="50" t="s">
        <v>1661</v>
      </c>
      <c r="Z716" s="50">
        <v>1101008</v>
      </c>
    </row>
    <row r="717" spans="1:26" ht="14.25">
      <c r="A717" s="50">
        <v>1010822</v>
      </c>
      <c r="D717" s="50" t="s">
        <v>2299</v>
      </c>
      <c r="E717" s="50" t="s">
        <v>859</v>
      </c>
      <c r="F717" s="50" t="s">
        <v>1661</v>
      </c>
      <c r="G717" s="50">
        <v>4</v>
      </c>
      <c r="H717" s="50">
        <v>92</v>
      </c>
      <c r="I717" s="50">
        <v>28</v>
      </c>
      <c r="J717" s="50">
        <v>212</v>
      </c>
      <c r="K717" s="50">
        <v>0</v>
      </c>
      <c r="L717" s="50">
        <v>1.5</v>
      </c>
      <c r="M717" s="50">
        <v>0</v>
      </c>
      <c r="N717" s="50">
        <v>0</v>
      </c>
      <c r="O717" s="50">
        <v>100</v>
      </c>
      <c r="P717" s="50">
        <v>0</v>
      </c>
      <c r="Q717" s="50">
        <v>0</v>
      </c>
      <c r="R717" s="50">
        <v>1303013</v>
      </c>
      <c r="S717" s="50">
        <v>1304008</v>
      </c>
      <c r="W717" s="50">
        <v>4</v>
      </c>
      <c r="X717" s="50">
        <v>4</v>
      </c>
      <c r="Y717" s="50">
        <v>3</v>
      </c>
      <c r="Z717" s="50">
        <v>1102013</v>
      </c>
    </row>
    <row r="718" spans="1:26" ht="14.25">
      <c r="A718" s="50">
        <v>1010831</v>
      </c>
      <c r="D718" s="50" t="s">
        <v>2298</v>
      </c>
      <c r="E718" s="50" t="s">
        <v>1533</v>
      </c>
      <c r="F718" s="50" t="s">
        <v>1662</v>
      </c>
      <c r="G718" s="50">
        <v>4</v>
      </c>
      <c r="H718" s="50">
        <v>38</v>
      </c>
      <c r="I718" s="50">
        <v>6</v>
      </c>
      <c r="J718" s="50">
        <v>206</v>
      </c>
      <c r="K718" s="50">
        <v>0</v>
      </c>
      <c r="L718" s="50">
        <v>1.5</v>
      </c>
      <c r="M718" s="50">
        <v>0</v>
      </c>
      <c r="N718" s="50">
        <v>0</v>
      </c>
      <c r="O718" s="50">
        <v>100</v>
      </c>
      <c r="P718" s="50">
        <v>0</v>
      </c>
      <c r="Q718" s="50">
        <v>0</v>
      </c>
      <c r="R718" s="50">
        <v>1301009</v>
      </c>
      <c r="S718" s="50">
        <v>1302009</v>
      </c>
      <c r="V718" s="50" t="s">
        <v>1663</v>
      </c>
      <c r="Z718" s="50">
        <v>1101009</v>
      </c>
    </row>
    <row r="719" spans="1:26" ht="14.25">
      <c r="A719" s="50">
        <v>1010832</v>
      </c>
      <c r="D719" s="50" t="s">
        <v>2299</v>
      </c>
      <c r="E719" s="50" t="s">
        <v>857</v>
      </c>
      <c r="F719" s="50" t="s">
        <v>1663</v>
      </c>
      <c r="G719" s="50">
        <v>4</v>
      </c>
      <c r="H719" s="50">
        <v>83</v>
      </c>
      <c r="I719" s="50">
        <v>28</v>
      </c>
      <c r="J719" s="50">
        <v>193</v>
      </c>
      <c r="K719" s="50">
        <v>0</v>
      </c>
      <c r="L719" s="50">
        <v>1.5</v>
      </c>
      <c r="M719" s="50">
        <v>0</v>
      </c>
      <c r="N719" s="50">
        <v>0</v>
      </c>
      <c r="O719" s="50">
        <v>100</v>
      </c>
      <c r="P719" s="50">
        <v>0</v>
      </c>
      <c r="Q719" s="50">
        <v>0</v>
      </c>
      <c r="R719" s="50">
        <v>1303014</v>
      </c>
      <c r="S719" s="50">
        <v>1304006</v>
      </c>
      <c r="W719" s="50">
        <v>4</v>
      </c>
      <c r="X719" s="50">
        <v>4</v>
      </c>
      <c r="Y719" s="50">
        <v>1</v>
      </c>
      <c r="Z719" s="50">
        <v>1102014</v>
      </c>
    </row>
    <row r="720" spans="1:26" ht="14.25">
      <c r="A720" s="50">
        <v>1010911</v>
      </c>
      <c r="D720" s="50" t="s">
        <v>2298</v>
      </c>
      <c r="E720" s="50" t="s">
        <v>1339</v>
      </c>
      <c r="F720" s="50" t="s">
        <v>1664</v>
      </c>
      <c r="G720" s="50">
        <v>5</v>
      </c>
      <c r="H720" s="50">
        <v>53</v>
      </c>
      <c r="I720" s="50">
        <v>15</v>
      </c>
      <c r="J720" s="50">
        <v>319</v>
      </c>
      <c r="K720" s="50">
        <v>0</v>
      </c>
      <c r="L720" s="50">
        <v>1.5</v>
      </c>
      <c r="M720" s="50">
        <v>0</v>
      </c>
      <c r="N720" s="50">
        <v>0</v>
      </c>
      <c r="O720" s="50">
        <v>150</v>
      </c>
      <c r="P720" s="50">
        <v>0</v>
      </c>
      <c r="Q720" s="50">
        <v>0</v>
      </c>
      <c r="R720" s="50">
        <v>1801001</v>
      </c>
      <c r="Z720" s="50">
        <v>1201001</v>
      </c>
    </row>
    <row r="721" spans="1:26" ht="14.25">
      <c r="A721" s="50">
        <v>1010921</v>
      </c>
      <c r="D721" s="50" t="s">
        <v>2298</v>
      </c>
      <c r="E721" s="50" t="s">
        <v>1339</v>
      </c>
      <c r="F721" s="50" t="s">
        <v>1332</v>
      </c>
      <c r="G721" s="50">
        <v>5</v>
      </c>
      <c r="H721" s="50">
        <v>48</v>
      </c>
      <c r="I721" s="50">
        <v>14</v>
      </c>
      <c r="J721" s="50">
        <v>290</v>
      </c>
      <c r="K721" s="50">
        <v>0</v>
      </c>
      <c r="L721" s="50">
        <v>1.5</v>
      </c>
      <c r="M721" s="50">
        <v>0</v>
      </c>
      <c r="N721" s="50">
        <v>0</v>
      </c>
      <c r="O721" s="50">
        <v>150</v>
      </c>
      <c r="P721" s="50">
        <v>0</v>
      </c>
      <c r="Q721" s="50">
        <v>0</v>
      </c>
      <c r="R721" s="50">
        <v>1801001</v>
      </c>
      <c r="Z721" s="50">
        <v>1201001</v>
      </c>
    </row>
    <row r="722" spans="1:26" ht="14.25">
      <c r="A722" s="50">
        <v>1010931</v>
      </c>
      <c r="D722" s="50" t="s">
        <v>2298</v>
      </c>
      <c r="E722" s="50" t="s">
        <v>1535</v>
      </c>
      <c r="F722" s="50" t="s">
        <v>1333</v>
      </c>
      <c r="G722" s="50">
        <v>5</v>
      </c>
      <c r="H722" s="50">
        <v>61</v>
      </c>
      <c r="I722" s="50">
        <v>15</v>
      </c>
      <c r="J722" s="50">
        <v>552</v>
      </c>
      <c r="K722" s="50">
        <v>0</v>
      </c>
      <c r="L722" s="50">
        <v>1.5</v>
      </c>
      <c r="M722" s="50">
        <v>0</v>
      </c>
      <c r="N722" s="50">
        <v>0</v>
      </c>
      <c r="O722" s="50">
        <v>150</v>
      </c>
      <c r="P722" s="50">
        <v>0</v>
      </c>
      <c r="Q722" s="50">
        <v>0</v>
      </c>
      <c r="R722" s="50">
        <v>1301007</v>
      </c>
      <c r="S722" s="50">
        <v>1302007</v>
      </c>
      <c r="V722" s="50" t="s">
        <v>1334</v>
      </c>
      <c r="Z722" s="50">
        <v>1101007</v>
      </c>
    </row>
    <row r="723" spans="1:26" ht="14.25">
      <c r="A723" s="50">
        <v>1010932</v>
      </c>
      <c r="D723" s="50" t="s">
        <v>2299</v>
      </c>
      <c r="E723" s="50" t="s">
        <v>776</v>
      </c>
      <c r="F723" s="50" t="s">
        <v>1334</v>
      </c>
      <c r="G723" s="50">
        <v>5</v>
      </c>
      <c r="H723" s="50">
        <v>119</v>
      </c>
      <c r="I723" s="50">
        <v>37</v>
      </c>
      <c r="J723" s="50">
        <v>478</v>
      </c>
      <c r="K723" s="50">
        <v>0</v>
      </c>
      <c r="L723" s="50">
        <v>1.5</v>
      </c>
      <c r="M723" s="50">
        <v>0</v>
      </c>
      <c r="N723" s="50">
        <v>0</v>
      </c>
      <c r="O723" s="50">
        <v>150</v>
      </c>
      <c r="P723" s="50">
        <v>0</v>
      </c>
      <c r="Q723" s="50">
        <v>0</v>
      </c>
      <c r="R723" s="50">
        <v>1303002</v>
      </c>
      <c r="S723" s="50">
        <v>1304001</v>
      </c>
      <c r="T723" s="50">
        <v>1304004</v>
      </c>
      <c r="W723" s="50">
        <v>4</v>
      </c>
      <c r="X723" s="50">
        <v>4</v>
      </c>
      <c r="Y723" s="50">
        <v>1</v>
      </c>
      <c r="Z723" s="50">
        <v>1102002</v>
      </c>
    </row>
    <row r="724" spans="1:26" ht="14.25">
      <c r="A724" s="50">
        <v>1020111</v>
      </c>
      <c r="D724" s="50" t="s">
        <v>2298</v>
      </c>
      <c r="E724" s="50" t="s">
        <v>1192</v>
      </c>
      <c r="F724" s="50" t="s">
        <v>1665</v>
      </c>
      <c r="G724" s="50">
        <v>5</v>
      </c>
      <c r="H724" s="50">
        <v>59</v>
      </c>
      <c r="I724" s="50">
        <v>15</v>
      </c>
      <c r="J724" s="50">
        <v>285</v>
      </c>
      <c r="K724" s="50">
        <v>0</v>
      </c>
      <c r="L724" s="50">
        <v>1.5</v>
      </c>
      <c r="M724" s="50">
        <v>0</v>
      </c>
      <c r="N724" s="50">
        <v>0</v>
      </c>
      <c r="O724" s="50">
        <v>150</v>
      </c>
      <c r="P724" s="50">
        <v>0</v>
      </c>
      <c r="Q724" s="50">
        <v>0</v>
      </c>
      <c r="R724" s="50">
        <v>1301012</v>
      </c>
      <c r="S724" s="50">
        <v>1302012</v>
      </c>
      <c r="V724" s="50" t="s">
        <v>1666</v>
      </c>
      <c r="Z724" s="50">
        <v>1101012</v>
      </c>
    </row>
    <row r="725" spans="1:26" ht="14.25">
      <c r="A725" s="50">
        <v>1020112</v>
      </c>
      <c r="D725" s="50" t="s">
        <v>2299</v>
      </c>
      <c r="E725" s="50" t="s">
        <v>846</v>
      </c>
      <c r="F725" s="50" t="s">
        <v>1666</v>
      </c>
      <c r="G725" s="50">
        <v>5</v>
      </c>
      <c r="H725" s="50">
        <v>108</v>
      </c>
      <c r="I725" s="50">
        <v>34</v>
      </c>
      <c r="J725" s="50">
        <v>290</v>
      </c>
      <c r="K725" s="50">
        <v>0</v>
      </c>
      <c r="L725" s="50">
        <v>1.5</v>
      </c>
      <c r="M725" s="50">
        <v>0</v>
      </c>
      <c r="N725" s="50">
        <v>0</v>
      </c>
      <c r="O725" s="50">
        <v>150</v>
      </c>
      <c r="P725" s="50">
        <v>0</v>
      </c>
      <c r="Q725" s="50">
        <v>0</v>
      </c>
      <c r="R725" s="50">
        <v>1303018</v>
      </c>
      <c r="S725" s="50">
        <v>1304007</v>
      </c>
      <c r="W725" s="50">
        <v>4</v>
      </c>
      <c r="X725" s="50">
        <v>4</v>
      </c>
      <c r="Y725" s="50">
        <v>2</v>
      </c>
      <c r="Z725" s="50">
        <v>1102018</v>
      </c>
    </row>
    <row r="726" spans="1:26" ht="14.25">
      <c r="A726" s="50">
        <v>1020121</v>
      </c>
      <c r="D726" s="50" t="s">
        <v>2298</v>
      </c>
      <c r="E726" s="50" t="s">
        <v>1188</v>
      </c>
      <c r="F726" s="50" t="s">
        <v>1667</v>
      </c>
      <c r="G726" s="50">
        <v>5</v>
      </c>
      <c r="H726" s="50">
        <v>59</v>
      </c>
      <c r="I726" s="50">
        <v>15</v>
      </c>
      <c r="J726" s="50">
        <v>285</v>
      </c>
      <c r="K726" s="50">
        <v>0</v>
      </c>
      <c r="L726" s="50">
        <v>1.5</v>
      </c>
      <c r="M726" s="50">
        <v>0</v>
      </c>
      <c r="N726" s="50">
        <v>0</v>
      </c>
      <c r="O726" s="50">
        <v>150</v>
      </c>
      <c r="P726" s="50">
        <v>0</v>
      </c>
      <c r="Q726" s="50">
        <v>0</v>
      </c>
      <c r="R726" s="50">
        <v>1301008</v>
      </c>
      <c r="S726" s="50">
        <v>1302008</v>
      </c>
      <c r="V726" s="50" t="s">
        <v>1668</v>
      </c>
      <c r="Z726" s="50">
        <v>1101008</v>
      </c>
    </row>
    <row r="727" spans="1:26" ht="14.25">
      <c r="A727" s="50">
        <v>1020122</v>
      </c>
      <c r="D727" s="50" t="s">
        <v>2299</v>
      </c>
      <c r="E727" s="50" t="s">
        <v>859</v>
      </c>
      <c r="F727" s="50" t="s">
        <v>1668</v>
      </c>
      <c r="G727" s="50">
        <v>5</v>
      </c>
      <c r="H727" s="50">
        <v>119</v>
      </c>
      <c r="I727" s="50">
        <v>37</v>
      </c>
      <c r="J727" s="50">
        <v>319</v>
      </c>
      <c r="K727" s="50">
        <v>0</v>
      </c>
      <c r="L727" s="50">
        <v>1.5</v>
      </c>
      <c r="M727" s="50">
        <v>0</v>
      </c>
      <c r="N727" s="50">
        <v>0</v>
      </c>
      <c r="O727" s="50">
        <v>150</v>
      </c>
      <c r="P727" s="50">
        <v>0</v>
      </c>
      <c r="Q727" s="50">
        <v>0</v>
      </c>
      <c r="R727" s="50">
        <v>1303013</v>
      </c>
      <c r="S727" s="50">
        <v>1304008</v>
      </c>
      <c r="W727" s="50">
        <v>4</v>
      </c>
      <c r="X727" s="50">
        <v>4</v>
      </c>
      <c r="Y727" s="50">
        <v>3</v>
      </c>
      <c r="Z727" s="50">
        <v>1102013</v>
      </c>
    </row>
    <row r="728" spans="1:26" ht="14.25">
      <c r="A728" s="50">
        <v>1020131</v>
      </c>
      <c r="D728" s="50" t="s">
        <v>2298</v>
      </c>
      <c r="E728" s="50" t="s">
        <v>1533</v>
      </c>
      <c r="F728" s="50" t="s">
        <v>1669</v>
      </c>
      <c r="G728" s="50">
        <v>5</v>
      </c>
      <c r="H728" s="50">
        <v>53</v>
      </c>
      <c r="I728" s="50">
        <v>14</v>
      </c>
      <c r="J728" s="50">
        <v>259</v>
      </c>
      <c r="K728" s="50">
        <v>0</v>
      </c>
      <c r="L728" s="50">
        <v>1.5</v>
      </c>
      <c r="M728" s="50">
        <v>0</v>
      </c>
      <c r="N728" s="50">
        <v>0</v>
      </c>
      <c r="O728" s="50">
        <v>150</v>
      </c>
      <c r="P728" s="50">
        <v>0</v>
      </c>
      <c r="Q728" s="50">
        <v>0</v>
      </c>
      <c r="R728" s="50">
        <v>1301009</v>
      </c>
      <c r="S728" s="50">
        <v>1302009</v>
      </c>
      <c r="V728" s="50" t="s">
        <v>1670</v>
      </c>
      <c r="Z728" s="50">
        <v>1101009</v>
      </c>
    </row>
    <row r="729" spans="1:26" ht="14.25">
      <c r="A729" s="50">
        <v>1020132</v>
      </c>
      <c r="D729" s="50" t="s">
        <v>2299</v>
      </c>
      <c r="E729" s="50" t="s">
        <v>857</v>
      </c>
      <c r="F729" s="50" t="s">
        <v>1670</v>
      </c>
      <c r="G729" s="50">
        <v>5</v>
      </c>
      <c r="H729" s="50">
        <v>108</v>
      </c>
      <c r="I729" s="50">
        <v>34</v>
      </c>
      <c r="J729" s="50">
        <v>290</v>
      </c>
      <c r="K729" s="50">
        <v>0</v>
      </c>
      <c r="L729" s="50">
        <v>1.5</v>
      </c>
      <c r="M729" s="50">
        <v>0</v>
      </c>
      <c r="N729" s="50">
        <v>0</v>
      </c>
      <c r="O729" s="50">
        <v>150</v>
      </c>
      <c r="P729" s="50">
        <v>0</v>
      </c>
      <c r="Q729" s="50">
        <v>0</v>
      </c>
      <c r="R729" s="50">
        <v>1303014</v>
      </c>
      <c r="S729" s="50">
        <v>1304006</v>
      </c>
      <c r="W729" s="50">
        <v>4</v>
      </c>
      <c r="X729" s="50">
        <v>4</v>
      </c>
      <c r="Y729" s="50">
        <v>1</v>
      </c>
      <c r="Z729" s="50">
        <v>1102014</v>
      </c>
    </row>
    <row r="730" spans="1:26" ht="14.25">
      <c r="A730" s="50">
        <v>1020211</v>
      </c>
      <c r="D730" s="50" t="s">
        <v>2298</v>
      </c>
      <c r="E730" s="50" t="s">
        <v>1181</v>
      </c>
      <c r="F730" s="50" t="s">
        <v>1671</v>
      </c>
      <c r="G730" s="50">
        <v>5</v>
      </c>
      <c r="H730" s="50">
        <v>59</v>
      </c>
      <c r="I730" s="50">
        <v>15</v>
      </c>
      <c r="J730" s="50">
        <v>285</v>
      </c>
      <c r="K730" s="50">
        <v>0</v>
      </c>
      <c r="L730" s="50">
        <v>1.5</v>
      </c>
      <c r="M730" s="50">
        <v>0</v>
      </c>
      <c r="N730" s="50">
        <v>0</v>
      </c>
      <c r="O730" s="50">
        <v>150</v>
      </c>
      <c r="P730" s="50">
        <v>0</v>
      </c>
      <c r="Q730" s="50">
        <v>0</v>
      </c>
      <c r="R730" s="50">
        <v>1301001</v>
      </c>
      <c r="S730" s="50">
        <v>1302001</v>
      </c>
      <c r="V730" s="50" t="s">
        <v>1672</v>
      </c>
      <c r="Z730" s="50">
        <v>1101001</v>
      </c>
    </row>
    <row r="731" spans="1:26" ht="14.25">
      <c r="A731" s="50">
        <v>1020212</v>
      </c>
      <c r="D731" s="50" t="s">
        <v>2299</v>
      </c>
      <c r="E731" s="50" t="s">
        <v>834</v>
      </c>
      <c r="F731" s="50" t="s">
        <v>1672</v>
      </c>
      <c r="G731" s="50">
        <v>5</v>
      </c>
      <c r="H731" s="50">
        <v>108</v>
      </c>
      <c r="I731" s="50">
        <v>34</v>
      </c>
      <c r="J731" s="50">
        <v>290</v>
      </c>
      <c r="K731" s="50">
        <v>0</v>
      </c>
      <c r="L731" s="50">
        <v>1.5</v>
      </c>
      <c r="M731" s="50">
        <v>0</v>
      </c>
      <c r="N731" s="50">
        <v>0</v>
      </c>
      <c r="O731" s="50">
        <v>150</v>
      </c>
      <c r="P731" s="50">
        <v>0</v>
      </c>
      <c r="Q731" s="50">
        <v>0</v>
      </c>
      <c r="R731" s="50">
        <v>1303002</v>
      </c>
      <c r="S731" s="50">
        <v>1304006</v>
      </c>
      <c r="W731" s="50">
        <v>4</v>
      </c>
      <c r="X731" s="50">
        <v>4</v>
      </c>
      <c r="Y731" s="50">
        <v>1</v>
      </c>
      <c r="Z731" s="50">
        <v>1102002</v>
      </c>
    </row>
    <row r="732" spans="1:26" ht="14.25">
      <c r="A732" s="50">
        <v>1020221</v>
      </c>
      <c r="D732" s="50" t="s">
        <v>2298</v>
      </c>
      <c r="E732" s="50" t="s">
        <v>1183</v>
      </c>
      <c r="F732" s="50" t="s">
        <v>1673</v>
      </c>
      <c r="G732" s="50">
        <v>5</v>
      </c>
      <c r="H732" s="50">
        <v>59</v>
      </c>
      <c r="I732" s="50">
        <v>15</v>
      </c>
      <c r="J732" s="50">
        <v>285</v>
      </c>
      <c r="K732" s="50">
        <v>0</v>
      </c>
      <c r="L732" s="50">
        <v>1.5</v>
      </c>
      <c r="M732" s="50">
        <v>0</v>
      </c>
      <c r="N732" s="50">
        <v>0</v>
      </c>
      <c r="O732" s="50">
        <v>150</v>
      </c>
      <c r="P732" s="50">
        <v>0</v>
      </c>
      <c r="Q732" s="50">
        <v>0</v>
      </c>
      <c r="R732" s="50">
        <v>1301003</v>
      </c>
      <c r="S732" s="50">
        <v>1302003</v>
      </c>
      <c r="V732" s="50" t="s">
        <v>1674</v>
      </c>
      <c r="Z732" s="50">
        <v>1101003</v>
      </c>
    </row>
    <row r="733" spans="1:26" ht="14.25">
      <c r="A733" s="50">
        <v>1020222</v>
      </c>
      <c r="D733" s="50" t="s">
        <v>2299</v>
      </c>
      <c r="E733" s="50" t="s">
        <v>829</v>
      </c>
      <c r="F733" s="50" t="s">
        <v>1674</v>
      </c>
      <c r="G733" s="50">
        <v>5</v>
      </c>
      <c r="H733" s="50">
        <v>119</v>
      </c>
      <c r="I733" s="50">
        <v>37</v>
      </c>
      <c r="J733" s="50">
        <v>319</v>
      </c>
      <c r="K733" s="50">
        <v>0</v>
      </c>
      <c r="L733" s="50">
        <v>1.5</v>
      </c>
      <c r="M733" s="50">
        <v>0</v>
      </c>
      <c r="N733" s="50">
        <v>0</v>
      </c>
      <c r="O733" s="50">
        <v>150</v>
      </c>
      <c r="P733" s="50">
        <v>0</v>
      </c>
      <c r="Q733" s="50">
        <v>0</v>
      </c>
      <c r="R733" s="50">
        <v>1303005</v>
      </c>
      <c r="S733" s="50">
        <v>1304008</v>
      </c>
      <c r="W733" s="50">
        <v>4</v>
      </c>
      <c r="X733" s="50">
        <v>4</v>
      </c>
      <c r="Y733" s="50">
        <v>3</v>
      </c>
      <c r="Z733" s="50">
        <v>1102005</v>
      </c>
    </row>
    <row r="734" spans="1:26" ht="14.25">
      <c r="A734" s="50">
        <v>1020231</v>
      </c>
      <c r="D734" s="50" t="s">
        <v>2298</v>
      </c>
      <c r="E734" s="50" t="s">
        <v>1531</v>
      </c>
      <c r="F734" s="50" t="s">
        <v>1675</v>
      </c>
      <c r="G734" s="50">
        <v>5</v>
      </c>
      <c r="H734" s="50">
        <v>53</v>
      </c>
      <c r="I734" s="50">
        <v>14</v>
      </c>
      <c r="J734" s="50">
        <v>259</v>
      </c>
      <c r="K734" s="50">
        <v>0</v>
      </c>
      <c r="L734" s="50">
        <v>1.5</v>
      </c>
      <c r="M734" s="50">
        <v>0</v>
      </c>
      <c r="N734" s="50">
        <v>0</v>
      </c>
      <c r="O734" s="50">
        <v>150</v>
      </c>
      <c r="P734" s="50">
        <v>0</v>
      </c>
      <c r="Q734" s="50">
        <v>0</v>
      </c>
      <c r="R734" s="50">
        <v>1301014</v>
      </c>
      <c r="S734" s="50">
        <v>1302014</v>
      </c>
      <c r="V734" s="50" t="s">
        <v>1676</v>
      </c>
      <c r="Z734" s="50">
        <v>1101014</v>
      </c>
    </row>
    <row r="735" spans="1:26" ht="14.25">
      <c r="A735" s="50">
        <v>1020232</v>
      </c>
      <c r="D735" s="50" t="s">
        <v>2299</v>
      </c>
      <c r="E735" s="50" t="s">
        <v>848</v>
      </c>
      <c r="F735" s="50" t="s">
        <v>1676</v>
      </c>
      <c r="G735" s="50">
        <v>5</v>
      </c>
      <c r="H735" s="50">
        <v>108</v>
      </c>
      <c r="I735" s="50">
        <v>34</v>
      </c>
      <c r="J735" s="50">
        <v>290</v>
      </c>
      <c r="K735" s="50">
        <v>0</v>
      </c>
      <c r="L735" s="50">
        <v>1.5</v>
      </c>
      <c r="M735" s="50">
        <v>0</v>
      </c>
      <c r="N735" s="50">
        <v>0</v>
      </c>
      <c r="O735" s="50">
        <v>150</v>
      </c>
      <c r="P735" s="50">
        <v>0</v>
      </c>
      <c r="Q735" s="50">
        <v>0</v>
      </c>
      <c r="R735" s="50">
        <v>1303020</v>
      </c>
      <c r="S735" s="50">
        <v>1304007</v>
      </c>
      <c r="W735" s="50">
        <v>4</v>
      </c>
      <c r="X735" s="50">
        <v>4</v>
      </c>
      <c r="Y735" s="50">
        <v>2</v>
      </c>
      <c r="Z735" s="50">
        <v>1102020</v>
      </c>
    </row>
    <row r="736" spans="1:26" ht="14.25">
      <c r="A736" s="50">
        <v>1020311</v>
      </c>
      <c r="D736" s="50" t="s">
        <v>2298</v>
      </c>
      <c r="E736" s="50" t="s">
        <v>1192</v>
      </c>
      <c r="F736" s="50" t="s">
        <v>1677</v>
      </c>
      <c r="G736" s="50">
        <v>6</v>
      </c>
      <c r="H736" s="50">
        <v>67</v>
      </c>
      <c r="I736" s="50">
        <v>18</v>
      </c>
      <c r="J736" s="50">
        <v>314</v>
      </c>
      <c r="K736" s="50">
        <v>0</v>
      </c>
      <c r="L736" s="50">
        <v>1.5</v>
      </c>
      <c r="M736" s="50">
        <v>0</v>
      </c>
      <c r="N736" s="50">
        <v>0</v>
      </c>
      <c r="O736" s="50">
        <v>150</v>
      </c>
      <c r="P736" s="50">
        <v>0</v>
      </c>
      <c r="Q736" s="50">
        <v>0</v>
      </c>
      <c r="R736" s="50">
        <v>1301012</v>
      </c>
      <c r="S736" s="50">
        <v>1302012</v>
      </c>
      <c r="V736" s="50" t="s">
        <v>1678</v>
      </c>
      <c r="Z736" s="50">
        <v>1101012</v>
      </c>
    </row>
    <row r="737" spans="1:26" ht="14.25">
      <c r="A737" s="50">
        <v>1020312</v>
      </c>
      <c r="D737" s="50" t="s">
        <v>2299</v>
      </c>
      <c r="E737" s="50" t="s">
        <v>846</v>
      </c>
      <c r="F737" s="50" t="s">
        <v>1678</v>
      </c>
      <c r="G737" s="50">
        <v>6</v>
      </c>
      <c r="H737" s="50">
        <v>114</v>
      </c>
      <c r="I737" s="50">
        <v>37</v>
      </c>
      <c r="J737" s="50">
        <v>320</v>
      </c>
      <c r="K737" s="50">
        <v>0</v>
      </c>
      <c r="L737" s="50">
        <v>1.5</v>
      </c>
      <c r="M737" s="50">
        <v>0</v>
      </c>
      <c r="N737" s="50">
        <v>0</v>
      </c>
      <c r="O737" s="50">
        <v>150</v>
      </c>
      <c r="P737" s="50">
        <v>0</v>
      </c>
      <c r="Q737" s="50">
        <v>0</v>
      </c>
      <c r="R737" s="50">
        <v>1303018</v>
      </c>
      <c r="S737" s="50">
        <v>1304007</v>
      </c>
      <c r="W737" s="50">
        <v>4</v>
      </c>
      <c r="X737" s="50">
        <v>4</v>
      </c>
      <c r="Y737" s="50">
        <v>2</v>
      </c>
      <c r="Z737" s="50">
        <v>1102018</v>
      </c>
    </row>
    <row r="738" spans="1:26" ht="14.25">
      <c r="A738" s="50">
        <v>1020321</v>
      </c>
      <c r="D738" s="50" t="s">
        <v>2298</v>
      </c>
      <c r="E738" s="50" t="s">
        <v>1188</v>
      </c>
      <c r="F738" s="50" t="s">
        <v>1679</v>
      </c>
      <c r="G738" s="50">
        <v>6</v>
      </c>
      <c r="H738" s="50">
        <v>67</v>
      </c>
      <c r="I738" s="50">
        <v>18</v>
      </c>
      <c r="J738" s="50">
        <v>314</v>
      </c>
      <c r="K738" s="50">
        <v>0</v>
      </c>
      <c r="L738" s="50">
        <v>1.5</v>
      </c>
      <c r="M738" s="50">
        <v>0</v>
      </c>
      <c r="N738" s="50">
        <v>0</v>
      </c>
      <c r="O738" s="50">
        <v>150</v>
      </c>
      <c r="P738" s="50">
        <v>0</v>
      </c>
      <c r="Q738" s="50">
        <v>0</v>
      </c>
      <c r="R738" s="50">
        <v>1301008</v>
      </c>
      <c r="S738" s="50">
        <v>1302008</v>
      </c>
      <c r="V738" s="50" t="s">
        <v>1680</v>
      </c>
      <c r="Z738" s="50">
        <v>1101008</v>
      </c>
    </row>
    <row r="739" spans="1:26" ht="14.25">
      <c r="A739" s="50">
        <v>1020322</v>
      </c>
      <c r="D739" s="50" t="s">
        <v>2299</v>
      </c>
      <c r="E739" s="50" t="s">
        <v>859</v>
      </c>
      <c r="F739" s="50" t="s">
        <v>1680</v>
      </c>
      <c r="G739" s="50">
        <v>6</v>
      </c>
      <c r="H739" s="50">
        <v>126</v>
      </c>
      <c r="I739" s="50">
        <v>40</v>
      </c>
      <c r="J739" s="50">
        <v>352</v>
      </c>
      <c r="K739" s="50">
        <v>0</v>
      </c>
      <c r="L739" s="50">
        <v>1.5</v>
      </c>
      <c r="M739" s="50">
        <v>0</v>
      </c>
      <c r="N739" s="50">
        <v>0</v>
      </c>
      <c r="O739" s="50">
        <v>150</v>
      </c>
      <c r="P739" s="50">
        <v>0</v>
      </c>
      <c r="Q739" s="50">
        <v>0</v>
      </c>
      <c r="R739" s="50">
        <v>1303013</v>
      </c>
      <c r="S739" s="50">
        <v>1304008</v>
      </c>
      <c r="W739" s="50">
        <v>4</v>
      </c>
      <c r="X739" s="50">
        <v>4</v>
      </c>
      <c r="Y739" s="50">
        <v>3</v>
      </c>
      <c r="Z739" s="50">
        <v>1102013</v>
      </c>
    </row>
    <row r="740" spans="1:26" ht="14.25">
      <c r="A740" s="50">
        <v>1020331</v>
      </c>
      <c r="D740" s="50" t="s">
        <v>2298</v>
      </c>
      <c r="E740" s="50" t="s">
        <v>1533</v>
      </c>
      <c r="F740" s="50" t="s">
        <v>1681</v>
      </c>
      <c r="G740" s="50">
        <v>6</v>
      </c>
      <c r="H740" s="50">
        <v>60</v>
      </c>
      <c r="I740" s="50">
        <v>17</v>
      </c>
      <c r="J740" s="50">
        <v>286</v>
      </c>
      <c r="K740" s="50">
        <v>0</v>
      </c>
      <c r="L740" s="50">
        <v>1.5</v>
      </c>
      <c r="M740" s="50">
        <v>0</v>
      </c>
      <c r="N740" s="50">
        <v>0</v>
      </c>
      <c r="O740" s="50">
        <v>150</v>
      </c>
      <c r="P740" s="50">
        <v>0</v>
      </c>
      <c r="Q740" s="50">
        <v>0</v>
      </c>
      <c r="R740" s="50">
        <v>1301009</v>
      </c>
      <c r="S740" s="50">
        <v>1302009</v>
      </c>
      <c r="V740" s="50" t="s">
        <v>1682</v>
      </c>
      <c r="Z740" s="50">
        <v>1101009</v>
      </c>
    </row>
    <row r="741" spans="1:26" ht="14.25">
      <c r="A741" s="50">
        <v>1020332</v>
      </c>
      <c r="D741" s="50" t="s">
        <v>2299</v>
      </c>
      <c r="E741" s="50" t="s">
        <v>857</v>
      </c>
      <c r="F741" s="50" t="s">
        <v>1682</v>
      </c>
      <c r="G741" s="50">
        <v>6</v>
      </c>
      <c r="H741" s="50">
        <v>114</v>
      </c>
      <c r="I741" s="50">
        <v>37</v>
      </c>
      <c r="J741" s="50">
        <v>320</v>
      </c>
      <c r="K741" s="50">
        <v>0</v>
      </c>
      <c r="L741" s="50">
        <v>1.5</v>
      </c>
      <c r="M741" s="50">
        <v>0</v>
      </c>
      <c r="N741" s="50">
        <v>0</v>
      </c>
      <c r="O741" s="50">
        <v>150</v>
      </c>
      <c r="P741" s="50">
        <v>0</v>
      </c>
      <c r="Q741" s="50">
        <v>0</v>
      </c>
      <c r="R741" s="50">
        <v>1303014</v>
      </c>
      <c r="S741" s="50">
        <v>1304006</v>
      </c>
      <c r="W741" s="50">
        <v>4</v>
      </c>
      <c r="X741" s="50">
        <v>4</v>
      </c>
      <c r="Y741" s="50">
        <v>1</v>
      </c>
      <c r="Z741" s="50">
        <v>1102014</v>
      </c>
    </row>
    <row r="742" spans="1:26" ht="14.25">
      <c r="A742" s="50">
        <v>1020411</v>
      </c>
      <c r="D742" s="50" t="s">
        <v>2298</v>
      </c>
      <c r="E742" s="50" t="s">
        <v>1195</v>
      </c>
      <c r="F742" s="50" t="s">
        <v>1683</v>
      </c>
      <c r="G742" s="50">
        <v>7</v>
      </c>
      <c r="H742" s="50">
        <v>74</v>
      </c>
      <c r="I742" s="50">
        <v>21</v>
      </c>
      <c r="J742" s="50">
        <v>344</v>
      </c>
      <c r="K742" s="50">
        <v>0</v>
      </c>
      <c r="L742" s="50">
        <v>1.5</v>
      </c>
      <c r="M742" s="50">
        <v>0</v>
      </c>
      <c r="N742" s="50">
        <v>0</v>
      </c>
      <c r="O742" s="50">
        <v>150</v>
      </c>
      <c r="P742" s="50">
        <v>0</v>
      </c>
      <c r="Q742" s="50">
        <v>0</v>
      </c>
      <c r="R742" s="50">
        <v>1301015</v>
      </c>
      <c r="S742" s="50">
        <v>1302015</v>
      </c>
      <c r="V742" s="50" t="s">
        <v>1684</v>
      </c>
      <c r="Z742" s="50">
        <v>1101015</v>
      </c>
    </row>
    <row r="743" spans="1:26" ht="14.25">
      <c r="A743" s="50">
        <v>1020412</v>
      </c>
      <c r="D743" s="50" t="s">
        <v>2299</v>
      </c>
      <c r="E743" s="50" t="s">
        <v>852</v>
      </c>
      <c r="F743" s="50" t="s">
        <v>1684</v>
      </c>
      <c r="G743" s="50">
        <v>7</v>
      </c>
      <c r="H743" s="50">
        <v>120</v>
      </c>
      <c r="I743" s="50">
        <v>40</v>
      </c>
      <c r="J743" s="50">
        <v>350</v>
      </c>
      <c r="K743" s="50">
        <v>0</v>
      </c>
      <c r="L743" s="50">
        <v>1.5</v>
      </c>
      <c r="M743" s="50">
        <v>0</v>
      </c>
      <c r="N743" s="50">
        <v>0</v>
      </c>
      <c r="O743" s="50">
        <v>150</v>
      </c>
      <c r="P743" s="50">
        <v>0</v>
      </c>
      <c r="Q743" s="50">
        <v>0</v>
      </c>
      <c r="R743" s="50">
        <v>1303021</v>
      </c>
      <c r="S743" s="50">
        <v>1304007</v>
      </c>
      <c r="W743" s="50">
        <v>4</v>
      </c>
      <c r="X743" s="50">
        <v>4</v>
      </c>
      <c r="Y743" s="50">
        <v>1</v>
      </c>
      <c r="Z743" s="50">
        <v>1102021</v>
      </c>
    </row>
    <row r="744" spans="1:26" ht="14.25">
      <c r="A744" s="50">
        <v>1020421</v>
      </c>
      <c r="D744" s="50" t="s">
        <v>2298</v>
      </c>
      <c r="E744" s="50" t="s">
        <v>1181</v>
      </c>
      <c r="F744" s="50" t="s">
        <v>1685</v>
      </c>
      <c r="G744" s="50">
        <v>7</v>
      </c>
      <c r="H744" s="50">
        <v>74</v>
      </c>
      <c r="I744" s="50">
        <v>21</v>
      </c>
      <c r="J744" s="50">
        <v>344</v>
      </c>
      <c r="K744" s="50">
        <v>0</v>
      </c>
      <c r="L744" s="50">
        <v>1.5</v>
      </c>
      <c r="M744" s="50">
        <v>0</v>
      </c>
      <c r="N744" s="50">
        <v>0</v>
      </c>
      <c r="O744" s="50">
        <v>150</v>
      </c>
      <c r="P744" s="50">
        <v>0</v>
      </c>
      <c r="Q744" s="50">
        <v>0</v>
      </c>
      <c r="R744" s="50">
        <v>1301001</v>
      </c>
      <c r="S744" s="50">
        <v>1302001</v>
      </c>
      <c r="V744" s="50" t="s">
        <v>1686</v>
      </c>
      <c r="Z744" s="50">
        <v>1101001</v>
      </c>
    </row>
    <row r="745" spans="1:26" ht="14.25">
      <c r="A745" s="50">
        <v>1020422</v>
      </c>
      <c r="D745" s="50" t="s">
        <v>2299</v>
      </c>
      <c r="E745" s="50" t="s">
        <v>860</v>
      </c>
      <c r="F745" s="50" t="s">
        <v>1686</v>
      </c>
      <c r="G745" s="50">
        <v>7</v>
      </c>
      <c r="H745" s="50">
        <v>133</v>
      </c>
      <c r="I745" s="50">
        <v>43</v>
      </c>
      <c r="J745" s="50">
        <v>385</v>
      </c>
      <c r="K745" s="50">
        <v>0</v>
      </c>
      <c r="L745" s="50">
        <v>1.5</v>
      </c>
      <c r="M745" s="50">
        <v>0</v>
      </c>
      <c r="N745" s="50">
        <v>0</v>
      </c>
      <c r="O745" s="50">
        <v>150</v>
      </c>
      <c r="P745" s="50">
        <v>0</v>
      </c>
      <c r="Q745" s="50">
        <v>0</v>
      </c>
      <c r="R745" s="50">
        <v>1303009</v>
      </c>
      <c r="S745" s="50">
        <v>1304007</v>
      </c>
      <c r="W745" s="50">
        <v>4</v>
      </c>
      <c r="X745" s="50">
        <v>4</v>
      </c>
      <c r="Y745" s="50">
        <v>2</v>
      </c>
      <c r="Z745" s="50">
        <v>1102009</v>
      </c>
    </row>
    <row r="746" spans="1:26" ht="14.25">
      <c r="A746" s="50">
        <v>1020431</v>
      </c>
      <c r="D746" s="50" t="s">
        <v>2298</v>
      </c>
      <c r="E746" s="50" t="s">
        <v>1537</v>
      </c>
      <c r="F746" s="50" t="s">
        <v>1687</v>
      </c>
      <c r="G746" s="50">
        <v>7</v>
      </c>
      <c r="H746" s="50">
        <v>67</v>
      </c>
      <c r="I746" s="50">
        <v>20</v>
      </c>
      <c r="J746" s="50">
        <v>313</v>
      </c>
      <c r="K746" s="50">
        <v>0</v>
      </c>
      <c r="L746" s="50">
        <v>1.5</v>
      </c>
      <c r="M746" s="50">
        <v>0</v>
      </c>
      <c r="N746" s="50">
        <v>0</v>
      </c>
      <c r="O746" s="50">
        <v>150</v>
      </c>
      <c r="P746" s="50">
        <v>0</v>
      </c>
      <c r="Q746" s="50">
        <v>0</v>
      </c>
      <c r="R746" s="50">
        <v>1301011</v>
      </c>
      <c r="S746" s="50">
        <v>1302011</v>
      </c>
      <c r="V746" s="50" t="s">
        <v>1688</v>
      </c>
      <c r="Z746" s="50">
        <v>1101011</v>
      </c>
    </row>
    <row r="747" spans="1:26" ht="14.25">
      <c r="A747" s="50">
        <v>1020432</v>
      </c>
      <c r="D747" s="50" t="s">
        <v>2299</v>
      </c>
      <c r="E747" s="50" t="s">
        <v>833</v>
      </c>
      <c r="F747" s="50" t="s">
        <v>1688</v>
      </c>
      <c r="G747" s="50">
        <v>7</v>
      </c>
      <c r="H747" s="50">
        <v>120</v>
      </c>
      <c r="I747" s="50">
        <v>40</v>
      </c>
      <c r="J747" s="50">
        <v>350</v>
      </c>
      <c r="K747" s="50">
        <v>0</v>
      </c>
      <c r="L747" s="50">
        <v>1.5</v>
      </c>
      <c r="M747" s="50">
        <v>0</v>
      </c>
      <c r="N747" s="50">
        <v>0</v>
      </c>
      <c r="O747" s="50">
        <v>150</v>
      </c>
      <c r="P747" s="50">
        <v>0</v>
      </c>
      <c r="Q747" s="50">
        <v>0</v>
      </c>
      <c r="R747" s="50">
        <v>1303017</v>
      </c>
      <c r="S747" s="50">
        <v>1304008</v>
      </c>
      <c r="W747" s="50">
        <v>4</v>
      </c>
      <c r="X747" s="50">
        <v>4</v>
      </c>
      <c r="Y747" s="50">
        <v>3</v>
      </c>
      <c r="Z747" s="50">
        <v>1102017</v>
      </c>
    </row>
    <row r="748" spans="1:26" ht="14.25">
      <c r="A748" s="50">
        <v>1020511</v>
      </c>
      <c r="D748" s="50" t="s">
        <v>2298</v>
      </c>
      <c r="E748" s="50" t="s">
        <v>1378</v>
      </c>
      <c r="F748" s="50" t="s">
        <v>1689</v>
      </c>
      <c r="G748" s="50">
        <v>8</v>
      </c>
      <c r="H748" s="50">
        <v>82</v>
      </c>
      <c r="I748" s="50">
        <v>24</v>
      </c>
      <c r="J748" s="50">
        <v>373</v>
      </c>
      <c r="K748" s="50">
        <v>0</v>
      </c>
      <c r="L748" s="50">
        <v>1.5</v>
      </c>
      <c r="M748" s="50">
        <v>0</v>
      </c>
      <c r="N748" s="50">
        <v>0</v>
      </c>
      <c r="O748" s="50">
        <v>150</v>
      </c>
      <c r="P748" s="50">
        <v>0</v>
      </c>
      <c r="Q748" s="50">
        <v>0</v>
      </c>
      <c r="R748" s="50">
        <v>1301006</v>
      </c>
      <c r="S748" s="50">
        <v>1302006</v>
      </c>
      <c r="V748" s="50" t="s">
        <v>1690</v>
      </c>
      <c r="Z748" s="50">
        <v>1101006</v>
      </c>
    </row>
    <row r="749" spans="1:26" ht="14.25">
      <c r="A749" s="50">
        <v>1020512</v>
      </c>
      <c r="D749" s="50" t="s">
        <v>2299</v>
      </c>
      <c r="E749" s="50" t="s">
        <v>1179</v>
      </c>
      <c r="F749" s="50" t="s">
        <v>1690</v>
      </c>
      <c r="G749" s="50">
        <v>8</v>
      </c>
      <c r="H749" s="50">
        <v>126</v>
      </c>
      <c r="I749" s="50">
        <v>43</v>
      </c>
      <c r="J749" s="50">
        <v>380</v>
      </c>
      <c r="K749" s="50">
        <v>0</v>
      </c>
      <c r="L749" s="50">
        <v>1.5</v>
      </c>
      <c r="M749" s="50">
        <v>0</v>
      </c>
      <c r="N749" s="50">
        <v>0</v>
      </c>
      <c r="O749" s="50">
        <v>150</v>
      </c>
      <c r="P749" s="50">
        <v>0</v>
      </c>
      <c r="Q749" s="50">
        <v>0</v>
      </c>
      <c r="R749" s="50">
        <v>1303007</v>
      </c>
      <c r="S749" s="50">
        <v>1304006</v>
      </c>
      <c r="W749" s="50">
        <v>4</v>
      </c>
      <c r="X749" s="50">
        <v>4</v>
      </c>
      <c r="Y749" s="50">
        <v>1</v>
      </c>
      <c r="Z749" s="50">
        <v>1102007</v>
      </c>
    </row>
    <row r="750" spans="1:26" ht="14.25">
      <c r="A750" s="50">
        <v>1020521</v>
      </c>
      <c r="D750" s="50" t="s">
        <v>2298</v>
      </c>
      <c r="E750" s="50" t="s">
        <v>1183</v>
      </c>
      <c r="F750" s="50" t="s">
        <v>1691</v>
      </c>
      <c r="G750" s="50">
        <v>8</v>
      </c>
      <c r="H750" s="50">
        <v>82</v>
      </c>
      <c r="I750" s="50">
        <v>24</v>
      </c>
      <c r="J750" s="50">
        <v>373</v>
      </c>
      <c r="K750" s="50">
        <v>0</v>
      </c>
      <c r="L750" s="50">
        <v>1.5</v>
      </c>
      <c r="M750" s="50">
        <v>0</v>
      </c>
      <c r="N750" s="50">
        <v>0</v>
      </c>
      <c r="O750" s="50">
        <v>150</v>
      </c>
      <c r="P750" s="50">
        <v>0</v>
      </c>
      <c r="Q750" s="50">
        <v>0</v>
      </c>
      <c r="R750" s="50">
        <v>1301003</v>
      </c>
      <c r="S750" s="50">
        <v>1302003</v>
      </c>
      <c r="V750" s="50" t="s">
        <v>1692</v>
      </c>
      <c r="Z750" s="50">
        <v>1101003</v>
      </c>
    </row>
    <row r="751" spans="1:26" ht="14.25">
      <c r="A751" s="50">
        <v>1020522</v>
      </c>
      <c r="D751" s="50" t="s">
        <v>2299</v>
      </c>
      <c r="E751" s="50" t="s">
        <v>829</v>
      </c>
      <c r="F751" s="50" t="s">
        <v>1692</v>
      </c>
      <c r="G751" s="50">
        <v>8</v>
      </c>
      <c r="H751" s="50">
        <v>140</v>
      </c>
      <c r="I751" s="50">
        <v>46</v>
      </c>
      <c r="J751" s="50">
        <v>418</v>
      </c>
      <c r="K751" s="50">
        <v>0</v>
      </c>
      <c r="L751" s="50">
        <v>1.5</v>
      </c>
      <c r="M751" s="50">
        <v>0</v>
      </c>
      <c r="N751" s="50">
        <v>0</v>
      </c>
      <c r="O751" s="50">
        <v>150</v>
      </c>
      <c r="P751" s="50">
        <v>0</v>
      </c>
      <c r="Q751" s="50">
        <v>0</v>
      </c>
      <c r="R751" s="50">
        <v>1303005</v>
      </c>
      <c r="S751" s="50">
        <v>1304008</v>
      </c>
      <c r="W751" s="50">
        <v>4</v>
      </c>
      <c r="X751" s="50">
        <v>4</v>
      </c>
      <c r="Y751" s="50">
        <v>3</v>
      </c>
      <c r="Z751" s="50">
        <v>1102005</v>
      </c>
    </row>
    <row r="752" spans="1:26" ht="14.25">
      <c r="A752" s="50">
        <v>1020531</v>
      </c>
      <c r="D752" s="50" t="s">
        <v>2298</v>
      </c>
      <c r="E752" s="50" t="s">
        <v>1192</v>
      </c>
      <c r="F752" s="50" t="s">
        <v>1693</v>
      </c>
      <c r="G752" s="50">
        <v>8</v>
      </c>
      <c r="H752" s="50">
        <v>73</v>
      </c>
      <c r="I752" s="50">
        <v>23</v>
      </c>
      <c r="J752" s="50">
        <v>339</v>
      </c>
      <c r="K752" s="50">
        <v>0</v>
      </c>
      <c r="L752" s="50">
        <v>1.5</v>
      </c>
      <c r="M752" s="50">
        <v>0</v>
      </c>
      <c r="N752" s="50">
        <v>0</v>
      </c>
      <c r="O752" s="50">
        <v>150</v>
      </c>
      <c r="P752" s="50">
        <v>0</v>
      </c>
      <c r="Q752" s="50">
        <v>0</v>
      </c>
      <c r="R752" s="50">
        <v>1301012</v>
      </c>
      <c r="S752" s="50">
        <v>1302012</v>
      </c>
      <c r="V752" s="50" t="s">
        <v>1694</v>
      </c>
      <c r="Z752" s="50">
        <v>1101012</v>
      </c>
    </row>
    <row r="753" spans="1:26" ht="14.25">
      <c r="A753" s="50">
        <v>1020532</v>
      </c>
      <c r="D753" s="50" t="s">
        <v>2299</v>
      </c>
      <c r="E753" s="50" t="s">
        <v>846</v>
      </c>
      <c r="F753" s="50" t="s">
        <v>1694</v>
      </c>
      <c r="G753" s="50">
        <v>8</v>
      </c>
      <c r="H753" s="50">
        <v>126</v>
      </c>
      <c r="I753" s="50">
        <v>43</v>
      </c>
      <c r="J753" s="50">
        <v>380</v>
      </c>
      <c r="K753" s="50">
        <v>0</v>
      </c>
      <c r="L753" s="50">
        <v>1.5</v>
      </c>
      <c r="M753" s="50">
        <v>0</v>
      </c>
      <c r="N753" s="50">
        <v>0</v>
      </c>
      <c r="O753" s="50">
        <v>150</v>
      </c>
      <c r="P753" s="50">
        <v>0</v>
      </c>
      <c r="Q753" s="50">
        <v>0</v>
      </c>
      <c r="R753" s="50">
        <v>1303018</v>
      </c>
      <c r="S753" s="50">
        <v>1304007</v>
      </c>
      <c r="W753" s="50">
        <v>4</v>
      </c>
      <c r="X753" s="50">
        <v>4</v>
      </c>
      <c r="Y753" s="50">
        <v>2</v>
      </c>
      <c r="Z753" s="50">
        <v>1102018</v>
      </c>
    </row>
    <row r="754" spans="1:26" ht="14.25">
      <c r="A754" s="50">
        <v>1020611</v>
      </c>
      <c r="D754" s="50" t="s">
        <v>2298</v>
      </c>
      <c r="E754" s="50" t="s">
        <v>1533</v>
      </c>
      <c r="F754" s="50" t="s">
        <v>1695</v>
      </c>
      <c r="G754" s="50">
        <v>9</v>
      </c>
      <c r="H754" s="50">
        <v>90</v>
      </c>
      <c r="I754" s="50">
        <v>27</v>
      </c>
      <c r="J754" s="50">
        <v>403</v>
      </c>
      <c r="K754" s="50">
        <v>0</v>
      </c>
      <c r="L754" s="50">
        <v>1.5</v>
      </c>
      <c r="M754" s="50">
        <v>0</v>
      </c>
      <c r="N754" s="50">
        <v>0</v>
      </c>
      <c r="O754" s="50">
        <v>150</v>
      </c>
      <c r="P754" s="50">
        <v>0</v>
      </c>
      <c r="Q754" s="50">
        <v>0</v>
      </c>
      <c r="R754" s="50">
        <v>1301009</v>
      </c>
      <c r="S754" s="50">
        <v>1302009</v>
      </c>
      <c r="V754" s="50" t="s">
        <v>1696</v>
      </c>
      <c r="Z754" s="50">
        <v>1101009</v>
      </c>
    </row>
    <row r="755" spans="1:26" ht="14.25">
      <c r="A755" s="50">
        <v>1020612</v>
      </c>
      <c r="D755" s="50" t="s">
        <v>2299</v>
      </c>
      <c r="E755" s="50" t="s">
        <v>857</v>
      </c>
      <c r="F755" s="50" t="s">
        <v>1696</v>
      </c>
      <c r="G755" s="50">
        <v>9</v>
      </c>
      <c r="H755" s="50">
        <v>132</v>
      </c>
      <c r="I755" s="50">
        <v>46</v>
      </c>
      <c r="J755" s="50">
        <v>410</v>
      </c>
      <c r="K755" s="50">
        <v>0</v>
      </c>
      <c r="L755" s="50">
        <v>1.5</v>
      </c>
      <c r="M755" s="50">
        <v>0</v>
      </c>
      <c r="N755" s="50">
        <v>0</v>
      </c>
      <c r="O755" s="50">
        <v>150</v>
      </c>
      <c r="P755" s="50">
        <v>0</v>
      </c>
      <c r="Q755" s="50">
        <v>0</v>
      </c>
      <c r="R755" s="50">
        <v>1303014</v>
      </c>
      <c r="S755" s="50">
        <v>1304006</v>
      </c>
      <c r="W755" s="50">
        <v>4</v>
      </c>
      <c r="X755" s="50">
        <v>4</v>
      </c>
      <c r="Y755" s="50">
        <v>1</v>
      </c>
      <c r="Z755" s="50">
        <v>1102014</v>
      </c>
    </row>
    <row r="756" spans="1:26" ht="14.25">
      <c r="A756" s="50">
        <v>1020621</v>
      </c>
      <c r="D756" s="50" t="s">
        <v>2298</v>
      </c>
      <c r="E756" s="50" t="s">
        <v>1188</v>
      </c>
      <c r="F756" s="50" t="s">
        <v>1697</v>
      </c>
      <c r="G756" s="50">
        <v>9</v>
      </c>
      <c r="H756" s="50">
        <v>90</v>
      </c>
      <c r="I756" s="50">
        <v>27</v>
      </c>
      <c r="J756" s="50">
        <v>403</v>
      </c>
      <c r="K756" s="50">
        <v>0</v>
      </c>
      <c r="L756" s="50">
        <v>1.5</v>
      </c>
      <c r="M756" s="50">
        <v>0</v>
      </c>
      <c r="N756" s="50">
        <v>0</v>
      </c>
      <c r="O756" s="50">
        <v>150</v>
      </c>
      <c r="P756" s="50">
        <v>0</v>
      </c>
      <c r="Q756" s="50">
        <v>0</v>
      </c>
      <c r="R756" s="50">
        <v>1301008</v>
      </c>
      <c r="S756" s="50">
        <v>1302008</v>
      </c>
      <c r="V756" s="50" t="s">
        <v>1698</v>
      </c>
      <c r="Z756" s="50">
        <v>1101008</v>
      </c>
    </row>
    <row r="757" spans="1:26" ht="14.25">
      <c r="A757" s="50">
        <v>1020622</v>
      </c>
      <c r="D757" s="50" t="s">
        <v>2299</v>
      </c>
      <c r="E757" s="50" t="s">
        <v>859</v>
      </c>
      <c r="F757" s="50" t="s">
        <v>1698</v>
      </c>
      <c r="G757" s="50">
        <v>9</v>
      </c>
      <c r="H757" s="50">
        <v>147</v>
      </c>
      <c r="I757" s="50">
        <v>49</v>
      </c>
      <c r="J757" s="50">
        <v>451</v>
      </c>
      <c r="K757" s="50">
        <v>0</v>
      </c>
      <c r="L757" s="50">
        <v>1.5</v>
      </c>
      <c r="M757" s="50">
        <v>0</v>
      </c>
      <c r="N757" s="50">
        <v>0</v>
      </c>
      <c r="O757" s="50">
        <v>150</v>
      </c>
      <c r="P757" s="50">
        <v>0</v>
      </c>
      <c r="Q757" s="50">
        <v>0</v>
      </c>
      <c r="R757" s="50">
        <v>1303013</v>
      </c>
      <c r="S757" s="50">
        <v>1304008</v>
      </c>
      <c r="W757" s="50">
        <v>4</v>
      </c>
      <c r="X757" s="50">
        <v>4</v>
      </c>
      <c r="Y757" s="50">
        <v>3</v>
      </c>
      <c r="Z757" s="50">
        <v>1102013</v>
      </c>
    </row>
    <row r="758" spans="1:26" ht="14.25">
      <c r="A758" s="50">
        <v>1020631</v>
      </c>
      <c r="D758" s="50" t="s">
        <v>2298</v>
      </c>
      <c r="E758" s="50" t="s">
        <v>1192</v>
      </c>
      <c r="F758" s="50" t="s">
        <v>1699</v>
      </c>
      <c r="G758" s="50">
        <v>9</v>
      </c>
      <c r="H758" s="50">
        <v>80</v>
      </c>
      <c r="I758" s="50">
        <v>26</v>
      </c>
      <c r="J758" s="50">
        <v>366</v>
      </c>
      <c r="K758" s="50">
        <v>0</v>
      </c>
      <c r="L758" s="50">
        <v>1.5</v>
      </c>
      <c r="M758" s="50">
        <v>0</v>
      </c>
      <c r="N758" s="50">
        <v>0</v>
      </c>
      <c r="O758" s="50">
        <v>150</v>
      </c>
      <c r="P758" s="50">
        <v>0</v>
      </c>
      <c r="Q758" s="50">
        <v>0</v>
      </c>
      <c r="R758" s="50">
        <v>1301012</v>
      </c>
      <c r="S758" s="50">
        <v>1302012</v>
      </c>
      <c r="V758" s="50" t="s">
        <v>1700</v>
      </c>
      <c r="Z758" s="50">
        <v>1101012</v>
      </c>
    </row>
    <row r="759" spans="1:26" ht="14.25">
      <c r="A759" s="50">
        <v>1020632</v>
      </c>
      <c r="D759" s="50" t="s">
        <v>2299</v>
      </c>
      <c r="E759" s="50" t="s">
        <v>846</v>
      </c>
      <c r="F759" s="50" t="s">
        <v>1700</v>
      </c>
      <c r="G759" s="50">
        <v>9</v>
      </c>
      <c r="H759" s="50">
        <v>132</v>
      </c>
      <c r="I759" s="50">
        <v>46</v>
      </c>
      <c r="J759" s="50">
        <v>410</v>
      </c>
      <c r="K759" s="50">
        <v>0</v>
      </c>
      <c r="L759" s="50">
        <v>1.5</v>
      </c>
      <c r="M759" s="50">
        <v>0</v>
      </c>
      <c r="N759" s="50">
        <v>0</v>
      </c>
      <c r="O759" s="50">
        <v>150</v>
      </c>
      <c r="P759" s="50">
        <v>0</v>
      </c>
      <c r="Q759" s="50">
        <v>0</v>
      </c>
      <c r="R759" s="50">
        <v>1303018</v>
      </c>
      <c r="S759" s="50">
        <v>1304007</v>
      </c>
      <c r="W759" s="50">
        <v>4</v>
      </c>
      <c r="X759" s="50">
        <v>4</v>
      </c>
      <c r="Y759" s="50">
        <v>2</v>
      </c>
      <c r="Z759" s="50">
        <v>1102018</v>
      </c>
    </row>
    <row r="760" spans="1:26" ht="14.25">
      <c r="A760" s="50">
        <v>1020711</v>
      </c>
      <c r="D760" s="50" t="s">
        <v>2298</v>
      </c>
      <c r="E760" s="50" t="s">
        <v>1193</v>
      </c>
      <c r="F760" s="50" t="s">
        <v>1701</v>
      </c>
      <c r="G760" s="50">
        <v>10</v>
      </c>
      <c r="H760" s="50">
        <v>98</v>
      </c>
      <c r="I760" s="50">
        <v>30</v>
      </c>
      <c r="J760" s="50">
        <v>432</v>
      </c>
      <c r="K760" s="50">
        <v>0</v>
      </c>
      <c r="L760" s="50">
        <v>1.5</v>
      </c>
      <c r="M760" s="50">
        <v>0</v>
      </c>
      <c r="N760" s="50">
        <v>0</v>
      </c>
      <c r="O760" s="50">
        <v>150</v>
      </c>
      <c r="P760" s="50">
        <v>0</v>
      </c>
      <c r="Q760" s="50">
        <v>0</v>
      </c>
      <c r="R760" s="50">
        <v>1301013</v>
      </c>
      <c r="S760" s="50">
        <v>1302013</v>
      </c>
      <c r="V760" s="50" t="s">
        <v>1702</v>
      </c>
      <c r="Z760" s="50">
        <v>1101013</v>
      </c>
    </row>
    <row r="761" spans="1:26" ht="14.25">
      <c r="A761" s="50">
        <v>1020712</v>
      </c>
      <c r="D761" s="50" t="s">
        <v>2299</v>
      </c>
      <c r="E761" s="50" t="s">
        <v>844</v>
      </c>
      <c r="F761" s="50" t="s">
        <v>1702</v>
      </c>
      <c r="G761" s="50">
        <v>10</v>
      </c>
      <c r="H761" s="50">
        <v>138</v>
      </c>
      <c r="I761" s="50">
        <v>49</v>
      </c>
      <c r="J761" s="50">
        <v>440</v>
      </c>
      <c r="K761" s="50">
        <v>0</v>
      </c>
      <c r="L761" s="50">
        <v>1.5</v>
      </c>
      <c r="M761" s="50">
        <v>0</v>
      </c>
      <c r="N761" s="50">
        <v>0</v>
      </c>
      <c r="O761" s="50">
        <v>150</v>
      </c>
      <c r="P761" s="50">
        <v>0</v>
      </c>
      <c r="Q761" s="50">
        <v>0</v>
      </c>
      <c r="R761" s="50">
        <v>1303019</v>
      </c>
      <c r="S761" s="50">
        <v>1304006</v>
      </c>
      <c r="W761" s="50">
        <v>4</v>
      </c>
      <c r="X761" s="50">
        <v>4</v>
      </c>
      <c r="Y761" s="50">
        <v>1</v>
      </c>
      <c r="Z761" s="50">
        <v>1102019</v>
      </c>
    </row>
    <row r="762" spans="1:26" ht="14.25">
      <c r="A762" s="50">
        <v>1020721</v>
      </c>
      <c r="D762" s="50" t="s">
        <v>2298</v>
      </c>
      <c r="E762" s="50" t="s">
        <v>1535</v>
      </c>
      <c r="F762" s="50" t="s">
        <v>1703</v>
      </c>
      <c r="G762" s="50">
        <v>10</v>
      </c>
      <c r="H762" s="50">
        <v>98</v>
      </c>
      <c r="I762" s="50">
        <v>30</v>
      </c>
      <c r="J762" s="50">
        <v>432</v>
      </c>
      <c r="K762" s="50">
        <v>0</v>
      </c>
      <c r="L762" s="50">
        <v>1.5</v>
      </c>
      <c r="M762" s="50">
        <v>0</v>
      </c>
      <c r="N762" s="50">
        <v>0</v>
      </c>
      <c r="O762" s="50">
        <v>150</v>
      </c>
      <c r="P762" s="50">
        <v>0</v>
      </c>
      <c r="Q762" s="50">
        <v>0</v>
      </c>
      <c r="R762" s="50">
        <v>1301007</v>
      </c>
      <c r="S762" s="50">
        <v>1302007</v>
      </c>
      <c r="V762" s="50" t="s">
        <v>1704</v>
      </c>
      <c r="Z762" s="50">
        <v>1101007</v>
      </c>
    </row>
    <row r="763" spans="1:26" ht="14.25">
      <c r="A763" s="50">
        <v>1020722</v>
      </c>
      <c r="D763" s="50" t="s">
        <v>2299</v>
      </c>
      <c r="E763" s="50" t="s">
        <v>853</v>
      </c>
      <c r="F763" s="50" t="s">
        <v>1704</v>
      </c>
      <c r="G763" s="50">
        <v>10</v>
      </c>
      <c r="H763" s="50">
        <v>154</v>
      </c>
      <c r="I763" s="50">
        <v>52</v>
      </c>
      <c r="J763" s="50">
        <v>484</v>
      </c>
      <c r="K763" s="50">
        <v>0</v>
      </c>
      <c r="L763" s="50">
        <v>1.5</v>
      </c>
      <c r="M763" s="50">
        <v>0</v>
      </c>
      <c r="N763" s="50">
        <v>0</v>
      </c>
      <c r="O763" s="50">
        <v>150</v>
      </c>
      <c r="P763" s="50">
        <v>0</v>
      </c>
      <c r="Q763" s="50">
        <v>0</v>
      </c>
      <c r="R763" s="50">
        <v>1303003</v>
      </c>
      <c r="S763" s="50">
        <v>1304007</v>
      </c>
      <c r="W763" s="50">
        <v>4</v>
      </c>
      <c r="X763" s="50">
        <v>4</v>
      </c>
      <c r="Y763" s="50">
        <v>2</v>
      </c>
      <c r="Z763" s="50">
        <v>1102003</v>
      </c>
    </row>
    <row r="764" spans="1:26" ht="14.25">
      <c r="A764" s="50">
        <v>1020731</v>
      </c>
      <c r="D764" s="50" t="s">
        <v>2298</v>
      </c>
      <c r="E764" s="50" t="s">
        <v>1537</v>
      </c>
      <c r="F764" s="50" t="s">
        <v>1705</v>
      </c>
      <c r="G764" s="50">
        <v>10</v>
      </c>
      <c r="H764" s="50">
        <v>87</v>
      </c>
      <c r="I764" s="50">
        <v>29</v>
      </c>
      <c r="J764" s="50">
        <v>393</v>
      </c>
      <c r="K764" s="50">
        <v>0</v>
      </c>
      <c r="L764" s="50">
        <v>1.5</v>
      </c>
      <c r="M764" s="50">
        <v>0</v>
      </c>
      <c r="N764" s="50">
        <v>0</v>
      </c>
      <c r="O764" s="50">
        <v>150</v>
      </c>
      <c r="P764" s="50">
        <v>0</v>
      </c>
      <c r="Q764" s="50">
        <v>0</v>
      </c>
      <c r="R764" s="50">
        <v>1301011</v>
      </c>
      <c r="S764" s="50">
        <v>1302011</v>
      </c>
      <c r="V764" s="50" t="s">
        <v>1706</v>
      </c>
      <c r="Z764" s="50">
        <v>1101011</v>
      </c>
    </row>
    <row r="765" spans="1:26" ht="14.25">
      <c r="A765" s="50">
        <v>1020732</v>
      </c>
      <c r="D765" s="50" t="s">
        <v>2299</v>
      </c>
      <c r="E765" s="50" t="s">
        <v>833</v>
      </c>
      <c r="F765" s="50" t="s">
        <v>1706</v>
      </c>
      <c r="G765" s="50">
        <v>10</v>
      </c>
      <c r="H765" s="50">
        <v>138</v>
      </c>
      <c r="I765" s="50">
        <v>49</v>
      </c>
      <c r="J765" s="50">
        <v>440</v>
      </c>
      <c r="K765" s="50">
        <v>0</v>
      </c>
      <c r="L765" s="50">
        <v>1.5</v>
      </c>
      <c r="M765" s="50">
        <v>0</v>
      </c>
      <c r="N765" s="50">
        <v>0</v>
      </c>
      <c r="O765" s="50">
        <v>150</v>
      </c>
      <c r="P765" s="50">
        <v>0</v>
      </c>
      <c r="Q765" s="50">
        <v>0</v>
      </c>
      <c r="R765" s="50">
        <v>1303017</v>
      </c>
      <c r="S765" s="50">
        <v>1304008</v>
      </c>
      <c r="W765" s="50">
        <v>4</v>
      </c>
      <c r="X765" s="50">
        <v>4</v>
      </c>
      <c r="Y765" s="50">
        <v>3</v>
      </c>
      <c r="Z765" s="50">
        <v>1102017</v>
      </c>
    </row>
    <row r="766" spans="1:26" ht="14.25">
      <c r="A766" s="50">
        <v>1020811</v>
      </c>
      <c r="D766" s="50" t="s">
        <v>2298</v>
      </c>
      <c r="E766" s="50" t="s">
        <v>1533</v>
      </c>
      <c r="F766" s="50" t="s">
        <v>1707</v>
      </c>
      <c r="G766" s="50">
        <v>11</v>
      </c>
      <c r="H766" s="50">
        <v>106</v>
      </c>
      <c r="I766" s="50">
        <v>33</v>
      </c>
      <c r="J766" s="50">
        <v>462</v>
      </c>
      <c r="K766" s="50">
        <v>0</v>
      </c>
      <c r="L766" s="50">
        <v>1.5</v>
      </c>
      <c r="M766" s="50">
        <v>0</v>
      </c>
      <c r="N766" s="50">
        <v>0</v>
      </c>
      <c r="O766" s="50">
        <v>150</v>
      </c>
      <c r="P766" s="50">
        <v>0</v>
      </c>
      <c r="Q766" s="50">
        <v>0</v>
      </c>
      <c r="R766" s="50">
        <v>1301009</v>
      </c>
      <c r="S766" s="50">
        <v>1302009</v>
      </c>
      <c r="V766" s="50" t="s">
        <v>1708</v>
      </c>
      <c r="Z766" s="50">
        <v>1101009</v>
      </c>
    </row>
    <row r="767" spans="1:26" ht="14.25">
      <c r="A767" s="50">
        <v>1020812</v>
      </c>
      <c r="D767" s="50" t="s">
        <v>2299</v>
      </c>
      <c r="E767" s="50" t="s">
        <v>857</v>
      </c>
      <c r="F767" s="50" t="s">
        <v>1708</v>
      </c>
      <c r="G767" s="50">
        <v>11</v>
      </c>
      <c r="H767" s="50">
        <v>144</v>
      </c>
      <c r="I767" s="50">
        <v>52</v>
      </c>
      <c r="J767" s="50">
        <v>470</v>
      </c>
      <c r="K767" s="50">
        <v>0</v>
      </c>
      <c r="L767" s="50">
        <v>1.5</v>
      </c>
      <c r="M767" s="50">
        <v>0</v>
      </c>
      <c r="N767" s="50">
        <v>0</v>
      </c>
      <c r="O767" s="50">
        <v>150</v>
      </c>
      <c r="P767" s="50">
        <v>0</v>
      </c>
      <c r="Q767" s="50">
        <v>0</v>
      </c>
      <c r="R767" s="50">
        <v>1303014</v>
      </c>
      <c r="S767" s="50">
        <v>1304006</v>
      </c>
      <c r="W767" s="50">
        <v>4</v>
      </c>
      <c r="X767" s="50">
        <v>4</v>
      </c>
      <c r="Y767" s="50">
        <v>1</v>
      </c>
      <c r="Z767" s="50">
        <v>1102014</v>
      </c>
    </row>
    <row r="768" spans="1:26" ht="14.25">
      <c r="A768" s="50">
        <v>1020821</v>
      </c>
      <c r="D768" s="50" t="s">
        <v>2298</v>
      </c>
      <c r="E768" s="50" t="s">
        <v>1188</v>
      </c>
      <c r="F768" s="50" t="s">
        <v>1709</v>
      </c>
      <c r="G768" s="50">
        <v>11</v>
      </c>
      <c r="H768" s="50">
        <v>106</v>
      </c>
      <c r="I768" s="50">
        <v>33</v>
      </c>
      <c r="J768" s="50">
        <v>462</v>
      </c>
      <c r="K768" s="50">
        <v>0</v>
      </c>
      <c r="L768" s="50">
        <v>1.5</v>
      </c>
      <c r="M768" s="50">
        <v>0</v>
      </c>
      <c r="N768" s="50">
        <v>0</v>
      </c>
      <c r="O768" s="50">
        <v>150</v>
      </c>
      <c r="P768" s="50">
        <v>0</v>
      </c>
      <c r="Q768" s="50">
        <v>0</v>
      </c>
      <c r="R768" s="50">
        <v>1301008</v>
      </c>
      <c r="S768" s="50">
        <v>1302008</v>
      </c>
      <c r="V768" s="50" t="s">
        <v>1710</v>
      </c>
      <c r="Z768" s="50">
        <v>1101008</v>
      </c>
    </row>
    <row r="769" spans="1:26" ht="14.25">
      <c r="A769" s="50">
        <v>1020822</v>
      </c>
      <c r="D769" s="50" t="s">
        <v>2299</v>
      </c>
      <c r="E769" s="50" t="s">
        <v>859</v>
      </c>
      <c r="F769" s="50" t="s">
        <v>1710</v>
      </c>
      <c r="G769" s="50">
        <v>11</v>
      </c>
      <c r="H769" s="50">
        <v>161</v>
      </c>
      <c r="I769" s="50">
        <v>55</v>
      </c>
      <c r="J769" s="50">
        <v>517</v>
      </c>
      <c r="K769" s="50">
        <v>0</v>
      </c>
      <c r="L769" s="50">
        <v>1.5</v>
      </c>
      <c r="M769" s="50">
        <v>0</v>
      </c>
      <c r="N769" s="50">
        <v>0</v>
      </c>
      <c r="O769" s="50">
        <v>150</v>
      </c>
      <c r="P769" s="50">
        <v>0</v>
      </c>
      <c r="Q769" s="50">
        <v>0</v>
      </c>
      <c r="R769" s="50">
        <v>1303013</v>
      </c>
      <c r="S769" s="50">
        <v>1304008</v>
      </c>
      <c r="W769" s="50">
        <v>4</v>
      </c>
      <c r="X769" s="50">
        <v>4</v>
      </c>
      <c r="Y769" s="50">
        <v>3</v>
      </c>
      <c r="Z769" s="50">
        <v>1102013</v>
      </c>
    </row>
    <row r="770" spans="1:26" ht="14.25">
      <c r="A770" s="50">
        <v>1020831</v>
      </c>
      <c r="D770" s="50" t="s">
        <v>2298</v>
      </c>
      <c r="E770" s="50" t="s">
        <v>1192</v>
      </c>
      <c r="F770" s="50" t="s">
        <v>1711</v>
      </c>
      <c r="G770" s="50">
        <v>11</v>
      </c>
      <c r="H770" s="50">
        <v>93</v>
      </c>
      <c r="I770" s="50">
        <v>32</v>
      </c>
      <c r="J770" s="50">
        <v>420</v>
      </c>
      <c r="K770" s="50">
        <v>0</v>
      </c>
      <c r="L770" s="50">
        <v>1.5</v>
      </c>
      <c r="M770" s="50">
        <v>0</v>
      </c>
      <c r="N770" s="50">
        <v>0</v>
      </c>
      <c r="O770" s="50">
        <v>150</v>
      </c>
      <c r="P770" s="50">
        <v>0</v>
      </c>
      <c r="Q770" s="50">
        <v>0</v>
      </c>
      <c r="R770" s="50">
        <v>1301012</v>
      </c>
      <c r="S770" s="50">
        <v>1302012</v>
      </c>
      <c r="V770" s="50" t="s">
        <v>1712</v>
      </c>
      <c r="Z770" s="50">
        <v>1101012</v>
      </c>
    </row>
    <row r="771" spans="1:26" ht="14.25">
      <c r="A771" s="50">
        <v>1020832</v>
      </c>
      <c r="D771" s="50" t="s">
        <v>2299</v>
      </c>
      <c r="E771" s="50" t="s">
        <v>846</v>
      </c>
      <c r="F771" s="50" t="s">
        <v>1712</v>
      </c>
      <c r="G771" s="50">
        <v>11</v>
      </c>
      <c r="H771" s="50">
        <v>144</v>
      </c>
      <c r="I771" s="50">
        <v>52</v>
      </c>
      <c r="J771" s="50">
        <v>470</v>
      </c>
      <c r="K771" s="50">
        <v>0</v>
      </c>
      <c r="L771" s="50">
        <v>1.5</v>
      </c>
      <c r="M771" s="50">
        <v>0</v>
      </c>
      <c r="N771" s="50">
        <v>0</v>
      </c>
      <c r="O771" s="50">
        <v>150</v>
      </c>
      <c r="P771" s="50">
        <v>0</v>
      </c>
      <c r="Q771" s="50">
        <v>0</v>
      </c>
      <c r="R771" s="50">
        <v>1303018</v>
      </c>
      <c r="S771" s="50">
        <v>1304007</v>
      </c>
      <c r="W771" s="50">
        <v>4</v>
      </c>
      <c r="X771" s="50">
        <v>4</v>
      </c>
      <c r="Y771" s="50">
        <v>2</v>
      </c>
      <c r="Z771" s="50">
        <v>1102018</v>
      </c>
    </row>
    <row r="772" spans="1:26" ht="14.25">
      <c r="A772" s="50">
        <v>1020911</v>
      </c>
      <c r="D772" s="50" t="s">
        <v>2298</v>
      </c>
      <c r="E772" s="50" t="s">
        <v>1535</v>
      </c>
      <c r="F772" s="50" t="s">
        <v>1713</v>
      </c>
      <c r="G772" s="50">
        <v>12</v>
      </c>
      <c r="H772" s="50">
        <v>114</v>
      </c>
      <c r="I772" s="50">
        <v>36</v>
      </c>
      <c r="J772" s="50">
        <v>491</v>
      </c>
      <c r="K772" s="50">
        <v>0</v>
      </c>
      <c r="L772" s="50">
        <v>1.5</v>
      </c>
      <c r="M772" s="50">
        <v>0</v>
      </c>
      <c r="N772" s="50">
        <v>0</v>
      </c>
      <c r="O772" s="50">
        <v>150</v>
      </c>
      <c r="P772" s="50">
        <v>0</v>
      </c>
      <c r="Q772" s="50">
        <v>0</v>
      </c>
      <c r="R772" s="50">
        <v>1301007</v>
      </c>
      <c r="S772" s="50">
        <v>1302007</v>
      </c>
      <c r="V772" s="50" t="s">
        <v>1714</v>
      </c>
      <c r="Z772" s="50">
        <v>1101007</v>
      </c>
    </row>
    <row r="773" spans="1:26" ht="14.25">
      <c r="A773" s="50">
        <v>1020912</v>
      </c>
      <c r="D773" s="50" t="s">
        <v>2299</v>
      </c>
      <c r="E773" s="50" t="s">
        <v>850</v>
      </c>
      <c r="F773" s="50" t="s">
        <v>1714</v>
      </c>
      <c r="G773" s="50">
        <v>12</v>
      </c>
      <c r="H773" s="50">
        <v>150</v>
      </c>
      <c r="I773" s="50">
        <v>55</v>
      </c>
      <c r="J773" s="50">
        <v>500</v>
      </c>
      <c r="K773" s="50">
        <v>0</v>
      </c>
      <c r="L773" s="50">
        <v>1.5</v>
      </c>
      <c r="M773" s="50">
        <v>0</v>
      </c>
      <c r="N773" s="50">
        <v>0</v>
      </c>
      <c r="O773" s="50">
        <v>150</v>
      </c>
      <c r="P773" s="50">
        <v>0</v>
      </c>
      <c r="Q773" s="50">
        <v>0</v>
      </c>
      <c r="R773" s="50">
        <v>1303012</v>
      </c>
      <c r="S773" s="50">
        <v>1304006</v>
      </c>
      <c r="W773" s="50">
        <v>4</v>
      </c>
      <c r="X773" s="50">
        <v>4</v>
      </c>
      <c r="Y773" s="50">
        <v>1</v>
      </c>
      <c r="Z773" s="50">
        <v>1102012</v>
      </c>
    </row>
    <row r="774" spans="1:26" ht="14.25">
      <c r="A774" s="50">
        <v>1020921</v>
      </c>
      <c r="D774" s="50" t="s">
        <v>2298</v>
      </c>
      <c r="E774" s="50" t="s">
        <v>1540</v>
      </c>
      <c r="F774" s="50" t="s">
        <v>1715</v>
      </c>
      <c r="G774" s="50">
        <v>12</v>
      </c>
      <c r="H774" s="50">
        <v>114</v>
      </c>
      <c r="I774" s="50">
        <v>36</v>
      </c>
      <c r="J774" s="50">
        <v>491</v>
      </c>
      <c r="K774" s="50">
        <v>0</v>
      </c>
      <c r="L774" s="50">
        <v>1.5</v>
      </c>
      <c r="M774" s="50">
        <v>0</v>
      </c>
      <c r="N774" s="50">
        <v>0</v>
      </c>
      <c r="O774" s="50">
        <v>150</v>
      </c>
      <c r="P774" s="50">
        <v>0</v>
      </c>
      <c r="Q774" s="50">
        <v>0</v>
      </c>
      <c r="R774" s="50">
        <v>1301005</v>
      </c>
      <c r="S774" s="50">
        <v>1302005</v>
      </c>
      <c r="V774" s="50" t="s">
        <v>1716</v>
      </c>
      <c r="Z774" s="50">
        <v>1101005</v>
      </c>
    </row>
    <row r="775" spans="1:26" ht="14.25">
      <c r="A775" s="50">
        <v>1020922</v>
      </c>
      <c r="D775" s="50" t="s">
        <v>2299</v>
      </c>
      <c r="E775" s="50" t="s">
        <v>849</v>
      </c>
      <c r="F775" s="50" t="s">
        <v>1716</v>
      </c>
      <c r="G775" s="50">
        <v>12</v>
      </c>
      <c r="H775" s="50">
        <v>168</v>
      </c>
      <c r="I775" s="50">
        <v>58</v>
      </c>
      <c r="J775" s="50">
        <v>550</v>
      </c>
      <c r="K775" s="50">
        <v>0</v>
      </c>
      <c r="L775" s="50">
        <v>1.5</v>
      </c>
      <c r="M775" s="50">
        <v>0</v>
      </c>
      <c r="N775" s="50">
        <v>0</v>
      </c>
      <c r="O775" s="50">
        <v>150</v>
      </c>
      <c r="P775" s="50">
        <v>0</v>
      </c>
      <c r="Q775" s="50">
        <v>0</v>
      </c>
      <c r="R775" s="50">
        <v>1303011</v>
      </c>
      <c r="S775" s="50">
        <v>1304007</v>
      </c>
      <c r="W775" s="50">
        <v>4</v>
      </c>
      <c r="X775" s="50">
        <v>4</v>
      </c>
      <c r="Y775" s="50">
        <v>2</v>
      </c>
      <c r="Z775" s="50">
        <v>1102011</v>
      </c>
    </row>
    <row r="776" spans="1:26" ht="14.25">
      <c r="A776" s="50">
        <v>1020931</v>
      </c>
      <c r="D776" s="50" t="s">
        <v>2298</v>
      </c>
      <c r="E776" s="50" t="s">
        <v>1541</v>
      </c>
      <c r="F776" s="50" t="s">
        <v>1717</v>
      </c>
      <c r="G776" s="50">
        <v>12</v>
      </c>
      <c r="H776" s="50">
        <v>100</v>
      </c>
      <c r="I776" s="50">
        <v>35</v>
      </c>
      <c r="J776" s="50">
        <v>447</v>
      </c>
      <c r="K776" s="50">
        <v>0</v>
      </c>
      <c r="L776" s="50">
        <v>1.5</v>
      </c>
      <c r="M776" s="50">
        <v>0</v>
      </c>
      <c r="N776" s="50">
        <v>0</v>
      </c>
      <c r="O776" s="50">
        <v>150</v>
      </c>
      <c r="P776" s="50">
        <v>0</v>
      </c>
      <c r="Q776" s="50">
        <v>0</v>
      </c>
      <c r="R776" s="50">
        <v>1301010</v>
      </c>
      <c r="S776" s="50">
        <v>1302010</v>
      </c>
      <c r="V776" s="50" t="s">
        <v>1718</v>
      </c>
      <c r="Z776" s="50">
        <v>1101010</v>
      </c>
    </row>
    <row r="777" spans="1:26" ht="14.25">
      <c r="A777" s="50">
        <v>1020932</v>
      </c>
      <c r="D777" s="50" t="s">
        <v>2299</v>
      </c>
      <c r="E777" s="50" t="s">
        <v>855</v>
      </c>
      <c r="F777" s="50" t="s">
        <v>1718</v>
      </c>
      <c r="G777" s="50">
        <v>12</v>
      </c>
      <c r="H777" s="50">
        <v>150</v>
      </c>
      <c r="I777" s="50">
        <v>55</v>
      </c>
      <c r="J777" s="50">
        <v>500</v>
      </c>
      <c r="K777" s="50">
        <v>0</v>
      </c>
      <c r="L777" s="50">
        <v>1.5</v>
      </c>
      <c r="M777" s="50">
        <v>0</v>
      </c>
      <c r="N777" s="50">
        <v>0</v>
      </c>
      <c r="O777" s="50">
        <v>150</v>
      </c>
      <c r="P777" s="50">
        <v>0</v>
      </c>
      <c r="Q777" s="50">
        <v>0</v>
      </c>
      <c r="R777" s="50">
        <v>1303016</v>
      </c>
      <c r="S777" s="50">
        <v>1304007</v>
      </c>
      <c r="W777" s="50">
        <v>4</v>
      </c>
      <c r="X777" s="50">
        <v>4</v>
      </c>
      <c r="Y777" s="50">
        <v>3</v>
      </c>
      <c r="Z777" s="50">
        <v>1102016</v>
      </c>
    </row>
    <row r="778" spans="1:26" ht="14.25">
      <c r="A778" s="50">
        <v>1030111</v>
      </c>
      <c r="D778" s="50" t="s">
        <v>2298</v>
      </c>
      <c r="E778" s="50" t="s">
        <v>1192</v>
      </c>
      <c r="F778" s="50" t="s">
        <v>1719</v>
      </c>
      <c r="G778" s="50">
        <v>20</v>
      </c>
      <c r="H778" s="50">
        <v>190</v>
      </c>
      <c r="I778" s="50">
        <v>82</v>
      </c>
      <c r="J778" s="50">
        <v>1001</v>
      </c>
      <c r="K778" s="50">
        <v>0</v>
      </c>
      <c r="L778" s="50">
        <v>1.5</v>
      </c>
      <c r="M778" s="50">
        <v>0</v>
      </c>
      <c r="N778" s="50">
        <v>0</v>
      </c>
      <c r="O778" s="50">
        <v>250</v>
      </c>
      <c r="P778" s="50">
        <v>0</v>
      </c>
      <c r="Q778" s="50">
        <v>0</v>
      </c>
      <c r="R778" s="50">
        <v>1301012</v>
      </c>
      <c r="S778" s="50">
        <v>1302012</v>
      </c>
      <c r="V778" s="50" t="s">
        <v>1720</v>
      </c>
      <c r="Z778" s="50">
        <v>1101012</v>
      </c>
    </row>
    <row r="779" spans="1:26" ht="14.25">
      <c r="A779" s="50">
        <v>1030112</v>
      </c>
      <c r="D779" s="50" t="s">
        <v>2299</v>
      </c>
      <c r="E779" s="50" t="s">
        <v>846</v>
      </c>
      <c r="F779" s="50" t="s">
        <v>1720</v>
      </c>
      <c r="G779" s="50">
        <v>20</v>
      </c>
      <c r="H779" s="50">
        <v>256</v>
      </c>
      <c r="I779" s="50">
        <v>104</v>
      </c>
      <c r="J779" s="50">
        <v>1001</v>
      </c>
      <c r="K779" s="50">
        <v>0</v>
      </c>
      <c r="L779" s="50">
        <v>1.5</v>
      </c>
      <c r="M779" s="50">
        <v>0</v>
      </c>
      <c r="N779" s="50">
        <v>0</v>
      </c>
      <c r="O779" s="50">
        <v>250</v>
      </c>
      <c r="P779" s="50">
        <v>0</v>
      </c>
      <c r="Q779" s="50">
        <v>0</v>
      </c>
      <c r="R779" s="50">
        <v>1303018</v>
      </c>
      <c r="S779" s="50">
        <v>1304007</v>
      </c>
      <c r="W779" s="50">
        <v>4</v>
      </c>
      <c r="X779" s="50">
        <v>4</v>
      </c>
      <c r="Y779" s="50">
        <v>2</v>
      </c>
      <c r="Z779" s="50">
        <v>1102018</v>
      </c>
    </row>
    <row r="780" spans="1:26" ht="14.25">
      <c r="A780" s="50">
        <v>1030121</v>
      </c>
      <c r="D780" s="50" t="s">
        <v>2298</v>
      </c>
      <c r="E780" s="50" t="s">
        <v>1188</v>
      </c>
      <c r="F780" s="50" t="s">
        <v>1721</v>
      </c>
      <c r="G780" s="50">
        <v>20</v>
      </c>
      <c r="H780" s="50">
        <v>190</v>
      </c>
      <c r="I780" s="50">
        <v>82</v>
      </c>
      <c r="J780" s="50">
        <v>1001</v>
      </c>
      <c r="K780" s="50">
        <v>0</v>
      </c>
      <c r="L780" s="50">
        <v>1.5</v>
      </c>
      <c r="M780" s="50">
        <v>0</v>
      </c>
      <c r="N780" s="50">
        <v>0</v>
      </c>
      <c r="O780" s="50">
        <v>250</v>
      </c>
      <c r="P780" s="50">
        <v>0</v>
      </c>
      <c r="Q780" s="50">
        <v>0</v>
      </c>
      <c r="R780" s="50">
        <v>1301008</v>
      </c>
      <c r="S780" s="50">
        <v>1302008</v>
      </c>
      <c r="V780" s="50" t="s">
        <v>1722</v>
      </c>
      <c r="Z780" s="50">
        <v>1101008</v>
      </c>
    </row>
    <row r="781" spans="1:26" ht="14.25">
      <c r="A781" s="50">
        <v>1030122</v>
      </c>
      <c r="D781" s="50" t="s">
        <v>2299</v>
      </c>
      <c r="E781" s="50" t="s">
        <v>859</v>
      </c>
      <c r="F781" s="50" t="s">
        <v>1722</v>
      </c>
      <c r="G781" s="50">
        <v>20</v>
      </c>
      <c r="H781" s="50">
        <v>256</v>
      </c>
      <c r="I781" s="50">
        <v>104</v>
      </c>
      <c r="J781" s="50">
        <v>1001</v>
      </c>
      <c r="K781" s="50">
        <v>0</v>
      </c>
      <c r="L781" s="50">
        <v>1.5</v>
      </c>
      <c r="M781" s="50">
        <v>0</v>
      </c>
      <c r="N781" s="50">
        <v>0</v>
      </c>
      <c r="O781" s="50">
        <v>250</v>
      </c>
      <c r="P781" s="50">
        <v>0</v>
      </c>
      <c r="Q781" s="50">
        <v>0</v>
      </c>
      <c r="R781" s="50">
        <v>1303013</v>
      </c>
      <c r="S781" s="50">
        <v>1304008</v>
      </c>
      <c r="W781" s="50">
        <v>4</v>
      </c>
      <c r="X781" s="50">
        <v>4</v>
      </c>
      <c r="Y781" s="50">
        <v>3</v>
      </c>
      <c r="Z781" s="50">
        <v>1102013</v>
      </c>
    </row>
    <row r="782" spans="1:26" ht="14.25">
      <c r="A782" s="50">
        <v>1030131</v>
      </c>
      <c r="D782" s="50" t="s">
        <v>2298</v>
      </c>
      <c r="E782" s="50" t="s">
        <v>1533</v>
      </c>
      <c r="F782" s="50" t="s">
        <v>1723</v>
      </c>
      <c r="G782" s="50">
        <v>20</v>
      </c>
      <c r="H782" s="50">
        <v>172</v>
      </c>
      <c r="I782" s="50">
        <v>76</v>
      </c>
      <c r="J782" s="50">
        <v>910</v>
      </c>
      <c r="K782" s="50">
        <v>0</v>
      </c>
      <c r="L782" s="50">
        <v>1.5</v>
      </c>
      <c r="M782" s="50">
        <v>0</v>
      </c>
      <c r="N782" s="50">
        <v>0</v>
      </c>
      <c r="O782" s="50">
        <v>250</v>
      </c>
      <c r="P782" s="50">
        <v>0</v>
      </c>
      <c r="Q782" s="50">
        <v>0</v>
      </c>
      <c r="R782" s="50">
        <v>1301009</v>
      </c>
      <c r="S782" s="50">
        <v>1302009</v>
      </c>
      <c r="V782" s="50" t="s">
        <v>1724</v>
      </c>
      <c r="Z782" s="50">
        <v>1101009</v>
      </c>
    </row>
    <row r="783" spans="1:26" ht="14.25">
      <c r="A783" s="50">
        <v>1030132</v>
      </c>
      <c r="D783" s="50" t="s">
        <v>2299</v>
      </c>
      <c r="E783" s="50" t="s">
        <v>857</v>
      </c>
      <c r="F783" s="50" t="s">
        <v>1724</v>
      </c>
      <c r="G783" s="50">
        <v>20</v>
      </c>
      <c r="H783" s="50">
        <v>232</v>
      </c>
      <c r="I783" s="50">
        <v>96</v>
      </c>
      <c r="J783" s="50">
        <v>910</v>
      </c>
      <c r="K783" s="50">
        <v>0</v>
      </c>
      <c r="L783" s="50">
        <v>1.5</v>
      </c>
      <c r="M783" s="50">
        <v>0</v>
      </c>
      <c r="N783" s="50">
        <v>0</v>
      </c>
      <c r="O783" s="50">
        <v>250</v>
      </c>
      <c r="P783" s="50">
        <v>0</v>
      </c>
      <c r="Q783" s="50">
        <v>0</v>
      </c>
      <c r="R783" s="50">
        <v>1303014</v>
      </c>
      <c r="S783" s="50">
        <v>1304006</v>
      </c>
      <c r="W783" s="50">
        <v>4</v>
      </c>
      <c r="X783" s="50">
        <v>4</v>
      </c>
      <c r="Y783" s="50">
        <v>1</v>
      </c>
      <c r="Z783" s="50">
        <v>1102014</v>
      </c>
    </row>
    <row r="784" spans="1:26" ht="14.25">
      <c r="A784" s="50">
        <v>1030211</v>
      </c>
      <c r="D784" s="50" t="s">
        <v>2298</v>
      </c>
      <c r="E784" s="50" t="s">
        <v>1181</v>
      </c>
      <c r="F784" s="50" t="s">
        <v>1725</v>
      </c>
      <c r="G784" s="50">
        <v>21</v>
      </c>
      <c r="H784" s="50">
        <v>199</v>
      </c>
      <c r="I784" s="50">
        <v>86</v>
      </c>
      <c r="J784" s="50">
        <v>1045</v>
      </c>
      <c r="K784" s="50">
        <v>0</v>
      </c>
      <c r="L784" s="50">
        <v>1.5</v>
      </c>
      <c r="M784" s="50">
        <v>0</v>
      </c>
      <c r="N784" s="50">
        <v>0</v>
      </c>
      <c r="O784" s="50">
        <v>250</v>
      </c>
      <c r="P784" s="50">
        <v>0</v>
      </c>
      <c r="Q784" s="50">
        <v>0</v>
      </c>
      <c r="R784" s="50">
        <v>1301001</v>
      </c>
      <c r="S784" s="50">
        <v>1302001</v>
      </c>
      <c r="V784" s="50" t="s">
        <v>1726</v>
      </c>
      <c r="Z784" s="50">
        <v>1101001</v>
      </c>
    </row>
    <row r="785" spans="1:26" ht="14.25">
      <c r="A785" s="50">
        <v>1030212</v>
      </c>
      <c r="D785" s="50" t="s">
        <v>2299</v>
      </c>
      <c r="E785" s="50" t="s">
        <v>834</v>
      </c>
      <c r="F785" s="50" t="s">
        <v>1726</v>
      </c>
      <c r="G785" s="50">
        <v>21</v>
      </c>
      <c r="H785" s="50">
        <v>265</v>
      </c>
      <c r="I785" s="50">
        <v>108</v>
      </c>
      <c r="J785" s="50">
        <v>1045</v>
      </c>
      <c r="K785" s="50">
        <v>0</v>
      </c>
      <c r="L785" s="50">
        <v>1.5</v>
      </c>
      <c r="M785" s="50">
        <v>0</v>
      </c>
      <c r="N785" s="50">
        <v>0</v>
      </c>
      <c r="O785" s="50">
        <v>250</v>
      </c>
      <c r="P785" s="50">
        <v>0</v>
      </c>
      <c r="Q785" s="50">
        <v>0</v>
      </c>
      <c r="R785" s="50">
        <v>1303002</v>
      </c>
      <c r="S785" s="50">
        <v>1304006</v>
      </c>
      <c r="W785" s="50">
        <v>4</v>
      </c>
      <c r="X785" s="50">
        <v>4</v>
      </c>
      <c r="Y785" s="50">
        <v>1</v>
      </c>
      <c r="Z785" s="50">
        <v>1102002</v>
      </c>
    </row>
    <row r="786" spans="1:26" ht="14.25">
      <c r="A786" s="50">
        <v>1030221</v>
      </c>
      <c r="D786" s="50" t="s">
        <v>2298</v>
      </c>
      <c r="E786" s="50" t="s">
        <v>1183</v>
      </c>
      <c r="F786" s="50" t="s">
        <v>1727</v>
      </c>
      <c r="G786" s="50">
        <v>21</v>
      </c>
      <c r="H786" s="50">
        <v>199</v>
      </c>
      <c r="I786" s="50">
        <v>86</v>
      </c>
      <c r="J786" s="50">
        <v>1045</v>
      </c>
      <c r="K786" s="50">
        <v>0</v>
      </c>
      <c r="L786" s="50">
        <v>1.5</v>
      </c>
      <c r="M786" s="50">
        <v>0</v>
      </c>
      <c r="N786" s="50">
        <v>0</v>
      </c>
      <c r="O786" s="50">
        <v>250</v>
      </c>
      <c r="P786" s="50">
        <v>0</v>
      </c>
      <c r="Q786" s="50">
        <v>0</v>
      </c>
      <c r="R786" s="50">
        <v>1301003</v>
      </c>
      <c r="S786" s="50">
        <v>1302003</v>
      </c>
      <c r="V786" s="50" t="s">
        <v>1728</v>
      </c>
      <c r="Z786" s="50">
        <v>1101003</v>
      </c>
    </row>
    <row r="787" spans="1:26" ht="14.25">
      <c r="A787" s="50">
        <v>1030222</v>
      </c>
      <c r="D787" s="50" t="s">
        <v>2299</v>
      </c>
      <c r="E787" s="50" t="s">
        <v>829</v>
      </c>
      <c r="F787" s="50" t="s">
        <v>1728</v>
      </c>
      <c r="G787" s="50">
        <v>21</v>
      </c>
      <c r="H787" s="50">
        <v>265</v>
      </c>
      <c r="I787" s="50">
        <v>108</v>
      </c>
      <c r="J787" s="50">
        <v>1045</v>
      </c>
      <c r="K787" s="50">
        <v>0</v>
      </c>
      <c r="L787" s="50">
        <v>1.5</v>
      </c>
      <c r="M787" s="50">
        <v>0</v>
      </c>
      <c r="N787" s="50">
        <v>0</v>
      </c>
      <c r="O787" s="50">
        <v>250</v>
      </c>
      <c r="P787" s="50">
        <v>0</v>
      </c>
      <c r="Q787" s="50">
        <v>0</v>
      </c>
      <c r="R787" s="50">
        <v>1303005</v>
      </c>
      <c r="S787" s="50">
        <v>1304008</v>
      </c>
      <c r="W787" s="50">
        <v>4</v>
      </c>
      <c r="X787" s="50">
        <v>4</v>
      </c>
      <c r="Y787" s="50">
        <v>3</v>
      </c>
      <c r="Z787" s="50">
        <v>1102005</v>
      </c>
    </row>
    <row r="788" spans="1:26" ht="14.25">
      <c r="A788" s="50">
        <v>1030231</v>
      </c>
      <c r="D788" s="50" t="s">
        <v>2298</v>
      </c>
      <c r="E788" s="50" t="s">
        <v>1531</v>
      </c>
      <c r="F788" s="50" t="s">
        <v>1729</v>
      </c>
      <c r="G788" s="50">
        <v>21</v>
      </c>
      <c r="H788" s="50">
        <v>180</v>
      </c>
      <c r="I788" s="50">
        <v>80</v>
      </c>
      <c r="J788" s="50">
        <v>950</v>
      </c>
      <c r="K788" s="50">
        <v>0</v>
      </c>
      <c r="L788" s="50">
        <v>1.5</v>
      </c>
      <c r="M788" s="50">
        <v>0</v>
      </c>
      <c r="N788" s="50">
        <v>0</v>
      </c>
      <c r="O788" s="50">
        <v>250</v>
      </c>
      <c r="P788" s="50">
        <v>0</v>
      </c>
      <c r="Q788" s="50">
        <v>0</v>
      </c>
      <c r="R788" s="50">
        <v>1301014</v>
      </c>
      <c r="S788" s="50">
        <v>1302014</v>
      </c>
      <c r="V788" s="50" t="s">
        <v>1730</v>
      </c>
      <c r="Z788" s="50">
        <v>1101014</v>
      </c>
    </row>
    <row r="789" spans="1:26" ht="14.25">
      <c r="A789" s="50">
        <v>1030232</v>
      </c>
      <c r="D789" s="50" t="s">
        <v>2299</v>
      </c>
      <c r="E789" s="50" t="s">
        <v>848</v>
      </c>
      <c r="F789" s="50" t="s">
        <v>1730</v>
      </c>
      <c r="G789" s="50">
        <v>21</v>
      </c>
      <c r="H789" s="50">
        <v>240</v>
      </c>
      <c r="I789" s="50">
        <v>100</v>
      </c>
      <c r="J789" s="50">
        <v>950</v>
      </c>
      <c r="K789" s="50">
        <v>0</v>
      </c>
      <c r="L789" s="50">
        <v>1.5</v>
      </c>
      <c r="M789" s="50">
        <v>0</v>
      </c>
      <c r="N789" s="50">
        <v>0</v>
      </c>
      <c r="O789" s="50">
        <v>250</v>
      </c>
      <c r="P789" s="50">
        <v>0</v>
      </c>
      <c r="Q789" s="50">
        <v>0</v>
      </c>
      <c r="R789" s="50">
        <v>1303020</v>
      </c>
      <c r="S789" s="50">
        <v>1304007</v>
      </c>
      <c r="W789" s="50">
        <v>4</v>
      </c>
      <c r="X789" s="50">
        <v>4</v>
      </c>
      <c r="Y789" s="50">
        <v>2</v>
      </c>
      <c r="Z789" s="50">
        <v>1102020</v>
      </c>
    </row>
    <row r="790" spans="1:26" ht="14.25">
      <c r="A790" s="50">
        <v>1030311</v>
      </c>
      <c r="D790" s="50" t="s">
        <v>2298</v>
      </c>
      <c r="E790" s="50" t="s">
        <v>1192</v>
      </c>
      <c r="F790" s="50" t="s">
        <v>1731</v>
      </c>
      <c r="G790" s="50">
        <v>21</v>
      </c>
      <c r="H790" s="50">
        <v>199</v>
      </c>
      <c r="I790" s="50">
        <v>86</v>
      </c>
      <c r="J790" s="50">
        <v>1045</v>
      </c>
      <c r="K790" s="50">
        <v>0</v>
      </c>
      <c r="L790" s="50">
        <v>1.5</v>
      </c>
      <c r="M790" s="50">
        <v>0</v>
      </c>
      <c r="N790" s="50">
        <v>0</v>
      </c>
      <c r="O790" s="50">
        <v>250</v>
      </c>
      <c r="P790" s="50">
        <v>0</v>
      </c>
      <c r="Q790" s="50">
        <v>0</v>
      </c>
      <c r="R790" s="50">
        <v>1301012</v>
      </c>
      <c r="S790" s="50">
        <v>1302012</v>
      </c>
      <c r="V790" s="50" t="s">
        <v>1732</v>
      </c>
      <c r="Z790" s="50">
        <v>1101012</v>
      </c>
    </row>
    <row r="791" spans="1:26" ht="14.25">
      <c r="A791" s="50">
        <v>1030312</v>
      </c>
      <c r="D791" s="50" t="s">
        <v>2299</v>
      </c>
      <c r="E791" s="50" t="s">
        <v>846</v>
      </c>
      <c r="F791" s="50" t="s">
        <v>1732</v>
      </c>
      <c r="G791" s="50">
        <v>21</v>
      </c>
      <c r="H791" s="50">
        <v>265</v>
      </c>
      <c r="I791" s="50">
        <v>108</v>
      </c>
      <c r="J791" s="50">
        <v>1045</v>
      </c>
      <c r="K791" s="50">
        <v>0</v>
      </c>
      <c r="L791" s="50">
        <v>1.5</v>
      </c>
      <c r="M791" s="50">
        <v>0</v>
      </c>
      <c r="N791" s="50">
        <v>0</v>
      </c>
      <c r="O791" s="50">
        <v>250</v>
      </c>
      <c r="P791" s="50">
        <v>0</v>
      </c>
      <c r="Q791" s="50">
        <v>0</v>
      </c>
      <c r="R791" s="50">
        <v>1303018</v>
      </c>
      <c r="S791" s="50">
        <v>1304007</v>
      </c>
      <c r="W791" s="50">
        <v>4</v>
      </c>
      <c r="X791" s="50">
        <v>4</v>
      </c>
      <c r="Y791" s="50">
        <v>2</v>
      </c>
      <c r="Z791" s="50">
        <v>1102018</v>
      </c>
    </row>
    <row r="792" spans="1:26" ht="14.25">
      <c r="A792" s="50">
        <v>1030321</v>
      </c>
      <c r="D792" s="50" t="s">
        <v>2298</v>
      </c>
      <c r="E792" s="50" t="s">
        <v>1188</v>
      </c>
      <c r="F792" s="50" t="s">
        <v>1733</v>
      </c>
      <c r="G792" s="50">
        <v>21</v>
      </c>
      <c r="H792" s="50">
        <v>199</v>
      </c>
      <c r="I792" s="50">
        <v>86</v>
      </c>
      <c r="J792" s="50">
        <v>1045</v>
      </c>
      <c r="K792" s="50">
        <v>0</v>
      </c>
      <c r="L792" s="50">
        <v>1.5</v>
      </c>
      <c r="M792" s="50">
        <v>0</v>
      </c>
      <c r="N792" s="50">
        <v>0</v>
      </c>
      <c r="O792" s="50">
        <v>250</v>
      </c>
      <c r="P792" s="50">
        <v>0</v>
      </c>
      <c r="Q792" s="50">
        <v>0</v>
      </c>
      <c r="R792" s="50">
        <v>1301008</v>
      </c>
      <c r="S792" s="50">
        <v>1302008</v>
      </c>
      <c r="V792" s="50" t="s">
        <v>1734</v>
      </c>
      <c r="Z792" s="50">
        <v>1101008</v>
      </c>
    </row>
    <row r="793" spans="1:26" ht="14.25">
      <c r="A793" s="50">
        <v>1030322</v>
      </c>
      <c r="D793" s="50" t="s">
        <v>2299</v>
      </c>
      <c r="E793" s="50" t="s">
        <v>859</v>
      </c>
      <c r="F793" s="50" t="s">
        <v>1734</v>
      </c>
      <c r="G793" s="50">
        <v>21</v>
      </c>
      <c r="H793" s="50">
        <v>265</v>
      </c>
      <c r="I793" s="50">
        <v>108</v>
      </c>
      <c r="J793" s="50">
        <v>1045</v>
      </c>
      <c r="K793" s="50">
        <v>0</v>
      </c>
      <c r="L793" s="50">
        <v>1.5</v>
      </c>
      <c r="M793" s="50">
        <v>0</v>
      </c>
      <c r="N793" s="50">
        <v>0</v>
      </c>
      <c r="O793" s="50">
        <v>250</v>
      </c>
      <c r="P793" s="50">
        <v>0</v>
      </c>
      <c r="Q793" s="50">
        <v>0</v>
      </c>
      <c r="R793" s="50">
        <v>1303013</v>
      </c>
      <c r="S793" s="50">
        <v>1304008</v>
      </c>
      <c r="W793" s="50">
        <v>4</v>
      </c>
      <c r="X793" s="50">
        <v>4</v>
      </c>
      <c r="Y793" s="50">
        <v>3</v>
      </c>
      <c r="Z793" s="50">
        <v>1102013</v>
      </c>
    </row>
    <row r="794" spans="1:26" ht="14.25">
      <c r="A794" s="50">
        <v>1030331</v>
      </c>
      <c r="D794" s="50" t="s">
        <v>2298</v>
      </c>
      <c r="E794" s="50" t="s">
        <v>1533</v>
      </c>
      <c r="F794" s="50" t="s">
        <v>1735</v>
      </c>
      <c r="G794" s="50">
        <v>21</v>
      </c>
      <c r="H794" s="50">
        <v>180</v>
      </c>
      <c r="I794" s="50">
        <v>80</v>
      </c>
      <c r="J794" s="50">
        <v>950</v>
      </c>
      <c r="K794" s="50">
        <v>0</v>
      </c>
      <c r="L794" s="50">
        <v>1.5</v>
      </c>
      <c r="M794" s="50">
        <v>0</v>
      </c>
      <c r="N794" s="50">
        <v>0</v>
      </c>
      <c r="O794" s="50">
        <v>250</v>
      </c>
      <c r="P794" s="50">
        <v>0</v>
      </c>
      <c r="Q794" s="50">
        <v>0</v>
      </c>
      <c r="R794" s="50">
        <v>1301009</v>
      </c>
      <c r="S794" s="50">
        <v>1302009</v>
      </c>
      <c r="V794" s="50" t="s">
        <v>1736</v>
      </c>
      <c r="Z794" s="50">
        <v>1101009</v>
      </c>
    </row>
    <row r="795" spans="1:26" ht="14.25">
      <c r="A795" s="50">
        <v>1030332</v>
      </c>
      <c r="D795" s="50" t="s">
        <v>2299</v>
      </c>
      <c r="E795" s="50" t="s">
        <v>857</v>
      </c>
      <c r="F795" s="50" t="s">
        <v>1736</v>
      </c>
      <c r="G795" s="50">
        <v>21</v>
      </c>
      <c r="H795" s="50">
        <v>240</v>
      </c>
      <c r="I795" s="50">
        <v>100</v>
      </c>
      <c r="J795" s="50">
        <v>950</v>
      </c>
      <c r="K795" s="50">
        <v>0</v>
      </c>
      <c r="L795" s="50">
        <v>1.5</v>
      </c>
      <c r="M795" s="50">
        <v>0</v>
      </c>
      <c r="N795" s="50">
        <v>0</v>
      </c>
      <c r="O795" s="50">
        <v>250</v>
      </c>
      <c r="P795" s="50">
        <v>0</v>
      </c>
      <c r="Q795" s="50">
        <v>0</v>
      </c>
      <c r="R795" s="50">
        <v>1303014</v>
      </c>
      <c r="S795" s="50">
        <v>1304006</v>
      </c>
      <c r="W795" s="50">
        <v>4</v>
      </c>
      <c r="X795" s="50">
        <v>4</v>
      </c>
      <c r="Y795" s="50">
        <v>1</v>
      </c>
      <c r="Z795" s="50">
        <v>1102014</v>
      </c>
    </row>
    <row r="796" spans="1:26" ht="14.25">
      <c r="A796" s="50">
        <v>1030411</v>
      </c>
      <c r="D796" s="50" t="s">
        <v>2298</v>
      </c>
      <c r="E796" s="50" t="s">
        <v>1195</v>
      </c>
      <c r="F796" s="50" t="s">
        <v>1737</v>
      </c>
      <c r="G796" s="50">
        <v>22</v>
      </c>
      <c r="H796" s="50">
        <v>208</v>
      </c>
      <c r="I796" s="50">
        <v>90</v>
      </c>
      <c r="J796" s="50">
        <v>1089</v>
      </c>
      <c r="K796" s="50">
        <v>0</v>
      </c>
      <c r="L796" s="50">
        <v>1.5</v>
      </c>
      <c r="M796" s="50">
        <v>0</v>
      </c>
      <c r="N796" s="50">
        <v>0</v>
      </c>
      <c r="O796" s="50">
        <v>250</v>
      </c>
      <c r="P796" s="50">
        <v>0</v>
      </c>
      <c r="Q796" s="50">
        <v>0</v>
      </c>
      <c r="R796" s="50">
        <v>1301015</v>
      </c>
      <c r="S796" s="50">
        <v>1302015</v>
      </c>
      <c r="V796" s="50" t="s">
        <v>1738</v>
      </c>
      <c r="Z796" s="50">
        <v>1101015</v>
      </c>
    </row>
    <row r="797" spans="1:26" ht="14.25">
      <c r="A797" s="50">
        <v>1030412</v>
      </c>
      <c r="D797" s="50" t="s">
        <v>2299</v>
      </c>
      <c r="E797" s="50" t="s">
        <v>852</v>
      </c>
      <c r="F797" s="50" t="s">
        <v>1738</v>
      </c>
      <c r="G797" s="50">
        <v>22</v>
      </c>
      <c r="H797" s="50">
        <v>274</v>
      </c>
      <c r="I797" s="50">
        <v>112</v>
      </c>
      <c r="J797" s="50">
        <v>1089</v>
      </c>
      <c r="K797" s="50">
        <v>0</v>
      </c>
      <c r="L797" s="50">
        <v>1.5</v>
      </c>
      <c r="M797" s="50">
        <v>0</v>
      </c>
      <c r="N797" s="50">
        <v>0</v>
      </c>
      <c r="O797" s="50">
        <v>250</v>
      </c>
      <c r="P797" s="50">
        <v>0</v>
      </c>
      <c r="Q797" s="50">
        <v>0</v>
      </c>
      <c r="R797" s="50">
        <v>1303021</v>
      </c>
      <c r="S797" s="50">
        <v>1304007</v>
      </c>
      <c r="W797" s="50">
        <v>4</v>
      </c>
      <c r="X797" s="50">
        <v>4</v>
      </c>
      <c r="Y797" s="50">
        <v>1</v>
      </c>
      <c r="Z797" s="50">
        <v>1102021</v>
      </c>
    </row>
    <row r="798" spans="1:26" ht="14.25">
      <c r="A798" s="50">
        <v>1030421</v>
      </c>
      <c r="D798" s="50" t="s">
        <v>2298</v>
      </c>
      <c r="E798" s="50" t="s">
        <v>1181</v>
      </c>
      <c r="F798" s="50" t="s">
        <v>1739</v>
      </c>
      <c r="G798" s="50">
        <v>22</v>
      </c>
      <c r="H798" s="50">
        <v>208</v>
      </c>
      <c r="I798" s="50">
        <v>90</v>
      </c>
      <c r="J798" s="50">
        <v>1089</v>
      </c>
      <c r="K798" s="50">
        <v>0</v>
      </c>
      <c r="L798" s="50">
        <v>1.5</v>
      </c>
      <c r="M798" s="50">
        <v>0</v>
      </c>
      <c r="N798" s="50">
        <v>0</v>
      </c>
      <c r="O798" s="50">
        <v>250</v>
      </c>
      <c r="P798" s="50">
        <v>0</v>
      </c>
      <c r="Q798" s="50">
        <v>0</v>
      </c>
      <c r="R798" s="50">
        <v>1301001</v>
      </c>
      <c r="S798" s="50">
        <v>1302001</v>
      </c>
      <c r="V798" s="50" t="s">
        <v>1740</v>
      </c>
      <c r="Z798" s="50">
        <v>1101001</v>
      </c>
    </row>
    <row r="799" spans="1:26" ht="14.25">
      <c r="A799" s="50">
        <v>1030422</v>
      </c>
      <c r="D799" s="50" t="s">
        <v>2299</v>
      </c>
      <c r="E799" s="50" t="s">
        <v>860</v>
      </c>
      <c r="F799" s="50" t="s">
        <v>1740</v>
      </c>
      <c r="G799" s="50">
        <v>22</v>
      </c>
      <c r="H799" s="50">
        <v>274</v>
      </c>
      <c r="I799" s="50">
        <v>112</v>
      </c>
      <c r="J799" s="50">
        <v>1089</v>
      </c>
      <c r="K799" s="50">
        <v>0</v>
      </c>
      <c r="L799" s="50">
        <v>1.5</v>
      </c>
      <c r="M799" s="50">
        <v>0</v>
      </c>
      <c r="N799" s="50">
        <v>0</v>
      </c>
      <c r="O799" s="50">
        <v>250</v>
      </c>
      <c r="P799" s="50">
        <v>0</v>
      </c>
      <c r="Q799" s="50">
        <v>0</v>
      </c>
      <c r="R799" s="50">
        <v>1303009</v>
      </c>
      <c r="S799" s="50">
        <v>1304007</v>
      </c>
      <c r="W799" s="50">
        <v>4</v>
      </c>
      <c r="X799" s="50">
        <v>4</v>
      </c>
      <c r="Y799" s="50">
        <v>2</v>
      </c>
      <c r="Z799" s="50">
        <v>1102009</v>
      </c>
    </row>
    <row r="800" spans="1:26" ht="14.25">
      <c r="A800" s="50">
        <v>1030431</v>
      </c>
      <c r="D800" s="50" t="s">
        <v>2298</v>
      </c>
      <c r="E800" s="50" t="s">
        <v>1537</v>
      </c>
      <c r="F800" s="50" t="s">
        <v>1741</v>
      </c>
      <c r="G800" s="50">
        <v>22</v>
      </c>
      <c r="H800" s="50">
        <v>188</v>
      </c>
      <c r="I800" s="50">
        <v>84</v>
      </c>
      <c r="J800" s="50">
        <v>990</v>
      </c>
      <c r="K800" s="50">
        <v>0</v>
      </c>
      <c r="L800" s="50">
        <v>1.5</v>
      </c>
      <c r="M800" s="50">
        <v>0</v>
      </c>
      <c r="N800" s="50">
        <v>0</v>
      </c>
      <c r="O800" s="50">
        <v>250</v>
      </c>
      <c r="P800" s="50">
        <v>0</v>
      </c>
      <c r="Q800" s="50">
        <v>0</v>
      </c>
      <c r="R800" s="50">
        <v>1301011</v>
      </c>
      <c r="S800" s="50">
        <v>1302011</v>
      </c>
      <c r="V800" s="50" t="s">
        <v>1742</v>
      </c>
      <c r="Z800" s="50">
        <v>1101011</v>
      </c>
    </row>
    <row r="801" spans="1:26" ht="14.25">
      <c r="A801" s="50">
        <v>1030432</v>
      </c>
      <c r="D801" s="50" t="s">
        <v>2299</v>
      </c>
      <c r="E801" s="50" t="s">
        <v>833</v>
      </c>
      <c r="F801" s="50" t="s">
        <v>1742</v>
      </c>
      <c r="G801" s="50">
        <v>22</v>
      </c>
      <c r="H801" s="50">
        <v>248</v>
      </c>
      <c r="I801" s="50">
        <v>104</v>
      </c>
      <c r="J801" s="50">
        <v>990</v>
      </c>
      <c r="K801" s="50">
        <v>0</v>
      </c>
      <c r="L801" s="50">
        <v>1.5</v>
      </c>
      <c r="M801" s="50">
        <v>0</v>
      </c>
      <c r="N801" s="50">
        <v>0</v>
      </c>
      <c r="O801" s="50">
        <v>250</v>
      </c>
      <c r="P801" s="50">
        <v>0</v>
      </c>
      <c r="Q801" s="50">
        <v>0</v>
      </c>
      <c r="R801" s="50">
        <v>1303017</v>
      </c>
      <c r="S801" s="50">
        <v>1304008</v>
      </c>
      <c r="W801" s="50">
        <v>4</v>
      </c>
      <c r="X801" s="50">
        <v>4</v>
      </c>
      <c r="Y801" s="50">
        <v>3</v>
      </c>
      <c r="Z801" s="50">
        <v>1102017</v>
      </c>
    </row>
    <row r="802" spans="1:26" ht="14.25">
      <c r="A802" s="50">
        <v>1030511</v>
      </c>
      <c r="D802" s="50" t="s">
        <v>2298</v>
      </c>
      <c r="E802" s="50" t="s">
        <v>1378</v>
      </c>
      <c r="F802" s="50" t="s">
        <v>1743</v>
      </c>
      <c r="G802" s="50">
        <v>22</v>
      </c>
      <c r="H802" s="50">
        <v>208</v>
      </c>
      <c r="I802" s="50">
        <v>90</v>
      </c>
      <c r="J802" s="50">
        <v>1089</v>
      </c>
      <c r="K802" s="50">
        <v>0</v>
      </c>
      <c r="L802" s="50">
        <v>1.5</v>
      </c>
      <c r="M802" s="50">
        <v>0</v>
      </c>
      <c r="N802" s="50">
        <v>0</v>
      </c>
      <c r="O802" s="50">
        <v>250</v>
      </c>
      <c r="P802" s="50">
        <v>0</v>
      </c>
      <c r="Q802" s="50">
        <v>0</v>
      </c>
      <c r="R802" s="50">
        <v>1301006</v>
      </c>
      <c r="S802" s="50">
        <v>1302006</v>
      </c>
      <c r="V802" s="50" t="s">
        <v>1744</v>
      </c>
      <c r="Z802" s="50">
        <v>1101006</v>
      </c>
    </row>
    <row r="803" spans="1:26" ht="14.25">
      <c r="A803" s="50">
        <v>1030512</v>
      </c>
      <c r="D803" s="50" t="s">
        <v>2299</v>
      </c>
      <c r="E803" s="50" t="s">
        <v>1179</v>
      </c>
      <c r="F803" s="50" t="s">
        <v>1744</v>
      </c>
      <c r="G803" s="50">
        <v>22</v>
      </c>
      <c r="H803" s="50">
        <v>274</v>
      </c>
      <c r="I803" s="50">
        <v>112</v>
      </c>
      <c r="J803" s="50">
        <v>1089</v>
      </c>
      <c r="K803" s="50">
        <v>0</v>
      </c>
      <c r="L803" s="50">
        <v>1.5</v>
      </c>
      <c r="M803" s="50">
        <v>0</v>
      </c>
      <c r="N803" s="50">
        <v>0</v>
      </c>
      <c r="O803" s="50">
        <v>250</v>
      </c>
      <c r="P803" s="50">
        <v>0</v>
      </c>
      <c r="Q803" s="50">
        <v>0</v>
      </c>
      <c r="R803" s="50">
        <v>1303007</v>
      </c>
      <c r="S803" s="50">
        <v>1304006</v>
      </c>
      <c r="W803" s="50">
        <v>4</v>
      </c>
      <c r="X803" s="50">
        <v>4</v>
      </c>
      <c r="Y803" s="50">
        <v>1</v>
      </c>
      <c r="Z803" s="50">
        <v>1102007</v>
      </c>
    </row>
    <row r="804" spans="1:26" ht="14.25">
      <c r="A804" s="50">
        <v>1030521</v>
      </c>
      <c r="D804" s="50" t="s">
        <v>2298</v>
      </c>
      <c r="E804" s="50" t="s">
        <v>1183</v>
      </c>
      <c r="F804" s="50" t="s">
        <v>1745</v>
      </c>
      <c r="G804" s="50">
        <v>22</v>
      </c>
      <c r="H804" s="50">
        <v>208</v>
      </c>
      <c r="I804" s="50">
        <v>90</v>
      </c>
      <c r="J804" s="50">
        <v>1089</v>
      </c>
      <c r="K804" s="50">
        <v>0</v>
      </c>
      <c r="L804" s="50">
        <v>1.5</v>
      </c>
      <c r="M804" s="50">
        <v>0</v>
      </c>
      <c r="N804" s="50">
        <v>0</v>
      </c>
      <c r="O804" s="50">
        <v>250</v>
      </c>
      <c r="P804" s="50">
        <v>0</v>
      </c>
      <c r="Q804" s="50">
        <v>0</v>
      </c>
      <c r="R804" s="50">
        <v>1301003</v>
      </c>
      <c r="S804" s="50">
        <v>1302003</v>
      </c>
      <c r="V804" s="50" t="s">
        <v>1746</v>
      </c>
      <c r="Z804" s="50">
        <v>1101003</v>
      </c>
    </row>
    <row r="805" spans="1:26" ht="14.25">
      <c r="A805" s="50">
        <v>1030522</v>
      </c>
      <c r="D805" s="50" t="s">
        <v>2299</v>
      </c>
      <c r="E805" s="50" t="s">
        <v>829</v>
      </c>
      <c r="F805" s="50" t="s">
        <v>1746</v>
      </c>
      <c r="G805" s="50">
        <v>22</v>
      </c>
      <c r="H805" s="50">
        <v>274</v>
      </c>
      <c r="I805" s="50">
        <v>112</v>
      </c>
      <c r="J805" s="50">
        <v>1089</v>
      </c>
      <c r="K805" s="50">
        <v>0</v>
      </c>
      <c r="L805" s="50">
        <v>1.5</v>
      </c>
      <c r="M805" s="50">
        <v>0</v>
      </c>
      <c r="N805" s="50">
        <v>0</v>
      </c>
      <c r="O805" s="50">
        <v>250</v>
      </c>
      <c r="P805" s="50">
        <v>0</v>
      </c>
      <c r="Q805" s="50">
        <v>0</v>
      </c>
      <c r="R805" s="50">
        <v>1303005</v>
      </c>
      <c r="S805" s="50">
        <v>1304008</v>
      </c>
      <c r="W805" s="50">
        <v>4</v>
      </c>
      <c r="X805" s="50">
        <v>4</v>
      </c>
      <c r="Y805" s="50">
        <v>3</v>
      </c>
      <c r="Z805" s="50">
        <v>1102005</v>
      </c>
    </row>
    <row r="806" spans="1:26" ht="14.25">
      <c r="A806" s="50">
        <v>1030531</v>
      </c>
      <c r="D806" s="50" t="s">
        <v>2298</v>
      </c>
      <c r="E806" s="50" t="s">
        <v>1192</v>
      </c>
      <c r="F806" s="50" t="s">
        <v>1747</v>
      </c>
      <c r="G806" s="50">
        <v>22</v>
      </c>
      <c r="H806" s="50">
        <v>188</v>
      </c>
      <c r="I806" s="50">
        <v>84</v>
      </c>
      <c r="J806" s="50">
        <v>990</v>
      </c>
      <c r="K806" s="50">
        <v>0</v>
      </c>
      <c r="L806" s="50">
        <v>1.5</v>
      </c>
      <c r="M806" s="50">
        <v>0</v>
      </c>
      <c r="N806" s="50">
        <v>0</v>
      </c>
      <c r="O806" s="50">
        <v>250</v>
      </c>
      <c r="P806" s="50">
        <v>0</v>
      </c>
      <c r="Q806" s="50">
        <v>0</v>
      </c>
      <c r="R806" s="50">
        <v>1301012</v>
      </c>
      <c r="S806" s="50">
        <v>1302012</v>
      </c>
      <c r="V806" s="50" t="s">
        <v>1748</v>
      </c>
      <c r="Z806" s="50">
        <v>1101012</v>
      </c>
    </row>
    <row r="807" spans="1:26" ht="14.25">
      <c r="A807" s="50">
        <v>1030532</v>
      </c>
      <c r="D807" s="50" t="s">
        <v>2299</v>
      </c>
      <c r="E807" s="50" t="s">
        <v>846</v>
      </c>
      <c r="F807" s="50" t="s">
        <v>1748</v>
      </c>
      <c r="G807" s="50">
        <v>22</v>
      </c>
      <c r="H807" s="50">
        <v>248</v>
      </c>
      <c r="I807" s="50">
        <v>104</v>
      </c>
      <c r="J807" s="50">
        <v>990</v>
      </c>
      <c r="K807" s="50">
        <v>0</v>
      </c>
      <c r="L807" s="50">
        <v>1.5</v>
      </c>
      <c r="M807" s="50">
        <v>0</v>
      </c>
      <c r="N807" s="50">
        <v>0</v>
      </c>
      <c r="O807" s="50">
        <v>250</v>
      </c>
      <c r="P807" s="50">
        <v>0</v>
      </c>
      <c r="Q807" s="50">
        <v>0</v>
      </c>
      <c r="R807" s="50">
        <v>1303018</v>
      </c>
      <c r="S807" s="50">
        <v>1304007</v>
      </c>
      <c r="W807" s="50">
        <v>4</v>
      </c>
      <c r="X807" s="50">
        <v>4</v>
      </c>
      <c r="Y807" s="50">
        <v>2</v>
      </c>
      <c r="Z807" s="50">
        <v>1102018</v>
      </c>
    </row>
    <row r="808" spans="1:26" ht="14.25">
      <c r="A808" s="50">
        <v>1030611</v>
      </c>
      <c r="D808" s="50" t="s">
        <v>2298</v>
      </c>
      <c r="E808" s="50" t="s">
        <v>1533</v>
      </c>
      <c r="F808" s="50" t="s">
        <v>1749</v>
      </c>
      <c r="G808" s="50">
        <v>23</v>
      </c>
      <c r="H808" s="50">
        <v>217</v>
      </c>
      <c r="I808" s="50">
        <v>94</v>
      </c>
      <c r="J808" s="50">
        <v>1133</v>
      </c>
      <c r="K808" s="50">
        <v>0</v>
      </c>
      <c r="L808" s="50">
        <v>1.5</v>
      </c>
      <c r="M808" s="50">
        <v>0</v>
      </c>
      <c r="N808" s="50">
        <v>0</v>
      </c>
      <c r="O808" s="50">
        <v>250</v>
      </c>
      <c r="P808" s="50">
        <v>0</v>
      </c>
      <c r="Q808" s="50">
        <v>0</v>
      </c>
      <c r="R808" s="50">
        <v>1301009</v>
      </c>
      <c r="S808" s="50">
        <v>1302009</v>
      </c>
      <c r="V808" s="50" t="s">
        <v>1750</v>
      </c>
      <c r="Z808" s="50">
        <v>1101009</v>
      </c>
    </row>
    <row r="809" spans="1:26" ht="14.25">
      <c r="A809" s="50">
        <v>1030612</v>
      </c>
      <c r="D809" s="50" t="s">
        <v>2299</v>
      </c>
      <c r="E809" s="50" t="s">
        <v>857</v>
      </c>
      <c r="F809" s="50" t="s">
        <v>1750</v>
      </c>
      <c r="G809" s="50">
        <v>23</v>
      </c>
      <c r="H809" s="50">
        <v>283</v>
      </c>
      <c r="I809" s="50">
        <v>116</v>
      </c>
      <c r="J809" s="50">
        <v>1133</v>
      </c>
      <c r="K809" s="50">
        <v>0</v>
      </c>
      <c r="L809" s="50">
        <v>1.5</v>
      </c>
      <c r="M809" s="50">
        <v>0</v>
      </c>
      <c r="N809" s="50">
        <v>0</v>
      </c>
      <c r="O809" s="50">
        <v>250</v>
      </c>
      <c r="P809" s="50">
        <v>0</v>
      </c>
      <c r="Q809" s="50">
        <v>0</v>
      </c>
      <c r="R809" s="50">
        <v>1303014</v>
      </c>
      <c r="S809" s="50">
        <v>1304006</v>
      </c>
      <c r="W809" s="50">
        <v>4</v>
      </c>
      <c r="X809" s="50">
        <v>4</v>
      </c>
      <c r="Y809" s="50">
        <v>1</v>
      </c>
      <c r="Z809" s="50">
        <v>1102014</v>
      </c>
    </row>
    <row r="810" spans="1:26" ht="14.25">
      <c r="A810" s="50">
        <v>1030621</v>
      </c>
      <c r="D810" s="50" t="s">
        <v>2298</v>
      </c>
      <c r="E810" s="50" t="s">
        <v>1188</v>
      </c>
      <c r="F810" s="50" t="s">
        <v>1751</v>
      </c>
      <c r="G810" s="50">
        <v>23</v>
      </c>
      <c r="H810" s="50">
        <v>217</v>
      </c>
      <c r="I810" s="50">
        <v>94</v>
      </c>
      <c r="J810" s="50">
        <v>1133</v>
      </c>
      <c r="K810" s="50">
        <v>0</v>
      </c>
      <c r="L810" s="50">
        <v>1.5</v>
      </c>
      <c r="M810" s="50">
        <v>0</v>
      </c>
      <c r="N810" s="50">
        <v>0</v>
      </c>
      <c r="O810" s="50">
        <v>250</v>
      </c>
      <c r="P810" s="50">
        <v>0</v>
      </c>
      <c r="Q810" s="50">
        <v>0</v>
      </c>
      <c r="R810" s="50">
        <v>1301008</v>
      </c>
      <c r="S810" s="50">
        <v>1302008</v>
      </c>
      <c r="V810" s="50" t="s">
        <v>1752</v>
      </c>
      <c r="Z810" s="50">
        <v>1101008</v>
      </c>
    </row>
    <row r="811" spans="1:26" ht="14.25">
      <c r="A811" s="50">
        <v>1030622</v>
      </c>
      <c r="D811" s="50" t="s">
        <v>2299</v>
      </c>
      <c r="E811" s="50" t="s">
        <v>859</v>
      </c>
      <c r="F811" s="50" t="s">
        <v>1752</v>
      </c>
      <c r="G811" s="50">
        <v>23</v>
      </c>
      <c r="H811" s="50">
        <v>283</v>
      </c>
      <c r="I811" s="50">
        <v>116</v>
      </c>
      <c r="J811" s="50">
        <v>1133</v>
      </c>
      <c r="K811" s="50">
        <v>0</v>
      </c>
      <c r="L811" s="50">
        <v>1.5</v>
      </c>
      <c r="M811" s="50">
        <v>0</v>
      </c>
      <c r="N811" s="50">
        <v>0</v>
      </c>
      <c r="O811" s="50">
        <v>250</v>
      </c>
      <c r="P811" s="50">
        <v>0</v>
      </c>
      <c r="Q811" s="50">
        <v>0</v>
      </c>
      <c r="R811" s="50">
        <v>1303013</v>
      </c>
      <c r="S811" s="50">
        <v>1304008</v>
      </c>
      <c r="W811" s="50">
        <v>4</v>
      </c>
      <c r="X811" s="50">
        <v>4</v>
      </c>
      <c r="Y811" s="50">
        <v>3</v>
      </c>
      <c r="Z811" s="50">
        <v>1102013</v>
      </c>
    </row>
    <row r="812" spans="1:26" ht="14.25">
      <c r="A812" s="50">
        <v>1030631</v>
      </c>
      <c r="D812" s="50" t="s">
        <v>2298</v>
      </c>
      <c r="E812" s="50" t="s">
        <v>1192</v>
      </c>
      <c r="F812" s="50" t="s">
        <v>1753</v>
      </c>
      <c r="G812" s="50">
        <v>23</v>
      </c>
      <c r="H812" s="50">
        <v>196</v>
      </c>
      <c r="I812" s="50">
        <v>88</v>
      </c>
      <c r="J812" s="50">
        <v>1030</v>
      </c>
      <c r="K812" s="50">
        <v>0</v>
      </c>
      <c r="L812" s="50">
        <v>1.5</v>
      </c>
      <c r="M812" s="50">
        <v>0</v>
      </c>
      <c r="N812" s="50">
        <v>0</v>
      </c>
      <c r="O812" s="50">
        <v>250</v>
      </c>
      <c r="P812" s="50">
        <v>0</v>
      </c>
      <c r="Q812" s="50">
        <v>0</v>
      </c>
      <c r="R812" s="50">
        <v>1301012</v>
      </c>
      <c r="S812" s="50">
        <v>1302012</v>
      </c>
      <c r="V812" s="50" t="s">
        <v>1754</v>
      </c>
      <c r="Z812" s="50">
        <v>1101012</v>
      </c>
    </row>
    <row r="813" spans="1:26" ht="14.25">
      <c r="A813" s="50">
        <v>1030632</v>
      </c>
      <c r="D813" s="50" t="s">
        <v>2299</v>
      </c>
      <c r="E813" s="50" t="s">
        <v>846</v>
      </c>
      <c r="F813" s="50" t="s">
        <v>1754</v>
      </c>
      <c r="G813" s="50">
        <v>23</v>
      </c>
      <c r="H813" s="50">
        <v>256</v>
      </c>
      <c r="I813" s="50">
        <v>108</v>
      </c>
      <c r="J813" s="50">
        <v>1030</v>
      </c>
      <c r="K813" s="50">
        <v>0</v>
      </c>
      <c r="L813" s="50">
        <v>1.5</v>
      </c>
      <c r="M813" s="50">
        <v>0</v>
      </c>
      <c r="N813" s="50">
        <v>0</v>
      </c>
      <c r="O813" s="50">
        <v>250</v>
      </c>
      <c r="P813" s="50">
        <v>0</v>
      </c>
      <c r="Q813" s="50">
        <v>0</v>
      </c>
      <c r="R813" s="50">
        <v>1303018</v>
      </c>
      <c r="S813" s="50">
        <v>1304007</v>
      </c>
      <c r="W813" s="50">
        <v>4</v>
      </c>
      <c r="X813" s="50">
        <v>4</v>
      </c>
      <c r="Y813" s="50">
        <v>2</v>
      </c>
      <c r="Z813" s="50">
        <v>1102018</v>
      </c>
    </row>
    <row r="814" spans="1:26" ht="14.25">
      <c r="A814" s="50">
        <v>1030711</v>
      </c>
      <c r="D814" s="50" t="s">
        <v>2298</v>
      </c>
      <c r="E814" s="50" t="s">
        <v>1193</v>
      </c>
      <c r="F814" s="50" t="s">
        <v>1755</v>
      </c>
      <c r="G814" s="50">
        <v>23</v>
      </c>
      <c r="H814" s="50">
        <v>217</v>
      </c>
      <c r="I814" s="50">
        <v>94</v>
      </c>
      <c r="J814" s="50">
        <v>1133</v>
      </c>
      <c r="K814" s="50">
        <v>0</v>
      </c>
      <c r="L814" s="50">
        <v>1.5</v>
      </c>
      <c r="M814" s="50">
        <v>0</v>
      </c>
      <c r="N814" s="50">
        <v>0</v>
      </c>
      <c r="O814" s="50">
        <v>250</v>
      </c>
      <c r="P814" s="50">
        <v>0</v>
      </c>
      <c r="Q814" s="50">
        <v>0</v>
      </c>
      <c r="R814" s="50">
        <v>1301013</v>
      </c>
      <c r="S814" s="50">
        <v>1302013</v>
      </c>
      <c r="V814" s="50" t="s">
        <v>1756</v>
      </c>
      <c r="Z814" s="50">
        <v>1101013</v>
      </c>
    </row>
    <row r="815" spans="1:26" ht="14.25">
      <c r="A815" s="50">
        <v>1030712</v>
      </c>
      <c r="D815" s="50" t="s">
        <v>2299</v>
      </c>
      <c r="E815" s="50" t="s">
        <v>844</v>
      </c>
      <c r="F815" s="50" t="s">
        <v>1756</v>
      </c>
      <c r="G815" s="50">
        <v>23</v>
      </c>
      <c r="H815" s="50">
        <v>283</v>
      </c>
      <c r="I815" s="50">
        <v>116</v>
      </c>
      <c r="J815" s="50">
        <v>1133</v>
      </c>
      <c r="K815" s="50">
        <v>0</v>
      </c>
      <c r="L815" s="50">
        <v>1.5</v>
      </c>
      <c r="M815" s="50">
        <v>0</v>
      </c>
      <c r="N815" s="50">
        <v>0</v>
      </c>
      <c r="O815" s="50">
        <v>250</v>
      </c>
      <c r="P815" s="50">
        <v>0</v>
      </c>
      <c r="Q815" s="50">
        <v>0</v>
      </c>
      <c r="R815" s="50">
        <v>1303019</v>
      </c>
      <c r="S815" s="50">
        <v>1304006</v>
      </c>
      <c r="W815" s="50">
        <v>4</v>
      </c>
      <c r="X815" s="50">
        <v>4</v>
      </c>
      <c r="Y815" s="50">
        <v>1</v>
      </c>
      <c r="Z815" s="50">
        <v>1102019</v>
      </c>
    </row>
    <row r="816" spans="1:26" ht="14.25">
      <c r="A816" s="50">
        <v>1030721</v>
      </c>
      <c r="D816" s="50" t="s">
        <v>2298</v>
      </c>
      <c r="E816" s="50" t="s">
        <v>1535</v>
      </c>
      <c r="F816" s="50" t="s">
        <v>1757</v>
      </c>
      <c r="G816" s="50">
        <v>23</v>
      </c>
      <c r="H816" s="50">
        <v>217</v>
      </c>
      <c r="I816" s="50">
        <v>94</v>
      </c>
      <c r="J816" s="50">
        <v>1133</v>
      </c>
      <c r="K816" s="50">
        <v>0</v>
      </c>
      <c r="L816" s="50">
        <v>1.5</v>
      </c>
      <c r="M816" s="50">
        <v>0</v>
      </c>
      <c r="N816" s="50">
        <v>0</v>
      </c>
      <c r="O816" s="50">
        <v>250</v>
      </c>
      <c r="P816" s="50">
        <v>0</v>
      </c>
      <c r="Q816" s="50">
        <v>0</v>
      </c>
      <c r="R816" s="50">
        <v>1301007</v>
      </c>
      <c r="S816" s="50">
        <v>1302007</v>
      </c>
      <c r="V816" s="50" t="s">
        <v>1758</v>
      </c>
      <c r="Z816" s="50">
        <v>1101007</v>
      </c>
    </row>
    <row r="817" spans="1:26" ht="14.25">
      <c r="A817" s="50">
        <v>1030722</v>
      </c>
      <c r="D817" s="50" t="s">
        <v>2299</v>
      </c>
      <c r="E817" s="50" t="s">
        <v>853</v>
      </c>
      <c r="F817" s="50" t="s">
        <v>1758</v>
      </c>
      <c r="G817" s="50">
        <v>23</v>
      </c>
      <c r="H817" s="50">
        <v>283</v>
      </c>
      <c r="I817" s="50">
        <v>116</v>
      </c>
      <c r="J817" s="50">
        <v>1133</v>
      </c>
      <c r="K817" s="50">
        <v>0</v>
      </c>
      <c r="L817" s="50">
        <v>1.5</v>
      </c>
      <c r="M817" s="50">
        <v>0</v>
      </c>
      <c r="N817" s="50">
        <v>0</v>
      </c>
      <c r="O817" s="50">
        <v>250</v>
      </c>
      <c r="P817" s="50">
        <v>0</v>
      </c>
      <c r="Q817" s="50">
        <v>0</v>
      </c>
      <c r="R817" s="50">
        <v>1303003</v>
      </c>
      <c r="S817" s="50">
        <v>1304007</v>
      </c>
      <c r="W817" s="50">
        <v>4</v>
      </c>
      <c r="X817" s="50">
        <v>4</v>
      </c>
      <c r="Y817" s="50">
        <v>2</v>
      </c>
      <c r="Z817" s="50">
        <v>1102003</v>
      </c>
    </row>
    <row r="818" spans="1:26" ht="14.25">
      <c r="A818" s="50">
        <v>1030731</v>
      </c>
      <c r="D818" s="50" t="s">
        <v>2298</v>
      </c>
      <c r="E818" s="50" t="s">
        <v>1537</v>
      </c>
      <c r="F818" s="50" t="s">
        <v>1759</v>
      </c>
      <c r="G818" s="50">
        <v>23</v>
      </c>
      <c r="H818" s="50">
        <v>196</v>
      </c>
      <c r="I818" s="50">
        <v>88</v>
      </c>
      <c r="J818" s="50">
        <v>1030</v>
      </c>
      <c r="K818" s="50">
        <v>0</v>
      </c>
      <c r="L818" s="50">
        <v>1.5</v>
      </c>
      <c r="M818" s="50">
        <v>0</v>
      </c>
      <c r="N818" s="50">
        <v>0</v>
      </c>
      <c r="O818" s="50">
        <v>250</v>
      </c>
      <c r="P818" s="50">
        <v>0</v>
      </c>
      <c r="Q818" s="50">
        <v>0</v>
      </c>
      <c r="R818" s="50">
        <v>1301011</v>
      </c>
      <c r="S818" s="50">
        <v>1302011</v>
      </c>
      <c r="V818" s="50" t="s">
        <v>1760</v>
      </c>
      <c r="Z818" s="50">
        <v>1101011</v>
      </c>
    </row>
    <row r="819" spans="1:26" ht="14.25">
      <c r="A819" s="50">
        <v>1030732</v>
      </c>
      <c r="D819" s="50" t="s">
        <v>2299</v>
      </c>
      <c r="E819" s="50" t="s">
        <v>833</v>
      </c>
      <c r="F819" s="50" t="s">
        <v>1760</v>
      </c>
      <c r="G819" s="50">
        <v>23</v>
      </c>
      <c r="H819" s="50">
        <v>256</v>
      </c>
      <c r="I819" s="50">
        <v>108</v>
      </c>
      <c r="J819" s="50">
        <v>1030</v>
      </c>
      <c r="K819" s="50">
        <v>0</v>
      </c>
      <c r="L819" s="50">
        <v>1.5</v>
      </c>
      <c r="M819" s="50">
        <v>0</v>
      </c>
      <c r="N819" s="50">
        <v>0</v>
      </c>
      <c r="O819" s="50">
        <v>250</v>
      </c>
      <c r="P819" s="50">
        <v>0</v>
      </c>
      <c r="Q819" s="50">
        <v>0</v>
      </c>
      <c r="R819" s="50">
        <v>1303017</v>
      </c>
      <c r="S819" s="50">
        <v>1304008</v>
      </c>
      <c r="W819" s="50">
        <v>4</v>
      </c>
      <c r="X819" s="50">
        <v>4</v>
      </c>
      <c r="Y819" s="50">
        <v>3</v>
      </c>
      <c r="Z819" s="50">
        <v>1102017</v>
      </c>
    </row>
    <row r="820" spans="1:26" ht="14.25">
      <c r="A820" s="50">
        <v>1030811</v>
      </c>
      <c r="D820" s="50" t="s">
        <v>2298</v>
      </c>
      <c r="E820" s="50" t="s">
        <v>1378</v>
      </c>
      <c r="F820" s="50" t="s">
        <v>1761</v>
      </c>
      <c r="G820" s="50">
        <v>24</v>
      </c>
      <c r="H820" s="50">
        <v>226</v>
      </c>
      <c r="I820" s="50">
        <v>98</v>
      </c>
      <c r="J820" s="50">
        <v>1177</v>
      </c>
      <c r="K820" s="50">
        <v>0</v>
      </c>
      <c r="L820" s="50">
        <v>1.5</v>
      </c>
      <c r="M820" s="50">
        <v>0</v>
      </c>
      <c r="N820" s="50">
        <v>0</v>
      </c>
      <c r="O820" s="50">
        <v>250</v>
      </c>
      <c r="P820" s="50">
        <v>0</v>
      </c>
      <c r="Q820" s="50">
        <v>0</v>
      </c>
      <c r="R820" s="50">
        <v>1301006</v>
      </c>
      <c r="S820" s="50">
        <v>1302006</v>
      </c>
      <c r="V820" s="50" t="s">
        <v>1762</v>
      </c>
      <c r="Z820" s="50">
        <v>1101006</v>
      </c>
    </row>
    <row r="821" spans="1:26" ht="14.25">
      <c r="A821" s="50">
        <v>1030812</v>
      </c>
      <c r="D821" s="50" t="s">
        <v>2299</v>
      </c>
      <c r="E821" s="50" t="s">
        <v>1179</v>
      </c>
      <c r="F821" s="50" t="s">
        <v>1762</v>
      </c>
      <c r="G821" s="50">
        <v>24</v>
      </c>
      <c r="H821" s="50">
        <v>292</v>
      </c>
      <c r="I821" s="50">
        <v>120</v>
      </c>
      <c r="J821" s="50">
        <v>1177</v>
      </c>
      <c r="K821" s="50">
        <v>0</v>
      </c>
      <c r="L821" s="50">
        <v>1.5</v>
      </c>
      <c r="M821" s="50">
        <v>0</v>
      </c>
      <c r="N821" s="50">
        <v>0</v>
      </c>
      <c r="O821" s="50">
        <v>250</v>
      </c>
      <c r="P821" s="50">
        <v>0</v>
      </c>
      <c r="Q821" s="50">
        <v>0</v>
      </c>
      <c r="R821" s="50">
        <v>1303007</v>
      </c>
      <c r="S821" s="50">
        <v>1304006</v>
      </c>
      <c r="W821" s="50">
        <v>4</v>
      </c>
      <c r="X821" s="50">
        <v>4</v>
      </c>
      <c r="Y821" s="50">
        <v>1</v>
      </c>
      <c r="Z821" s="50">
        <v>1102007</v>
      </c>
    </row>
    <row r="822" spans="1:26" ht="14.25">
      <c r="A822" s="50">
        <v>1030821</v>
      </c>
      <c r="D822" s="50" t="s">
        <v>2298</v>
      </c>
      <c r="E822" s="50" t="s">
        <v>1540</v>
      </c>
      <c r="F822" s="50" t="s">
        <v>1763</v>
      </c>
      <c r="G822" s="50">
        <v>24</v>
      </c>
      <c r="H822" s="50">
        <v>226</v>
      </c>
      <c r="I822" s="50">
        <v>98</v>
      </c>
      <c r="J822" s="50">
        <v>1177</v>
      </c>
      <c r="K822" s="50">
        <v>0</v>
      </c>
      <c r="L822" s="50">
        <v>1.5</v>
      </c>
      <c r="M822" s="50">
        <v>0</v>
      </c>
      <c r="N822" s="50">
        <v>0</v>
      </c>
      <c r="O822" s="50">
        <v>250</v>
      </c>
      <c r="P822" s="50">
        <v>0</v>
      </c>
      <c r="Q822" s="50">
        <v>0</v>
      </c>
      <c r="R822" s="50">
        <v>1301005</v>
      </c>
      <c r="S822" s="50">
        <v>1302005</v>
      </c>
      <c r="V822" s="50" t="s">
        <v>1764</v>
      </c>
      <c r="Z822" s="50">
        <v>1101005</v>
      </c>
    </row>
    <row r="823" spans="1:26" ht="14.25">
      <c r="A823" s="50">
        <v>1030822</v>
      </c>
      <c r="D823" s="50" t="s">
        <v>2299</v>
      </c>
      <c r="E823" s="50" t="s">
        <v>849</v>
      </c>
      <c r="F823" s="50" t="s">
        <v>1764</v>
      </c>
      <c r="G823" s="50">
        <v>24</v>
      </c>
      <c r="H823" s="50">
        <v>292</v>
      </c>
      <c r="I823" s="50">
        <v>120</v>
      </c>
      <c r="J823" s="50">
        <v>1177</v>
      </c>
      <c r="K823" s="50">
        <v>0</v>
      </c>
      <c r="L823" s="50">
        <v>1.5</v>
      </c>
      <c r="M823" s="50">
        <v>0</v>
      </c>
      <c r="N823" s="50">
        <v>0</v>
      </c>
      <c r="O823" s="50">
        <v>250</v>
      </c>
      <c r="P823" s="50">
        <v>0</v>
      </c>
      <c r="Q823" s="50">
        <v>0</v>
      </c>
      <c r="R823" s="50">
        <v>1303011</v>
      </c>
      <c r="S823" s="50">
        <v>1304007</v>
      </c>
      <c r="W823" s="50">
        <v>4</v>
      </c>
      <c r="X823" s="50">
        <v>4</v>
      </c>
      <c r="Y823" s="50">
        <v>2</v>
      </c>
      <c r="Z823" s="50">
        <v>1102011</v>
      </c>
    </row>
    <row r="824" spans="1:26" ht="14.25">
      <c r="A824" s="50">
        <v>1030831</v>
      </c>
      <c r="D824" s="50" t="s">
        <v>2298</v>
      </c>
      <c r="E824" s="50" t="s">
        <v>1535</v>
      </c>
      <c r="F824" s="50" t="s">
        <v>1765</v>
      </c>
      <c r="G824" s="50">
        <v>24</v>
      </c>
      <c r="H824" s="50">
        <v>204</v>
      </c>
      <c r="I824" s="50">
        <v>92</v>
      </c>
      <c r="J824" s="50">
        <v>1070</v>
      </c>
      <c r="K824" s="50">
        <v>0</v>
      </c>
      <c r="L824" s="50">
        <v>1.5</v>
      </c>
      <c r="M824" s="50">
        <v>0</v>
      </c>
      <c r="N824" s="50">
        <v>0</v>
      </c>
      <c r="O824" s="50">
        <v>250</v>
      </c>
      <c r="P824" s="50">
        <v>0</v>
      </c>
      <c r="Q824" s="50">
        <v>0</v>
      </c>
      <c r="R824" s="50">
        <v>1301007</v>
      </c>
      <c r="S824" s="50">
        <v>1302007</v>
      </c>
      <c r="V824" s="50" t="s">
        <v>1766</v>
      </c>
      <c r="Z824" s="50">
        <v>1101007</v>
      </c>
    </row>
    <row r="825" spans="1:26" ht="14.25">
      <c r="A825" s="50">
        <v>1030832</v>
      </c>
      <c r="D825" s="50" t="s">
        <v>2299</v>
      </c>
      <c r="E825" s="50" t="s">
        <v>1200</v>
      </c>
      <c r="F825" s="50" t="s">
        <v>1766</v>
      </c>
      <c r="G825" s="50">
        <v>24</v>
      </c>
      <c r="H825" s="50">
        <v>264</v>
      </c>
      <c r="I825" s="50">
        <v>112</v>
      </c>
      <c r="J825" s="50">
        <v>1070</v>
      </c>
      <c r="K825" s="50">
        <v>0</v>
      </c>
      <c r="L825" s="50">
        <v>1.5</v>
      </c>
      <c r="M825" s="50">
        <v>0</v>
      </c>
      <c r="N825" s="50">
        <v>0</v>
      </c>
      <c r="O825" s="50">
        <v>250</v>
      </c>
      <c r="P825" s="50">
        <v>0</v>
      </c>
      <c r="Q825" s="50">
        <v>0</v>
      </c>
      <c r="R825" s="50">
        <v>1303010</v>
      </c>
      <c r="S825" s="50">
        <v>1304008</v>
      </c>
      <c r="W825" s="50">
        <v>4</v>
      </c>
      <c r="X825" s="50">
        <v>4</v>
      </c>
      <c r="Y825" s="50">
        <v>3</v>
      </c>
      <c r="Z825" s="50">
        <v>1102010</v>
      </c>
    </row>
    <row r="826" spans="1:26" ht="14.25">
      <c r="A826" s="50">
        <v>1030911</v>
      </c>
      <c r="D826" s="50" t="s">
        <v>2298</v>
      </c>
      <c r="E826" s="50" t="s">
        <v>1192</v>
      </c>
      <c r="F826" s="50" t="s">
        <v>1767</v>
      </c>
      <c r="G826" s="50">
        <v>24</v>
      </c>
      <c r="H826" s="50">
        <v>226</v>
      </c>
      <c r="I826" s="50">
        <v>98</v>
      </c>
      <c r="J826" s="50">
        <v>1177</v>
      </c>
      <c r="K826" s="50">
        <v>0</v>
      </c>
      <c r="L826" s="50">
        <v>1.5</v>
      </c>
      <c r="M826" s="50">
        <v>0</v>
      </c>
      <c r="N826" s="50">
        <v>0</v>
      </c>
      <c r="O826" s="50">
        <v>250</v>
      </c>
      <c r="P826" s="50">
        <v>0</v>
      </c>
      <c r="Q826" s="50">
        <v>0</v>
      </c>
      <c r="R826" s="50">
        <v>1301012</v>
      </c>
      <c r="S826" s="50">
        <v>1302012</v>
      </c>
      <c r="V826" s="50" t="s">
        <v>1768</v>
      </c>
      <c r="Z826" s="50">
        <v>1101012</v>
      </c>
    </row>
    <row r="827" spans="1:26" ht="14.25">
      <c r="A827" s="50">
        <v>1030912</v>
      </c>
      <c r="D827" s="50" t="s">
        <v>2299</v>
      </c>
      <c r="E827" s="50" t="s">
        <v>846</v>
      </c>
      <c r="F827" s="50" t="s">
        <v>1768</v>
      </c>
      <c r="G827" s="50">
        <v>24</v>
      </c>
      <c r="H827" s="50">
        <v>292</v>
      </c>
      <c r="I827" s="50">
        <v>120</v>
      </c>
      <c r="J827" s="50">
        <v>1177</v>
      </c>
      <c r="K827" s="50">
        <v>0</v>
      </c>
      <c r="L827" s="50">
        <v>1.5</v>
      </c>
      <c r="M827" s="50">
        <v>0</v>
      </c>
      <c r="N827" s="50">
        <v>0</v>
      </c>
      <c r="O827" s="50">
        <v>250</v>
      </c>
      <c r="P827" s="50">
        <v>0</v>
      </c>
      <c r="Q827" s="50">
        <v>0</v>
      </c>
      <c r="R827" s="50">
        <v>1303018</v>
      </c>
      <c r="S827" s="50">
        <v>1304007</v>
      </c>
      <c r="W827" s="50">
        <v>4</v>
      </c>
      <c r="X827" s="50">
        <v>4</v>
      </c>
      <c r="Y827" s="50">
        <v>2</v>
      </c>
      <c r="Z827" s="50">
        <v>1102018</v>
      </c>
    </row>
    <row r="828" spans="1:26" ht="14.25">
      <c r="A828" s="50">
        <v>1030921</v>
      </c>
      <c r="D828" s="50" t="s">
        <v>2298</v>
      </c>
      <c r="E828" s="50" t="s">
        <v>1188</v>
      </c>
      <c r="F828" s="50" t="s">
        <v>1769</v>
      </c>
      <c r="G828" s="50">
        <v>24</v>
      </c>
      <c r="H828" s="50">
        <v>226</v>
      </c>
      <c r="I828" s="50">
        <v>98</v>
      </c>
      <c r="J828" s="50">
        <v>1177</v>
      </c>
      <c r="K828" s="50">
        <v>0</v>
      </c>
      <c r="L828" s="50">
        <v>1.5</v>
      </c>
      <c r="M828" s="50">
        <v>0</v>
      </c>
      <c r="N828" s="50">
        <v>0</v>
      </c>
      <c r="O828" s="50">
        <v>250</v>
      </c>
      <c r="P828" s="50">
        <v>0</v>
      </c>
      <c r="Q828" s="50">
        <v>0</v>
      </c>
      <c r="R828" s="50">
        <v>1301008</v>
      </c>
      <c r="S828" s="50">
        <v>1302008</v>
      </c>
      <c r="V828" s="50" t="s">
        <v>1770</v>
      </c>
      <c r="Z828" s="50">
        <v>1101008</v>
      </c>
    </row>
    <row r="829" spans="1:26" ht="14.25">
      <c r="A829" s="50">
        <v>1030922</v>
      </c>
      <c r="D829" s="50" t="s">
        <v>2299</v>
      </c>
      <c r="E829" s="50" t="s">
        <v>859</v>
      </c>
      <c r="F829" s="50" t="s">
        <v>1770</v>
      </c>
      <c r="G829" s="50">
        <v>24</v>
      </c>
      <c r="H829" s="50">
        <v>292</v>
      </c>
      <c r="I829" s="50">
        <v>120</v>
      </c>
      <c r="J829" s="50">
        <v>1177</v>
      </c>
      <c r="K829" s="50">
        <v>0</v>
      </c>
      <c r="L829" s="50">
        <v>1.5</v>
      </c>
      <c r="M829" s="50">
        <v>0</v>
      </c>
      <c r="N829" s="50">
        <v>0</v>
      </c>
      <c r="O829" s="50">
        <v>250</v>
      </c>
      <c r="P829" s="50">
        <v>0</v>
      </c>
      <c r="Q829" s="50">
        <v>0</v>
      </c>
      <c r="R829" s="50">
        <v>1303013</v>
      </c>
      <c r="S829" s="50">
        <v>1304008</v>
      </c>
      <c r="W829" s="50">
        <v>4</v>
      </c>
      <c r="X829" s="50">
        <v>4</v>
      </c>
      <c r="Y829" s="50">
        <v>3</v>
      </c>
      <c r="Z829" s="50">
        <v>1102013</v>
      </c>
    </row>
    <row r="830" spans="1:26" ht="14.25">
      <c r="A830" s="50">
        <v>1030931</v>
      </c>
      <c r="D830" s="50" t="s">
        <v>2298</v>
      </c>
      <c r="E830" s="50" t="s">
        <v>1533</v>
      </c>
      <c r="F830" s="50" t="s">
        <v>1771</v>
      </c>
      <c r="G830" s="50">
        <v>24</v>
      </c>
      <c r="H830" s="50">
        <v>204</v>
      </c>
      <c r="I830" s="50">
        <v>92</v>
      </c>
      <c r="J830" s="50">
        <v>1070</v>
      </c>
      <c r="K830" s="50">
        <v>0</v>
      </c>
      <c r="L830" s="50">
        <v>1.5</v>
      </c>
      <c r="M830" s="50">
        <v>0</v>
      </c>
      <c r="N830" s="50">
        <v>0</v>
      </c>
      <c r="O830" s="50">
        <v>250</v>
      </c>
      <c r="P830" s="50">
        <v>0</v>
      </c>
      <c r="Q830" s="50">
        <v>0</v>
      </c>
      <c r="R830" s="50">
        <v>1301009</v>
      </c>
      <c r="S830" s="50">
        <v>1302009</v>
      </c>
      <c r="V830" s="50" t="s">
        <v>1772</v>
      </c>
      <c r="Z830" s="50">
        <v>1101009</v>
      </c>
    </row>
    <row r="831" spans="1:26" ht="14.25">
      <c r="A831" s="50">
        <v>1030932</v>
      </c>
      <c r="D831" s="50" t="s">
        <v>2299</v>
      </c>
      <c r="E831" s="50" t="s">
        <v>857</v>
      </c>
      <c r="F831" s="50" t="s">
        <v>1772</v>
      </c>
      <c r="G831" s="50">
        <v>24</v>
      </c>
      <c r="H831" s="50">
        <v>264</v>
      </c>
      <c r="I831" s="50">
        <v>112</v>
      </c>
      <c r="J831" s="50">
        <v>1070</v>
      </c>
      <c r="K831" s="50">
        <v>0</v>
      </c>
      <c r="L831" s="50">
        <v>1.5</v>
      </c>
      <c r="M831" s="50">
        <v>0</v>
      </c>
      <c r="N831" s="50">
        <v>0</v>
      </c>
      <c r="O831" s="50">
        <v>250</v>
      </c>
      <c r="P831" s="50">
        <v>0</v>
      </c>
      <c r="Q831" s="50">
        <v>0</v>
      </c>
      <c r="R831" s="50">
        <v>1303014</v>
      </c>
      <c r="S831" s="50">
        <v>1304006</v>
      </c>
      <c r="W831" s="50">
        <v>4</v>
      </c>
      <c r="X831" s="50">
        <v>4</v>
      </c>
      <c r="Y831" s="50">
        <v>1</v>
      </c>
      <c r="Z831" s="50">
        <v>1102014</v>
      </c>
    </row>
    <row r="832" spans="1:26" ht="14.25">
      <c r="A832" s="50">
        <v>1040111</v>
      </c>
      <c r="D832" s="50" t="s">
        <v>2298</v>
      </c>
      <c r="E832" s="50" t="s">
        <v>1192</v>
      </c>
      <c r="F832" s="50" t="s">
        <v>1773</v>
      </c>
      <c r="G832" s="50">
        <v>30</v>
      </c>
      <c r="H832" s="50">
        <v>334</v>
      </c>
      <c r="I832" s="50">
        <v>155</v>
      </c>
      <c r="J832" s="50">
        <v>2249</v>
      </c>
      <c r="K832" s="50">
        <v>0</v>
      </c>
      <c r="L832" s="50">
        <v>1.5</v>
      </c>
      <c r="M832" s="50">
        <v>0</v>
      </c>
      <c r="N832" s="50">
        <v>0</v>
      </c>
      <c r="O832" s="50">
        <v>400</v>
      </c>
      <c r="P832" s="50">
        <v>0</v>
      </c>
      <c r="Q832" s="50">
        <v>0</v>
      </c>
      <c r="R832" s="50">
        <v>1301012</v>
      </c>
      <c r="S832" s="50">
        <v>1302012</v>
      </c>
      <c r="V832" s="50" t="s">
        <v>1774</v>
      </c>
      <c r="Z832" s="50">
        <v>1101012</v>
      </c>
    </row>
    <row r="833" spans="1:26" ht="14.25">
      <c r="A833" s="50">
        <v>1040112</v>
      </c>
      <c r="D833" s="50" t="s">
        <v>2299</v>
      </c>
      <c r="E833" s="50" t="s">
        <v>846</v>
      </c>
      <c r="F833" s="50" t="s">
        <v>1774</v>
      </c>
      <c r="G833" s="50">
        <v>30</v>
      </c>
      <c r="H833" s="50">
        <v>507</v>
      </c>
      <c r="I833" s="50">
        <v>179</v>
      </c>
      <c r="J833" s="50">
        <v>1730</v>
      </c>
      <c r="K833" s="50">
        <v>0</v>
      </c>
      <c r="L833" s="50">
        <v>1.5</v>
      </c>
      <c r="M833" s="50">
        <v>0</v>
      </c>
      <c r="N833" s="50">
        <v>0</v>
      </c>
      <c r="O833" s="50">
        <v>400</v>
      </c>
      <c r="P833" s="50">
        <v>0</v>
      </c>
      <c r="Q833" s="50">
        <v>0</v>
      </c>
      <c r="R833" s="50">
        <v>1303018</v>
      </c>
      <c r="S833" s="50">
        <v>1304007</v>
      </c>
      <c r="W833" s="50">
        <v>4</v>
      </c>
      <c r="X833" s="50">
        <v>4</v>
      </c>
      <c r="Y833" s="50">
        <v>2</v>
      </c>
      <c r="Z833" s="50">
        <v>1102018</v>
      </c>
    </row>
    <row r="834" spans="1:26" ht="14.25">
      <c r="A834" s="50">
        <v>1040121</v>
      </c>
      <c r="D834" s="50" t="s">
        <v>2298</v>
      </c>
      <c r="E834" s="50" t="s">
        <v>1188</v>
      </c>
      <c r="F834" s="50" t="s">
        <v>1775</v>
      </c>
      <c r="G834" s="50">
        <v>30</v>
      </c>
      <c r="H834" s="50">
        <v>334</v>
      </c>
      <c r="I834" s="50">
        <v>155</v>
      </c>
      <c r="J834" s="50">
        <v>2249</v>
      </c>
      <c r="K834" s="50">
        <v>0</v>
      </c>
      <c r="L834" s="50">
        <v>1.5</v>
      </c>
      <c r="M834" s="50">
        <v>0</v>
      </c>
      <c r="N834" s="50">
        <v>0</v>
      </c>
      <c r="O834" s="50">
        <v>400</v>
      </c>
      <c r="P834" s="50">
        <v>0</v>
      </c>
      <c r="Q834" s="50">
        <v>0</v>
      </c>
      <c r="R834" s="50">
        <v>1301008</v>
      </c>
      <c r="S834" s="50">
        <v>1302008</v>
      </c>
      <c r="V834" s="50" t="s">
        <v>1776</v>
      </c>
      <c r="Z834" s="50">
        <v>1101008</v>
      </c>
    </row>
    <row r="835" spans="1:26" ht="14.25">
      <c r="A835" s="50">
        <v>1040122</v>
      </c>
      <c r="D835" s="50" t="s">
        <v>2299</v>
      </c>
      <c r="E835" s="50" t="s">
        <v>859</v>
      </c>
      <c r="F835" s="50" t="s">
        <v>1776</v>
      </c>
      <c r="G835" s="50">
        <v>30</v>
      </c>
      <c r="H835" s="50">
        <v>507</v>
      </c>
      <c r="I835" s="50">
        <v>179</v>
      </c>
      <c r="J835" s="50">
        <v>1730</v>
      </c>
      <c r="K835" s="50">
        <v>0</v>
      </c>
      <c r="L835" s="50">
        <v>1.5</v>
      </c>
      <c r="M835" s="50">
        <v>0</v>
      </c>
      <c r="N835" s="50">
        <v>0</v>
      </c>
      <c r="O835" s="50">
        <v>400</v>
      </c>
      <c r="P835" s="50">
        <v>0</v>
      </c>
      <c r="Q835" s="50">
        <v>0</v>
      </c>
      <c r="R835" s="50">
        <v>1303013</v>
      </c>
      <c r="S835" s="50">
        <v>1304008</v>
      </c>
      <c r="W835" s="50">
        <v>4</v>
      </c>
      <c r="X835" s="50">
        <v>4</v>
      </c>
      <c r="Y835" s="50">
        <v>3</v>
      </c>
      <c r="Z835" s="50">
        <v>1102013</v>
      </c>
    </row>
    <row r="836" spans="1:26" ht="14.25">
      <c r="A836" s="50">
        <v>1040131</v>
      </c>
      <c r="D836" s="50" t="s">
        <v>2298</v>
      </c>
      <c r="E836" s="50" t="s">
        <v>1193</v>
      </c>
      <c r="F836" s="50" t="s">
        <v>1777</v>
      </c>
      <c r="G836" s="50">
        <v>30</v>
      </c>
      <c r="H836" s="50">
        <v>334</v>
      </c>
      <c r="I836" s="50">
        <v>155</v>
      </c>
      <c r="J836" s="50">
        <v>2249</v>
      </c>
      <c r="K836" s="50">
        <v>0</v>
      </c>
      <c r="L836" s="50">
        <v>1.5</v>
      </c>
      <c r="M836" s="50">
        <v>0</v>
      </c>
      <c r="N836" s="50">
        <v>0</v>
      </c>
      <c r="O836" s="50">
        <v>400</v>
      </c>
      <c r="P836" s="50">
        <v>0</v>
      </c>
      <c r="Q836" s="50">
        <v>0</v>
      </c>
      <c r="R836" s="50">
        <v>1301013</v>
      </c>
      <c r="S836" s="50">
        <v>1302013</v>
      </c>
      <c r="V836" s="50" t="s">
        <v>1778</v>
      </c>
      <c r="Z836" s="50">
        <v>1101013</v>
      </c>
    </row>
    <row r="837" spans="1:26" ht="14.25">
      <c r="A837" s="50">
        <v>1040132</v>
      </c>
      <c r="D837" s="50" t="s">
        <v>2299</v>
      </c>
      <c r="E837" s="50" t="s">
        <v>844</v>
      </c>
      <c r="F837" s="50" t="s">
        <v>1778</v>
      </c>
      <c r="G837" s="50">
        <v>30</v>
      </c>
      <c r="H837" s="50">
        <v>507</v>
      </c>
      <c r="I837" s="50">
        <v>179</v>
      </c>
      <c r="J837" s="50">
        <v>1730</v>
      </c>
      <c r="K837" s="50">
        <v>0</v>
      </c>
      <c r="L837" s="50">
        <v>1.5</v>
      </c>
      <c r="M837" s="50">
        <v>0</v>
      </c>
      <c r="N837" s="50">
        <v>0</v>
      </c>
      <c r="O837" s="50">
        <v>400</v>
      </c>
      <c r="P837" s="50">
        <v>0</v>
      </c>
      <c r="Q837" s="50">
        <v>0</v>
      </c>
      <c r="R837" s="50">
        <v>1303019</v>
      </c>
      <c r="S837" s="50">
        <v>1304006</v>
      </c>
      <c r="W837" s="50">
        <v>4</v>
      </c>
      <c r="X837" s="50">
        <v>4</v>
      </c>
      <c r="Y837" s="50">
        <v>1</v>
      </c>
      <c r="Z837" s="50">
        <v>1102019</v>
      </c>
    </row>
    <row r="838" spans="1:26" ht="14.25">
      <c r="A838" s="50">
        <v>1040211</v>
      </c>
      <c r="D838" s="50" t="s">
        <v>2298</v>
      </c>
      <c r="E838" s="50" t="s">
        <v>1181</v>
      </c>
      <c r="F838" s="50" t="s">
        <v>1779</v>
      </c>
      <c r="G838" s="50">
        <v>31</v>
      </c>
      <c r="H838" s="50">
        <v>348</v>
      </c>
      <c r="I838" s="50">
        <v>162</v>
      </c>
      <c r="J838" s="50">
        <v>2343</v>
      </c>
      <c r="K838" s="50">
        <v>0</v>
      </c>
      <c r="L838" s="50">
        <v>1.5</v>
      </c>
      <c r="M838" s="50">
        <v>0</v>
      </c>
      <c r="N838" s="50">
        <v>0</v>
      </c>
      <c r="O838" s="50">
        <v>400</v>
      </c>
      <c r="P838" s="50">
        <v>0</v>
      </c>
      <c r="Q838" s="50">
        <v>0</v>
      </c>
      <c r="R838" s="50">
        <v>1301001</v>
      </c>
      <c r="S838" s="50">
        <v>1302001</v>
      </c>
      <c r="V838" s="50" t="s">
        <v>1780</v>
      </c>
      <c r="Z838" s="50">
        <v>1101001</v>
      </c>
    </row>
    <row r="839" spans="1:26" ht="14.25">
      <c r="A839" s="50">
        <v>1040212</v>
      </c>
      <c r="D839" s="50" t="s">
        <v>2299</v>
      </c>
      <c r="E839" s="50" t="s">
        <v>834</v>
      </c>
      <c r="F839" s="50" t="s">
        <v>1780</v>
      </c>
      <c r="G839" s="50">
        <v>31</v>
      </c>
      <c r="H839" s="50">
        <v>525</v>
      </c>
      <c r="I839" s="50">
        <v>187</v>
      </c>
      <c r="J839" s="50">
        <v>1802</v>
      </c>
      <c r="K839" s="50">
        <v>0</v>
      </c>
      <c r="L839" s="50">
        <v>1.5</v>
      </c>
      <c r="M839" s="50">
        <v>0</v>
      </c>
      <c r="N839" s="50">
        <v>0</v>
      </c>
      <c r="O839" s="50">
        <v>400</v>
      </c>
      <c r="P839" s="50">
        <v>0</v>
      </c>
      <c r="Q839" s="50">
        <v>0</v>
      </c>
      <c r="R839" s="50">
        <v>1303002</v>
      </c>
      <c r="S839" s="50">
        <v>1304006</v>
      </c>
      <c r="W839" s="50">
        <v>4</v>
      </c>
      <c r="X839" s="50">
        <v>4</v>
      </c>
      <c r="Y839" s="50">
        <v>1</v>
      </c>
      <c r="Z839" s="50">
        <v>1102002</v>
      </c>
    </row>
    <row r="840" spans="1:26" ht="14.25">
      <c r="A840" s="50">
        <v>1040221</v>
      </c>
      <c r="D840" s="50" t="s">
        <v>2298</v>
      </c>
      <c r="E840" s="50" t="s">
        <v>1183</v>
      </c>
      <c r="F840" s="50" t="s">
        <v>1781</v>
      </c>
      <c r="G840" s="50">
        <v>31</v>
      </c>
      <c r="H840" s="50">
        <v>348</v>
      </c>
      <c r="I840" s="50">
        <v>162</v>
      </c>
      <c r="J840" s="50">
        <v>2343</v>
      </c>
      <c r="K840" s="50">
        <v>0</v>
      </c>
      <c r="L840" s="50">
        <v>1.5</v>
      </c>
      <c r="M840" s="50">
        <v>0</v>
      </c>
      <c r="N840" s="50">
        <v>0</v>
      </c>
      <c r="O840" s="50">
        <v>400</v>
      </c>
      <c r="P840" s="50">
        <v>0</v>
      </c>
      <c r="Q840" s="50">
        <v>0</v>
      </c>
      <c r="R840" s="50">
        <v>1301003</v>
      </c>
      <c r="S840" s="50">
        <v>1302003</v>
      </c>
      <c r="V840" s="50" t="s">
        <v>1782</v>
      </c>
      <c r="Z840" s="50">
        <v>1101003</v>
      </c>
    </row>
    <row r="841" spans="1:26" ht="14.25">
      <c r="A841" s="50">
        <v>1040222</v>
      </c>
      <c r="D841" s="50" t="s">
        <v>2299</v>
      </c>
      <c r="E841" s="50" t="s">
        <v>829</v>
      </c>
      <c r="F841" s="50" t="s">
        <v>1782</v>
      </c>
      <c r="G841" s="50">
        <v>31</v>
      </c>
      <c r="H841" s="50">
        <v>525</v>
      </c>
      <c r="I841" s="50">
        <v>187</v>
      </c>
      <c r="J841" s="50">
        <v>1802</v>
      </c>
      <c r="K841" s="50">
        <v>0</v>
      </c>
      <c r="L841" s="50">
        <v>1.5</v>
      </c>
      <c r="M841" s="50">
        <v>0</v>
      </c>
      <c r="N841" s="50">
        <v>0</v>
      </c>
      <c r="O841" s="50">
        <v>400</v>
      </c>
      <c r="P841" s="50">
        <v>0</v>
      </c>
      <c r="Q841" s="50">
        <v>0</v>
      </c>
      <c r="R841" s="50">
        <v>1303005</v>
      </c>
      <c r="S841" s="50">
        <v>1304008</v>
      </c>
      <c r="W841" s="50">
        <v>4</v>
      </c>
      <c r="X841" s="50">
        <v>4</v>
      </c>
      <c r="Y841" s="50">
        <v>3</v>
      </c>
      <c r="Z841" s="50">
        <v>1102005</v>
      </c>
    </row>
    <row r="842" spans="1:26" ht="14.25">
      <c r="A842" s="50">
        <v>1040231</v>
      </c>
      <c r="D842" s="50" t="s">
        <v>2298</v>
      </c>
      <c r="E842" s="50" t="s">
        <v>1531</v>
      </c>
      <c r="F842" s="50" t="s">
        <v>1783</v>
      </c>
      <c r="G842" s="50">
        <v>31</v>
      </c>
      <c r="H842" s="50">
        <v>348</v>
      </c>
      <c r="I842" s="50">
        <v>162</v>
      </c>
      <c r="J842" s="50">
        <v>2343</v>
      </c>
      <c r="K842" s="50">
        <v>0</v>
      </c>
      <c r="L842" s="50">
        <v>1.5</v>
      </c>
      <c r="M842" s="50">
        <v>0</v>
      </c>
      <c r="N842" s="50">
        <v>0</v>
      </c>
      <c r="O842" s="50">
        <v>400</v>
      </c>
      <c r="P842" s="50">
        <v>0</v>
      </c>
      <c r="Q842" s="50">
        <v>0</v>
      </c>
      <c r="R842" s="50">
        <v>1301014</v>
      </c>
      <c r="S842" s="50">
        <v>1302014</v>
      </c>
      <c r="V842" s="50" t="s">
        <v>1784</v>
      </c>
      <c r="Z842" s="50">
        <v>1101014</v>
      </c>
    </row>
    <row r="843" spans="1:26" ht="14.25">
      <c r="A843" s="50">
        <v>1040232</v>
      </c>
      <c r="D843" s="50" t="s">
        <v>2299</v>
      </c>
      <c r="E843" s="50" t="s">
        <v>848</v>
      </c>
      <c r="F843" s="50" t="s">
        <v>1784</v>
      </c>
      <c r="G843" s="50">
        <v>31</v>
      </c>
      <c r="H843" s="50">
        <v>525</v>
      </c>
      <c r="I843" s="50">
        <v>187</v>
      </c>
      <c r="J843" s="50">
        <v>1802</v>
      </c>
      <c r="K843" s="50">
        <v>0</v>
      </c>
      <c r="L843" s="50">
        <v>1.5</v>
      </c>
      <c r="M843" s="50">
        <v>0</v>
      </c>
      <c r="N843" s="50">
        <v>0</v>
      </c>
      <c r="O843" s="50">
        <v>400</v>
      </c>
      <c r="P843" s="50">
        <v>0</v>
      </c>
      <c r="Q843" s="50">
        <v>0</v>
      </c>
      <c r="R843" s="50">
        <v>1303020</v>
      </c>
      <c r="S843" s="50">
        <v>1304007</v>
      </c>
      <c r="W843" s="50">
        <v>4</v>
      </c>
      <c r="X843" s="50">
        <v>4</v>
      </c>
      <c r="Y843" s="50">
        <v>2</v>
      </c>
      <c r="Z843" s="50">
        <v>1102020</v>
      </c>
    </row>
    <row r="844" spans="1:26" ht="14.25">
      <c r="A844" s="50">
        <v>1040311</v>
      </c>
      <c r="D844" s="50" t="s">
        <v>2298</v>
      </c>
      <c r="E844" s="50" t="s">
        <v>1192</v>
      </c>
      <c r="F844" s="50" t="s">
        <v>1785</v>
      </c>
      <c r="G844" s="50">
        <v>31</v>
      </c>
      <c r="H844" s="50">
        <v>348</v>
      </c>
      <c r="I844" s="50">
        <v>162</v>
      </c>
      <c r="J844" s="50">
        <v>2343</v>
      </c>
      <c r="K844" s="50">
        <v>0</v>
      </c>
      <c r="L844" s="50">
        <v>1.5</v>
      </c>
      <c r="M844" s="50">
        <v>0</v>
      </c>
      <c r="N844" s="50">
        <v>0</v>
      </c>
      <c r="O844" s="50">
        <v>400</v>
      </c>
      <c r="P844" s="50">
        <v>0</v>
      </c>
      <c r="Q844" s="50">
        <v>0</v>
      </c>
      <c r="R844" s="50">
        <v>1301012</v>
      </c>
      <c r="S844" s="50">
        <v>1302012</v>
      </c>
      <c r="V844" s="50" t="s">
        <v>1786</v>
      </c>
      <c r="Z844" s="50">
        <v>1101012</v>
      </c>
    </row>
    <row r="845" spans="1:26" ht="14.25">
      <c r="A845" s="50">
        <v>1040312</v>
      </c>
      <c r="D845" s="50" t="s">
        <v>2299</v>
      </c>
      <c r="E845" s="50" t="s">
        <v>846</v>
      </c>
      <c r="F845" s="50" t="s">
        <v>1786</v>
      </c>
      <c r="G845" s="50">
        <v>31</v>
      </c>
      <c r="H845" s="50">
        <v>525</v>
      </c>
      <c r="I845" s="50">
        <v>187</v>
      </c>
      <c r="J845" s="50">
        <v>1802</v>
      </c>
      <c r="K845" s="50">
        <v>0</v>
      </c>
      <c r="L845" s="50">
        <v>1.5</v>
      </c>
      <c r="M845" s="50">
        <v>0</v>
      </c>
      <c r="N845" s="50">
        <v>0</v>
      </c>
      <c r="O845" s="50">
        <v>400</v>
      </c>
      <c r="P845" s="50">
        <v>0</v>
      </c>
      <c r="Q845" s="50">
        <v>0</v>
      </c>
      <c r="R845" s="50">
        <v>1303018</v>
      </c>
      <c r="S845" s="50">
        <v>1304007</v>
      </c>
      <c r="W845" s="50">
        <v>4</v>
      </c>
      <c r="X845" s="50">
        <v>4</v>
      </c>
      <c r="Y845" s="50">
        <v>2</v>
      </c>
      <c r="Z845" s="50">
        <v>1102018</v>
      </c>
    </row>
    <row r="846" spans="1:26" ht="14.25">
      <c r="A846" s="50">
        <v>1040321</v>
      </c>
      <c r="D846" s="50" t="s">
        <v>2298</v>
      </c>
      <c r="E846" s="50" t="s">
        <v>1188</v>
      </c>
      <c r="F846" s="50" t="s">
        <v>1787</v>
      </c>
      <c r="G846" s="50">
        <v>31</v>
      </c>
      <c r="H846" s="50">
        <v>348</v>
      </c>
      <c r="I846" s="50">
        <v>162</v>
      </c>
      <c r="J846" s="50">
        <v>2343</v>
      </c>
      <c r="K846" s="50">
        <v>0</v>
      </c>
      <c r="L846" s="50">
        <v>1.5</v>
      </c>
      <c r="M846" s="50">
        <v>0</v>
      </c>
      <c r="N846" s="50">
        <v>0</v>
      </c>
      <c r="O846" s="50">
        <v>400</v>
      </c>
      <c r="P846" s="50">
        <v>0</v>
      </c>
      <c r="Q846" s="50">
        <v>0</v>
      </c>
      <c r="R846" s="50">
        <v>1301008</v>
      </c>
      <c r="S846" s="50">
        <v>1302008</v>
      </c>
      <c r="V846" s="50" t="s">
        <v>1788</v>
      </c>
      <c r="Z846" s="50">
        <v>1101008</v>
      </c>
    </row>
    <row r="847" spans="1:26" ht="14.25">
      <c r="A847" s="50">
        <v>1040322</v>
      </c>
      <c r="D847" s="50" t="s">
        <v>2299</v>
      </c>
      <c r="E847" s="50" t="s">
        <v>859</v>
      </c>
      <c r="F847" s="50" t="s">
        <v>1788</v>
      </c>
      <c r="G847" s="50">
        <v>31</v>
      </c>
      <c r="H847" s="50">
        <v>525</v>
      </c>
      <c r="I847" s="50">
        <v>187</v>
      </c>
      <c r="J847" s="50">
        <v>1802</v>
      </c>
      <c r="K847" s="50">
        <v>0</v>
      </c>
      <c r="L847" s="50">
        <v>1.5</v>
      </c>
      <c r="M847" s="50">
        <v>0</v>
      </c>
      <c r="N847" s="50">
        <v>0</v>
      </c>
      <c r="O847" s="50">
        <v>400</v>
      </c>
      <c r="P847" s="50">
        <v>0</v>
      </c>
      <c r="Q847" s="50">
        <v>0</v>
      </c>
      <c r="R847" s="50">
        <v>1303013</v>
      </c>
      <c r="S847" s="50">
        <v>1304008</v>
      </c>
      <c r="W847" s="50">
        <v>4</v>
      </c>
      <c r="X847" s="50">
        <v>4</v>
      </c>
      <c r="Y847" s="50">
        <v>3</v>
      </c>
      <c r="Z847" s="50">
        <v>1102013</v>
      </c>
    </row>
    <row r="848" spans="1:26" ht="14.25">
      <c r="A848" s="50">
        <v>1040331</v>
      </c>
      <c r="D848" s="50" t="s">
        <v>2298</v>
      </c>
      <c r="E848" s="50" t="s">
        <v>1533</v>
      </c>
      <c r="F848" s="50" t="s">
        <v>1789</v>
      </c>
      <c r="G848" s="50">
        <v>31</v>
      </c>
      <c r="H848" s="50">
        <v>348</v>
      </c>
      <c r="I848" s="50">
        <v>162</v>
      </c>
      <c r="J848" s="50">
        <v>2343</v>
      </c>
      <c r="K848" s="50">
        <v>0</v>
      </c>
      <c r="L848" s="50">
        <v>1.5</v>
      </c>
      <c r="M848" s="50">
        <v>0</v>
      </c>
      <c r="N848" s="50">
        <v>0</v>
      </c>
      <c r="O848" s="50">
        <v>400</v>
      </c>
      <c r="P848" s="50">
        <v>0</v>
      </c>
      <c r="Q848" s="50">
        <v>0</v>
      </c>
      <c r="R848" s="50">
        <v>1301009</v>
      </c>
      <c r="S848" s="50">
        <v>1302009</v>
      </c>
      <c r="V848" s="50" t="s">
        <v>1790</v>
      </c>
      <c r="Z848" s="50">
        <v>1101009</v>
      </c>
    </row>
    <row r="849" spans="1:26" ht="14.25">
      <c r="A849" s="50">
        <v>1040332</v>
      </c>
      <c r="D849" s="50" t="s">
        <v>2299</v>
      </c>
      <c r="E849" s="50" t="s">
        <v>857</v>
      </c>
      <c r="F849" s="50" t="s">
        <v>1790</v>
      </c>
      <c r="G849" s="50">
        <v>31</v>
      </c>
      <c r="H849" s="50">
        <v>525</v>
      </c>
      <c r="I849" s="50">
        <v>187</v>
      </c>
      <c r="J849" s="50">
        <v>1802</v>
      </c>
      <c r="K849" s="50">
        <v>0</v>
      </c>
      <c r="L849" s="50">
        <v>1.5</v>
      </c>
      <c r="M849" s="50">
        <v>0</v>
      </c>
      <c r="N849" s="50">
        <v>0</v>
      </c>
      <c r="O849" s="50">
        <v>400</v>
      </c>
      <c r="P849" s="50">
        <v>0</v>
      </c>
      <c r="Q849" s="50">
        <v>0</v>
      </c>
      <c r="R849" s="50">
        <v>1303014</v>
      </c>
      <c r="S849" s="50">
        <v>1304006</v>
      </c>
      <c r="W849" s="50">
        <v>4</v>
      </c>
      <c r="X849" s="50">
        <v>4</v>
      </c>
      <c r="Y849" s="50">
        <v>1</v>
      </c>
      <c r="Z849" s="50">
        <v>1102014</v>
      </c>
    </row>
    <row r="850" spans="1:26" ht="14.25">
      <c r="A850" s="50">
        <v>1040411</v>
      </c>
      <c r="D850" s="50" t="s">
        <v>2298</v>
      </c>
      <c r="E850" s="50" t="s">
        <v>1195</v>
      </c>
      <c r="F850" s="50" t="s">
        <v>1791</v>
      </c>
      <c r="G850" s="50">
        <v>32</v>
      </c>
      <c r="H850" s="50">
        <v>363</v>
      </c>
      <c r="I850" s="50">
        <v>170</v>
      </c>
      <c r="J850" s="50">
        <v>2438</v>
      </c>
      <c r="K850" s="50">
        <v>0</v>
      </c>
      <c r="L850" s="50">
        <v>1.5</v>
      </c>
      <c r="M850" s="50">
        <v>0</v>
      </c>
      <c r="N850" s="50">
        <v>0</v>
      </c>
      <c r="O850" s="50">
        <v>400</v>
      </c>
      <c r="P850" s="50">
        <v>0</v>
      </c>
      <c r="Q850" s="50">
        <v>0</v>
      </c>
      <c r="R850" s="50">
        <v>1301015</v>
      </c>
      <c r="S850" s="50">
        <v>1302015</v>
      </c>
      <c r="V850" s="50" t="s">
        <v>1792</v>
      </c>
      <c r="Z850" s="50">
        <v>1101015</v>
      </c>
    </row>
    <row r="851" spans="1:26" ht="14.25">
      <c r="A851" s="50">
        <v>1040412</v>
      </c>
      <c r="D851" s="50" t="s">
        <v>2299</v>
      </c>
      <c r="E851" s="50" t="s">
        <v>852</v>
      </c>
      <c r="F851" s="50" t="s">
        <v>1792</v>
      </c>
      <c r="G851" s="50">
        <v>32</v>
      </c>
      <c r="H851" s="50">
        <v>544</v>
      </c>
      <c r="I851" s="50">
        <v>194</v>
      </c>
      <c r="J851" s="50">
        <v>1875</v>
      </c>
      <c r="K851" s="50">
        <v>0</v>
      </c>
      <c r="L851" s="50">
        <v>1.5</v>
      </c>
      <c r="M851" s="50">
        <v>0</v>
      </c>
      <c r="N851" s="50">
        <v>0</v>
      </c>
      <c r="O851" s="50">
        <v>400</v>
      </c>
      <c r="P851" s="50">
        <v>0</v>
      </c>
      <c r="Q851" s="50">
        <v>0</v>
      </c>
      <c r="R851" s="50">
        <v>1303021</v>
      </c>
      <c r="S851" s="50">
        <v>1304007</v>
      </c>
      <c r="W851" s="50">
        <v>4</v>
      </c>
      <c r="X851" s="50">
        <v>4</v>
      </c>
      <c r="Y851" s="50">
        <v>1</v>
      </c>
      <c r="Z851" s="50">
        <v>1102021</v>
      </c>
    </row>
    <row r="852" spans="1:26" ht="14.25">
      <c r="A852" s="50">
        <v>1040421</v>
      </c>
      <c r="D852" s="50" t="s">
        <v>2298</v>
      </c>
      <c r="E852" s="50" t="s">
        <v>1181</v>
      </c>
      <c r="F852" s="50" t="s">
        <v>1793</v>
      </c>
      <c r="G852" s="50">
        <v>32</v>
      </c>
      <c r="H852" s="50">
        <v>363</v>
      </c>
      <c r="I852" s="50">
        <v>170</v>
      </c>
      <c r="J852" s="50">
        <v>2438</v>
      </c>
      <c r="K852" s="50">
        <v>0</v>
      </c>
      <c r="L852" s="50">
        <v>1.5</v>
      </c>
      <c r="M852" s="50">
        <v>0</v>
      </c>
      <c r="N852" s="50">
        <v>0</v>
      </c>
      <c r="O852" s="50">
        <v>400</v>
      </c>
      <c r="P852" s="50">
        <v>0</v>
      </c>
      <c r="Q852" s="50">
        <v>0</v>
      </c>
      <c r="R852" s="50">
        <v>1301001</v>
      </c>
      <c r="S852" s="50">
        <v>1302001</v>
      </c>
      <c r="V852" s="50" t="s">
        <v>1794</v>
      </c>
      <c r="Z852" s="50">
        <v>1101001</v>
      </c>
    </row>
    <row r="853" spans="1:26" ht="14.25">
      <c r="A853" s="50">
        <v>1040422</v>
      </c>
      <c r="D853" s="50" t="s">
        <v>2299</v>
      </c>
      <c r="E853" s="50" t="s">
        <v>860</v>
      </c>
      <c r="F853" s="50" t="s">
        <v>1794</v>
      </c>
      <c r="G853" s="50">
        <v>32</v>
      </c>
      <c r="H853" s="50">
        <v>544</v>
      </c>
      <c r="I853" s="50">
        <v>194</v>
      </c>
      <c r="J853" s="50">
        <v>1875</v>
      </c>
      <c r="K853" s="50">
        <v>0</v>
      </c>
      <c r="L853" s="50">
        <v>1.5</v>
      </c>
      <c r="M853" s="50">
        <v>0</v>
      </c>
      <c r="N853" s="50">
        <v>0</v>
      </c>
      <c r="O853" s="50">
        <v>400</v>
      </c>
      <c r="P853" s="50">
        <v>0</v>
      </c>
      <c r="Q853" s="50">
        <v>0</v>
      </c>
      <c r="R853" s="50">
        <v>1303009</v>
      </c>
      <c r="S853" s="50">
        <v>1304007</v>
      </c>
      <c r="W853" s="50">
        <v>4</v>
      </c>
      <c r="X853" s="50">
        <v>4</v>
      </c>
      <c r="Y853" s="50">
        <v>2</v>
      </c>
      <c r="Z853" s="50">
        <v>1102009</v>
      </c>
    </row>
    <row r="854" spans="1:26" ht="14.25">
      <c r="A854" s="50">
        <v>1040431</v>
      </c>
      <c r="D854" s="50" t="s">
        <v>2298</v>
      </c>
      <c r="E854" s="50" t="s">
        <v>1537</v>
      </c>
      <c r="F854" s="50" t="s">
        <v>1795</v>
      </c>
      <c r="G854" s="50">
        <v>32</v>
      </c>
      <c r="H854" s="50">
        <v>363</v>
      </c>
      <c r="I854" s="50">
        <v>170</v>
      </c>
      <c r="J854" s="50">
        <v>2438</v>
      </c>
      <c r="K854" s="50">
        <v>0</v>
      </c>
      <c r="L854" s="50">
        <v>1.5</v>
      </c>
      <c r="M854" s="50">
        <v>0</v>
      </c>
      <c r="N854" s="50">
        <v>0</v>
      </c>
      <c r="O854" s="50">
        <v>400</v>
      </c>
      <c r="P854" s="50">
        <v>0</v>
      </c>
      <c r="Q854" s="50">
        <v>0</v>
      </c>
      <c r="R854" s="50">
        <v>1301011</v>
      </c>
      <c r="S854" s="50">
        <v>1302011</v>
      </c>
      <c r="V854" s="50" t="s">
        <v>1796</v>
      </c>
      <c r="Z854" s="50">
        <v>1101011</v>
      </c>
    </row>
    <row r="855" spans="1:26" ht="14.25">
      <c r="A855" s="50">
        <v>1040432</v>
      </c>
      <c r="D855" s="50" t="s">
        <v>2299</v>
      </c>
      <c r="E855" s="50" t="s">
        <v>833</v>
      </c>
      <c r="F855" s="50" t="s">
        <v>1796</v>
      </c>
      <c r="G855" s="50">
        <v>32</v>
      </c>
      <c r="H855" s="50">
        <v>544</v>
      </c>
      <c r="I855" s="50">
        <v>194</v>
      </c>
      <c r="J855" s="50">
        <v>1875</v>
      </c>
      <c r="K855" s="50">
        <v>0</v>
      </c>
      <c r="L855" s="50">
        <v>1.5</v>
      </c>
      <c r="M855" s="50">
        <v>0</v>
      </c>
      <c r="N855" s="50">
        <v>0</v>
      </c>
      <c r="O855" s="50">
        <v>400</v>
      </c>
      <c r="P855" s="50">
        <v>0</v>
      </c>
      <c r="Q855" s="50">
        <v>0</v>
      </c>
      <c r="R855" s="50">
        <v>1303017</v>
      </c>
      <c r="S855" s="50">
        <v>1304008</v>
      </c>
      <c r="W855" s="50">
        <v>4</v>
      </c>
      <c r="X855" s="50">
        <v>4</v>
      </c>
      <c r="Y855" s="50">
        <v>3</v>
      </c>
      <c r="Z855" s="50">
        <v>1102017</v>
      </c>
    </row>
    <row r="856" spans="1:26" ht="14.25">
      <c r="A856" s="50">
        <v>1040511</v>
      </c>
      <c r="D856" s="50" t="s">
        <v>2298</v>
      </c>
      <c r="E856" s="50" t="s">
        <v>1378</v>
      </c>
      <c r="F856" s="50" t="s">
        <v>1797</v>
      </c>
      <c r="G856" s="50">
        <v>32</v>
      </c>
      <c r="H856" s="50">
        <v>363</v>
      </c>
      <c r="I856" s="50">
        <v>170</v>
      </c>
      <c r="J856" s="50">
        <v>2438</v>
      </c>
      <c r="K856" s="50">
        <v>0</v>
      </c>
      <c r="L856" s="50">
        <v>1.5</v>
      </c>
      <c r="M856" s="50">
        <v>0</v>
      </c>
      <c r="N856" s="50">
        <v>0</v>
      </c>
      <c r="O856" s="50">
        <v>400</v>
      </c>
      <c r="P856" s="50">
        <v>0</v>
      </c>
      <c r="Q856" s="50">
        <v>0</v>
      </c>
      <c r="R856" s="50">
        <v>1301006</v>
      </c>
      <c r="S856" s="50">
        <v>1302006</v>
      </c>
      <c r="V856" s="50" t="s">
        <v>1798</v>
      </c>
      <c r="Z856" s="50">
        <v>1101006</v>
      </c>
    </row>
    <row r="857" spans="1:26" ht="14.25">
      <c r="A857" s="50">
        <v>1040512</v>
      </c>
      <c r="D857" s="50" t="s">
        <v>2299</v>
      </c>
      <c r="E857" s="50" t="s">
        <v>1179</v>
      </c>
      <c r="F857" s="50" t="s">
        <v>1798</v>
      </c>
      <c r="G857" s="50">
        <v>32</v>
      </c>
      <c r="H857" s="50">
        <v>544</v>
      </c>
      <c r="I857" s="50">
        <v>194</v>
      </c>
      <c r="J857" s="50">
        <v>1875</v>
      </c>
      <c r="K857" s="50">
        <v>0</v>
      </c>
      <c r="L857" s="50">
        <v>1.5</v>
      </c>
      <c r="M857" s="50">
        <v>0</v>
      </c>
      <c r="N857" s="50">
        <v>0</v>
      </c>
      <c r="O857" s="50">
        <v>400</v>
      </c>
      <c r="P857" s="50">
        <v>0</v>
      </c>
      <c r="Q857" s="50">
        <v>0</v>
      </c>
      <c r="R857" s="50">
        <v>1303007</v>
      </c>
      <c r="S857" s="50">
        <v>1304006</v>
      </c>
      <c r="W857" s="50">
        <v>4</v>
      </c>
      <c r="X857" s="50">
        <v>4</v>
      </c>
      <c r="Y857" s="50">
        <v>1</v>
      </c>
      <c r="Z857" s="50">
        <v>1102007</v>
      </c>
    </row>
    <row r="858" spans="1:26" ht="14.25">
      <c r="A858" s="50">
        <v>1040521</v>
      </c>
      <c r="D858" s="50" t="s">
        <v>2298</v>
      </c>
      <c r="E858" s="50" t="s">
        <v>1183</v>
      </c>
      <c r="F858" s="50" t="s">
        <v>1799</v>
      </c>
      <c r="G858" s="50">
        <v>32</v>
      </c>
      <c r="H858" s="50">
        <v>363</v>
      </c>
      <c r="I858" s="50">
        <v>170</v>
      </c>
      <c r="J858" s="50">
        <v>2438</v>
      </c>
      <c r="K858" s="50">
        <v>0</v>
      </c>
      <c r="L858" s="50">
        <v>1.5</v>
      </c>
      <c r="M858" s="50">
        <v>0</v>
      </c>
      <c r="N858" s="50">
        <v>0</v>
      </c>
      <c r="O858" s="50">
        <v>400</v>
      </c>
      <c r="P858" s="50">
        <v>0</v>
      </c>
      <c r="Q858" s="50">
        <v>0</v>
      </c>
      <c r="R858" s="50">
        <v>1301003</v>
      </c>
      <c r="S858" s="50">
        <v>1302003</v>
      </c>
      <c r="V858" s="50" t="s">
        <v>1800</v>
      </c>
      <c r="Z858" s="50">
        <v>1101003</v>
      </c>
    </row>
    <row r="859" spans="1:26" ht="14.25">
      <c r="A859" s="50">
        <v>1040522</v>
      </c>
      <c r="D859" s="50" t="s">
        <v>2299</v>
      </c>
      <c r="E859" s="50" t="s">
        <v>829</v>
      </c>
      <c r="F859" s="50" t="s">
        <v>1800</v>
      </c>
      <c r="G859" s="50">
        <v>32</v>
      </c>
      <c r="H859" s="50">
        <v>544</v>
      </c>
      <c r="I859" s="50">
        <v>194</v>
      </c>
      <c r="J859" s="50">
        <v>1875</v>
      </c>
      <c r="K859" s="50">
        <v>0</v>
      </c>
      <c r="L859" s="50">
        <v>1.5</v>
      </c>
      <c r="M859" s="50">
        <v>0</v>
      </c>
      <c r="N859" s="50">
        <v>0</v>
      </c>
      <c r="O859" s="50">
        <v>400</v>
      </c>
      <c r="P859" s="50">
        <v>0</v>
      </c>
      <c r="Q859" s="50">
        <v>0</v>
      </c>
      <c r="R859" s="50">
        <v>1303005</v>
      </c>
      <c r="S859" s="50">
        <v>1304008</v>
      </c>
      <c r="W859" s="50">
        <v>4</v>
      </c>
      <c r="X859" s="50">
        <v>4</v>
      </c>
      <c r="Y859" s="50">
        <v>3</v>
      </c>
      <c r="Z859" s="50">
        <v>1102005</v>
      </c>
    </row>
    <row r="860" spans="1:26" ht="14.25">
      <c r="A860" s="50">
        <v>1040531</v>
      </c>
      <c r="D860" s="50" t="s">
        <v>2298</v>
      </c>
      <c r="E860" s="50" t="s">
        <v>1192</v>
      </c>
      <c r="F860" s="50" t="s">
        <v>1801</v>
      </c>
      <c r="G860" s="50">
        <v>32</v>
      </c>
      <c r="H860" s="50">
        <v>363</v>
      </c>
      <c r="I860" s="50">
        <v>170</v>
      </c>
      <c r="J860" s="50">
        <v>2438</v>
      </c>
      <c r="K860" s="50">
        <v>0</v>
      </c>
      <c r="L860" s="50">
        <v>1.5</v>
      </c>
      <c r="M860" s="50">
        <v>0</v>
      </c>
      <c r="N860" s="50">
        <v>0</v>
      </c>
      <c r="O860" s="50">
        <v>400</v>
      </c>
      <c r="P860" s="50">
        <v>0</v>
      </c>
      <c r="Q860" s="50">
        <v>0</v>
      </c>
      <c r="R860" s="50">
        <v>1301012</v>
      </c>
      <c r="S860" s="50">
        <v>1302012</v>
      </c>
      <c r="V860" s="50" t="s">
        <v>1802</v>
      </c>
      <c r="Z860" s="50">
        <v>1101012</v>
      </c>
    </row>
    <row r="861" spans="1:26" ht="14.25">
      <c r="A861" s="50">
        <v>1040532</v>
      </c>
      <c r="D861" s="50" t="s">
        <v>2299</v>
      </c>
      <c r="E861" s="50" t="s">
        <v>846</v>
      </c>
      <c r="F861" s="50" t="s">
        <v>1802</v>
      </c>
      <c r="G861" s="50">
        <v>32</v>
      </c>
      <c r="H861" s="50">
        <v>544</v>
      </c>
      <c r="I861" s="50">
        <v>194</v>
      </c>
      <c r="J861" s="50">
        <v>1875</v>
      </c>
      <c r="K861" s="50">
        <v>0</v>
      </c>
      <c r="L861" s="50">
        <v>1.5</v>
      </c>
      <c r="M861" s="50">
        <v>0</v>
      </c>
      <c r="N861" s="50">
        <v>0</v>
      </c>
      <c r="O861" s="50">
        <v>400</v>
      </c>
      <c r="P861" s="50">
        <v>0</v>
      </c>
      <c r="Q861" s="50">
        <v>0</v>
      </c>
      <c r="R861" s="50">
        <v>1303018</v>
      </c>
      <c r="S861" s="50">
        <v>1304007</v>
      </c>
      <c r="W861" s="50">
        <v>4</v>
      </c>
      <c r="X861" s="50">
        <v>4</v>
      </c>
      <c r="Y861" s="50">
        <v>2</v>
      </c>
      <c r="Z861" s="50">
        <v>1102018</v>
      </c>
    </row>
    <row r="862" spans="1:26" ht="14.25">
      <c r="A862" s="50">
        <v>1040611</v>
      </c>
      <c r="D862" s="50" t="s">
        <v>2298</v>
      </c>
      <c r="E862" s="50" t="s">
        <v>1533</v>
      </c>
      <c r="F862" s="50" t="s">
        <v>1803</v>
      </c>
      <c r="G862" s="50">
        <v>33</v>
      </c>
      <c r="H862" s="50">
        <v>377</v>
      </c>
      <c r="I862" s="50">
        <v>178</v>
      </c>
      <c r="J862" s="50">
        <v>2532</v>
      </c>
      <c r="K862" s="50">
        <v>0</v>
      </c>
      <c r="L862" s="50">
        <v>1.5</v>
      </c>
      <c r="M862" s="50">
        <v>0</v>
      </c>
      <c r="N862" s="50">
        <v>0</v>
      </c>
      <c r="O862" s="50">
        <v>400</v>
      </c>
      <c r="P862" s="50">
        <v>0</v>
      </c>
      <c r="Q862" s="50">
        <v>0</v>
      </c>
      <c r="R862" s="50">
        <v>1301009</v>
      </c>
      <c r="S862" s="50">
        <v>1302009</v>
      </c>
      <c r="V862" s="50" t="s">
        <v>1804</v>
      </c>
      <c r="Z862" s="50">
        <v>1101009</v>
      </c>
    </row>
    <row r="863" spans="1:26" ht="14.25">
      <c r="A863" s="50">
        <v>1040612</v>
      </c>
      <c r="D863" s="50" t="s">
        <v>2299</v>
      </c>
      <c r="E863" s="50" t="s">
        <v>857</v>
      </c>
      <c r="F863" s="50" t="s">
        <v>1804</v>
      </c>
      <c r="G863" s="50">
        <v>33</v>
      </c>
      <c r="H863" s="50">
        <v>563</v>
      </c>
      <c r="I863" s="50">
        <v>202</v>
      </c>
      <c r="J863" s="50">
        <v>1948</v>
      </c>
      <c r="K863" s="50">
        <v>0</v>
      </c>
      <c r="L863" s="50">
        <v>1.5</v>
      </c>
      <c r="M863" s="50">
        <v>0</v>
      </c>
      <c r="N863" s="50">
        <v>0</v>
      </c>
      <c r="O863" s="50">
        <v>400</v>
      </c>
      <c r="P863" s="50">
        <v>0</v>
      </c>
      <c r="Q863" s="50">
        <v>0</v>
      </c>
      <c r="R863" s="50">
        <v>1303014</v>
      </c>
      <c r="S863" s="50">
        <v>1304006</v>
      </c>
      <c r="W863" s="50">
        <v>4</v>
      </c>
      <c r="X863" s="50">
        <v>4</v>
      </c>
      <c r="Y863" s="50">
        <v>1</v>
      </c>
      <c r="Z863" s="50">
        <v>1102014</v>
      </c>
    </row>
    <row r="864" spans="1:26" ht="14.25">
      <c r="A864" s="50">
        <v>1040621</v>
      </c>
      <c r="D864" s="50" t="s">
        <v>2298</v>
      </c>
      <c r="E864" s="50" t="s">
        <v>1188</v>
      </c>
      <c r="F864" s="50" t="s">
        <v>1805</v>
      </c>
      <c r="G864" s="50">
        <v>33</v>
      </c>
      <c r="H864" s="50">
        <v>377</v>
      </c>
      <c r="I864" s="50">
        <v>178</v>
      </c>
      <c r="J864" s="50">
        <v>2532</v>
      </c>
      <c r="K864" s="50">
        <v>0</v>
      </c>
      <c r="L864" s="50">
        <v>1.5</v>
      </c>
      <c r="M864" s="50">
        <v>0</v>
      </c>
      <c r="N864" s="50">
        <v>0</v>
      </c>
      <c r="O864" s="50">
        <v>400</v>
      </c>
      <c r="P864" s="50">
        <v>0</v>
      </c>
      <c r="Q864" s="50">
        <v>0</v>
      </c>
      <c r="R864" s="50">
        <v>1301008</v>
      </c>
      <c r="S864" s="50">
        <v>1302008</v>
      </c>
      <c r="V864" s="50" t="s">
        <v>1806</v>
      </c>
      <c r="Z864" s="50">
        <v>1101008</v>
      </c>
    </row>
    <row r="865" spans="1:26" ht="14.25">
      <c r="A865" s="50">
        <v>1040622</v>
      </c>
      <c r="D865" s="50" t="s">
        <v>2299</v>
      </c>
      <c r="E865" s="50" t="s">
        <v>859</v>
      </c>
      <c r="F865" s="50" t="s">
        <v>1806</v>
      </c>
      <c r="G865" s="50">
        <v>33</v>
      </c>
      <c r="H865" s="50">
        <v>563</v>
      </c>
      <c r="I865" s="50">
        <v>202</v>
      </c>
      <c r="J865" s="50">
        <v>1948</v>
      </c>
      <c r="K865" s="50">
        <v>0</v>
      </c>
      <c r="L865" s="50">
        <v>1.5</v>
      </c>
      <c r="M865" s="50">
        <v>0</v>
      </c>
      <c r="N865" s="50">
        <v>0</v>
      </c>
      <c r="O865" s="50">
        <v>400</v>
      </c>
      <c r="P865" s="50">
        <v>0</v>
      </c>
      <c r="Q865" s="50">
        <v>0</v>
      </c>
      <c r="R865" s="50">
        <v>1303013</v>
      </c>
      <c r="S865" s="50">
        <v>1304008</v>
      </c>
      <c r="W865" s="50">
        <v>4</v>
      </c>
      <c r="X865" s="50">
        <v>4</v>
      </c>
      <c r="Y865" s="50">
        <v>3</v>
      </c>
      <c r="Z865" s="50">
        <v>1102013</v>
      </c>
    </row>
    <row r="866" spans="1:26" ht="14.25">
      <c r="A866" s="50">
        <v>1040631</v>
      </c>
      <c r="D866" s="50" t="s">
        <v>2298</v>
      </c>
      <c r="E866" s="50" t="s">
        <v>1192</v>
      </c>
      <c r="F866" s="50" t="s">
        <v>1807</v>
      </c>
      <c r="G866" s="50">
        <v>33</v>
      </c>
      <c r="H866" s="50">
        <v>377</v>
      </c>
      <c r="I866" s="50">
        <v>178</v>
      </c>
      <c r="J866" s="50">
        <v>2532</v>
      </c>
      <c r="K866" s="50">
        <v>0</v>
      </c>
      <c r="L866" s="50">
        <v>1.5</v>
      </c>
      <c r="M866" s="50">
        <v>0</v>
      </c>
      <c r="N866" s="50">
        <v>0</v>
      </c>
      <c r="O866" s="50">
        <v>400</v>
      </c>
      <c r="P866" s="50">
        <v>0</v>
      </c>
      <c r="Q866" s="50">
        <v>0</v>
      </c>
      <c r="R866" s="50">
        <v>1301012</v>
      </c>
      <c r="S866" s="50">
        <v>1302012</v>
      </c>
      <c r="V866" s="50" t="s">
        <v>1808</v>
      </c>
      <c r="Z866" s="50">
        <v>1101012</v>
      </c>
    </row>
    <row r="867" spans="1:26" ht="14.25">
      <c r="A867" s="50">
        <v>1040632</v>
      </c>
      <c r="D867" s="50" t="s">
        <v>2299</v>
      </c>
      <c r="E867" s="50" t="s">
        <v>846</v>
      </c>
      <c r="F867" s="50" t="s">
        <v>1808</v>
      </c>
      <c r="G867" s="50">
        <v>33</v>
      </c>
      <c r="H867" s="50">
        <v>563</v>
      </c>
      <c r="I867" s="50">
        <v>202</v>
      </c>
      <c r="J867" s="50">
        <v>1948</v>
      </c>
      <c r="K867" s="50">
        <v>0</v>
      </c>
      <c r="L867" s="50">
        <v>1.5</v>
      </c>
      <c r="M867" s="50">
        <v>0</v>
      </c>
      <c r="N867" s="50">
        <v>0</v>
      </c>
      <c r="O867" s="50">
        <v>400</v>
      </c>
      <c r="P867" s="50">
        <v>0</v>
      </c>
      <c r="Q867" s="50">
        <v>0</v>
      </c>
      <c r="R867" s="50">
        <v>1303018</v>
      </c>
      <c r="S867" s="50">
        <v>1304007</v>
      </c>
      <c r="W867" s="50">
        <v>4</v>
      </c>
      <c r="X867" s="50">
        <v>4</v>
      </c>
      <c r="Y867" s="50">
        <v>2</v>
      </c>
      <c r="Z867" s="50">
        <v>1102018</v>
      </c>
    </row>
    <row r="868" spans="1:26" ht="14.25">
      <c r="A868" s="50">
        <v>1040711</v>
      </c>
      <c r="D868" s="50" t="s">
        <v>2298</v>
      </c>
      <c r="E868" s="50" t="s">
        <v>1535</v>
      </c>
      <c r="F868" s="50" t="s">
        <v>1809</v>
      </c>
      <c r="G868" s="50">
        <v>33</v>
      </c>
      <c r="H868" s="50">
        <v>377</v>
      </c>
      <c r="I868" s="50">
        <v>178</v>
      </c>
      <c r="J868" s="50">
        <v>2532</v>
      </c>
      <c r="K868" s="50">
        <v>0</v>
      </c>
      <c r="L868" s="50">
        <v>1.5</v>
      </c>
      <c r="M868" s="50">
        <v>0</v>
      </c>
      <c r="N868" s="50">
        <v>0</v>
      </c>
      <c r="O868" s="50">
        <v>400</v>
      </c>
      <c r="P868" s="50">
        <v>0</v>
      </c>
      <c r="Q868" s="50">
        <v>0</v>
      </c>
      <c r="R868" s="50">
        <v>1301007</v>
      </c>
      <c r="S868" s="50">
        <v>1302007</v>
      </c>
      <c r="V868" s="50" t="s">
        <v>1810</v>
      </c>
      <c r="Z868" s="50">
        <v>1101007</v>
      </c>
    </row>
    <row r="869" spans="1:26" ht="14.25">
      <c r="A869" s="50">
        <v>1040712</v>
      </c>
      <c r="D869" s="50" t="s">
        <v>2299</v>
      </c>
      <c r="E869" s="50" t="s">
        <v>860</v>
      </c>
      <c r="F869" s="50" t="s">
        <v>1810</v>
      </c>
      <c r="G869" s="50">
        <v>33</v>
      </c>
      <c r="H869" s="50">
        <v>563</v>
      </c>
      <c r="I869" s="50">
        <v>202</v>
      </c>
      <c r="J869" s="50">
        <v>1948</v>
      </c>
      <c r="K869" s="50">
        <v>0</v>
      </c>
      <c r="L869" s="50">
        <v>1.5</v>
      </c>
      <c r="M869" s="50">
        <v>0</v>
      </c>
      <c r="N869" s="50">
        <v>0</v>
      </c>
      <c r="O869" s="50">
        <v>400</v>
      </c>
      <c r="P869" s="50">
        <v>0</v>
      </c>
      <c r="Q869" s="50">
        <v>0</v>
      </c>
      <c r="R869" s="50">
        <v>1303009</v>
      </c>
      <c r="S869" s="50">
        <v>1304007</v>
      </c>
      <c r="W869" s="50">
        <v>4</v>
      </c>
      <c r="X869" s="50">
        <v>4</v>
      </c>
      <c r="Y869" s="50">
        <v>2</v>
      </c>
      <c r="Z869" s="50">
        <v>1102009</v>
      </c>
    </row>
    <row r="870" spans="1:26" ht="14.25">
      <c r="A870" s="50">
        <v>1040721</v>
      </c>
      <c r="D870" s="50" t="s">
        <v>2298</v>
      </c>
      <c r="E870" s="50" t="s">
        <v>1535</v>
      </c>
      <c r="F870" s="50" t="s">
        <v>1811</v>
      </c>
      <c r="G870" s="50">
        <v>33</v>
      </c>
      <c r="H870" s="50">
        <v>377</v>
      </c>
      <c r="I870" s="50">
        <v>178</v>
      </c>
      <c r="J870" s="50">
        <v>2532</v>
      </c>
      <c r="K870" s="50">
        <v>0</v>
      </c>
      <c r="L870" s="50">
        <v>1.5</v>
      </c>
      <c r="M870" s="50">
        <v>0</v>
      </c>
      <c r="N870" s="50">
        <v>0</v>
      </c>
      <c r="O870" s="50">
        <v>400</v>
      </c>
      <c r="P870" s="50">
        <v>0</v>
      </c>
      <c r="Q870" s="50">
        <v>0</v>
      </c>
      <c r="R870" s="50">
        <v>1301007</v>
      </c>
      <c r="S870" s="50">
        <v>1302007</v>
      </c>
      <c r="V870" s="50" t="s">
        <v>1812</v>
      </c>
      <c r="Z870" s="50">
        <v>1101007</v>
      </c>
    </row>
    <row r="871" spans="1:26" ht="14.25">
      <c r="A871" s="50">
        <v>1040722</v>
      </c>
      <c r="D871" s="50" t="s">
        <v>2299</v>
      </c>
      <c r="E871" s="50" t="s">
        <v>853</v>
      </c>
      <c r="F871" s="50" t="s">
        <v>1812</v>
      </c>
      <c r="G871" s="50">
        <v>33</v>
      </c>
      <c r="H871" s="50">
        <v>563</v>
      </c>
      <c r="I871" s="50">
        <v>202</v>
      </c>
      <c r="J871" s="50">
        <v>1948</v>
      </c>
      <c r="K871" s="50">
        <v>0</v>
      </c>
      <c r="L871" s="50">
        <v>1.5</v>
      </c>
      <c r="M871" s="50">
        <v>0</v>
      </c>
      <c r="N871" s="50">
        <v>0</v>
      </c>
      <c r="O871" s="50">
        <v>400</v>
      </c>
      <c r="P871" s="50">
        <v>0</v>
      </c>
      <c r="Q871" s="50">
        <v>0</v>
      </c>
      <c r="R871" s="50">
        <v>1303003</v>
      </c>
      <c r="S871" s="50">
        <v>1304007</v>
      </c>
      <c r="W871" s="50">
        <v>4</v>
      </c>
      <c r="X871" s="50">
        <v>4</v>
      </c>
      <c r="Y871" s="50">
        <v>2</v>
      </c>
      <c r="Z871" s="50">
        <v>1102003</v>
      </c>
    </row>
    <row r="872" spans="1:26" ht="14.25">
      <c r="A872" s="50">
        <v>1040731</v>
      </c>
      <c r="D872" s="50" t="s">
        <v>2298</v>
      </c>
      <c r="E872" s="50" t="s">
        <v>1537</v>
      </c>
      <c r="F872" s="50" t="s">
        <v>1813</v>
      </c>
      <c r="G872" s="50">
        <v>33</v>
      </c>
      <c r="H872" s="50">
        <v>377</v>
      </c>
      <c r="I872" s="50">
        <v>178</v>
      </c>
      <c r="J872" s="50">
        <v>2532</v>
      </c>
      <c r="K872" s="50">
        <v>0</v>
      </c>
      <c r="L872" s="50">
        <v>1.5</v>
      </c>
      <c r="M872" s="50">
        <v>0</v>
      </c>
      <c r="N872" s="50">
        <v>0</v>
      </c>
      <c r="O872" s="50">
        <v>400</v>
      </c>
      <c r="P872" s="50">
        <v>0</v>
      </c>
      <c r="Q872" s="50">
        <v>0</v>
      </c>
      <c r="R872" s="50">
        <v>1301011</v>
      </c>
      <c r="S872" s="50">
        <v>1302011</v>
      </c>
      <c r="V872" s="50" t="s">
        <v>1814</v>
      </c>
      <c r="Z872" s="50">
        <v>1101011</v>
      </c>
    </row>
    <row r="873" spans="1:26" ht="14.25">
      <c r="A873" s="50">
        <v>1040732</v>
      </c>
      <c r="D873" s="50" t="s">
        <v>2299</v>
      </c>
      <c r="E873" s="50" t="s">
        <v>833</v>
      </c>
      <c r="F873" s="50" t="s">
        <v>1814</v>
      </c>
      <c r="G873" s="50">
        <v>33</v>
      </c>
      <c r="H873" s="50">
        <v>563</v>
      </c>
      <c r="I873" s="50">
        <v>202</v>
      </c>
      <c r="J873" s="50">
        <v>1948</v>
      </c>
      <c r="K873" s="50">
        <v>0</v>
      </c>
      <c r="L873" s="50">
        <v>1.5</v>
      </c>
      <c r="M873" s="50">
        <v>0</v>
      </c>
      <c r="N873" s="50">
        <v>0</v>
      </c>
      <c r="O873" s="50">
        <v>400</v>
      </c>
      <c r="P873" s="50">
        <v>0</v>
      </c>
      <c r="Q873" s="50">
        <v>0</v>
      </c>
      <c r="R873" s="50">
        <v>1303017</v>
      </c>
      <c r="S873" s="50">
        <v>1304008</v>
      </c>
      <c r="W873" s="50">
        <v>4</v>
      </c>
      <c r="X873" s="50">
        <v>4</v>
      </c>
      <c r="Y873" s="50">
        <v>3</v>
      </c>
      <c r="Z873" s="50">
        <v>1102017</v>
      </c>
    </row>
    <row r="874" spans="1:26" ht="14.25">
      <c r="A874" s="50">
        <v>1040811</v>
      </c>
      <c r="D874" s="50" t="s">
        <v>2298</v>
      </c>
      <c r="E874" s="50" t="s">
        <v>1535</v>
      </c>
      <c r="F874" s="50" t="s">
        <v>1815</v>
      </c>
      <c r="G874" s="50">
        <v>34</v>
      </c>
      <c r="H874" s="50">
        <v>391</v>
      </c>
      <c r="I874" s="50">
        <v>185</v>
      </c>
      <c r="J874" s="50">
        <v>2626</v>
      </c>
      <c r="K874" s="50">
        <v>0</v>
      </c>
      <c r="L874" s="50">
        <v>1.5</v>
      </c>
      <c r="M874" s="50">
        <v>0</v>
      </c>
      <c r="N874" s="50">
        <v>0</v>
      </c>
      <c r="O874" s="50">
        <v>400</v>
      </c>
      <c r="P874" s="50">
        <v>0</v>
      </c>
      <c r="Q874" s="50">
        <v>0</v>
      </c>
      <c r="R874" s="50">
        <v>1301007</v>
      </c>
      <c r="S874" s="50">
        <v>1302007</v>
      </c>
      <c r="V874" s="50" t="s">
        <v>1816</v>
      </c>
      <c r="Z874" s="50">
        <v>1101007</v>
      </c>
    </row>
    <row r="875" spans="1:26" ht="14.25">
      <c r="A875" s="50">
        <v>1040812</v>
      </c>
      <c r="D875" s="50" t="s">
        <v>2299</v>
      </c>
      <c r="E875" s="50" t="s">
        <v>850</v>
      </c>
      <c r="F875" s="50" t="s">
        <v>1816</v>
      </c>
      <c r="G875" s="50">
        <v>34</v>
      </c>
      <c r="H875" s="50">
        <v>581</v>
      </c>
      <c r="I875" s="50">
        <v>210</v>
      </c>
      <c r="J875" s="50">
        <v>2020</v>
      </c>
      <c r="K875" s="50">
        <v>0</v>
      </c>
      <c r="L875" s="50">
        <v>1.5</v>
      </c>
      <c r="M875" s="50">
        <v>0</v>
      </c>
      <c r="N875" s="50">
        <v>0</v>
      </c>
      <c r="O875" s="50">
        <v>400</v>
      </c>
      <c r="P875" s="50">
        <v>0</v>
      </c>
      <c r="Q875" s="50">
        <v>0</v>
      </c>
      <c r="R875" s="50">
        <v>1303012</v>
      </c>
      <c r="S875" s="50">
        <v>1304006</v>
      </c>
      <c r="W875" s="50">
        <v>4</v>
      </c>
      <c r="X875" s="50">
        <v>4</v>
      </c>
      <c r="Y875" s="50">
        <v>1</v>
      </c>
      <c r="Z875" s="50">
        <v>1102012</v>
      </c>
    </row>
    <row r="876" spans="1:26" ht="14.25">
      <c r="A876" s="50">
        <v>1040821</v>
      </c>
      <c r="D876" s="50" t="s">
        <v>2298</v>
      </c>
      <c r="E876" s="50" t="s">
        <v>1540</v>
      </c>
      <c r="F876" s="50" t="s">
        <v>1817</v>
      </c>
      <c r="G876" s="50">
        <v>34</v>
      </c>
      <c r="H876" s="50">
        <v>391</v>
      </c>
      <c r="I876" s="50">
        <v>185</v>
      </c>
      <c r="J876" s="50">
        <v>2626</v>
      </c>
      <c r="K876" s="50">
        <v>0</v>
      </c>
      <c r="L876" s="50">
        <v>1.5</v>
      </c>
      <c r="M876" s="50">
        <v>0</v>
      </c>
      <c r="N876" s="50">
        <v>0</v>
      </c>
      <c r="O876" s="50">
        <v>400</v>
      </c>
      <c r="P876" s="50">
        <v>0</v>
      </c>
      <c r="Q876" s="50">
        <v>0</v>
      </c>
      <c r="R876" s="50">
        <v>1301005</v>
      </c>
      <c r="S876" s="50">
        <v>1302005</v>
      </c>
      <c r="V876" s="50" t="s">
        <v>1818</v>
      </c>
      <c r="Z876" s="50">
        <v>1101005</v>
      </c>
    </row>
    <row r="877" spans="1:26" ht="14.25">
      <c r="A877" s="50">
        <v>1040822</v>
      </c>
      <c r="D877" s="50" t="s">
        <v>2299</v>
      </c>
      <c r="E877" s="50" t="s">
        <v>849</v>
      </c>
      <c r="F877" s="50" t="s">
        <v>1818</v>
      </c>
      <c r="G877" s="50">
        <v>34</v>
      </c>
      <c r="H877" s="50">
        <v>581</v>
      </c>
      <c r="I877" s="50">
        <v>210</v>
      </c>
      <c r="J877" s="50">
        <v>2020</v>
      </c>
      <c r="K877" s="50">
        <v>0</v>
      </c>
      <c r="L877" s="50">
        <v>1.5</v>
      </c>
      <c r="M877" s="50">
        <v>0</v>
      </c>
      <c r="N877" s="50">
        <v>0</v>
      </c>
      <c r="O877" s="50">
        <v>400</v>
      </c>
      <c r="P877" s="50">
        <v>0</v>
      </c>
      <c r="Q877" s="50">
        <v>0</v>
      </c>
      <c r="R877" s="50">
        <v>1303011</v>
      </c>
      <c r="S877" s="50">
        <v>1304007</v>
      </c>
      <c r="W877" s="50">
        <v>4</v>
      </c>
      <c r="X877" s="50">
        <v>4</v>
      </c>
      <c r="Y877" s="50">
        <v>2</v>
      </c>
      <c r="Z877" s="50">
        <v>1102011</v>
      </c>
    </row>
    <row r="878" spans="1:26" ht="14.25">
      <c r="A878" s="50">
        <v>1040831</v>
      </c>
      <c r="D878" s="50" t="s">
        <v>2298</v>
      </c>
      <c r="E878" s="50" t="s">
        <v>1541</v>
      </c>
      <c r="F878" s="50" t="s">
        <v>1819</v>
      </c>
      <c r="G878" s="50">
        <v>34</v>
      </c>
      <c r="H878" s="50">
        <v>391</v>
      </c>
      <c r="I878" s="50">
        <v>185</v>
      </c>
      <c r="J878" s="50">
        <v>2626</v>
      </c>
      <c r="K878" s="50">
        <v>0</v>
      </c>
      <c r="L878" s="50">
        <v>1.5</v>
      </c>
      <c r="M878" s="50">
        <v>0</v>
      </c>
      <c r="N878" s="50">
        <v>0</v>
      </c>
      <c r="O878" s="50">
        <v>400</v>
      </c>
      <c r="P878" s="50">
        <v>0</v>
      </c>
      <c r="Q878" s="50">
        <v>0</v>
      </c>
      <c r="R878" s="50">
        <v>1301010</v>
      </c>
      <c r="S878" s="50">
        <v>1302010</v>
      </c>
      <c r="V878" s="50" t="s">
        <v>1820</v>
      </c>
      <c r="Z878" s="50">
        <v>1101010</v>
      </c>
    </row>
    <row r="879" spans="1:26" ht="14.25">
      <c r="A879" s="50">
        <v>1040832</v>
      </c>
      <c r="D879" s="50" t="s">
        <v>2299</v>
      </c>
      <c r="E879" s="50" t="s">
        <v>855</v>
      </c>
      <c r="F879" s="50" t="s">
        <v>1820</v>
      </c>
      <c r="G879" s="50">
        <v>34</v>
      </c>
      <c r="H879" s="50">
        <v>581</v>
      </c>
      <c r="I879" s="50">
        <v>210</v>
      </c>
      <c r="J879" s="50">
        <v>2020</v>
      </c>
      <c r="K879" s="50">
        <v>0</v>
      </c>
      <c r="L879" s="50">
        <v>1.5</v>
      </c>
      <c r="M879" s="50">
        <v>0</v>
      </c>
      <c r="N879" s="50">
        <v>0</v>
      </c>
      <c r="O879" s="50">
        <v>400</v>
      </c>
      <c r="P879" s="50">
        <v>0</v>
      </c>
      <c r="Q879" s="50">
        <v>0</v>
      </c>
      <c r="R879" s="50">
        <v>1303016</v>
      </c>
      <c r="S879" s="50">
        <v>1304007</v>
      </c>
      <c r="W879" s="50">
        <v>4</v>
      </c>
      <c r="X879" s="50">
        <v>4</v>
      </c>
      <c r="Y879" s="50">
        <v>3</v>
      </c>
      <c r="Z879" s="50">
        <v>1102016</v>
      </c>
    </row>
    <row r="880" spans="1:26" ht="14.25">
      <c r="A880" s="50">
        <v>1040911</v>
      </c>
      <c r="D880" s="50" t="s">
        <v>2298</v>
      </c>
      <c r="E880" s="50" t="s">
        <v>1192</v>
      </c>
      <c r="F880" s="50" t="s">
        <v>1821</v>
      </c>
      <c r="G880" s="50">
        <v>34</v>
      </c>
      <c r="H880" s="50">
        <v>391</v>
      </c>
      <c r="I880" s="50">
        <v>185</v>
      </c>
      <c r="J880" s="50">
        <v>2626</v>
      </c>
      <c r="K880" s="50">
        <v>0</v>
      </c>
      <c r="L880" s="50">
        <v>1.5</v>
      </c>
      <c r="M880" s="50">
        <v>0</v>
      </c>
      <c r="N880" s="50">
        <v>0</v>
      </c>
      <c r="O880" s="50">
        <v>400</v>
      </c>
      <c r="P880" s="50">
        <v>0</v>
      </c>
      <c r="Q880" s="50">
        <v>0</v>
      </c>
      <c r="R880" s="50">
        <v>1301012</v>
      </c>
      <c r="S880" s="50">
        <v>1302012</v>
      </c>
      <c r="V880" s="50" t="s">
        <v>1822</v>
      </c>
      <c r="Z880" s="50">
        <v>1101012</v>
      </c>
    </row>
    <row r="881" spans="1:26" ht="14.25">
      <c r="A881" s="50">
        <v>1040912</v>
      </c>
      <c r="D881" s="50" t="s">
        <v>2299</v>
      </c>
      <c r="E881" s="50" t="s">
        <v>846</v>
      </c>
      <c r="F881" s="50" t="s">
        <v>1822</v>
      </c>
      <c r="G881" s="50">
        <v>34</v>
      </c>
      <c r="H881" s="50">
        <v>581</v>
      </c>
      <c r="I881" s="50">
        <v>210</v>
      </c>
      <c r="J881" s="50">
        <v>2020</v>
      </c>
      <c r="K881" s="50">
        <v>0</v>
      </c>
      <c r="L881" s="50">
        <v>1.5</v>
      </c>
      <c r="M881" s="50">
        <v>0</v>
      </c>
      <c r="N881" s="50">
        <v>0</v>
      </c>
      <c r="O881" s="50">
        <v>400</v>
      </c>
      <c r="P881" s="50">
        <v>0</v>
      </c>
      <c r="Q881" s="50">
        <v>0</v>
      </c>
      <c r="R881" s="50">
        <v>1303018</v>
      </c>
      <c r="S881" s="50">
        <v>1304007</v>
      </c>
      <c r="W881" s="50">
        <v>4</v>
      </c>
      <c r="X881" s="50">
        <v>4</v>
      </c>
      <c r="Y881" s="50">
        <v>2</v>
      </c>
      <c r="Z881" s="50">
        <v>1102018</v>
      </c>
    </row>
    <row r="882" spans="1:26" ht="14.25">
      <c r="A882" s="50">
        <v>1040921</v>
      </c>
      <c r="D882" s="50" t="s">
        <v>2298</v>
      </c>
      <c r="E882" s="50" t="s">
        <v>1188</v>
      </c>
      <c r="F882" s="50" t="s">
        <v>1823</v>
      </c>
      <c r="G882" s="50">
        <v>34</v>
      </c>
      <c r="H882" s="50">
        <v>391</v>
      </c>
      <c r="I882" s="50">
        <v>185</v>
      </c>
      <c r="J882" s="50">
        <v>2626</v>
      </c>
      <c r="K882" s="50">
        <v>0</v>
      </c>
      <c r="L882" s="50">
        <v>1.5</v>
      </c>
      <c r="M882" s="50">
        <v>0</v>
      </c>
      <c r="N882" s="50">
        <v>0</v>
      </c>
      <c r="O882" s="50">
        <v>400</v>
      </c>
      <c r="P882" s="50">
        <v>0</v>
      </c>
      <c r="Q882" s="50">
        <v>0</v>
      </c>
      <c r="R882" s="50">
        <v>1301008</v>
      </c>
      <c r="S882" s="50">
        <v>1302008</v>
      </c>
      <c r="V882" s="50" t="s">
        <v>1824</v>
      </c>
      <c r="Z882" s="50">
        <v>1101008</v>
      </c>
    </row>
    <row r="883" spans="1:26" ht="14.25">
      <c r="A883" s="50">
        <v>1040922</v>
      </c>
      <c r="D883" s="50" t="s">
        <v>2299</v>
      </c>
      <c r="E883" s="50" t="s">
        <v>859</v>
      </c>
      <c r="F883" s="50" t="s">
        <v>1824</v>
      </c>
      <c r="G883" s="50">
        <v>34</v>
      </c>
      <c r="H883" s="50">
        <v>581</v>
      </c>
      <c r="I883" s="50">
        <v>210</v>
      </c>
      <c r="J883" s="50">
        <v>2020</v>
      </c>
      <c r="K883" s="50">
        <v>0</v>
      </c>
      <c r="L883" s="50">
        <v>1.5</v>
      </c>
      <c r="M883" s="50">
        <v>0</v>
      </c>
      <c r="N883" s="50">
        <v>0</v>
      </c>
      <c r="O883" s="50">
        <v>400</v>
      </c>
      <c r="P883" s="50">
        <v>0</v>
      </c>
      <c r="Q883" s="50">
        <v>0</v>
      </c>
      <c r="R883" s="50">
        <v>1303013</v>
      </c>
      <c r="S883" s="50">
        <v>1304008</v>
      </c>
      <c r="W883" s="50">
        <v>4</v>
      </c>
      <c r="X883" s="50">
        <v>4</v>
      </c>
      <c r="Y883" s="50">
        <v>3</v>
      </c>
      <c r="Z883" s="50">
        <v>1102013</v>
      </c>
    </row>
    <row r="884" spans="1:26" ht="14.25">
      <c r="A884" s="50">
        <v>1040931</v>
      </c>
      <c r="D884" s="50" t="s">
        <v>2298</v>
      </c>
      <c r="E884" s="50" t="s">
        <v>1533</v>
      </c>
      <c r="F884" s="50" t="s">
        <v>1825</v>
      </c>
      <c r="G884" s="50">
        <v>34</v>
      </c>
      <c r="H884" s="50">
        <v>391</v>
      </c>
      <c r="I884" s="50">
        <v>185</v>
      </c>
      <c r="J884" s="50">
        <v>2626</v>
      </c>
      <c r="K884" s="50">
        <v>0</v>
      </c>
      <c r="L884" s="50">
        <v>1.5</v>
      </c>
      <c r="M884" s="50">
        <v>0</v>
      </c>
      <c r="N884" s="50">
        <v>0</v>
      </c>
      <c r="O884" s="50">
        <v>400</v>
      </c>
      <c r="P884" s="50">
        <v>0</v>
      </c>
      <c r="Q884" s="50">
        <v>0</v>
      </c>
      <c r="R884" s="50">
        <v>1301009</v>
      </c>
      <c r="S884" s="50">
        <v>1302009</v>
      </c>
      <c r="V884" s="50" t="s">
        <v>1826</v>
      </c>
      <c r="Z884" s="50">
        <v>1101009</v>
      </c>
    </row>
    <row r="885" spans="1:26" ht="14.25">
      <c r="A885" s="50">
        <v>1040932</v>
      </c>
      <c r="D885" s="50" t="s">
        <v>2299</v>
      </c>
      <c r="E885" s="50" t="s">
        <v>857</v>
      </c>
      <c r="F885" s="50" t="s">
        <v>1826</v>
      </c>
      <c r="G885" s="50">
        <v>34</v>
      </c>
      <c r="H885" s="50">
        <v>581</v>
      </c>
      <c r="I885" s="50">
        <v>210</v>
      </c>
      <c r="J885" s="50">
        <v>2020</v>
      </c>
      <c r="K885" s="50">
        <v>0</v>
      </c>
      <c r="L885" s="50">
        <v>1.5</v>
      </c>
      <c r="M885" s="50">
        <v>0</v>
      </c>
      <c r="N885" s="50">
        <v>0</v>
      </c>
      <c r="O885" s="50">
        <v>400</v>
      </c>
      <c r="P885" s="50">
        <v>0</v>
      </c>
      <c r="Q885" s="50">
        <v>0</v>
      </c>
      <c r="R885" s="50">
        <v>1303014</v>
      </c>
      <c r="S885" s="50">
        <v>1304006</v>
      </c>
      <c r="W885" s="50">
        <v>4</v>
      </c>
      <c r="X885" s="50">
        <v>4</v>
      </c>
      <c r="Y885" s="50">
        <v>1</v>
      </c>
      <c r="Z885" s="50">
        <v>1102014</v>
      </c>
    </row>
    <row r="886" spans="1:26" ht="14.25">
      <c r="A886" s="50">
        <v>1050111</v>
      </c>
      <c r="D886" s="50" t="s">
        <v>2298</v>
      </c>
      <c r="E886" s="50" t="s">
        <v>1192</v>
      </c>
      <c r="F886" s="50" t="s">
        <v>2999</v>
      </c>
      <c r="G886" s="50">
        <v>40</v>
      </c>
      <c r="H886" s="50">
        <v>588</v>
      </c>
      <c r="I886" s="50">
        <v>280</v>
      </c>
      <c r="J886" s="50">
        <v>3806</v>
      </c>
      <c r="K886" s="50">
        <v>0</v>
      </c>
      <c r="L886" s="50">
        <v>1.5</v>
      </c>
      <c r="M886" s="50">
        <v>0</v>
      </c>
      <c r="N886" s="50">
        <v>0</v>
      </c>
      <c r="O886" s="50">
        <v>550</v>
      </c>
      <c r="P886" s="50">
        <v>0</v>
      </c>
      <c r="Q886" s="50">
        <v>0</v>
      </c>
      <c r="R886" s="50">
        <v>1301012</v>
      </c>
      <c r="S886" s="50">
        <v>1302012</v>
      </c>
      <c r="V886" s="50" t="s">
        <v>3000</v>
      </c>
      <c r="Z886" s="50">
        <v>1101012</v>
      </c>
    </row>
    <row r="887" spans="1:26" ht="14.25">
      <c r="A887" s="50">
        <v>1050112</v>
      </c>
      <c r="D887" s="50" t="s">
        <v>2299</v>
      </c>
      <c r="E887" s="50" t="s">
        <v>846</v>
      </c>
      <c r="F887" s="50" t="s">
        <v>3000</v>
      </c>
      <c r="G887" s="50">
        <v>40</v>
      </c>
      <c r="H887" s="50">
        <v>767</v>
      </c>
      <c r="I887" s="50">
        <v>270</v>
      </c>
      <c r="J887" s="50">
        <v>2649</v>
      </c>
      <c r="K887" s="50">
        <v>0</v>
      </c>
      <c r="L887" s="50">
        <v>1.5</v>
      </c>
      <c r="M887" s="50">
        <v>0</v>
      </c>
      <c r="N887" s="50">
        <v>0</v>
      </c>
      <c r="O887" s="50">
        <v>550</v>
      </c>
      <c r="P887" s="50">
        <v>0</v>
      </c>
      <c r="Q887" s="50">
        <v>0</v>
      </c>
      <c r="R887" s="50">
        <v>1303018</v>
      </c>
      <c r="S887" s="50">
        <v>1304007</v>
      </c>
      <c r="W887" s="50">
        <v>4</v>
      </c>
      <c r="X887" s="50">
        <v>4</v>
      </c>
      <c r="Y887" s="50">
        <v>2</v>
      </c>
      <c r="Z887" s="50">
        <v>1102018</v>
      </c>
    </row>
    <row r="888" spans="1:26" ht="14.25">
      <c r="A888" s="50">
        <v>1050121</v>
      </c>
      <c r="D888" s="50" t="s">
        <v>2298</v>
      </c>
      <c r="E888" s="50" t="s">
        <v>1188</v>
      </c>
      <c r="F888" s="50" t="s">
        <v>3001</v>
      </c>
      <c r="G888" s="50">
        <v>40</v>
      </c>
      <c r="H888" s="50">
        <v>518</v>
      </c>
      <c r="I888" s="50">
        <v>246</v>
      </c>
      <c r="J888" s="50">
        <v>3444</v>
      </c>
      <c r="K888" s="50">
        <v>0</v>
      </c>
      <c r="L888" s="50">
        <v>1.5</v>
      </c>
      <c r="M888" s="50">
        <v>0</v>
      </c>
      <c r="N888" s="50">
        <v>0</v>
      </c>
      <c r="O888" s="50">
        <v>550</v>
      </c>
      <c r="P888" s="50">
        <v>0</v>
      </c>
      <c r="Q888" s="50">
        <v>0</v>
      </c>
      <c r="R888" s="50">
        <v>1301008</v>
      </c>
      <c r="S888" s="50">
        <v>1302008</v>
      </c>
      <c r="V888" s="50" t="s">
        <v>3002</v>
      </c>
      <c r="Z888" s="50">
        <v>1101008</v>
      </c>
    </row>
    <row r="889" spans="1:26" ht="14.25">
      <c r="A889" s="50">
        <v>1050122</v>
      </c>
      <c r="D889" s="50" t="s">
        <v>2299</v>
      </c>
      <c r="E889" s="50" t="s">
        <v>859</v>
      </c>
      <c r="F889" s="50" t="s">
        <v>3002</v>
      </c>
      <c r="G889" s="50">
        <v>40</v>
      </c>
      <c r="H889" s="50">
        <v>746</v>
      </c>
      <c r="I889" s="50">
        <v>270</v>
      </c>
      <c r="J889" s="50">
        <v>2649</v>
      </c>
      <c r="K889" s="50">
        <v>0</v>
      </c>
      <c r="L889" s="50">
        <v>1.5</v>
      </c>
      <c r="M889" s="50">
        <v>0</v>
      </c>
      <c r="N889" s="50">
        <v>0</v>
      </c>
      <c r="O889" s="50">
        <v>550</v>
      </c>
      <c r="P889" s="50">
        <v>0</v>
      </c>
      <c r="Q889" s="50">
        <v>0</v>
      </c>
      <c r="R889" s="50">
        <v>1303013</v>
      </c>
      <c r="S889" s="50">
        <v>1304008</v>
      </c>
      <c r="W889" s="50">
        <v>4</v>
      </c>
      <c r="X889" s="50">
        <v>4</v>
      </c>
      <c r="Y889" s="50">
        <v>3</v>
      </c>
      <c r="Z889" s="50">
        <v>1102013</v>
      </c>
    </row>
    <row r="890" spans="1:26" ht="14.25">
      <c r="A890" s="50">
        <v>1050131</v>
      </c>
      <c r="D890" s="50" t="s">
        <v>2298</v>
      </c>
      <c r="E890" s="50" t="s">
        <v>1533</v>
      </c>
      <c r="F890" s="50" t="s">
        <v>3003</v>
      </c>
      <c r="G890" s="50">
        <v>40</v>
      </c>
      <c r="H890" s="50">
        <v>518</v>
      </c>
      <c r="I890" s="50">
        <v>246</v>
      </c>
      <c r="J890" s="50">
        <v>3444</v>
      </c>
      <c r="K890" s="50">
        <v>0</v>
      </c>
      <c r="L890" s="50">
        <v>1.5</v>
      </c>
      <c r="M890" s="50">
        <v>0</v>
      </c>
      <c r="N890" s="50">
        <v>0</v>
      </c>
      <c r="O890" s="50">
        <v>550</v>
      </c>
      <c r="P890" s="50">
        <v>0</v>
      </c>
      <c r="Q890" s="50">
        <v>0</v>
      </c>
      <c r="R890" s="50">
        <v>1301009</v>
      </c>
      <c r="S890" s="50">
        <v>1302009</v>
      </c>
      <c r="V890" s="50" t="s">
        <v>3004</v>
      </c>
      <c r="Z890" s="50">
        <v>1101009</v>
      </c>
    </row>
    <row r="891" spans="1:26" ht="14.25">
      <c r="A891" s="50">
        <v>1050132</v>
      </c>
      <c r="D891" s="50" t="s">
        <v>2299</v>
      </c>
      <c r="E891" s="50" t="s">
        <v>857</v>
      </c>
      <c r="F891" s="50" t="s">
        <v>3004</v>
      </c>
      <c r="G891" s="50">
        <v>40</v>
      </c>
      <c r="H891" s="50">
        <v>746</v>
      </c>
      <c r="I891" s="50">
        <v>270</v>
      </c>
      <c r="J891" s="50">
        <v>2649</v>
      </c>
      <c r="K891" s="50">
        <v>0</v>
      </c>
      <c r="L891" s="50">
        <v>1.5</v>
      </c>
      <c r="M891" s="50">
        <v>0</v>
      </c>
      <c r="N891" s="50">
        <v>0</v>
      </c>
      <c r="O891" s="50">
        <v>550</v>
      </c>
      <c r="P891" s="50">
        <v>0</v>
      </c>
      <c r="Q891" s="50">
        <v>0</v>
      </c>
      <c r="R891" s="50">
        <v>1303014</v>
      </c>
      <c r="S891" s="50">
        <v>1304006</v>
      </c>
      <c r="W891" s="50">
        <v>4</v>
      </c>
      <c r="X891" s="50">
        <v>4</v>
      </c>
      <c r="Y891" s="50">
        <v>1</v>
      </c>
      <c r="Z891" s="50">
        <v>1102014</v>
      </c>
    </row>
    <row r="892" spans="1:26" ht="14.25">
      <c r="A892" s="50">
        <v>1050211</v>
      </c>
      <c r="D892" s="50" t="s">
        <v>2298</v>
      </c>
      <c r="E892" s="50" t="s">
        <v>1181</v>
      </c>
      <c r="F892" s="50" t="s">
        <v>3005</v>
      </c>
      <c r="G892" s="50">
        <v>40</v>
      </c>
      <c r="H892" s="50">
        <v>588</v>
      </c>
      <c r="I892" s="50">
        <v>280</v>
      </c>
      <c r="J892" s="50">
        <v>3806</v>
      </c>
      <c r="K892" s="50">
        <v>0</v>
      </c>
      <c r="L892" s="50">
        <v>1.5</v>
      </c>
      <c r="M892" s="50">
        <v>0</v>
      </c>
      <c r="N892" s="50">
        <v>0</v>
      </c>
      <c r="O892" s="50">
        <v>550</v>
      </c>
      <c r="P892" s="50">
        <v>0</v>
      </c>
      <c r="Q892" s="50">
        <v>0</v>
      </c>
      <c r="R892" s="50">
        <v>1301001</v>
      </c>
      <c r="S892" s="50">
        <v>1302001</v>
      </c>
      <c r="V892" s="50" t="s">
        <v>3006</v>
      </c>
      <c r="Z892" s="50">
        <v>1101001</v>
      </c>
    </row>
    <row r="893" spans="1:26" ht="14.25">
      <c r="A893" s="50">
        <v>1050212</v>
      </c>
      <c r="D893" s="50" t="s">
        <v>2299</v>
      </c>
      <c r="E893" s="50" t="s">
        <v>834</v>
      </c>
      <c r="F893" s="50" t="s">
        <v>3006</v>
      </c>
      <c r="G893" s="50">
        <v>40</v>
      </c>
      <c r="H893" s="50">
        <v>767</v>
      </c>
      <c r="I893" s="50">
        <v>270</v>
      </c>
      <c r="J893" s="50">
        <v>2649</v>
      </c>
      <c r="K893" s="50">
        <v>0</v>
      </c>
      <c r="L893" s="50">
        <v>1.5</v>
      </c>
      <c r="M893" s="50">
        <v>0</v>
      </c>
      <c r="N893" s="50">
        <v>0</v>
      </c>
      <c r="O893" s="50">
        <v>550</v>
      </c>
      <c r="P893" s="50">
        <v>0</v>
      </c>
      <c r="Q893" s="50">
        <v>0</v>
      </c>
      <c r="R893" s="50">
        <v>1303002</v>
      </c>
      <c r="S893" s="50">
        <v>1304006</v>
      </c>
      <c r="W893" s="50">
        <v>4</v>
      </c>
      <c r="X893" s="50">
        <v>4</v>
      </c>
      <c r="Y893" s="50">
        <v>1</v>
      </c>
      <c r="Z893" s="50">
        <v>1102002</v>
      </c>
    </row>
    <row r="894" spans="1:26" ht="14.25">
      <c r="A894" s="50">
        <v>1050221</v>
      </c>
      <c r="D894" s="50" t="s">
        <v>2298</v>
      </c>
      <c r="E894" s="50" t="s">
        <v>1183</v>
      </c>
      <c r="F894" s="50" t="s">
        <v>3007</v>
      </c>
      <c r="G894" s="50">
        <v>40</v>
      </c>
      <c r="H894" s="50">
        <v>518</v>
      </c>
      <c r="I894" s="50">
        <v>246</v>
      </c>
      <c r="J894" s="50">
        <v>3444</v>
      </c>
      <c r="K894" s="50">
        <v>0</v>
      </c>
      <c r="L894" s="50">
        <v>1.5</v>
      </c>
      <c r="M894" s="50">
        <v>0</v>
      </c>
      <c r="N894" s="50">
        <v>0</v>
      </c>
      <c r="O894" s="50">
        <v>550</v>
      </c>
      <c r="P894" s="50">
        <v>0</v>
      </c>
      <c r="Q894" s="50">
        <v>0</v>
      </c>
      <c r="R894" s="50">
        <v>1301003</v>
      </c>
      <c r="S894" s="50">
        <v>1302003</v>
      </c>
      <c r="V894" s="50" t="s">
        <v>3008</v>
      </c>
      <c r="Z894" s="50">
        <v>1101003</v>
      </c>
    </row>
    <row r="895" spans="1:26" ht="14.25">
      <c r="A895" s="50">
        <v>1050222</v>
      </c>
      <c r="D895" s="50" t="s">
        <v>2299</v>
      </c>
      <c r="E895" s="50" t="s">
        <v>829</v>
      </c>
      <c r="F895" s="50" t="s">
        <v>3008</v>
      </c>
      <c r="G895" s="50">
        <v>40</v>
      </c>
      <c r="H895" s="50">
        <v>746</v>
      </c>
      <c r="I895" s="50">
        <v>270</v>
      </c>
      <c r="J895" s="50">
        <v>2649</v>
      </c>
      <c r="K895" s="50">
        <v>0</v>
      </c>
      <c r="L895" s="50">
        <v>1.5</v>
      </c>
      <c r="M895" s="50">
        <v>0</v>
      </c>
      <c r="N895" s="50">
        <v>0</v>
      </c>
      <c r="O895" s="50">
        <v>550</v>
      </c>
      <c r="P895" s="50">
        <v>0</v>
      </c>
      <c r="Q895" s="50">
        <v>0</v>
      </c>
      <c r="R895" s="50">
        <v>1303005</v>
      </c>
      <c r="S895" s="50">
        <v>1304008</v>
      </c>
      <c r="W895" s="50">
        <v>4</v>
      </c>
      <c r="X895" s="50">
        <v>4</v>
      </c>
      <c r="Y895" s="50">
        <v>3</v>
      </c>
      <c r="Z895" s="50">
        <v>1102005</v>
      </c>
    </row>
    <row r="896" spans="1:26" ht="14.25">
      <c r="A896" s="50">
        <v>1050231</v>
      </c>
      <c r="D896" s="50" t="s">
        <v>2298</v>
      </c>
      <c r="E896" s="50" t="s">
        <v>1531</v>
      </c>
      <c r="F896" s="50" t="s">
        <v>3009</v>
      </c>
      <c r="G896" s="50">
        <v>40</v>
      </c>
      <c r="H896" s="50">
        <v>518</v>
      </c>
      <c r="I896" s="50">
        <v>246</v>
      </c>
      <c r="J896" s="50">
        <v>3444</v>
      </c>
      <c r="K896" s="50">
        <v>0</v>
      </c>
      <c r="L896" s="50">
        <v>1.5</v>
      </c>
      <c r="M896" s="50">
        <v>0</v>
      </c>
      <c r="N896" s="50">
        <v>0</v>
      </c>
      <c r="O896" s="50">
        <v>550</v>
      </c>
      <c r="P896" s="50">
        <v>0</v>
      </c>
      <c r="Q896" s="50">
        <v>0</v>
      </c>
      <c r="R896" s="50">
        <v>1301014</v>
      </c>
      <c r="S896" s="50">
        <v>1302014</v>
      </c>
      <c r="V896" s="50" t="s">
        <v>3010</v>
      </c>
      <c r="Z896" s="50">
        <v>1101014</v>
      </c>
    </row>
    <row r="897" spans="1:26" ht="14.25">
      <c r="A897" s="50">
        <v>1050232</v>
      </c>
      <c r="D897" s="50" t="s">
        <v>2299</v>
      </c>
      <c r="E897" s="50" t="s">
        <v>848</v>
      </c>
      <c r="F897" s="50" t="s">
        <v>3010</v>
      </c>
      <c r="G897" s="50">
        <v>40</v>
      </c>
      <c r="H897" s="50">
        <v>746</v>
      </c>
      <c r="I897" s="50">
        <v>270</v>
      </c>
      <c r="J897" s="50">
        <v>2649</v>
      </c>
      <c r="K897" s="50">
        <v>0</v>
      </c>
      <c r="L897" s="50">
        <v>1.5</v>
      </c>
      <c r="M897" s="50">
        <v>0</v>
      </c>
      <c r="N897" s="50">
        <v>0</v>
      </c>
      <c r="O897" s="50">
        <v>550</v>
      </c>
      <c r="P897" s="50">
        <v>0</v>
      </c>
      <c r="Q897" s="50">
        <v>0</v>
      </c>
      <c r="R897" s="50">
        <v>1303020</v>
      </c>
      <c r="S897" s="50">
        <v>1304007</v>
      </c>
      <c r="W897" s="50">
        <v>4</v>
      </c>
      <c r="X897" s="50">
        <v>4</v>
      </c>
      <c r="Y897" s="50">
        <v>2</v>
      </c>
      <c r="Z897" s="50">
        <v>1102020</v>
      </c>
    </row>
    <row r="898" spans="1:26" ht="14.25">
      <c r="A898" s="50">
        <v>1050311</v>
      </c>
      <c r="D898" s="50" t="s">
        <v>2298</v>
      </c>
      <c r="E898" s="50" t="s">
        <v>1192</v>
      </c>
      <c r="F898" s="50" t="s">
        <v>3011</v>
      </c>
      <c r="G898" s="50">
        <v>40</v>
      </c>
      <c r="H898" s="50">
        <v>588</v>
      </c>
      <c r="I898" s="50">
        <v>280</v>
      </c>
      <c r="J898" s="50">
        <v>3806</v>
      </c>
      <c r="K898" s="50">
        <v>0</v>
      </c>
      <c r="L898" s="50">
        <v>1.5</v>
      </c>
      <c r="M898" s="50">
        <v>0</v>
      </c>
      <c r="N898" s="50">
        <v>0</v>
      </c>
      <c r="O898" s="50">
        <v>550</v>
      </c>
      <c r="P898" s="50">
        <v>0</v>
      </c>
      <c r="Q898" s="50">
        <v>0</v>
      </c>
      <c r="R898" s="50">
        <v>1301012</v>
      </c>
      <c r="S898" s="50">
        <v>1302012</v>
      </c>
      <c r="V898" s="50" t="s">
        <v>3012</v>
      </c>
      <c r="Z898" s="50">
        <v>1101012</v>
      </c>
    </row>
    <row r="899" spans="1:26" ht="14.25">
      <c r="A899" s="50">
        <v>1050312</v>
      </c>
      <c r="D899" s="50" t="s">
        <v>2299</v>
      </c>
      <c r="E899" s="50" t="s">
        <v>846</v>
      </c>
      <c r="F899" s="50" t="s">
        <v>3012</v>
      </c>
      <c r="G899" s="50">
        <v>40</v>
      </c>
      <c r="H899" s="50">
        <v>767</v>
      </c>
      <c r="I899" s="50">
        <v>270</v>
      </c>
      <c r="J899" s="50">
        <v>2649</v>
      </c>
      <c r="K899" s="50">
        <v>0</v>
      </c>
      <c r="L899" s="50">
        <v>1.5</v>
      </c>
      <c r="M899" s="50">
        <v>0</v>
      </c>
      <c r="N899" s="50">
        <v>0</v>
      </c>
      <c r="O899" s="50">
        <v>550</v>
      </c>
      <c r="P899" s="50">
        <v>0</v>
      </c>
      <c r="Q899" s="50">
        <v>0</v>
      </c>
      <c r="R899" s="50">
        <v>1303018</v>
      </c>
      <c r="S899" s="50">
        <v>1304007</v>
      </c>
      <c r="W899" s="50">
        <v>4</v>
      </c>
      <c r="X899" s="50">
        <v>4</v>
      </c>
      <c r="Y899" s="50">
        <v>2</v>
      </c>
      <c r="Z899" s="50">
        <v>1102018</v>
      </c>
    </row>
    <row r="900" spans="1:26" ht="14.25">
      <c r="A900" s="50">
        <v>1050321</v>
      </c>
      <c r="D900" s="50" t="s">
        <v>2298</v>
      </c>
      <c r="E900" s="50" t="s">
        <v>1188</v>
      </c>
      <c r="F900" s="50" t="s">
        <v>3013</v>
      </c>
      <c r="G900" s="50">
        <v>40</v>
      </c>
      <c r="H900" s="50">
        <v>518</v>
      </c>
      <c r="I900" s="50">
        <v>246</v>
      </c>
      <c r="J900" s="50">
        <v>3444</v>
      </c>
      <c r="K900" s="50">
        <v>0</v>
      </c>
      <c r="L900" s="50">
        <v>1.5</v>
      </c>
      <c r="M900" s="50">
        <v>0</v>
      </c>
      <c r="N900" s="50">
        <v>0</v>
      </c>
      <c r="O900" s="50">
        <v>550</v>
      </c>
      <c r="P900" s="50">
        <v>0</v>
      </c>
      <c r="Q900" s="50">
        <v>0</v>
      </c>
      <c r="R900" s="50">
        <v>1301008</v>
      </c>
      <c r="S900" s="50">
        <v>1302008</v>
      </c>
      <c r="V900" s="50" t="s">
        <v>3014</v>
      </c>
      <c r="Z900" s="50">
        <v>1101008</v>
      </c>
    </row>
    <row r="901" spans="1:26" ht="14.25">
      <c r="A901" s="50">
        <v>1050322</v>
      </c>
      <c r="D901" s="50" t="s">
        <v>2299</v>
      </c>
      <c r="E901" s="50" t="s">
        <v>859</v>
      </c>
      <c r="F901" s="50" t="s">
        <v>3014</v>
      </c>
      <c r="G901" s="50">
        <v>40</v>
      </c>
      <c r="H901" s="50">
        <v>746</v>
      </c>
      <c r="I901" s="50">
        <v>270</v>
      </c>
      <c r="J901" s="50">
        <v>2649</v>
      </c>
      <c r="K901" s="50">
        <v>0</v>
      </c>
      <c r="L901" s="50">
        <v>1.5</v>
      </c>
      <c r="M901" s="50">
        <v>0</v>
      </c>
      <c r="N901" s="50">
        <v>0</v>
      </c>
      <c r="O901" s="50">
        <v>550</v>
      </c>
      <c r="P901" s="50">
        <v>0</v>
      </c>
      <c r="Q901" s="50">
        <v>0</v>
      </c>
      <c r="R901" s="50">
        <v>1303013</v>
      </c>
      <c r="S901" s="50">
        <v>1304008</v>
      </c>
      <c r="W901" s="50">
        <v>4</v>
      </c>
      <c r="X901" s="50">
        <v>4</v>
      </c>
      <c r="Y901" s="50">
        <v>3</v>
      </c>
      <c r="Z901" s="50">
        <v>1102013</v>
      </c>
    </row>
    <row r="902" spans="1:26" ht="14.25">
      <c r="A902" s="50">
        <v>1050331</v>
      </c>
      <c r="D902" s="50" t="s">
        <v>2298</v>
      </c>
      <c r="E902" s="50" t="s">
        <v>1533</v>
      </c>
      <c r="F902" s="50" t="s">
        <v>3015</v>
      </c>
      <c r="G902" s="50">
        <v>40</v>
      </c>
      <c r="H902" s="50">
        <v>518</v>
      </c>
      <c r="I902" s="50">
        <v>246</v>
      </c>
      <c r="J902" s="50">
        <v>3444</v>
      </c>
      <c r="K902" s="50">
        <v>0</v>
      </c>
      <c r="L902" s="50">
        <v>1.5</v>
      </c>
      <c r="M902" s="50">
        <v>0</v>
      </c>
      <c r="N902" s="50">
        <v>0</v>
      </c>
      <c r="O902" s="50">
        <v>550</v>
      </c>
      <c r="P902" s="50">
        <v>0</v>
      </c>
      <c r="Q902" s="50">
        <v>0</v>
      </c>
      <c r="R902" s="50">
        <v>1301009</v>
      </c>
      <c r="S902" s="50">
        <v>1302009</v>
      </c>
      <c r="V902" s="50" t="s">
        <v>3016</v>
      </c>
      <c r="Z902" s="50">
        <v>1101009</v>
      </c>
    </row>
    <row r="903" spans="1:26" ht="14.25">
      <c r="A903" s="50">
        <v>1050332</v>
      </c>
      <c r="D903" s="50" t="s">
        <v>2299</v>
      </c>
      <c r="E903" s="50" t="s">
        <v>857</v>
      </c>
      <c r="F903" s="50" t="s">
        <v>3016</v>
      </c>
      <c r="G903" s="50">
        <v>40</v>
      </c>
      <c r="H903" s="50">
        <v>746</v>
      </c>
      <c r="I903" s="50">
        <v>270</v>
      </c>
      <c r="J903" s="50">
        <v>2649</v>
      </c>
      <c r="K903" s="50">
        <v>0</v>
      </c>
      <c r="L903" s="50">
        <v>1.5</v>
      </c>
      <c r="M903" s="50">
        <v>0</v>
      </c>
      <c r="N903" s="50">
        <v>0</v>
      </c>
      <c r="O903" s="50">
        <v>550</v>
      </c>
      <c r="P903" s="50">
        <v>0</v>
      </c>
      <c r="Q903" s="50">
        <v>0</v>
      </c>
      <c r="R903" s="50">
        <v>1303014</v>
      </c>
      <c r="S903" s="50">
        <v>1304006</v>
      </c>
      <c r="W903" s="50">
        <v>4</v>
      </c>
      <c r="X903" s="50">
        <v>4</v>
      </c>
      <c r="Y903" s="50">
        <v>1</v>
      </c>
      <c r="Z903" s="50">
        <v>1102014</v>
      </c>
    </row>
    <row r="904" spans="1:26" ht="14.25">
      <c r="A904" s="50">
        <v>1050411</v>
      </c>
      <c r="D904" s="50" t="s">
        <v>2298</v>
      </c>
      <c r="E904" s="50" t="s">
        <v>1195</v>
      </c>
      <c r="F904" s="50" t="s">
        <v>3017</v>
      </c>
      <c r="G904" s="50">
        <v>41</v>
      </c>
      <c r="H904" s="50">
        <v>610</v>
      </c>
      <c r="I904" s="50">
        <v>291</v>
      </c>
      <c r="J904" s="50">
        <v>3945</v>
      </c>
      <c r="K904" s="50">
        <v>0</v>
      </c>
      <c r="L904" s="50">
        <v>1.5</v>
      </c>
      <c r="M904" s="50">
        <v>0</v>
      </c>
      <c r="N904" s="50">
        <v>0</v>
      </c>
      <c r="O904" s="50">
        <v>550</v>
      </c>
      <c r="P904" s="50">
        <v>0</v>
      </c>
      <c r="Q904" s="50">
        <v>0</v>
      </c>
      <c r="R904" s="50">
        <v>1301015</v>
      </c>
      <c r="S904" s="50">
        <v>1302015</v>
      </c>
      <c r="V904" s="50" t="s">
        <v>3018</v>
      </c>
      <c r="Z904" s="50">
        <v>1101015</v>
      </c>
    </row>
    <row r="905" spans="1:26" ht="14.25">
      <c r="A905" s="50">
        <v>1050412</v>
      </c>
      <c r="D905" s="50" t="s">
        <v>2299</v>
      </c>
      <c r="E905" s="50" t="s">
        <v>852</v>
      </c>
      <c r="F905" s="50" t="s">
        <v>3018</v>
      </c>
      <c r="G905" s="50">
        <v>41</v>
      </c>
      <c r="H905" s="50">
        <v>793</v>
      </c>
      <c r="I905" s="50">
        <v>280</v>
      </c>
      <c r="J905" s="50">
        <v>2746</v>
      </c>
      <c r="K905" s="50">
        <v>0</v>
      </c>
      <c r="L905" s="50">
        <v>1.5</v>
      </c>
      <c r="M905" s="50">
        <v>0</v>
      </c>
      <c r="N905" s="50">
        <v>0</v>
      </c>
      <c r="O905" s="50">
        <v>550</v>
      </c>
      <c r="P905" s="50">
        <v>0</v>
      </c>
      <c r="Q905" s="50">
        <v>0</v>
      </c>
      <c r="R905" s="50">
        <v>1303021</v>
      </c>
      <c r="S905" s="50">
        <v>1304007</v>
      </c>
      <c r="W905" s="50">
        <v>4</v>
      </c>
      <c r="X905" s="50">
        <v>4</v>
      </c>
      <c r="Y905" s="50">
        <v>1</v>
      </c>
      <c r="Z905" s="50">
        <v>1102021</v>
      </c>
    </row>
    <row r="906" spans="1:26" ht="14.25">
      <c r="A906" s="50">
        <v>1050421</v>
      </c>
      <c r="D906" s="50" t="s">
        <v>2298</v>
      </c>
      <c r="E906" s="50" t="s">
        <v>1181</v>
      </c>
      <c r="F906" s="50" t="s">
        <v>3019</v>
      </c>
      <c r="G906" s="50">
        <v>41</v>
      </c>
      <c r="H906" s="50">
        <v>537</v>
      </c>
      <c r="I906" s="50">
        <v>256</v>
      </c>
      <c r="J906" s="50">
        <v>3570</v>
      </c>
      <c r="K906" s="50">
        <v>0</v>
      </c>
      <c r="L906" s="50">
        <v>1.5</v>
      </c>
      <c r="M906" s="50">
        <v>0</v>
      </c>
      <c r="N906" s="50">
        <v>0</v>
      </c>
      <c r="O906" s="50">
        <v>550</v>
      </c>
      <c r="P906" s="50">
        <v>0</v>
      </c>
      <c r="Q906" s="50">
        <v>0</v>
      </c>
      <c r="R906" s="50">
        <v>1301001</v>
      </c>
      <c r="S906" s="50">
        <v>1302001</v>
      </c>
      <c r="V906" s="50" t="s">
        <v>3020</v>
      </c>
      <c r="Z906" s="50">
        <v>1101001</v>
      </c>
    </row>
    <row r="907" spans="1:26" ht="14.25">
      <c r="A907" s="50">
        <v>1050422</v>
      </c>
      <c r="D907" s="50" t="s">
        <v>2299</v>
      </c>
      <c r="E907" s="50" t="s">
        <v>860</v>
      </c>
      <c r="F907" s="50" t="s">
        <v>3020</v>
      </c>
      <c r="G907" s="50">
        <v>41</v>
      </c>
      <c r="H907" s="50">
        <v>771</v>
      </c>
      <c r="I907" s="50">
        <v>280</v>
      </c>
      <c r="J907" s="50">
        <v>2746</v>
      </c>
      <c r="K907" s="50">
        <v>0</v>
      </c>
      <c r="L907" s="50">
        <v>1.5</v>
      </c>
      <c r="M907" s="50">
        <v>0</v>
      </c>
      <c r="N907" s="50">
        <v>0</v>
      </c>
      <c r="O907" s="50">
        <v>550</v>
      </c>
      <c r="P907" s="50">
        <v>0</v>
      </c>
      <c r="Q907" s="50">
        <v>0</v>
      </c>
      <c r="R907" s="50">
        <v>1303009</v>
      </c>
      <c r="S907" s="50">
        <v>1304007</v>
      </c>
      <c r="W907" s="50">
        <v>4</v>
      </c>
      <c r="X907" s="50">
        <v>4</v>
      </c>
      <c r="Y907" s="50">
        <v>2</v>
      </c>
      <c r="Z907" s="50">
        <v>1102009</v>
      </c>
    </row>
    <row r="908" spans="1:26" ht="14.25">
      <c r="A908" s="50">
        <v>1050431</v>
      </c>
      <c r="D908" s="50" t="s">
        <v>2298</v>
      </c>
      <c r="E908" s="50" t="s">
        <v>1537</v>
      </c>
      <c r="F908" s="50" t="s">
        <v>3021</v>
      </c>
      <c r="G908" s="50">
        <v>41</v>
      </c>
      <c r="H908" s="50">
        <v>537</v>
      </c>
      <c r="I908" s="50">
        <v>256</v>
      </c>
      <c r="J908" s="50">
        <v>3570</v>
      </c>
      <c r="K908" s="50">
        <v>0</v>
      </c>
      <c r="L908" s="50">
        <v>1.5</v>
      </c>
      <c r="M908" s="50">
        <v>0</v>
      </c>
      <c r="N908" s="50">
        <v>0</v>
      </c>
      <c r="O908" s="50">
        <v>550</v>
      </c>
      <c r="P908" s="50">
        <v>0</v>
      </c>
      <c r="Q908" s="50">
        <v>0</v>
      </c>
      <c r="R908" s="50">
        <v>1301011</v>
      </c>
      <c r="S908" s="50">
        <v>1302011</v>
      </c>
      <c r="V908" s="50" t="s">
        <v>3022</v>
      </c>
      <c r="Z908" s="50">
        <v>1101011</v>
      </c>
    </row>
    <row r="909" spans="1:26" ht="14.25">
      <c r="A909" s="50">
        <v>1050432</v>
      </c>
      <c r="D909" s="50" t="s">
        <v>2299</v>
      </c>
      <c r="E909" s="50" t="s">
        <v>833</v>
      </c>
      <c r="F909" s="50" t="s">
        <v>3022</v>
      </c>
      <c r="G909" s="50">
        <v>41</v>
      </c>
      <c r="H909" s="50">
        <v>771</v>
      </c>
      <c r="I909" s="50">
        <v>280</v>
      </c>
      <c r="J909" s="50">
        <v>2746</v>
      </c>
      <c r="K909" s="50">
        <v>0</v>
      </c>
      <c r="L909" s="50">
        <v>1.5</v>
      </c>
      <c r="M909" s="50">
        <v>0</v>
      </c>
      <c r="N909" s="50">
        <v>0</v>
      </c>
      <c r="O909" s="50">
        <v>550</v>
      </c>
      <c r="P909" s="50">
        <v>0</v>
      </c>
      <c r="Q909" s="50">
        <v>0</v>
      </c>
      <c r="R909" s="50">
        <v>1303017</v>
      </c>
      <c r="S909" s="50">
        <v>1304008</v>
      </c>
      <c r="W909" s="50">
        <v>4</v>
      </c>
      <c r="X909" s="50">
        <v>4</v>
      </c>
      <c r="Y909" s="50">
        <v>3</v>
      </c>
      <c r="Z909" s="50">
        <v>1102017</v>
      </c>
    </row>
    <row r="910" spans="1:26" ht="14.25">
      <c r="A910" s="50">
        <v>1050511</v>
      </c>
      <c r="D910" s="50" t="s">
        <v>2298</v>
      </c>
      <c r="E910" s="50" t="s">
        <v>1378</v>
      </c>
      <c r="F910" s="50" t="s">
        <v>3023</v>
      </c>
      <c r="G910" s="50">
        <v>41</v>
      </c>
      <c r="H910" s="50">
        <v>610</v>
      </c>
      <c r="I910" s="50">
        <v>291</v>
      </c>
      <c r="J910" s="50">
        <v>3945</v>
      </c>
      <c r="K910" s="50">
        <v>0</v>
      </c>
      <c r="L910" s="50">
        <v>1.5</v>
      </c>
      <c r="M910" s="50">
        <v>0</v>
      </c>
      <c r="N910" s="50">
        <v>0</v>
      </c>
      <c r="O910" s="50">
        <v>550</v>
      </c>
      <c r="P910" s="50">
        <v>0</v>
      </c>
      <c r="Q910" s="50">
        <v>0</v>
      </c>
      <c r="R910" s="50">
        <v>1301006</v>
      </c>
      <c r="S910" s="50">
        <v>1302006</v>
      </c>
      <c r="V910" s="50" t="s">
        <v>3024</v>
      </c>
      <c r="Z910" s="50">
        <v>1101006</v>
      </c>
    </row>
    <row r="911" spans="1:26" ht="14.25">
      <c r="A911" s="50">
        <v>1050512</v>
      </c>
      <c r="D911" s="50" t="s">
        <v>2299</v>
      </c>
      <c r="E911" s="50" t="s">
        <v>1179</v>
      </c>
      <c r="F911" s="50" t="s">
        <v>3024</v>
      </c>
      <c r="G911" s="50">
        <v>41</v>
      </c>
      <c r="H911" s="50">
        <v>793</v>
      </c>
      <c r="I911" s="50">
        <v>280</v>
      </c>
      <c r="J911" s="50">
        <v>2746</v>
      </c>
      <c r="K911" s="50">
        <v>0</v>
      </c>
      <c r="L911" s="50">
        <v>1.5</v>
      </c>
      <c r="M911" s="50">
        <v>0</v>
      </c>
      <c r="N911" s="50">
        <v>0</v>
      </c>
      <c r="O911" s="50">
        <v>550</v>
      </c>
      <c r="P911" s="50">
        <v>0</v>
      </c>
      <c r="Q911" s="50">
        <v>0</v>
      </c>
      <c r="R911" s="50">
        <v>1303007</v>
      </c>
      <c r="S911" s="50">
        <v>1304006</v>
      </c>
      <c r="W911" s="50">
        <v>4</v>
      </c>
      <c r="X911" s="50">
        <v>4</v>
      </c>
      <c r="Y911" s="50">
        <v>1</v>
      </c>
      <c r="Z911" s="50">
        <v>1102007</v>
      </c>
    </row>
    <row r="912" spans="1:26" ht="14.25">
      <c r="A912" s="50">
        <v>1050521</v>
      </c>
      <c r="D912" s="50" t="s">
        <v>2298</v>
      </c>
      <c r="E912" s="50" t="s">
        <v>1183</v>
      </c>
      <c r="F912" s="50" t="s">
        <v>3025</v>
      </c>
      <c r="G912" s="50">
        <v>41</v>
      </c>
      <c r="H912" s="50">
        <v>537</v>
      </c>
      <c r="I912" s="50">
        <v>256</v>
      </c>
      <c r="J912" s="50">
        <v>3570</v>
      </c>
      <c r="K912" s="50">
        <v>0</v>
      </c>
      <c r="L912" s="50">
        <v>1.5</v>
      </c>
      <c r="M912" s="50">
        <v>0</v>
      </c>
      <c r="N912" s="50">
        <v>0</v>
      </c>
      <c r="O912" s="50">
        <v>550</v>
      </c>
      <c r="P912" s="50">
        <v>0</v>
      </c>
      <c r="Q912" s="50">
        <v>0</v>
      </c>
      <c r="R912" s="50">
        <v>1301003</v>
      </c>
      <c r="S912" s="50">
        <v>1302003</v>
      </c>
      <c r="V912" s="50" t="s">
        <v>3026</v>
      </c>
      <c r="Z912" s="50">
        <v>1101003</v>
      </c>
    </row>
    <row r="913" spans="1:26" ht="14.25">
      <c r="A913" s="50">
        <v>1050522</v>
      </c>
      <c r="D913" s="50" t="s">
        <v>2299</v>
      </c>
      <c r="E913" s="50" t="s">
        <v>829</v>
      </c>
      <c r="F913" s="50" t="s">
        <v>3026</v>
      </c>
      <c r="G913" s="50">
        <v>41</v>
      </c>
      <c r="H913" s="50">
        <v>771</v>
      </c>
      <c r="I913" s="50">
        <v>280</v>
      </c>
      <c r="J913" s="50">
        <v>2746</v>
      </c>
      <c r="K913" s="50">
        <v>0</v>
      </c>
      <c r="L913" s="50">
        <v>1.5</v>
      </c>
      <c r="M913" s="50">
        <v>0</v>
      </c>
      <c r="N913" s="50">
        <v>0</v>
      </c>
      <c r="O913" s="50">
        <v>550</v>
      </c>
      <c r="P913" s="50">
        <v>0</v>
      </c>
      <c r="Q913" s="50">
        <v>0</v>
      </c>
      <c r="R913" s="50">
        <v>1303005</v>
      </c>
      <c r="S913" s="50">
        <v>1304008</v>
      </c>
      <c r="W913" s="50">
        <v>4</v>
      </c>
      <c r="X913" s="50">
        <v>4</v>
      </c>
      <c r="Y913" s="50">
        <v>3</v>
      </c>
      <c r="Z913" s="50">
        <v>1102005</v>
      </c>
    </row>
    <row r="914" spans="1:26" ht="14.25">
      <c r="A914" s="50">
        <v>1050531</v>
      </c>
      <c r="D914" s="50" t="s">
        <v>2298</v>
      </c>
      <c r="E914" s="50" t="s">
        <v>1192</v>
      </c>
      <c r="F914" s="50" t="s">
        <v>3027</v>
      </c>
      <c r="G914" s="50">
        <v>41</v>
      </c>
      <c r="H914" s="50">
        <v>537</v>
      </c>
      <c r="I914" s="50">
        <v>256</v>
      </c>
      <c r="J914" s="50">
        <v>3570</v>
      </c>
      <c r="K914" s="50">
        <v>0</v>
      </c>
      <c r="L914" s="50">
        <v>1.5</v>
      </c>
      <c r="M914" s="50">
        <v>0</v>
      </c>
      <c r="N914" s="50">
        <v>0</v>
      </c>
      <c r="O914" s="50">
        <v>550</v>
      </c>
      <c r="P914" s="50">
        <v>0</v>
      </c>
      <c r="Q914" s="50">
        <v>0</v>
      </c>
      <c r="R914" s="50">
        <v>1301012</v>
      </c>
      <c r="S914" s="50">
        <v>1302012</v>
      </c>
      <c r="V914" s="50" t="s">
        <v>3028</v>
      </c>
      <c r="Z914" s="50">
        <v>1101012</v>
      </c>
    </row>
    <row r="915" spans="1:26" ht="14.25">
      <c r="A915" s="50">
        <v>1050532</v>
      </c>
      <c r="D915" s="50" t="s">
        <v>2299</v>
      </c>
      <c r="E915" s="50" t="s">
        <v>846</v>
      </c>
      <c r="F915" s="50" t="s">
        <v>3028</v>
      </c>
      <c r="G915" s="50">
        <v>41</v>
      </c>
      <c r="H915" s="50">
        <v>771</v>
      </c>
      <c r="I915" s="50">
        <v>280</v>
      </c>
      <c r="J915" s="50">
        <v>2746</v>
      </c>
      <c r="K915" s="50">
        <v>0</v>
      </c>
      <c r="L915" s="50">
        <v>1.5</v>
      </c>
      <c r="M915" s="50">
        <v>0</v>
      </c>
      <c r="N915" s="50">
        <v>0</v>
      </c>
      <c r="O915" s="50">
        <v>550</v>
      </c>
      <c r="P915" s="50">
        <v>0</v>
      </c>
      <c r="Q915" s="50">
        <v>0</v>
      </c>
      <c r="R915" s="50">
        <v>1303018</v>
      </c>
      <c r="S915" s="50">
        <v>1304007</v>
      </c>
      <c r="W915" s="50">
        <v>4</v>
      </c>
      <c r="X915" s="50">
        <v>4</v>
      </c>
      <c r="Y915" s="50">
        <v>2</v>
      </c>
      <c r="Z915" s="50">
        <v>1102018</v>
      </c>
    </row>
    <row r="916" spans="1:26" ht="14.25">
      <c r="A916" s="50">
        <v>1050611</v>
      </c>
      <c r="D916" s="50" t="s">
        <v>2298</v>
      </c>
      <c r="E916" s="50" t="s">
        <v>1533</v>
      </c>
      <c r="F916" s="50" t="s">
        <v>3029</v>
      </c>
      <c r="G916" s="50">
        <v>41</v>
      </c>
      <c r="H916" s="50">
        <v>610</v>
      </c>
      <c r="I916" s="50">
        <v>291</v>
      </c>
      <c r="J916" s="50">
        <v>3945</v>
      </c>
      <c r="K916" s="50">
        <v>0</v>
      </c>
      <c r="L916" s="50">
        <v>1.5</v>
      </c>
      <c r="M916" s="50">
        <v>0</v>
      </c>
      <c r="N916" s="50">
        <v>0</v>
      </c>
      <c r="O916" s="50">
        <v>550</v>
      </c>
      <c r="P916" s="50">
        <v>0</v>
      </c>
      <c r="Q916" s="50">
        <v>0</v>
      </c>
      <c r="R916" s="50">
        <v>1301009</v>
      </c>
      <c r="S916" s="50">
        <v>1302009</v>
      </c>
      <c r="V916" s="50" t="s">
        <v>3030</v>
      </c>
      <c r="Z916" s="50">
        <v>1101009</v>
      </c>
    </row>
    <row r="917" spans="1:26" ht="14.25">
      <c r="A917" s="50">
        <v>1050612</v>
      </c>
      <c r="D917" s="50" t="s">
        <v>2299</v>
      </c>
      <c r="E917" s="50" t="s">
        <v>857</v>
      </c>
      <c r="F917" s="50" t="s">
        <v>3030</v>
      </c>
      <c r="G917" s="50">
        <v>41</v>
      </c>
      <c r="H917" s="50">
        <v>793</v>
      </c>
      <c r="I917" s="50">
        <v>280</v>
      </c>
      <c r="J917" s="50">
        <v>2746</v>
      </c>
      <c r="K917" s="50">
        <v>0</v>
      </c>
      <c r="L917" s="50">
        <v>1.5</v>
      </c>
      <c r="M917" s="50">
        <v>0</v>
      </c>
      <c r="N917" s="50">
        <v>0</v>
      </c>
      <c r="O917" s="50">
        <v>550</v>
      </c>
      <c r="P917" s="50">
        <v>0</v>
      </c>
      <c r="Q917" s="50">
        <v>0</v>
      </c>
      <c r="R917" s="50">
        <v>1303014</v>
      </c>
      <c r="S917" s="50">
        <v>1304006</v>
      </c>
      <c r="W917" s="50">
        <v>4</v>
      </c>
      <c r="X917" s="50">
        <v>4</v>
      </c>
      <c r="Y917" s="50">
        <v>1</v>
      </c>
      <c r="Z917" s="50">
        <v>1102014</v>
      </c>
    </row>
    <row r="918" spans="1:26" ht="14.25">
      <c r="A918" s="50">
        <v>1050621</v>
      </c>
      <c r="D918" s="50" t="s">
        <v>2298</v>
      </c>
      <c r="E918" s="50" t="s">
        <v>1188</v>
      </c>
      <c r="F918" s="50" t="s">
        <v>3031</v>
      </c>
      <c r="G918" s="50">
        <v>41</v>
      </c>
      <c r="H918" s="50">
        <v>537</v>
      </c>
      <c r="I918" s="50">
        <v>256</v>
      </c>
      <c r="J918" s="50">
        <v>3570</v>
      </c>
      <c r="K918" s="50">
        <v>0</v>
      </c>
      <c r="L918" s="50">
        <v>1.5</v>
      </c>
      <c r="M918" s="50">
        <v>0</v>
      </c>
      <c r="N918" s="50">
        <v>0</v>
      </c>
      <c r="O918" s="50">
        <v>550</v>
      </c>
      <c r="P918" s="50">
        <v>0</v>
      </c>
      <c r="Q918" s="50">
        <v>0</v>
      </c>
      <c r="R918" s="50">
        <v>1301008</v>
      </c>
      <c r="S918" s="50">
        <v>1302008</v>
      </c>
      <c r="V918" s="50" t="s">
        <v>3032</v>
      </c>
      <c r="Z918" s="50">
        <v>1101008</v>
      </c>
    </row>
    <row r="919" spans="1:26" ht="14.25">
      <c r="A919" s="50">
        <v>1050622</v>
      </c>
      <c r="D919" s="50" t="s">
        <v>2299</v>
      </c>
      <c r="E919" s="50" t="s">
        <v>859</v>
      </c>
      <c r="F919" s="50" t="s">
        <v>3032</v>
      </c>
      <c r="G919" s="50">
        <v>41</v>
      </c>
      <c r="H919" s="50">
        <v>771</v>
      </c>
      <c r="I919" s="50">
        <v>280</v>
      </c>
      <c r="J919" s="50">
        <v>2746</v>
      </c>
      <c r="K919" s="50">
        <v>0</v>
      </c>
      <c r="L919" s="50">
        <v>1.5</v>
      </c>
      <c r="M919" s="50">
        <v>0</v>
      </c>
      <c r="N919" s="50">
        <v>0</v>
      </c>
      <c r="O919" s="50">
        <v>550</v>
      </c>
      <c r="P919" s="50">
        <v>0</v>
      </c>
      <c r="Q919" s="50">
        <v>0</v>
      </c>
      <c r="R919" s="50">
        <v>1303013</v>
      </c>
      <c r="S919" s="50">
        <v>1304008</v>
      </c>
      <c r="W919" s="50">
        <v>4</v>
      </c>
      <c r="X919" s="50">
        <v>4</v>
      </c>
      <c r="Y919" s="50">
        <v>3</v>
      </c>
      <c r="Z919" s="50">
        <v>1102013</v>
      </c>
    </row>
    <row r="920" spans="1:26" ht="14.25">
      <c r="A920" s="50">
        <v>1050631</v>
      </c>
      <c r="D920" s="50" t="s">
        <v>2298</v>
      </c>
      <c r="E920" s="50" t="s">
        <v>1192</v>
      </c>
      <c r="F920" s="50" t="s">
        <v>3033</v>
      </c>
      <c r="G920" s="50">
        <v>41</v>
      </c>
      <c r="H920" s="50">
        <v>537</v>
      </c>
      <c r="I920" s="50">
        <v>256</v>
      </c>
      <c r="J920" s="50">
        <v>3570</v>
      </c>
      <c r="K920" s="50">
        <v>0</v>
      </c>
      <c r="L920" s="50">
        <v>1.5</v>
      </c>
      <c r="M920" s="50">
        <v>0</v>
      </c>
      <c r="N920" s="50">
        <v>0</v>
      </c>
      <c r="O920" s="50">
        <v>550</v>
      </c>
      <c r="P920" s="50">
        <v>0</v>
      </c>
      <c r="Q920" s="50">
        <v>0</v>
      </c>
      <c r="R920" s="50">
        <v>1301012</v>
      </c>
      <c r="S920" s="50">
        <v>1302012</v>
      </c>
      <c r="V920" s="50" t="s">
        <v>3034</v>
      </c>
      <c r="Z920" s="50">
        <v>1101012</v>
      </c>
    </row>
    <row r="921" spans="1:26" ht="14.25">
      <c r="A921" s="50">
        <v>1050632</v>
      </c>
      <c r="D921" s="50" t="s">
        <v>2299</v>
      </c>
      <c r="E921" s="50" t="s">
        <v>846</v>
      </c>
      <c r="F921" s="50" t="s">
        <v>3034</v>
      </c>
      <c r="G921" s="50">
        <v>41</v>
      </c>
      <c r="H921" s="50">
        <v>771</v>
      </c>
      <c r="I921" s="50">
        <v>280</v>
      </c>
      <c r="J921" s="50">
        <v>2746</v>
      </c>
      <c r="K921" s="50">
        <v>0</v>
      </c>
      <c r="L921" s="50">
        <v>1.5</v>
      </c>
      <c r="M921" s="50">
        <v>0</v>
      </c>
      <c r="N921" s="50">
        <v>0</v>
      </c>
      <c r="O921" s="50">
        <v>550</v>
      </c>
      <c r="P921" s="50">
        <v>0</v>
      </c>
      <c r="Q921" s="50">
        <v>0</v>
      </c>
      <c r="R921" s="50">
        <v>1303018</v>
      </c>
      <c r="S921" s="50">
        <v>1304007</v>
      </c>
      <c r="W921" s="50">
        <v>4</v>
      </c>
      <c r="X921" s="50">
        <v>4</v>
      </c>
      <c r="Y921" s="50">
        <v>2</v>
      </c>
      <c r="Z921" s="50">
        <v>1102018</v>
      </c>
    </row>
    <row r="922" spans="1:26" ht="14.25">
      <c r="A922" s="50">
        <v>1050711</v>
      </c>
      <c r="D922" s="50" t="s">
        <v>2298</v>
      </c>
      <c r="E922" s="50" t="s">
        <v>1193</v>
      </c>
      <c r="F922" s="50" t="s">
        <v>3035</v>
      </c>
      <c r="G922" s="50">
        <v>42</v>
      </c>
      <c r="H922" s="50">
        <v>632</v>
      </c>
      <c r="I922" s="50">
        <v>302</v>
      </c>
      <c r="J922" s="50">
        <v>4084</v>
      </c>
      <c r="K922" s="50">
        <v>0</v>
      </c>
      <c r="L922" s="50">
        <v>1.5</v>
      </c>
      <c r="M922" s="50">
        <v>0</v>
      </c>
      <c r="N922" s="50">
        <v>0</v>
      </c>
      <c r="O922" s="50">
        <v>550</v>
      </c>
      <c r="P922" s="50">
        <v>0</v>
      </c>
      <c r="Q922" s="50">
        <v>0</v>
      </c>
      <c r="R922" s="50">
        <v>1301013</v>
      </c>
      <c r="S922" s="50">
        <v>1302013</v>
      </c>
      <c r="V922" s="50" t="s">
        <v>3036</v>
      </c>
      <c r="Z922" s="50">
        <v>1101013</v>
      </c>
    </row>
    <row r="923" spans="1:26" ht="14.25">
      <c r="A923" s="50">
        <v>1050712</v>
      </c>
      <c r="D923" s="50" t="s">
        <v>2299</v>
      </c>
      <c r="E923" s="50" t="s">
        <v>844</v>
      </c>
      <c r="F923" s="50" t="s">
        <v>3036</v>
      </c>
      <c r="G923" s="50">
        <v>42</v>
      </c>
      <c r="H923" s="50">
        <v>820</v>
      </c>
      <c r="I923" s="50">
        <v>290</v>
      </c>
      <c r="J923" s="50">
        <v>2843</v>
      </c>
      <c r="K923" s="50">
        <v>0</v>
      </c>
      <c r="L923" s="50">
        <v>1.5</v>
      </c>
      <c r="M923" s="50">
        <v>0</v>
      </c>
      <c r="N923" s="50">
        <v>0</v>
      </c>
      <c r="O923" s="50">
        <v>550</v>
      </c>
      <c r="P923" s="50">
        <v>0</v>
      </c>
      <c r="Q923" s="50">
        <v>0</v>
      </c>
      <c r="R923" s="50">
        <v>1303019</v>
      </c>
      <c r="S923" s="50">
        <v>1304006</v>
      </c>
      <c r="W923" s="50">
        <v>4</v>
      </c>
      <c r="X923" s="50">
        <v>4</v>
      </c>
      <c r="Y923" s="50">
        <v>1</v>
      </c>
      <c r="Z923" s="50">
        <v>1102019</v>
      </c>
    </row>
    <row r="924" spans="1:26" ht="14.25">
      <c r="A924" s="50">
        <v>1050721</v>
      </c>
      <c r="D924" s="50" t="s">
        <v>2298</v>
      </c>
      <c r="E924" s="50" t="s">
        <v>1535</v>
      </c>
      <c r="F924" s="50" t="s">
        <v>3037</v>
      </c>
      <c r="G924" s="50">
        <v>42</v>
      </c>
      <c r="H924" s="50">
        <v>557</v>
      </c>
      <c r="I924" s="50">
        <v>266</v>
      </c>
      <c r="J924" s="50">
        <v>3696</v>
      </c>
      <c r="K924" s="50">
        <v>0</v>
      </c>
      <c r="L924" s="50">
        <v>1.5</v>
      </c>
      <c r="M924" s="50">
        <v>0</v>
      </c>
      <c r="N924" s="50">
        <v>0</v>
      </c>
      <c r="O924" s="50">
        <v>550</v>
      </c>
      <c r="P924" s="50">
        <v>0</v>
      </c>
      <c r="Q924" s="50">
        <v>0</v>
      </c>
      <c r="R924" s="50">
        <v>1301007</v>
      </c>
      <c r="S924" s="50">
        <v>1302007</v>
      </c>
      <c r="V924" s="50" t="s">
        <v>3038</v>
      </c>
      <c r="Z924" s="50">
        <v>1101007</v>
      </c>
    </row>
    <row r="925" spans="1:26" ht="14.25">
      <c r="A925" s="50">
        <v>1050722</v>
      </c>
      <c r="D925" s="50" t="s">
        <v>2299</v>
      </c>
      <c r="E925" s="50" t="s">
        <v>853</v>
      </c>
      <c r="F925" s="50" t="s">
        <v>3038</v>
      </c>
      <c r="G925" s="50">
        <v>42</v>
      </c>
      <c r="H925" s="50">
        <v>797</v>
      </c>
      <c r="I925" s="50">
        <v>290</v>
      </c>
      <c r="J925" s="50">
        <v>2843</v>
      </c>
      <c r="K925" s="50">
        <v>0</v>
      </c>
      <c r="L925" s="50">
        <v>1.5</v>
      </c>
      <c r="M925" s="50">
        <v>0</v>
      </c>
      <c r="N925" s="50">
        <v>0</v>
      </c>
      <c r="O925" s="50">
        <v>550</v>
      </c>
      <c r="P925" s="50">
        <v>0</v>
      </c>
      <c r="Q925" s="50">
        <v>0</v>
      </c>
      <c r="R925" s="50">
        <v>1303003</v>
      </c>
      <c r="S925" s="50">
        <v>1304007</v>
      </c>
      <c r="W925" s="50">
        <v>4</v>
      </c>
      <c r="X925" s="50">
        <v>4</v>
      </c>
      <c r="Y925" s="50">
        <v>2</v>
      </c>
      <c r="Z925" s="50">
        <v>1102003</v>
      </c>
    </row>
    <row r="926" spans="1:26" ht="14.25">
      <c r="A926" s="50">
        <v>1050731</v>
      </c>
      <c r="D926" s="50" t="s">
        <v>2298</v>
      </c>
      <c r="E926" s="50" t="s">
        <v>1537</v>
      </c>
      <c r="F926" s="50" t="s">
        <v>3039</v>
      </c>
      <c r="G926" s="50">
        <v>42</v>
      </c>
      <c r="H926" s="50">
        <v>557</v>
      </c>
      <c r="I926" s="50">
        <v>266</v>
      </c>
      <c r="J926" s="50">
        <v>3696</v>
      </c>
      <c r="K926" s="50">
        <v>0</v>
      </c>
      <c r="L926" s="50">
        <v>1.5</v>
      </c>
      <c r="M926" s="50">
        <v>0</v>
      </c>
      <c r="N926" s="50">
        <v>0</v>
      </c>
      <c r="O926" s="50">
        <v>550</v>
      </c>
      <c r="P926" s="50">
        <v>0</v>
      </c>
      <c r="Q926" s="50">
        <v>0</v>
      </c>
      <c r="R926" s="50">
        <v>1301011</v>
      </c>
      <c r="S926" s="50">
        <v>1302011</v>
      </c>
      <c r="V926" s="50" t="s">
        <v>3040</v>
      </c>
      <c r="Z926" s="50">
        <v>1101011</v>
      </c>
    </row>
    <row r="927" spans="1:26" ht="14.25">
      <c r="A927" s="50">
        <v>1050732</v>
      </c>
      <c r="D927" s="50" t="s">
        <v>2299</v>
      </c>
      <c r="E927" s="50" t="s">
        <v>833</v>
      </c>
      <c r="F927" s="50" t="s">
        <v>3040</v>
      </c>
      <c r="G927" s="50">
        <v>42</v>
      </c>
      <c r="H927" s="50">
        <v>797</v>
      </c>
      <c r="I927" s="50">
        <v>290</v>
      </c>
      <c r="J927" s="50">
        <v>2843</v>
      </c>
      <c r="K927" s="50">
        <v>0</v>
      </c>
      <c r="L927" s="50">
        <v>1.5</v>
      </c>
      <c r="M927" s="50">
        <v>0</v>
      </c>
      <c r="N927" s="50">
        <v>0</v>
      </c>
      <c r="O927" s="50">
        <v>550</v>
      </c>
      <c r="P927" s="50">
        <v>0</v>
      </c>
      <c r="Q927" s="50">
        <v>0</v>
      </c>
      <c r="R927" s="50">
        <v>1303017</v>
      </c>
      <c r="S927" s="50">
        <v>1304008</v>
      </c>
      <c r="W927" s="50">
        <v>4</v>
      </c>
      <c r="X927" s="50">
        <v>4</v>
      </c>
      <c r="Y927" s="50">
        <v>3</v>
      </c>
      <c r="Z927" s="50">
        <v>1102017</v>
      </c>
    </row>
    <row r="928" spans="1:26" ht="14.25">
      <c r="A928" s="50">
        <v>1050811</v>
      </c>
      <c r="D928" s="50" t="s">
        <v>2298</v>
      </c>
      <c r="E928" s="50" t="s">
        <v>1378</v>
      </c>
      <c r="F928" s="50" t="s">
        <v>3041</v>
      </c>
      <c r="G928" s="50">
        <v>42</v>
      </c>
      <c r="H928" s="50">
        <v>632</v>
      </c>
      <c r="I928" s="50">
        <v>302</v>
      </c>
      <c r="J928" s="50">
        <v>4084</v>
      </c>
      <c r="K928" s="50">
        <v>0</v>
      </c>
      <c r="L928" s="50">
        <v>1.5</v>
      </c>
      <c r="M928" s="50">
        <v>0</v>
      </c>
      <c r="N928" s="50">
        <v>0</v>
      </c>
      <c r="O928" s="50">
        <v>550</v>
      </c>
      <c r="P928" s="50">
        <v>0</v>
      </c>
      <c r="Q928" s="50">
        <v>0</v>
      </c>
      <c r="R928" s="50">
        <v>1301006</v>
      </c>
      <c r="S928" s="50">
        <v>1302006</v>
      </c>
      <c r="V928" s="50" t="s">
        <v>3042</v>
      </c>
      <c r="Z928" s="50">
        <v>1101006</v>
      </c>
    </row>
    <row r="929" spans="1:26" ht="14.25">
      <c r="A929" s="50">
        <v>1050812</v>
      </c>
      <c r="D929" s="50" t="s">
        <v>2299</v>
      </c>
      <c r="E929" s="50" t="s">
        <v>1179</v>
      </c>
      <c r="F929" s="50" t="s">
        <v>3042</v>
      </c>
      <c r="G929" s="50">
        <v>42</v>
      </c>
      <c r="H929" s="50">
        <v>820</v>
      </c>
      <c r="I929" s="50">
        <v>290</v>
      </c>
      <c r="J929" s="50">
        <v>2843</v>
      </c>
      <c r="K929" s="50">
        <v>0</v>
      </c>
      <c r="L929" s="50">
        <v>1.5</v>
      </c>
      <c r="M929" s="50">
        <v>0</v>
      </c>
      <c r="N929" s="50">
        <v>0</v>
      </c>
      <c r="O929" s="50">
        <v>550</v>
      </c>
      <c r="P929" s="50">
        <v>0</v>
      </c>
      <c r="Q929" s="50">
        <v>0</v>
      </c>
      <c r="R929" s="50">
        <v>1303007</v>
      </c>
      <c r="S929" s="50">
        <v>1304006</v>
      </c>
      <c r="W929" s="50">
        <v>4</v>
      </c>
      <c r="X929" s="50">
        <v>4</v>
      </c>
      <c r="Y929" s="50">
        <v>1</v>
      </c>
      <c r="Z929" s="50">
        <v>1102007</v>
      </c>
    </row>
    <row r="930" spans="1:26" ht="14.25">
      <c r="A930" s="50">
        <v>1050821</v>
      </c>
      <c r="D930" s="50" t="s">
        <v>2298</v>
      </c>
      <c r="E930" s="50" t="s">
        <v>1540</v>
      </c>
      <c r="F930" s="50" t="s">
        <v>3043</v>
      </c>
      <c r="G930" s="50">
        <v>42</v>
      </c>
      <c r="H930" s="50">
        <v>557</v>
      </c>
      <c r="I930" s="50">
        <v>266</v>
      </c>
      <c r="J930" s="50">
        <v>3696</v>
      </c>
      <c r="K930" s="50">
        <v>0</v>
      </c>
      <c r="L930" s="50">
        <v>1.5</v>
      </c>
      <c r="M930" s="50">
        <v>0</v>
      </c>
      <c r="N930" s="50">
        <v>0</v>
      </c>
      <c r="O930" s="50">
        <v>550</v>
      </c>
      <c r="P930" s="50">
        <v>0</v>
      </c>
      <c r="Q930" s="50">
        <v>0</v>
      </c>
      <c r="R930" s="50">
        <v>1301005</v>
      </c>
      <c r="S930" s="50">
        <v>1302005</v>
      </c>
      <c r="V930" s="50" t="s">
        <v>3044</v>
      </c>
      <c r="Z930" s="50">
        <v>1101005</v>
      </c>
    </row>
    <row r="931" spans="1:26" ht="14.25">
      <c r="A931" s="50">
        <v>1050822</v>
      </c>
      <c r="D931" s="50" t="s">
        <v>2299</v>
      </c>
      <c r="E931" s="50" t="s">
        <v>849</v>
      </c>
      <c r="F931" s="50" t="s">
        <v>3044</v>
      </c>
      <c r="G931" s="50">
        <v>42</v>
      </c>
      <c r="H931" s="50">
        <v>797</v>
      </c>
      <c r="I931" s="50">
        <v>290</v>
      </c>
      <c r="J931" s="50">
        <v>2843</v>
      </c>
      <c r="K931" s="50">
        <v>0</v>
      </c>
      <c r="L931" s="50">
        <v>1.5</v>
      </c>
      <c r="M931" s="50">
        <v>0</v>
      </c>
      <c r="N931" s="50">
        <v>0</v>
      </c>
      <c r="O931" s="50">
        <v>550</v>
      </c>
      <c r="P931" s="50">
        <v>0</v>
      </c>
      <c r="Q931" s="50">
        <v>0</v>
      </c>
      <c r="R931" s="50">
        <v>1303011</v>
      </c>
      <c r="S931" s="50">
        <v>1304007</v>
      </c>
      <c r="W931" s="50">
        <v>4</v>
      </c>
      <c r="X931" s="50">
        <v>4</v>
      </c>
      <c r="Y931" s="50">
        <v>2</v>
      </c>
      <c r="Z931" s="50">
        <v>1102011</v>
      </c>
    </row>
    <row r="932" spans="1:26" ht="14.25">
      <c r="A932" s="50">
        <v>1050831</v>
      </c>
      <c r="D932" s="50" t="s">
        <v>2298</v>
      </c>
      <c r="E932" s="50" t="s">
        <v>1535</v>
      </c>
      <c r="F932" s="50" t="s">
        <v>3045</v>
      </c>
      <c r="G932" s="50">
        <v>42</v>
      </c>
      <c r="H932" s="50">
        <v>557</v>
      </c>
      <c r="I932" s="50">
        <v>266</v>
      </c>
      <c r="J932" s="50">
        <v>3696</v>
      </c>
      <c r="K932" s="50">
        <v>0</v>
      </c>
      <c r="L932" s="50">
        <v>1.5</v>
      </c>
      <c r="M932" s="50">
        <v>0</v>
      </c>
      <c r="N932" s="50">
        <v>0</v>
      </c>
      <c r="O932" s="50">
        <v>550</v>
      </c>
      <c r="P932" s="50">
        <v>0</v>
      </c>
      <c r="Q932" s="50">
        <v>0</v>
      </c>
      <c r="R932" s="50">
        <v>1301007</v>
      </c>
      <c r="S932" s="50">
        <v>1302007</v>
      </c>
      <c r="V932" s="50" t="s">
        <v>3046</v>
      </c>
      <c r="Z932" s="50">
        <v>1101007</v>
      </c>
    </row>
    <row r="933" spans="1:26" ht="14.25">
      <c r="A933" s="50">
        <v>1050832</v>
      </c>
      <c r="D933" s="50" t="s">
        <v>2299</v>
      </c>
      <c r="E933" s="50" t="s">
        <v>1200</v>
      </c>
      <c r="F933" s="50" t="s">
        <v>3046</v>
      </c>
      <c r="G933" s="50">
        <v>42</v>
      </c>
      <c r="H933" s="50">
        <v>797</v>
      </c>
      <c r="I933" s="50">
        <v>290</v>
      </c>
      <c r="J933" s="50">
        <v>2843</v>
      </c>
      <c r="K933" s="50">
        <v>0</v>
      </c>
      <c r="L933" s="50">
        <v>1.5</v>
      </c>
      <c r="M933" s="50">
        <v>0</v>
      </c>
      <c r="N933" s="50">
        <v>0</v>
      </c>
      <c r="O933" s="50">
        <v>550</v>
      </c>
      <c r="P933" s="50">
        <v>0</v>
      </c>
      <c r="Q933" s="50">
        <v>0</v>
      </c>
      <c r="R933" s="50">
        <v>1303010</v>
      </c>
      <c r="S933" s="50">
        <v>1304008</v>
      </c>
      <c r="W933" s="50">
        <v>4</v>
      </c>
      <c r="X933" s="50">
        <v>4</v>
      </c>
      <c r="Y933" s="50">
        <v>3</v>
      </c>
      <c r="Z933" s="50">
        <v>1102010</v>
      </c>
    </row>
    <row r="934" spans="1:26" ht="14.25">
      <c r="A934" s="50">
        <v>1050911</v>
      </c>
      <c r="D934" s="50" t="s">
        <v>2298</v>
      </c>
      <c r="E934" s="50" t="s">
        <v>1192</v>
      </c>
      <c r="F934" s="50" t="s">
        <v>3047</v>
      </c>
      <c r="G934" s="50">
        <v>42</v>
      </c>
      <c r="H934" s="50">
        <v>632</v>
      </c>
      <c r="I934" s="50">
        <v>302</v>
      </c>
      <c r="J934" s="50">
        <v>4084</v>
      </c>
      <c r="K934" s="50">
        <v>0</v>
      </c>
      <c r="L934" s="50">
        <v>1.5</v>
      </c>
      <c r="M934" s="50">
        <v>0</v>
      </c>
      <c r="N934" s="50">
        <v>0</v>
      </c>
      <c r="O934" s="50">
        <v>550</v>
      </c>
      <c r="P934" s="50">
        <v>0</v>
      </c>
      <c r="Q934" s="50">
        <v>0</v>
      </c>
      <c r="R934" s="50">
        <v>1301012</v>
      </c>
      <c r="S934" s="50">
        <v>1302012</v>
      </c>
      <c r="V934" s="50" t="s">
        <v>3048</v>
      </c>
      <c r="Z934" s="50">
        <v>1101012</v>
      </c>
    </row>
    <row r="935" spans="1:26" ht="14.25">
      <c r="A935" s="50">
        <v>1050912</v>
      </c>
      <c r="D935" s="50" t="s">
        <v>2299</v>
      </c>
      <c r="E935" s="50" t="s">
        <v>846</v>
      </c>
      <c r="F935" s="50" t="s">
        <v>3048</v>
      </c>
      <c r="G935" s="50">
        <v>42</v>
      </c>
      <c r="H935" s="50">
        <v>820</v>
      </c>
      <c r="I935" s="50">
        <v>290</v>
      </c>
      <c r="J935" s="50">
        <v>2843</v>
      </c>
      <c r="K935" s="50">
        <v>0</v>
      </c>
      <c r="L935" s="50">
        <v>1.5</v>
      </c>
      <c r="M935" s="50">
        <v>0</v>
      </c>
      <c r="N935" s="50">
        <v>0</v>
      </c>
      <c r="O935" s="50">
        <v>550</v>
      </c>
      <c r="P935" s="50">
        <v>0</v>
      </c>
      <c r="Q935" s="50">
        <v>0</v>
      </c>
      <c r="R935" s="50">
        <v>1303018</v>
      </c>
      <c r="S935" s="50">
        <v>1304007</v>
      </c>
      <c r="W935" s="50">
        <v>4</v>
      </c>
      <c r="X935" s="50">
        <v>4</v>
      </c>
      <c r="Y935" s="50">
        <v>2</v>
      </c>
      <c r="Z935" s="50">
        <v>1102018</v>
      </c>
    </row>
    <row r="936" spans="1:26" ht="14.25">
      <c r="A936" s="50">
        <v>1050921</v>
      </c>
      <c r="D936" s="50" t="s">
        <v>2298</v>
      </c>
      <c r="E936" s="50" t="s">
        <v>1188</v>
      </c>
      <c r="F936" s="50" t="s">
        <v>3049</v>
      </c>
      <c r="G936" s="50">
        <v>42</v>
      </c>
      <c r="H936" s="50">
        <v>557</v>
      </c>
      <c r="I936" s="50">
        <v>266</v>
      </c>
      <c r="J936" s="50">
        <v>3696</v>
      </c>
      <c r="K936" s="50">
        <v>0</v>
      </c>
      <c r="L936" s="50">
        <v>1.5</v>
      </c>
      <c r="M936" s="50">
        <v>0</v>
      </c>
      <c r="N936" s="50">
        <v>0</v>
      </c>
      <c r="O936" s="50">
        <v>550</v>
      </c>
      <c r="P936" s="50">
        <v>0</v>
      </c>
      <c r="Q936" s="50">
        <v>0</v>
      </c>
      <c r="R936" s="50">
        <v>1301008</v>
      </c>
      <c r="S936" s="50">
        <v>1302008</v>
      </c>
      <c r="V936" s="50" t="s">
        <v>3050</v>
      </c>
      <c r="Z936" s="50">
        <v>1101008</v>
      </c>
    </row>
    <row r="937" spans="1:26" ht="14.25">
      <c r="A937" s="50">
        <v>1050922</v>
      </c>
      <c r="D937" s="50" t="s">
        <v>2299</v>
      </c>
      <c r="E937" s="50" t="s">
        <v>859</v>
      </c>
      <c r="F937" s="50" t="s">
        <v>3050</v>
      </c>
      <c r="G937" s="50">
        <v>42</v>
      </c>
      <c r="H937" s="50">
        <v>797</v>
      </c>
      <c r="I937" s="50">
        <v>290</v>
      </c>
      <c r="J937" s="50">
        <v>2843</v>
      </c>
      <c r="K937" s="50">
        <v>0</v>
      </c>
      <c r="L937" s="50">
        <v>1.5</v>
      </c>
      <c r="M937" s="50">
        <v>0</v>
      </c>
      <c r="N937" s="50">
        <v>0</v>
      </c>
      <c r="O937" s="50">
        <v>550</v>
      </c>
      <c r="P937" s="50">
        <v>0</v>
      </c>
      <c r="Q937" s="50">
        <v>0</v>
      </c>
      <c r="R937" s="50">
        <v>1303013</v>
      </c>
      <c r="S937" s="50">
        <v>1304008</v>
      </c>
      <c r="W937" s="50">
        <v>4</v>
      </c>
      <c r="X937" s="50">
        <v>4</v>
      </c>
      <c r="Y937" s="50">
        <v>3</v>
      </c>
      <c r="Z937" s="50">
        <v>1102013</v>
      </c>
    </row>
    <row r="938" spans="1:26" ht="14.25">
      <c r="A938" s="50">
        <v>1050931</v>
      </c>
      <c r="D938" s="50" t="s">
        <v>2298</v>
      </c>
      <c r="E938" s="50" t="s">
        <v>1533</v>
      </c>
      <c r="F938" s="50" t="s">
        <v>3051</v>
      </c>
      <c r="G938" s="50">
        <v>42</v>
      </c>
      <c r="H938" s="50">
        <v>557</v>
      </c>
      <c r="I938" s="50">
        <v>266</v>
      </c>
      <c r="J938" s="50">
        <v>3696</v>
      </c>
      <c r="K938" s="50">
        <v>0</v>
      </c>
      <c r="L938" s="50">
        <v>1.5</v>
      </c>
      <c r="M938" s="50">
        <v>0</v>
      </c>
      <c r="N938" s="50">
        <v>0</v>
      </c>
      <c r="O938" s="50">
        <v>550</v>
      </c>
      <c r="P938" s="50">
        <v>0</v>
      </c>
      <c r="Q938" s="50">
        <v>0</v>
      </c>
      <c r="R938" s="50">
        <v>1301009</v>
      </c>
      <c r="S938" s="50">
        <v>1302009</v>
      </c>
      <c r="V938" s="50" t="s">
        <v>3052</v>
      </c>
      <c r="Z938" s="50">
        <v>1101009</v>
      </c>
    </row>
    <row r="939" spans="1:26" ht="14.25">
      <c r="A939" s="50">
        <v>1050932</v>
      </c>
      <c r="D939" s="50" t="s">
        <v>2299</v>
      </c>
      <c r="E939" s="50" t="s">
        <v>857</v>
      </c>
      <c r="F939" s="50" t="s">
        <v>3052</v>
      </c>
      <c r="G939" s="50">
        <v>42</v>
      </c>
      <c r="H939" s="50">
        <v>797</v>
      </c>
      <c r="I939" s="50">
        <v>290</v>
      </c>
      <c r="J939" s="50">
        <v>2843</v>
      </c>
      <c r="K939" s="50">
        <v>0</v>
      </c>
      <c r="L939" s="50">
        <v>1.5</v>
      </c>
      <c r="M939" s="50">
        <v>0</v>
      </c>
      <c r="N939" s="50">
        <v>0</v>
      </c>
      <c r="O939" s="50">
        <v>550</v>
      </c>
      <c r="P939" s="50">
        <v>0</v>
      </c>
      <c r="Q939" s="50">
        <v>0</v>
      </c>
      <c r="R939" s="50">
        <v>1303014</v>
      </c>
      <c r="S939" s="50">
        <v>1304006</v>
      </c>
      <c r="W939" s="50">
        <v>4</v>
      </c>
      <c r="X939" s="50">
        <v>4</v>
      </c>
      <c r="Y939" s="50">
        <v>1</v>
      </c>
      <c r="Z939" s="50">
        <v>1102014</v>
      </c>
    </row>
    <row r="940" spans="1:26" ht="14.25">
      <c r="A940" s="50">
        <v>1051011</v>
      </c>
      <c r="D940" s="50" t="s">
        <v>2298</v>
      </c>
      <c r="E940" s="50" t="s">
        <v>1181</v>
      </c>
      <c r="F940" s="50" t="s">
        <v>3053</v>
      </c>
      <c r="G940" s="50">
        <v>43</v>
      </c>
      <c r="H940" s="50">
        <v>654</v>
      </c>
      <c r="I940" s="50">
        <v>313</v>
      </c>
      <c r="J940" s="50">
        <v>4223</v>
      </c>
      <c r="K940" s="50">
        <v>0</v>
      </c>
      <c r="L940" s="50">
        <v>1.5</v>
      </c>
      <c r="M940" s="50">
        <v>0</v>
      </c>
      <c r="N940" s="50">
        <v>0</v>
      </c>
      <c r="O940" s="50">
        <v>550</v>
      </c>
      <c r="P940" s="50">
        <v>0</v>
      </c>
      <c r="Q940" s="50">
        <v>0</v>
      </c>
      <c r="R940" s="50">
        <v>1301001</v>
      </c>
      <c r="S940" s="50">
        <v>1302001</v>
      </c>
      <c r="V940" s="50" t="s">
        <v>3054</v>
      </c>
      <c r="Z940" s="50">
        <v>1101001</v>
      </c>
    </row>
    <row r="941" spans="1:26" ht="14.25">
      <c r="A941" s="50">
        <v>1051012</v>
      </c>
      <c r="D941" s="50" t="s">
        <v>2299</v>
      </c>
      <c r="E941" s="50" t="s">
        <v>834</v>
      </c>
      <c r="F941" s="50" t="s">
        <v>3054</v>
      </c>
      <c r="G941" s="50">
        <v>43</v>
      </c>
      <c r="H941" s="50">
        <v>846</v>
      </c>
      <c r="I941" s="50">
        <v>300</v>
      </c>
      <c r="J941" s="50">
        <v>2940</v>
      </c>
      <c r="K941" s="50">
        <v>0</v>
      </c>
      <c r="L941" s="50">
        <v>1.5</v>
      </c>
      <c r="M941" s="50">
        <v>0</v>
      </c>
      <c r="N941" s="50">
        <v>0</v>
      </c>
      <c r="O941" s="50">
        <v>550</v>
      </c>
      <c r="P941" s="50">
        <v>0</v>
      </c>
      <c r="Q941" s="50">
        <v>0</v>
      </c>
      <c r="R941" s="50">
        <v>1303002</v>
      </c>
      <c r="S941" s="50">
        <v>1304006</v>
      </c>
      <c r="W941" s="50">
        <v>4</v>
      </c>
      <c r="X941" s="50">
        <v>4</v>
      </c>
      <c r="Y941" s="50">
        <v>1</v>
      </c>
      <c r="Z941" s="50">
        <v>1102002</v>
      </c>
    </row>
    <row r="942" spans="1:26" ht="14.25">
      <c r="A942" s="50">
        <v>1051021</v>
      </c>
      <c r="D942" s="50" t="s">
        <v>2298</v>
      </c>
      <c r="E942" s="50" t="s">
        <v>1183</v>
      </c>
      <c r="F942" s="50" t="s">
        <v>3055</v>
      </c>
      <c r="G942" s="50">
        <v>43</v>
      </c>
      <c r="H942" s="50">
        <v>577</v>
      </c>
      <c r="I942" s="50">
        <v>276</v>
      </c>
      <c r="J942" s="50">
        <v>3822</v>
      </c>
      <c r="K942" s="50">
        <v>0</v>
      </c>
      <c r="L942" s="50">
        <v>1.5</v>
      </c>
      <c r="M942" s="50">
        <v>0</v>
      </c>
      <c r="N942" s="50">
        <v>0</v>
      </c>
      <c r="O942" s="50">
        <v>550</v>
      </c>
      <c r="P942" s="50">
        <v>0</v>
      </c>
      <c r="Q942" s="50">
        <v>0</v>
      </c>
      <c r="R942" s="50">
        <v>1301003</v>
      </c>
      <c r="S942" s="50">
        <v>1302003</v>
      </c>
      <c r="V942" s="50" t="s">
        <v>3056</v>
      </c>
      <c r="Z942" s="50">
        <v>1101003</v>
      </c>
    </row>
    <row r="943" spans="1:26" ht="14.25">
      <c r="A943" s="50">
        <v>1051022</v>
      </c>
      <c r="D943" s="50" t="s">
        <v>2299</v>
      </c>
      <c r="E943" s="50" t="s">
        <v>829</v>
      </c>
      <c r="F943" s="50" t="s">
        <v>3056</v>
      </c>
      <c r="G943" s="50">
        <v>43</v>
      </c>
      <c r="H943" s="50">
        <v>823</v>
      </c>
      <c r="I943" s="50">
        <v>300</v>
      </c>
      <c r="J943" s="50">
        <v>2940</v>
      </c>
      <c r="K943" s="50">
        <v>0</v>
      </c>
      <c r="L943" s="50">
        <v>1.5</v>
      </c>
      <c r="M943" s="50">
        <v>0</v>
      </c>
      <c r="N943" s="50">
        <v>0</v>
      </c>
      <c r="O943" s="50">
        <v>550</v>
      </c>
      <c r="P943" s="50">
        <v>0</v>
      </c>
      <c r="Q943" s="50">
        <v>0</v>
      </c>
      <c r="R943" s="50">
        <v>1303005</v>
      </c>
      <c r="S943" s="50">
        <v>1304008</v>
      </c>
      <c r="W943" s="50">
        <v>4</v>
      </c>
      <c r="X943" s="50">
        <v>4</v>
      </c>
      <c r="Y943" s="50">
        <v>3</v>
      </c>
      <c r="Z943" s="50">
        <v>1102005</v>
      </c>
    </row>
    <row r="944" spans="1:26" ht="14.25">
      <c r="A944" s="50">
        <v>1051031</v>
      </c>
      <c r="D944" s="50" t="s">
        <v>2298</v>
      </c>
      <c r="E944" s="50" t="s">
        <v>1531</v>
      </c>
      <c r="F944" s="50" t="s">
        <v>3057</v>
      </c>
      <c r="G944" s="50">
        <v>43</v>
      </c>
      <c r="H944" s="50">
        <v>577</v>
      </c>
      <c r="I944" s="50">
        <v>276</v>
      </c>
      <c r="J944" s="50">
        <v>3822</v>
      </c>
      <c r="K944" s="50">
        <v>0</v>
      </c>
      <c r="L944" s="50">
        <v>1.5</v>
      </c>
      <c r="M944" s="50">
        <v>0</v>
      </c>
      <c r="N944" s="50">
        <v>0</v>
      </c>
      <c r="O944" s="50">
        <v>550</v>
      </c>
      <c r="P944" s="50">
        <v>0</v>
      </c>
      <c r="Q944" s="50">
        <v>0</v>
      </c>
      <c r="R944" s="50">
        <v>1301014</v>
      </c>
      <c r="S944" s="50">
        <v>1302014</v>
      </c>
      <c r="V944" s="50" t="s">
        <v>3058</v>
      </c>
      <c r="Z944" s="50">
        <v>1101014</v>
      </c>
    </row>
    <row r="945" spans="1:26" ht="14.25">
      <c r="A945" s="50">
        <v>1051032</v>
      </c>
      <c r="D945" s="50" t="s">
        <v>2299</v>
      </c>
      <c r="E945" s="50" t="s">
        <v>848</v>
      </c>
      <c r="F945" s="50" t="s">
        <v>3058</v>
      </c>
      <c r="G945" s="50">
        <v>43</v>
      </c>
      <c r="H945" s="50">
        <v>823</v>
      </c>
      <c r="I945" s="50">
        <v>300</v>
      </c>
      <c r="J945" s="50">
        <v>2940</v>
      </c>
      <c r="K945" s="50">
        <v>0</v>
      </c>
      <c r="L945" s="50">
        <v>1.5</v>
      </c>
      <c r="M945" s="50">
        <v>0</v>
      </c>
      <c r="N945" s="50">
        <v>0</v>
      </c>
      <c r="O945" s="50">
        <v>550</v>
      </c>
      <c r="P945" s="50">
        <v>0</v>
      </c>
      <c r="Q945" s="50">
        <v>0</v>
      </c>
      <c r="R945" s="50">
        <v>1303020</v>
      </c>
      <c r="S945" s="50">
        <v>1304007</v>
      </c>
      <c r="W945" s="50">
        <v>4</v>
      </c>
      <c r="X945" s="50">
        <v>4</v>
      </c>
      <c r="Y945" s="50">
        <v>2</v>
      </c>
      <c r="Z945" s="50">
        <v>1102020</v>
      </c>
    </row>
    <row r="946" spans="1:26" ht="14.25">
      <c r="A946" s="50">
        <v>1051111</v>
      </c>
      <c r="D946" s="50" t="s">
        <v>2298</v>
      </c>
      <c r="E946" s="50" t="s">
        <v>1192</v>
      </c>
      <c r="F946" s="50" t="s">
        <v>3059</v>
      </c>
      <c r="G946" s="50">
        <v>43</v>
      </c>
      <c r="H946" s="50">
        <v>654</v>
      </c>
      <c r="I946" s="50">
        <v>313</v>
      </c>
      <c r="J946" s="50">
        <v>4223</v>
      </c>
      <c r="K946" s="50">
        <v>0</v>
      </c>
      <c r="L946" s="50">
        <v>1.5</v>
      </c>
      <c r="M946" s="50">
        <v>0</v>
      </c>
      <c r="N946" s="50">
        <v>0</v>
      </c>
      <c r="O946" s="50">
        <v>550</v>
      </c>
      <c r="P946" s="50">
        <v>0</v>
      </c>
      <c r="Q946" s="50">
        <v>0</v>
      </c>
      <c r="R946" s="50">
        <v>1301012</v>
      </c>
      <c r="S946" s="50">
        <v>1302012</v>
      </c>
      <c r="V946" s="50" t="s">
        <v>3060</v>
      </c>
      <c r="Z946" s="50">
        <v>1101012</v>
      </c>
    </row>
    <row r="947" spans="1:26" ht="14.25">
      <c r="A947" s="50">
        <v>1051112</v>
      </c>
      <c r="D947" s="50" t="s">
        <v>2299</v>
      </c>
      <c r="E947" s="50" t="s">
        <v>846</v>
      </c>
      <c r="F947" s="50" t="s">
        <v>3060</v>
      </c>
      <c r="G947" s="50">
        <v>43</v>
      </c>
      <c r="H947" s="50">
        <v>846</v>
      </c>
      <c r="I947" s="50">
        <v>300</v>
      </c>
      <c r="J947" s="50">
        <v>2940</v>
      </c>
      <c r="K947" s="50">
        <v>0</v>
      </c>
      <c r="L947" s="50">
        <v>1.5</v>
      </c>
      <c r="M947" s="50">
        <v>0</v>
      </c>
      <c r="N947" s="50">
        <v>0</v>
      </c>
      <c r="O947" s="50">
        <v>550</v>
      </c>
      <c r="P947" s="50">
        <v>0</v>
      </c>
      <c r="Q947" s="50">
        <v>0</v>
      </c>
      <c r="R947" s="50">
        <v>1303018</v>
      </c>
      <c r="S947" s="50">
        <v>1304007</v>
      </c>
      <c r="W947" s="50">
        <v>4</v>
      </c>
      <c r="X947" s="50">
        <v>4</v>
      </c>
      <c r="Y947" s="50">
        <v>2</v>
      </c>
      <c r="Z947" s="50">
        <v>1102018</v>
      </c>
    </row>
    <row r="948" spans="1:26" ht="14.25">
      <c r="A948" s="50">
        <v>1051121</v>
      </c>
      <c r="D948" s="50" t="s">
        <v>2298</v>
      </c>
      <c r="E948" s="50" t="s">
        <v>1188</v>
      </c>
      <c r="F948" s="50" t="s">
        <v>3061</v>
      </c>
      <c r="G948" s="50">
        <v>43</v>
      </c>
      <c r="H948" s="50">
        <v>577</v>
      </c>
      <c r="I948" s="50">
        <v>276</v>
      </c>
      <c r="J948" s="50">
        <v>3822</v>
      </c>
      <c r="K948" s="50">
        <v>0</v>
      </c>
      <c r="L948" s="50">
        <v>1.5</v>
      </c>
      <c r="M948" s="50">
        <v>0</v>
      </c>
      <c r="N948" s="50">
        <v>0</v>
      </c>
      <c r="O948" s="50">
        <v>550</v>
      </c>
      <c r="P948" s="50">
        <v>0</v>
      </c>
      <c r="Q948" s="50">
        <v>0</v>
      </c>
      <c r="R948" s="50">
        <v>1301008</v>
      </c>
      <c r="S948" s="50">
        <v>1302008</v>
      </c>
      <c r="V948" s="50" t="s">
        <v>3062</v>
      </c>
      <c r="Z948" s="50">
        <v>1101008</v>
      </c>
    </row>
    <row r="949" spans="1:26" ht="14.25">
      <c r="A949" s="50">
        <v>1051122</v>
      </c>
      <c r="D949" s="50" t="s">
        <v>2299</v>
      </c>
      <c r="E949" s="50" t="s">
        <v>859</v>
      </c>
      <c r="F949" s="50" t="s">
        <v>3062</v>
      </c>
      <c r="G949" s="50">
        <v>43</v>
      </c>
      <c r="H949" s="50">
        <v>823</v>
      </c>
      <c r="I949" s="50">
        <v>300</v>
      </c>
      <c r="J949" s="50">
        <v>2940</v>
      </c>
      <c r="K949" s="50">
        <v>0</v>
      </c>
      <c r="L949" s="50">
        <v>1.5</v>
      </c>
      <c r="M949" s="50">
        <v>0</v>
      </c>
      <c r="N949" s="50">
        <v>0</v>
      </c>
      <c r="O949" s="50">
        <v>550</v>
      </c>
      <c r="P949" s="50">
        <v>0</v>
      </c>
      <c r="Q949" s="50">
        <v>0</v>
      </c>
      <c r="R949" s="50">
        <v>1303013</v>
      </c>
      <c r="S949" s="50">
        <v>1304008</v>
      </c>
      <c r="W949" s="50">
        <v>4</v>
      </c>
      <c r="X949" s="50">
        <v>4</v>
      </c>
      <c r="Y949" s="50">
        <v>3</v>
      </c>
      <c r="Z949" s="50">
        <v>1102013</v>
      </c>
    </row>
    <row r="950" spans="1:26" ht="14.25">
      <c r="A950" s="50">
        <v>1051131</v>
      </c>
      <c r="D950" s="50" t="s">
        <v>2298</v>
      </c>
      <c r="E950" s="50" t="s">
        <v>1533</v>
      </c>
      <c r="F950" s="50" t="s">
        <v>3063</v>
      </c>
      <c r="G950" s="50">
        <v>43</v>
      </c>
      <c r="H950" s="50">
        <v>577</v>
      </c>
      <c r="I950" s="50">
        <v>276</v>
      </c>
      <c r="J950" s="50">
        <v>3822</v>
      </c>
      <c r="K950" s="50">
        <v>0</v>
      </c>
      <c r="L950" s="50">
        <v>1.5</v>
      </c>
      <c r="M950" s="50">
        <v>0</v>
      </c>
      <c r="N950" s="50">
        <v>0</v>
      </c>
      <c r="O950" s="50">
        <v>550</v>
      </c>
      <c r="P950" s="50">
        <v>0</v>
      </c>
      <c r="Q950" s="50">
        <v>0</v>
      </c>
      <c r="R950" s="50">
        <v>1301009</v>
      </c>
      <c r="S950" s="50">
        <v>1302009</v>
      </c>
      <c r="V950" s="50" t="s">
        <v>3064</v>
      </c>
      <c r="Z950" s="50">
        <v>1101009</v>
      </c>
    </row>
    <row r="951" spans="1:26" ht="14.25">
      <c r="A951" s="50">
        <v>1051132</v>
      </c>
      <c r="D951" s="50" t="s">
        <v>2299</v>
      </c>
      <c r="E951" s="50" t="s">
        <v>857</v>
      </c>
      <c r="F951" s="50" t="s">
        <v>3064</v>
      </c>
      <c r="G951" s="50">
        <v>43</v>
      </c>
      <c r="H951" s="50">
        <v>823</v>
      </c>
      <c r="I951" s="50">
        <v>300</v>
      </c>
      <c r="J951" s="50">
        <v>2940</v>
      </c>
      <c r="K951" s="50">
        <v>0</v>
      </c>
      <c r="L951" s="50">
        <v>1.5</v>
      </c>
      <c r="M951" s="50">
        <v>0</v>
      </c>
      <c r="N951" s="50">
        <v>0</v>
      </c>
      <c r="O951" s="50">
        <v>550</v>
      </c>
      <c r="P951" s="50">
        <v>0</v>
      </c>
      <c r="Q951" s="50">
        <v>0</v>
      </c>
      <c r="R951" s="50">
        <v>1303014</v>
      </c>
      <c r="S951" s="50">
        <v>1304006</v>
      </c>
      <c r="W951" s="50">
        <v>4</v>
      </c>
      <c r="X951" s="50">
        <v>4</v>
      </c>
      <c r="Y951" s="50">
        <v>1</v>
      </c>
      <c r="Z951" s="50">
        <v>1102014</v>
      </c>
    </row>
    <row r="952" spans="1:26" ht="14.25">
      <c r="A952" s="50">
        <v>1051211</v>
      </c>
      <c r="D952" s="50" t="s">
        <v>2298</v>
      </c>
      <c r="E952" s="50" t="s">
        <v>1195</v>
      </c>
      <c r="F952" s="50" t="s">
        <v>3065</v>
      </c>
      <c r="G952" s="50">
        <v>43</v>
      </c>
      <c r="H952" s="50">
        <v>654</v>
      </c>
      <c r="I952" s="50">
        <v>313</v>
      </c>
      <c r="J952" s="50">
        <v>4223</v>
      </c>
      <c r="K952" s="50">
        <v>0</v>
      </c>
      <c r="L952" s="50">
        <v>1.5</v>
      </c>
      <c r="M952" s="50">
        <v>0</v>
      </c>
      <c r="N952" s="50">
        <v>0</v>
      </c>
      <c r="O952" s="50">
        <v>550</v>
      </c>
      <c r="P952" s="50">
        <v>0</v>
      </c>
      <c r="Q952" s="50">
        <v>0</v>
      </c>
      <c r="R952" s="50">
        <v>1301015</v>
      </c>
      <c r="S952" s="50">
        <v>1302015</v>
      </c>
      <c r="V952" s="50" t="s">
        <v>3066</v>
      </c>
      <c r="Z952" s="50">
        <v>1101015</v>
      </c>
    </row>
    <row r="953" spans="1:26" ht="14.25">
      <c r="A953" s="50">
        <v>1051212</v>
      </c>
      <c r="D953" s="50" t="s">
        <v>2299</v>
      </c>
      <c r="E953" s="50" t="s">
        <v>852</v>
      </c>
      <c r="F953" s="50" t="s">
        <v>3066</v>
      </c>
      <c r="G953" s="50">
        <v>43</v>
      </c>
      <c r="H953" s="50">
        <v>846</v>
      </c>
      <c r="I953" s="50">
        <v>300</v>
      </c>
      <c r="J953" s="50">
        <v>2940</v>
      </c>
      <c r="K953" s="50">
        <v>0</v>
      </c>
      <c r="L953" s="50">
        <v>1.5</v>
      </c>
      <c r="M953" s="50">
        <v>0</v>
      </c>
      <c r="N953" s="50">
        <v>0</v>
      </c>
      <c r="O953" s="50">
        <v>550</v>
      </c>
      <c r="P953" s="50">
        <v>0</v>
      </c>
      <c r="Q953" s="50">
        <v>0</v>
      </c>
      <c r="R953" s="50">
        <v>1303021</v>
      </c>
      <c r="S953" s="50">
        <v>1304007</v>
      </c>
      <c r="W953" s="50">
        <v>4</v>
      </c>
      <c r="X953" s="50">
        <v>4</v>
      </c>
      <c r="Y953" s="50">
        <v>1</v>
      </c>
      <c r="Z953" s="50">
        <v>1102021</v>
      </c>
    </row>
    <row r="954" spans="1:26" ht="14.25">
      <c r="A954" s="50">
        <v>1051221</v>
      </c>
      <c r="D954" s="50" t="s">
        <v>2298</v>
      </c>
      <c r="E954" s="50" t="s">
        <v>1181</v>
      </c>
      <c r="F954" s="50" t="s">
        <v>3067</v>
      </c>
      <c r="G954" s="50">
        <v>43</v>
      </c>
      <c r="H954" s="50">
        <v>577</v>
      </c>
      <c r="I954" s="50">
        <v>276</v>
      </c>
      <c r="J954" s="50">
        <v>3822</v>
      </c>
      <c r="K954" s="50">
        <v>0</v>
      </c>
      <c r="L954" s="50">
        <v>1.5</v>
      </c>
      <c r="M954" s="50">
        <v>0</v>
      </c>
      <c r="N954" s="50">
        <v>0</v>
      </c>
      <c r="O954" s="50">
        <v>550</v>
      </c>
      <c r="P954" s="50">
        <v>0</v>
      </c>
      <c r="Q954" s="50">
        <v>0</v>
      </c>
      <c r="R954" s="50">
        <v>1301001</v>
      </c>
      <c r="S954" s="50">
        <v>1302001</v>
      </c>
      <c r="V954" s="50" t="s">
        <v>3068</v>
      </c>
      <c r="Z954" s="50">
        <v>1101001</v>
      </c>
    </row>
    <row r="955" spans="1:26" ht="14.25">
      <c r="A955" s="50">
        <v>1051222</v>
      </c>
      <c r="D955" s="50" t="s">
        <v>2299</v>
      </c>
      <c r="E955" s="50" t="s">
        <v>860</v>
      </c>
      <c r="F955" s="50" t="s">
        <v>3068</v>
      </c>
      <c r="G955" s="50">
        <v>43</v>
      </c>
      <c r="H955" s="50">
        <v>823</v>
      </c>
      <c r="I955" s="50">
        <v>300</v>
      </c>
      <c r="J955" s="50">
        <v>2940</v>
      </c>
      <c r="K955" s="50">
        <v>0</v>
      </c>
      <c r="L955" s="50">
        <v>1.5</v>
      </c>
      <c r="M955" s="50">
        <v>0</v>
      </c>
      <c r="N955" s="50">
        <v>0</v>
      </c>
      <c r="O955" s="50">
        <v>550</v>
      </c>
      <c r="P955" s="50">
        <v>0</v>
      </c>
      <c r="Q955" s="50">
        <v>0</v>
      </c>
      <c r="R955" s="50">
        <v>1303009</v>
      </c>
      <c r="S955" s="50">
        <v>1304007</v>
      </c>
      <c r="W955" s="50">
        <v>4</v>
      </c>
      <c r="X955" s="50">
        <v>4</v>
      </c>
      <c r="Y955" s="50">
        <v>2</v>
      </c>
      <c r="Z955" s="50">
        <v>1102009</v>
      </c>
    </row>
    <row r="956" spans="1:26" ht="14.25">
      <c r="A956" s="50">
        <v>1051231</v>
      </c>
      <c r="D956" s="50" t="s">
        <v>2298</v>
      </c>
      <c r="E956" s="50" t="s">
        <v>1537</v>
      </c>
      <c r="F956" s="50" t="s">
        <v>3069</v>
      </c>
      <c r="G956" s="50">
        <v>43</v>
      </c>
      <c r="H956" s="50">
        <v>577</v>
      </c>
      <c r="I956" s="50">
        <v>276</v>
      </c>
      <c r="J956" s="50">
        <v>3822</v>
      </c>
      <c r="K956" s="50">
        <v>0</v>
      </c>
      <c r="L956" s="50">
        <v>1.5</v>
      </c>
      <c r="M956" s="50">
        <v>0</v>
      </c>
      <c r="N956" s="50">
        <v>0</v>
      </c>
      <c r="O956" s="50">
        <v>550</v>
      </c>
      <c r="P956" s="50">
        <v>0</v>
      </c>
      <c r="Q956" s="50">
        <v>0</v>
      </c>
      <c r="R956" s="50">
        <v>1301011</v>
      </c>
      <c r="S956" s="50">
        <v>1302011</v>
      </c>
      <c r="V956" s="50" t="s">
        <v>3070</v>
      </c>
      <c r="Z956" s="50">
        <v>1101011</v>
      </c>
    </row>
    <row r="957" spans="1:26" ht="14.25">
      <c r="A957" s="50">
        <v>1051232</v>
      </c>
      <c r="D957" s="50" t="s">
        <v>2299</v>
      </c>
      <c r="E957" s="50" t="s">
        <v>833</v>
      </c>
      <c r="F957" s="50" t="s">
        <v>3070</v>
      </c>
      <c r="G957" s="50">
        <v>43</v>
      </c>
      <c r="H957" s="50">
        <v>823</v>
      </c>
      <c r="I957" s="50">
        <v>300</v>
      </c>
      <c r="J957" s="50">
        <v>2940</v>
      </c>
      <c r="K957" s="50">
        <v>0</v>
      </c>
      <c r="L957" s="50">
        <v>1.5</v>
      </c>
      <c r="M957" s="50">
        <v>0</v>
      </c>
      <c r="N957" s="50">
        <v>0</v>
      </c>
      <c r="O957" s="50">
        <v>550</v>
      </c>
      <c r="P957" s="50">
        <v>0</v>
      </c>
      <c r="Q957" s="50">
        <v>0</v>
      </c>
      <c r="R957" s="50">
        <v>1303017</v>
      </c>
      <c r="S957" s="50">
        <v>1304008</v>
      </c>
      <c r="W957" s="50">
        <v>4</v>
      </c>
      <c r="X957" s="50">
        <v>4</v>
      </c>
      <c r="Y957" s="50">
        <v>3</v>
      </c>
      <c r="Z957" s="50">
        <v>1102017</v>
      </c>
    </row>
    <row r="958" spans="1:26" ht="14.25">
      <c r="A958" s="50">
        <v>1051311</v>
      </c>
      <c r="D958" s="50" t="s">
        <v>2298</v>
      </c>
      <c r="E958" s="50" t="s">
        <v>1533</v>
      </c>
      <c r="F958" s="50" t="s">
        <v>3071</v>
      </c>
      <c r="G958" s="50">
        <v>44</v>
      </c>
      <c r="H958" s="50">
        <v>676</v>
      </c>
      <c r="I958" s="50">
        <v>324</v>
      </c>
      <c r="J958" s="50">
        <v>4362</v>
      </c>
      <c r="K958" s="50">
        <v>0</v>
      </c>
      <c r="L958" s="50">
        <v>1.5</v>
      </c>
      <c r="M958" s="50">
        <v>0</v>
      </c>
      <c r="N958" s="50">
        <v>0</v>
      </c>
      <c r="O958" s="50">
        <v>550</v>
      </c>
      <c r="P958" s="50">
        <v>0</v>
      </c>
      <c r="Q958" s="50">
        <v>0</v>
      </c>
      <c r="R958" s="50">
        <v>1301009</v>
      </c>
      <c r="S958" s="50">
        <v>1302009</v>
      </c>
      <c r="V958" s="50" t="s">
        <v>3072</v>
      </c>
      <c r="Z958" s="50">
        <v>1101009</v>
      </c>
    </row>
    <row r="959" spans="1:26" ht="14.25">
      <c r="A959" s="50">
        <v>1051312</v>
      </c>
      <c r="D959" s="50" t="s">
        <v>2299</v>
      </c>
      <c r="E959" s="50" t="s">
        <v>857</v>
      </c>
      <c r="F959" s="50" t="s">
        <v>3072</v>
      </c>
      <c r="G959" s="50">
        <v>44</v>
      </c>
      <c r="H959" s="50">
        <v>872</v>
      </c>
      <c r="I959" s="50">
        <v>310</v>
      </c>
      <c r="J959" s="50">
        <v>3037</v>
      </c>
      <c r="K959" s="50">
        <v>0</v>
      </c>
      <c r="L959" s="50">
        <v>1.5</v>
      </c>
      <c r="M959" s="50">
        <v>0</v>
      </c>
      <c r="N959" s="50">
        <v>0</v>
      </c>
      <c r="O959" s="50">
        <v>550</v>
      </c>
      <c r="P959" s="50">
        <v>0</v>
      </c>
      <c r="Q959" s="50">
        <v>0</v>
      </c>
      <c r="R959" s="50">
        <v>1303014</v>
      </c>
      <c r="S959" s="50">
        <v>1304006</v>
      </c>
      <c r="W959" s="50">
        <v>4</v>
      </c>
      <c r="X959" s="50">
        <v>4</v>
      </c>
      <c r="Y959" s="50">
        <v>1</v>
      </c>
      <c r="Z959" s="50">
        <v>1102014</v>
      </c>
    </row>
    <row r="960" spans="1:26" ht="14.25">
      <c r="A960" s="50">
        <v>1051321</v>
      </c>
      <c r="D960" s="50" t="s">
        <v>2298</v>
      </c>
      <c r="E960" s="50" t="s">
        <v>1188</v>
      </c>
      <c r="F960" s="50" t="s">
        <v>3073</v>
      </c>
      <c r="G960" s="50">
        <v>44</v>
      </c>
      <c r="H960" s="50">
        <v>597</v>
      </c>
      <c r="I960" s="50">
        <v>286</v>
      </c>
      <c r="J960" s="50">
        <v>3948</v>
      </c>
      <c r="K960" s="50">
        <v>0</v>
      </c>
      <c r="L960" s="50">
        <v>1.5</v>
      </c>
      <c r="M960" s="50">
        <v>0</v>
      </c>
      <c r="N960" s="50">
        <v>0</v>
      </c>
      <c r="O960" s="50">
        <v>550</v>
      </c>
      <c r="P960" s="50">
        <v>0</v>
      </c>
      <c r="Q960" s="50">
        <v>0</v>
      </c>
      <c r="R960" s="50">
        <v>1301008</v>
      </c>
      <c r="S960" s="50">
        <v>1302008</v>
      </c>
      <c r="V960" s="50" t="s">
        <v>3074</v>
      </c>
      <c r="Z960" s="50">
        <v>1101008</v>
      </c>
    </row>
    <row r="961" spans="1:26" ht="14.25">
      <c r="A961" s="50">
        <v>1051322</v>
      </c>
      <c r="D961" s="50" t="s">
        <v>2299</v>
      </c>
      <c r="E961" s="50" t="s">
        <v>859</v>
      </c>
      <c r="F961" s="50" t="s">
        <v>3074</v>
      </c>
      <c r="G961" s="50">
        <v>44</v>
      </c>
      <c r="H961" s="50">
        <v>849</v>
      </c>
      <c r="I961" s="50">
        <v>310</v>
      </c>
      <c r="J961" s="50">
        <v>3037</v>
      </c>
      <c r="K961" s="50">
        <v>0</v>
      </c>
      <c r="L961" s="50">
        <v>1.5</v>
      </c>
      <c r="M961" s="50">
        <v>0</v>
      </c>
      <c r="N961" s="50">
        <v>0</v>
      </c>
      <c r="O961" s="50">
        <v>550</v>
      </c>
      <c r="P961" s="50">
        <v>0</v>
      </c>
      <c r="Q961" s="50">
        <v>0</v>
      </c>
      <c r="R961" s="50">
        <v>1303013</v>
      </c>
      <c r="S961" s="50">
        <v>1304008</v>
      </c>
      <c r="W961" s="50">
        <v>4</v>
      </c>
      <c r="X961" s="50">
        <v>4</v>
      </c>
      <c r="Y961" s="50">
        <v>3</v>
      </c>
      <c r="Z961" s="50">
        <v>1102013</v>
      </c>
    </row>
    <row r="962" spans="1:26" ht="14.25">
      <c r="A962" s="50">
        <v>1051331</v>
      </c>
      <c r="D962" s="50" t="s">
        <v>2298</v>
      </c>
      <c r="E962" s="50" t="s">
        <v>1192</v>
      </c>
      <c r="F962" s="50" t="s">
        <v>3075</v>
      </c>
      <c r="G962" s="50">
        <v>44</v>
      </c>
      <c r="H962" s="50">
        <v>597</v>
      </c>
      <c r="I962" s="50">
        <v>286</v>
      </c>
      <c r="J962" s="50">
        <v>3948</v>
      </c>
      <c r="K962" s="50">
        <v>0</v>
      </c>
      <c r="L962" s="50">
        <v>1.5</v>
      </c>
      <c r="M962" s="50">
        <v>0</v>
      </c>
      <c r="N962" s="50">
        <v>0</v>
      </c>
      <c r="O962" s="50">
        <v>550</v>
      </c>
      <c r="P962" s="50">
        <v>0</v>
      </c>
      <c r="Q962" s="50">
        <v>0</v>
      </c>
      <c r="R962" s="50">
        <v>1301012</v>
      </c>
      <c r="S962" s="50">
        <v>1302012</v>
      </c>
      <c r="V962" s="50" t="s">
        <v>3076</v>
      </c>
      <c r="Z962" s="50">
        <v>1101012</v>
      </c>
    </row>
    <row r="963" spans="1:26" ht="14.25">
      <c r="A963" s="50">
        <v>1051332</v>
      </c>
      <c r="D963" s="50" t="s">
        <v>2299</v>
      </c>
      <c r="E963" s="50" t="s">
        <v>846</v>
      </c>
      <c r="F963" s="50" t="s">
        <v>3076</v>
      </c>
      <c r="G963" s="50">
        <v>44</v>
      </c>
      <c r="H963" s="50">
        <v>849</v>
      </c>
      <c r="I963" s="50">
        <v>310</v>
      </c>
      <c r="J963" s="50">
        <v>3037</v>
      </c>
      <c r="K963" s="50">
        <v>0</v>
      </c>
      <c r="L963" s="50">
        <v>1.5</v>
      </c>
      <c r="M963" s="50">
        <v>0</v>
      </c>
      <c r="N963" s="50">
        <v>0</v>
      </c>
      <c r="O963" s="50">
        <v>550</v>
      </c>
      <c r="P963" s="50">
        <v>0</v>
      </c>
      <c r="Q963" s="50">
        <v>0</v>
      </c>
      <c r="R963" s="50">
        <v>1303018</v>
      </c>
      <c r="S963" s="50">
        <v>1304007</v>
      </c>
      <c r="W963" s="50">
        <v>4</v>
      </c>
      <c r="X963" s="50">
        <v>4</v>
      </c>
      <c r="Y963" s="50">
        <v>2</v>
      </c>
      <c r="Z963" s="50">
        <v>1102018</v>
      </c>
    </row>
    <row r="964" spans="1:26" ht="14.25">
      <c r="A964" s="50">
        <v>1051411</v>
      </c>
      <c r="D964" s="50" t="s">
        <v>2298</v>
      </c>
      <c r="E964" s="50" t="s">
        <v>1193</v>
      </c>
      <c r="F964" s="50" t="s">
        <v>3077</v>
      </c>
      <c r="G964" s="50">
        <v>44</v>
      </c>
      <c r="H964" s="50">
        <v>676</v>
      </c>
      <c r="I964" s="50">
        <v>324</v>
      </c>
      <c r="J964" s="50">
        <v>4362</v>
      </c>
      <c r="K964" s="50">
        <v>0</v>
      </c>
      <c r="L964" s="50">
        <v>1.5</v>
      </c>
      <c r="M964" s="50">
        <v>0</v>
      </c>
      <c r="N964" s="50">
        <v>0</v>
      </c>
      <c r="O964" s="50">
        <v>550</v>
      </c>
      <c r="P964" s="50">
        <v>0</v>
      </c>
      <c r="Q964" s="50">
        <v>0</v>
      </c>
      <c r="R964" s="50">
        <v>1301013</v>
      </c>
      <c r="S964" s="50">
        <v>1302013</v>
      </c>
      <c r="V964" s="50" t="s">
        <v>3078</v>
      </c>
      <c r="Z964" s="50">
        <v>1101013</v>
      </c>
    </row>
    <row r="965" spans="1:26" ht="14.25">
      <c r="A965" s="50">
        <v>1051412</v>
      </c>
      <c r="D965" s="50" t="s">
        <v>2299</v>
      </c>
      <c r="E965" s="50" t="s">
        <v>844</v>
      </c>
      <c r="F965" s="50" t="s">
        <v>3078</v>
      </c>
      <c r="G965" s="50">
        <v>44</v>
      </c>
      <c r="H965" s="50">
        <v>872</v>
      </c>
      <c r="I965" s="50">
        <v>310</v>
      </c>
      <c r="J965" s="50">
        <v>3037</v>
      </c>
      <c r="K965" s="50">
        <v>0</v>
      </c>
      <c r="L965" s="50">
        <v>1.5</v>
      </c>
      <c r="M965" s="50">
        <v>0</v>
      </c>
      <c r="N965" s="50">
        <v>0</v>
      </c>
      <c r="O965" s="50">
        <v>550</v>
      </c>
      <c r="P965" s="50">
        <v>0</v>
      </c>
      <c r="Q965" s="50">
        <v>0</v>
      </c>
      <c r="R965" s="50">
        <v>1303019</v>
      </c>
      <c r="S965" s="50">
        <v>1304006</v>
      </c>
      <c r="W965" s="50">
        <v>4</v>
      </c>
      <c r="X965" s="50">
        <v>4</v>
      </c>
      <c r="Y965" s="50">
        <v>1</v>
      </c>
      <c r="Z965" s="50">
        <v>1102019</v>
      </c>
    </row>
    <row r="966" spans="1:26" ht="14.25">
      <c r="A966" s="50">
        <v>1051421</v>
      </c>
      <c r="D966" s="50" t="s">
        <v>2298</v>
      </c>
      <c r="E966" s="50" t="s">
        <v>1535</v>
      </c>
      <c r="F966" s="50" t="s">
        <v>3079</v>
      </c>
      <c r="G966" s="50">
        <v>44</v>
      </c>
      <c r="H966" s="50">
        <v>597</v>
      </c>
      <c r="I966" s="50">
        <v>286</v>
      </c>
      <c r="J966" s="50">
        <v>3948</v>
      </c>
      <c r="K966" s="50">
        <v>0</v>
      </c>
      <c r="L966" s="50">
        <v>1.5</v>
      </c>
      <c r="M966" s="50">
        <v>0</v>
      </c>
      <c r="N966" s="50">
        <v>0</v>
      </c>
      <c r="O966" s="50">
        <v>550</v>
      </c>
      <c r="P966" s="50">
        <v>0</v>
      </c>
      <c r="Q966" s="50">
        <v>0</v>
      </c>
      <c r="R966" s="50">
        <v>1301007</v>
      </c>
      <c r="S966" s="50">
        <v>1302007</v>
      </c>
      <c r="V966" s="50" t="s">
        <v>3080</v>
      </c>
      <c r="Z966" s="50">
        <v>1101007</v>
      </c>
    </row>
    <row r="967" spans="1:26" ht="14.25">
      <c r="A967" s="50">
        <v>1051422</v>
      </c>
      <c r="D967" s="50" t="s">
        <v>2299</v>
      </c>
      <c r="E967" s="50" t="s">
        <v>853</v>
      </c>
      <c r="F967" s="50" t="s">
        <v>3080</v>
      </c>
      <c r="G967" s="50">
        <v>44</v>
      </c>
      <c r="H967" s="50">
        <v>849</v>
      </c>
      <c r="I967" s="50">
        <v>310</v>
      </c>
      <c r="J967" s="50">
        <v>3037</v>
      </c>
      <c r="K967" s="50">
        <v>0</v>
      </c>
      <c r="L967" s="50">
        <v>1.5</v>
      </c>
      <c r="M967" s="50">
        <v>0</v>
      </c>
      <c r="N967" s="50">
        <v>0</v>
      </c>
      <c r="O967" s="50">
        <v>550</v>
      </c>
      <c r="P967" s="50">
        <v>0</v>
      </c>
      <c r="Q967" s="50">
        <v>0</v>
      </c>
      <c r="R967" s="50">
        <v>1303003</v>
      </c>
      <c r="S967" s="50">
        <v>1304007</v>
      </c>
      <c r="W967" s="50">
        <v>4</v>
      </c>
      <c r="X967" s="50">
        <v>4</v>
      </c>
      <c r="Y967" s="50">
        <v>2</v>
      </c>
      <c r="Z967" s="50">
        <v>1102003</v>
      </c>
    </row>
    <row r="968" spans="1:26" ht="14.25">
      <c r="A968" s="50">
        <v>1051431</v>
      </c>
      <c r="D968" s="50" t="s">
        <v>2298</v>
      </c>
      <c r="E968" s="50" t="s">
        <v>1537</v>
      </c>
      <c r="F968" s="50" t="s">
        <v>3081</v>
      </c>
      <c r="G968" s="50">
        <v>44</v>
      </c>
      <c r="H968" s="50">
        <v>597</v>
      </c>
      <c r="I968" s="50">
        <v>286</v>
      </c>
      <c r="J968" s="50">
        <v>3948</v>
      </c>
      <c r="K968" s="50">
        <v>0</v>
      </c>
      <c r="L968" s="50">
        <v>1.5</v>
      </c>
      <c r="M968" s="50">
        <v>0</v>
      </c>
      <c r="N968" s="50">
        <v>0</v>
      </c>
      <c r="O968" s="50">
        <v>550</v>
      </c>
      <c r="P968" s="50">
        <v>0</v>
      </c>
      <c r="Q968" s="50">
        <v>0</v>
      </c>
      <c r="R968" s="50">
        <v>1301011</v>
      </c>
      <c r="S968" s="50">
        <v>1302011</v>
      </c>
      <c r="V968" s="50" t="s">
        <v>3082</v>
      </c>
      <c r="Z968" s="50">
        <v>1101011</v>
      </c>
    </row>
    <row r="969" spans="1:26" ht="14.25">
      <c r="A969" s="50">
        <v>1051432</v>
      </c>
      <c r="D969" s="50" t="s">
        <v>2299</v>
      </c>
      <c r="E969" s="50" t="s">
        <v>833</v>
      </c>
      <c r="F969" s="50" t="s">
        <v>3082</v>
      </c>
      <c r="G969" s="50">
        <v>44</v>
      </c>
      <c r="H969" s="50">
        <v>849</v>
      </c>
      <c r="I969" s="50">
        <v>310</v>
      </c>
      <c r="J969" s="50">
        <v>3037</v>
      </c>
      <c r="K969" s="50">
        <v>0</v>
      </c>
      <c r="L969" s="50">
        <v>1.5</v>
      </c>
      <c r="M969" s="50">
        <v>0</v>
      </c>
      <c r="N969" s="50">
        <v>0</v>
      </c>
      <c r="O969" s="50">
        <v>550</v>
      </c>
      <c r="P969" s="50">
        <v>0</v>
      </c>
      <c r="Q969" s="50">
        <v>0</v>
      </c>
      <c r="R969" s="50">
        <v>1303017</v>
      </c>
      <c r="S969" s="50">
        <v>1304008</v>
      </c>
      <c r="W969" s="50">
        <v>4</v>
      </c>
      <c r="X969" s="50">
        <v>4</v>
      </c>
      <c r="Y969" s="50">
        <v>3</v>
      </c>
      <c r="Z969" s="50">
        <v>1102017</v>
      </c>
    </row>
    <row r="970" spans="1:26" ht="14.25">
      <c r="A970" s="50">
        <v>1051511</v>
      </c>
      <c r="D970" s="50" t="s">
        <v>2298</v>
      </c>
      <c r="E970" s="50" t="s">
        <v>1540</v>
      </c>
      <c r="F970" s="50" t="s">
        <v>3083</v>
      </c>
      <c r="G970" s="50">
        <v>44</v>
      </c>
      <c r="H970" s="50">
        <v>676</v>
      </c>
      <c r="I970" s="50">
        <v>324</v>
      </c>
      <c r="J970" s="50">
        <v>4362</v>
      </c>
      <c r="K970" s="50">
        <v>0</v>
      </c>
      <c r="L970" s="50">
        <v>1.5</v>
      </c>
      <c r="M970" s="50">
        <v>0</v>
      </c>
      <c r="N970" s="50">
        <v>0</v>
      </c>
      <c r="O970" s="50">
        <v>550</v>
      </c>
      <c r="P970" s="50">
        <v>0</v>
      </c>
      <c r="Q970" s="50">
        <v>0</v>
      </c>
      <c r="R970" s="50">
        <v>1301005</v>
      </c>
      <c r="S970" s="50">
        <v>1302005</v>
      </c>
      <c r="V970" s="50" t="s">
        <v>3084</v>
      </c>
      <c r="Z970" s="50">
        <v>1101005</v>
      </c>
    </row>
    <row r="971" spans="1:26" ht="14.25">
      <c r="A971" s="50">
        <v>1051512</v>
      </c>
      <c r="D971" s="50" t="s">
        <v>2299</v>
      </c>
      <c r="E971" s="50" t="s">
        <v>840</v>
      </c>
      <c r="F971" s="50" t="s">
        <v>3084</v>
      </c>
      <c r="G971" s="50">
        <v>44</v>
      </c>
      <c r="H971" s="50">
        <v>872</v>
      </c>
      <c r="I971" s="50">
        <v>310</v>
      </c>
      <c r="J971" s="50">
        <v>3037</v>
      </c>
      <c r="K971" s="50">
        <v>0</v>
      </c>
      <c r="L971" s="50">
        <v>1.5</v>
      </c>
      <c r="M971" s="50">
        <v>0</v>
      </c>
      <c r="N971" s="50">
        <v>0</v>
      </c>
      <c r="O971" s="50">
        <v>550</v>
      </c>
      <c r="P971" s="50">
        <v>0</v>
      </c>
      <c r="Q971" s="50">
        <v>0</v>
      </c>
      <c r="R971" s="50">
        <v>1303001</v>
      </c>
      <c r="S971" s="50">
        <v>1304006</v>
      </c>
      <c r="W971" s="50">
        <v>4</v>
      </c>
      <c r="X971" s="50">
        <v>4</v>
      </c>
      <c r="Y971" s="50">
        <v>1</v>
      </c>
      <c r="Z971" s="50">
        <v>1102001</v>
      </c>
    </row>
    <row r="972" spans="1:26" ht="14.25">
      <c r="A972" s="50">
        <v>1051521</v>
      </c>
      <c r="D972" s="50" t="s">
        <v>2298</v>
      </c>
      <c r="E972" s="50" t="s">
        <v>1184</v>
      </c>
      <c r="F972" s="50" t="s">
        <v>3085</v>
      </c>
      <c r="G972" s="50">
        <v>44</v>
      </c>
      <c r="H972" s="50">
        <v>597</v>
      </c>
      <c r="I972" s="50">
        <v>286</v>
      </c>
      <c r="J972" s="50">
        <v>3948</v>
      </c>
      <c r="K972" s="50">
        <v>0</v>
      </c>
      <c r="L972" s="50">
        <v>1.5</v>
      </c>
      <c r="M972" s="50">
        <v>0</v>
      </c>
      <c r="N972" s="50">
        <v>0</v>
      </c>
      <c r="O972" s="50">
        <v>550</v>
      </c>
      <c r="P972" s="50">
        <v>0</v>
      </c>
      <c r="Q972" s="50">
        <v>0</v>
      </c>
      <c r="R972" s="50">
        <v>1301004</v>
      </c>
      <c r="S972" s="50">
        <v>1302004</v>
      </c>
      <c r="V972" s="50" t="s">
        <v>3086</v>
      </c>
      <c r="Z972" s="50">
        <v>1101004</v>
      </c>
    </row>
    <row r="973" spans="1:26" ht="14.25">
      <c r="A973" s="50">
        <v>1051522</v>
      </c>
      <c r="D973" s="50" t="s">
        <v>2299</v>
      </c>
      <c r="E973" s="50" t="s">
        <v>838</v>
      </c>
      <c r="F973" s="50" t="s">
        <v>3086</v>
      </c>
      <c r="G973" s="50">
        <v>44</v>
      </c>
      <c r="H973" s="50">
        <v>849</v>
      </c>
      <c r="I973" s="50">
        <v>310</v>
      </c>
      <c r="J973" s="50">
        <v>3037</v>
      </c>
      <c r="K973" s="50">
        <v>0</v>
      </c>
      <c r="L973" s="50">
        <v>1.5</v>
      </c>
      <c r="M973" s="50">
        <v>0</v>
      </c>
      <c r="N973" s="50">
        <v>0</v>
      </c>
      <c r="O973" s="50">
        <v>550</v>
      </c>
      <c r="P973" s="50">
        <v>0</v>
      </c>
      <c r="Q973" s="50">
        <v>0</v>
      </c>
      <c r="R973" s="50">
        <v>1303006</v>
      </c>
      <c r="S973" s="50">
        <v>1304007</v>
      </c>
      <c r="W973" s="50">
        <v>4</v>
      </c>
      <c r="X973" s="50">
        <v>4</v>
      </c>
      <c r="Y973" s="50">
        <v>2</v>
      </c>
      <c r="Z973" s="50">
        <v>1102006</v>
      </c>
    </row>
    <row r="974" spans="1:26" ht="14.25">
      <c r="A974" s="50">
        <v>1051531</v>
      </c>
      <c r="D974" s="50" t="s">
        <v>2298</v>
      </c>
      <c r="E974" s="50" t="s">
        <v>1535</v>
      </c>
      <c r="F974" s="50" t="s">
        <v>3087</v>
      </c>
      <c r="G974" s="50">
        <v>44</v>
      </c>
      <c r="H974" s="50">
        <v>597</v>
      </c>
      <c r="I974" s="50">
        <v>286</v>
      </c>
      <c r="J974" s="50">
        <v>3948</v>
      </c>
      <c r="K974" s="50">
        <v>0</v>
      </c>
      <c r="L974" s="50">
        <v>1.5</v>
      </c>
      <c r="M974" s="50">
        <v>0</v>
      </c>
      <c r="N974" s="50">
        <v>0</v>
      </c>
      <c r="O974" s="50">
        <v>550</v>
      </c>
      <c r="P974" s="50">
        <v>0</v>
      </c>
      <c r="Q974" s="50">
        <v>0</v>
      </c>
      <c r="R974" s="50">
        <v>1301007</v>
      </c>
      <c r="S974" s="50">
        <v>1302007</v>
      </c>
      <c r="V974" s="50" t="s">
        <v>3088</v>
      </c>
      <c r="Z974" s="50">
        <v>1101007</v>
      </c>
    </row>
    <row r="975" spans="1:26" ht="14.25">
      <c r="A975" s="50">
        <v>1051532</v>
      </c>
      <c r="D975" s="50" t="s">
        <v>2299</v>
      </c>
      <c r="E975" s="50" t="s">
        <v>1200</v>
      </c>
      <c r="F975" s="50" t="s">
        <v>3088</v>
      </c>
      <c r="G975" s="50">
        <v>44</v>
      </c>
      <c r="H975" s="50">
        <v>849</v>
      </c>
      <c r="I975" s="50">
        <v>310</v>
      </c>
      <c r="J975" s="50">
        <v>3037</v>
      </c>
      <c r="K975" s="50">
        <v>0</v>
      </c>
      <c r="L975" s="50">
        <v>1.5</v>
      </c>
      <c r="M975" s="50">
        <v>0</v>
      </c>
      <c r="N975" s="50">
        <v>0</v>
      </c>
      <c r="O975" s="50">
        <v>550</v>
      </c>
      <c r="P975" s="50">
        <v>0</v>
      </c>
      <c r="Q975" s="50">
        <v>0</v>
      </c>
      <c r="R975" s="50">
        <v>1303010</v>
      </c>
      <c r="S975" s="50">
        <v>1304008</v>
      </c>
      <c r="W975" s="50">
        <v>4</v>
      </c>
      <c r="X975" s="50">
        <v>4</v>
      </c>
      <c r="Y975" s="50">
        <v>3</v>
      </c>
      <c r="Z975" s="50">
        <v>1102010</v>
      </c>
    </row>
    <row r="976" spans="1:26" ht="14.25">
      <c r="A976" s="50">
        <v>1060111</v>
      </c>
      <c r="D976" s="50" t="s">
        <v>2298</v>
      </c>
      <c r="E976" s="50" t="s">
        <v>1192</v>
      </c>
      <c r="F976" s="50" t="s">
        <v>3089</v>
      </c>
      <c r="G976" s="50">
        <v>50</v>
      </c>
      <c r="H976" s="50">
        <v>863</v>
      </c>
      <c r="I976" s="50">
        <v>418</v>
      </c>
      <c r="J976" s="50">
        <v>5702</v>
      </c>
      <c r="K976" s="50">
        <v>0</v>
      </c>
      <c r="L976" s="50">
        <v>1.5</v>
      </c>
      <c r="M976" s="50">
        <v>0</v>
      </c>
      <c r="N976" s="50">
        <v>0</v>
      </c>
      <c r="O976" s="50">
        <v>700</v>
      </c>
      <c r="P976" s="50">
        <v>0</v>
      </c>
      <c r="Q976" s="50">
        <v>0</v>
      </c>
      <c r="R976" s="50">
        <v>1301012</v>
      </c>
      <c r="S976" s="50">
        <v>1302012</v>
      </c>
      <c r="V976" s="50" t="s">
        <v>3090</v>
      </c>
      <c r="Z976" s="50">
        <v>1101012</v>
      </c>
    </row>
    <row r="977" spans="1:26" ht="14.25">
      <c r="A977" s="50">
        <v>1060112</v>
      </c>
      <c r="D977" s="50" t="s">
        <v>2299</v>
      </c>
      <c r="E977" s="50" t="s">
        <v>846</v>
      </c>
      <c r="F977" s="50" t="s">
        <v>3090</v>
      </c>
      <c r="G977" s="50">
        <v>50</v>
      </c>
      <c r="H977" s="50">
        <v>1205</v>
      </c>
      <c r="I977" s="50">
        <v>445</v>
      </c>
      <c r="J977" s="50">
        <v>4386</v>
      </c>
      <c r="K977" s="50">
        <v>0</v>
      </c>
      <c r="L977" s="50">
        <v>1.5</v>
      </c>
      <c r="M977" s="50">
        <v>0</v>
      </c>
      <c r="N977" s="50">
        <v>0</v>
      </c>
      <c r="O977" s="50">
        <v>700</v>
      </c>
      <c r="P977" s="50">
        <v>0</v>
      </c>
      <c r="Q977" s="50">
        <v>0</v>
      </c>
      <c r="R977" s="50">
        <v>1303018</v>
      </c>
      <c r="S977" s="50">
        <v>1304007</v>
      </c>
      <c r="W977" s="50">
        <v>4</v>
      </c>
      <c r="X977" s="50">
        <v>4</v>
      </c>
      <c r="Y977" s="50">
        <v>2</v>
      </c>
      <c r="Z977" s="50">
        <v>1102018</v>
      </c>
    </row>
    <row r="978" spans="1:26" ht="14.25">
      <c r="A978" s="50">
        <v>1060121</v>
      </c>
      <c r="D978" s="50" t="s">
        <v>2298</v>
      </c>
      <c r="E978" s="50" t="s">
        <v>1188</v>
      </c>
      <c r="F978" s="50" t="s">
        <v>3091</v>
      </c>
      <c r="G978" s="50">
        <v>50</v>
      </c>
      <c r="H978" s="50">
        <v>760</v>
      </c>
      <c r="I978" s="50">
        <v>367</v>
      </c>
      <c r="J978" s="50">
        <v>5017</v>
      </c>
      <c r="K978" s="50">
        <v>0</v>
      </c>
      <c r="L978" s="50">
        <v>1.5</v>
      </c>
      <c r="M978" s="50">
        <v>0</v>
      </c>
      <c r="N978" s="50">
        <v>0</v>
      </c>
      <c r="O978" s="50">
        <v>700</v>
      </c>
      <c r="P978" s="50">
        <v>0</v>
      </c>
      <c r="Q978" s="50">
        <v>0</v>
      </c>
      <c r="R978" s="50">
        <v>1301008</v>
      </c>
      <c r="S978" s="50">
        <v>1302008</v>
      </c>
      <c r="V978" s="50" t="s">
        <v>3092</v>
      </c>
      <c r="Z978" s="50">
        <v>1101008</v>
      </c>
    </row>
    <row r="979" spans="1:26" ht="14.25">
      <c r="A979" s="50">
        <v>1060122</v>
      </c>
      <c r="D979" s="50" t="s">
        <v>2299</v>
      </c>
      <c r="E979" s="50" t="s">
        <v>859</v>
      </c>
      <c r="F979" s="50" t="s">
        <v>3092</v>
      </c>
      <c r="G979" s="50">
        <v>50</v>
      </c>
      <c r="H979" s="50">
        <v>1060</v>
      </c>
      <c r="I979" s="50">
        <v>391</v>
      </c>
      <c r="J979" s="50">
        <v>3859</v>
      </c>
      <c r="K979" s="50">
        <v>0</v>
      </c>
      <c r="L979" s="50">
        <v>1.5</v>
      </c>
      <c r="M979" s="50">
        <v>0</v>
      </c>
      <c r="N979" s="50">
        <v>0</v>
      </c>
      <c r="O979" s="50">
        <v>700</v>
      </c>
      <c r="P979" s="50">
        <v>0</v>
      </c>
      <c r="Q979" s="50">
        <v>0</v>
      </c>
      <c r="R979" s="50">
        <v>1303013</v>
      </c>
      <c r="S979" s="50">
        <v>1304008</v>
      </c>
      <c r="W979" s="50">
        <v>4</v>
      </c>
      <c r="X979" s="50">
        <v>4</v>
      </c>
      <c r="Y979" s="50">
        <v>3</v>
      </c>
      <c r="Z979" s="50">
        <v>1102013</v>
      </c>
    </row>
    <row r="980" spans="1:26" ht="14.25">
      <c r="A980" s="50">
        <v>1060131</v>
      </c>
      <c r="D980" s="50" t="s">
        <v>2298</v>
      </c>
      <c r="E980" s="50" t="s">
        <v>1193</v>
      </c>
      <c r="F980" s="50" t="s">
        <v>3093</v>
      </c>
      <c r="G980" s="50">
        <v>50</v>
      </c>
      <c r="H980" s="50">
        <v>760</v>
      </c>
      <c r="I980" s="50">
        <v>367</v>
      </c>
      <c r="J980" s="50">
        <v>5017</v>
      </c>
      <c r="K980" s="50">
        <v>0</v>
      </c>
      <c r="L980" s="50">
        <v>1.5</v>
      </c>
      <c r="M980" s="50">
        <v>0</v>
      </c>
      <c r="N980" s="50">
        <v>0</v>
      </c>
      <c r="O980" s="50">
        <v>700</v>
      </c>
      <c r="P980" s="50">
        <v>0</v>
      </c>
      <c r="Q980" s="50">
        <v>0</v>
      </c>
      <c r="R980" s="50">
        <v>1301013</v>
      </c>
      <c r="S980" s="50">
        <v>1302013</v>
      </c>
      <c r="V980" s="50" t="s">
        <v>3094</v>
      </c>
      <c r="Z980" s="50">
        <v>1101013</v>
      </c>
    </row>
    <row r="981" spans="1:26" ht="14.25">
      <c r="A981" s="50">
        <v>1060132</v>
      </c>
      <c r="D981" s="50" t="s">
        <v>2299</v>
      </c>
      <c r="E981" s="50" t="s">
        <v>844</v>
      </c>
      <c r="F981" s="50" t="s">
        <v>3094</v>
      </c>
      <c r="G981" s="50">
        <v>50</v>
      </c>
      <c r="H981" s="50">
        <v>1060</v>
      </c>
      <c r="I981" s="50">
        <v>391</v>
      </c>
      <c r="J981" s="50">
        <v>3859</v>
      </c>
      <c r="K981" s="50">
        <v>0</v>
      </c>
      <c r="L981" s="50">
        <v>1.5</v>
      </c>
      <c r="M981" s="50">
        <v>0</v>
      </c>
      <c r="N981" s="50">
        <v>0</v>
      </c>
      <c r="O981" s="50">
        <v>700</v>
      </c>
      <c r="P981" s="50">
        <v>0</v>
      </c>
      <c r="Q981" s="50">
        <v>0</v>
      </c>
      <c r="R981" s="50">
        <v>1303019</v>
      </c>
      <c r="S981" s="50">
        <v>1304006</v>
      </c>
      <c r="W981" s="50">
        <v>4</v>
      </c>
      <c r="X981" s="50">
        <v>4</v>
      </c>
      <c r="Y981" s="50">
        <v>1</v>
      </c>
      <c r="Z981" s="50">
        <v>1102019</v>
      </c>
    </row>
    <row r="982" spans="1:26" ht="14.25">
      <c r="A982" s="50">
        <v>1060211</v>
      </c>
      <c r="D982" s="50" t="s">
        <v>2298</v>
      </c>
      <c r="E982" s="50" t="s">
        <v>1181</v>
      </c>
      <c r="F982" s="50" t="s">
        <v>3095</v>
      </c>
      <c r="G982" s="50">
        <v>50</v>
      </c>
      <c r="H982" s="50">
        <v>863</v>
      </c>
      <c r="I982" s="50">
        <v>418</v>
      </c>
      <c r="J982" s="50">
        <v>5702</v>
      </c>
      <c r="K982" s="50">
        <v>0</v>
      </c>
      <c r="L982" s="50">
        <v>1.5</v>
      </c>
      <c r="M982" s="50">
        <v>0</v>
      </c>
      <c r="N982" s="50">
        <v>0</v>
      </c>
      <c r="O982" s="50">
        <v>700</v>
      </c>
      <c r="P982" s="50">
        <v>0</v>
      </c>
      <c r="Q982" s="50">
        <v>0</v>
      </c>
      <c r="R982" s="50">
        <v>1301001</v>
      </c>
      <c r="S982" s="50">
        <v>1302001</v>
      </c>
      <c r="V982" s="50" t="s">
        <v>3096</v>
      </c>
      <c r="Z982" s="50">
        <v>1101001</v>
      </c>
    </row>
    <row r="983" spans="1:26" ht="14.25">
      <c r="A983" s="50">
        <v>1060212</v>
      </c>
      <c r="D983" s="50" t="s">
        <v>2299</v>
      </c>
      <c r="E983" s="50" t="s">
        <v>834</v>
      </c>
      <c r="F983" s="50" t="s">
        <v>3096</v>
      </c>
      <c r="G983" s="50">
        <v>50</v>
      </c>
      <c r="H983" s="50">
        <v>1205</v>
      </c>
      <c r="I983" s="50">
        <v>445</v>
      </c>
      <c r="J983" s="50">
        <v>4386</v>
      </c>
      <c r="K983" s="50">
        <v>0</v>
      </c>
      <c r="L983" s="50">
        <v>1.5</v>
      </c>
      <c r="M983" s="50">
        <v>0</v>
      </c>
      <c r="N983" s="50">
        <v>0</v>
      </c>
      <c r="O983" s="50">
        <v>700</v>
      </c>
      <c r="P983" s="50">
        <v>0</v>
      </c>
      <c r="Q983" s="50">
        <v>0</v>
      </c>
      <c r="R983" s="50">
        <v>1303002</v>
      </c>
      <c r="S983" s="50">
        <v>1304006</v>
      </c>
      <c r="W983" s="50">
        <v>4</v>
      </c>
      <c r="X983" s="50">
        <v>4</v>
      </c>
      <c r="Y983" s="50">
        <v>1</v>
      </c>
      <c r="Z983" s="50">
        <v>1102002</v>
      </c>
    </row>
    <row r="984" spans="1:26" ht="14.25">
      <c r="A984" s="50">
        <v>1060221</v>
      </c>
      <c r="D984" s="50" t="s">
        <v>2298</v>
      </c>
      <c r="E984" s="50" t="s">
        <v>1183</v>
      </c>
      <c r="F984" s="50" t="s">
        <v>3097</v>
      </c>
      <c r="G984" s="50">
        <v>50</v>
      </c>
      <c r="H984" s="50">
        <v>760</v>
      </c>
      <c r="I984" s="50">
        <v>367</v>
      </c>
      <c r="J984" s="50">
        <v>5017</v>
      </c>
      <c r="K984" s="50">
        <v>0</v>
      </c>
      <c r="L984" s="50">
        <v>1.5</v>
      </c>
      <c r="M984" s="50">
        <v>0</v>
      </c>
      <c r="N984" s="50">
        <v>0</v>
      </c>
      <c r="O984" s="50">
        <v>700</v>
      </c>
      <c r="P984" s="50">
        <v>0</v>
      </c>
      <c r="Q984" s="50">
        <v>0</v>
      </c>
      <c r="R984" s="50">
        <v>1301003</v>
      </c>
      <c r="S984" s="50">
        <v>1302003</v>
      </c>
      <c r="V984" s="50" t="s">
        <v>3098</v>
      </c>
      <c r="Z984" s="50">
        <v>1101003</v>
      </c>
    </row>
    <row r="985" spans="1:26" ht="14.25">
      <c r="A985" s="50">
        <v>1060222</v>
      </c>
      <c r="D985" s="50" t="s">
        <v>2299</v>
      </c>
      <c r="E985" s="50" t="s">
        <v>829</v>
      </c>
      <c r="F985" s="50" t="s">
        <v>3098</v>
      </c>
      <c r="G985" s="50">
        <v>50</v>
      </c>
      <c r="H985" s="50">
        <v>1060</v>
      </c>
      <c r="I985" s="50">
        <v>391</v>
      </c>
      <c r="J985" s="50">
        <v>3859</v>
      </c>
      <c r="K985" s="50">
        <v>0</v>
      </c>
      <c r="L985" s="50">
        <v>1.5</v>
      </c>
      <c r="M985" s="50">
        <v>0</v>
      </c>
      <c r="N985" s="50">
        <v>0</v>
      </c>
      <c r="O985" s="50">
        <v>700</v>
      </c>
      <c r="P985" s="50">
        <v>0</v>
      </c>
      <c r="Q985" s="50">
        <v>0</v>
      </c>
      <c r="R985" s="50">
        <v>1303005</v>
      </c>
      <c r="S985" s="50">
        <v>1304008</v>
      </c>
      <c r="W985" s="50">
        <v>4</v>
      </c>
      <c r="X985" s="50">
        <v>4</v>
      </c>
      <c r="Y985" s="50">
        <v>3</v>
      </c>
      <c r="Z985" s="50">
        <v>1102005</v>
      </c>
    </row>
    <row r="986" spans="1:26" ht="14.25">
      <c r="A986" s="50">
        <v>1060231</v>
      </c>
      <c r="D986" s="50" t="s">
        <v>2298</v>
      </c>
      <c r="E986" s="50" t="s">
        <v>1531</v>
      </c>
      <c r="F986" s="50" t="s">
        <v>3099</v>
      </c>
      <c r="G986" s="50">
        <v>50</v>
      </c>
      <c r="H986" s="50">
        <v>760</v>
      </c>
      <c r="I986" s="50">
        <v>367</v>
      </c>
      <c r="J986" s="50">
        <v>5017</v>
      </c>
      <c r="K986" s="50">
        <v>0</v>
      </c>
      <c r="L986" s="50">
        <v>1.5</v>
      </c>
      <c r="M986" s="50">
        <v>0</v>
      </c>
      <c r="N986" s="50">
        <v>0</v>
      </c>
      <c r="O986" s="50">
        <v>700</v>
      </c>
      <c r="P986" s="50">
        <v>0</v>
      </c>
      <c r="Q986" s="50">
        <v>0</v>
      </c>
      <c r="R986" s="50">
        <v>1301014</v>
      </c>
      <c r="S986" s="50">
        <v>1302014</v>
      </c>
      <c r="V986" s="50" t="s">
        <v>3100</v>
      </c>
      <c r="Z986" s="50">
        <v>1101014</v>
      </c>
    </row>
    <row r="987" spans="1:26" ht="14.25">
      <c r="A987" s="50">
        <v>1060232</v>
      </c>
      <c r="D987" s="50" t="s">
        <v>2299</v>
      </c>
      <c r="E987" s="50" t="s">
        <v>848</v>
      </c>
      <c r="F987" s="50" t="s">
        <v>3100</v>
      </c>
      <c r="G987" s="50">
        <v>50</v>
      </c>
      <c r="H987" s="50">
        <v>1060</v>
      </c>
      <c r="I987" s="50">
        <v>391</v>
      </c>
      <c r="J987" s="50">
        <v>3859</v>
      </c>
      <c r="K987" s="50">
        <v>0</v>
      </c>
      <c r="L987" s="50">
        <v>1.5</v>
      </c>
      <c r="M987" s="50">
        <v>0</v>
      </c>
      <c r="N987" s="50">
        <v>0</v>
      </c>
      <c r="O987" s="50">
        <v>700</v>
      </c>
      <c r="P987" s="50">
        <v>0</v>
      </c>
      <c r="Q987" s="50">
        <v>0</v>
      </c>
      <c r="R987" s="50">
        <v>1303020</v>
      </c>
      <c r="S987" s="50">
        <v>1304007</v>
      </c>
      <c r="W987" s="50">
        <v>4</v>
      </c>
      <c r="X987" s="50">
        <v>4</v>
      </c>
      <c r="Y987" s="50">
        <v>2</v>
      </c>
      <c r="Z987" s="50">
        <v>1102020</v>
      </c>
    </row>
    <row r="988" spans="1:26" ht="14.25">
      <c r="A988" s="50">
        <v>1060311</v>
      </c>
      <c r="D988" s="50" t="s">
        <v>2298</v>
      </c>
      <c r="E988" s="50" t="s">
        <v>1192</v>
      </c>
      <c r="F988" s="50" t="s">
        <v>3101</v>
      </c>
      <c r="G988" s="50">
        <v>50</v>
      </c>
      <c r="H988" s="50">
        <v>863</v>
      </c>
      <c r="I988" s="50">
        <v>418</v>
      </c>
      <c r="J988" s="50">
        <v>5702</v>
      </c>
      <c r="K988" s="50">
        <v>0</v>
      </c>
      <c r="L988" s="50">
        <v>1.5</v>
      </c>
      <c r="M988" s="50">
        <v>0</v>
      </c>
      <c r="N988" s="50">
        <v>0</v>
      </c>
      <c r="O988" s="50">
        <v>700</v>
      </c>
      <c r="P988" s="50">
        <v>0</v>
      </c>
      <c r="Q988" s="50">
        <v>0</v>
      </c>
      <c r="R988" s="50">
        <v>1301012</v>
      </c>
      <c r="S988" s="50">
        <v>1302012</v>
      </c>
      <c r="V988" s="50" t="s">
        <v>3102</v>
      </c>
      <c r="Z988" s="50">
        <v>1101012</v>
      </c>
    </row>
    <row r="989" spans="1:26" ht="14.25">
      <c r="A989" s="50">
        <v>1060312</v>
      </c>
      <c r="D989" s="50" t="s">
        <v>2299</v>
      </c>
      <c r="E989" s="50" t="s">
        <v>846</v>
      </c>
      <c r="F989" s="50" t="s">
        <v>3102</v>
      </c>
      <c r="G989" s="50">
        <v>50</v>
      </c>
      <c r="H989" s="50">
        <v>1205</v>
      </c>
      <c r="I989" s="50">
        <v>445</v>
      </c>
      <c r="J989" s="50">
        <v>4386</v>
      </c>
      <c r="K989" s="50">
        <v>0</v>
      </c>
      <c r="L989" s="50">
        <v>1.5</v>
      </c>
      <c r="M989" s="50">
        <v>0</v>
      </c>
      <c r="N989" s="50">
        <v>0</v>
      </c>
      <c r="O989" s="50">
        <v>700</v>
      </c>
      <c r="P989" s="50">
        <v>0</v>
      </c>
      <c r="Q989" s="50">
        <v>0</v>
      </c>
      <c r="R989" s="50">
        <v>1303018</v>
      </c>
      <c r="S989" s="50">
        <v>1304007</v>
      </c>
      <c r="W989" s="50">
        <v>4</v>
      </c>
      <c r="X989" s="50">
        <v>4</v>
      </c>
      <c r="Y989" s="50">
        <v>2</v>
      </c>
      <c r="Z989" s="50">
        <v>1102018</v>
      </c>
    </row>
    <row r="990" spans="1:26" ht="14.25">
      <c r="A990" s="50">
        <v>1060321</v>
      </c>
      <c r="D990" s="50" t="s">
        <v>2298</v>
      </c>
      <c r="E990" s="50" t="s">
        <v>1188</v>
      </c>
      <c r="F990" s="50" t="s">
        <v>3103</v>
      </c>
      <c r="G990" s="50">
        <v>50</v>
      </c>
      <c r="H990" s="50">
        <v>760</v>
      </c>
      <c r="I990" s="50">
        <v>367</v>
      </c>
      <c r="J990" s="50">
        <v>5017</v>
      </c>
      <c r="K990" s="50">
        <v>0</v>
      </c>
      <c r="L990" s="50">
        <v>1.5</v>
      </c>
      <c r="M990" s="50">
        <v>0</v>
      </c>
      <c r="N990" s="50">
        <v>0</v>
      </c>
      <c r="O990" s="50">
        <v>700</v>
      </c>
      <c r="P990" s="50">
        <v>0</v>
      </c>
      <c r="Q990" s="50">
        <v>0</v>
      </c>
      <c r="R990" s="50">
        <v>1301008</v>
      </c>
      <c r="S990" s="50">
        <v>1302008</v>
      </c>
      <c r="V990" s="50" t="s">
        <v>3104</v>
      </c>
      <c r="Z990" s="50">
        <v>1101008</v>
      </c>
    </row>
    <row r="991" spans="1:26" ht="14.25">
      <c r="A991" s="50">
        <v>1060322</v>
      </c>
      <c r="D991" s="50" t="s">
        <v>2299</v>
      </c>
      <c r="E991" s="50" t="s">
        <v>859</v>
      </c>
      <c r="F991" s="50" t="s">
        <v>3104</v>
      </c>
      <c r="G991" s="50">
        <v>50</v>
      </c>
      <c r="H991" s="50">
        <v>1060</v>
      </c>
      <c r="I991" s="50">
        <v>391</v>
      </c>
      <c r="J991" s="50">
        <v>3859</v>
      </c>
      <c r="K991" s="50">
        <v>0</v>
      </c>
      <c r="L991" s="50">
        <v>1.5</v>
      </c>
      <c r="M991" s="50">
        <v>0</v>
      </c>
      <c r="N991" s="50">
        <v>0</v>
      </c>
      <c r="O991" s="50">
        <v>700</v>
      </c>
      <c r="P991" s="50">
        <v>0</v>
      </c>
      <c r="Q991" s="50">
        <v>0</v>
      </c>
      <c r="R991" s="50">
        <v>1303013</v>
      </c>
      <c r="S991" s="50">
        <v>1304008</v>
      </c>
      <c r="W991" s="50">
        <v>4</v>
      </c>
      <c r="X991" s="50">
        <v>4</v>
      </c>
      <c r="Y991" s="50">
        <v>3</v>
      </c>
      <c r="Z991" s="50">
        <v>1102013</v>
      </c>
    </row>
    <row r="992" spans="1:26" ht="14.25">
      <c r="A992" s="50">
        <v>1060331</v>
      </c>
      <c r="D992" s="50" t="s">
        <v>2298</v>
      </c>
      <c r="E992" s="50" t="s">
        <v>1533</v>
      </c>
      <c r="F992" s="50" t="s">
        <v>3105</v>
      </c>
      <c r="G992" s="50">
        <v>50</v>
      </c>
      <c r="H992" s="50">
        <v>760</v>
      </c>
      <c r="I992" s="50">
        <v>367</v>
      </c>
      <c r="J992" s="50">
        <v>5017</v>
      </c>
      <c r="K992" s="50">
        <v>0</v>
      </c>
      <c r="L992" s="50">
        <v>1.5</v>
      </c>
      <c r="M992" s="50">
        <v>0</v>
      </c>
      <c r="N992" s="50">
        <v>0</v>
      </c>
      <c r="O992" s="50">
        <v>700</v>
      </c>
      <c r="P992" s="50">
        <v>0</v>
      </c>
      <c r="Q992" s="50">
        <v>0</v>
      </c>
      <c r="R992" s="50">
        <v>1301009</v>
      </c>
      <c r="S992" s="50">
        <v>1302009</v>
      </c>
      <c r="V992" s="50" t="s">
        <v>3106</v>
      </c>
      <c r="Z992" s="50">
        <v>1101009</v>
      </c>
    </row>
    <row r="993" spans="1:26" ht="14.25">
      <c r="A993" s="50">
        <v>1060332</v>
      </c>
      <c r="D993" s="50" t="s">
        <v>2299</v>
      </c>
      <c r="E993" s="50" t="s">
        <v>857</v>
      </c>
      <c r="F993" s="50" t="s">
        <v>3106</v>
      </c>
      <c r="G993" s="50">
        <v>50</v>
      </c>
      <c r="H993" s="50">
        <v>1060</v>
      </c>
      <c r="I993" s="50">
        <v>391</v>
      </c>
      <c r="J993" s="50">
        <v>3859</v>
      </c>
      <c r="K993" s="50">
        <v>0</v>
      </c>
      <c r="L993" s="50">
        <v>1.5</v>
      </c>
      <c r="M993" s="50">
        <v>0</v>
      </c>
      <c r="N993" s="50">
        <v>0</v>
      </c>
      <c r="O993" s="50">
        <v>700</v>
      </c>
      <c r="P993" s="50">
        <v>0</v>
      </c>
      <c r="Q993" s="50">
        <v>0</v>
      </c>
      <c r="R993" s="50">
        <v>1303014</v>
      </c>
      <c r="S993" s="50">
        <v>1304006</v>
      </c>
      <c r="W993" s="50">
        <v>4</v>
      </c>
      <c r="X993" s="50">
        <v>4</v>
      </c>
      <c r="Y993" s="50">
        <v>1</v>
      </c>
      <c r="Z993" s="50">
        <v>1102014</v>
      </c>
    </row>
    <row r="994" spans="1:26" ht="14.25">
      <c r="A994" s="50">
        <v>1060411</v>
      </c>
      <c r="D994" s="50" t="s">
        <v>2298</v>
      </c>
      <c r="E994" s="50" t="s">
        <v>1195</v>
      </c>
      <c r="F994" s="50" t="s">
        <v>3107</v>
      </c>
      <c r="G994" s="50">
        <v>51</v>
      </c>
      <c r="H994" s="50">
        <v>891</v>
      </c>
      <c r="I994" s="50">
        <v>432</v>
      </c>
      <c r="J994" s="50">
        <v>5881</v>
      </c>
      <c r="K994" s="50">
        <v>0</v>
      </c>
      <c r="L994" s="50">
        <v>1.5</v>
      </c>
      <c r="M994" s="50">
        <v>0</v>
      </c>
      <c r="N994" s="50">
        <v>0</v>
      </c>
      <c r="O994" s="50">
        <v>700</v>
      </c>
      <c r="P994" s="50">
        <v>0</v>
      </c>
      <c r="Q994" s="50">
        <v>0</v>
      </c>
      <c r="R994" s="50">
        <v>1301015</v>
      </c>
      <c r="S994" s="50">
        <v>1302015</v>
      </c>
      <c r="V994" s="50" t="s">
        <v>3108</v>
      </c>
      <c r="Z994" s="50">
        <v>1101015</v>
      </c>
    </row>
    <row r="995" spans="1:26" ht="14.25">
      <c r="A995" s="50">
        <v>1060412</v>
      </c>
      <c r="D995" s="50" t="s">
        <v>2299</v>
      </c>
      <c r="E995" s="50" t="s">
        <v>852</v>
      </c>
      <c r="F995" s="50" t="s">
        <v>3108</v>
      </c>
      <c r="G995" s="50">
        <v>51</v>
      </c>
      <c r="H995" s="50">
        <v>1240</v>
      </c>
      <c r="I995" s="50">
        <v>459</v>
      </c>
      <c r="J995" s="50">
        <v>4524</v>
      </c>
      <c r="K995" s="50">
        <v>0</v>
      </c>
      <c r="L995" s="50">
        <v>1.5</v>
      </c>
      <c r="M995" s="50">
        <v>0</v>
      </c>
      <c r="N995" s="50">
        <v>0</v>
      </c>
      <c r="O995" s="50">
        <v>700</v>
      </c>
      <c r="P995" s="50">
        <v>0</v>
      </c>
      <c r="Q995" s="50">
        <v>0</v>
      </c>
      <c r="R995" s="50">
        <v>1303021</v>
      </c>
      <c r="S995" s="50">
        <v>1304007</v>
      </c>
      <c r="W995" s="50">
        <v>4</v>
      </c>
      <c r="X995" s="50">
        <v>4</v>
      </c>
      <c r="Y995" s="50">
        <v>1</v>
      </c>
      <c r="Z995" s="50">
        <v>1102021</v>
      </c>
    </row>
    <row r="996" spans="1:26" ht="14.25">
      <c r="A996" s="50">
        <v>1060421</v>
      </c>
      <c r="D996" s="50" t="s">
        <v>2298</v>
      </c>
      <c r="E996" s="50" t="s">
        <v>1181</v>
      </c>
      <c r="F996" s="50" t="s">
        <v>3109</v>
      </c>
      <c r="G996" s="50">
        <v>51</v>
      </c>
      <c r="H996" s="50">
        <v>784</v>
      </c>
      <c r="I996" s="50">
        <v>379</v>
      </c>
      <c r="J996" s="50">
        <v>5175</v>
      </c>
      <c r="K996" s="50">
        <v>0</v>
      </c>
      <c r="L996" s="50">
        <v>1.5</v>
      </c>
      <c r="M996" s="50">
        <v>0</v>
      </c>
      <c r="N996" s="50">
        <v>0</v>
      </c>
      <c r="O996" s="50">
        <v>700</v>
      </c>
      <c r="P996" s="50">
        <v>0</v>
      </c>
      <c r="Q996" s="50">
        <v>0</v>
      </c>
      <c r="R996" s="50">
        <v>1301001</v>
      </c>
      <c r="S996" s="50">
        <v>1302001</v>
      </c>
      <c r="V996" s="50" t="s">
        <v>3110</v>
      </c>
      <c r="Z996" s="50">
        <v>1101001</v>
      </c>
    </row>
    <row r="997" spans="1:26" ht="14.25">
      <c r="A997" s="50">
        <v>1060422</v>
      </c>
      <c r="D997" s="50" t="s">
        <v>2299</v>
      </c>
      <c r="E997" s="50" t="s">
        <v>860</v>
      </c>
      <c r="F997" s="50" t="s">
        <v>3110</v>
      </c>
      <c r="G997" s="50">
        <v>51</v>
      </c>
      <c r="H997" s="50">
        <v>1092</v>
      </c>
      <c r="I997" s="50">
        <v>403</v>
      </c>
      <c r="J997" s="50">
        <v>3980</v>
      </c>
      <c r="K997" s="50">
        <v>0</v>
      </c>
      <c r="L997" s="50">
        <v>1.5</v>
      </c>
      <c r="M997" s="50">
        <v>0</v>
      </c>
      <c r="N997" s="50">
        <v>0</v>
      </c>
      <c r="O997" s="50">
        <v>700</v>
      </c>
      <c r="P997" s="50">
        <v>0</v>
      </c>
      <c r="Q997" s="50">
        <v>0</v>
      </c>
      <c r="R997" s="50">
        <v>1303009</v>
      </c>
      <c r="S997" s="50">
        <v>1304007</v>
      </c>
      <c r="W997" s="50">
        <v>4</v>
      </c>
      <c r="X997" s="50">
        <v>4</v>
      </c>
      <c r="Y997" s="50">
        <v>2</v>
      </c>
      <c r="Z997" s="50">
        <v>1102009</v>
      </c>
    </row>
    <row r="998" spans="1:26" ht="14.25">
      <c r="A998" s="50">
        <v>1060431</v>
      </c>
      <c r="D998" s="50" t="s">
        <v>2298</v>
      </c>
      <c r="E998" s="50" t="s">
        <v>1537</v>
      </c>
      <c r="F998" s="50" t="s">
        <v>3111</v>
      </c>
      <c r="G998" s="50">
        <v>51</v>
      </c>
      <c r="H998" s="50">
        <v>784</v>
      </c>
      <c r="I998" s="50">
        <v>379</v>
      </c>
      <c r="J998" s="50">
        <v>5175</v>
      </c>
      <c r="K998" s="50">
        <v>0</v>
      </c>
      <c r="L998" s="50">
        <v>1.5</v>
      </c>
      <c r="M998" s="50">
        <v>0</v>
      </c>
      <c r="N998" s="50">
        <v>0</v>
      </c>
      <c r="O998" s="50">
        <v>700</v>
      </c>
      <c r="P998" s="50">
        <v>0</v>
      </c>
      <c r="Q998" s="50">
        <v>0</v>
      </c>
      <c r="R998" s="50">
        <v>1301011</v>
      </c>
      <c r="S998" s="50">
        <v>1302011</v>
      </c>
      <c r="V998" s="50" t="s">
        <v>3112</v>
      </c>
      <c r="Z998" s="50">
        <v>1101011</v>
      </c>
    </row>
    <row r="999" spans="1:26" ht="14.25">
      <c r="A999" s="50">
        <v>1060432</v>
      </c>
      <c r="D999" s="50" t="s">
        <v>2299</v>
      </c>
      <c r="E999" s="50" t="s">
        <v>833</v>
      </c>
      <c r="F999" s="50" t="s">
        <v>3112</v>
      </c>
      <c r="G999" s="50">
        <v>51</v>
      </c>
      <c r="H999" s="50">
        <v>1092</v>
      </c>
      <c r="I999" s="50">
        <v>403</v>
      </c>
      <c r="J999" s="50">
        <v>3980</v>
      </c>
      <c r="K999" s="50">
        <v>0</v>
      </c>
      <c r="L999" s="50">
        <v>1.5</v>
      </c>
      <c r="M999" s="50">
        <v>0</v>
      </c>
      <c r="N999" s="50">
        <v>0</v>
      </c>
      <c r="O999" s="50">
        <v>700</v>
      </c>
      <c r="P999" s="50">
        <v>0</v>
      </c>
      <c r="Q999" s="50">
        <v>0</v>
      </c>
      <c r="R999" s="50">
        <v>1303017</v>
      </c>
      <c r="S999" s="50">
        <v>1304008</v>
      </c>
      <c r="W999" s="50">
        <v>4</v>
      </c>
      <c r="X999" s="50">
        <v>4</v>
      </c>
      <c r="Y999" s="50">
        <v>3</v>
      </c>
      <c r="Z999" s="50">
        <v>1102017</v>
      </c>
    </row>
    <row r="1000" spans="1:26" ht="14.25">
      <c r="A1000" s="50">
        <v>1060511</v>
      </c>
      <c r="D1000" s="50" t="s">
        <v>2298</v>
      </c>
      <c r="E1000" s="50" t="s">
        <v>1378</v>
      </c>
      <c r="F1000" s="50" t="s">
        <v>3113</v>
      </c>
      <c r="G1000" s="50">
        <v>51</v>
      </c>
      <c r="H1000" s="50">
        <v>891</v>
      </c>
      <c r="I1000" s="50">
        <v>432</v>
      </c>
      <c r="J1000" s="50">
        <v>5881</v>
      </c>
      <c r="K1000" s="50">
        <v>0</v>
      </c>
      <c r="L1000" s="50">
        <v>1.5</v>
      </c>
      <c r="M1000" s="50">
        <v>0</v>
      </c>
      <c r="N1000" s="50">
        <v>0</v>
      </c>
      <c r="O1000" s="50">
        <v>700</v>
      </c>
      <c r="P1000" s="50">
        <v>0</v>
      </c>
      <c r="Q1000" s="50">
        <v>0</v>
      </c>
      <c r="R1000" s="50">
        <v>1301006</v>
      </c>
      <c r="S1000" s="50">
        <v>1302006</v>
      </c>
      <c r="V1000" s="50" t="s">
        <v>3114</v>
      </c>
      <c r="Z1000" s="50">
        <v>1101006</v>
      </c>
    </row>
    <row r="1001" spans="1:26" ht="14.25">
      <c r="A1001" s="50">
        <v>1060512</v>
      </c>
      <c r="D1001" s="50" t="s">
        <v>2299</v>
      </c>
      <c r="E1001" s="50" t="s">
        <v>1179</v>
      </c>
      <c r="F1001" s="50" t="s">
        <v>3114</v>
      </c>
      <c r="G1001" s="50">
        <v>51</v>
      </c>
      <c r="H1001" s="50">
        <v>1240</v>
      </c>
      <c r="I1001" s="50">
        <v>459</v>
      </c>
      <c r="J1001" s="50">
        <v>4524</v>
      </c>
      <c r="K1001" s="50">
        <v>0</v>
      </c>
      <c r="L1001" s="50">
        <v>1.5</v>
      </c>
      <c r="M1001" s="50">
        <v>0</v>
      </c>
      <c r="N1001" s="50">
        <v>0</v>
      </c>
      <c r="O1001" s="50">
        <v>700</v>
      </c>
      <c r="P1001" s="50">
        <v>0</v>
      </c>
      <c r="Q1001" s="50">
        <v>0</v>
      </c>
      <c r="R1001" s="50">
        <v>1303007</v>
      </c>
      <c r="S1001" s="50">
        <v>1304006</v>
      </c>
      <c r="W1001" s="50">
        <v>4</v>
      </c>
      <c r="X1001" s="50">
        <v>4</v>
      </c>
      <c r="Y1001" s="50">
        <v>1</v>
      </c>
      <c r="Z1001" s="50">
        <v>1102007</v>
      </c>
    </row>
    <row r="1002" spans="1:26" ht="14.25">
      <c r="A1002" s="50">
        <v>1060521</v>
      </c>
      <c r="D1002" s="50" t="s">
        <v>2298</v>
      </c>
      <c r="E1002" s="50" t="s">
        <v>1183</v>
      </c>
      <c r="F1002" s="50" t="s">
        <v>3115</v>
      </c>
      <c r="G1002" s="50">
        <v>51</v>
      </c>
      <c r="H1002" s="50">
        <v>784</v>
      </c>
      <c r="I1002" s="50">
        <v>379</v>
      </c>
      <c r="J1002" s="50">
        <v>5175</v>
      </c>
      <c r="K1002" s="50">
        <v>0</v>
      </c>
      <c r="L1002" s="50">
        <v>1.5</v>
      </c>
      <c r="M1002" s="50">
        <v>0</v>
      </c>
      <c r="N1002" s="50">
        <v>0</v>
      </c>
      <c r="O1002" s="50">
        <v>700</v>
      </c>
      <c r="P1002" s="50">
        <v>0</v>
      </c>
      <c r="Q1002" s="50">
        <v>0</v>
      </c>
      <c r="R1002" s="50">
        <v>1301003</v>
      </c>
      <c r="S1002" s="50">
        <v>1302003</v>
      </c>
      <c r="V1002" s="50" t="s">
        <v>3116</v>
      </c>
      <c r="Z1002" s="50">
        <v>1101003</v>
      </c>
    </row>
    <row r="1003" spans="1:26" ht="14.25">
      <c r="A1003" s="50">
        <v>1060522</v>
      </c>
      <c r="D1003" s="50" t="s">
        <v>2299</v>
      </c>
      <c r="E1003" s="50" t="s">
        <v>829</v>
      </c>
      <c r="F1003" s="50" t="s">
        <v>3116</v>
      </c>
      <c r="G1003" s="50">
        <v>51</v>
      </c>
      <c r="H1003" s="50">
        <v>1092</v>
      </c>
      <c r="I1003" s="50">
        <v>403</v>
      </c>
      <c r="J1003" s="50">
        <v>3980</v>
      </c>
      <c r="K1003" s="50">
        <v>0</v>
      </c>
      <c r="L1003" s="50">
        <v>1.5</v>
      </c>
      <c r="M1003" s="50">
        <v>0</v>
      </c>
      <c r="N1003" s="50">
        <v>0</v>
      </c>
      <c r="O1003" s="50">
        <v>700</v>
      </c>
      <c r="P1003" s="50">
        <v>0</v>
      </c>
      <c r="Q1003" s="50">
        <v>0</v>
      </c>
      <c r="R1003" s="50">
        <v>1303005</v>
      </c>
      <c r="S1003" s="50">
        <v>1304008</v>
      </c>
      <c r="W1003" s="50">
        <v>4</v>
      </c>
      <c r="X1003" s="50">
        <v>4</v>
      </c>
      <c r="Y1003" s="50">
        <v>3</v>
      </c>
      <c r="Z1003" s="50">
        <v>1102005</v>
      </c>
    </row>
    <row r="1004" spans="1:26" ht="14.25">
      <c r="A1004" s="50">
        <v>1060531</v>
      </c>
      <c r="D1004" s="50" t="s">
        <v>2298</v>
      </c>
      <c r="E1004" s="50" t="s">
        <v>1192</v>
      </c>
      <c r="F1004" s="50" t="s">
        <v>3117</v>
      </c>
      <c r="G1004" s="50">
        <v>51</v>
      </c>
      <c r="H1004" s="50">
        <v>784</v>
      </c>
      <c r="I1004" s="50">
        <v>379</v>
      </c>
      <c r="J1004" s="50">
        <v>5175</v>
      </c>
      <c r="K1004" s="50">
        <v>0</v>
      </c>
      <c r="L1004" s="50">
        <v>1.5</v>
      </c>
      <c r="M1004" s="50">
        <v>0</v>
      </c>
      <c r="N1004" s="50">
        <v>0</v>
      </c>
      <c r="O1004" s="50">
        <v>700</v>
      </c>
      <c r="P1004" s="50">
        <v>0</v>
      </c>
      <c r="Q1004" s="50">
        <v>0</v>
      </c>
      <c r="R1004" s="50">
        <v>1301012</v>
      </c>
      <c r="S1004" s="50">
        <v>1302012</v>
      </c>
      <c r="V1004" s="50" t="s">
        <v>3118</v>
      </c>
      <c r="Z1004" s="50">
        <v>1101012</v>
      </c>
    </row>
    <row r="1005" spans="1:26" ht="14.25">
      <c r="A1005" s="50">
        <v>1060532</v>
      </c>
      <c r="D1005" s="50" t="s">
        <v>2299</v>
      </c>
      <c r="E1005" s="50" t="s">
        <v>846</v>
      </c>
      <c r="F1005" s="50" t="s">
        <v>3118</v>
      </c>
      <c r="G1005" s="50">
        <v>51</v>
      </c>
      <c r="H1005" s="50">
        <v>1092</v>
      </c>
      <c r="I1005" s="50">
        <v>403</v>
      </c>
      <c r="J1005" s="50">
        <v>3980</v>
      </c>
      <c r="K1005" s="50">
        <v>0</v>
      </c>
      <c r="L1005" s="50">
        <v>1.5</v>
      </c>
      <c r="M1005" s="50">
        <v>0</v>
      </c>
      <c r="N1005" s="50">
        <v>0</v>
      </c>
      <c r="O1005" s="50">
        <v>700</v>
      </c>
      <c r="P1005" s="50">
        <v>0</v>
      </c>
      <c r="Q1005" s="50">
        <v>0</v>
      </c>
      <c r="R1005" s="50">
        <v>1303018</v>
      </c>
      <c r="S1005" s="50">
        <v>1304007</v>
      </c>
      <c r="W1005" s="50">
        <v>4</v>
      </c>
      <c r="X1005" s="50">
        <v>4</v>
      </c>
      <c r="Y1005" s="50">
        <v>2</v>
      </c>
      <c r="Z1005" s="50">
        <v>1102018</v>
      </c>
    </row>
    <row r="1006" spans="1:26" ht="14.25">
      <c r="A1006" s="50">
        <v>1060611</v>
      </c>
      <c r="D1006" s="50" t="s">
        <v>2298</v>
      </c>
      <c r="E1006" s="50" t="s">
        <v>1533</v>
      </c>
      <c r="F1006" s="50" t="s">
        <v>3119</v>
      </c>
      <c r="G1006" s="50">
        <v>51</v>
      </c>
      <c r="H1006" s="50">
        <v>891</v>
      </c>
      <c r="I1006" s="50">
        <v>432</v>
      </c>
      <c r="J1006" s="50">
        <v>5881</v>
      </c>
      <c r="K1006" s="50">
        <v>0</v>
      </c>
      <c r="L1006" s="50">
        <v>1.5</v>
      </c>
      <c r="M1006" s="50">
        <v>0</v>
      </c>
      <c r="N1006" s="50">
        <v>0</v>
      </c>
      <c r="O1006" s="50">
        <v>700</v>
      </c>
      <c r="P1006" s="50">
        <v>0</v>
      </c>
      <c r="Q1006" s="50">
        <v>0</v>
      </c>
      <c r="R1006" s="50">
        <v>1301009</v>
      </c>
      <c r="S1006" s="50">
        <v>1302009</v>
      </c>
      <c r="V1006" s="50" t="s">
        <v>3120</v>
      </c>
      <c r="Z1006" s="50">
        <v>1101009</v>
      </c>
    </row>
    <row r="1007" spans="1:26" ht="14.25">
      <c r="A1007" s="50">
        <v>1060612</v>
      </c>
      <c r="D1007" s="50" t="s">
        <v>2299</v>
      </c>
      <c r="E1007" s="50" t="s">
        <v>857</v>
      </c>
      <c r="F1007" s="50" t="s">
        <v>3120</v>
      </c>
      <c r="G1007" s="50">
        <v>51</v>
      </c>
      <c r="H1007" s="50">
        <v>1240</v>
      </c>
      <c r="I1007" s="50">
        <v>459</v>
      </c>
      <c r="J1007" s="50">
        <v>4524</v>
      </c>
      <c r="K1007" s="50">
        <v>0</v>
      </c>
      <c r="L1007" s="50">
        <v>1.5</v>
      </c>
      <c r="M1007" s="50">
        <v>0</v>
      </c>
      <c r="N1007" s="50">
        <v>0</v>
      </c>
      <c r="O1007" s="50">
        <v>700</v>
      </c>
      <c r="P1007" s="50">
        <v>0</v>
      </c>
      <c r="Q1007" s="50">
        <v>0</v>
      </c>
      <c r="R1007" s="50">
        <v>1303014</v>
      </c>
      <c r="S1007" s="50">
        <v>1304006</v>
      </c>
      <c r="W1007" s="50">
        <v>4</v>
      </c>
      <c r="X1007" s="50">
        <v>4</v>
      </c>
      <c r="Y1007" s="50">
        <v>1</v>
      </c>
      <c r="Z1007" s="50">
        <v>1102014</v>
      </c>
    </row>
    <row r="1008" spans="1:26" ht="14.25">
      <c r="A1008" s="50">
        <v>1060621</v>
      </c>
      <c r="D1008" s="50" t="s">
        <v>2298</v>
      </c>
      <c r="E1008" s="50" t="s">
        <v>1188</v>
      </c>
      <c r="F1008" s="50" t="s">
        <v>3121</v>
      </c>
      <c r="G1008" s="50">
        <v>51</v>
      </c>
      <c r="H1008" s="50">
        <v>784</v>
      </c>
      <c r="I1008" s="50">
        <v>379</v>
      </c>
      <c r="J1008" s="50">
        <v>5175</v>
      </c>
      <c r="K1008" s="50">
        <v>0</v>
      </c>
      <c r="L1008" s="50">
        <v>1.5</v>
      </c>
      <c r="M1008" s="50">
        <v>0</v>
      </c>
      <c r="N1008" s="50">
        <v>0</v>
      </c>
      <c r="O1008" s="50">
        <v>700</v>
      </c>
      <c r="P1008" s="50">
        <v>0</v>
      </c>
      <c r="Q1008" s="50">
        <v>0</v>
      </c>
      <c r="R1008" s="50">
        <v>1301008</v>
      </c>
      <c r="S1008" s="50">
        <v>1302008</v>
      </c>
      <c r="V1008" s="50" t="s">
        <v>3122</v>
      </c>
      <c r="Z1008" s="50">
        <v>1101008</v>
      </c>
    </row>
    <row r="1009" spans="1:26" ht="14.25">
      <c r="A1009" s="50">
        <v>1060622</v>
      </c>
      <c r="D1009" s="50" t="s">
        <v>2299</v>
      </c>
      <c r="E1009" s="50" t="s">
        <v>859</v>
      </c>
      <c r="F1009" s="50" t="s">
        <v>3122</v>
      </c>
      <c r="G1009" s="50">
        <v>51</v>
      </c>
      <c r="H1009" s="50">
        <v>1092</v>
      </c>
      <c r="I1009" s="50">
        <v>403</v>
      </c>
      <c r="J1009" s="50">
        <v>3980</v>
      </c>
      <c r="K1009" s="50">
        <v>0</v>
      </c>
      <c r="L1009" s="50">
        <v>1.5</v>
      </c>
      <c r="M1009" s="50">
        <v>0</v>
      </c>
      <c r="N1009" s="50">
        <v>0</v>
      </c>
      <c r="O1009" s="50">
        <v>700</v>
      </c>
      <c r="P1009" s="50">
        <v>0</v>
      </c>
      <c r="Q1009" s="50">
        <v>0</v>
      </c>
      <c r="R1009" s="50">
        <v>1303013</v>
      </c>
      <c r="S1009" s="50">
        <v>1304008</v>
      </c>
      <c r="W1009" s="50">
        <v>4</v>
      </c>
      <c r="X1009" s="50">
        <v>4</v>
      </c>
      <c r="Y1009" s="50">
        <v>3</v>
      </c>
      <c r="Z1009" s="50">
        <v>1102013</v>
      </c>
    </row>
    <row r="1010" spans="1:26" ht="14.25">
      <c r="A1010" s="50">
        <v>1060631</v>
      </c>
      <c r="D1010" s="50" t="s">
        <v>2298</v>
      </c>
      <c r="E1010" s="50" t="s">
        <v>1192</v>
      </c>
      <c r="F1010" s="50" t="s">
        <v>3123</v>
      </c>
      <c r="G1010" s="50">
        <v>51</v>
      </c>
      <c r="H1010" s="50">
        <v>784</v>
      </c>
      <c r="I1010" s="50">
        <v>379</v>
      </c>
      <c r="J1010" s="50">
        <v>5175</v>
      </c>
      <c r="K1010" s="50">
        <v>0</v>
      </c>
      <c r="L1010" s="50">
        <v>1.5</v>
      </c>
      <c r="M1010" s="50">
        <v>0</v>
      </c>
      <c r="N1010" s="50">
        <v>0</v>
      </c>
      <c r="O1010" s="50">
        <v>700</v>
      </c>
      <c r="P1010" s="50">
        <v>0</v>
      </c>
      <c r="Q1010" s="50">
        <v>0</v>
      </c>
      <c r="R1010" s="50">
        <v>1301012</v>
      </c>
      <c r="S1010" s="50">
        <v>1302012</v>
      </c>
      <c r="V1010" s="50" t="s">
        <v>3124</v>
      </c>
      <c r="Z1010" s="50">
        <v>1101012</v>
      </c>
    </row>
    <row r="1011" spans="1:26" ht="14.25">
      <c r="A1011" s="50">
        <v>1060632</v>
      </c>
      <c r="D1011" s="50" t="s">
        <v>2299</v>
      </c>
      <c r="E1011" s="50" t="s">
        <v>846</v>
      </c>
      <c r="F1011" s="50" t="s">
        <v>3124</v>
      </c>
      <c r="G1011" s="50">
        <v>51</v>
      </c>
      <c r="H1011" s="50">
        <v>1092</v>
      </c>
      <c r="I1011" s="50">
        <v>403</v>
      </c>
      <c r="J1011" s="50">
        <v>3980</v>
      </c>
      <c r="K1011" s="50">
        <v>0</v>
      </c>
      <c r="L1011" s="50">
        <v>1.5</v>
      </c>
      <c r="M1011" s="50">
        <v>0</v>
      </c>
      <c r="N1011" s="50">
        <v>0</v>
      </c>
      <c r="O1011" s="50">
        <v>700</v>
      </c>
      <c r="P1011" s="50">
        <v>0</v>
      </c>
      <c r="Q1011" s="50">
        <v>0</v>
      </c>
      <c r="R1011" s="50">
        <v>1303018</v>
      </c>
      <c r="S1011" s="50">
        <v>1304007</v>
      </c>
      <c r="W1011" s="50">
        <v>4</v>
      </c>
      <c r="X1011" s="50">
        <v>4</v>
      </c>
      <c r="Y1011" s="50">
        <v>2</v>
      </c>
      <c r="Z1011" s="50">
        <v>1102018</v>
      </c>
    </row>
    <row r="1012" spans="1:26" ht="14.25">
      <c r="A1012" s="50">
        <v>1060711</v>
      </c>
      <c r="D1012" s="50" t="s">
        <v>2298</v>
      </c>
      <c r="E1012" s="50" t="s">
        <v>1535</v>
      </c>
      <c r="F1012" s="50" t="s">
        <v>3125</v>
      </c>
      <c r="G1012" s="50">
        <v>52</v>
      </c>
      <c r="H1012" s="50">
        <v>918</v>
      </c>
      <c r="I1012" s="50">
        <v>446</v>
      </c>
      <c r="J1012" s="50">
        <v>6060</v>
      </c>
      <c r="K1012" s="50">
        <v>0</v>
      </c>
      <c r="L1012" s="50">
        <v>1.5</v>
      </c>
      <c r="M1012" s="50">
        <v>0</v>
      </c>
      <c r="N1012" s="50">
        <v>0</v>
      </c>
      <c r="O1012" s="50">
        <v>700</v>
      </c>
      <c r="P1012" s="50">
        <v>0</v>
      </c>
      <c r="Q1012" s="50">
        <v>0</v>
      </c>
      <c r="R1012" s="50">
        <v>1301007</v>
      </c>
      <c r="S1012" s="50">
        <v>1302007</v>
      </c>
      <c r="V1012" s="50" t="s">
        <v>3126</v>
      </c>
      <c r="Z1012" s="50">
        <v>1101007</v>
      </c>
    </row>
    <row r="1013" spans="1:26" ht="14.25">
      <c r="A1013" s="50">
        <v>1060712</v>
      </c>
      <c r="D1013" s="50" t="s">
        <v>2299</v>
      </c>
      <c r="E1013" s="50" t="s">
        <v>860</v>
      </c>
      <c r="F1013" s="50" t="s">
        <v>3126</v>
      </c>
      <c r="G1013" s="50">
        <v>52</v>
      </c>
      <c r="H1013" s="50">
        <v>1276</v>
      </c>
      <c r="I1013" s="50">
        <v>474</v>
      </c>
      <c r="J1013" s="50">
        <v>4661</v>
      </c>
      <c r="K1013" s="50">
        <v>0</v>
      </c>
      <c r="L1013" s="50">
        <v>1.5</v>
      </c>
      <c r="M1013" s="50">
        <v>0</v>
      </c>
      <c r="N1013" s="50">
        <v>0</v>
      </c>
      <c r="O1013" s="50">
        <v>700</v>
      </c>
      <c r="P1013" s="50">
        <v>0</v>
      </c>
      <c r="Q1013" s="50">
        <v>0</v>
      </c>
      <c r="R1013" s="50">
        <v>1303009</v>
      </c>
      <c r="S1013" s="50">
        <v>1304007</v>
      </c>
      <c r="W1013" s="50">
        <v>4</v>
      </c>
      <c r="X1013" s="50">
        <v>4</v>
      </c>
      <c r="Y1013" s="50">
        <v>2</v>
      </c>
      <c r="Z1013" s="50">
        <v>1102009</v>
      </c>
    </row>
    <row r="1014" spans="1:26" ht="14.25">
      <c r="A1014" s="50">
        <v>1060721</v>
      </c>
      <c r="D1014" s="50" t="s">
        <v>2298</v>
      </c>
      <c r="E1014" s="50" t="s">
        <v>1535</v>
      </c>
      <c r="F1014" s="50" t="s">
        <v>3127</v>
      </c>
      <c r="G1014" s="50">
        <v>52</v>
      </c>
      <c r="H1014" s="50">
        <v>808</v>
      </c>
      <c r="I1014" s="50">
        <v>391</v>
      </c>
      <c r="J1014" s="50">
        <v>5332</v>
      </c>
      <c r="K1014" s="50">
        <v>0</v>
      </c>
      <c r="L1014" s="50">
        <v>1.5</v>
      </c>
      <c r="M1014" s="50">
        <v>0</v>
      </c>
      <c r="N1014" s="50">
        <v>0</v>
      </c>
      <c r="O1014" s="50">
        <v>700</v>
      </c>
      <c r="P1014" s="50">
        <v>0</v>
      </c>
      <c r="Q1014" s="50">
        <v>0</v>
      </c>
      <c r="R1014" s="50">
        <v>1301007</v>
      </c>
      <c r="S1014" s="50">
        <v>1302007</v>
      </c>
      <c r="V1014" s="50" t="s">
        <v>3128</v>
      </c>
      <c r="Z1014" s="50">
        <v>1101007</v>
      </c>
    </row>
    <row r="1015" spans="1:26" ht="14.25">
      <c r="A1015" s="50">
        <v>1060722</v>
      </c>
      <c r="D1015" s="50" t="s">
        <v>2299</v>
      </c>
      <c r="E1015" s="50" t="s">
        <v>853</v>
      </c>
      <c r="F1015" s="50" t="s">
        <v>3128</v>
      </c>
      <c r="G1015" s="50">
        <v>52</v>
      </c>
      <c r="H1015" s="50">
        <v>1123</v>
      </c>
      <c r="I1015" s="50">
        <v>415</v>
      </c>
      <c r="J1015" s="50">
        <v>4101</v>
      </c>
      <c r="K1015" s="50">
        <v>0</v>
      </c>
      <c r="L1015" s="50">
        <v>1.5</v>
      </c>
      <c r="M1015" s="50">
        <v>0</v>
      </c>
      <c r="N1015" s="50">
        <v>0</v>
      </c>
      <c r="O1015" s="50">
        <v>700</v>
      </c>
      <c r="P1015" s="50">
        <v>0</v>
      </c>
      <c r="Q1015" s="50">
        <v>0</v>
      </c>
      <c r="R1015" s="50">
        <v>1303003</v>
      </c>
      <c r="S1015" s="50">
        <v>1304007</v>
      </c>
      <c r="W1015" s="50">
        <v>4</v>
      </c>
      <c r="X1015" s="50">
        <v>4</v>
      </c>
      <c r="Y1015" s="50">
        <v>2</v>
      </c>
      <c r="Z1015" s="50">
        <v>1102003</v>
      </c>
    </row>
    <row r="1016" spans="1:26" ht="14.25">
      <c r="A1016" s="50">
        <v>1060731</v>
      </c>
      <c r="D1016" s="50" t="s">
        <v>2298</v>
      </c>
      <c r="E1016" s="50" t="s">
        <v>1537</v>
      </c>
      <c r="F1016" s="50" t="s">
        <v>3129</v>
      </c>
      <c r="G1016" s="50">
        <v>52</v>
      </c>
      <c r="H1016" s="50">
        <v>808</v>
      </c>
      <c r="I1016" s="50">
        <v>391</v>
      </c>
      <c r="J1016" s="50">
        <v>5332</v>
      </c>
      <c r="K1016" s="50">
        <v>0</v>
      </c>
      <c r="L1016" s="50">
        <v>1.5</v>
      </c>
      <c r="M1016" s="50">
        <v>0</v>
      </c>
      <c r="N1016" s="50">
        <v>0</v>
      </c>
      <c r="O1016" s="50">
        <v>700</v>
      </c>
      <c r="P1016" s="50">
        <v>0</v>
      </c>
      <c r="Q1016" s="50">
        <v>0</v>
      </c>
      <c r="R1016" s="50">
        <v>1301011</v>
      </c>
      <c r="S1016" s="50">
        <v>1302011</v>
      </c>
      <c r="V1016" s="50" t="s">
        <v>3130</v>
      </c>
      <c r="Z1016" s="50">
        <v>1101011</v>
      </c>
    </row>
    <row r="1017" spans="1:26" ht="14.25">
      <c r="A1017" s="50">
        <v>1060732</v>
      </c>
      <c r="D1017" s="50" t="s">
        <v>2299</v>
      </c>
      <c r="E1017" s="50" t="s">
        <v>833</v>
      </c>
      <c r="F1017" s="50" t="s">
        <v>3130</v>
      </c>
      <c r="G1017" s="50">
        <v>52</v>
      </c>
      <c r="H1017" s="50">
        <v>1123</v>
      </c>
      <c r="I1017" s="50">
        <v>415</v>
      </c>
      <c r="J1017" s="50">
        <v>4101</v>
      </c>
      <c r="K1017" s="50">
        <v>0</v>
      </c>
      <c r="L1017" s="50">
        <v>1.5</v>
      </c>
      <c r="M1017" s="50">
        <v>0</v>
      </c>
      <c r="N1017" s="50">
        <v>0</v>
      </c>
      <c r="O1017" s="50">
        <v>700</v>
      </c>
      <c r="P1017" s="50">
        <v>0</v>
      </c>
      <c r="Q1017" s="50">
        <v>0</v>
      </c>
      <c r="R1017" s="50">
        <v>1303017</v>
      </c>
      <c r="S1017" s="50">
        <v>1304008</v>
      </c>
      <c r="W1017" s="50">
        <v>4</v>
      </c>
      <c r="X1017" s="50">
        <v>4</v>
      </c>
      <c r="Y1017" s="50">
        <v>3</v>
      </c>
      <c r="Z1017" s="50">
        <v>1102017</v>
      </c>
    </row>
    <row r="1018" spans="1:26" ht="14.25">
      <c r="A1018" s="50">
        <v>1060811</v>
      </c>
      <c r="D1018" s="50" t="s">
        <v>2298</v>
      </c>
      <c r="E1018" s="50" t="s">
        <v>1535</v>
      </c>
      <c r="F1018" s="50" t="s">
        <v>3131</v>
      </c>
      <c r="G1018" s="50">
        <v>52</v>
      </c>
      <c r="H1018" s="50">
        <v>918</v>
      </c>
      <c r="I1018" s="50">
        <v>446</v>
      </c>
      <c r="J1018" s="50">
        <v>6060</v>
      </c>
      <c r="K1018" s="50">
        <v>0</v>
      </c>
      <c r="L1018" s="50">
        <v>1.5</v>
      </c>
      <c r="M1018" s="50">
        <v>0</v>
      </c>
      <c r="N1018" s="50">
        <v>0</v>
      </c>
      <c r="O1018" s="50">
        <v>700</v>
      </c>
      <c r="P1018" s="50">
        <v>0</v>
      </c>
      <c r="Q1018" s="50">
        <v>0</v>
      </c>
      <c r="R1018" s="50">
        <v>1301007</v>
      </c>
      <c r="S1018" s="50">
        <v>1302007</v>
      </c>
      <c r="V1018" s="50" t="s">
        <v>3132</v>
      </c>
      <c r="Z1018" s="50">
        <v>1101007</v>
      </c>
    </row>
    <row r="1019" spans="1:26" ht="14.25">
      <c r="A1019" s="50">
        <v>1060812</v>
      </c>
      <c r="D1019" s="50" t="s">
        <v>2299</v>
      </c>
      <c r="E1019" s="50" t="s">
        <v>850</v>
      </c>
      <c r="F1019" s="50" t="s">
        <v>3132</v>
      </c>
      <c r="G1019" s="50">
        <v>52</v>
      </c>
      <c r="H1019" s="50">
        <v>1276</v>
      </c>
      <c r="I1019" s="50">
        <v>474</v>
      </c>
      <c r="J1019" s="50">
        <v>4661</v>
      </c>
      <c r="K1019" s="50">
        <v>0</v>
      </c>
      <c r="L1019" s="50">
        <v>1.5</v>
      </c>
      <c r="M1019" s="50">
        <v>0</v>
      </c>
      <c r="N1019" s="50">
        <v>0</v>
      </c>
      <c r="O1019" s="50">
        <v>700</v>
      </c>
      <c r="P1019" s="50">
        <v>0</v>
      </c>
      <c r="Q1019" s="50">
        <v>0</v>
      </c>
      <c r="R1019" s="50">
        <v>1303012</v>
      </c>
      <c r="S1019" s="50">
        <v>1304006</v>
      </c>
      <c r="W1019" s="50">
        <v>4</v>
      </c>
      <c r="X1019" s="50">
        <v>4</v>
      </c>
      <c r="Y1019" s="50">
        <v>1</v>
      </c>
      <c r="Z1019" s="50">
        <v>1102012</v>
      </c>
    </row>
    <row r="1020" spans="1:26" ht="14.25">
      <c r="A1020" s="50">
        <v>1060821</v>
      </c>
      <c r="D1020" s="50" t="s">
        <v>2298</v>
      </c>
      <c r="E1020" s="50" t="s">
        <v>1540</v>
      </c>
      <c r="F1020" s="50" t="s">
        <v>3133</v>
      </c>
      <c r="G1020" s="50">
        <v>52</v>
      </c>
      <c r="H1020" s="50">
        <v>808</v>
      </c>
      <c r="I1020" s="50">
        <v>391</v>
      </c>
      <c r="J1020" s="50">
        <v>5332</v>
      </c>
      <c r="K1020" s="50">
        <v>0</v>
      </c>
      <c r="L1020" s="50">
        <v>1.5</v>
      </c>
      <c r="M1020" s="50">
        <v>0</v>
      </c>
      <c r="N1020" s="50">
        <v>0</v>
      </c>
      <c r="O1020" s="50">
        <v>700</v>
      </c>
      <c r="P1020" s="50">
        <v>0</v>
      </c>
      <c r="Q1020" s="50">
        <v>0</v>
      </c>
      <c r="R1020" s="50">
        <v>1301005</v>
      </c>
      <c r="S1020" s="50">
        <v>1302005</v>
      </c>
      <c r="V1020" s="50" t="s">
        <v>3134</v>
      </c>
      <c r="Z1020" s="50">
        <v>1101005</v>
      </c>
    </row>
    <row r="1021" spans="1:26" ht="14.25">
      <c r="A1021" s="50">
        <v>1060822</v>
      </c>
      <c r="D1021" s="50" t="s">
        <v>2299</v>
      </c>
      <c r="E1021" s="50" t="s">
        <v>849</v>
      </c>
      <c r="F1021" s="50" t="s">
        <v>3134</v>
      </c>
      <c r="G1021" s="50">
        <v>52</v>
      </c>
      <c r="H1021" s="50">
        <v>1123</v>
      </c>
      <c r="I1021" s="50">
        <v>415</v>
      </c>
      <c r="J1021" s="50">
        <v>4101</v>
      </c>
      <c r="K1021" s="50">
        <v>0</v>
      </c>
      <c r="L1021" s="50">
        <v>1.5</v>
      </c>
      <c r="M1021" s="50">
        <v>0</v>
      </c>
      <c r="N1021" s="50">
        <v>0</v>
      </c>
      <c r="O1021" s="50">
        <v>700</v>
      </c>
      <c r="P1021" s="50">
        <v>0</v>
      </c>
      <c r="Q1021" s="50">
        <v>0</v>
      </c>
      <c r="R1021" s="50">
        <v>1303011</v>
      </c>
      <c r="S1021" s="50">
        <v>1304007</v>
      </c>
      <c r="W1021" s="50">
        <v>4</v>
      </c>
      <c r="X1021" s="50">
        <v>4</v>
      </c>
      <c r="Y1021" s="50">
        <v>2</v>
      </c>
      <c r="Z1021" s="50">
        <v>1102011</v>
      </c>
    </row>
    <row r="1022" spans="1:26" ht="14.25">
      <c r="A1022" s="50">
        <v>1060831</v>
      </c>
      <c r="D1022" s="50" t="s">
        <v>2298</v>
      </c>
      <c r="E1022" s="50" t="s">
        <v>1541</v>
      </c>
      <c r="F1022" s="50" t="s">
        <v>3135</v>
      </c>
      <c r="G1022" s="50">
        <v>52</v>
      </c>
      <c r="H1022" s="50">
        <v>808</v>
      </c>
      <c r="I1022" s="50">
        <v>391</v>
      </c>
      <c r="J1022" s="50">
        <v>5332</v>
      </c>
      <c r="K1022" s="50">
        <v>0</v>
      </c>
      <c r="L1022" s="50">
        <v>1.5</v>
      </c>
      <c r="M1022" s="50">
        <v>0</v>
      </c>
      <c r="N1022" s="50">
        <v>0</v>
      </c>
      <c r="O1022" s="50">
        <v>700</v>
      </c>
      <c r="P1022" s="50">
        <v>0</v>
      </c>
      <c r="Q1022" s="50">
        <v>0</v>
      </c>
      <c r="R1022" s="50">
        <v>1301010</v>
      </c>
      <c r="S1022" s="50">
        <v>1302010</v>
      </c>
      <c r="V1022" s="50" t="s">
        <v>3136</v>
      </c>
      <c r="Z1022" s="50">
        <v>1101010</v>
      </c>
    </row>
    <row r="1023" spans="1:26" ht="14.25">
      <c r="A1023" s="50">
        <v>1060832</v>
      </c>
      <c r="D1023" s="50" t="s">
        <v>2299</v>
      </c>
      <c r="E1023" s="50" t="s">
        <v>855</v>
      </c>
      <c r="F1023" s="50" t="s">
        <v>3136</v>
      </c>
      <c r="G1023" s="50">
        <v>52</v>
      </c>
      <c r="H1023" s="50">
        <v>1123</v>
      </c>
      <c r="I1023" s="50">
        <v>415</v>
      </c>
      <c r="J1023" s="50">
        <v>4101</v>
      </c>
      <c r="K1023" s="50">
        <v>0</v>
      </c>
      <c r="L1023" s="50">
        <v>1.5</v>
      </c>
      <c r="M1023" s="50">
        <v>0</v>
      </c>
      <c r="N1023" s="50">
        <v>0</v>
      </c>
      <c r="O1023" s="50">
        <v>700</v>
      </c>
      <c r="P1023" s="50">
        <v>0</v>
      </c>
      <c r="Q1023" s="50">
        <v>0</v>
      </c>
      <c r="R1023" s="50">
        <v>1303016</v>
      </c>
      <c r="S1023" s="50">
        <v>1304007</v>
      </c>
      <c r="W1023" s="50">
        <v>4</v>
      </c>
      <c r="X1023" s="50">
        <v>4</v>
      </c>
      <c r="Y1023" s="50">
        <v>3</v>
      </c>
      <c r="Z1023" s="50">
        <v>1102016</v>
      </c>
    </row>
    <row r="1024" spans="1:26" ht="14.25">
      <c r="A1024" s="50">
        <v>1060911</v>
      </c>
      <c r="D1024" s="50" t="s">
        <v>2298</v>
      </c>
      <c r="E1024" s="50" t="s">
        <v>1192</v>
      </c>
      <c r="F1024" s="50" t="s">
        <v>3137</v>
      </c>
      <c r="G1024" s="50">
        <v>52</v>
      </c>
      <c r="H1024" s="50">
        <v>918</v>
      </c>
      <c r="I1024" s="50">
        <v>446</v>
      </c>
      <c r="J1024" s="50">
        <v>6060</v>
      </c>
      <c r="K1024" s="50">
        <v>0</v>
      </c>
      <c r="L1024" s="50">
        <v>1.5</v>
      </c>
      <c r="M1024" s="50">
        <v>0</v>
      </c>
      <c r="N1024" s="50">
        <v>0</v>
      </c>
      <c r="O1024" s="50">
        <v>700</v>
      </c>
      <c r="P1024" s="50">
        <v>0</v>
      </c>
      <c r="Q1024" s="50">
        <v>0</v>
      </c>
      <c r="R1024" s="50">
        <v>1301012</v>
      </c>
      <c r="S1024" s="50">
        <v>1302012</v>
      </c>
      <c r="V1024" s="50" t="s">
        <v>3138</v>
      </c>
      <c r="Z1024" s="50">
        <v>1101012</v>
      </c>
    </row>
    <row r="1025" spans="1:26" ht="14.25">
      <c r="A1025" s="50">
        <v>1060912</v>
      </c>
      <c r="D1025" s="50" t="s">
        <v>2299</v>
      </c>
      <c r="E1025" s="50" t="s">
        <v>846</v>
      </c>
      <c r="F1025" s="50" t="s">
        <v>3138</v>
      </c>
      <c r="G1025" s="50">
        <v>52</v>
      </c>
      <c r="H1025" s="50">
        <v>1276</v>
      </c>
      <c r="I1025" s="50">
        <v>474</v>
      </c>
      <c r="J1025" s="50">
        <v>4661</v>
      </c>
      <c r="K1025" s="50">
        <v>0</v>
      </c>
      <c r="L1025" s="50">
        <v>1.5</v>
      </c>
      <c r="M1025" s="50">
        <v>0</v>
      </c>
      <c r="N1025" s="50">
        <v>0</v>
      </c>
      <c r="O1025" s="50">
        <v>700</v>
      </c>
      <c r="P1025" s="50">
        <v>0</v>
      </c>
      <c r="Q1025" s="50">
        <v>0</v>
      </c>
      <c r="R1025" s="50">
        <v>1303018</v>
      </c>
      <c r="S1025" s="50">
        <v>1304007</v>
      </c>
      <c r="W1025" s="50">
        <v>4</v>
      </c>
      <c r="X1025" s="50">
        <v>4</v>
      </c>
      <c r="Y1025" s="50">
        <v>2</v>
      </c>
      <c r="Z1025" s="50">
        <v>1102018</v>
      </c>
    </row>
    <row r="1026" spans="1:26" ht="14.25">
      <c r="A1026" s="50">
        <v>1060921</v>
      </c>
      <c r="D1026" s="50" t="s">
        <v>2298</v>
      </c>
      <c r="E1026" s="50" t="s">
        <v>1188</v>
      </c>
      <c r="F1026" s="50" t="s">
        <v>3139</v>
      </c>
      <c r="G1026" s="50">
        <v>52</v>
      </c>
      <c r="H1026" s="50">
        <v>808</v>
      </c>
      <c r="I1026" s="50">
        <v>391</v>
      </c>
      <c r="J1026" s="50">
        <v>5332</v>
      </c>
      <c r="K1026" s="50">
        <v>0</v>
      </c>
      <c r="L1026" s="50">
        <v>1.5</v>
      </c>
      <c r="M1026" s="50">
        <v>0</v>
      </c>
      <c r="N1026" s="50">
        <v>0</v>
      </c>
      <c r="O1026" s="50">
        <v>700</v>
      </c>
      <c r="P1026" s="50">
        <v>0</v>
      </c>
      <c r="Q1026" s="50">
        <v>0</v>
      </c>
      <c r="R1026" s="50">
        <v>1301008</v>
      </c>
      <c r="S1026" s="50">
        <v>1302008</v>
      </c>
      <c r="V1026" s="50" t="s">
        <v>3140</v>
      </c>
      <c r="Z1026" s="50">
        <v>1101008</v>
      </c>
    </row>
    <row r="1027" spans="1:26" ht="14.25">
      <c r="A1027" s="50">
        <v>1060922</v>
      </c>
      <c r="D1027" s="50" t="s">
        <v>2299</v>
      </c>
      <c r="E1027" s="50" t="s">
        <v>859</v>
      </c>
      <c r="F1027" s="50" t="s">
        <v>3140</v>
      </c>
      <c r="G1027" s="50">
        <v>52</v>
      </c>
      <c r="H1027" s="50">
        <v>1123</v>
      </c>
      <c r="I1027" s="50">
        <v>415</v>
      </c>
      <c r="J1027" s="50">
        <v>4101</v>
      </c>
      <c r="K1027" s="50">
        <v>0</v>
      </c>
      <c r="L1027" s="50">
        <v>1.5</v>
      </c>
      <c r="M1027" s="50">
        <v>0</v>
      </c>
      <c r="N1027" s="50">
        <v>0</v>
      </c>
      <c r="O1027" s="50">
        <v>700</v>
      </c>
      <c r="P1027" s="50">
        <v>0</v>
      </c>
      <c r="Q1027" s="50">
        <v>0</v>
      </c>
      <c r="R1027" s="50">
        <v>1303013</v>
      </c>
      <c r="S1027" s="50">
        <v>1304008</v>
      </c>
      <c r="W1027" s="50">
        <v>4</v>
      </c>
      <c r="X1027" s="50">
        <v>4</v>
      </c>
      <c r="Y1027" s="50">
        <v>3</v>
      </c>
      <c r="Z1027" s="50">
        <v>1102013</v>
      </c>
    </row>
    <row r="1028" spans="1:26" ht="14.25">
      <c r="A1028" s="50">
        <v>1060931</v>
      </c>
      <c r="D1028" s="50" t="s">
        <v>2298</v>
      </c>
      <c r="E1028" s="50" t="s">
        <v>1533</v>
      </c>
      <c r="F1028" s="50" t="s">
        <v>3141</v>
      </c>
      <c r="G1028" s="50">
        <v>52</v>
      </c>
      <c r="H1028" s="50">
        <v>808</v>
      </c>
      <c r="I1028" s="50">
        <v>391</v>
      </c>
      <c r="J1028" s="50">
        <v>5332</v>
      </c>
      <c r="K1028" s="50">
        <v>0</v>
      </c>
      <c r="L1028" s="50">
        <v>1.5</v>
      </c>
      <c r="M1028" s="50">
        <v>0</v>
      </c>
      <c r="N1028" s="50">
        <v>0</v>
      </c>
      <c r="O1028" s="50">
        <v>700</v>
      </c>
      <c r="P1028" s="50">
        <v>0</v>
      </c>
      <c r="Q1028" s="50">
        <v>0</v>
      </c>
      <c r="R1028" s="50">
        <v>1301009</v>
      </c>
      <c r="S1028" s="50">
        <v>1302009</v>
      </c>
      <c r="V1028" s="50" t="s">
        <v>3142</v>
      </c>
      <c r="Z1028" s="50">
        <v>1101009</v>
      </c>
    </row>
    <row r="1029" spans="1:26" ht="14.25">
      <c r="A1029" s="50">
        <v>1060932</v>
      </c>
      <c r="D1029" s="50" t="s">
        <v>2299</v>
      </c>
      <c r="E1029" s="50" t="s">
        <v>857</v>
      </c>
      <c r="F1029" s="50" t="s">
        <v>3142</v>
      </c>
      <c r="G1029" s="50">
        <v>52</v>
      </c>
      <c r="H1029" s="50">
        <v>1123</v>
      </c>
      <c r="I1029" s="50">
        <v>415</v>
      </c>
      <c r="J1029" s="50">
        <v>4101</v>
      </c>
      <c r="K1029" s="50">
        <v>0</v>
      </c>
      <c r="L1029" s="50">
        <v>1.5</v>
      </c>
      <c r="M1029" s="50">
        <v>0</v>
      </c>
      <c r="N1029" s="50">
        <v>0</v>
      </c>
      <c r="O1029" s="50">
        <v>700</v>
      </c>
      <c r="P1029" s="50">
        <v>0</v>
      </c>
      <c r="Q1029" s="50">
        <v>0</v>
      </c>
      <c r="R1029" s="50">
        <v>1303014</v>
      </c>
      <c r="S1029" s="50">
        <v>1304006</v>
      </c>
      <c r="W1029" s="50">
        <v>4</v>
      </c>
      <c r="X1029" s="50">
        <v>4</v>
      </c>
      <c r="Y1029" s="50">
        <v>1</v>
      </c>
      <c r="Z1029" s="50">
        <v>1102014</v>
      </c>
    </row>
    <row r="1030" spans="1:26" ht="14.25">
      <c r="A1030" s="50">
        <v>1061011</v>
      </c>
      <c r="D1030" s="50" t="s">
        <v>2298</v>
      </c>
      <c r="E1030" s="50" t="s">
        <v>1181</v>
      </c>
      <c r="F1030" s="50" t="s">
        <v>3143</v>
      </c>
      <c r="G1030" s="50">
        <v>53</v>
      </c>
      <c r="H1030" s="50">
        <v>946</v>
      </c>
      <c r="I1030" s="50">
        <v>460</v>
      </c>
      <c r="J1030" s="50">
        <v>6239</v>
      </c>
      <c r="K1030" s="50">
        <v>0</v>
      </c>
      <c r="L1030" s="50">
        <v>1.5</v>
      </c>
      <c r="M1030" s="50">
        <v>0</v>
      </c>
      <c r="N1030" s="50">
        <v>0</v>
      </c>
      <c r="O1030" s="50">
        <v>700</v>
      </c>
      <c r="P1030" s="50">
        <v>0</v>
      </c>
      <c r="Q1030" s="50">
        <v>0</v>
      </c>
      <c r="R1030" s="50">
        <v>1301001</v>
      </c>
      <c r="S1030" s="50">
        <v>1302001</v>
      </c>
      <c r="V1030" s="50" t="s">
        <v>3144</v>
      </c>
      <c r="Z1030" s="50">
        <v>1101001</v>
      </c>
    </row>
    <row r="1031" spans="1:26" ht="14.25">
      <c r="A1031" s="50">
        <v>1061012</v>
      </c>
      <c r="D1031" s="50" t="s">
        <v>2299</v>
      </c>
      <c r="E1031" s="50" t="s">
        <v>834</v>
      </c>
      <c r="F1031" s="50" t="s">
        <v>3144</v>
      </c>
      <c r="G1031" s="50">
        <v>53</v>
      </c>
      <c r="H1031" s="50">
        <v>1312</v>
      </c>
      <c r="I1031" s="50">
        <v>488</v>
      </c>
      <c r="J1031" s="50">
        <v>4799</v>
      </c>
      <c r="K1031" s="50">
        <v>0</v>
      </c>
      <c r="L1031" s="50">
        <v>1.5</v>
      </c>
      <c r="M1031" s="50">
        <v>0</v>
      </c>
      <c r="N1031" s="50">
        <v>0</v>
      </c>
      <c r="O1031" s="50">
        <v>700</v>
      </c>
      <c r="P1031" s="50">
        <v>0</v>
      </c>
      <c r="Q1031" s="50">
        <v>0</v>
      </c>
      <c r="R1031" s="50">
        <v>1303002</v>
      </c>
      <c r="S1031" s="50">
        <v>1304006</v>
      </c>
      <c r="W1031" s="50">
        <v>4</v>
      </c>
      <c r="X1031" s="50">
        <v>4</v>
      </c>
      <c r="Y1031" s="50">
        <v>1</v>
      </c>
      <c r="Z1031" s="50">
        <v>1102002</v>
      </c>
    </row>
    <row r="1032" spans="1:26" ht="14.25">
      <c r="A1032" s="50">
        <v>1061021</v>
      </c>
      <c r="D1032" s="50" t="s">
        <v>2298</v>
      </c>
      <c r="E1032" s="50" t="s">
        <v>1183</v>
      </c>
      <c r="F1032" s="50" t="s">
        <v>3145</v>
      </c>
      <c r="G1032" s="50">
        <v>53</v>
      </c>
      <c r="H1032" s="50">
        <v>832</v>
      </c>
      <c r="I1032" s="50">
        <v>403</v>
      </c>
      <c r="J1032" s="50">
        <v>5489</v>
      </c>
      <c r="K1032" s="50">
        <v>0</v>
      </c>
      <c r="L1032" s="50">
        <v>1.5</v>
      </c>
      <c r="M1032" s="50">
        <v>0</v>
      </c>
      <c r="N1032" s="50">
        <v>0</v>
      </c>
      <c r="O1032" s="50">
        <v>700</v>
      </c>
      <c r="P1032" s="50">
        <v>0</v>
      </c>
      <c r="Q1032" s="50">
        <v>0</v>
      </c>
      <c r="R1032" s="50">
        <v>1301003</v>
      </c>
      <c r="S1032" s="50">
        <v>1302003</v>
      </c>
      <c r="V1032" s="50" t="s">
        <v>3146</v>
      </c>
      <c r="Z1032" s="50">
        <v>1101003</v>
      </c>
    </row>
    <row r="1033" spans="1:26" ht="14.25">
      <c r="A1033" s="50">
        <v>1061022</v>
      </c>
      <c r="D1033" s="50" t="s">
        <v>2299</v>
      </c>
      <c r="E1033" s="50" t="s">
        <v>829</v>
      </c>
      <c r="F1033" s="50" t="s">
        <v>3146</v>
      </c>
      <c r="G1033" s="50">
        <v>53</v>
      </c>
      <c r="H1033" s="50">
        <v>1155</v>
      </c>
      <c r="I1033" s="50">
        <v>427</v>
      </c>
      <c r="J1033" s="50">
        <v>4222</v>
      </c>
      <c r="K1033" s="50">
        <v>0</v>
      </c>
      <c r="L1033" s="50">
        <v>1.5</v>
      </c>
      <c r="M1033" s="50">
        <v>0</v>
      </c>
      <c r="N1033" s="50">
        <v>0</v>
      </c>
      <c r="O1033" s="50">
        <v>700</v>
      </c>
      <c r="P1033" s="50">
        <v>0</v>
      </c>
      <c r="Q1033" s="50">
        <v>0</v>
      </c>
      <c r="R1033" s="50">
        <v>1303005</v>
      </c>
      <c r="S1033" s="50">
        <v>1304008</v>
      </c>
      <c r="W1033" s="50">
        <v>4</v>
      </c>
      <c r="X1033" s="50">
        <v>4</v>
      </c>
      <c r="Y1033" s="50">
        <v>3</v>
      </c>
      <c r="Z1033" s="50">
        <v>1102005</v>
      </c>
    </row>
    <row r="1034" spans="1:26" ht="14.25">
      <c r="A1034" s="50">
        <v>1061031</v>
      </c>
      <c r="D1034" s="50" t="s">
        <v>2298</v>
      </c>
      <c r="E1034" s="50" t="s">
        <v>1531</v>
      </c>
      <c r="F1034" s="50" t="s">
        <v>3147</v>
      </c>
      <c r="G1034" s="50">
        <v>53</v>
      </c>
      <c r="H1034" s="50">
        <v>832</v>
      </c>
      <c r="I1034" s="50">
        <v>403</v>
      </c>
      <c r="J1034" s="50">
        <v>5489</v>
      </c>
      <c r="K1034" s="50">
        <v>0</v>
      </c>
      <c r="L1034" s="50">
        <v>1.5</v>
      </c>
      <c r="M1034" s="50">
        <v>0</v>
      </c>
      <c r="N1034" s="50">
        <v>0</v>
      </c>
      <c r="O1034" s="50">
        <v>700</v>
      </c>
      <c r="P1034" s="50">
        <v>0</v>
      </c>
      <c r="Q1034" s="50">
        <v>0</v>
      </c>
      <c r="R1034" s="50">
        <v>1301014</v>
      </c>
      <c r="S1034" s="50">
        <v>1302014</v>
      </c>
      <c r="V1034" s="50" t="s">
        <v>3148</v>
      </c>
      <c r="Z1034" s="50">
        <v>1101014</v>
      </c>
    </row>
    <row r="1035" spans="1:26" ht="14.25">
      <c r="A1035" s="50">
        <v>1061032</v>
      </c>
      <c r="D1035" s="50" t="s">
        <v>2299</v>
      </c>
      <c r="E1035" s="50" t="s">
        <v>848</v>
      </c>
      <c r="F1035" s="50" t="s">
        <v>3148</v>
      </c>
      <c r="G1035" s="50">
        <v>53</v>
      </c>
      <c r="H1035" s="50">
        <v>1155</v>
      </c>
      <c r="I1035" s="50">
        <v>427</v>
      </c>
      <c r="J1035" s="50">
        <v>4222</v>
      </c>
      <c r="K1035" s="50">
        <v>0</v>
      </c>
      <c r="L1035" s="50">
        <v>1.5</v>
      </c>
      <c r="M1035" s="50">
        <v>0</v>
      </c>
      <c r="N1035" s="50">
        <v>0</v>
      </c>
      <c r="O1035" s="50">
        <v>700</v>
      </c>
      <c r="P1035" s="50">
        <v>0</v>
      </c>
      <c r="Q1035" s="50">
        <v>0</v>
      </c>
      <c r="R1035" s="50">
        <v>1303020</v>
      </c>
      <c r="S1035" s="50">
        <v>1304007</v>
      </c>
      <c r="W1035" s="50">
        <v>4</v>
      </c>
      <c r="X1035" s="50">
        <v>4</v>
      </c>
      <c r="Y1035" s="50">
        <v>2</v>
      </c>
      <c r="Z1035" s="50">
        <v>1102020</v>
      </c>
    </row>
    <row r="1036" spans="1:26" ht="14.25">
      <c r="A1036" s="50">
        <v>1061111</v>
      </c>
      <c r="D1036" s="50" t="s">
        <v>2298</v>
      </c>
      <c r="E1036" s="50" t="s">
        <v>1192</v>
      </c>
      <c r="F1036" s="50" t="s">
        <v>3149</v>
      </c>
      <c r="G1036" s="50">
        <v>53</v>
      </c>
      <c r="H1036" s="50">
        <v>946</v>
      </c>
      <c r="I1036" s="50">
        <v>460</v>
      </c>
      <c r="J1036" s="50">
        <v>6239</v>
      </c>
      <c r="K1036" s="50">
        <v>0</v>
      </c>
      <c r="L1036" s="50">
        <v>1.5</v>
      </c>
      <c r="M1036" s="50">
        <v>0</v>
      </c>
      <c r="N1036" s="50">
        <v>0</v>
      </c>
      <c r="O1036" s="50">
        <v>700</v>
      </c>
      <c r="P1036" s="50">
        <v>0</v>
      </c>
      <c r="Q1036" s="50">
        <v>0</v>
      </c>
      <c r="R1036" s="50">
        <v>1301012</v>
      </c>
      <c r="S1036" s="50">
        <v>1302012</v>
      </c>
      <c r="V1036" s="50" t="s">
        <v>3150</v>
      </c>
      <c r="Z1036" s="50">
        <v>1101012</v>
      </c>
    </row>
    <row r="1037" spans="1:26" ht="14.25">
      <c r="A1037" s="50">
        <v>1061112</v>
      </c>
      <c r="D1037" s="50" t="s">
        <v>2299</v>
      </c>
      <c r="E1037" s="50" t="s">
        <v>846</v>
      </c>
      <c r="F1037" s="50" t="s">
        <v>3150</v>
      </c>
      <c r="G1037" s="50">
        <v>53</v>
      </c>
      <c r="H1037" s="50">
        <v>1312</v>
      </c>
      <c r="I1037" s="50">
        <v>488</v>
      </c>
      <c r="J1037" s="50">
        <v>4799</v>
      </c>
      <c r="K1037" s="50">
        <v>0</v>
      </c>
      <c r="L1037" s="50">
        <v>1.5</v>
      </c>
      <c r="M1037" s="50">
        <v>0</v>
      </c>
      <c r="N1037" s="50">
        <v>0</v>
      </c>
      <c r="O1037" s="50">
        <v>700</v>
      </c>
      <c r="P1037" s="50">
        <v>0</v>
      </c>
      <c r="Q1037" s="50">
        <v>0</v>
      </c>
      <c r="R1037" s="50">
        <v>1303018</v>
      </c>
      <c r="S1037" s="50">
        <v>1304007</v>
      </c>
      <c r="W1037" s="50">
        <v>4</v>
      </c>
      <c r="X1037" s="50">
        <v>4</v>
      </c>
      <c r="Y1037" s="50">
        <v>2</v>
      </c>
      <c r="Z1037" s="50">
        <v>1102018</v>
      </c>
    </row>
    <row r="1038" spans="1:26" ht="14.25">
      <c r="A1038" s="50">
        <v>1061121</v>
      </c>
      <c r="D1038" s="50" t="s">
        <v>2298</v>
      </c>
      <c r="E1038" s="50" t="s">
        <v>1188</v>
      </c>
      <c r="F1038" s="50" t="s">
        <v>3151</v>
      </c>
      <c r="G1038" s="50">
        <v>53</v>
      </c>
      <c r="H1038" s="50">
        <v>832</v>
      </c>
      <c r="I1038" s="50">
        <v>403</v>
      </c>
      <c r="J1038" s="50">
        <v>5489</v>
      </c>
      <c r="K1038" s="50">
        <v>0</v>
      </c>
      <c r="L1038" s="50">
        <v>1.5</v>
      </c>
      <c r="M1038" s="50">
        <v>0</v>
      </c>
      <c r="N1038" s="50">
        <v>0</v>
      </c>
      <c r="O1038" s="50">
        <v>700</v>
      </c>
      <c r="P1038" s="50">
        <v>0</v>
      </c>
      <c r="Q1038" s="50">
        <v>0</v>
      </c>
      <c r="R1038" s="50">
        <v>1301008</v>
      </c>
      <c r="S1038" s="50">
        <v>1302008</v>
      </c>
      <c r="V1038" s="50" t="s">
        <v>3152</v>
      </c>
      <c r="Z1038" s="50">
        <v>1101008</v>
      </c>
    </row>
    <row r="1039" spans="1:26" ht="14.25">
      <c r="A1039" s="50">
        <v>1061122</v>
      </c>
      <c r="D1039" s="50" t="s">
        <v>2299</v>
      </c>
      <c r="E1039" s="50" t="s">
        <v>859</v>
      </c>
      <c r="F1039" s="50" t="s">
        <v>3152</v>
      </c>
      <c r="G1039" s="50">
        <v>53</v>
      </c>
      <c r="H1039" s="50">
        <v>1155</v>
      </c>
      <c r="I1039" s="50">
        <v>427</v>
      </c>
      <c r="J1039" s="50">
        <v>4222</v>
      </c>
      <c r="K1039" s="50">
        <v>0</v>
      </c>
      <c r="L1039" s="50">
        <v>1.5</v>
      </c>
      <c r="M1039" s="50">
        <v>0</v>
      </c>
      <c r="N1039" s="50">
        <v>0</v>
      </c>
      <c r="O1039" s="50">
        <v>700</v>
      </c>
      <c r="P1039" s="50">
        <v>0</v>
      </c>
      <c r="Q1039" s="50">
        <v>0</v>
      </c>
      <c r="R1039" s="50">
        <v>1303013</v>
      </c>
      <c r="S1039" s="50">
        <v>1304008</v>
      </c>
      <c r="W1039" s="50">
        <v>4</v>
      </c>
      <c r="X1039" s="50">
        <v>4</v>
      </c>
      <c r="Y1039" s="50">
        <v>3</v>
      </c>
      <c r="Z1039" s="50">
        <v>1102013</v>
      </c>
    </row>
    <row r="1040" spans="1:26" ht="14.25">
      <c r="A1040" s="50">
        <v>1061131</v>
      </c>
      <c r="D1040" s="50" t="s">
        <v>2298</v>
      </c>
      <c r="E1040" s="50" t="s">
        <v>1533</v>
      </c>
      <c r="F1040" s="50" t="s">
        <v>3153</v>
      </c>
      <c r="G1040" s="50">
        <v>53</v>
      </c>
      <c r="H1040" s="50">
        <v>832</v>
      </c>
      <c r="I1040" s="50">
        <v>403</v>
      </c>
      <c r="J1040" s="50">
        <v>5489</v>
      </c>
      <c r="K1040" s="50">
        <v>0</v>
      </c>
      <c r="L1040" s="50">
        <v>1.5</v>
      </c>
      <c r="M1040" s="50">
        <v>0</v>
      </c>
      <c r="N1040" s="50">
        <v>0</v>
      </c>
      <c r="O1040" s="50">
        <v>700</v>
      </c>
      <c r="P1040" s="50">
        <v>0</v>
      </c>
      <c r="Q1040" s="50">
        <v>0</v>
      </c>
      <c r="R1040" s="50">
        <v>1301009</v>
      </c>
      <c r="S1040" s="50">
        <v>1302009</v>
      </c>
      <c r="V1040" s="50" t="s">
        <v>3154</v>
      </c>
      <c r="Z1040" s="50">
        <v>1101009</v>
      </c>
    </row>
    <row r="1041" spans="1:26" ht="14.25">
      <c r="A1041" s="50">
        <v>1061132</v>
      </c>
      <c r="D1041" s="50" t="s">
        <v>2299</v>
      </c>
      <c r="E1041" s="50" t="s">
        <v>857</v>
      </c>
      <c r="F1041" s="50" t="s">
        <v>3154</v>
      </c>
      <c r="G1041" s="50">
        <v>53</v>
      </c>
      <c r="H1041" s="50">
        <v>1155</v>
      </c>
      <c r="I1041" s="50">
        <v>427</v>
      </c>
      <c r="J1041" s="50">
        <v>4222</v>
      </c>
      <c r="K1041" s="50">
        <v>0</v>
      </c>
      <c r="L1041" s="50">
        <v>1.5</v>
      </c>
      <c r="M1041" s="50">
        <v>0</v>
      </c>
      <c r="N1041" s="50">
        <v>0</v>
      </c>
      <c r="O1041" s="50">
        <v>700</v>
      </c>
      <c r="P1041" s="50">
        <v>0</v>
      </c>
      <c r="Q1041" s="50">
        <v>0</v>
      </c>
      <c r="R1041" s="50">
        <v>1303014</v>
      </c>
      <c r="S1041" s="50">
        <v>1304006</v>
      </c>
      <c r="W1041" s="50">
        <v>4</v>
      </c>
      <c r="X1041" s="50">
        <v>4</v>
      </c>
      <c r="Y1041" s="50">
        <v>1</v>
      </c>
      <c r="Z1041" s="50">
        <v>1102014</v>
      </c>
    </row>
    <row r="1042" spans="1:26" ht="14.25">
      <c r="A1042" s="50">
        <v>1061211</v>
      </c>
      <c r="D1042" s="50" t="s">
        <v>2298</v>
      </c>
      <c r="E1042" s="50" t="s">
        <v>1195</v>
      </c>
      <c r="F1042" s="50" t="s">
        <v>3155</v>
      </c>
      <c r="G1042" s="50">
        <v>53</v>
      </c>
      <c r="H1042" s="50">
        <v>946</v>
      </c>
      <c r="I1042" s="50">
        <v>460</v>
      </c>
      <c r="J1042" s="50">
        <v>6239</v>
      </c>
      <c r="K1042" s="50">
        <v>0</v>
      </c>
      <c r="L1042" s="50">
        <v>1.5</v>
      </c>
      <c r="M1042" s="50">
        <v>0</v>
      </c>
      <c r="N1042" s="50">
        <v>0</v>
      </c>
      <c r="O1042" s="50">
        <v>700</v>
      </c>
      <c r="P1042" s="50">
        <v>0</v>
      </c>
      <c r="Q1042" s="50">
        <v>0</v>
      </c>
      <c r="R1042" s="50">
        <v>1301015</v>
      </c>
      <c r="S1042" s="50">
        <v>1302015</v>
      </c>
      <c r="V1042" s="50" t="s">
        <v>3156</v>
      </c>
      <c r="Z1042" s="50">
        <v>1101015</v>
      </c>
    </row>
    <row r="1043" spans="1:26" ht="14.25">
      <c r="A1043" s="50">
        <v>1061212</v>
      </c>
      <c r="D1043" s="50" t="s">
        <v>2299</v>
      </c>
      <c r="E1043" s="50" t="s">
        <v>852</v>
      </c>
      <c r="F1043" s="50" t="s">
        <v>3156</v>
      </c>
      <c r="G1043" s="50">
        <v>53</v>
      </c>
      <c r="H1043" s="50">
        <v>1312</v>
      </c>
      <c r="I1043" s="50">
        <v>488</v>
      </c>
      <c r="J1043" s="50">
        <v>4799</v>
      </c>
      <c r="K1043" s="50">
        <v>0</v>
      </c>
      <c r="L1043" s="50">
        <v>1.5</v>
      </c>
      <c r="M1043" s="50">
        <v>0</v>
      </c>
      <c r="N1043" s="50">
        <v>0</v>
      </c>
      <c r="O1043" s="50">
        <v>700</v>
      </c>
      <c r="P1043" s="50">
        <v>0</v>
      </c>
      <c r="Q1043" s="50">
        <v>0</v>
      </c>
      <c r="R1043" s="50">
        <v>1303021</v>
      </c>
      <c r="S1043" s="50">
        <v>1304007</v>
      </c>
      <c r="W1043" s="50">
        <v>4</v>
      </c>
      <c r="X1043" s="50">
        <v>4</v>
      </c>
      <c r="Y1043" s="50">
        <v>1</v>
      </c>
      <c r="Z1043" s="50">
        <v>1102021</v>
      </c>
    </row>
    <row r="1044" spans="1:26" ht="14.25">
      <c r="A1044" s="50">
        <v>1061221</v>
      </c>
      <c r="D1044" s="50" t="s">
        <v>2298</v>
      </c>
      <c r="E1044" s="50" t="s">
        <v>1181</v>
      </c>
      <c r="F1044" s="50" t="s">
        <v>3157</v>
      </c>
      <c r="G1044" s="50">
        <v>53</v>
      </c>
      <c r="H1044" s="50">
        <v>832</v>
      </c>
      <c r="I1044" s="50">
        <v>403</v>
      </c>
      <c r="J1044" s="50">
        <v>5489</v>
      </c>
      <c r="K1044" s="50">
        <v>0</v>
      </c>
      <c r="L1044" s="50">
        <v>1.5</v>
      </c>
      <c r="M1044" s="50">
        <v>0</v>
      </c>
      <c r="N1044" s="50">
        <v>0</v>
      </c>
      <c r="O1044" s="50">
        <v>700</v>
      </c>
      <c r="P1044" s="50">
        <v>0</v>
      </c>
      <c r="Q1044" s="50">
        <v>0</v>
      </c>
      <c r="R1044" s="50">
        <v>1301001</v>
      </c>
      <c r="S1044" s="50">
        <v>1302001</v>
      </c>
      <c r="V1044" s="50" t="s">
        <v>3158</v>
      </c>
      <c r="Z1044" s="50">
        <v>1101001</v>
      </c>
    </row>
    <row r="1045" spans="1:26" ht="14.25">
      <c r="A1045" s="50">
        <v>1061222</v>
      </c>
      <c r="D1045" s="50" t="s">
        <v>2299</v>
      </c>
      <c r="E1045" s="50" t="s">
        <v>860</v>
      </c>
      <c r="F1045" s="50" t="s">
        <v>3158</v>
      </c>
      <c r="G1045" s="50">
        <v>53</v>
      </c>
      <c r="H1045" s="50">
        <v>1155</v>
      </c>
      <c r="I1045" s="50">
        <v>427</v>
      </c>
      <c r="J1045" s="50">
        <v>4222</v>
      </c>
      <c r="K1045" s="50">
        <v>0</v>
      </c>
      <c r="L1045" s="50">
        <v>1.5</v>
      </c>
      <c r="M1045" s="50">
        <v>0</v>
      </c>
      <c r="N1045" s="50">
        <v>0</v>
      </c>
      <c r="O1045" s="50">
        <v>700</v>
      </c>
      <c r="P1045" s="50">
        <v>0</v>
      </c>
      <c r="Q1045" s="50">
        <v>0</v>
      </c>
      <c r="R1045" s="50">
        <v>1303009</v>
      </c>
      <c r="S1045" s="50">
        <v>1304007</v>
      </c>
      <c r="W1045" s="50">
        <v>4</v>
      </c>
      <c r="X1045" s="50">
        <v>4</v>
      </c>
      <c r="Y1045" s="50">
        <v>2</v>
      </c>
      <c r="Z1045" s="50">
        <v>1102009</v>
      </c>
    </row>
    <row r="1046" spans="1:26" ht="14.25">
      <c r="A1046" s="50">
        <v>1061231</v>
      </c>
      <c r="D1046" s="50" t="s">
        <v>2298</v>
      </c>
      <c r="E1046" s="50" t="s">
        <v>1537</v>
      </c>
      <c r="F1046" s="50" t="s">
        <v>3159</v>
      </c>
      <c r="G1046" s="50">
        <v>53</v>
      </c>
      <c r="H1046" s="50">
        <v>832</v>
      </c>
      <c r="I1046" s="50">
        <v>403</v>
      </c>
      <c r="J1046" s="50">
        <v>5489</v>
      </c>
      <c r="K1046" s="50">
        <v>0</v>
      </c>
      <c r="L1046" s="50">
        <v>1.5</v>
      </c>
      <c r="M1046" s="50">
        <v>0</v>
      </c>
      <c r="N1046" s="50">
        <v>0</v>
      </c>
      <c r="O1046" s="50">
        <v>700</v>
      </c>
      <c r="P1046" s="50">
        <v>0</v>
      </c>
      <c r="Q1046" s="50">
        <v>0</v>
      </c>
      <c r="R1046" s="50">
        <v>1301011</v>
      </c>
      <c r="S1046" s="50">
        <v>1302011</v>
      </c>
      <c r="V1046" s="50" t="s">
        <v>3160</v>
      </c>
      <c r="Z1046" s="50">
        <v>1101011</v>
      </c>
    </row>
    <row r="1047" spans="1:26" ht="14.25">
      <c r="A1047" s="50">
        <v>1061232</v>
      </c>
      <c r="D1047" s="50" t="s">
        <v>2299</v>
      </c>
      <c r="E1047" s="50" t="s">
        <v>833</v>
      </c>
      <c r="F1047" s="50" t="s">
        <v>3160</v>
      </c>
      <c r="G1047" s="50">
        <v>53</v>
      </c>
      <c r="H1047" s="50">
        <v>1155</v>
      </c>
      <c r="I1047" s="50">
        <v>427</v>
      </c>
      <c r="J1047" s="50">
        <v>4222</v>
      </c>
      <c r="K1047" s="50">
        <v>0</v>
      </c>
      <c r="L1047" s="50">
        <v>1.5</v>
      </c>
      <c r="M1047" s="50">
        <v>0</v>
      </c>
      <c r="N1047" s="50">
        <v>0</v>
      </c>
      <c r="O1047" s="50">
        <v>700</v>
      </c>
      <c r="P1047" s="50">
        <v>0</v>
      </c>
      <c r="Q1047" s="50">
        <v>0</v>
      </c>
      <c r="R1047" s="50">
        <v>1303017</v>
      </c>
      <c r="S1047" s="50">
        <v>1304008</v>
      </c>
      <c r="W1047" s="50">
        <v>4</v>
      </c>
      <c r="X1047" s="50">
        <v>4</v>
      </c>
      <c r="Y1047" s="50">
        <v>3</v>
      </c>
      <c r="Z1047" s="50">
        <v>1102017</v>
      </c>
    </row>
    <row r="1048" spans="1:26" ht="14.25">
      <c r="A1048" s="50">
        <v>1061311</v>
      </c>
      <c r="D1048" s="50" t="s">
        <v>2298</v>
      </c>
      <c r="E1048" s="50" t="s">
        <v>1533</v>
      </c>
      <c r="F1048" s="50" t="s">
        <v>3161</v>
      </c>
      <c r="G1048" s="50">
        <v>54</v>
      </c>
      <c r="H1048" s="50">
        <v>973</v>
      </c>
      <c r="I1048" s="50">
        <v>475</v>
      </c>
      <c r="J1048" s="50">
        <v>6417</v>
      </c>
      <c r="K1048" s="50">
        <v>0</v>
      </c>
      <c r="L1048" s="50">
        <v>1.5</v>
      </c>
      <c r="M1048" s="50">
        <v>0</v>
      </c>
      <c r="N1048" s="50">
        <v>0</v>
      </c>
      <c r="O1048" s="50">
        <v>700</v>
      </c>
      <c r="P1048" s="50">
        <v>0</v>
      </c>
      <c r="Q1048" s="50">
        <v>0</v>
      </c>
      <c r="R1048" s="50">
        <v>1301009</v>
      </c>
      <c r="S1048" s="50">
        <v>1302009</v>
      </c>
      <c r="V1048" s="50" t="s">
        <v>3162</v>
      </c>
      <c r="Z1048" s="50">
        <v>1101009</v>
      </c>
    </row>
    <row r="1049" spans="1:26" ht="14.25">
      <c r="A1049" s="50">
        <v>1061312</v>
      </c>
      <c r="D1049" s="50" t="s">
        <v>2299</v>
      </c>
      <c r="E1049" s="50" t="s">
        <v>857</v>
      </c>
      <c r="F1049" s="50" t="s">
        <v>3162</v>
      </c>
      <c r="G1049" s="50">
        <v>54</v>
      </c>
      <c r="H1049" s="50">
        <v>1348</v>
      </c>
      <c r="I1049" s="50">
        <v>502</v>
      </c>
      <c r="J1049" s="50">
        <v>4936</v>
      </c>
      <c r="K1049" s="50">
        <v>0</v>
      </c>
      <c r="L1049" s="50">
        <v>1.5</v>
      </c>
      <c r="M1049" s="50">
        <v>0</v>
      </c>
      <c r="N1049" s="50">
        <v>0</v>
      </c>
      <c r="O1049" s="50">
        <v>700</v>
      </c>
      <c r="P1049" s="50">
        <v>0</v>
      </c>
      <c r="Q1049" s="50">
        <v>0</v>
      </c>
      <c r="R1049" s="50">
        <v>1303014</v>
      </c>
      <c r="S1049" s="50">
        <v>1304006</v>
      </c>
      <c r="W1049" s="50">
        <v>4</v>
      </c>
      <c r="X1049" s="50">
        <v>4</v>
      </c>
      <c r="Y1049" s="50">
        <v>1</v>
      </c>
      <c r="Z1049" s="50">
        <v>1102014</v>
      </c>
    </row>
    <row r="1050" spans="1:26" ht="14.25">
      <c r="A1050" s="50">
        <v>1061321</v>
      </c>
      <c r="D1050" s="50" t="s">
        <v>2298</v>
      </c>
      <c r="E1050" s="50" t="s">
        <v>1188</v>
      </c>
      <c r="F1050" s="50" t="s">
        <v>3163</v>
      </c>
      <c r="G1050" s="50">
        <v>54</v>
      </c>
      <c r="H1050" s="50">
        <v>856</v>
      </c>
      <c r="I1050" s="50">
        <v>415</v>
      </c>
      <c r="J1050" s="50">
        <v>5647</v>
      </c>
      <c r="K1050" s="50">
        <v>0</v>
      </c>
      <c r="L1050" s="50">
        <v>1.5</v>
      </c>
      <c r="M1050" s="50">
        <v>0</v>
      </c>
      <c r="N1050" s="50">
        <v>0</v>
      </c>
      <c r="O1050" s="50">
        <v>700</v>
      </c>
      <c r="P1050" s="50">
        <v>0</v>
      </c>
      <c r="Q1050" s="50">
        <v>0</v>
      </c>
      <c r="R1050" s="50">
        <v>1301008</v>
      </c>
      <c r="S1050" s="50">
        <v>1302008</v>
      </c>
      <c r="V1050" s="50" t="s">
        <v>3164</v>
      </c>
      <c r="Z1050" s="50">
        <v>1101008</v>
      </c>
    </row>
    <row r="1051" spans="1:26" ht="14.25">
      <c r="A1051" s="50">
        <v>1061322</v>
      </c>
      <c r="D1051" s="50" t="s">
        <v>2299</v>
      </c>
      <c r="E1051" s="50" t="s">
        <v>859</v>
      </c>
      <c r="F1051" s="50" t="s">
        <v>3164</v>
      </c>
      <c r="G1051" s="50">
        <v>54</v>
      </c>
      <c r="H1051" s="50">
        <v>1186</v>
      </c>
      <c r="I1051" s="50">
        <v>440</v>
      </c>
      <c r="J1051" s="50">
        <v>4343</v>
      </c>
      <c r="K1051" s="50">
        <v>0</v>
      </c>
      <c r="L1051" s="50">
        <v>1.5</v>
      </c>
      <c r="M1051" s="50">
        <v>0</v>
      </c>
      <c r="N1051" s="50">
        <v>0</v>
      </c>
      <c r="O1051" s="50">
        <v>700</v>
      </c>
      <c r="P1051" s="50">
        <v>0</v>
      </c>
      <c r="Q1051" s="50">
        <v>0</v>
      </c>
      <c r="R1051" s="50">
        <v>1303013</v>
      </c>
      <c r="S1051" s="50">
        <v>1304008</v>
      </c>
      <c r="W1051" s="50">
        <v>4</v>
      </c>
      <c r="X1051" s="50">
        <v>4</v>
      </c>
      <c r="Y1051" s="50">
        <v>3</v>
      </c>
      <c r="Z1051" s="50">
        <v>1102013</v>
      </c>
    </row>
    <row r="1052" spans="1:26" ht="14.25">
      <c r="A1052" s="50">
        <v>1061331</v>
      </c>
      <c r="D1052" s="50" t="s">
        <v>2298</v>
      </c>
      <c r="E1052" s="50" t="s">
        <v>1192</v>
      </c>
      <c r="F1052" s="50" t="s">
        <v>3165</v>
      </c>
      <c r="G1052" s="50">
        <v>54</v>
      </c>
      <c r="H1052" s="50">
        <v>856</v>
      </c>
      <c r="I1052" s="50">
        <v>415</v>
      </c>
      <c r="J1052" s="50">
        <v>5647</v>
      </c>
      <c r="K1052" s="50">
        <v>0</v>
      </c>
      <c r="L1052" s="50">
        <v>1.5</v>
      </c>
      <c r="M1052" s="50">
        <v>0</v>
      </c>
      <c r="N1052" s="50">
        <v>0</v>
      </c>
      <c r="O1052" s="50">
        <v>700</v>
      </c>
      <c r="P1052" s="50">
        <v>0</v>
      </c>
      <c r="Q1052" s="50">
        <v>0</v>
      </c>
      <c r="R1052" s="50">
        <v>1301012</v>
      </c>
      <c r="S1052" s="50">
        <v>1302012</v>
      </c>
      <c r="V1052" s="50" t="s">
        <v>3166</v>
      </c>
      <c r="Z1052" s="50">
        <v>1101012</v>
      </c>
    </row>
    <row r="1053" spans="1:26" ht="14.25">
      <c r="A1053" s="50">
        <v>1061332</v>
      </c>
      <c r="D1053" s="50" t="s">
        <v>2299</v>
      </c>
      <c r="E1053" s="50" t="s">
        <v>846</v>
      </c>
      <c r="F1053" s="50" t="s">
        <v>3166</v>
      </c>
      <c r="G1053" s="50">
        <v>54</v>
      </c>
      <c r="H1053" s="50">
        <v>1186</v>
      </c>
      <c r="I1053" s="50">
        <v>440</v>
      </c>
      <c r="J1053" s="50">
        <v>4343</v>
      </c>
      <c r="K1053" s="50">
        <v>0</v>
      </c>
      <c r="L1053" s="50">
        <v>1.5</v>
      </c>
      <c r="M1053" s="50">
        <v>0</v>
      </c>
      <c r="N1053" s="50">
        <v>0</v>
      </c>
      <c r="O1053" s="50">
        <v>700</v>
      </c>
      <c r="P1053" s="50">
        <v>0</v>
      </c>
      <c r="Q1053" s="50">
        <v>0</v>
      </c>
      <c r="R1053" s="50">
        <v>1303018</v>
      </c>
      <c r="S1053" s="50">
        <v>1304007</v>
      </c>
      <c r="W1053" s="50">
        <v>4</v>
      </c>
      <c r="X1053" s="50">
        <v>4</v>
      </c>
      <c r="Y1053" s="50">
        <v>2</v>
      </c>
      <c r="Z1053" s="50">
        <v>1102018</v>
      </c>
    </row>
    <row r="1054" spans="1:26" ht="14.25">
      <c r="A1054" s="50">
        <v>1061411</v>
      </c>
      <c r="D1054" s="50" t="s">
        <v>2298</v>
      </c>
      <c r="E1054" s="50" t="s">
        <v>1535</v>
      </c>
      <c r="F1054" s="50" t="s">
        <v>3167</v>
      </c>
      <c r="G1054" s="50">
        <v>54</v>
      </c>
      <c r="H1054" s="50">
        <v>973</v>
      </c>
      <c r="I1054" s="50">
        <v>475</v>
      </c>
      <c r="J1054" s="50">
        <v>6417</v>
      </c>
      <c r="K1054" s="50">
        <v>0</v>
      </c>
      <c r="L1054" s="50">
        <v>1.5</v>
      </c>
      <c r="M1054" s="50">
        <v>0</v>
      </c>
      <c r="N1054" s="50">
        <v>0</v>
      </c>
      <c r="O1054" s="50">
        <v>700</v>
      </c>
      <c r="P1054" s="50">
        <v>0</v>
      </c>
      <c r="Q1054" s="50">
        <v>0</v>
      </c>
      <c r="R1054" s="50">
        <v>1301007</v>
      </c>
      <c r="S1054" s="50">
        <v>1302007</v>
      </c>
      <c r="V1054" s="50" t="s">
        <v>3168</v>
      </c>
      <c r="Z1054" s="50">
        <v>1101007</v>
      </c>
    </row>
    <row r="1055" spans="1:26" ht="14.25">
      <c r="A1055" s="50">
        <v>1061412</v>
      </c>
      <c r="D1055" s="50" t="s">
        <v>2299</v>
      </c>
      <c r="E1055" s="50" t="s">
        <v>860</v>
      </c>
      <c r="F1055" s="50" t="s">
        <v>3168</v>
      </c>
      <c r="G1055" s="50">
        <v>54</v>
      </c>
      <c r="H1055" s="50">
        <v>1348</v>
      </c>
      <c r="I1055" s="50">
        <v>502</v>
      </c>
      <c r="J1055" s="50">
        <v>4936</v>
      </c>
      <c r="K1055" s="50">
        <v>0</v>
      </c>
      <c r="L1055" s="50">
        <v>1.5</v>
      </c>
      <c r="M1055" s="50">
        <v>0</v>
      </c>
      <c r="N1055" s="50">
        <v>0</v>
      </c>
      <c r="O1055" s="50">
        <v>700</v>
      </c>
      <c r="P1055" s="50">
        <v>0</v>
      </c>
      <c r="Q1055" s="50">
        <v>0</v>
      </c>
      <c r="R1055" s="50">
        <v>1303009</v>
      </c>
      <c r="S1055" s="50">
        <v>1304007</v>
      </c>
      <c r="W1055" s="50">
        <v>4</v>
      </c>
      <c r="X1055" s="50">
        <v>4</v>
      </c>
      <c r="Y1055" s="50">
        <v>2</v>
      </c>
      <c r="Z1055" s="50">
        <v>1102009</v>
      </c>
    </row>
    <row r="1056" spans="1:26" ht="14.25">
      <c r="A1056" s="50">
        <v>1061421</v>
      </c>
      <c r="D1056" s="50" t="s">
        <v>2298</v>
      </c>
      <c r="E1056" s="50" t="s">
        <v>1535</v>
      </c>
      <c r="F1056" s="50" t="s">
        <v>3169</v>
      </c>
      <c r="G1056" s="50">
        <v>54</v>
      </c>
      <c r="H1056" s="50">
        <v>856</v>
      </c>
      <c r="I1056" s="50">
        <v>415</v>
      </c>
      <c r="J1056" s="50">
        <v>5647</v>
      </c>
      <c r="K1056" s="50">
        <v>0</v>
      </c>
      <c r="L1056" s="50">
        <v>1.5</v>
      </c>
      <c r="M1056" s="50">
        <v>0</v>
      </c>
      <c r="N1056" s="50">
        <v>0</v>
      </c>
      <c r="O1056" s="50">
        <v>700</v>
      </c>
      <c r="P1056" s="50">
        <v>0</v>
      </c>
      <c r="Q1056" s="50">
        <v>0</v>
      </c>
      <c r="R1056" s="50">
        <v>1301007</v>
      </c>
      <c r="S1056" s="50">
        <v>1302007</v>
      </c>
      <c r="V1056" s="50" t="s">
        <v>3170</v>
      </c>
      <c r="Z1056" s="50">
        <v>1101007</v>
      </c>
    </row>
    <row r="1057" spans="1:26" ht="14.25">
      <c r="A1057" s="50">
        <v>1061422</v>
      </c>
      <c r="D1057" s="50" t="s">
        <v>2299</v>
      </c>
      <c r="E1057" s="50" t="s">
        <v>853</v>
      </c>
      <c r="F1057" s="50" t="s">
        <v>3170</v>
      </c>
      <c r="G1057" s="50">
        <v>54</v>
      </c>
      <c r="H1057" s="50">
        <v>1186</v>
      </c>
      <c r="I1057" s="50">
        <v>440</v>
      </c>
      <c r="J1057" s="50">
        <v>4343</v>
      </c>
      <c r="K1057" s="50">
        <v>0</v>
      </c>
      <c r="L1057" s="50">
        <v>1.5</v>
      </c>
      <c r="M1057" s="50">
        <v>0</v>
      </c>
      <c r="N1057" s="50">
        <v>0</v>
      </c>
      <c r="O1057" s="50">
        <v>700</v>
      </c>
      <c r="P1057" s="50">
        <v>0</v>
      </c>
      <c r="Q1057" s="50">
        <v>0</v>
      </c>
      <c r="R1057" s="50">
        <v>1303003</v>
      </c>
      <c r="S1057" s="50">
        <v>1304007</v>
      </c>
      <c r="W1057" s="50">
        <v>4</v>
      </c>
      <c r="X1057" s="50">
        <v>4</v>
      </c>
      <c r="Y1057" s="50">
        <v>2</v>
      </c>
      <c r="Z1057" s="50">
        <v>1102003</v>
      </c>
    </row>
    <row r="1058" spans="1:26" ht="14.25">
      <c r="A1058" s="50">
        <v>1061431</v>
      </c>
      <c r="D1058" s="50" t="s">
        <v>2298</v>
      </c>
      <c r="E1058" s="50" t="s">
        <v>1537</v>
      </c>
      <c r="F1058" s="50" t="s">
        <v>3171</v>
      </c>
      <c r="G1058" s="50">
        <v>54</v>
      </c>
      <c r="H1058" s="50">
        <v>856</v>
      </c>
      <c r="I1058" s="50">
        <v>415</v>
      </c>
      <c r="J1058" s="50">
        <v>5647</v>
      </c>
      <c r="K1058" s="50">
        <v>0</v>
      </c>
      <c r="L1058" s="50">
        <v>1.5</v>
      </c>
      <c r="M1058" s="50">
        <v>0</v>
      </c>
      <c r="N1058" s="50">
        <v>0</v>
      </c>
      <c r="O1058" s="50">
        <v>700</v>
      </c>
      <c r="P1058" s="50">
        <v>0</v>
      </c>
      <c r="Q1058" s="50">
        <v>0</v>
      </c>
      <c r="R1058" s="50">
        <v>1301011</v>
      </c>
      <c r="S1058" s="50">
        <v>1302011</v>
      </c>
      <c r="V1058" s="50" t="s">
        <v>3172</v>
      </c>
      <c r="Z1058" s="50">
        <v>1101011</v>
      </c>
    </row>
    <row r="1059" spans="1:26" ht="14.25">
      <c r="A1059" s="50">
        <v>1061432</v>
      </c>
      <c r="D1059" s="50" t="s">
        <v>2299</v>
      </c>
      <c r="E1059" s="50" t="s">
        <v>833</v>
      </c>
      <c r="F1059" s="50" t="s">
        <v>3172</v>
      </c>
      <c r="G1059" s="50">
        <v>54</v>
      </c>
      <c r="H1059" s="50">
        <v>1186</v>
      </c>
      <c r="I1059" s="50">
        <v>440</v>
      </c>
      <c r="J1059" s="50">
        <v>4343</v>
      </c>
      <c r="K1059" s="50">
        <v>0</v>
      </c>
      <c r="L1059" s="50">
        <v>1.5</v>
      </c>
      <c r="M1059" s="50">
        <v>0</v>
      </c>
      <c r="N1059" s="50">
        <v>0</v>
      </c>
      <c r="O1059" s="50">
        <v>700</v>
      </c>
      <c r="P1059" s="50">
        <v>0</v>
      </c>
      <c r="Q1059" s="50">
        <v>0</v>
      </c>
      <c r="R1059" s="50">
        <v>1303017</v>
      </c>
      <c r="S1059" s="50">
        <v>1304008</v>
      </c>
      <c r="W1059" s="50">
        <v>4</v>
      </c>
      <c r="X1059" s="50">
        <v>4</v>
      </c>
      <c r="Y1059" s="50">
        <v>3</v>
      </c>
      <c r="Z1059" s="50">
        <v>1102017</v>
      </c>
    </row>
    <row r="1060" spans="1:26" ht="14.25">
      <c r="A1060" s="50">
        <v>1061511</v>
      </c>
      <c r="D1060" s="50" t="s">
        <v>2298</v>
      </c>
      <c r="E1060" s="50" t="s">
        <v>1540</v>
      </c>
      <c r="F1060" s="50" t="s">
        <v>3173</v>
      </c>
      <c r="G1060" s="50">
        <v>54</v>
      </c>
      <c r="H1060" s="50">
        <v>973</v>
      </c>
      <c r="I1060" s="50">
        <v>475</v>
      </c>
      <c r="J1060" s="50">
        <v>6417</v>
      </c>
      <c r="K1060" s="50">
        <v>0</v>
      </c>
      <c r="L1060" s="50">
        <v>1.5</v>
      </c>
      <c r="M1060" s="50">
        <v>0</v>
      </c>
      <c r="N1060" s="50">
        <v>0</v>
      </c>
      <c r="O1060" s="50">
        <v>700</v>
      </c>
      <c r="P1060" s="50">
        <v>0</v>
      </c>
      <c r="Q1060" s="50">
        <v>0</v>
      </c>
      <c r="R1060" s="50">
        <v>1301005</v>
      </c>
      <c r="S1060" s="50">
        <v>1302005</v>
      </c>
      <c r="V1060" s="50" t="s">
        <v>3174</v>
      </c>
      <c r="Z1060" s="50">
        <v>1101005</v>
      </c>
    </row>
    <row r="1061" spans="1:26" ht="14.25">
      <c r="A1061" s="50">
        <v>1061512</v>
      </c>
      <c r="D1061" s="50" t="s">
        <v>2299</v>
      </c>
      <c r="E1061" s="50" t="s">
        <v>840</v>
      </c>
      <c r="F1061" s="50" t="s">
        <v>3174</v>
      </c>
      <c r="G1061" s="50">
        <v>54</v>
      </c>
      <c r="H1061" s="50">
        <v>1348</v>
      </c>
      <c r="I1061" s="50">
        <v>502</v>
      </c>
      <c r="J1061" s="50">
        <v>4936</v>
      </c>
      <c r="K1061" s="50">
        <v>0</v>
      </c>
      <c r="L1061" s="50">
        <v>1.5</v>
      </c>
      <c r="M1061" s="50">
        <v>0</v>
      </c>
      <c r="N1061" s="50">
        <v>0</v>
      </c>
      <c r="O1061" s="50">
        <v>700</v>
      </c>
      <c r="P1061" s="50">
        <v>0</v>
      </c>
      <c r="Q1061" s="50">
        <v>0</v>
      </c>
      <c r="R1061" s="50">
        <v>1303001</v>
      </c>
      <c r="S1061" s="50">
        <v>1304006</v>
      </c>
      <c r="W1061" s="50">
        <v>4</v>
      </c>
      <c r="X1061" s="50">
        <v>4</v>
      </c>
      <c r="Y1061" s="50">
        <v>1</v>
      </c>
      <c r="Z1061" s="50">
        <v>1102001</v>
      </c>
    </row>
    <row r="1062" spans="1:26" ht="14.25">
      <c r="A1062" s="50">
        <v>1061521</v>
      </c>
      <c r="D1062" s="50" t="s">
        <v>2298</v>
      </c>
      <c r="E1062" s="50" t="s">
        <v>1184</v>
      </c>
      <c r="F1062" s="50" t="s">
        <v>3175</v>
      </c>
      <c r="G1062" s="50">
        <v>54</v>
      </c>
      <c r="H1062" s="50">
        <v>856</v>
      </c>
      <c r="I1062" s="50">
        <v>415</v>
      </c>
      <c r="J1062" s="50">
        <v>5647</v>
      </c>
      <c r="K1062" s="50">
        <v>0</v>
      </c>
      <c r="L1062" s="50">
        <v>1.5</v>
      </c>
      <c r="M1062" s="50">
        <v>0</v>
      </c>
      <c r="N1062" s="50">
        <v>0</v>
      </c>
      <c r="O1062" s="50">
        <v>700</v>
      </c>
      <c r="P1062" s="50">
        <v>0</v>
      </c>
      <c r="Q1062" s="50">
        <v>0</v>
      </c>
      <c r="R1062" s="50">
        <v>1301004</v>
      </c>
      <c r="S1062" s="50">
        <v>1302004</v>
      </c>
      <c r="V1062" s="50" t="s">
        <v>3176</v>
      </c>
      <c r="Z1062" s="50">
        <v>1101004</v>
      </c>
    </row>
    <row r="1063" spans="1:26" ht="14.25">
      <c r="A1063" s="50">
        <v>1061522</v>
      </c>
      <c r="D1063" s="50" t="s">
        <v>2299</v>
      </c>
      <c r="E1063" s="50" t="s">
        <v>838</v>
      </c>
      <c r="F1063" s="50" t="s">
        <v>3176</v>
      </c>
      <c r="G1063" s="50">
        <v>54</v>
      </c>
      <c r="H1063" s="50">
        <v>1186</v>
      </c>
      <c r="I1063" s="50">
        <v>440</v>
      </c>
      <c r="J1063" s="50">
        <v>4343</v>
      </c>
      <c r="K1063" s="50">
        <v>0</v>
      </c>
      <c r="L1063" s="50">
        <v>1.5</v>
      </c>
      <c r="M1063" s="50">
        <v>0</v>
      </c>
      <c r="N1063" s="50">
        <v>0</v>
      </c>
      <c r="O1063" s="50">
        <v>700</v>
      </c>
      <c r="P1063" s="50">
        <v>0</v>
      </c>
      <c r="Q1063" s="50">
        <v>0</v>
      </c>
      <c r="R1063" s="50">
        <v>1303006</v>
      </c>
      <c r="S1063" s="50">
        <v>1304007</v>
      </c>
      <c r="W1063" s="50">
        <v>4</v>
      </c>
      <c r="X1063" s="50">
        <v>4</v>
      </c>
      <c r="Y1063" s="50">
        <v>2</v>
      </c>
      <c r="Z1063" s="50">
        <v>1102006</v>
      </c>
    </row>
    <row r="1064" spans="1:26" ht="14.25">
      <c r="A1064" s="50">
        <v>1061531</v>
      </c>
      <c r="D1064" s="50" t="s">
        <v>2298</v>
      </c>
      <c r="E1064" s="50" t="s">
        <v>1535</v>
      </c>
      <c r="F1064" s="50" t="s">
        <v>3177</v>
      </c>
      <c r="G1064" s="50">
        <v>54</v>
      </c>
      <c r="H1064" s="50">
        <v>856</v>
      </c>
      <c r="I1064" s="50">
        <v>415</v>
      </c>
      <c r="J1064" s="50">
        <v>5647</v>
      </c>
      <c r="K1064" s="50">
        <v>0</v>
      </c>
      <c r="L1064" s="50">
        <v>1.5</v>
      </c>
      <c r="M1064" s="50">
        <v>0</v>
      </c>
      <c r="N1064" s="50">
        <v>0</v>
      </c>
      <c r="O1064" s="50">
        <v>700</v>
      </c>
      <c r="P1064" s="50">
        <v>0</v>
      </c>
      <c r="Q1064" s="50">
        <v>0</v>
      </c>
      <c r="R1064" s="50">
        <v>1301007</v>
      </c>
      <c r="S1064" s="50">
        <v>1302007</v>
      </c>
      <c r="V1064" s="50" t="s">
        <v>3178</v>
      </c>
      <c r="Z1064" s="50">
        <v>1101007</v>
      </c>
    </row>
    <row r="1065" spans="1:26" ht="14.25">
      <c r="A1065" s="50">
        <v>1061532</v>
      </c>
      <c r="D1065" s="50" t="s">
        <v>2299</v>
      </c>
      <c r="E1065" s="50" t="s">
        <v>1200</v>
      </c>
      <c r="F1065" s="50" t="s">
        <v>3178</v>
      </c>
      <c r="G1065" s="50">
        <v>54</v>
      </c>
      <c r="H1065" s="50">
        <v>1186</v>
      </c>
      <c r="I1065" s="50">
        <v>440</v>
      </c>
      <c r="J1065" s="50">
        <v>4343</v>
      </c>
      <c r="K1065" s="50">
        <v>0</v>
      </c>
      <c r="L1065" s="50">
        <v>1.5</v>
      </c>
      <c r="M1065" s="50">
        <v>0</v>
      </c>
      <c r="N1065" s="50">
        <v>0</v>
      </c>
      <c r="O1065" s="50">
        <v>700</v>
      </c>
      <c r="P1065" s="50">
        <v>0</v>
      </c>
      <c r="Q1065" s="50">
        <v>0</v>
      </c>
      <c r="R1065" s="50">
        <v>1303010</v>
      </c>
      <c r="S1065" s="50">
        <v>1304008</v>
      </c>
      <c r="W1065" s="50">
        <v>4</v>
      </c>
      <c r="X1065" s="50">
        <v>4</v>
      </c>
      <c r="Y1065" s="50">
        <v>3</v>
      </c>
      <c r="Z1065" s="50">
        <v>1102010</v>
      </c>
    </row>
    <row r="1066" spans="1:26" ht="14.25">
      <c r="A1066" s="50">
        <v>1070111</v>
      </c>
      <c r="D1066" s="50" t="s">
        <v>2298</v>
      </c>
      <c r="E1066" s="50" t="s">
        <v>1192</v>
      </c>
      <c r="F1066" s="50" t="s">
        <v>3179</v>
      </c>
      <c r="G1066" s="50">
        <v>60</v>
      </c>
      <c r="H1066" s="50">
        <v>1204</v>
      </c>
      <c r="I1066" s="50">
        <v>588</v>
      </c>
      <c r="J1066" s="50">
        <v>7919</v>
      </c>
      <c r="K1066" s="50">
        <v>0</v>
      </c>
      <c r="L1066" s="50">
        <v>1.5</v>
      </c>
      <c r="M1066" s="50">
        <v>0</v>
      </c>
      <c r="N1066" s="50">
        <v>0</v>
      </c>
      <c r="O1066" s="50">
        <v>950</v>
      </c>
      <c r="P1066" s="50">
        <v>0</v>
      </c>
      <c r="Q1066" s="50">
        <v>0</v>
      </c>
      <c r="R1066" s="50">
        <v>1301012</v>
      </c>
      <c r="S1066" s="50">
        <v>1302012</v>
      </c>
      <c r="V1066" s="50" t="s">
        <v>3180</v>
      </c>
      <c r="Z1066" s="50">
        <v>1101012</v>
      </c>
    </row>
    <row r="1067" spans="1:26" ht="14.25">
      <c r="A1067" s="50">
        <v>1070112</v>
      </c>
      <c r="D1067" s="50" t="s">
        <v>2299</v>
      </c>
      <c r="E1067" s="50" t="s">
        <v>846</v>
      </c>
      <c r="F1067" s="50" t="s">
        <v>3180</v>
      </c>
      <c r="G1067" s="50">
        <v>60</v>
      </c>
      <c r="H1067" s="50">
        <v>1648</v>
      </c>
      <c r="I1067" s="50">
        <v>616</v>
      </c>
      <c r="J1067" s="50">
        <v>6091</v>
      </c>
      <c r="K1067" s="50">
        <v>0</v>
      </c>
      <c r="L1067" s="50">
        <v>1.5</v>
      </c>
      <c r="M1067" s="50">
        <v>0</v>
      </c>
      <c r="N1067" s="50">
        <v>0</v>
      </c>
      <c r="O1067" s="50">
        <v>950</v>
      </c>
      <c r="P1067" s="50">
        <v>0</v>
      </c>
      <c r="Q1067" s="50">
        <v>0</v>
      </c>
      <c r="R1067" s="50">
        <v>1303018</v>
      </c>
      <c r="S1067" s="50">
        <v>1304007</v>
      </c>
      <c r="W1067" s="50">
        <v>4</v>
      </c>
      <c r="X1067" s="50">
        <v>4</v>
      </c>
      <c r="Y1067" s="50">
        <v>2</v>
      </c>
      <c r="Z1067" s="50">
        <v>1102018</v>
      </c>
    </row>
    <row r="1068" spans="1:26" ht="14.25">
      <c r="A1068" s="50">
        <v>1070121</v>
      </c>
      <c r="D1068" s="50" t="s">
        <v>2298</v>
      </c>
      <c r="E1068" s="50" t="s">
        <v>1188</v>
      </c>
      <c r="F1068" s="50" t="s">
        <v>3181</v>
      </c>
      <c r="G1068" s="50">
        <v>60</v>
      </c>
      <c r="H1068" s="50">
        <v>1060</v>
      </c>
      <c r="I1068" s="50">
        <v>518</v>
      </c>
      <c r="J1068" s="50">
        <v>6968</v>
      </c>
      <c r="K1068" s="50">
        <v>0</v>
      </c>
      <c r="L1068" s="50">
        <v>1.5</v>
      </c>
      <c r="M1068" s="50">
        <v>0</v>
      </c>
      <c r="N1068" s="50">
        <v>0</v>
      </c>
      <c r="O1068" s="50">
        <v>950</v>
      </c>
      <c r="P1068" s="50">
        <v>0</v>
      </c>
      <c r="Q1068" s="50">
        <v>0</v>
      </c>
      <c r="R1068" s="50">
        <v>1301008</v>
      </c>
      <c r="S1068" s="50">
        <v>1302008</v>
      </c>
      <c r="V1068" s="50" t="s">
        <v>3182</v>
      </c>
      <c r="Z1068" s="50">
        <v>1101008</v>
      </c>
    </row>
    <row r="1069" spans="1:26" ht="14.25">
      <c r="A1069" s="50">
        <v>1070122</v>
      </c>
      <c r="D1069" s="50" t="s">
        <v>2299</v>
      </c>
      <c r="E1069" s="50" t="s">
        <v>859</v>
      </c>
      <c r="F1069" s="50" t="s">
        <v>3182</v>
      </c>
      <c r="G1069" s="50">
        <v>60</v>
      </c>
      <c r="H1069" s="50">
        <v>1451</v>
      </c>
      <c r="I1069" s="50">
        <v>542</v>
      </c>
      <c r="J1069" s="50">
        <v>5360</v>
      </c>
      <c r="K1069" s="50">
        <v>0</v>
      </c>
      <c r="L1069" s="50">
        <v>1.5</v>
      </c>
      <c r="M1069" s="50">
        <v>0</v>
      </c>
      <c r="N1069" s="50">
        <v>0</v>
      </c>
      <c r="O1069" s="50">
        <v>950</v>
      </c>
      <c r="P1069" s="50">
        <v>0</v>
      </c>
      <c r="Q1069" s="50">
        <v>0</v>
      </c>
      <c r="R1069" s="50">
        <v>1303013</v>
      </c>
      <c r="S1069" s="50">
        <v>1304008</v>
      </c>
      <c r="W1069" s="50">
        <v>4</v>
      </c>
      <c r="X1069" s="50">
        <v>4</v>
      </c>
      <c r="Y1069" s="50">
        <v>3</v>
      </c>
      <c r="Z1069" s="50">
        <v>1102013</v>
      </c>
    </row>
    <row r="1070" spans="1:26" ht="14.25">
      <c r="A1070" s="50">
        <v>1070131</v>
      </c>
      <c r="D1070" s="50" t="s">
        <v>2298</v>
      </c>
      <c r="E1070" s="50" t="s">
        <v>1193</v>
      </c>
      <c r="F1070" s="50" t="s">
        <v>3183</v>
      </c>
      <c r="G1070" s="50">
        <v>60</v>
      </c>
      <c r="H1070" s="50">
        <v>1060</v>
      </c>
      <c r="I1070" s="50">
        <v>518</v>
      </c>
      <c r="J1070" s="50">
        <v>6968</v>
      </c>
      <c r="K1070" s="50">
        <v>0</v>
      </c>
      <c r="L1070" s="50">
        <v>1.5</v>
      </c>
      <c r="M1070" s="50">
        <v>0</v>
      </c>
      <c r="N1070" s="50">
        <v>0</v>
      </c>
      <c r="O1070" s="50">
        <v>950</v>
      </c>
      <c r="P1070" s="50">
        <v>0</v>
      </c>
      <c r="Q1070" s="50">
        <v>0</v>
      </c>
      <c r="R1070" s="50">
        <v>1301013</v>
      </c>
      <c r="S1070" s="50">
        <v>1302013</v>
      </c>
      <c r="V1070" s="50" t="s">
        <v>3184</v>
      </c>
      <c r="Z1070" s="50">
        <v>1101013</v>
      </c>
    </row>
    <row r="1071" spans="1:26" ht="14.25">
      <c r="A1071" s="50">
        <v>1070132</v>
      </c>
      <c r="D1071" s="50" t="s">
        <v>2299</v>
      </c>
      <c r="E1071" s="50" t="s">
        <v>844</v>
      </c>
      <c r="F1071" s="50" t="s">
        <v>3184</v>
      </c>
      <c r="G1071" s="50">
        <v>60</v>
      </c>
      <c r="H1071" s="50">
        <v>1451</v>
      </c>
      <c r="I1071" s="50">
        <v>542</v>
      </c>
      <c r="J1071" s="50">
        <v>5360</v>
      </c>
      <c r="K1071" s="50">
        <v>0</v>
      </c>
      <c r="L1071" s="50">
        <v>1.5</v>
      </c>
      <c r="M1071" s="50">
        <v>0</v>
      </c>
      <c r="N1071" s="50">
        <v>0</v>
      </c>
      <c r="O1071" s="50">
        <v>950</v>
      </c>
      <c r="P1071" s="50">
        <v>0</v>
      </c>
      <c r="Q1071" s="50">
        <v>0</v>
      </c>
      <c r="R1071" s="50">
        <v>1303019</v>
      </c>
      <c r="S1071" s="50">
        <v>1304006</v>
      </c>
      <c r="W1071" s="50">
        <v>4</v>
      </c>
      <c r="X1071" s="50">
        <v>4</v>
      </c>
      <c r="Y1071" s="50">
        <v>1</v>
      </c>
      <c r="Z1071" s="50">
        <v>1102019</v>
      </c>
    </row>
    <row r="1072" spans="1:26" ht="14.25">
      <c r="A1072" s="50">
        <v>1070211</v>
      </c>
      <c r="D1072" s="50" t="s">
        <v>2298</v>
      </c>
      <c r="E1072" s="50" t="s">
        <v>1181</v>
      </c>
      <c r="F1072" s="50" t="s">
        <v>3185</v>
      </c>
      <c r="G1072" s="50">
        <v>60</v>
      </c>
      <c r="H1072" s="50">
        <v>1204</v>
      </c>
      <c r="I1072" s="50">
        <v>588</v>
      </c>
      <c r="J1072" s="50">
        <v>7919</v>
      </c>
      <c r="K1072" s="50">
        <v>0</v>
      </c>
      <c r="L1072" s="50">
        <v>1.5</v>
      </c>
      <c r="M1072" s="50">
        <v>0</v>
      </c>
      <c r="N1072" s="50">
        <v>0</v>
      </c>
      <c r="O1072" s="50">
        <v>950</v>
      </c>
      <c r="P1072" s="50">
        <v>0</v>
      </c>
      <c r="Q1072" s="50">
        <v>0</v>
      </c>
      <c r="R1072" s="50">
        <v>1301001</v>
      </c>
      <c r="S1072" s="50">
        <v>1302001</v>
      </c>
      <c r="V1072" s="50" t="s">
        <v>3186</v>
      </c>
      <c r="Z1072" s="50">
        <v>1101001</v>
      </c>
    </row>
    <row r="1073" spans="1:26" ht="14.25">
      <c r="A1073" s="50">
        <v>1070212</v>
      </c>
      <c r="D1073" s="50" t="s">
        <v>2299</v>
      </c>
      <c r="E1073" s="50" t="s">
        <v>834</v>
      </c>
      <c r="F1073" s="50" t="s">
        <v>3186</v>
      </c>
      <c r="G1073" s="50">
        <v>60</v>
      </c>
      <c r="H1073" s="50">
        <v>1648</v>
      </c>
      <c r="I1073" s="50">
        <v>616</v>
      </c>
      <c r="J1073" s="50">
        <v>6091</v>
      </c>
      <c r="K1073" s="50">
        <v>0</v>
      </c>
      <c r="L1073" s="50">
        <v>1.5</v>
      </c>
      <c r="M1073" s="50">
        <v>0</v>
      </c>
      <c r="N1073" s="50">
        <v>0</v>
      </c>
      <c r="O1073" s="50">
        <v>950</v>
      </c>
      <c r="P1073" s="50">
        <v>0</v>
      </c>
      <c r="Q1073" s="50">
        <v>0</v>
      </c>
      <c r="R1073" s="50">
        <v>1303002</v>
      </c>
      <c r="S1073" s="50">
        <v>1304006</v>
      </c>
      <c r="W1073" s="50">
        <v>4</v>
      </c>
      <c r="X1073" s="50">
        <v>4</v>
      </c>
      <c r="Y1073" s="50">
        <v>1</v>
      </c>
      <c r="Z1073" s="50">
        <v>1102002</v>
      </c>
    </row>
    <row r="1074" spans="1:26" ht="14.25">
      <c r="A1074" s="50">
        <v>1070221</v>
      </c>
      <c r="D1074" s="50" t="s">
        <v>2298</v>
      </c>
      <c r="E1074" s="50" t="s">
        <v>1183</v>
      </c>
      <c r="F1074" s="50" t="s">
        <v>3187</v>
      </c>
      <c r="G1074" s="50">
        <v>60</v>
      </c>
      <c r="H1074" s="50">
        <v>1060</v>
      </c>
      <c r="I1074" s="50">
        <v>518</v>
      </c>
      <c r="J1074" s="50">
        <v>6968</v>
      </c>
      <c r="K1074" s="50">
        <v>0</v>
      </c>
      <c r="L1074" s="50">
        <v>1.5</v>
      </c>
      <c r="M1074" s="50">
        <v>0</v>
      </c>
      <c r="N1074" s="50">
        <v>0</v>
      </c>
      <c r="O1074" s="50">
        <v>950</v>
      </c>
      <c r="P1074" s="50">
        <v>0</v>
      </c>
      <c r="Q1074" s="50">
        <v>0</v>
      </c>
      <c r="R1074" s="50">
        <v>1301003</v>
      </c>
      <c r="S1074" s="50">
        <v>1302003</v>
      </c>
      <c r="V1074" s="50" t="s">
        <v>3188</v>
      </c>
      <c r="Z1074" s="50">
        <v>1101003</v>
      </c>
    </row>
    <row r="1075" spans="1:26" ht="14.25">
      <c r="A1075" s="50">
        <v>1070222</v>
      </c>
      <c r="D1075" s="50" t="s">
        <v>2299</v>
      </c>
      <c r="E1075" s="50" t="s">
        <v>829</v>
      </c>
      <c r="F1075" s="50" t="s">
        <v>3188</v>
      </c>
      <c r="G1075" s="50">
        <v>60</v>
      </c>
      <c r="H1075" s="50">
        <v>1451</v>
      </c>
      <c r="I1075" s="50">
        <v>542</v>
      </c>
      <c r="J1075" s="50">
        <v>5360</v>
      </c>
      <c r="K1075" s="50">
        <v>0</v>
      </c>
      <c r="L1075" s="50">
        <v>1.5</v>
      </c>
      <c r="M1075" s="50">
        <v>0</v>
      </c>
      <c r="N1075" s="50">
        <v>0</v>
      </c>
      <c r="O1075" s="50">
        <v>950</v>
      </c>
      <c r="P1075" s="50">
        <v>0</v>
      </c>
      <c r="Q1075" s="50">
        <v>0</v>
      </c>
      <c r="R1075" s="50">
        <v>1303005</v>
      </c>
      <c r="S1075" s="50">
        <v>1304008</v>
      </c>
      <c r="W1075" s="50">
        <v>4</v>
      </c>
      <c r="X1075" s="50">
        <v>4</v>
      </c>
      <c r="Y1075" s="50">
        <v>3</v>
      </c>
      <c r="Z1075" s="50">
        <v>1102005</v>
      </c>
    </row>
    <row r="1076" spans="1:26" ht="14.25">
      <c r="A1076" s="50">
        <v>1070231</v>
      </c>
      <c r="D1076" s="50" t="s">
        <v>2298</v>
      </c>
      <c r="E1076" s="50" t="s">
        <v>1531</v>
      </c>
      <c r="F1076" s="50" t="s">
        <v>3189</v>
      </c>
      <c r="G1076" s="50">
        <v>60</v>
      </c>
      <c r="H1076" s="50">
        <v>1060</v>
      </c>
      <c r="I1076" s="50">
        <v>518</v>
      </c>
      <c r="J1076" s="50">
        <v>6968</v>
      </c>
      <c r="K1076" s="50">
        <v>0</v>
      </c>
      <c r="L1076" s="50">
        <v>1.5</v>
      </c>
      <c r="M1076" s="50">
        <v>0</v>
      </c>
      <c r="N1076" s="50">
        <v>0</v>
      </c>
      <c r="O1076" s="50">
        <v>950</v>
      </c>
      <c r="P1076" s="50">
        <v>0</v>
      </c>
      <c r="Q1076" s="50">
        <v>0</v>
      </c>
      <c r="R1076" s="50">
        <v>1301014</v>
      </c>
      <c r="S1076" s="50">
        <v>1302014</v>
      </c>
      <c r="V1076" s="50" t="s">
        <v>3190</v>
      </c>
      <c r="Z1076" s="50">
        <v>1101014</v>
      </c>
    </row>
    <row r="1077" spans="1:26" ht="14.25">
      <c r="A1077" s="50">
        <v>1070232</v>
      </c>
      <c r="D1077" s="50" t="s">
        <v>2299</v>
      </c>
      <c r="E1077" s="50" t="s">
        <v>848</v>
      </c>
      <c r="F1077" s="50" t="s">
        <v>3190</v>
      </c>
      <c r="G1077" s="50">
        <v>60</v>
      </c>
      <c r="H1077" s="50">
        <v>1451</v>
      </c>
      <c r="I1077" s="50">
        <v>542</v>
      </c>
      <c r="J1077" s="50">
        <v>5360</v>
      </c>
      <c r="K1077" s="50">
        <v>0</v>
      </c>
      <c r="L1077" s="50">
        <v>1.5</v>
      </c>
      <c r="M1077" s="50">
        <v>0</v>
      </c>
      <c r="N1077" s="50">
        <v>0</v>
      </c>
      <c r="O1077" s="50">
        <v>950</v>
      </c>
      <c r="P1077" s="50">
        <v>0</v>
      </c>
      <c r="Q1077" s="50">
        <v>0</v>
      </c>
      <c r="R1077" s="50">
        <v>1303020</v>
      </c>
      <c r="S1077" s="50">
        <v>1304007</v>
      </c>
      <c r="W1077" s="50">
        <v>4</v>
      </c>
      <c r="X1077" s="50">
        <v>4</v>
      </c>
      <c r="Y1077" s="50">
        <v>2</v>
      </c>
      <c r="Z1077" s="50">
        <v>1102020</v>
      </c>
    </row>
    <row r="1078" spans="1:26" ht="14.25">
      <c r="A1078" s="50">
        <v>1070311</v>
      </c>
      <c r="D1078" s="50" t="s">
        <v>2298</v>
      </c>
      <c r="E1078" s="50" t="s">
        <v>1192</v>
      </c>
      <c r="F1078" s="50" t="s">
        <v>3191</v>
      </c>
      <c r="G1078" s="50">
        <v>60</v>
      </c>
      <c r="H1078" s="50">
        <v>1204</v>
      </c>
      <c r="I1078" s="50">
        <v>588</v>
      </c>
      <c r="J1078" s="50">
        <v>7919</v>
      </c>
      <c r="K1078" s="50">
        <v>0</v>
      </c>
      <c r="L1078" s="50">
        <v>1.5</v>
      </c>
      <c r="M1078" s="50">
        <v>0</v>
      </c>
      <c r="N1078" s="50">
        <v>0</v>
      </c>
      <c r="O1078" s="50">
        <v>950</v>
      </c>
      <c r="P1078" s="50">
        <v>0</v>
      </c>
      <c r="Q1078" s="50">
        <v>0</v>
      </c>
      <c r="R1078" s="50">
        <v>1301012</v>
      </c>
      <c r="S1078" s="50">
        <v>1302012</v>
      </c>
      <c r="V1078" s="50" t="s">
        <v>3192</v>
      </c>
      <c r="Z1078" s="50">
        <v>1101012</v>
      </c>
    </row>
    <row r="1079" spans="1:26" ht="14.25">
      <c r="A1079" s="50">
        <v>1070312</v>
      </c>
      <c r="D1079" s="50" t="s">
        <v>2299</v>
      </c>
      <c r="E1079" s="50" t="s">
        <v>846</v>
      </c>
      <c r="F1079" s="50" t="s">
        <v>3192</v>
      </c>
      <c r="G1079" s="50">
        <v>60</v>
      </c>
      <c r="H1079" s="50">
        <v>1648</v>
      </c>
      <c r="I1079" s="50">
        <v>616</v>
      </c>
      <c r="J1079" s="50">
        <v>6091</v>
      </c>
      <c r="K1079" s="50">
        <v>0</v>
      </c>
      <c r="L1079" s="50">
        <v>1.5</v>
      </c>
      <c r="M1079" s="50">
        <v>0</v>
      </c>
      <c r="N1079" s="50">
        <v>0</v>
      </c>
      <c r="O1079" s="50">
        <v>950</v>
      </c>
      <c r="P1079" s="50">
        <v>0</v>
      </c>
      <c r="Q1079" s="50">
        <v>0</v>
      </c>
      <c r="R1079" s="50">
        <v>1303018</v>
      </c>
      <c r="S1079" s="50">
        <v>1304007</v>
      </c>
      <c r="W1079" s="50">
        <v>4</v>
      </c>
      <c r="X1079" s="50">
        <v>4</v>
      </c>
      <c r="Y1079" s="50">
        <v>2</v>
      </c>
      <c r="Z1079" s="50">
        <v>1102018</v>
      </c>
    </row>
    <row r="1080" spans="1:26" ht="14.25">
      <c r="A1080" s="50">
        <v>1070321</v>
      </c>
      <c r="D1080" s="50" t="s">
        <v>2298</v>
      </c>
      <c r="E1080" s="50" t="s">
        <v>1188</v>
      </c>
      <c r="F1080" s="50" t="s">
        <v>3193</v>
      </c>
      <c r="G1080" s="50">
        <v>60</v>
      </c>
      <c r="H1080" s="50">
        <v>1060</v>
      </c>
      <c r="I1080" s="50">
        <v>518</v>
      </c>
      <c r="J1080" s="50">
        <v>6968</v>
      </c>
      <c r="K1080" s="50">
        <v>0</v>
      </c>
      <c r="L1080" s="50">
        <v>1.5</v>
      </c>
      <c r="M1080" s="50">
        <v>0</v>
      </c>
      <c r="N1080" s="50">
        <v>0</v>
      </c>
      <c r="O1080" s="50">
        <v>950</v>
      </c>
      <c r="P1080" s="50">
        <v>0</v>
      </c>
      <c r="Q1080" s="50">
        <v>0</v>
      </c>
      <c r="R1080" s="50">
        <v>1301008</v>
      </c>
      <c r="S1080" s="50">
        <v>1302008</v>
      </c>
      <c r="V1080" s="50" t="s">
        <v>3194</v>
      </c>
      <c r="Z1080" s="50">
        <v>1101008</v>
      </c>
    </row>
    <row r="1081" spans="1:26" ht="14.25">
      <c r="A1081" s="50">
        <v>1070322</v>
      </c>
      <c r="D1081" s="50" t="s">
        <v>2299</v>
      </c>
      <c r="E1081" s="50" t="s">
        <v>859</v>
      </c>
      <c r="F1081" s="50" t="s">
        <v>3194</v>
      </c>
      <c r="G1081" s="50">
        <v>60</v>
      </c>
      <c r="H1081" s="50">
        <v>1451</v>
      </c>
      <c r="I1081" s="50">
        <v>542</v>
      </c>
      <c r="J1081" s="50">
        <v>5360</v>
      </c>
      <c r="K1081" s="50">
        <v>0</v>
      </c>
      <c r="L1081" s="50">
        <v>1.5</v>
      </c>
      <c r="M1081" s="50">
        <v>0</v>
      </c>
      <c r="N1081" s="50">
        <v>0</v>
      </c>
      <c r="O1081" s="50">
        <v>950</v>
      </c>
      <c r="P1081" s="50">
        <v>0</v>
      </c>
      <c r="Q1081" s="50">
        <v>0</v>
      </c>
      <c r="R1081" s="50">
        <v>1303013</v>
      </c>
      <c r="S1081" s="50">
        <v>1304008</v>
      </c>
      <c r="W1081" s="50">
        <v>4</v>
      </c>
      <c r="X1081" s="50">
        <v>4</v>
      </c>
      <c r="Y1081" s="50">
        <v>3</v>
      </c>
      <c r="Z1081" s="50">
        <v>1102013</v>
      </c>
    </row>
    <row r="1082" spans="1:26" ht="14.25">
      <c r="A1082" s="50">
        <v>1070331</v>
      </c>
      <c r="D1082" s="50" t="s">
        <v>2298</v>
      </c>
      <c r="E1082" s="50" t="s">
        <v>1533</v>
      </c>
      <c r="F1082" s="50" t="s">
        <v>3195</v>
      </c>
      <c r="G1082" s="50">
        <v>60</v>
      </c>
      <c r="H1082" s="50">
        <v>1060</v>
      </c>
      <c r="I1082" s="50">
        <v>518</v>
      </c>
      <c r="J1082" s="50">
        <v>6968</v>
      </c>
      <c r="K1082" s="50">
        <v>0</v>
      </c>
      <c r="L1082" s="50">
        <v>1.5</v>
      </c>
      <c r="M1082" s="50">
        <v>0</v>
      </c>
      <c r="N1082" s="50">
        <v>0</v>
      </c>
      <c r="O1082" s="50">
        <v>950</v>
      </c>
      <c r="P1082" s="50">
        <v>0</v>
      </c>
      <c r="Q1082" s="50">
        <v>0</v>
      </c>
      <c r="R1082" s="50">
        <v>1301009</v>
      </c>
      <c r="S1082" s="50">
        <v>1302009</v>
      </c>
      <c r="V1082" s="50" t="s">
        <v>3196</v>
      </c>
      <c r="Z1082" s="50">
        <v>1101009</v>
      </c>
    </row>
    <row r="1083" spans="1:26" ht="14.25">
      <c r="A1083" s="50">
        <v>1070332</v>
      </c>
      <c r="D1083" s="50" t="s">
        <v>2299</v>
      </c>
      <c r="E1083" s="50" t="s">
        <v>857</v>
      </c>
      <c r="F1083" s="50" t="s">
        <v>3196</v>
      </c>
      <c r="G1083" s="50">
        <v>60</v>
      </c>
      <c r="H1083" s="50">
        <v>1451</v>
      </c>
      <c r="I1083" s="50">
        <v>542</v>
      </c>
      <c r="J1083" s="50">
        <v>5360</v>
      </c>
      <c r="K1083" s="50">
        <v>0</v>
      </c>
      <c r="L1083" s="50">
        <v>1.5</v>
      </c>
      <c r="M1083" s="50">
        <v>0</v>
      </c>
      <c r="N1083" s="50">
        <v>0</v>
      </c>
      <c r="O1083" s="50">
        <v>950</v>
      </c>
      <c r="P1083" s="50">
        <v>0</v>
      </c>
      <c r="Q1083" s="50">
        <v>0</v>
      </c>
      <c r="R1083" s="50">
        <v>1303014</v>
      </c>
      <c r="S1083" s="50">
        <v>1304006</v>
      </c>
      <c r="W1083" s="50">
        <v>4</v>
      </c>
      <c r="X1083" s="50">
        <v>4</v>
      </c>
      <c r="Y1083" s="50">
        <v>1</v>
      </c>
      <c r="Z1083" s="50">
        <v>1102014</v>
      </c>
    </row>
    <row r="1084" spans="1:26" ht="14.25">
      <c r="A1084" s="50">
        <v>1070411</v>
      </c>
      <c r="D1084" s="50" t="s">
        <v>2298</v>
      </c>
      <c r="E1084" s="50" t="s">
        <v>1195</v>
      </c>
      <c r="F1084" s="50" t="s">
        <v>3197</v>
      </c>
      <c r="G1084" s="50">
        <v>61</v>
      </c>
      <c r="H1084" s="50">
        <v>1237</v>
      </c>
      <c r="I1084" s="50">
        <v>605</v>
      </c>
      <c r="J1084" s="50">
        <v>8133</v>
      </c>
      <c r="K1084" s="50">
        <v>0</v>
      </c>
      <c r="L1084" s="50">
        <v>1.5</v>
      </c>
      <c r="M1084" s="50">
        <v>0</v>
      </c>
      <c r="N1084" s="50">
        <v>0</v>
      </c>
      <c r="O1084" s="50">
        <v>950</v>
      </c>
      <c r="P1084" s="50">
        <v>0</v>
      </c>
      <c r="Q1084" s="50">
        <v>0</v>
      </c>
      <c r="R1084" s="50">
        <v>1301015</v>
      </c>
      <c r="S1084" s="50">
        <v>1302015</v>
      </c>
      <c r="V1084" s="50" t="s">
        <v>3198</v>
      </c>
      <c r="Z1084" s="50">
        <v>1101015</v>
      </c>
    </row>
    <row r="1085" spans="1:26" ht="14.25">
      <c r="A1085" s="50">
        <v>1070412</v>
      </c>
      <c r="D1085" s="50" t="s">
        <v>2299</v>
      </c>
      <c r="E1085" s="50" t="s">
        <v>852</v>
      </c>
      <c r="F1085" s="50" t="s">
        <v>3198</v>
      </c>
      <c r="G1085" s="50">
        <v>61</v>
      </c>
      <c r="H1085" s="50">
        <v>1691</v>
      </c>
      <c r="I1085" s="50">
        <v>632</v>
      </c>
      <c r="J1085" s="50">
        <v>6256</v>
      </c>
      <c r="K1085" s="50">
        <v>0</v>
      </c>
      <c r="L1085" s="50">
        <v>1.5</v>
      </c>
      <c r="M1085" s="50">
        <v>0</v>
      </c>
      <c r="N1085" s="50">
        <v>0</v>
      </c>
      <c r="O1085" s="50">
        <v>950</v>
      </c>
      <c r="P1085" s="50">
        <v>0</v>
      </c>
      <c r="Q1085" s="50">
        <v>0</v>
      </c>
      <c r="R1085" s="50">
        <v>1303021</v>
      </c>
      <c r="S1085" s="50">
        <v>1304007</v>
      </c>
      <c r="W1085" s="50">
        <v>4</v>
      </c>
      <c r="X1085" s="50">
        <v>4</v>
      </c>
      <c r="Y1085" s="50">
        <v>1</v>
      </c>
      <c r="Z1085" s="50">
        <v>1102021</v>
      </c>
    </row>
    <row r="1086" spans="1:26" ht="14.25">
      <c r="A1086" s="50">
        <v>1070421</v>
      </c>
      <c r="D1086" s="50" t="s">
        <v>2298</v>
      </c>
      <c r="E1086" s="50" t="s">
        <v>1181</v>
      </c>
      <c r="F1086" s="50" t="s">
        <v>3199</v>
      </c>
      <c r="G1086" s="50">
        <v>61</v>
      </c>
      <c r="H1086" s="50">
        <v>1089</v>
      </c>
      <c r="I1086" s="50">
        <v>532</v>
      </c>
      <c r="J1086" s="50">
        <v>7157</v>
      </c>
      <c r="K1086" s="50">
        <v>0</v>
      </c>
      <c r="L1086" s="50">
        <v>1.5</v>
      </c>
      <c r="M1086" s="50">
        <v>0</v>
      </c>
      <c r="N1086" s="50">
        <v>0</v>
      </c>
      <c r="O1086" s="50">
        <v>950</v>
      </c>
      <c r="P1086" s="50">
        <v>0</v>
      </c>
      <c r="Q1086" s="50">
        <v>0</v>
      </c>
      <c r="R1086" s="50">
        <v>1301001</v>
      </c>
      <c r="S1086" s="50">
        <v>1302001</v>
      </c>
      <c r="V1086" s="50" t="s">
        <v>3200</v>
      </c>
      <c r="Z1086" s="50">
        <v>1101001</v>
      </c>
    </row>
    <row r="1087" spans="1:26" ht="14.25">
      <c r="A1087" s="50">
        <v>1070422</v>
      </c>
      <c r="D1087" s="50" t="s">
        <v>2299</v>
      </c>
      <c r="E1087" s="50" t="s">
        <v>860</v>
      </c>
      <c r="F1087" s="50" t="s">
        <v>3200</v>
      </c>
      <c r="G1087" s="50">
        <v>61</v>
      </c>
      <c r="H1087" s="50">
        <v>1488</v>
      </c>
      <c r="I1087" s="50">
        <v>556</v>
      </c>
      <c r="J1087" s="50">
        <v>5505</v>
      </c>
      <c r="K1087" s="50">
        <v>0</v>
      </c>
      <c r="L1087" s="50">
        <v>1.5</v>
      </c>
      <c r="M1087" s="50">
        <v>0</v>
      </c>
      <c r="N1087" s="50">
        <v>0</v>
      </c>
      <c r="O1087" s="50">
        <v>950</v>
      </c>
      <c r="P1087" s="50">
        <v>0</v>
      </c>
      <c r="Q1087" s="50">
        <v>0</v>
      </c>
      <c r="R1087" s="50">
        <v>1303009</v>
      </c>
      <c r="S1087" s="50">
        <v>1304007</v>
      </c>
      <c r="W1087" s="50">
        <v>4</v>
      </c>
      <c r="X1087" s="50">
        <v>4</v>
      </c>
      <c r="Y1087" s="50">
        <v>2</v>
      </c>
      <c r="Z1087" s="50">
        <v>1102009</v>
      </c>
    </row>
    <row r="1088" spans="1:26" ht="14.25">
      <c r="A1088" s="50">
        <v>1070431</v>
      </c>
      <c r="D1088" s="50" t="s">
        <v>2298</v>
      </c>
      <c r="E1088" s="50" t="s">
        <v>1537</v>
      </c>
      <c r="F1088" s="50" t="s">
        <v>3201</v>
      </c>
      <c r="G1088" s="50">
        <v>61</v>
      </c>
      <c r="H1088" s="50">
        <v>1089</v>
      </c>
      <c r="I1088" s="50">
        <v>532</v>
      </c>
      <c r="J1088" s="50">
        <v>7157</v>
      </c>
      <c r="K1088" s="50">
        <v>0</v>
      </c>
      <c r="L1088" s="50">
        <v>1.5</v>
      </c>
      <c r="M1088" s="50">
        <v>0</v>
      </c>
      <c r="N1088" s="50">
        <v>0</v>
      </c>
      <c r="O1088" s="50">
        <v>950</v>
      </c>
      <c r="P1088" s="50">
        <v>0</v>
      </c>
      <c r="Q1088" s="50">
        <v>0</v>
      </c>
      <c r="R1088" s="50">
        <v>1301011</v>
      </c>
      <c r="S1088" s="50">
        <v>1302011</v>
      </c>
      <c r="V1088" s="50" t="s">
        <v>3202</v>
      </c>
      <c r="Z1088" s="50">
        <v>1101011</v>
      </c>
    </row>
    <row r="1089" spans="1:26" ht="14.25">
      <c r="A1089" s="50">
        <v>1070432</v>
      </c>
      <c r="D1089" s="50" t="s">
        <v>2299</v>
      </c>
      <c r="E1089" s="50" t="s">
        <v>833</v>
      </c>
      <c r="F1089" s="50" t="s">
        <v>3202</v>
      </c>
      <c r="G1089" s="50">
        <v>61</v>
      </c>
      <c r="H1089" s="50">
        <v>1488</v>
      </c>
      <c r="I1089" s="50">
        <v>556</v>
      </c>
      <c r="J1089" s="50">
        <v>5505</v>
      </c>
      <c r="K1089" s="50">
        <v>0</v>
      </c>
      <c r="L1089" s="50">
        <v>1.5</v>
      </c>
      <c r="M1089" s="50">
        <v>0</v>
      </c>
      <c r="N1089" s="50">
        <v>0</v>
      </c>
      <c r="O1089" s="50">
        <v>950</v>
      </c>
      <c r="P1089" s="50">
        <v>0</v>
      </c>
      <c r="Q1089" s="50">
        <v>0</v>
      </c>
      <c r="R1089" s="50">
        <v>1303017</v>
      </c>
      <c r="S1089" s="50">
        <v>1304008</v>
      </c>
      <c r="W1089" s="50">
        <v>4</v>
      </c>
      <c r="X1089" s="50">
        <v>4</v>
      </c>
      <c r="Y1089" s="50">
        <v>3</v>
      </c>
      <c r="Z1089" s="50">
        <v>1102017</v>
      </c>
    </row>
    <row r="1090" spans="1:26" ht="14.25">
      <c r="A1090" s="50">
        <v>1070511</v>
      </c>
      <c r="D1090" s="50" t="s">
        <v>2298</v>
      </c>
      <c r="E1090" s="50" t="s">
        <v>1378</v>
      </c>
      <c r="F1090" s="50" t="s">
        <v>3203</v>
      </c>
      <c r="G1090" s="50">
        <v>61</v>
      </c>
      <c r="H1090" s="50">
        <v>1237</v>
      </c>
      <c r="I1090" s="50">
        <v>605</v>
      </c>
      <c r="J1090" s="50">
        <v>8133</v>
      </c>
      <c r="K1090" s="50">
        <v>0</v>
      </c>
      <c r="L1090" s="50">
        <v>1.5</v>
      </c>
      <c r="M1090" s="50">
        <v>0</v>
      </c>
      <c r="N1090" s="50">
        <v>0</v>
      </c>
      <c r="O1090" s="50">
        <v>950</v>
      </c>
      <c r="P1090" s="50">
        <v>0</v>
      </c>
      <c r="Q1090" s="50">
        <v>0</v>
      </c>
      <c r="R1090" s="50">
        <v>1301006</v>
      </c>
      <c r="S1090" s="50">
        <v>1302006</v>
      </c>
      <c r="V1090" s="50" t="s">
        <v>3204</v>
      </c>
      <c r="Z1090" s="50">
        <v>1101006</v>
      </c>
    </row>
    <row r="1091" spans="1:26" ht="14.25">
      <c r="A1091" s="50">
        <v>1070512</v>
      </c>
      <c r="D1091" s="50" t="s">
        <v>2299</v>
      </c>
      <c r="E1091" s="50" t="s">
        <v>1179</v>
      </c>
      <c r="F1091" s="50" t="s">
        <v>3204</v>
      </c>
      <c r="G1091" s="50">
        <v>61</v>
      </c>
      <c r="H1091" s="50">
        <v>1691</v>
      </c>
      <c r="I1091" s="50">
        <v>632</v>
      </c>
      <c r="J1091" s="50">
        <v>6256</v>
      </c>
      <c r="K1091" s="50">
        <v>0</v>
      </c>
      <c r="L1091" s="50">
        <v>1.5</v>
      </c>
      <c r="M1091" s="50">
        <v>0</v>
      </c>
      <c r="N1091" s="50">
        <v>0</v>
      </c>
      <c r="O1091" s="50">
        <v>950</v>
      </c>
      <c r="P1091" s="50">
        <v>0</v>
      </c>
      <c r="Q1091" s="50">
        <v>0</v>
      </c>
      <c r="R1091" s="50">
        <v>1303007</v>
      </c>
      <c r="S1091" s="50">
        <v>1304006</v>
      </c>
      <c r="W1091" s="50">
        <v>4</v>
      </c>
      <c r="X1091" s="50">
        <v>4</v>
      </c>
      <c r="Y1091" s="50">
        <v>1</v>
      </c>
      <c r="Z1091" s="50">
        <v>1102007</v>
      </c>
    </row>
    <row r="1092" spans="1:26" ht="14.25">
      <c r="A1092" s="50">
        <v>1070521</v>
      </c>
      <c r="D1092" s="50" t="s">
        <v>2298</v>
      </c>
      <c r="E1092" s="50" t="s">
        <v>1183</v>
      </c>
      <c r="F1092" s="50" t="s">
        <v>3205</v>
      </c>
      <c r="G1092" s="50">
        <v>61</v>
      </c>
      <c r="H1092" s="50">
        <v>1089</v>
      </c>
      <c r="I1092" s="50">
        <v>532</v>
      </c>
      <c r="J1092" s="50">
        <v>7157</v>
      </c>
      <c r="K1092" s="50">
        <v>0</v>
      </c>
      <c r="L1092" s="50">
        <v>1.5</v>
      </c>
      <c r="M1092" s="50">
        <v>0</v>
      </c>
      <c r="N1092" s="50">
        <v>0</v>
      </c>
      <c r="O1092" s="50">
        <v>950</v>
      </c>
      <c r="P1092" s="50">
        <v>0</v>
      </c>
      <c r="Q1092" s="50">
        <v>0</v>
      </c>
      <c r="R1092" s="50">
        <v>1301003</v>
      </c>
      <c r="S1092" s="50">
        <v>1302003</v>
      </c>
      <c r="V1092" s="50" t="s">
        <v>3206</v>
      </c>
      <c r="Z1092" s="50">
        <v>1101003</v>
      </c>
    </row>
    <row r="1093" spans="1:26" ht="14.25">
      <c r="A1093" s="50">
        <v>1070522</v>
      </c>
      <c r="D1093" s="50" t="s">
        <v>2299</v>
      </c>
      <c r="E1093" s="50" t="s">
        <v>829</v>
      </c>
      <c r="F1093" s="50" t="s">
        <v>3206</v>
      </c>
      <c r="G1093" s="50">
        <v>61</v>
      </c>
      <c r="H1093" s="50">
        <v>1488</v>
      </c>
      <c r="I1093" s="50">
        <v>556</v>
      </c>
      <c r="J1093" s="50">
        <v>5505</v>
      </c>
      <c r="K1093" s="50">
        <v>0</v>
      </c>
      <c r="L1093" s="50">
        <v>1.5</v>
      </c>
      <c r="M1093" s="50">
        <v>0</v>
      </c>
      <c r="N1093" s="50">
        <v>0</v>
      </c>
      <c r="O1093" s="50">
        <v>950</v>
      </c>
      <c r="P1093" s="50">
        <v>0</v>
      </c>
      <c r="Q1093" s="50">
        <v>0</v>
      </c>
      <c r="R1093" s="50">
        <v>1303005</v>
      </c>
      <c r="S1093" s="50">
        <v>1304008</v>
      </c>
      <c r="W1093" s="50">
        <v>4</v>
      </c>
      <c r="X1093" s="50">
        <v>4</v>
      </c>
      <c r="Y1093" s="50">
        <v>3</v>
      </c>
      <c r="Z1093" s="50">
        <v>1102005</v>
      </c>
    </row>
    <row r="1094" spans="1:26" ht="14.25">
      <c r="A1094" s="50">
        <v>1070531</v>
      </c>
      <c r="D1094" s="50" t="s">
        <v>2298</v>
      </c>
      <c r="E1094" s="50" t="s">
        <v>1192</v>
      </c>
      <c r="F1094" s="50" t="s">
        <v>3207</v>
      </c>
      <c r="G1094" s="50">
        <v>61</v>
      </c>
      <c r="H1094" s="50">
        <v>1089</v>
      </c>
      <c r="I1094" s="50">
        <v>532</v>
      </c>
      <c r="J1094" s="50">
        <v>7157</v>
      </c>
      <c r="K1094" s="50">
        <v>0</v>
      </c>
      <c r="L1094" s="50">
        <v>1.5</v>
      </c>
      <c r="M1094" s="50">
        <v>0</v>
      </c>
      <c r="N1094" s="50">
        <v>0</v>
      </c>
      <c r="O1094" s="50">
        <v>950</v>
      </c>
      <c r="P1094" s="50">
        <v>0</v>
      </c>
      <c r="Q1094" s="50">
        <v>0</v>
      </c>
      <c r="R1094" s="50">
        <v>1301012</v>
      </c>
      <c r="S1094" s="50">
        <v>1302012</v>
      </c>
      <c r="V1094" s="50" t="s">
        <v>3208</v>
      </c>
      <c r="Z1094" s="50">
        <v>1101012</v>
      </c>
    </row>
    <row r="1095" spans="1:26" ht="14.25">
      <c r="A1095" s="50">
        <v>1070532</v>
      </c>
      <c r="D1095" s="50" t="s">
        <v>2299</v>
      </c>
      <c r="E1095" s="50" t="s">
        <v>846</v>
      </c>
      <c r="F1095" s="50" t="s">
        <v>3208</v>
      </c>
      <c r="G1095" s="50">
        <v>61</v>
      </c>
      <c r="H1095" s="50">
        <v>1488</v>
      </c>
      <c r="I1095" s="50">
        <v>556</v>
      </c>
      <c r="J1095" s="50">
        <v>5505</v>
      </c>
      <c r="K1095" s="50">
        <v>0</v>
      </c>
      <c r="L1095" s="50">
        <v>1.5</v>
      </c>
      <c r="M1095" s="50">
        <v>0</v>
      </c>
      <c r="N1095" s="50">
        <v>0</v>
      </c>
      <c r="O1095" s="50">
        <v>950</v>
      </c>
      <c r="P1095" s="50">
        <v>0</v>
      </c>
      <c r="Q1095" s="50">
        <v>0</v>
      </c>
      <c r="R1095" s="50">
        <v>1303018</v>
      </c>
      <c r="S1095" s="50">
        <v>1304007</v>
      </c>
      <c r="W1095" s="50">
        <v>4</v>
      </c>
      <c r="X1095" s="50">
        <v>4</v>
      </c>
      <c r="Y1095" s="50">
        <v>2</v>
      </c>
      <c r="Z1095" s="50">
        <v>1102018</v>
      </c>
    </row>
    <row r="1096" spans="1:26" ht="14.25">
      <c r="A1096" s="50">
        <v>1070611</v>
      </c>
      <c r="D1096" s="50" t="s">
        <v>2298</v>
      </c>
      <c r="E1096" s="50" t="s">
        <v>1533</v>
      </c>
      <c r="F1096" s="50" t="s">
        <v>3209</v>
      </c>
      <c r="G1096" s="50">
        <v>61</v>
      </c>
      <c r="H1096" s="50">
        <v>1237</v>
      </c>
      <c r="I1096" s="50">
        <v>605</v>
      </c>
      <c r="J1096" s="50">
        <v>8133</v>
      </c>
      <c r="K1096" s="50">
        <v>0</v>
      </c>
      <c r="L1096" s="50">
        <v>1.5</v>
      </c>
      <c r="M1096" s="50">
        <v>0</v>
      </c>
      <c r="N1096" s="50">
        <v>0</v>
      </c>
      <c r="O1096" s="50">
        <v>950</v>
      </c>
      <c r="P1096" s="50">
        <v>0</v>
      </c>
      <c r="Q1096" s="50">
        <v>0</v>
      </c>
      <c r="R1096" s="50">
        <v>1301009</v>
      </c>
      <c r="S1096" s="50">
        <v>1302009</v>
      </c>
      <c r="V1096" s="50" t="s">
        <v>3210</v>
      </c>
      <c r="Z1096" s="50">
        <v>1101009</v>
      </c>
    </row>
    <row r="1097" spans="1:26" ht="14.25">
      <c r="A1097" s="50">
        <v>1070612</v>
      </c>
      <c r="D1097" s="50" t="s">
        <v>2299</v>
      </c>
      <c r="E1097" s="50" t="s">
        <v>857</v>
      </c>
      <c r="F1097" s="50" t="s">
        <v>3210</v>
      </c>
      <c r="G1097" s="50">
        <v>61</v>
      </c>
      <c r="H1097" s="50">
        <v>1691</v>
      </c>
      <c r="I1097" s="50">
        <v>632</v>
      </c>
      <c r="J1097" s="50">
        <v>6256</v>
      </c>
      <c r="K1097" s="50">
        <v>0</v>
      </c>
      <c r="L1097" s="50">
        <v>1.5</v>
      </c>
      <c r="M1097" s="50">
        <v>0</v>
      </c>
      <c r="N1097" s="50">
        <v>0</v>
      </c>
      <c r="O1097" s="50">
        <v>950</v>
      </c>
      <c r="P1097" s="50">
        <v>0</v>
      </c>
      <c r="Q1097" s="50">
        <v>0</v>
      </c>
      <c r="R1097" s="50">
        <v>1303014</v>
      </c>
      <c r="S1097" s="50">
        <v>1304006</v>
      </c>
      <c r="W1097" s="50">
        <v>4</v>
      </c>
      <c r="X1097" s="50">
        <v>4</v>
      </c>
      <c r="Y1097" s="50">
        <v>1</v>
      </c>
      <c r="Z1097" s="50">
        <v>1102014</v>
      </c>
    </row>
    <row r="1098" spans="1:26" ht="14.25">
      <c r="A1098" s="50">
        <v>1070621</v>
      </c>
      <c r="D1098" s="50" t="s">
        <v>2298</v>
      </c>
      <c r="E1098" s="50" t="s">
        <v>1188</v>
      </c>
      <c r="F1098" s="50" t="s">
        <v>3211</v>
      </c>
      <c r="G1098" s="50">
        <v>61</v>
      </c>
      <c r="H1098" s="50">
        <v>1089</v>
      </c>
      <c r="I1098" s="50">
        <v>532</v>
      </c>
      <c r="J1098" s="50">
        <v>7157</v>
      </c>
      <c r="K1098" s="50">
        <v>0</v>
      </c>
      <c r="L1098" s="50">
        <v>1.5</v>
      </c>
      <c r="M1098" s="50">
        <v>0</v>
      </c>
      <c r="N1098" s="50">
        <v>0</v>
      </c>
      <c r="O1098" s="50">
        <v>950</v>
      </c>
      <c r="P1098" s="50">
        <v>0</v>
      </c>
      <c r="Q1098" s="50">
        <v>0</v>
      </c>
      <c r="R1098" s="50">
        <v>1301008</v>
      </c>
      <c r="S1098" s="50">
        <v>1302008</v>
      </c>
      <c r="V1098" s="50" t="s">
        <v>3212</v>
      </c>
      <c r="Z1098" s="50">
        <v>1101008</v>
      </c>
    </row>
    <row r="1099" spans="1:26" ht="14.25">
      <c r="A1099" s="50">
        <v>1070622</v>
      </c>
      <c r="D1099" s="50" t="s">
        <v>2299</v>
      </c>
      <c r="E1099" s="50" t="s">
        <v>859</v>
      </c>
      <c r="F1099" s="50" t="s">
        <v>3212</v>
      </c>
      <c r="G1099" s="50">
        <v>61</v>
      </c>
      <c r="H1099" s="50">
        <v>1488</v>
      </c>
      <c r="I1099" s="50">
        <v>556</v>
      </c>
      <c r="J1099" s="50">
        <v>5505</v>
      </c>
      <c r="K1099" s="50">
        <v>0</v>
      </c>
      <c r="L1099" s="50">
        <v>1.5</v>
      </c>
      <c r="M1099" s="50">
        <v>0</v>
      </c>
      <c r="N1099" s="50">
        <v>0</v>
      </c>
      <c r="O1099" s="50">
        <v>950</v>
      </c>
      <c r="P1099" s="50">
        <v>0</v>
      </c>
      <c r="Q1099" s="50">
        <v>0</v>
      </c>
      <c r="R1099" s="50">
        <v>1303013</v>
      </c>
      <c r="S1099" s="50">
        <v>1304008</v>
      </c>
      <c r="W1099" s="50">
        <v>4</v>
      </c>
      <c r="X1099" s="50">
        <v>4</v>
      </c>
      <c r="Y1099" s="50">
        <v>3</v>
      </c>
      <c r="Z1099" s="50">
        <v>1102013</v>
      </c>
    </row>
    <row r="1100" spans="1:26" ht="14.25">
      <c r="A1100" s="50">
        <v>1070631</v>
      </c>
      <c r="D1100" s="50" t="s">
        <v>2298</v>
      </c>
      <c r="E1100" s="50" t="s">
        <v>1192</v>
      </c>
      <c r="F1100" s="50" t="s">
        <v>3213</v>
      </c>
      <c r="G1100" s="50">
        <v>61</v>
      </c>
      <c r="H1100" s="50">
        <v>1089</v>
      </c>
      <c r="I1100" s="50">
        <v>532</v>
      </c>
      <c r="J1100" s="50">
        <v>7157</v>
      </c>
      <c r="K1100" s="50">
        <v>0</v>
      </c>
      <c r="L1100" s="50">
        <v>1.5</v>
      </c>
      <c r="M1100" s="50">
        <v>0</v>
      </c>
      <c r="N1100" s="50">
        <v>0</v>
      </c>
      <c r="O1100" s="50">
        <v>950</v>
      </c>
      <c r="P1100" s="50">
        <v>0</v>
      </c>
      <c r="Q1100" s="50">
        <v>0</v>
      </c>
      <c r="R1100" s="50">
        <v>1301012</v>
      </c>
      <c r="S1100" s="50">
        <v>1302012</v>
      </c>
      <c r="V1100" s="50" t="s">
        <v>3214</v>
      </c>
      <c r="Z1100" s="50">
        <v>1101012</v>
      </c>
    </row>
    <row r="1101" spans="1:26" ht="14.25">
      <c r="A1101" s="50">
        <v>1070632</v>
      </c>
      <c r="D1101" s="50" t="s">
        <v>2299</v>
      </c>
      <c r="E1101" s="50" t="s">
        <v>846</v>
      </c>
      <c r="F1101" s="50" t="s">
        <v>3214</v>
      </c>
      <c r="G1101" s="50">
        <v>61</v>
      </c>
      <c r="H1101" s="50">
        <v>1488</v>
      </c>
      <c r="I1101" s="50">
        <v>556</v>
      </c>
      <c r="J1101" s="50">
        <v>5505</v>
      </c>
      <c r="K1101" s="50">
        <v>0</v>
      </c>
      <c r="L1101" s="50">
        <v>1.5</v>
      </c>
      <c r="M1101" s="50">
        <v>0</v>
      </c>
      <c r="N1101" s="50">
        <v>0</v>
      </c>
      <c r="O1101" s="50">
        <v>950</v>
      </c>
      <c r="P1101" s="50">
        <v>0</v>
      </c>
      <c r="Q1101" s="50">
        <v>0</v>
      </c>
      <c r="R1101" s="50">
        <v>1303018</v>
      </c>
      <c r="S1101" s="50">
        <v>1304007</v>
      </c>
      <c r="W1101" s="50">
        <v>4</v>
      </c>
      <c r="X1101" s="50">
        <v>4</v>
      </c>
      <c r="Y1101" s="50">
        <v>2</v>
      </c>
      <c r="Z1101" s="50">
        <v>1102018</v>
      </c>
    </row>
    <row r="1102" spans="1:26" ht="14.25">
      <c r="A1102" s="50">
        <v>1070711</v>
      </c>
      <c r="D1102" s="50" t="s">
        <v>2298</v>
      </c>
      <c r="E1102" s="50" t="s">
        <v>1535</v>
      </c>
      <c r="F1102" s="50" t="s">
        <v>3215</v>
      </c>
      <c r="G1102" s="50">
        <v>62</v>
      </c>
      <c r="H1102" s="50">
        <v>1270</v>
      </c>
      <c r="I1102" s="50">
        <v>621</v>
      </c>
      <c r="J1102" s="50">
        <v>8348</v>
      </c>
      <c r="K1102" s="50">
        <v>0</v>
      </c>
      <c r="L1102" s="50">
        <v>1.5</v>
      </c>
      <c r="M1102" s="50">
        <v>0</v>
      </c>
      <c r="N1102" s="50">
        <v>0</v>
      </c>
      <c r="O1102" s="50">
        <v>950</v>
      </c>
      <c r="P1102" s="50">
        <v>0</v>
      </c>
      <c r="Q1102" s="50">
        <v>0</v>
      </c>
      <c r="R1102" s="50">
        <v>1301007</v>
      </c>
      <c r="S1102" s="50">
        <v>1302007</v>
      </c>
      <c r="V1102" s="50" t="s">
        <v>3216</v>
      </c>
      <c r="Z1102" s="50">
        <v>1101007</v>
      </c>
    </row>
    <row r="1103" spans="1:26" ht="14.25">
      <c r="A1103" s="50">
        <v>1070712</v>
      </c>
      <c r="D1103" s="50" t="s">
        <v>2299</v>
      </c>
      <c r="E1103" s="50" t="s">
        <v>860</v>
      </c>
      <c r="F1103" s="50" t="s">
        <v>3216</v>
      </c>
      <c r="G1103" s="50">
        <v>62</v>
      </c>
      <c r="H1103" s="50">
        <v>1734</v>
      </c>
      <c r="I1103" s="50">
        <v>649</v>
      </c>
      <c r="J1103" s="50">
        <v>6421</v>
      </c>
      <c r="K1103" s="50">
        <v>0</v>
      </c>
      <c r="L1103" s="50">
        <v>1.5</v>
      </c>
      <c r="M1103" s="50">
        <v>0</v>
      </c>
      <c r="N1103" s="50">
        <v>0</v>
      </c>
      <c r="O1103" s="50">
        <v>950</v>
      </c>
      <c r="P1103" s="50">
        <v>0</v>
      </c>
      <c r="Q1103" s="50">
        <v>0</v>
      </c>
      <c r="R1103" s="50">
        <v>1303009</v>
      </c>
      <c r="S1103" s="50">
        <v>1304007</v>
      </c>
      <c r="W1103" s="50">
        <v>4</v>
      </c>
      <c r="X1103" s="50">
        <v>4</v>
      </c>
      <c r="Y1103" s="50">
        <v>2</v>
      </c>
      <c r="Z1103" s="50">
        <v>1102009</v>
      </c>
    </row>
    <row r="1104" spans="1:26" ht="14.25">
      <c r="A1104" s="50">
        <v>1070721</v>
      </c>
      <c r="D1104" s="50" t="s">
        <v>2298</v>
      </c>
      <c r="E1104" s="50" t="s">
        <v>1535</v>
      </c>
      <c r="F1104" s="50" t="s">
        <v>3217</v>
      </c>
      <c r="G1104" s="50">
        <v>62</v>
      </c>
      <c r="H1104" s="50">
        <v>1117</v>
      </c>
      <c r="I1104" s="50">
        <v>546</v>
      </c>
      <c r="J1104" s="50">
        <v>7345</v>
      </c>
      <c r="K1104" s="50">
        <v>0</v>
      </c>
      <c r="L1104" s="50">
        <v>1.5</v>
      </c>
      <c r="M1104" s="50">
        <v>0</v>
      </c>
      <c r="N1104" s="50">
        <v>0</v>
      </c>
      <c r="O1104" s="50">
        <v>950</v>
      </c>
      <c r="P1104" s="50">
        <v>0</v>
      </c>
      <c r="Q1104" s="50">
        <v>0</v>
      </c>
      <c r="R1104" s="50">
        <v>1301007</v>
      </c>
      <c r="S1104" s="50">
        <v>1302007</v>
      </c>
      <c r="V1104" s="50" t="s">
        <v>3218</v>
      </c>
      <c r="Z1104" s="50">
        <v>1101007</v>
      </c>
    </row>
    <row r="1105" spans="1:26" ht="14.25">
      <c r="A1105" s="50">
        <v>1070722</v>
      </c>
      <c r="D1105" s="50" t="s">
        <v>2299</v>
      </c>
      <c r="E1105" s="50" t="s">
        <v>853</v>
      </c>
      <c r="F1105" s="50" t="s">
        <v>3218</v>
      </c>
      <c r="G1105" s="50">
        <v>62</v>
      </c>
      <c r="H1105" s="50">
        <v>1525</v>
      </c>
      <c r="I1105" s="50">
        <v>570</v>
      </c>
      <c r="J1105" s="50">
        <v>5650</v>
      </c>
      <c r="K1105" s="50">
        <v>0</v>
      </c>
      <c r="L1105" s="50">
        <v>1.5</v>
      </c>
      <c r="M1105" s="50">
        <v>0</v>
      </c>
      <c r="N1105" s="50">
        <v>0</v>
      </c>
      <c r="O1105" s="50">
        <v>950</v>
      </c>
      <c r="P1105" s="50">
        <v>0</v>
      </c>
      <c r="Q1105" s="50">
        <v>0</v>
      </c>
      <c r="R1105" s="50">
        <v>1303003</v>
      </c>
      <c r="S1105" s="50">
        <v>1304007</v>
      </c>
      <c r="W1105" s="50">
        <v>4</v>
      </c>
      <c r="X1105" s="50">
        <v>4</v>
      </c>
      <c r="Y1105" s="50">
        <v>2</v>
      </c>
      <c r="Z1105" s="50">
        <v>1102003</v>
      </c>
    </row>
    <row r="1106" spans="1:26" ht="14.25">
      <c r="A1106" s="50">
        <v>1070731</v>
      </c>
      <c r="D1106" s="50" t="s">
        <v>2298</v>
      </c>
      <c r="E1106" s="50" t="s">
        <v>1537</v>
      </c>
      <c r="F1106" s="50" t="s">
        <v>3219</v>
      </c>
      <c r="G1106" s="50">
        <v>62</v>
      </c>
      <c r="H1106" s="50">
        <v>1117</v>
      </c>
      <c r="I1106" s="50">
        <v>546</v>
      </c>
      <c r="J1106" s="50">
        <v>7345</v>
      </c>
      <c r="K1106" s="50">
        <v>0</v>
      </c>
      <c r="L1106" s="50">
        <v>1.5</v>
      </c>
      <c r="M1106" s="50">
        <v>0</v>
      </c>
      <c r="N1106" s="50">
        <v>0</v>
      </c>
      <c r="O1106" s="50">
        <v>950</v>
      </c>
      <c r="P1106" s="50">
        <v>0</v>
      </c>
      <c r="Q1106" s="50">
        <v>0</v>
      </c>
      <c r="R1106" s="50">
        <v>1301011</v>
      </c>
      <c r="S1106" s="50">
        <v>1302011</v>
      </c>
      <c r="V1106" s="50" t="s">
        <v>3220</v>
      </c>
      <c r="Z1106" s="50">
        <v>1101011</v>
      </c>
    </row>
    <row r="1107" spans="1:26" ht="14.25">
      <c r="A1107" s="50">
        <v>1070732</v>
      </c>
      <c r="D1107" s="50" t="s">
        <v>2299</v>
      </c>
      <c r="E1107" s="50" t="s">
        <v>833</v>
      </c>
      <c r="F1107" s="50" t="s">
        <v>3220</v>
      </c>
      <c r="G1107" s="50">
        <v>62</v>
      </c>
      <c r="H1107" s="50">
        <v>1525</v>
      </c>
      <c r="I1107" s="50">
        <v>570</v>
      </c>
      <c r="J1107" s="50">
        <v>5650</v>
      </c>
      <c r="K1107" s="50">
        <v>0</v>
      </c>
      <c r="L1107" s="50">
        <v>1.5</v>
      </c>
      <c r="M1107" s="50">
        <v>0</v>
      </c>
      <c r="N1107" s="50">
        <v>0</v>
      </c>
      <c r="O1107" s="50">
        <v>950</v>
      </c>
      <c r="P1107" s="50">
        <v>0</v>
      </c>
      <c r="Q1107" s="50">
        <v>0</v>
      </c>
      <c r="R1107" s="50">
        <v>1303017</v>
      </c>
      <c r="S1107" s="50">
        <v>1304008</v>
      </c>
      <c r="W1107" s="50">
        <v>4</v>
      </c>
      <c r="X1107" s="50">
        <v>4</v>
      </c>
      <c r="Y1107" s="50">
        <v>3</v>
      </c>
      <c r="Z1107" s="50">
        <v>1102017</v>
      </c>
    </row>
    <row r="1108" spans="1:26" ht="14.25">
      <c r="A1108" s="50">
        <v>1070811</v>
      </c>
      <c r="D1108" s="50" t="s">
        <v>2298</v>
      </c>
      <c r="E1108" s="50" t="s">
        <v>1535</v>
      </c>
      <c r="F1108" s="50" t="s">
        <v>3221</v>
      </c>
      <c r="G1108" s="50">
        <v>62</v>
      </c>
      <c r="H1108" s="50">
        <v>1270</v>
      </c>
      <c r="I1108" s="50">
        <v>621</v>
      </c>
      <c r="J1108" s="50">
        <v>8348</v>
      </c>
      <c r="K1108" s="50">
        <v>0</v>
      </c>
      <c r="L1108" s="50">
        <v>1.5</v>
      </c>
      <c r="M1108" s="50">
        <v>0</v>
      </c>
      <c r="N1108" s="50">
        <v>0</v>
      </c>
      <c r="O1108" s="50">
        <v>950</v>
      </c>
      <c r="P1108" s="50">
        <v>0</v>
      </c>
      <c r="Q1108" s="50">
        <v>0</v>
      </c>
      <c r="R1108" s="50">
        <v>1301007</v>
      </c>
      <c r="S1108" s="50">
        <v>1302007</v>
      </c>
      <c r="V1108" s="50" t="s">
        <v>3222</v>
      </c>
      <c r="Z1108" s="50">
        <v>1101007</v>
      </c>
    </row>
    <row r="1109" spans="1:26" ht="14.25">
      <c r="A1109" s="50">
        <v>1070812</v>
      </c>
      <c r="D1109" s="50" t="s">
        <v>2299</v>
      </c>
      <c r="E1109" s="50" t="s">
        <v>850</v>
      </c>
      <c r="F1109" s="50" t="s">
        <v>3222</v>
      </c>
      <c r="G1109" s="50">
        <v>62</v>
      </c>
      <c r="H1109" s="50">
        <v>1734</v>
      </c>
      <c r="I1109" s="50">
        <v>649</v>
      </c>
      <c r="J1109" s="50">
        <v>6421</v>
      </c>
      <c r="K1109" s="50">
        <v>0</v>
      </c>
      <c r="L1109" s="50">
        <v>1.5</v>
      </c>
      <c r="M1109" s="50">
        <v>0</v>
      </c>
      <c r="N1109" s="50">
        <v>0</v>
      </c>
      <c r="O1109" s="50">
        <v>950</v>
      </c>
      <c r="P1109" s="50">
        <v>0</v>
      </c>
      <c r="Q1109" s="50">
        <v>0</v>
      </c>
      <c r="R1109" s="50">
        <v>1303012</v>
      </c>
      <c r="S1109" s="50">
        <v>1304006</v>
      </c>
      <c r="W1109" s="50">
        <v>4</v>
      </c>
      <c r="X1109" s="50">
        <v>4</v>
      </c>
      <c r="Y1109" s="50">
        <v>1</v>
      </c>
      <c r="Z1109" s="50">
        <v>1102012</v>
      </c>
    </row>
    <row r="1110" spans="1:26" ht="14.25">
      <c r="A1110" s="50">
        <v>1070821</v>
      </c>
      <c r="D1110" s="50" t="s">
        <v>2298</v>
      </c>
      <c r="E1110" s="50" t="s">
        <v>1540</v>
      </c>
      <c r="F1110" s="50" t="s">
        <v>3223</v>
      </c>
      <c r="G1110" s="50">
        <v>62</v>
      </c>
      <c r="H1110" s="50">
        <v>1117</v>
      </c>
      <c r="I1110" s="50">
        <v>546</v>
      </c>
      <c r="J1110" s="50">
        <v>7345</v>
      </c>
      <c r="K1110" s="50">
        <v>0</v>
      </c>
      <c r="L1110" s="50">
        <v>1.5</v>
      </c>
      <c r="M1110" s="50">
        <v>0</v>
      </c>
      <c r="N1110" s="50">
        <v>0</v>
      </c>
      <c r="O1110" s="50">
        <v>950</v>
      </c>
      <c r="P1110" s="50">
        <v>0</v>
      </c>
      <c r="Q1110" s="50">
        <v>0</v>
      </c>
      <c r="R1110" s="50">
        <v>1301005</v>
      </c>
      <c r="S1110" s="50">
        <v>1302005</v>
      </c>
      <c r="V1110" s="50" t="s">
        <v>3224</v>
      </c>
      <c r="Z1110" s="50">
        <v>1101005</v>
      </c>
    </row>
    <row r="1111" spans="1:26" ht="14.25">
      <c r="A1111" s="50">
        <v>1070822</v>
      </c>
      <c r="D1111" s="50" t="s">
        <v>2299</v>
      </c>
      <c r="E1111" s="50" t="s">
        <v>849</v>
      </c>
      <c r="F1111" s="50" t="s">
        <v>3224</v>
      </c>
      <c r="G1111" s="50">
        <v>62</v>
      </c>
      <c r="H1111" s="50">
        <v>1525</v>
      </c>
      <c r="I1111" s="50">
        <v>570</v>
      </c>
      <c r="J1111" s="50">
        <v>5650</v>
      </c>
      <c r="K1111" s="50">
        <v>0</v>
      </c>
      <c r="L1111" s="50">
        <v>1.5</v>
      </c>
      <c r="M1111" s="50">
        <v>0</v>
      </c>
      <c r="N1111" s="50">
        <v>0</v>
      </c>
      <c r="O1111" s="50">
        <v>950</v>
      </c>
      <c r="P1111" s="50">
        <v>0</v>
      </c>
      <c r="Q1111" s="50">
        <v>0</v>
      </c>
      <c r="R1111" s="50">
        <v>1303011</v>
      </c>
      <c r="S1111" s="50">
        <v>1304007</v>
      </c>
      <c r="W1111" s="50">
        <v>4</v>
      </c>
      <c r="X1111" s="50">
        <v>4</v>
      </c>
      <c r="Y1111" s="50">
        <v>2</v>
      </c>
      <c r="Z1111" s="50">
        <v>1102011</v>
      </c>
    </row>
    <row r="1112" spans="1:26" ht="14.25">
      <c r="A1112" s="50">
        <v>1070831</v>
      </c>
      <c r="D1112" s="50" t="s">
        <v>2298</v>
      </c>
      <c r="E1112" s="50" t="s">
        <v>1541</v>
      </c>
      <c r="F1112" s="50" t="s">
        <v>3225</v>
      </c>
      <c r="G1112" s="50">
        <v>62</v>
      </c>
      <c r="H1112" s="50">
        <v>1117</v>
      </c>
      <c r="I1112" s="50">
        <v>546</v>
      </c>
      <c r="J1112" s="50">
        <v>7345</v>
      </c>
      <c r="K1112" s="50">
        <v>0</v>
      </c>
      <c r="L1112" s="50">
        <v>1.5</v>
      </c>
      <c r="M1112" s="50">
        <v>0</v>
      </c>
      <c r="N1112" s="50">
        <v>0</v>
      </c>
      <c r="O1112" s="50">
        <v>950</v>
      </c>
      <c r="P1112" s="50">
        <v>0</v>
      </c>
      <c r="Q1112" s="50">
        <v>0</v>
      </c>
      <c r="R1112" s="50">
        <v>1301010</v>
      </c>
      <c r="S1112" s="50">
        <v>1302010</v>
      </c>
      <c r="V1112" s="50" t="s">
        <v>3226</v>
      </c>
      <c r="Z1112" s="50">
        <v>1101010</v>
      </c>
    </row>
    <row r="1113" spans="1:26" ht="14.25">
      <c r="A1113" s="50">
        <v>1070832</v>
      </c>
      <c r="D1113" s="50" t="s">
        <v>2299</v>
      </c>
      <c r="E1113" s="50" t="s">
        <v>855</v>
      </c>
      <c r="F1113" s="50" t="s">
        <v>3226</v>
      </c>
      <c r="G1113" s="50">
        <v>62</v>
      </c>
      <c r="H1113" s="50">
        <v>1525</v>
      </c>
      <c r="I1113" s="50">
        <v>570</v>
      </c>
      <c r="J1113" s="50">
        <v>5650</v>
      </c>
      <c r="K1113" s="50">
        <v>0</v>
      </c>
      <c r="L1113" s="50">
        <v>1.5</v>
      </c>
      <c r="M1113" s="50">
        <v>0</v>
      </c>
      <c r="N1113" s="50">
        <v>0</v>
      </c>
      <c r="O1113" s="50">
        <v>950</v>
      </c>
      <c r="P1113" s="50">
        <v>0</v>
      </c>
      <c r="Q1113" s="50">
        <v>0</v>
      </c>
      <c r="R1113" s="50">
        <v>1303016</v>
      </c>
      <c r="S1113" s="50">
        <v>1304007</v>
      </c>
      <c r="W1113" s="50">
        <v>4</v>
      </c>
      <c r="X1113" s="50">
        <v>4</v>
      </c>
      <c r="Y1113" s="50">
        <v>3</v>
      </c>
      <c r="Z1113" s="50">
        <v>1102016</v>
      </c>
    </row>
    <row r="1114" spans="1:26" ht="14.25">
      <c r="A1114" s="50">
        <v>1070911</v>
      </c>
      <c r="D1114" s="50" t="s">
        <v>2298</v>
      </c>
      <c r="E1114" s="50" t="s">
        <v>1192</v>
      </c>
      <c r="F1114" s="50" t="s">
        <v>3227</v>
      </c>
      <c r="G1114" s="50">
        <v>62</v>
      </c>
      <c r="H1114" s="50">
        <v>1270</v>
      </c>
      <c r="I1114" s="50">
        <v>621</v>
      </c>
      <c r="J1114" s="50">
        <v>8348</v>
      </c>
      <c r="K1114" s="50">
        <v>0</v>
      </c>
      <c r="L1114" s="50">
        <v>1.5</v>
      </c>
      <c r="M1114" s="50">
        <v>0</v>
      </c>
      <c r="N1114" s="50">
        <v>0</v>
      </c>
      <c r="O1114" s="50">
        <v>950</v>
      </c>
      <c r="P1114" s="50">
        <v>0</v>
      </c>
      <c r="Q1114" s="50">
        <v>0</v>
      </c>
      <c r="R1114" s="50">
        <v>1301012</v>
      </c>
      <c r="S1114" s="50">
        <v>1302012</v>
      </c>
      <c r="V1114" s="50" t="s">
        <v>3228</v>
      </c>
      <c r="Z1114" s="50">
        <v>1101012</v>
      </c>
    </row>
    <row r="1115" spans="1:26" ht="14.25">
      <c r="A1115" s="50">
        <v>1070912</v>
      </c>
      <c r="D1115" s="50" t="s">
        <v>2299</v>
      </c>
      <c r="E1115" s="50" t="s">
        <v>846</v>
      </c>
      <c r="F1115" s="50" t="s">
        <v>3228</v>
      </c>
      <c r="G1115" s="50">
        <v>62</v>
      </c>
      <c r="H1115" s="50">
        <v>1734</v>
      </c>
      <c r="I1115" s="50">
        <v>649</v>
      </c>
      <c r="J1115" s="50">
        <v>6421</v>
      </c>
      <c r="K1115" s="50">
        <v>0</v>
      </c>
      <c r="L1115" s="50">
        <v>1.5</v>
      </c>
      <c r="M1115" s="50">
        <v>0</v>
      </c>
      <c r="N1115" s="50">
        <v>0</v>
      </c>
      <c r="O1115" s="50">
        <v>950</v>
      </c>
      <c r="P1115" s="50">
        <v>0</v>
      </c>
      <c r="Q1115" s="50">
        <v>0</v>
      </c>
      <c r="R1115" s="50">
        <v>1303018</v>
      </c>
      <c r="S1115" s="50">
        <v>1304007</v>
      </c>
      <c r="W1115" s="50">
        <v>4</v>
      </c>
      <c r="X1115" s="50">
        <v>4</v>
      </c>
      <c r="Y1115" s="50">
        <v>2</v>
      </c>
      <c r="Z1115" s="50">
        <v>1102018</v>
      </c>
    </row>
    <row r="1116" spans="1:26" ht="14.25">
      <c r="A1116" s="50">
        <v>1070921</v>
      </c>
      <c r="D1116" s="50" t="s">
        <v>2298</v>
      </c>
      <c r="E1116" s="50" t="s">
        <v>1188</v>
      </c>
      <c r="F1116" s="50" t="s">
        <v>3229</v>
      </c>
      <c r="G1116" s="50">
        <v>62</v>
      </c>
      <c r="H1116" s="50">
        <v>1117</v>
      </c>
      <c r="I1116" s="50">
        <v>546</v>
      </c>
      <c r="J1116" s="50">
        <v>7345</v>
      </c>
      <c r="K1116" s="50">
        <v>0</v>
      </c>
      <c r="L1116" s="50">
        <v>1.5</v>
      </c>
      <c r="M1116" s="50">
        <v>0</v>
      </c>
      <c r="N1116" s="50">
        <v>0</v>
      </c>
      <c r="O1116" s="50">
        <v>950</v>
      </c>
      <c r="P1116" s="50">
        <v>0</v>
      </c>
      <c r="Q1116" s="50">
        <v>0</v>
      </c>
      <c r="R1116" s="50">
        <v>1301008</v>
      </c>
      <c r="S1116" s="50">
        <v>1302008</v>
      </c>
      <c r="V1116" s="50" t="s">
        <v>3230</v>
      </c>
      <c r="Z1116" s="50">
        <v>1101008</v>
      </c>
    </row>
    <row r="1117" spans="1:26" ht="14.25">
      <c r="A1117" s="50">
        <v>1070922</v>
      </c>
      <c r="D1117" s="50" t="s">
        <v>2299</v>
      </c>
      <c r="E1117" s="50" t="s">
        <v>859</v>
      </c>
      <c r="F1117" s="50" t="s">
        <v>3230</v>
      </c>
      <c r="G1117" s="50">
        <v>62</v>
      </c>
      <c r="H1117" s="50">
        <v>1525</v>
      </c>
      <c r="I1117" s="50">
        <v>570</v>
      </c>
      <c r="J1117" s="50">
        <v>5650</v>
      </c>
      <c r="K1117" s="50">
        <v>0</v>
      </c>
      <c r="L1117" s="50">
        <v>1.5</v>
      </c>
      <c r="M1117" s="50">
        <v>0</v>
      </c>
      <c r="N1117" s="50">
        <v>0</v>
      </c>
      <c r="O1117" s="50">
        <v>950</v>
      </c>
      <c r="P1117" s="50">
        <v>0</v>
      </c>
      <c r="Q1117" s="50">
        <v>0</v>
      </c>
      <c r="R1117" s="50">
        <v>1303013</v>
      </c>
      <c r="S1117" s="50">
        <v>1304008</v>
      </c>
      <c r="W1117" s="50">
        <v>4</v>
      </c>
      <c r="X1117" s="50">
        <v>4</v>
      </c>
      <c r="Y1117" s="50">
        <v>3</v>
      </c>
      <c r="Z1117" s="50">
        <v>1102013</v>
      </c>
    </row>
    <row r="1118" spans="1:26" ht="14.25">
      <c r="A1118" s="50">
        <v>1070931</v>
      </c>
      <c r="D1118" s="50" t="s">
        <v>2298</v>
      </c>
      <c r="E1118" s="50" t="s">
        <v>1533</v>
      </c>
      <c r="F1118" s="50" t="s">
        <v>3231</v>
      </c>
      <c r="G1118" s="50">
        <v>62</v>
      </c>
      <c r="H1118" s="50">
        <v>1117</v>
      </c>
      <c r="I1118" s="50">
        <v>546</v>
      </c>
      <c r="J1118" s="50">
        <v>7345</v>
      </c>
      <c r="K1118" s="50">
        <v>0</v>
      </c>
      <c r="L1118" s="50">
        <v>1.5</v>
      </c>
      <c r="M1118" s="50">
        <v>0</v>
      </c>
      <c r="N1118" s="50">
        <v>0</v>
      </c>
      <c r="O1118" s="50">
        <v>950</v>
      </c>
      <c r="P1118" s="50">
        <v>0</v>
      </c>
      <c r="Q1118" s="50">
        <v>0</v>
      </c>
      <c r="R1118" s="50">
        <v>1301009</v>
      </c>
      <c r="S1118" s="50">
        <v>1302009</v>
      </c>
      <c r="V1118" s="50" t="s">
        <v>3232</v>
      </c>
      <c r="Z1118" s="50">
        <v>1101009</v>
      </c>
    </row>
    <row r="1119" spans="1:26" ht="14.25">
      <c r="A1119" s="50">
        <v>1070932</v>
      </c>
      <c r="D1119" s="50" t="s">
        <v>2299</v>
      </c>
      <c r="E1119" s="50" t="s">
        <v>857</v>
      </c>
      <c r="F1119" s="50" t="s">
        <v>3232</v>
      </c>
      <c r="G1119" s="50">
        <v>62</v>
      </c>
      <c r="H1119" s="50">
        <v>1525</v>
      </c>
      <c r="I1119" s="50">
        <v>570</v>
      </c>
      <c r="J1119" s="50">
        <v>5650</v>
      </c>
      <c r="K1119" s="50">
        <v>0</v>
      </c>
      <c r="L1119" s="50">
        <v>1.5</v>
      </c>
      <c r="M1119" s="50">
        <v>0</v>
      </c>
      <c r="N1119" s="50">
        <v>0</v>
      </c>
      <c r="O1119" s="50">
        <v>950</v>
      </c>
      <c r="P1119" s="50">
        <v>0</v>
      </c>
      <c r="Q1119" s="50">
        <v>0</v>
      </c>
      <c r="R1119" s="50">
        <v>1303014</v>
      </c>
      <c r="S1119" s="50">
        <v>1304006</v>
      </c>
      <c r="W1119" s="50">
        <v>4</v>
      </c>
      <c r="X1119" s="50">
        <v>4</v>
      </c>
      <c r="Y1119" s="50">
        <v>1</v>
      </c>
      <c r="Z1119" s="50">
        <v>1102014</v>
      </c>
    </row>
    <row r="1120" spans="1:26" ht="14.25">
      <c r="A1120" s="50">
        <v>1071011</v>
      </c>
      <c r="D1120" s="50" t="s">
        <v>2298</v>
      </c>
      <c r="E1120" s="50" t="s">
        <v>1181</v>
      </c>
      <c r="F1120" s="50" t="s">
        <v>3233</v>
      </c>
      <c r="G1120" s="50">
        <v>63</v>
      </c>
      <c r="H1120" s="50">
        <v>1303</v>
      </c>
      <c r="I1120" s="50">
        <v>638</v>
      </c>
      <c r="J1120" s="50">
        <v>8562</v>
      </c>
      <c r="K1120" s="50">
        <v>0</v>
      </c>
      <c r="L1120" s="50">
        <v>1.5</v>
      </c>
      <c r="M1120" s="50">
        <v>0</v>
      </c>
      <c r="N1120" s="50">
        <v>0</v>
      </c>
      <c r="O1120" s="50">
        <v>950</v>
      </c>
      <c r="P1120" s="50">
        <v>0</v>
      </c>
      <c r="Q1120" s="50">
        <v>0</v>
      </c>
      <c r="R1120" s="50">
        <v>1301001</v>
      </c>
      <c r="S1120" s="50">
        <v>1302001</v>
      </c>
      <c r="V1120" s="50" t="s">
        <v>3234</v>
      </c>
      <c r="Z1120" s="50">
        <v>1101001</v>
      </c>
    </row>
    <row r="1121" spans="1:26" ht="14.25">
      <c r="A1121" s="50">
        <v>1071012</v>
      </c>
      <c r="D1121" s="50" t="s">
        <v>2299</v>
      </c>
      <c r="E1121" s="50" t="s">
        <v>834</v>
      </c>
      <c r="F1121" s="50" t="s">
        <v>3234</v>
      </c>
      <c r="G1121" s="50">
        <v>63</v>
      </c>
      <c r="H1121" s="50">
        <v>1777</v>
      </c>
      <c r="I1121" s="50">
        <v>665</v>
      </c>
      <c r="J1121" s="50">
        <v>6586</v>
      </c>
      <c r="K1121" s="50">
        <v>0</v>
      </c>
      <c r="L1121" s="50">
        <v>1.5</v>
      </c>
      <c r="M1121" s="50">
        <v>0</v>
      </c>
      <c r="N1121" s="50">
        <v>0</v>
      </c>
      <c r="O1121" s="50">
        <v>950</v>
      </c>
      <c r="P1121" s="50">
        <v>0</v>
      </c>
      <c r="Q1121" s="50">
        <v>0</v>
      </c>
      <c r="R1121" s="50">
        <v>1303002</v>
      </c>
      <c r="S1121" s="50">
        <v>1304006</v>
      </c>
      <c r="W1121" s="50">
        <v>4</v>
      </c>
      <c r="X1121" s="50">
        <v>4</v>
      </c>
      <c r="Y1121" s="50">
        <v>1</v>
      </c>
      <c r="Z1121" s="50">
        <v>1102002</v>
      </c>
    </row>
    <row r="1122" spans="1:26" ht="14.25">
      <c r="A1122" s="50">
        <v>1071021</v>
      </c>
      <c r="D1122" s="50" t="s">
        <v>2298</v>
      </c>
      <c r="E1122" s="50" t="s">
        <v>1183</v>
      </c>
      <c r="F1122" s="50" t="s">
        <v>3235</v>
      </c>
      <c r="G1122" s="50">
        <v>63</v>
      </c>
      <c r="H1122" s="50">
        <v>1146</v>
      </c>
      <c r="I1122" s="50">
        <v>561</v>
      </c>
      <c r="J1122" s="50">
        <v>7534</v>
      </c>
      <c r="K1122" s="50">
        <v>0</v>
      </c>
      <c r="L1122" s="50">
        <v>1.5</v>
      </c>
      <c r="M1122" s="50">
        <v>0</v>
      </c>
      <c r="N1122" s="50">
        <v>0</v>
      </c>
      <c r="O1122" s="50">
        <v>950</v>
      </c>
      <c r="P1122" s="50">
        <v>0</v>
      </c>
      <c r="Q1122" s="50">
        <v>0</v>
      </c>
      <c r="R1122" s="50">
        <v>1301003</v>
      </c>
      <c r="S1122" s="50">
        <v>1302003</v>
      </c>
      <c r="V1122" s="50" t="s">
        <v>3236</v>
      </c>
      <c r="Z1122" s="50">
        <v>1101003</v>
      </c>
    </row>
    <row r="1123" spans="1:26" ht="14.25">
      <c r="A1123" s="50">
        <v>1071022</v>
      </c>
      <c r="D1123" s="50" t="s">
        <v>2299</v>
      </c>
      <c r="E1123" s="50" t="s">
        <v>829</v>
      </c>
      <c r="F1123" s="50" t="s">
        <v>3236</v>
      </c>
      <c r="G1123" s="50">
        <v>63</v>
      </c>
      <c r="H1123" s="50">
        <v>1562</v>
      </c>
      <c r="I1123" s="50">
        <v>585</v>
      </c>
      <c r="J1123" s="50">
        <v>5795</v>
      </c>
      <c r="K1123" s="50">
        <v>0</v>
      </c>
      <c r="L1123" s="50">
        <v>1.5</v>
      </c>
      <c r="M1123" s="50">
        <v>0</v>
      </c>
      <c r="N1123" s="50">
        <v>0</v>
      </c>
      <c r="O1123" s="50">
        <v>950</v>
      </c>
      <c r="P1123" s="50">
        <v>0</v>
      </c>
      <c r="Q1123" s="50">
        <v>0</v>
      </c>
      <c r="R1123" s="50">
        <v>1303005</v>
      </c>
      <c r="S1123" s="50">
        <v>1304008</v>
      </c>
      <c r="W1123" s="50">
        <v>4</v>
      </c>
      <c r="X1123" s="50">
        <v>4</v>
      </c>
      <c r="Y1123" s="50">
        <v>3</v>
      </c>
      <c r="Z1123" s="50">
        <v>1102005</v>
      </c>
    </row>
    <row r="1124" spans="1:26" ht="14.25">
      <c r="A1124" s="50">
        <v>1071031</v>
      </c>
      <c r="D1124" s="50" t="s">
        <v>2298</v>
      </c>
      <c r="E1124" s="50" t="s">
        <v>1531</v>
      </c>
      <c r="F1124" s="50" t="s">
        <v>3237</v>
      </c>
      <c r="G1124" s="50">
        <v>63</v>
      </c>
      <c r="H1124" s="50">
        <v>1146</v>
      </c>
      <c r="I1124" s="50">
        <v>561</v>
      </c>
      <c r="J1124" s="50">
        <v>7534</v>
      </c>
      <c r="K1124" s="50">
        <v>0</v>
      </c>
      <c r="L1124" s="50">
        <v>1.5</v>
      </c>
      <c r="M1124" s="50">
        <v>0</v>
      </c>
      <c r="N1124" s="50">
        <v>0</v>
      </c>
      <c r="O1124" s="50">
        <v>950</v>
      </c>
      <c r="P1124" s="50">
        <v>0</v>
      </c>
      <c r="Q1124" s="50">
        <v>0</v>
      </c>
      <c r="R1124" s="50">
        <v>1301014</v>
      </c>
      <c r="S1124" s="50">
        <v>1302014</v>
      </c>
      <c r="V1124" s="50" t="s">
        <v>3238</v>
      </c>
      <c r="Z1124" s="50">
        <v>1101014</v>
      </c>
    </row>
    <row r="1125" spans="1:26" ht="14.25">
      <c r="A1125" s="50">
        <v>1071032</v>
      </c>
      <c r="D1125" s="50" t="s">
        <v>2299</v>
      </c>
      <c r="E1125" s="50" t="s">
        <v>848</v>
      </c>
      <c r="F1125" s="50" t="s">
        <v>3238</v>
      </c>
      <c r="G1125" s="50">
        <v>63</v>
      </c>
      <c r="H1125" s="50">
        <v>1562</v>
      </c>
      <c r="I1125" s="50">
        <v>585</v>
      </c>
      <c r="J1125" s="50">
        <v>5795</v>
      </c>
      <c r="K1125" s="50">
        <v>0</v>
      </c>
      <c r="L1125" s="50">
        <v>1.5</v>
      </c>
      <c r="M1125" s="50">
        <v>0</v>
      </c>
      <c r="N1125" s="50">
        <v>0</v>
      </c>
      <c r="O1125" s="50">
        <v>950</v>
      </c>
      <c r="P1125" s="50">
        <v>0</v>
      </c>
      <c r="Q1125" s="50">
        <v>0</v>
      </c>
      <c r="R1125" s="50">
        <v>1303020</v>
      </c>
      <c r="S1125" s="50">
        <v>1304007</v>
      </c>
      <c r="W1125" s="50">
        <v>4</v>
      </c>
      <c r="X1125" s="50">
        <v>4</v>
      </c>
      <c r="Y1125" s="50">
        <v>2</v>
      </c>
      <c r="Z1125" s="50">
        <v>1102020</v>
      </c>
    </row>
    <row r="1126" spans="1:26" ht="14.25">
      <c r="A1126" s="50">
        <v>1071111</v>
      </c>
      <c r="D1126" s="50" t="s">
        <v>2298</v>
      </c>
      <c r="E1126" s="50" t="s">
        <v>1192</v>
      </c>
      <c r="F1126" s="50" t="s">
        <v>3239</v>
      </c>
      <c r="G1126" s="50">
        <v>63</v>
      </c>
      <c r="H1126" s="50">
        <v>1303</v>
      </c>
      <c r="I1126" s="50">
        <v>638</v>
      </c>
      <c r="J1126" s="50">
        <v>8562</v>
      </c>
      <c r="K1126" s="50">
        <v>0</v>
      </c>
      <c r="L1126" s="50">
        <v>1.5</v>
      </c>
      <c r="M1126" s="50">
        <v>0</v>
      </c>
      <c r="N1126" s="50">
        <v>0</v>
      </c>
      <c r="O1126" s="50">
        <v>950</v>
      </c>
      <c r="P1126" s="50">
        <v>0</v>
      </c>
      <c r="Q1126" s="50">
        <v>0</v>
      </c>
      <c r="R1126" s="50">
        <v>1301012</v>
      </c>
      <c r="S1126" s="50">
        <v>1302012</v>
      </c>
      <c r="V1126" s="50" t="s">
        <v>3240</v>
      </c>
      <c r="Z1126" s="50">
        <v>1101012</v>
      </c>
    </row>
    <row r="1127" spans="1:26" ht="14.25">
      <c r="A1127" s="50">
        <v>1071112</v>
      </c>
      <c r="D1127" s="50" t="s">
        <v>2299</v>
      </c>
      <c r="E1127" s="50" t="s">
        <v>846</v>
      </c>
      <c r="F1127" s="50" t="s">
        <v>3240</v>
      </c>
      <c r="G1127" s="50">
        <v>63</v>
      </c>
      <c r="H1127" s="50">
        <v>1777</v>
      </c>
      <c r="I1127" s="50">
        <v>665</v>
      </c>
      <c r="J1127" s="50">
        <v>6586</v>
      </c>
      <c r="K1127" s="50">
        <v>0</v>
      </c>
      <c r="L1127" s="50">
        <v>1.5</v>
      </c>
      <c r="M1127" s="50">
        <v>0</v>
      </c>
      <c r="N1127" s="50">
        <v>0</v>
      </c>
      <c r="O1127" s="50">
        <v>950</v>
      </c>
      <c r="P1127" s="50">
        <v>0</v>
      </c>
      <c r="Q1127" s="50">
        <v>0</v>
      </c>
      <c r="R1127" s="50">
        <v>1303018</v>
      </c>
      <c r="S1127" s="50">
        <v>1304007</v>
      </c>
      <c r="W1127" s="50">
        <v>4</v>
      </c>
      <c r="X1127" s="50">
        <v>4</v>
      </c>
      <c r="Y1127" s="50">
        <v>2</v>
      </c>
      <c r="Z1127" s="50">
        <v>1102018</v>
      </c>
    </row>
    <row r="1128" spans="1:26" ht="14.25">
      <c r="A1128" s="50">
        <v>1071121</v>
      </c>
      <c r="D1128" s="50" t="s">
        <v>2298</v>
      </c>
      <c r="E1128" s="50" t="s">
        <v>1188</v>
      </c>
      <c r="F1128" s="50" t="s">
        <v>3241</v>
      </c>
      <c r="G1128" s="50">
        <v>63</v>
      </c>
      <c r="H1128" s="50">
        <v>1146</v>
      </c>
      <c r="I1128" s="50">
        <v>561</v>
      </c>
      <c r="J1128" s="50">
        <v>7534</v>
      </c>
      <c r="K1128" s="50">
        <v>0</v>
      </c>
      <c r="L1128" s="50">
        <v>1.5</v>
      </c>
      <c r="M1128" s="50">
        <v>0</v>
      </c>
      <c r="N1128" s="50">
        <v>0</v>
      </c>
      <c r="O1128" s="50">
        <v>950</v>
      </c>
      <c r="P1128" s="50">
        <v>0</v>
      </c>
      <c r="Q1128" s="50">
        <v>0</v>
      </c>
      <c r="R1128" s="50">
        <v>1301008</v>
      </c>
      <c r="S1128" s="50">
        <v>1302008</v>
      </c>
      <c r="V1128" s="50" t="s">
        <v>3242</v>
      </c>
      <c r="Z1128" s="50">
        <v>1101008</v>
      </c>
    </row>
    <row r="1129" spans="1:26" ht="14.25">
      <c r="A1129" s="50">
        <v>1071122</v>
      </c>
      <c r="D1129" s="50" t="s">
        <v>2299</v>
      </c>
      <c r="E1129" s="50" t="s">
        <v>859</v>
      </c>
      <c r="F1129" s="50" t="s">
        <v>3242</v>
      </c>
      <c r="G1129" s="50">
        <v>63</v>
      </c>
      <c r="H1129" s="50">
        <v>1562</v>
      </c>
      <c r="I1129" s="50">
        <v>585</v>
      </c>
      <c r="J1129" s="50">
        <v>5795</v>
      </c>
      <c r="K1129" s="50">
        <v>0</v>
      </c>
      <c r="L1129" s="50">
        <v>1.5</v>
      </c>
      <c r="M1129" s="50">
        <v>0</v>
      </c>
      <c r="N1129" s="50">
        <v>0</v>
      </c>
      <c r="O1129" s="50">
        <v>950</v>
      </c>
      <c r="P1129" s="50">
        <v>0</v>
      </c>
      <c r="Q1129" s="50">
        <v>0</v>
      </c>
      <c r="R1129" s="50">
        <v>1303013</v>
      </c>
      <c r="S1129" s="50">
        <v>1304008</v>
      </c>
      <c r="W1129" s="50">
        <v>4</v>
      </c>
      <c r="X1129" s="50">
        <v>4</v>
      </c>
      <c r="Y1129" s="50">
        <v>3</v>
      </c>
      <c r="Z1129" s="50">
        <v>1102013</v>
      </c>
    </row>
    <row r="1130" spans="1:26" ht="14.25">
      <c r="A1130" s="50">
        <v>1071131</v>
      </c>
      <c r="D1130" s="50" t="s">
        <v>2298</v>
      </c>
      <c r="E1130" s="50" t="s">
        <v>1533</v>
      </c>
      <c r="F1130" s="50" t="s">
        <v>3243</v>
      </c>
      <c r="G1130" s="50">
        <v>63</v>
      </c>
      <c r="H1130" s="50">
        <v>1146</v>
      </c>
      <c r="I1130" s="50">
        <v>561</v>
      </c>
      <c r="J1130" s="50">
        <v>7534</v>
      </c>
      <c r="K1130" s="50">
        <v>0</v>
      </c>
      <c r="L1130" s="50">
        <v>1.5</v>
      </c>
      <c r="M1130" s="50">
        <v>0</v>
      </c>
      <c r="N1130" s="50">
        <v>0</v>
      </c>
      <c r="O1130" s="50">
        <v>950</v>
      </c>
      <c r="P1130" s="50">
        <v>0</v>
      </c>
      <c r="Q1130" s="50">
        <v>0</v>
      </c>
      <c r="R1130" s="50">
        <v>1301009</v>
      </c>
      <c r="S1130" s="50">
        <v>1302009</v>
      </c>
      <c r="V1130" s="50" t="s">
        <v>3244</v>
      </c>
      <c r="Z1130" s="50">
        <v>1101009</v>
      </c>
    </row>
    <row r="1131" spans="1:26" ht="14.25">
      <c r="A1131" s="50">
        <v>1071132</v>
      </c>
      <c r="D1131" s="50" t="s">
        <v>2299</v>
      </c>
      <c r="E1131" s="50" t="s">
        <v>857</v>
      </c>
      <c r="F1131" s="50" t="s">
        <v>3244</v>
      </c>
      <c r="G1131" s="50">
        <v>63</v>
      </c>
      <c r="H1131" s="50">
        <v>1562</v>
      </c>
      <c r="I1131" s="50">
        <v>585</v>
      </c>
      <c r="J1131" s="50">
        <v>5795</v>
      </c>
      <c r="K1131" s="50">
        <v>0</v>
      </c>
      <c r="L1131" s="50">
        <v>1.5</v>
      </c>
      <c r="M1131" s="50">
        <v>0</v>
      </c>
      <c r="N1131" s="50">
        <v>0</v>
      </c>
      <c r="O1131" s="50">
        <v>950</v>
      </c>
      <c r="P1131" s="50">
        <v>0</v>
      </c>
      <c r="Q1131" s="50">
        <v>0</v>
      </c>
      <c r="R1131" s="50">
        <v>1303014</v>
      </c>
      <c r="S1131" s="50">
        <v>1304006</v>
      </c>
      <c r="W1131" s="50">
        <v>4</v>
      </c>
      <c r="X1131" s="50">
        <v>4</v>
      </c>
      <c r="Y1131" s="50">
        <v>1</v>
      </c>
      <c r="Z1131" s="50">
        <v>1102014</v>
      </c>
    </row>
    <row r="1132" spans="1:26" ht="14.25">
      <c r="A1132" s="50">
        <v>1071211</v>
      </c>
      <c r="D1132" s="50" t="s">
        <v>2298</v>
      </c>
      <c r="E1132" s="50" t="s">
        <v>1195</v>
      </c>
      <c r="F1132" s="50" t="s">
        <v>3245</v>
      </c>
      <c r="G1132" s="50">
        <v>63</v>
      </c>
      <c r="H1132" s="50">
        <v>1303</v>
      </c>
      <c r="I1132" s="50">
        <v>638</v>
      </c>
      <c r="J1132" s="50">
        <v>8562</v>
      </c>
      <c r="K1132" s="50">
        <v>0</v>
      </c>
      <c r="L1132" s="50">
        <v>1.5</v>
      </c>
      <c r="M1132" s="50">
        <v>0</v>
      </c>
      <c r="N1132" s="50">
        <v>0</v>
      </c>
      <c r="O1132" s="50">
        <v>950</v>
      </c>
      <c r="P1132" s="50">
        <v>0</v>
      </c>
      <c r="Q1132" s="50">
        <v>0</v>
      </c>
      <c r="R1132" s="50">
        <v>1301015</v>
      </c>
      <c r="S1132" s="50">
        <v>1302015</v>
      </c>
      <c r="V1132" s="50" t="s">
        <v>3246</v>
      </c>
      <c r="Z1132" s="50">
        <v>1101015</v>
      </c>
    </row>
    <row r="1133" spans="1:26" ht="14.25">
      <c r="A1133" s="50">
        <v>1071212</v>
      </c>
      <c r="D1133" s="50" t="s">
        <v>2299</v>
      </c>
      <c r="E1133" s="50" t="s">
        <v>852</v>
      </c>
      <c r="F1133" s="50" t="s">
        <v>3246</v>
      </c>
      <c r="G1133" s="50">
        <v>63</v>
      </c>
      <c r="H1133" s="50">
        <v>1777</v>
      </c>
      <c r="I1133" s="50">
        <v>665</v>
      </c>
      <c r="J1133" s="50">
        <v>6586</v>
      </c>
      <c r="K1133" s="50">
        <v>0</v>
      </c>
      <c r="L1133" s="50">
        <v>1.5</v>
      </c>
      <c r="M1133" s="50">
        <v>0</v>
      </c>
      <c r="N1133" s="50">
        <v>0</v>
      </c>
      <c r="O1133" s="50">
        <v>950</v>
      </c>
      <c r="P1133" s="50">
        <v>0</v>
      </c>
      <c r="Q1133" s="50">
        <v>0</v>
      </c>
      <c r="R1133" s="50">
        <v>1303021</v>
      </c>
      <c r="S1133" s="50">
        <v>1304007</v>
      </c>
      <c r="W1133" s="50">
        <v>4</v>
      </c>
      <c r="X1133" s="50">
        <v>4</v>
      </c>
      <c r="Y1133" s="50">
        <v>1</v>
      </c>
      <c r="Z1133" s="50">
        <v>1102021</v>
      </c>
    </row>
    <row r="1134" spans="1:26" ht="14.25">
      <c r="A1134" s="50">
        <v>1071221</v>
      </c>
      <c r="D1134" s="50" t="s">
        <v>2298</v>
      </c>
      <c r="E1134" s="50" t="s">
        <v>1181</v>
      </c>
      <c r="F1134" s="50" t="s">
        <v>3247</v>
      </c>
      <c r="G1134" s="50">
        <v>63</v>
      </c>
      <c r="H1134" s="50">
        <v>1146</v>
      </c>
      <c r="I1134" s="50">
        <v>561</v>
      </c>
      <c r="J1134" s="50">
        <v>7534</v>
      </c>
      <c r="K1134" s="50">
        <v>0</v>
      </c>
      <c r="L1134" s="50">
        <v>1.5</v>
      </c>
      <c r="M1134" s="50">
        <v>0</v>
      </c>
      <c r="N1134" s="50">
        <v>0</v>
      </c>
      <c r="O1134" s="50">
        <v>950</v>
      </c>
      <c r="P1134" s="50">
        <v>0</v>
      </c>
      <c r="Q1134" s="50">
        <v>0</v>
      </c>
      <c r="R1134" s="50">
        <v>1301001</v>
      </c>
      <c r="S1134" s="50">
        <v>1302001</v>
      </c>
      <c r="V1134" s="50" t="s">
        <v>3248</v>
      </c>
      <c r="Z1134" s="50">
        <v>1101001</v>
      </c>
    </row>
    <row r="1135" spans="1:26" ht="14.25">
      <c r="A1135" s="50">
        <v>1071222</v>
      </c>
      <c r="D1135" s="50" t="s">
        <v>2299</v>
      </c>
      <c r="E1135" s="50" t="s">
        <v>860</v>
      </c>
      <c r="F1135" s="50" t="s">
        <v>3248</v>
      </c>
      <c r="G1135" s="50">
        <v>63</v>
      </c>
      <c r="H1135" s="50">
        <v>1562</v>
      </c>
      <c r="I1135" s="50">
        <v>585</v>
      </c>
      <c r="J1135" s="50">
        <v>5795</v>
      </c>
      <c r="K1135" s="50">
        <v>0</v>
      </c>
      <c r="L1135" s="50">
        <v>1.5</v>
      </c>
      <c r="M1135" s="50">
        <v>0</v>
      </c>
      <c r="N1135" s="50">
        <v>0</v>
      </c>
      <c r="O1135" s="50">
        <v>950</v>
      </c>
      <c r="P1135" s="50">
        <v>0</v>
      </c>
      <c r="Q1135" s="50">
        <v>0</v>
      </c>
      <c r="R1135" s="50">
        <v>1303009</v>
      </c>
      <c r="S1135" s="50">
        <v>1304007</v>
      </c>
      <c r="W1135" s="50">
        <v>4</v>
      </c>
      <c r="X1135" s="50">
        <v>4</v>
      </c>
      <c r="Y1135" s="50">
        <v>2</v>
      </c>
      <c r="Z1135" s="50">
        <v>1102009</v>
      </c>
    </row>
    <row r="1136" spans="1:26" ht="14.25">
      <c r="A1136" s="50">
        <v>1071231</v>
      </c>
      <c r="D1136" s="50" t="s">
        <v>2298</v>
      </c>
      <c r="E1136" s="50" t="s">
        <v>1537</v>
      </c>
      <c r="F1136" s="50" t="s">
        <v>3249</v>
      </c>
      <c r="G1136" s="50">
        <v>63</v>
      </c>
      <c r="H1136" s="50">
        <v>1146</v>
      </c>
      <c r="I1136" s="50">
        <v>561</v>
      </c>
      <c r="J1136" s="50">
        <v>7534</v>
      </c>
      <c r="K1136" s="50">
        <v>0</v>
      </c>
      <c r="L1136" s="50">
        <v>1.5</v>
      </c>
      <c r="M1136" s="50">
        <v>0</v>
      </c>
      <c r="N1136" s="50">
        <v>0</v>
      </c>
      <c r="O1136" s="50">
        <v>950</v>
      </c>
      <c r="P1136" s="50">
        <v>0</v>
      </c>
      <c r="Q1136" s="50">
        <v>0</v>
      </c>
      <c r="R1136" s="50">
        <v>1301011</v>
      </c>
      <c r="S1136" s="50">
        <v>1302011</v>
      </c>
      <c r="V1136" s="50" t="s">
        <v>3250</v>
      </c>
      <c r="Z1136" s="50">
        <v>1101011</v>
      </c>
    </row>
    <row r="1137" spans="1:26" ht="14.25">
      <c r="A1137" s="50">
        <v>1071232</v>
      </c>
      <c r="D1137" s="50" t="s">
        <v>2299</v>
      </c>
      <c r="E1137" s="50" t="s">
        <v>833</v>
      </c>
      <c r="F1137" s="50" t="s">
        <v>3250</v>
      </c>
      <c r="G1137" s="50">
        <v>63</v>
      </c>
      <c r="H1137" s="50">
        <v>1562</v>
      </c>
      <c r="I1137" s="50">
        <v>585</v>
      </c>
      <c r="J1137" s="50">
        <v>5795</v>
      </c>
      <c r="K1137" s="50">
        <v>0</v>
      </c>
      <c r="L1137" s="50">
        <v>1.5</v>
      </c>
      <c r="M1137" s="50">
        <v>0</v>
      </c>
      <c r="N1137" s="50">
        <v>0</v>
      </c>
      <c r="O1137" s="50">
        <v>950</v>
      </c>
      <c r="P1137" s="50">
        <v>0</v>
      </c>
      <c r="Q1137" s="50">
        <v>0</v>
      </c>
      <c r="R1137" s="50">
        <v>1303017</v>
      </c>
      <c r="S1137" s="50">
        <v>1304008</v>
      </c>
      <c r="W1137" s="50">
        <v>4</v>
      </c>
      <c r="X1137" s="50">
        <v>4</v>
      </c>
      <c r="Y1137" s="50">
        <v>3</v>
      </c>
      <c r="Z1137" s="50">
        <v>1102017</v>
      </c>
    </row>
    <row r="1138" spans="1:26" ht="14.25">
      <c r="A1138" s="50">
        <v>1071311</v>
      </c>
      <c r="D1138" s="50" t="s">
        <v>2298</v>
      </c>
      <c r="E1138" s="50" t="s">
        <v>1533</v>
      </c>
      <c r="F1138" s="50" t="s">
        <v>3251</v>
      </c>
      <c r="G1138" s="50">
        <v>64</v>
      </c>
      <c r="H1138" s="50">
        <v>1336</v>
      </c>
      <c r="I1138" s="50">
        <v>654</v>
      </c>
      <c r="J1138" s="50">
        <v>8777</v>
      </c>
      <c r="K1138" s="50">
        <v>0</v>
      </c>
      <c r="L1138" s="50">
        <v>1.5</v>
      </c>
      <c r="M1138" s="50">
        <v>0</v>
      </c>
      <c r="N1138" s="50">
        <v>0</v>
      </c>
      <c r="O1138" s="50">
        <v>950</v>
      </c>
      <c r="P1138" s="50">
        <v>0</v>
      </c>
      <c r="Q1138" s="50">
        <v>0</v>
      </c>
      <c r="R1138" s="50">
        <v>1301009</v>
      </c>
      <c r="S1138" s="50">
        <v>1302009</v>
      </c>
      <c r="V1138" s="50" t="s">
        <v>3252</v>
      </c>
      <c r="Z1138" s="50">
        <v>1101009</v>
      </c>
    </row>
    <row r="1139" spans="1:26" ht="14.25">
      <c r="A1139" s="50">
        <v>1071312</v>
      </c>
      <c r="D1139" s="50" t="s">
        <v>2299</v>
      </c>
      <c r="E1139" s="50" t="s">
        <v>857</v>
      </c>
      <c r="F1139" s="50" t="s">
        <v>3252</v>
      </c>
      <c r="G1139" s="50">
        <v>64</v>
      </c>
      <c r="H1139" s="50">
        <v>1819</v>
      </c>
      <c r="I1139" s="50">
        <v>682</v>
      </c>
      <c r="J1139" s="50">
        <v>6751</v>
      </c>
      <c r="K1139" s="50">
        <v>0</v>
      </c>
      <c r="L1139" s="50">
        <v>1.5</v>
      </c>
      <c r="M1139" s="50">
        <v>0</v>
      </c>
      <c r="N1139" s="50">
        <v>0</v>
      </c>
      <c r="O1139" s="50">
        <v>950</v>
      </c>
      <c r="P1139" s="50">
        <v>0</v>
      </c>
      <c r="Q1139" s="50">
        <v>0</v>
      </c>
      <c r="R1139" s="50">
        <v>1303014</v>
      </c>
      <c r="S1139" s="50">
        <v>1304006</v>
      </c>
      <c r="W1139" s="50">
        <v>4</v>
      </c>
      <c r="X1139" s="50">
        <v>4</v>
      </c>
      <c r="Y1139" s="50">
        <v>1</v>
      </c>
      <c r="Z1139" s="50">
        <v>1102014</v>
      </c>
    </row>
    <row r="1140" spans="1:26" ht="14.25">
      <c r="A1140" s="50">
        <v>1071321</v>
      </c>
      <c r="D1140" s="50" t="s">
        <v>2298</v>
      </c>
      <c r="E1140" s="50" t="s">
        <v>1188</v>
      </c>
      <c r="F1140" s="50" t="s">
        <v>3253</v>
      </c>
      <c r="G1140" s="50">
        <v>64</v>
      </c>
      <c r="H1140" s="50">
        <v>1174</v>
      </c>
      <c r="I1140" s="50">
        <v>575</v>
      </c>
      <c r="J1140" s="50">
        <v>7723</v>
      </c>
      <c r="K1140" s="50">
        <v>0</v>
      </c>
      <c r="L1140" s="50">
        <v>1.5</v>
      </c>
      <c r="M1140" s="50">
        <v>0</v>
      </c>
      <c r="N1140" s="50">
        <v>0</v>
      </c>
      <c r="O1140" s="50">
        <v>950</v>
      </c>
      <c r="P1140" s="50">
        <v>0</v>
      </c>
      <c r="Q1140" s="50">
        <v>0</v>
      </c>
      <c r="R1140" s="50">
        <v>1301008</v>
      </c>
      <c r="S1140" s="50">
        <v>1302008</v>
      </c>
      <c r="V1140" s="50" t="s">
        <v>3254</v>
      </c>
      <c r="Z1140" s="50">
        <v>1101008</v>
      </c>
    </row>
    <row r="1141" spans="1:26" ht="14.25">
      <c r="A1141" s="50">
        <v>1071322</v>
      </c>
      <c r="D1141" s="50" t="s">
        <v>2299</v>
      </c>
      <c r="E1141" s="50" t="s">
        <v>859</v>
      </c>
      <c r="F1141" s="50" t="s">
        <v>3254</v>
      </c>
      <c r="G1141" s="50">
        <v>64</v>
      </c>
      <c r="H1141" s="50">
        <v>1599</v>
      </c>
      <c r="I1141" s="50">
        <v>599</v>
      </c>
      <c r="J1141" s="50">
        <v>5941</v>
      </c>
      <c r="K1141" s="50">
        <v>0</v>
      </c>
      <c r="L1141" s="50">
        <v>1.5</v>
      </c>
      <c r="M1141" s="50">
        <v>0</v>
      </c>
      <c r="N1141" s="50">
        <v>0</v>
      </c>
      <c r="O1141" s="50">
        <v>950</v>
      </c>
      <c r="P1141" s="50">
        <v>0</v>
      </c>
      <c r="Q1141" s="50">
        <v>0</v>
      </c>
      <c r="R1141" s="50">
        <v>1303013</v>
      </c>
      <c r="S1141" s="50">
        <v>1304008</v>
      </c>
      <c r="W1141" s="50">
        <v>4</v>
      </c>
      <c r="X1141" s="50">
        <v>4</v>
      </c>
      <c r="Y1141" s="50">
        <v>3</v>
      </c>
      <c r="Z1141" s="50">
        <v>1102013</v>
      </c>
    </row>
    <row r="1142" spans="1:26" ht="14.25">
      <c r="A1142" s="50">
        <v>1071331</v>
      </c>
      <c r="D1142" s="50" t="s">
        <v>2298</v>
      </c>
      <c r="E1142" s="50" t="s">
        <v>1192</v>
      </c>
      <c r="F1142" s="50" t="s">
        <v>3255</v>
      </c>
      <c r="G1142" s="50">
        <v>64</v>
      </c>
      <c r="H1142" s="50">
        <v>1174</v>
      </c>
      <c r="I1142" s="50">
        <v>575</v>
      </c>
      <c r="J1142" s="50">
        <v>7723</v>
      </c>
      <c r="K1142" s="50">
        <v>0</v>
      </c>
      <c r="L1142" s="50">
        <v>1.5</v>
      </c>
      <c r="M1142" s="50">
        <v>0</v>
      </c>
      <c r="N1142" s="50">
        <v>0</v>
      </c>
      <c r="O1142" s="50">
        <v>950</v>
      </c>
      <c r="P1142" s="50">
        <v>0</v>
      </c>
      <c r="Q1142" s="50">
        <v>0</v>
      </c>
      <c r="R1142" s="50">
        <v>1301012</v>
      </c>
      <c r="S1142" s="50">
        <v>1302012</v>
      </c>
      <c r="V1142" s="50" t="s">
        <v>3256</v>
      </c>
      <c r="Z1142" s="50">
        <v>1101012</v>
      </c>
    </row>
    <row r="1143" spans="1:26" ht="14.25">
      <c r="A1143" s="50">
        <v>1071332</v>
      </c>
      <c r="D1143" s="50" t="s">
        <v>2299</v>
      </c>
      <c r="E1143" s="50" t="s">
        <v>846</v>
      </c>
      <c r="F1143" s="50" t="s">
        <v>3256</v>
      </c>
      <c r="G1143" s="50">
        <v>64</v>
      </c>
      <c r="H1143" s="50">
        <v>1599</v>
      </c>
      <c r="I1143" s="50">
        <v>599</v>
      </c>
      <c r="J1143" s="50">
        <v>5941</v>
      </c>
      <c r="K1143" s="50">
        <v>0</v>
      </c>
      <c r="L1143" s="50">
        <v>1.5</v>
      </c>
      <c r="M1143" s="50">
        <v>0</v>
      </c>
      <c r="N1143" s="50">
        <v>0</v>
      </c>
      <c r="O1143" s="50">
        <v>950</v>
      </c>
      <c r="P1143" s="50">
        <v>0</v>
      </c>
      <c r="Q1143" s="50">
        <v>0</v>
      </c>
      <c r="R1143" s="50">
        <v>1303018</v>
      </c>
      <c r="S1143" s="50">
        <v>1304007</v>
      </c>
      <c r="W1143" s="50">
        <v>4</v>
      </c>
      <c r="X1143" s="50">
        <v>4</v>
      </c>
      <c r="Y1143" s="50">
        <v>2</v>
      </c>
      <c r="Z1143" s="50">
        <v>1102018</v>
      </c>
    </row>
    <row r="1144" spans="1:26" ht="14.25">
      <c r="A1144" s="50">
        <v>1071411</v>
      </c>
      <c r="D1144" s="50" t="s">
        <v>2298</v>
      </c>
      <c r="E1144" s="50" t="s">
        <v>1535</v>
      </c>
      <c r="F1144" s="50" t="s">
        <v>3257</v>
      </c>
      <c r="G1144" s="50">
        <v>64</v>
      </c>
      <c r="H1144" s="50">
        <v>1336</v>
      </c>
      <c r="I1144" s="50">
        <v>654</v>
      </c>
      <c r="J1144" s="50">
        <v>8777</v>
      </c>
      <c r="K1144" s="50">
        <v>0</v>
      </c>
      <c r="L1144" s="50">
        <v>1.5</v>
      </c>
      <c r="M1144" s="50">
        <v>0</v>
      </c>
      <c r="N1144" s="50">
        <v>0</v>
      </c>
      <c r="O1144" s="50">
        <v>950</v>
      </c>
      <c r="P1144" s="50">
        <v>0</v>
      </c>
      <c r="Q1144" s="50">
        <v>0</v>
      </c>
      <c r="R1144" s="50">
        <v>1301007</v>
      </c>
      <c r="S1144" s="50">
        <v>1302007</v>
      </c>
      <c r="V1144" s="50" t="s">
        <v>3258</v>
      </c>
      <c r="Z1144" s="50">
        <v>1101007</v>
      </c>
    </row>
    <row r="1145" spans="1:26" ht="14.25">
      <c r="A1145" s="50">
        <v>1071412</v>
      </c>
      <c r="D1145" s="50" t="s">
        <v>2299</v>
      </c>
      <c r="E1145" s="50" t="s">
        <v>860</v>
      </c>
      <c r="F1145" s="50" t="s">
        <v>3258</v>
      </c>
      <c r="G1145" s="50">
        <v>64</v>
      </c>
      <c r="H1145" s="50">
        <v>1819</v>
      </c>
      <c r="I1145" s="50">
        <v>682</v>
      </c>
      <c r="J1145" s="50">
        <v>6751</v>
      </c>
      <c r="K1145" s="50">
        <v>0</v>
      </c>
      <c r="L1145" s="50">
        <v>1.5</v>
      </c>
      <c r="M1145" s="50">
        <v>0</v>
      </c>
      <c r="N1145" s="50">
        <v>0</v>
      </c>
      <c r="O1145" s="50">
        <v>950</v>
      </c>
      <c r="P1145" s="50">
        <v>0</v>
      </c>
      <c r="Q1145" s="50">
        <v>0</v>
      </c>
      <c r="R1145" s="50">
        <v>1303009</v>
      </c>
      <c r="S1145" s="50">
        <v>1304007</v>
      </c>
      <c r="W1145" s="50">
        <v>4</v>
      </c>
      <c r="X1145" s="50">
        <v>4</v>
      </c>
      <c r="Y1145" s="50">
        <v>2</v>
      </c>
      <c r="Z1145" s="50">
        <v>1102009</v>
      </c>
    </row>
    <row r="1146" spans="1:26" ht="14.25">
      <c r="A1146" s="50">
        <v>1071421</v>
      </c>
      <c r="D1146" s="50" t="s">
        <v>2298</v>
      </c>
      <c r="E1146" s="50" t="s">
        <v>1535</v>
      </c>
      <c r="F1146" s="50" t="s">
        <v>3259</v>
      </c>
      <c r="G1146" s="50">
        <v>64</v>
      </c>
      <c r="H1146" s="50">
        <v>1174</v>
      </c>
      <c r="I1146" s="50">
        <v>575</v>
      </c>
      <c r="J1146" s="50">
        <v>7723</v>
      </c>
      <c r="K1146" s="50">
        <v>0</v>
      </c>
      <c r="L1146" s="50">
        <v>1.5</v>
      </c>
      <c r="M1146" s="50">
        <v>0</v>
      </c>
      <c r="N1146" s="50">
        <v>0</v>
      </c>
      <c r="O1146" s="50">
        <v>950</v>
      </c>
      <c r="P1146" s="50">
        <v>0</v>
      </c>
      <c r="Q1146" s="50">
        <v>0</v>
      </c>
      <c r="R1146" s="50">
        <v>1301007</v>
      </c>
      <c r="S1146" s="50">
        <v>1302007</v>
      </c>
      <c r="V1146" s="50" t="s">
        <v>3260</v>
      </c>
      <c r="Z1146" s="50">
        <v>1101007</v>
      </c>
    </row>
    <row r="1147" spans="1:26" ht="14.25">
      <c r="A1147" s="50">
        <v>1071422</v>
      </c>
      <c r="D1147" s="50" t="s">
        <v>2299</v>
      </c>
      <c r="E1147" s="50" t="s">
        <v>853</v>
      </c>
      <c r="F1147" s="50" t="s">
        <v>3260</v>
      </c>
      <c r="G1147" s="50">
        <v>64</v>
      </c>
      <c r="H1147" s="50">
        <v>1599</v>
      </c>
      <c r="I1147" s="50">
        <v>599</v>
      </c>
      <c r="J1147" s="50">
        <v>5941</v>
      </c>
      <c r="K1147" s="50">
        <v>0</v>
      </c>
      <c r="L1147" s="50">
        <v>1.5</v>
      </c>
      <c r="M1147" s="50">
        <v>0</v>
      </c>
      <c r="N1147" s="50">
        <v>0</v>
      </c>
      <c r="O1147" s="50">
        <v>950</v>
      </c>
      <c r="P1147" s="50">
        <v>0</v>
      </c>
      <c r="Q1147" s="50">
        <v>0</v>
      </c>
      <c r="R1147" s="50">
        <v>1303003</v>
      </c>
      <c r="S1147" s="50">
        <v>1304007</v>
      </c>
      <c r="W1147" s="50">
        <v>4</v>
      </c>
      <c r="X1147" s="50">
        <v>4</v>
      </c>
      <c r="Y1147" s="50">
        <v>2</v>
      </c>
      <c r="Z1147" s="50">
        <v>1102003</v>
      </c>
    </row>
    <row r="1148" spans="1:26" ht="14.25">
      <c r="A1148" s="50">
        <v>1071431</v>
      </c>
      <c r="D1148" s="50" t="s">
        <v>2298</v>
      </c>
      <c r="E1148" s="50" t="s">
        <v>1537</v>
      </c>
      <c r="F1148" s="50" t="s">
        <v>3261</v>
      </c>
      <c r="G1148" s="50">
        <v>64</v>
      </c>
      <c r="H1148" s="50">
        <v>1174</v>
      </c>
      <c r="I1148" s="50">
        <v>575</v>
      </c>
      <c r="J1148" s="50">
        <v>7723</v>
      </c>
      <c r="K1148" s="50">
        <v>0</v>
      </c>
      <c r="L1148" s="50">
        <v>1.5</v>
      </c>
      <c r="M1148" s="50">
        <v>0</v>
      </c>
      <c r="N1148" s="50">
        <v>0</v>
      </c>
      <c r="O1148" s="50">
        <v>950</v>
      </c>
      <c r="P1148" s="50">
        <v>0</v>
      </c>
      <c r="Q1148" s="50">
        <v>0</v>
      </c>
      <c r="R1148" s="50">
        <v>1301011</v>
      </c>
      <c r="S1148" s="50">
        <v>1302011</v>
      </c>
      <c r="V1148" s="50" t="s">
        <v>3262</v>
      </c>
      <c r="Z1148" s="50">
        <v>1101011</v>
      </c>
    </row>
    <row r="1149" spans="1:26" ht="14.25">
      <c r="A1149" s="50">
        <v>1071432</v>
      </c>
      <c r="D1149" s="50" t="s">
        <v>2299</v>
      </c>
      <c r="E1149" s="50" t="s">
        <v>833</v>
      </c>
      <c r="F1149" s="50" t="s">
        <v>3262</v>
      </c>
      <c r="G1149" s="50">
        <v>64</v>
      </c>
      <c r="H1149" s="50">
        <v>1599</v>
      </c>
      <c r="I1149" s="50">
        <v>599</v>
      </c>
      <c r="J1149" s="50">
        <v>5941</v>
      </c>
      <c r="K1149" s="50">
        <v>0</v>
      </c>
      <c r="L1149" s="50">
        <v>1.5</v>
      </c>
      <c r="M1149" s="50">
        <v>0</v>
      </c>
      <c r="N1149" s="50">
        <v>0</v>
      </c>
      <c r="O1149" s="50">
        <v>950</v>
      </c>
      <c r="P1149" s="50">
        <v>0</v>
      </c>
      <c r="Q1149" s="50">
        <v>0</v>
      </c>
      <c r="R1149" s="50">
        <v>1303017</v>
      </c>
      <c r="S1149" s="50">
        <v>1304008</v>
      </c>
      <c r="W1149" s="50">
        <v>4</v>
      </c>
      <c r="X1149" s="50">
        <v>4</v>
      </c>
      <c r="Y1149" s="50">
        <v>3</v>
      </c>
      <c r="Z1149" s="50">
        <v>1102017</v>
      </c>
    </row>
    <row r="1150" spans="1:26" ht="14.25">
      <c r="A1150" s="50">
        <v>1071511</v>
      </c>
      <c r="D1150" s="50" t="s">
        <v>2298</v>
      </c>
      <c r="E1150" s="50" t="s">
        <v>1540</v>
      </c>
      <c r="F1150" s="50" t="s">
        <v>3263</v>
      </c>
      <c r="G1150" s="50">
        <v>64</v>
      </c>
      <c r="H1150" s="50">
        <v>1336</v>
      </c>
      <c r="I1150" s="50">
        <v>654</v>
      </c>
      <c r="J1150" s="50">
        <v>8777</v>
      </c>
      <c r="K1150" s="50">
        <v>0</v>
      </c>
      <c r="L1150" s="50">
        <v>1.5</v>
      </c>
      <c r="M1150" s="50">
        <v>0</v>
      </c>
      <c r="N1150" s="50">
        <v>0</v>
      </c>
      <c r="O1150" s="50">
        <v>950</v>
      </c>
      <c r="P1150" s="50">
        <v>0</v>
      </c>
      <c r="Q1150" s="50">
        <v>0</v>
      </c>
      <c r="R1150" s="50">
        <v>1301005</v>
      </c>
      <c r="S1150" s="50">
        <v>1302005</v>
      </c>
      <c r="V1150" s="50" t="s">
        <v>3264</v>
      </c>
      <c r="Z1150" s="50">
        <v>1101005</v>
      </c>
    </row>
    <row r="1151" spans="1:26" ht="14.25">
      <c r="A1151" s="50">
        <v>1071512</v>
      </c>
      <c r="D1151" s="50" t="s">
        <v>2299</v>
      </c>
      <c r="E1151" s="50" t="s">
        <v>840</v>
      </c>
      <c r="F1151" s="50" t="s">
        <v>3264</v>
      </c>
      <c r="G1151" s="50">
        <v>64</v>
      </c>
      <c r="H1151" s="50">
        <v>1819</v>
      </c>
      <c r="I1151" s="50">
        <v>682</v>
      </c>
      <c r="J1151" s="50">
        <v>6751</v>
      </c>
      <c r="K1151" s="50">
        <v>0</v>
      </c>
      <c r="L1151" s="50">
        <v>1.5</v>
      </c>
      <c r="M1151" s="50">
        <v>0</v>
      </c>
      <c r="N1151" s="50">
        <v>0</v>
      </c>
      <c r="O1151" s="50">
        <v>950</v>
      </c>
      <c r="P1151" s="50">
        <v>0</v>
      </c>
      <c r="Q1151" s="50">
        <v>0</v>
      </c>
      <c r="R1151" s="50">
        <v>1303001</v>
      </c>
      <c r="S1151" s="50">
        <v>1304006</v>
      </c>
      <c r="W1151" s="50">
        <v>4</v>
      </c>
      <c r="X1151" s="50">
        <v>4</v>
      </c>
      <c r="Y1151" s="50">
        <v>1</v>
      </c>
      <c r="Z1151" s="50">
        <v>1102001</v>
      </c>
    </row>
    <row r="1152" spans="1:26" ht="14.25">
      <c r="A1152" s="50">
        <v>1071521</v>
      </c>
      <c r="D1152" s="50" t="s">
        <v>2298</v>
      </c>
      <c r="E1152" s="50" t="s">
        <v>1184</v>
      </c>
      <c r="F1152" s="50" t="s">
        <v>3265</v>
      </c>
      <c r="G1152" s="50">
        <v>64</v>
      </c>
      <c r="H1152" s="50">
        <v>1174</v>
      </c>
      <c r="I1152" s="50">
        <v>575</v>
      </c>
      <c r="J1152" s="50">
        <v>7723</v>
      </c>
      <c r="K1152" s="50">
        <v>0</v>
      </c>
      <c r="L1152" s="50">
        <v>1.5</v>
      </c>
      <c r="M1152" s="50">
        <v>0</v>
      </c>
      <c r="N1152" s="50">
        <v>0</v>
      </c>
      <c r="O1152" s="50">
        <v>950</v>
      </c>
      <c r="P1152" s="50">
        <v>0</v>
      </c>
      <c r="Q1152" s="50">
        <v>0</v>
      </c>
      <c r="R1152" s="50">
        <v>1301004</v>
      </c>
      <c r="S1152" s="50">
        <v>1302004</v>
      </c>
      <c r="V1152" s="50" t="s">
        <v>3266</v>
      </c>
      <c r="Z1152" s="50">
        <v>1101004</v>
      </c>
    </row>
    <row r="1153" spans="1:26" ht="14.25">
      <c r="A1153" s="50">
        <v>1071522</v>
      </c>
      <c r="D1153" s="50" t="s">
        <v>2299</v>
      </c>
      <c r="E1153" s="50" t="s">
        <v>838</v>
      </c>
      <c r="F1153" s="50" t="s">
        <v>3266</v>
      </c>
      <c r="G1153" s="50">
        <v>64</v>
      </c>
      <c r="H1153" s="50">
        <v>1599</v>
      </c>
      <c r="I1153" s="50">
        <v>599</v>
      </c>
      <c r="J1153" s="50">
        <v>5941</v>
      </c>
      <c r="K1153" s="50">
        <v>0</v>
      </c>
      <c r="L1153" s="50">
        <v>1.5</v>
      </c>
      <c r="M1153" s="50">
        <v>0</v>
      </c>
      <c r="N1153" s="50">
        <v>0</v>
      </c>
      <c r="O1153" s="50">
        <v>950</v>
      </c>
      <c r="P1153" s="50">
        <v>0</v>
      </c>
      <c r="Q1153" s="50">
        <v>0</v>
      </c>
      <c r="R1153" s="50">
        <v>1303006</v>
      </c>
      <c r="S1153" s="50">
        <v>1304007</v>
      </c>
      <c r="W1153" s="50">
        <v>4</v>
      </c>
      <c r="X1153" s="50">
        <v>4</v>
      </c>
      <c r="Y1153" s="50">
        <v>2</v>
      </c>
      <c r="Z1153" s="50">
        <v>1102006</v>
      </c>
    </row>
    <row r="1154" spans="1:26" ht="14.25">
      <c r="A1154" s="50">
        <v>1071531</v>
      </c>
      <c r="D1154" s="50" t="s">
        <v>2298</v>
      </c>
      <c r="E1154" s="50" t="s">
        <v>1535</v>
      </c>
      <c r="F1154" s="50" t="s">
        <v>3267</v>
      </c>
      <c r="G1154" s="50">
        <v>64</v>
      </c>
      <c r="H1154" s="50">
        <v>1174</v>
      </c>
      <c r="I1154" s="50">
        <v>575</v>
      </c>
      <c r="J1154" s="50">
        <v>7723</v>
      </c>
      <c r="K1154" s="50">
        <v>0</v>
      </c>
      <c r="L1154" s="50">
        <v>1.5</v>
      </c>
      <c r="M1154" s="50">
        <v>0</v>
      </c>
      <c r="N1154" s="50">
        <v>0</v>
      </c>
      <c r="O1154" s="50">
        <v>950</v>
      </c>
      <c r="P1154" s="50">
        <v>0</v>
      </c>
      <c r="Q1154" s="50">
        <v>0</v>
      </c>
      <c r="R1154" s="50">
        <v>1301007</v>
      </c>
      <c r="S1154" s="50">
        <v>1302007</v>
      </c>
      <c r="V1154" s="50" t="s">
        <v>3268</v>
      </c>
      <c r="Z1154" s="50">
        <v>1101007</v>
      </c>
    </row>
    <row r="1155" spans="1:26" ht="14.25">
      <c r="A1155" s="50">
        <v>1071532</v>
      </c>
      <c r="D1155" s="50" t="s">
        <v>2299</v>
      </c>
      <c r="E1155" s="50" t="s">
        <v>1200</v>
      </c>
      <c r="F1155" s="50" t="s">
        <v>3268</v>
      </c>
      <c r="G1155" s="50">
        <v>64</v>
      </c>
      <c r="H1155" s="50">
        <v>1599</v>
      </c>
      <c r="I1155" s="50">
        <v>599</v>
      </c>
      <c r="J1155" s="50">
        <v>5941</v>
      </c>
      <c r="K1155" s="50">
        <v>0</v>
      </c>
      <c r="L1155" s="50">
        <v>1.5</v>
      </c>
      <c r="M1155" s="50">
        <v>0</v>
      </c>
      <c r="N1155" s="50">
        <v>0</v>
      </c>
      <c r="O1155" s="50">
        <v>950</v>
      </c>
      <c r="P1155" s="50">
        <v>0</v>
      </c>
      <c r="Q1155" s="50">
        <v>0</v>
      </c>
      <c r="R1155" s="50">
        <v>1303010</v>
      </c>
      <c r="S1155" s="50">
        <v>1304008</v>
      </c>
      <c r="W1155" s="50">
        <v>4</v>
      </c>
      <c r="X1155" s="50">
        <v>4</v>
      </c>
      <c r="Y1155" s="50">
        <v>3</v>
      </c>
      <c r="Z1155" s="50">
        <v>1102010</v>
      </c>
    </row>
    <row r="1156" spans="1:26" ht="14.25">
      <c r="A1156" s="50">
        <v>1080111</v>
      </c>
      <c r="D1156" s="50" t="s">
        <v>2298</v>
      </c>
      <c r="E1156" s="50" t="s">
        <v>1192</v>
      </c>
      <c r="F1156" s="50" t="s">
        <v>3269</v>
      </c>
      <c r="G1156" s="50">
        <v>70</v>
      </c>
      <c r="H1156" s="50">
        <v>1617</v>
      </c>
      <c r="I1156" s="50">
        <v>795</v>
      </c>
      <c r="J1156" s="50">
        <v>10600</v>
      </c>
      <c r="K1156" s="50">
        <v>0</v>
      </c>
      <c r="L1156" s="50">
        <v>1.5</v>
      </c>
      <c r="M1156" s="50">
        <v>0</v>
      </c>
      <c r="N1156" s="50">
        <v>0</v>
      </c>
      <c r="O1156" s="50">
        <v>1200</v>
      </c>
      <c r="P1156" s="50">
        <v>0</v>
      </c>
      <c r="Q1156" s="50">
        <v>0</v>
      </c>
      <c r="R1156" s="50">
        <v>1301012</v>
      </c>
      <c r="S1156" s="50">
        <v>1302012</v>
      </c>
      <c r="V1156" s="50" t="s">
        <v>3270</v>
      </c>
      <c r="Z1156" s="50">
        <v>1101012</v>
      </c>
    </row>
    <row r="1157" spans="1:26" ht="14.25">
      <c r="A1157" s="50">
        <v>1080112</v>
      </c>
      <c r="D1157" s="50" t="s">
        <v>2299</v>
      </c>
      <c r="E1157" s="50" t="s">
        <v>846</v>
      </c>
      <c r="F1157" s="50" t="s">
        <v>3270</v>
      </c>
      <c r="G1157" s="50">
        <v>70</v>
      </c>
      <c r="H1157" s="50">
        <v>2184</v>
      </c>
      <c r="I1157" s="50">
        <v>822</v>
      </c>
      <c r="J1157" s="50">
        <v>8154</v>
      </c>
      <c r="K1157" s="50">
        <v>0</v>
      </c>
      <c r="L1157" s="50">
        <v>1.5</v>
      </c>
      <c r="M1157" s="50">
        <v>0</v>
      </c>
      <c r="N1157" s="50">
        <v>0</v>
      </c>
      <c r="O1157" s="50">
        <v>1200</v>
      </c>
      <c r="P1157" s="50">
        <v>0</v>
      </c>
      <c r="Q1157" s="50">
        <v>0</v>
      </c>
      <c r="R1157" s="50">
        <v>1303018</v>
      </c>
      <c r="S1157" s="50">
        <v>1304007</v>
      </c>
      <c r="W1157" s="50">
        <v>4</v>
      </c>
      <c r="X1157" s="50">
        <v>4</v>
      </c>
      <c r="Y1157" s="50">
        <v>2</v>
      </c>
      <c r="Z1157" s="50">
        <v>1102018</v>
      </c>
    </row>
    <row r="1158" spans="1:26" ht="14.25">
      <c r="A1158" s="50">
        <v>1080121</v>
      </c>
      <c r="D1158" s="50" t="s">
        <v>2298</v>
      </c>
      <c r="E1158" s="50" t="s">
        <v>1188</v>
      </c>
      <c r="F1158" s="50" t="s">
        <v>3271</v>
      </c>
      <c r="G1158" s="50">
        <v>70</v>
      </c>
      <c r="H1158" s="50">
        <v>1423</v>
      </c>
      <c r="I1158" s="50">
        <v>699</v>
      </c>
      <c r="J1158" s="50">
        <v>9327</v>
      </c>
      <c r="K1158" s="50">
        <v>0</v>
      </c>
      <c r="L1158" s="50">
        <v>1.5</v>
      </c>
      <c r="M1158" s="50">
        <v>0</v>
      </c>
      <c r="N1158" s="50">
        <v>0</v>
      </c>
      <c r="O1158" s="50">
        <v>1200</v>
      </c>
      <c r="P1158" s="50">
        <v>0</v>
      </c>
      <c r="Q1158" s="50">
        <v>0</v>
      </c>
      <c r="R1158" s="50">
        <v>1301008</v>
      </c>
      <c r="S1158" s="50">
        <v>1302008</v>
      </c>
      <c r="V1158" s="50" t="s">
        <v>3272</v>
      </c>
      <c r="Z1158" s="50">
        <v>1101008</v>
      </c>
    </row>
    <row r="1159" spans="1:26" ht="14.25">
      <c r="A1159" s="50">
        <v>1080122</v>
      </c>
      <c r="D1159" s="50" t="s">
        <v>2299</v>
      </c>
      <c r="E1159" s="50" t="s">
        <v>859</v>
      </c>
      <c r="F1159" s="50" t="s">
        <v>3272</v>
      </c>
      <c r="G1159" s="50">
        <v>70</v>
      </c>
      <c r="H1159" s="50">
        <v>1923</v>
      </c>
      <c r="I1159" s="50">
        <v>723</v>
      </c>
      <c r="J1159" s="50">
        <v>7175</v>
      </c>
      <c r="K1159" s="50">
        <v>0</v>
      </c>
      <c r="L1159" s="50">
        <v>1.5</v>
      </c>
      <c r="M1159" s="50">
        <v>0</v>
      </c>
      <c r="N1159" s="50">
        <v>0</v>
      </c>
      <c r="O1159" s="50">
        <v>1200</v>
      </c>
      <c r="P1159" s="50">
        <v>0</v>
      </c>
      <c r="Q1159" s="50">
        <v>0</v>
      </c>
      <c r="R1159" s="50">
        <v>1303013</v>
      </c>
      <c r="S1159" s="50">
        <v>1304008</v>
      </c>
      <c r="W1159" s="50">
        <v>4</v>
      </c>
      <c r="X1159" s="50">
        <v>4</v>
      </c>
      <c r="Y1159" s="50">
        <v>3</v>
      </c>
      <c r="Z1159" s="50">
        <v>1102013</v>
      </c>
    </row>
    <row r="1160" spans="1:26" ht="14.25">
      <c r="A1160" s="50">
        <v>1080131</v>
      </c>
      <c r="D1160" s="50" t="s">
        <v>2298</v>
      </c>
      <c r="E1160" s="50" t="s">
        <v>1193</v>
      </c>
      <c r="F1160" s="50" t="s">
        <v>3273</v>
      </c>
      <c r="G1160" s="50">
        <v>70</v>
      </c>
      <c r="H1160" s="50">
        <v>1423</v>
      </c>
      <c r="I1160" s="50">
        <v>699</v>
      </c>
      <c r="J1160" s="50">
        <v>9327</v>
      </c>
      <c r="K1160" s="50">
        <v>0</v>
      </c>
      <c r="L1160" s="50">
        <v>1.5</v>
      </c>
      <c r="M1160" s="50">
        <v>0</v>
      </c>
      <c r="N1160" s="50">
        <v>0</v>
      </c>
      <c r="O1160" s="50">
        <v>1200</v>
      </c>
      <c r="P1160" s="50">
        <v>0</v>
      </c>
      <c r="Q1160" s="50">
        <v>0</v>
      </c>
      <c r="R1160" s="50">
        <v>1301013</v>
      </c>
      <c r="S1160" s="50">
        <v>1302013</v>
      </c>
      <c r="V1160" s="50" t="s">
        <v>3274</v>
      </c>
      <c r="Z1160" s="50">
        <v>1101013</v>
      </c>
    </row>
    <row r="1161" spans="1:26" ht="14.25">
      <c r="A1161" s="50">
        <v>1080132</v>
      </c>
      <c r="D1161" s="50" t="s">
        <v>2299</v>
      </c>
      <c r="E1161" s="50" t="s">
        <v>844</v>
      </c>
      <c r="F1161" s="50" t="s">
        <v>3274</v>
      </c>
      <c r="G1161" s="50">
        <v>70</v>
      </c>
      <c r="H1161" s="50">
        <v>1923</v>
      </c>
      <c r="I1161" s="50">
        <v>723</v>
      </c>
      <c r="J1161" s="50">
        <v>7175</v>
      </c>
      <c r="K1161" s="50">
        <v>0</v>
      </c>
      <c r="L1161" s="50">
        <v>1.5</v>
      </c>
      <c r="M1161" s="50">
        <v>0</v>
      </c>
      <c r="N1161" s="50">
        <v>0</v>
      </c>
      <c r="O1161" s="50">
        <v>1200</v>
      </c>
      <c r="P1161" s="50">
        <v>0</v>
      </c>
      <c r="Q1161" s="50">
        <v>0</v>
      </c>
      <c r="R1161" s="50">
        <v>1303019</v>
      </c>
      <c r="S1161" s="50">
        <v>1304006</v>
      </c>
      <c r="W1161" s="50">
        <v>4</v>
      </c>
      <c r="X1161" s="50">
        <v>4</v>
      </c>
      <c r="Y1161" s="50">
        <v>1</v>
      </c>
      <c r="Z1161" s="50">
        <v>1102019</v>
      </c>
    </row>
    <row r="1162" spans="1:26" ht="14.25">
      <c r="A1162" s="50">
        <v>1080211</v>
      </c>
      <c r="D1162" s="50" t="s">
        <v>2298</v>
      </c>
      <c r="E1162" s="50" t="s">
        <v>1181</v>
      </c>
      <c r="F1162" s="50" t="s">
        <v>3275</v>
      </c>
      <c r="G1162" s="50">
        <v>70</v>
      </c>
      <c r="H1162" s="50">
        <v>1617</v>
      </c>
      <c r="I1162" s="50">
        <v>795</v>
      </c>
      <c r="J1162" s="50">
        <v>10600</v>
      </c>
      <c r="K1162" s="50">
        <v>0</v>
      </c>
      <c r="L1162" s="50">
        <v>1.5</v>
      </c>
      <c r="M1162" s="50">
        <v>0</v>
      </c>
      <c r="N1162" s="50">
        <v>0</v>
      </c>
      <c r="O1162" s="50">
        <v>1200</v>
      </c>
      <c r="P1162" s="50">
        <v>0</v>
      </c>
      <c r="Q1162" s="50">
        <v>0</v>
      </c>
      <c r="R1162" s="50">
        <v>1301001</v>
      </c>
      <c r="S1162" s="50">
        <v>1302001</v>
      </c>
      <c r="V1162" s="50" t="s">
        <v>3276</v>
      </c>
      <c r="Z1162" s="50">
        <v>1101001</v>
      </c>
    </row>
    <row r="1163" spans="1:26" ht="14.25">
      <c r="A1163" s="50">
        <v>1080212</v>
      </c>
      <c r="D1163" s="50" t="s">
        <v>2299</v>
      </c>
      <c r="E1163" s="50" t="s">
        <v>834</v>
      </c>
      <c r="F1163" s="50" t="s">
        <v>3276</v>
      </c>
      <c r="G1163" s="50">
        <v>70</v>
      </c>
      <c r="H1163" s="50">
        <v>2184</v>
      </c>
      <c r="I1163" s="50">
        <v>822</v>
      </c>
      <c r="J1163" s="50">
        <v>8154</v>
      </c>
      <c r="K1163" s="50">
        <v>0</v>
      </c>
      <c r="L1163" s="50">
        <v>1.5</v>
      </c>
      <c r="M1163" s="50">
        <v>0</v>
      </c>
      <c r="N1163" s="50">
        <v>0</v>
      </c>
      <c r="O1163" s="50">
        <v>1200</v>
      </c>
      <c r="P1163" s="50">
        <v>0</v>
      </c>
      <c r="Q1163" s="50">
        <v>0</v>
      </c>
      <c r="R1163" s="50">
        <v>1303002</v>
      </c>
      <c r="S1163" s="50">
        <v>1304006</v>
      </c>
      <c r="W1163" s="50">
        <v>4</v>
      </c>
      <c r="X1163" s="50">
        <v>4</v>
      </c>
      <c r="Y1163" s="50">
        <v>1</v>
      </c>
      <c r="Z1163" s="50">
        <v>1102002</v>
      </c>
    </row>
    <row r="1164" spans="1:26" ht="14.25">
      <c r="A1164" s="50">
        <v>1080221</v>
      </c>
      <c r="D1164" s="50" t="s">
        <v>2298</v>
      </c>
      <c r="E1164" s="50" t="s">
        <v>1183</v>
      </c>
      <c r="F1164" s="50" t="s">
        <v>3277</v>
      </c>
      <c r="G1164" s="50">
        <v>70</v>
      </c>
      <c r="H1164" s="50">
        <v>1423</v>
      </c>
      <c r="I1164" s="50">
        <v>699</v>
      </c>
      <c r="J1164" s="50">
        <v>9327</v>
      </c>
      <c r="K1164" s="50">
        <v>0</v>
      </c>
      <c r="L1164" s="50">
        <v>1.5</v>
      </c>
      <c r="M1164" s="50">
        <v>0</v>
      </c>
      <c r="N1164" s="50">
        <v>0</v>
      </c>
      <c r="O1164" s="50">
        <v>1200</v>
      </c>
      <c r="P1164" s="50">
        <v>0</v>
      </c>
      <c r="Q1164" s="50">
        <v>0</v>
      </c>
      <c r="R1164" s="50">
        <v>1301003</v>
      </c>
      <c r="S1164" s="50">
        <v>1302003</v>
      </c>
      <c r="V1164" s="50" t="s">
        <v>3278</v>
      </c>
      <c r="Z1164" s="50">
        <v>1101003</v>
      </c>
    </row>
    <row r="1165" spans="1:26" ht="14.25">
      <c r="A1165" s="50">
        <v>1080222</v>
      </c>
      <c r="D1165" s="50" t="s">
        <v>2299</v>
      </c>
      <c r="E1165" s="50" t="s">
        <v>829</v>
      </c>
      <c r="F1165" s="50" t="s">
        <v>3278</v>
      </c>
      <c r="G1165" s="50">
        <v>70</v>
      </c>
      <c r="H1165" s="50">
        <v>1923</v>
      </c>
      <c r="I1165" s="50">
        <v>723</v>
      </c>
      <c r="J1165" s="50">
        <v>7175</v>
      </c>
      <c r="K1165" s="50">
        <v>0</v>
      </c>
      <c r="L1165" s="50">
        <v>1.5</v>
      </c>
      <c r="M1165" s="50">
        <v>0</v>
      </c>
      <c r="N1165" s="50">
        <v>0</v>
      </c>
      <c r="O1165" s="50">
        <v>1200</v>
      </c>
      <c r="P1165" s="50">
        <v>0</v>
      </c>
      <c r="Q1165" s="50">
        <v>0</v>
      </c>
      <c r="R1165" s="50">
        <v>1303005</v>
      </c>
      <c r="S1165" s="50">
        <v>1304008</v>
      </c>
      <c r="W1165" s="50">
        <v>4</v>
      </c>
      <c r="X1165" s="50">
        <v>4</v>
      </c>
      <c r="Y1165" s="50">
        <v>3</v>
      </c>
      <c r="Z1165" s="50">
        <v>1102005</v>
      </c>
    </row>
    <row r="1166" spans="1:26" ht="14.25">
      <c r="A1166" s="50">
        <v>1080231</v>
      </c>
      <c r="D1166" s="50" t="s">
        <v>2298</v>
      </c>
      <c r="E1166" s="50" t="s">
        <v>1531</v>
      </c>
      <c r="F1166" s="50" t="s">
        <v>3279</v>
      </c>
      <c r="G1166" s="50">
        <v>70</v>
      </c>
      <c r="H1166" s="50">
        <v>1423</v>
      </c>
      <c r="I1166" s="50">
        <v>699</v>
      </c>
      <c r="J1166" s="50">
        <v>9327</v>
      </c>
      <c r="K1166" s="50">
        <v>0</v>
      </c>
      <c r="L1166" s="50">
        <v>1.5</v>
      </c>
      <c r="M1166" s="50">
        <v>0</v>
      </c>
      <c r="N1166" s="50">
        <v>0</v>
      </c>
      <c r="O1166" s="50">
        <v>1200</v>
      </c>
      <c r="P1166" s="50">
        <v>0</v>
      </c>
      <c r="Q1166" s="50">
        <v>0</v>
      </c>
      <c r="R1166" s="50">
        <v>1301014</v>
      </c>
      <c r="S1166" s="50">
        <v>1302014</v>
      </c>
      <c r="V1166" s="50" t="s">
        <v>3280</v>
      </c>
      <c r="Z1166" s="50">
        <v>1101014</v>
      </c>
    </row>
    <row r="1167" spans="1:26" ht="14.25">
      <c r="A1167" s="50">
        <v>1080232</v>
      </c>
      <c r="D1167" s="50" t="s">
        <v>2299</v>
      </c>
      <c r="E1167" s="50" t="s">
        <v>848</v>
      </c>
      <c r="F1167" s="50" t="s">
        <v>3280</v>
      </c>
      <c r="G1167" s="50">
        <v>70</v>
      </c>
      <c r="H1167" s="50">
        <v>1923</v>
      </c>
      <c r="I1167" s="50">
        <v>723</v>
      </c>
      <c r="J1167" s="50">
        <v>7175</v>
      </c>
      <c r="K1167" s="50">
        <v>0</v>
      </c>
      <c r="L1167" s="50">
        <v>1.5</v>
      </c>
      <c r="M1167" s="50">
        <v>0</v>
      </c>
      <c r="N1167" s="50">
        <v>0</v>
      </c>
      <c r="O1167" s="50">
        <v>1200</v>
      </c>
      <c r="P1167" s="50">
        <v>0</v>
      </c>
      <c r="Q1167" s="50">
        <v>0</v>
      </c>
      <c r="R1167" s="50">
        <v>1303020</v>
      </c>
      <c r="S1167" s="50">
        <v>1304007</v>
      </c>
      <c r="W1167" s="50">
        <v>4</v>
      </c>
      <c r="X1167" s="50">
        <v>4</v>
      </c>
      <c r="Y1167" s="50">
        <v>2</v>
      </c>
      <c r="Z1167" s="50">
        <v>1102020</v>
      </c>
    </row>
    <row r="1168" spans="1:26" ht="14.25">
      <c r="A1168" s="50">
        <v>1080311</v>
      </c>
      <c r="D1168" s="50" t="s">
        <v>2298</v>
      </c>
      <c r="E1168" s="50" t="s">
        <v>1192</v>
      </c>
      <c r="F1168" s="50" t="s">
        <v>3281</v>
      </c>
      <c r="G1168" s="50">
        <v>70</v>
      </c>
      <c r="H1168" s="50">
        <v>1617</v>
      </c>
      <c r="I1168" s="50">
        <v>795</v>
      </c>
      <c r="J1168" s="50">
        <v>10600</v>
      </c>
      <c r="K1168" s="50">
        <v>0</v>
      </c>
      <c r="L1168" s="50">
        <v>1.5</v>
      </c>
      <c r="M1168" s="50">
        <v>0</v>
      </c>
      <c r="N1168" s="50">
        <v>0</v>
      </c>
      <c r="O1168" s="50">
        <v>1200</v>
      </c>
      <c r="P1168" s="50">
        <v>0</v>
      </c>
      <c r="Q1168" s="50">
        <v>0</v>
      </c>
      <c r="R1168" s="50">
        <v>1301012</v>
      </c>
      <c r="S1168" s="50">
        <v>1302012</v>
      </c>
      <c r="V1168" s="50" t="s">
        <v>3282</v>
      </c>
      <c r="Z1168" s="50">
        <v>1101012</v>
      </c>
    </row>
    <row r="1169" spans="1:26" ht="14.25">
      <c r="A1169" s="50">
        <v>1080312</v>
      </c>
      <c r="D1169" s="50" t="s">
        <v>2299</v>
      </c>
      <c r="E1169" s="50" t="s">
        <v>846</v>
      </c>
      <c r="F1169" s="50" t="s">
        <v>3282</v>
      </c>
      <c r="G1169" s="50">
        <v>70</v>
      </c>
      <c r="H1169" s="50">
        <v>2184</v>
      </c>
      <c r="I1169" s="50">
        <v>822</v>
      </c>
      <c r="J1169" s="50">
        <v>8154</v>
      </c>
      <c r="K1169" s="50">
        <v>0</v>
      </c>
      <c r="L1169" s="50">
        <v>1.5</v>
      </c>
      <c r="M1169" s="50">
        <v>0</v>
      </c>
      <c r="N1169" s="50">
        <v>0</v>
      </c>
      <c r="O1169" s="50">
        <v>1200</v>
      </c>
      <c r="P1169" s="50">
        <v>0</v>
      </c>
      <c r="Q1169" s="50">
        <v>0</v>
      </c>
      <c r="R1169" s="50">
        <v>1303018</v>
      </c>
      <c r="S1169" s="50">
        <v>1304007</v>
      </c>
      <c r="W1169" s="50">
        <v>4</v>
      </c>
      <c r="X1169" s="50">
        <v>4</v>
      </c>
      <c r="Y1169" s="50">
        <v>2</v>
      </c>
      <c r="Z1169" s="50">
        <v>1102018</v>
      </c>
    </row>
    <row r="1170" spans="1:26" ht="14.25">
      <c r="A1170" s="50">
        <v>1080321</v>
      </c>
      <c r="D1170" s="50" t="s">
        <v>2298</v>
      </c>
      <c r="E1170" s="50" t="s">
        <v>1188</v>
      </c>
      <c r="F1170" s="50" t="s">
        <v>3283</v>
      </c>
      <c r="G1170" s="50">
        <v>70</v>
      </c>
      <c r="H1170" s="50">
        <v>1423</v>
      </c>
      <c r="I1170" s="50">
        <v>699</v>
      </c>
      <c r="J1170" s="50">
        <v>9327</v>
      </c>
      <c r="K1170" s="50">
        <v>0</v>
      </c>
      <c r="L1170" s="50">
        <v>1.5</v>
      </c>
      <c r="M1170" s="50">
        <v>0</v>
      </c>
      <c r="N1170" s="50">
        <v>0</v>
      </c>
      <c r="O1170" s="50">
        <v>1200</v>
      </c>
      <c r="P1170" s="50">
        <v>0</v>
      </c>
      <c r="Q1170" s="50">
        <v>0</v>
      </c>
      <c r="R1170" s="50">
        <v>1301008</v>
      </c>
      <c r="S1170" s="50">
        <v>1302008</v>
      </c>
      <c r="V1170" s="50" t="s">
        <v>3284</v>
      </c>
      <c r="Z1170" s="50">
        <v>1101008</v>
      </c>
    </row>
    <row r="1171" spans="1:26" ht="14.25">
      <c r="A1171" s="50">
        <v>1080322</v>
      </c>
      <c r="D1171" s="50" t="s">
        <v>2299</v>
      </c>
      <c r="E1171" s="50" t="s">
        <v>859</v>
      </c>
      <c r="F1171" s="50" t="s">
        <v>3284</v>
      </c>
      <c r="G1171" s="50">
        <v>70</v>
      </c>
      <c r="H1171" s="50">
        <v>1923</v>
      </c>
      <c r="I1171" s="50">
        <v>723</v>
      </c>
      <c r="J1171" s="50">
        <v>7175</v>
      </c>
      <c r="K1171" s="50">
        <v>0</v>
      </c>
      <c r="L1171" s="50">
        <v>1.5</v>
      </c>
      <c r="M1171" s="50">
        <v>0</v>
      </c>
      <c r="N1171" s="50">
        <v>0</v>
      </c>
      <c r="O1171" s="50">
        <v>1200</v>
      </c>
      <c r="P1171" s="50">
        <v>0</v>
      </c>
      <c r="Q1171" s="50">
        <v>0</v>
      </c>
      <c r="R1171" s="50">
        <v>1303013</v>
      </c>
      <c r="S1171" s="50">
        <v>1304008</v>
      </c>
      <c r="W1171" s="50">
        <v>4</v>
      </c>
      <c r="X1171" s="50">
        <v>4</v>
      </c>
      <c r="Y1171" s="50">
        <v>3</v>
      </c>
      <c r="Z1171" s="50">
        <v>1102013</v>
      </c>
    </row>
    <row r="1172" spans="1:26" ht="14.25">
      <c r="A1172" s="50">
        <v>1080331</v>
      </c>
      <c r="D1172" s="50" t="s">
        <v>2298</v>
      </c>
      <c r="E1172" s="50" t="s">
        <v>1533</v>
      </c>
      <c r="F1172" s="50" t="s">
        <v>3285</v>
      </c>
      <c r="G1172" s="50">
        <v>70</v>
      </c>
      <c r="H1172" s="50">
        <v>1423</v>
      </c>
      <c r="I1172" s="50">
        <v>699</v>
      </c>
      <c r="J1172" s="50">
        <v>9327</v>
      </c>
      <c r="K1172" s="50">
        <v>0</v>
      </c>
      <c r="L1172" s="50">
        <v>1.5</v>
      </c>
      <c r="M1172" s="50">
        <v>0</v>
      </c>
      <c r="N1172" s="50">
        <v>0</v>
      </c>
      <c r="O1172" s="50">
        <v>1200</v>
      </c>
      <c r="P1172" s="50">
        <v>0</v>
      </c>
      <c r="Q1172" s="50">
        <v>0</v>
      </c>
      <c r="R1172" s="50">
        <v>1301009</v>
      </c>
      <c r="S1172" s="50">
        <v>1302009</v>
      </c>
      <c r="V1172" s="50" t="s">
        <v>3286</v>
      </c>
      <c r="Z1172" s="50">
        <v>1101009</v>
      </c>
    </row>
    <row r="1173" spans="1:26" ht="14.25">
      <c r="A1173" s="50">
        <v>1080332</v>
      </c>
      <c r="D1173" s="50" t="s">
        <v>2299</v>
      </c>
      <c r="E1173" s="50" t="s">
        <v>857</v>
      </c>
      <c r="F1173" s="50" t="s">
        <v>3286</v>
      </c>
      <c r="G1173" s="50">
        <v>70</v>
      </c>
      <c r="H1173" s="50">
        <v>1923</v>
      </c>
      <c r="I1173" s="50">
        <v>723</v>
      </c>
      <c r="J1173" s="50">
        <v>7175</v>
      </c>
      <c r="K1173" s="50">
        <v>0</v>
      </c>
      <c r="L1173" s="50">
        <v>1.5</v>
      </c>
      <c r="M1173" s="50">
        <v>0</v>
      </c>
      <c r="N1173" s="50">
        <v>0</v>
      </c>
      <c r="O1173" s="50">
        <v>1200</v>
      </c>
      <c r="P1173" s="50">
        <v>0</v>
      </c>
      <c r="Q1173" s="50">
        <v>0</v>
      </c>
      <c r="R1173" s="50">
        <v>1303014</v>
      </c>
      <c r="S1173" s="50">
        <v>1304006</v>
      </c>
      <c r="W1173" s="50">
        <v>4</v>
      </c>
      <c r="X1173" s="50">
        <v>4</v>
      </c>
      <c r="Y1173" s="50">
        <v>1</v>
      </c>
      <c r="Z1173" s="50">
        <v>1102014</v>
      </c>
    </row>
    <row r="1174" spans="1:26" ht="14.25">
      <c r="A1174" s="50">
        <v>1080411</v>
      </c>
      <c r="D1174" s="50" t="s">
        <v>2298</v>
      </c>
      <c r="E1174" s="50" t="s">
        <v>1195</v>
      </c>
      <c r="F1174" s="50" t="s">
        <v>3287</v>
      </c>
      <c r="G1174" s="50">
        <v>71</v>
      </c>
      <c r="H1174" s="50">
        <v>1658</v>
      </c>
      <c r="I1174" s="50">
        <v>816</v>
      </c>
      <c r="J1174" s="50">
        <v>10869</v>
      </c>
      <c r="K1174" s="50">
        <v>0</v>
      </c>
      <c r="L1174" s="50">
        <v>1.5</v>
      </c>
      <c r="M1174" s="50">
        <v>0</v>
      </c>
      <c r="N1174" s="50">
        <v>0</v>
      </c>
      <c r="O1174" s="50">
        <v>1200</v>
      </c>
      <c r="P1174" s="50">
        <v>0</v>
      </c>
      <c r="Q1174" s="50">
        <v>0</v>
      </c>
      <c r="R1174" s="50">
        <v>1301015</v>
      </c>
      <c r="S1174" s="50">
        <v>1302015</v>
      </c>
      <c r="V1174" s="50" t="s">
        <v>3288</v>
      </c>
      <c r="Z1174" s="50">
        <v>1101015</v>
      </c>
    </row>
    <row r="1175" spans="1:26" ht="14.25">
      <c r="A1175" s="50">
        <v>1080412</v>
      </c>
      <c r="D1175" s="50" t="s">
        <v>2299</v>
      </c>
      <c r="E1175" s="50" t="s">
        <v>852</v>
      </c>
      <c r="F1175" s="50" t="s">
        <v>3288</v>
      </c>
      <c r="G1175" s="50">
        <v>71</v>
      </c>
      <c r="H1175" s="50">
        <v>2238</v>
      </c>
      <c r="I1175" s="50">
        <v>843</v>
      </c>
      <c r="J1175" s="50">
        <v>8361</v>
      </c>
      <c r="K1175" s="50">
        <v>0</v>
      </c>
      <c r="L1175" s="50">
        <v>1.5</v>
      </c>
      <c r="M1175" s="50">
        <v>0</v>
      </c>
      <c r="N1175" s="50">
        <v>0</v>
      </c>
      <c r="O1175" s="50">
        <v>1200</v>
      </c>
      <c r="P1175" s="50">
        <v>0</v>
      </c>
      <c r="Q1175" s="50">
        <v>0</v>
      </c>
      <c r="R1175" s="50">
        <v>1303021</v>
      </c>
      <c r="S1175" s="50">
        <v>1304007</v>
      </c>
      <c r="W1175" s="50">
        <v>4</v>
      </c>
      <c r="X1175" s="50">
        <v>4</v>
      </c>
      <c r="Y1175" s="50">
        <v>1</v>
      </c>
      <c r="Z1175" s="50">
        <v>1102021</v>
      </c>
    </row>
    <row r="1176" spans="1:26" ht="14.25">
      <c r="A1176" s="50">
        <v>1080421</v>
      </c>
      <c r="D1176" s="50" t="s">
        <v>2298</v>
      </c>
      <c r="E1176" s="50" t="s">
        <v>1181</v>
      </c>
      <c r="F1176" s="50" t="s">
        <v>3289</v>
      </c>
      <c r="G1176" s="50">
        <v>71</v>
      </c>
      <c r="H1176" s="50">
        <v>1459</v>
      </c>
      <c r="I1176" s="50">
        <v>718</v>
      </c>
      <c r="J1176" s="50">
        <v>9563</v>
      </c>
      <c r="K1176" s="50">
        <v>0</v>
      </c>
      <c r="L1176" s="50">
        <v>1.5</v>
      </c>
      <c r="M1176" s="50">
        <v>0</v>
      </c>
      <c r="N1176" s="50">
        <v>0</v>
      </c>
      <c r="O1176" s="50">
        <v>1200</v>
      </c>
      <c r="P1176" s="50">
        <v>0</v>
      </c>
      <c r="Q1176" s="50">
        <v>0</v>
      </c>
      <c r="R1176" s="50">
        <v>1301001</v>
      </c>
      <c r="S1176" s="50">
        <v>1302001</v>
      </c>
      <c r="V1176" s="50" t="s">
        <v>3290</v>
      </c>
      <c r="Z1176" s="50">
        <v>1101001</v>
      </c>
    </row>
    <row r="1177" spans="1:26" ht="14.25">
      <c r="A1177" s="50">
        <v>1080422</v>
      </c>
      <c r="D1177" s="50" t="s">
        <v>2299</v>
      </c>
      <c r="E1177" s="50" t="s">
        <v>860</v>
      </c>
      <c r="F1177" s="50" t="s">
        <v>3290</v>
      </c>
      <c r="G1177" s="50">
        <v>71</v>
      </c>
      <c r="H1177" s="50">
        <v>1970</v>
      </c>
      <c r="I1177" s="50">
        <v>742</v>
      </c>
      <c r="J1177" s="50">
        <v>7356</v>
      </c>
      <c r="K1177" s="50">
        <v>0</v>
      </c>
      <c r="L1177" s="50">
        <v>1.5</v>
      </c>
      <c r="M1177" s="50">
        <v>0</v>
      </c>
      <c r="N1177" s="50">
        <v>0</v>
      </c>
      <c r="O1177" s="50">
        <v>1200</v>
      </c>
      <c r="P1177" s="50">
        <v>0</v>
      </c>
      <c r="Q1177" s="50">
        <v>0</v>
      </c>
      <c r="R1177" s="50">
        <v>1303009</v>
      </c>
      <c r="S1177" s="50">
        <v>1304007</v>
      </c>
      <c r="W1177" s="50">
        <v>4</v>
      </c>
      <c r="X1177" s="50">
        <v>4</v>
      </c>
      <c r="Y1177" s="50">
        <v>2</v>
      </c>
      <c r="Z1177" s="50">
        <v>1102009</v>
      </c>
    </row>
    <row r="1178" spans="1:26" ht="14.25">
      <c r="A1178" s="50">
        <v>1080431</v>
      </c>
      <c r="D1178" s="50" t="s">
        <v>2298</v>
      </c>
      <c r="E1178" s="50" t="s">
        <v>1537</v>
      </c>
      <c r="F1178" s="50" t="s">
        <v>3291</v>
      </c>
      <c r="G1178" s="50">
        <v>71</v>
      </c>
      <c r="H1178" s="50">
        <v>1459</v>
      </c>
      <c r="I1178" s="50">
        <v>718</v>
      </c>
      <c r="J1178" s="50">
        <v>9563</v>
      </c>
      <c r="K1178" s="50">
        <v>0</v>
      </c>
      <c r="L1178" s="50">
        <v>1.5</v>
      </c>
      <c r="M1178" s="50">
        <v>0</v>
      </c>
      <c r="N1178" s="50">
        <v>0</v>
      </c>
      <c r="O1178" s="50">
        <v>1200</v>
      </c>
      <c r="P1178" s="50">
        <v>0</v>
      </c>
      <c r="Q1178" s="50">
        <v>0</v>
      </c>
      <c r="R1178" s="50">
        <v>1301011</v>
      </c>
      <c r="S1178" s="50">
        <v>1302011</v>
      </c>
      <c r="V1178" s="50" t="s">
        <v>3292</v>
      </c>
      <c r="Z1178" s="50">
        <v>1101011</v>
      </c>
    </row>
    <row r="1179" spans="1:26" ht="14.25">
      <c r="A1179" s="50">
        <v>1080432</v>
      </c>
      <c r="D1179" s="50" t="s">
        <v>2299</v>
      </c>
      <c r="E1179" s="50" t="s">
        <v>833</v>
      </c>
      <c r="F1179" s="50" t="s">
        <v>3292</v>
      </c>
      <c r="G1179" s="50">
        <v>71</v>
      </c>
      <c r="H1179" s="50">
        <v>1970</v>
      </c>
      <c r="I1179" s="50">
        <v>742</v>
      </c>
      <c r="J1179" s="50">
        <v>7356</v>
      </c>
      <c r="K1179" s="50">
        <v>0</v>
      </c>
      <c r="L1179" s="50">
        <v>1.5</v>
      </c>
      <c r="M1179" s="50">
        <v>0</v>
      </c>
      <c r="N1179" s="50">
        <v>0</v>
      </c>
      <c r="O1179" s="50">
        <v>1200</v>
      </c>
      <c r="P1179" s="50">
        <v>0</v>
      </c>
      <c r="Q1179" s="50">
        <v>0</v>
      </c>
      <c r="R1179" s="50">
        <v>1303017</v>
      </c>
      <c r="S1179" s="50">
        <v>1304008</v>
      </c>
      <c r="W1179" s="50">
        <v>4</v>
      </c>
      <c r="X1179" s="50">
        <v>4</v>
      </c>
      <c r="Y1179" s="50">
        <v>3</v>
      </c>
      <c r="Z1179" s="50">
        <v>1102017</v>
      </c>
    </row>
    <row r="1180" spans="1:26" ht="14.25">
      <c r="A1180" s="50">
        <v>1080511</v>
      </c>
      <c r="D1180" s="50" t="s">
        <v>2298</v>
      </c>
      <c r="E1180" s="50" t="s">
        <v>1378</v>
      </c>
      <c r="F1180" s="50" t="s">
        <v>3293</v>
      </c>
      <c r="G1180" s="50">
        <v>71</v>
      </c>
      <c r="H1180" s="50">
        <v>1658</v>
      </c>
      <c r="I1180" s="50">
        <v>816</v>
      </c>
      <c r="J1180" s="50">
        <v>10869</v>
      </c>
      <c r="K1180" s="50">
        <v>0</v>
      </c>
      <c r="L1180" s="50">
        <v>1.5</v>
      </c>
      <c r="M1180" s="50">
        <v>0</v>
      </c>
      <c r="N1180" s="50">
        <v>0</v>
      </c>
      <c r="O1180" s="50">
        <v>1200</v>
      </c>
      <c r="P1180" s="50">
        <v>0</v>
      </c>
      <c r="Q1180" s="50">
        <v>0</v>
      </c>
      <c r="R1180" s="50">
        <v>1301006</v>
      </c>
      <c r="S1180" s="50">
        <v>1302006</v>
      </c>
      <c r="V1180" s="50" t="s">
        <v>3294</v>
      </c>
      <c r="Z1180" s="50">
        <v>1101006</v>
      </c>
    </row>
    <row r="1181" spans="1:26" ht="14.25">
      <c r="A1181" s="50">
        <v>1080512</v>
      </c>
      <c r="D1181" s="50" t="s">
        <v>2299</v>
      </c>
      <c r="E1181" s="50" t="s">
        <v>1179</v>
      </c>
      <c r="F1181" s="50" t="s">
        <v>3294</v>
      </c>
      <c r="G1181" s="50">
        <v>71</v>
      </c>
      <c r="H1181" s="50">
        <v>2238</v>
      </c>
      <c r="I1181" s="50">
        <v>843</v>
      </c>
      <c r="J1181" s="50">
        <v>8361</v>
      </c>
      <c r="K1181" s="50">
        <v>0</v>
      </c>
      <c r="L1181" s="50">
        <v>1.5</v>
      </c>
      <c r="M1181" s="50">
        <v>0</v>
      </c>
      <c r="N1181" s="50">
        <v>0</v>
      </c>
      <c r="O1181" s="50">
        <v>1200</v>
      </c>
      <c r="P1181" s="50">
        <v>0</v>
      </c>
      <c r="Q1181" s="50">
        <v>0</v>
      </c>
      <c r="R1181" s="50">
        <v>1303007</v>
      </c>
      <c r="S1181" s="50">
        <v>1304006</v>
      </c>
      <c r="W1181" s="50">
        <v>4</v>
      </c>
      <c r="X1181" s="50">
        <v>4</v>
      </c>
      <c r="Y1181" s="50">
        <v>1</v>
      </c>
      <c r="Z1181" s="50">
        <v>1102007</v>
      </c>
    </row>
    <row r="1182" spans="1:26" ht="14.25">
      <c r="A1182" s="50">
        <v>1080521</v>
      </c>
      <c r="D1182" s="50" t="s">
        <v>2298</v>
      </c>
      <c r="E1182" s="50" t="s">
        <v>1183</v>
      </c>
      <c r="F1182" s="50" t="s">
        <v>3295</v>
      </c>
      <c r="G1182" s="50">
        <v>71</v>
      </c>
      <c r="H1182" s="50">
        <v>1459</v>
      </c>
      <c r="I1182" s="50">
        <v>718</v>
      </c>
      <c r="J1182" s="50">
        <v>9563</v>
      </c>
      <c r="K1182" s="50">
        <v>0</v>
      </c>
      <c r="L1182" s="50">
        <v>1.5</v>
      </c>
      <c r="M1182" s="50">
        <v>0</v>
      </c>
      <c r="N1182" s="50">
        <v>0</v>
      </c>
      <c r="O1182" s="50">
        <v>1200</v>
      </c>
      <c r="P1182" s="50">
        <v>0</v>
      </c>
      <c r="Q1182" s="50">
        <v>0</v>
      </c>
      <c r="R1182" s="50">
        <v>1301003</v>
      </c>
      <c r="S1182" s="50">
        <v>1302003</v>
      </c>
      <c r="V1182" s="50" t="s">
        <v>3296</v>
      </c>
      <c r="Z1182" s="50">
        <v>1101003</v>
      </c>
    </row>
    <row r="1183" spans="1:26" ht="14.25">
      <c r="A1183" s="50">
        <v>1080522</v>
      </c>
      <c r="D1183" s="50" t="s">
        <v>2299</v>
      </c>
      <c r="E1183" s="50" t="s">
        <v>829</v>
      </c>
      <c r="F1183" s="50" t="s">
        <v>3296</v>
      </c>
      <c r="G1183" s="50">
        <v>71</v>
      </c>
      <c r="H1183" s="50">
        <v>1970</v>
      </c>
      <c r="I1183" s="50">
        <v>742</v>
      </c>
      <c r="J1183" s="50">
        <v>7356</v>
      </c>
      <c r="K1183" s="50">
        <v>0</v>
      </c>
      <c r="L1183" s="50">
        <v>1.5</v>
      </c>
      <c r="M1183" s="50">
        <v>0</v>
      </c>
      <c r="N1183" s="50">
        <v>0</v>
      </c>
      <c r="O1183" s="50">
        <v>1200</v>
      </c>
      <c r="P1183" s="50">
        <v>0</v>
      </c>
      <c r="Q1183" s="50">
        <v>0</v>
      </c>
      <c r="R1183" s="50">
        <v>1303005</v>
      </c>
      <c r="S1183" s="50">
        <v>1304008</v>
      </c>
      <c r="W1183" s="50">
        <v>4</v>
      </c>
      <c r="X1183" s="50">
        <v>4</v>
      </c>
      <c r="Y1183" s="50">
        <v>3</v>
      </c>
      <c r="Z1183" s="50">
        <v>1102005</v>
      </c>
    </row>
    <row r="1184" spans="1:26" ht="14.25">
      <c r="A1184" s="50">
        <v>1080531</v>
      </c>
      <c r="D1184" s="50" t="s">
        <v>2298</v>
      </c>
      <c r="E1184" s="50" t="s">
        <v>1192</v>
      </c>
      <c r="F1184" s="50" t="s">
        <v>3297</v>
      </c>
      <c r="G1184" s="50">
        <v>71</v>
      </c>
      <c r="H1184" s="50">
        <v>1459</v>
      </c>
      <c r="I1184" s="50">
        <v>718</v>
      </c>
      <c r="J1184" s="50">
        <v>9563</v>
      </c>
      <c r="K1184" s="50">
        <v>0</v>
      </c>
      <c r="L1184" s="50">
        <v>1.5</v>
      </c>
      <c r="M1184" s="50">
        <v>0</v>
      </c>
      <c r="N1184" s="50">
        <v>0</v>
      </c>
      <c r="O1184" s="50">
        <v>1200</v>
      </c>
      <c r="P1184" s="50">
        <v>0</v>
      </c>
      <c r="Q1184" s="50">
        <v>0</v>
      </c>
      <c r="R1184" s="50">
        <v>1301012</v>
      </c>
      <c r="S1184" s="50">
        <v>1302012</v>
      </c>
      <c r="V1184" s="50" t="s">
        <v>3298</v>
      </c>
      <c r="Z1184" s="50">
        <v>1101012</v>
      </c>
    </row>
    <row r="1185" spans="1:26" ht="14.25">
      <c r="A1185" s="50">
        <v>1080532</v>
      </c>
      <c r="D1185" s="50" t="s">
        <v>2299</v>
      </c>
      <c r="E1185" s="50" t="s">
        <v>846</v>
      </c>
      <c r="F1185" s="50" t="s">
        <v>3298</v>
      </c>
      <c r="G1185" s="50">
        <v>71</v>
      </c>
      <c r="H1185" s="50">
        <v>1970</v>
      </c>
      <c r="I1185" s="50">
        <v>742</v>
      </c>
      <c r="J1185" s="50">
        <v>7356</v>
      </c>
      <c r="K1185" s="50">
        <v>0</v>
      </c>
      <c r="L1185" s="50">
        <v>1.5</v>
      </c>
      <c r="M1185" s="50">
        <v>0</v>
      </c>
      <c r="N1185" s="50">
        <v>0</v>
      </c>
      <c r="O1185" s="50">
        <v>1200</v>
      </c>
      <c r="P1185" s="50">
        <v>0</v>
      </c>
      <c r="Q1185" s="50">
        <v>0</v>
      </c>
      <c r="R1185" s="50">
        <v>1303018</v>
      </c>
      <c r="S1185" s="50">
        <v>1304007</v>
      </c>
      <c r="W1185" s="50">
        <v>4</v>
      </c>
      <c r="X1185" s="50">
        <v>4</v>
      </c>
      <c r="Y1185" s="50">
        <v>2</v>
      </c>
      <c r="Z1185" s="50">
        <v>1102018</v>
      </c>
    </row>
    <row r="1186" spans="1:26" ht="14.25">
      <c r="A1186" s="50">
        <v>1080611</v>
      </c>
      <c r="D1186" s="50" t="s">
        <v>2298</v>
      </c>
      <c r="E1186" s="50" t="s">
        <v>1533</v>
      </c>
      <c r="F1186" s="50" t="s">
        <v>3299</v>
      </c>
      <c r="G1186" s="50">
        <v>71</v>
      </c>
      <c r="H1186" s="50">
        <v>1658</v>
      </c>
      <c r="I1186" s="50">
        <v>816</v>
      </c>
      <c r="J1186" s="50">
        <v>10869</v>
      </c>
      <c r="K1186" s="50">
        <v>0</v>
      </c>
      <c r="L1186" s="50">
        <v>1.5</v>
      </c>
      <c r="M1186" s="50">
        <v>0</v>
      </c>
      <c r="N1186" s="50">
        <v>0</v>
      </c>
      <c r="O1186" s="50">
        <v>1200</v>
      </c>
      <c r="P1186" s="50">
        <v>0</v>
      </c>
      <c r="Q1186" s="50">
        <v>0</v>
      </c>
      <c r="R1186" s="50">
        <v>1301009</v>
      </c>
      <c r="S1186" s="50">
        <v>1302009</v>
      </c>
      <c r="V1186" s="50" t="s">
        <v>3300</v>
      </c>
      <c r="Z1186" s="50">
        <v>1101009</v>
      </c>
    </row>
    <row r="1187" spans="1:26" ht="14.25">
      <c r="A1187" s="50">
        <v>1080612</v>
      </c>
      <c r="D1187" s="50" t="s">
        <v>2299</v>
      </c>
      <c r="E1187" s="50" t="s">
        <v>857</v>
      </c>
      <c r="F1187" s="50" t="s">
        <v>3300</v>
      </c>
      <c r="G1187" s="50">
        <v>71</v>
      </c>
      <c r="H1187" s="50">
        <v>2238</v>
      </c>
      <c r="I1187" s="50">
        <v>843</v>
      </c>
      <c r="J1187" s="50">
        <v>8361</v>
      </c>
      <c r="K1187" s="50">
        <v>0</v>
      </c>
      <c r="L1187" s="50">
        <v>1.5</v>
      </c>
      <c r="M1187" s="50">
        <v>0</v>
      </c>
      <c r="N1187" s="50">
        <v>0</v>
      </c>
      <c r="O1187" s="50">
        <v>1200</v>
      </c>
      <c r="P1187" s="50">
        <v>0</v>
      </c>
      <c r="Q1187" s="50">
        <v>0</v>
      </c>
      <c r="R1187" s="50">
        <v>1303014</v>
      </c>
      <c r="S1187" s="50">
        <v>1304006</v>
      </c>
      <c r="W1187" s="50">
        <v>4</v>
      </c>
      <c r="X1187" s="50">
        <v>4</v>
      </c>
      <c r="Y1187" s="50">
        <v>1</v>
      </c>
      <c r="Z1187" s="50">
        <v>1102014</v>
      </c>
    </row>
    <row r="1188" spans="1:26" ht="14.25">
      <c r="A1188" s="50">
        <v>1080621</v>
      </c>
      <c r="D1188" s="50" t="s">
        <v>2298</v>
      </c>
      <c r="E1188" s="50" t="s">
        <v>1188</v>
      </c>
      <c r="F1188" s="50" t="s">
        <v>3301</v>
      </c>
      <c r="G1188" s="50">
        <v>71</v>
      </c>
      <c r="H1188" s="50">
        <v>1459</v>
      </c>
      <c r="I1188" s="50">
        <v>718</v>
      </c>
      <c r="J1188" s="50">
        <v>9563</v>
      </c>
      <c r="K1188" s="50">
        <v>0</v>
      </c>
      <c r="L1188" s="50">
        <v>1.5</v>
      </c>
      <c r="M1188" s="50">
        <v>0</v>
      </c>
      <c r="N1188" s="50">
        <v>0</v>
      </c>
      <c r="O1188" s="50">
        <v>1200</v>
      </c>
      <c r="P1188" s="50">
        <v>0</v>
      </c>
      <c r="Q1188" s="50">
        <v>0</v>
      </c>
      <c r="R1188" s="50">
        <v>1301008</v>
      </c>
      <c r="S1188" s="50">
        <v>1302008</v>
      </c>
      <c r="V1188" s="50" t="s">
        <v>3302</v>
      </c>
      <c r="Z1188" s="50">
        <v>1101008</v>
      </c>
    </row>
    <row r="1189" spans="1:26" ht="14.25">
      <c r="A1189" s="50">
        <v>1080622</v>
      </c>
      <c r="D1189" s="50" t="s">
        <v>2299</v>
      </c>
      <c r="E1189" s="50" t="s">
        <v>859</v>
      </c>
      <c r="F1189" s="50" t="s">
        <v>3302</v>
      </c>
      <c r="G1189" s="50">
        <v>71</v>
      </c>
      <c r="H1189" s="50">
        <v>1970</v>
      </c>
      <c r="I1189" s="50">
        <v>742</v>
      </c>
      <c r="J1189" s="50">
        <v>7356</v>
      </c>
      <c r="K1189" s="50">
        <v>0</v>
      </c>
      <c r="L1189" s="50">
        <v>1.5</v>
      </c>
      <c r="M1189" s="50">
        <v>0</v>
      </c>
      <c r="N1189" s="50">
        <v>0</v>
      </c>
      <c r="O1189" s="50">
        <v>1200</v>
      </c>
      <c r="P1189" s="50">
        <v>0</v>
      </c>
      <c r="Q1189" s="50">
        <v>0</v>
      </c>
      <c r="R1189" s="50">
        <v>1303013</v>
      </c>
      <c r="S1189" s="50">
        <v>1304008</v>
      </c>
      <c r="W1189" s="50">
        <v>4</v>
      </c>
      <c r="X1189" s="50">
        <v>4</v>
      </c>
      <c r="Y1189" s="50">
        <v>3</v>
      </c>
      <c r="Z1189" s="50">
        <v>1102013</v>
      </c>
    </row>
    <row r="1190" spans="1:26" ht="14.25">
      <c r="A1190" s="50">
        <v>1080631</v>
      </c>
      <c r="D1190" s="50" t="s">
        <v>2298</v>
      </c>
      <c r="E1190" s="50" t="s">
        <v>1192</v>
      </c>
      <c r="F1190" s="50" t="s">
        <v>3303</v>
      </c>
      <c r="G1190" s="50">
        <v>71</v>
      </c>
      <c r="H1190" s="50">
        <v>1459</v>
      </c>
      <c r="I1190" s="50">
        <v>718</v>
      </c>
      <c r="J1190" s="50">
        <v>9563</v>
      </c>
      <c r="K1190" s="50">
        <v>0</v>
      </c>
      <c r="L1190" s="50">
        <v>1.5</v>
      </c>
      <c r="M1190" s="50">
        <v>0</v>
      </c>
      <c r="N1190" s="50">
        <v>0</v>
      </c>
      <c r="O1190" s="50">
        <v>1200</v>
      </c>
      <c r="P1190" s="50">
        <v>0</v>
      </c>
      <c r="Q1190" s="50">
        <v>0</v>
      </c>
      <c r="R1190" s="50">
        <v>1301012</v>
      </c>
      <c r="S1190" s="50">
        <v>1302012</v>
      </c>
      <c r="V1190" s="50" t="s">
        <v>3304</v>
      </c>
      <c r="Z1190" s="50">
        <v>1101012</v>
      </c>
    </row>
    <row r="1191" spans="1:26" ht="14.25">
      <c r="A1191" s="50">
        <v>1080632</v>
      </c>
      <c r="D1191" s="50" t="s">
        <v>2299</v>
      </c>
      <c r="E1191" s="50" t="s">
        <v>846</v>
      </c>
      <c r="F1191" s="50" t="s">
        <v>3304</v>
      </c>
      <c r="G1191" s="50">
        <v>71</v>
      </c>
      <c r="H1191" s="50">
        <v>1970</v>
      </c>
      <c r="I1191" s="50">
        <v>742</v>
      </c>
      <c r="J1191" s="50">
        <v>7356</v>
      </c>
      <c r="K1191" s="50">
        <v>0</v>
      </c>
      <c r="L1191" s="50">
        <v>1.5</v>
      </c>
      <c r="M1191" s="50">
        <v>0</v>
      </c>
      <c r="N1191" s="50">
        <v>0</v>
      </c>
      <c r="O1191" s="50">
        <v>1200</v>
      </c>
      <c r="P1191" s="50">
        <v>0</v>
      </c>
      <c r="Q1191" s="50">
        <v>0</v>
      </c>
      <c r="R1191" s="50">
        <v>1303018</v>
      </c>
      <c r="S1191" s="50">
        <v>1304007</v>
      </c>
      <c r="W1191" s="50">
        <v>4</v>
      </c>
      <c r="X1191" s="50">
        <v>4</v>
      </c>
      <c r="Y1191" s="50">
        <v>2</v>
      </c>
      <c r="Z1191" s="50">
        <v>1102018</v>
      </c>
    </row>
    <row r="1192" spans="1:26" ht="14.25">
      <c r="A1192" s="50">
        <v>1080711</v>
      </c>
      <c r="D1192" s="50" t="s">
        <v>2298</v>
      </c>
      <c r="E1192" s="50" t="s">
        <v>1535</v>
      </c>
      <c r="F1192" s="50" t="s">
        <v>3305</v>
      </c>
      <c r="G1192" s="50">
        <v>72</v>
      </c>
      <c r="H1192" s="50">
        <v>1700</v>
      </c>
      <c r="I1192" s="50">
        <v>837</v>
      </c>
      <c r="J1192" s="50">
        <v>11138</v>
      </c>
      <c r="K1192" s="50">
        <v>0</v>
      </c>
      <c r="L1192" s="50">
        <v>1.5</v>
      </c>
      <c r="M1192" s="50">
        <v>0</v>
      </c>
      <c r="N1192" s="50">
        <v>0</v>
      </c>
      <c r="O1192" s="50">
        <v>1200</v>
      </c>
      <c r="P1192" s="50">
        <v>0</v>
      </c>
      <c r="Q1192" s="50">
        <v>0</v>
      </c>
      <c r="R1192" s="50">
        <v>1301007</v>
      </c>
      <c r="S1192" s="50">
        <v>1302007</v>
      </c>
      <c r="V1192" s="50" t="s">
        <v>3306</v>
      </c>
      <c r="Z1192" s="50">
        <v>1101007</v>
      </c>
    </row>
    <row r="1193" spans="1:26" ht="14.25">
      <c r="A1193" s="50">
        <v>1080712</v>
      </c>
      <c r="D1193" s="50" t="s">
        <v>2299</v>
      </c>
      <c r="E1193" s="50" t="s">
        <v>860</v>
      </c>
      <c r="F1193" s="50" t="s">
        <v>3306</v>
      </c>
      <c r="G1193" s="50">
        <v>72</v>
      </c>
      <c r="H1193" s="50">
        <v>2293</v>
      </c>
      <c r="I1193" s="50">
        <v>864</v>
      </c>
      <c r="J1193" s="50">
        <v>8567</v>
      </c>
      <c r="K1193" s="50">
        <v>0</v>
      </c>
      <c r="L1193" s="50">
        <v>1.5</v>
      </c>
      <c r="M1193" s="50">
        <v>0</v>
      </c>
      <c r="N1193" s="50">
        <v>0</v>
      </c>
      <c r="O1193" s="50">
        <v>1200</v>
      </c>
      <c r="P1193" s="50">
        <v>0</v>
      </c>
      <c r="Q1193" s="50">
        <v>0</v>
      </c>
      <c r="R1193" s="50">
        <v>1303009</v>
      </c>
      <c r="S1193" s="50">
        <v>1304007</v>
      </c>
      <c r="W1193" s="50">
        <v>4</v>
      </c>
      <c r="X1193" s="50">
        <v>4</v>
      </c>
      <c r="Y1193" s="50">
        <v>2</v>
      </c>
      <c r="Z1193" s="50">
        <v>1102009</v>
      </c>
    </row>
    <row r="1194" spans="1:26" ht="14.25">
      <c r="A1194" s="50">
        <v>1080721</v>
      </c>
      <c r="D1194" s="50" t="s">
        <v>2298</v>
      </c>
      <c r="E1194" s="50" t="s">
        <v>1535</v>
      </c>
      <c r="F1194" s="50" t="s">
        <v>3307</v>
      </c>
      <c r="G1194" s="50">
        <v>72</v>
      </c>
      <c r="H1194" s="50">
        <v>1496</v>
      </c>
      <c r="I1194" s="50">
        <v>737</v>
      </c>
      <c r="J1194" s="50">
        <v>9799</v>
      </c>
      <c r="K1194" s="50">
        <v>0</v>
      </c>
      <c r="L1194" s="50">
        <v>1.5</v>
      </c>
      <c r="M1194" s="50">
        <v>0</v>
      </c>
      <c r="N1194" s="50">
        <v>0</v>
      </c>
      <c r="O1194" s="50">
        <v>1200</v>
      </c>
      <c r="P1194" s="50">
        <v>0</v>
      </c>
      <c r="Q1194" s="50">
        <v>0</v>
      </c>
      <c r="R1194" s="50">
        <v>1301007</v>
      </c>
      <c r="S1194" s="50">
        <v>1302007</v>
      </c>
      <c r="V1194" s="50" t="s">
        <v>3308</v>
      </c>
      <c r="Z1194" s="50">
        <v>1101007</v>
      </c>
    </row>
    <row r="1195" spans="1:26" ht="14.25">
      <c r="A1195" s="50">
        <v>1080722</v>
      </c>
      <c r="D1195" s="50" t="s">
        <v>2299</v>
      </c>
      <c r="E1195" s="50" t="s">
        <v>853</v>
      </c>
      <c r="F1195" s="50" t="s">
        <v>3308</v>
      </c>
      <c r="G1195" s="50">
        <v>72</v>
      </c>
      <c r="H1195" s="50">
        <v>2017</v>
      </c>
      <c r="I1195" s="50">
        <v>761</v>
      </c>
      <c r="J1195" s="50">
        <v>7538</v>
      </c>
      <c r="K1195" s="50">
        <v>0</v>
      </c>
      <c r="L1195" s="50">
        <v>1.5</v>
      </c>
      <c r="M1195" s="50">
        <v>0</v>
      </c>
      <c r="N1195" s="50">
        <v>0</v>
      </c>
      <c r="O1195" s="50">
        <v>1200</v>
      </c>
      <c r="P1195" s="50">
        <v>0</v>
      </c>
      <c r="Q1195" s="50">
        <v>0</v>
      </c>
      <c r="R1195" s="50">
        <v>1303003</v>
      </c>
      <c r="S1195" s="50">
        <v>1304007</v>
      </c>
      <c r="W1195" s="50">
        <v>4</v>
      </c>
      <c r="X1195" s="50">
        <v>4</v>
      </c>
      <c r="Y1195" s="50">
        <v>2</v>
      </c>
      <c r="Z1195" s="50">
        <v>1102003</v>
      </c>
    </row>
    <row r="1196" spans="1:26" ht="14.25">
      <c r="A1196" s="50">
        <v>1080731</v>
      </c>
      <c r="D1196" s="50" t="s">
        <v>2298</v>
      </c>
      <c r="E1196" s="50" t="s">
        <v>1537</v>
      </c>
      <c r="F1196" s="50" t="s">
        <v>3309</v>
      </c>
      <c r="G1196" s="50">
        <v>72</v>
      </c>
      <c r="H1196" s="50">
        <v>1496</v>
      </c>
      <c r="I1196" s="50">
        <v>737</v>
      </c>
      <c r="J1196" s="50">
        <v>9799</v>
      </c>
      <c r="K1196" s="50">
        <v>0</v>
      </c>
      <c r="L1196" s="50">
        <v>1.5</v>
      </c>
      <c r="M1196" s="50">
        <v>0</v>
      </c>
      <c r="N1196" s="50">
        <v>0</v>
      </c>
      <c r="O1196" s="50">
        <v>1200</v>
      </c>
      <c r="P1196" s="50">
        <v>0</v>
      </c>
      <c r="Q1196" s="50">
        <v>0</v>
      </c>
      <c r="R1196" s="50">
        <v>1301011</v>
      </c>
      <c r="S1196" s="50">
        <v>1302011</v>
      </c>
      <c r="V1196" s="50" t="s">
        <v>3310</v>
      </c>
      <c r="Z1196" s="50">
        <v>1101011</v>
      </c>
    </row>
    <row r="1197" spans="1:26" ht="14.25">
      <c r="A1197" s="50">
        <v>1080732</v>
      </c>
      <c r="D1197" s="50" t="s">
        <v>2299</v>
      </c>
      <c r="E1197" s="50" t="s">
        <v>833</v>
      </c>
      <c r="F1197" s="50" t="s">
        <v>3310</v>
      </c>
      <c r="G1197" s="50">
        <v>72</v>
      </c>
      <c r="H1197" s="50">
        <v>2017</v>
      </c>
      <c r="I1197" s="50">
        <v>761</v>
      </c>
      <c r="J1197" s="50">
        <v>7538</v>
      </c>
      <c r="K1197" s="50">
        <v>0</v>
      </c>
      <c r="L1197" s="50">
        <v>1.5</v>
      </c>
      <c r="M1197" s="50">
        <v>0</v>
      </c>
      <c r="N1197" s="50">
        <v>0</v>
      </c>
      <c r="O1197" s="50">
        <v>1200</v>
      </c>
      <c r="P1197" s="50">
        <v>0</v>
      </c>
      <c r="Q1197" s="50">
        <v>0</v>
      </c>
      <c r="R1197" s="50">
        <v>1303017</v>
      </c>
      <c r="S1197" s="50">
        <v>1304008</v>
      </c>
      <c r="W1197" s="50">
        <v>4</v>
      </c>
      <c r="X1197" s="50">
        <v>4</v>
      </c>
      <c r="Y1197" s="50">
        <v>3</v>
      </c>
      <c r="Z1197" s="50">
        <v>1102017</v>
      </c>
    </row>
    <row r="1198" spans="1:26" ht="14.25">
      <c r="A1198" s="50">
        <v>1080811</v>
      </c>
      <c r="D1198" s="50" t="s">
        <v>2298</v>
      </c>
      <c r="E1198" s="50" t="s">
        <v>1535</v>
      </c>
      <c r="F1198" s="50" t="s">
        <v>3311</v>
      </c>
      <c r="G1198" s="50">
        <v>72</v>
      </c>
      <c r="H1198" s="50">
        <v>1700</v>
      </c>
      <c r="I1198" s="50">
        <v>837</v>
      </c>
      <c r="J1198" s="50">
        <v>11138</v>
      </c>
      <c r="K1198" s="50">
        <v>0</v>
      </c>
      <c r="L1198" s="50">
        <v>1.5</v>
      </c>
      <c r="M1198" s="50">
        <v>0</v>
      </c>
      <c r="N1198" s="50">
        <v>0</v>
      </c>
      <c r="O1198" s="50">
        <v>1200</v>
      </c>
      <c r="P1198" s="50">
        <v>0</v>
      </c>
      <c r="Q1198" s="50">
        <v>0</v>
      </c>
      <c r="R1198" s="50">
        <v>1301007</v>
      </c>
      <c r="S1198" s="50">
        <v>1302007</v>
      </c>
      <c r="V1198" s="50" t="s">
        <v>3312</v>
      </c>
      <c r="Z1198" s="50">
        <v>1101007</v>
      </c>
    </row>
    <row r="1199" spans="1:26" ht="14.25">
      <c r="A1199" s="50">
        <v>1080812</v>
      </c>
      <c r="D1199" s="50" t="s">
        <v>2299</v>
      </c>
      <c r="E1199" s="50" t="s">
        <v>850</v>
      </c>
      <c r="F1199" s="50" t="s">
        <v>3312</v>
      </c>
      <c r="G1199" s="50">
        <v>72</v>
      </c>
      <c r="H1199" s="50">
        <v>2293</v>
      </c>
      <c r="I1199" s="50">
        <v>864</v>
      </c>
      <c r="J1199" s="50">
        <v>8567</v>
      </c>
      <c r="K1199" s="50">
        <v>0</v>
      </c>
      <c r="L1199" s="50">
        <v>1.5</v>
      </c>
      <c r="M1199" s="50">
        <v>0</v>
      </c>
      <c r="N1199" s="50">
        <v>0</v>
      </c>
      <c r="O1199" s="50">
        <v>1200</v>
      </c>
      <c r="P1199" s="50">
        <v>0</v>
      </c>
      <c r="Q1199" s="50">
        <v>0</v>
      </c>
      <c r="R1199" s="50">
        <v>1303012</v>
      </c>
      <c r="S1199" s="50">
        <v>1304006</v>
      </c>
      <c r="W1199" s="50">
        <v>4</v>
      </c>
      <c r="X1199" s="50">
        <v>4</v>
      </c>
      <c r="Y1199" s="50">
        <v>1</v>
      </c>
      <c r="Z1199" s="50">
        <v>1102012</v>
      </c>
    </row>
    <row r="1200" spans="1:26" ht="14.25">
      <c r="A1200" s="50">
        <v>1080821</v>
      </c>
      <c r="D1200" s="50" t="s">
        <v>2298</v>
      </c>
      <c r="E1200" s="50" t="s">
        <v>1540</v>
      </c>
      <c r="F1200" s="50" t="s">
        <v>3313</v>
      </c>
      <c r="G1200" s="50">
        <v>72</v>
      </c>
      <c r="H1200" s="50">
        <v>1496</v>
      </c>
      <c r="I1200" s="50">
        <v>737</v>
      </c>
      <c r="J1200" s="50">
        <v>9799</v>
      </c>
      <c r="K1200" s="50">
        <v>0</v>
      </c>
      <c r="L1200" s="50">
        <v>1.5</v>
      </c>
      <c r="M1200" s="50">
        <v>0</v>
      </c>
      <c r="N1200" s="50">
        <v>0</v>
      </c>
      <c r="O1200" s="50">
        <v>1200</v>
      </c>
      <c r="P1200" s="50">
        <v>0</v>
      </c>
      <c r="Q1200" s="50">
        <v>0</v>
      </c>
      <c r="R1200" s="50">
        <v>1301005</v>
      </c>
      <c r="S1200" s="50">
        <v>1302005</v>
      </c>
      <c r="V1200" s="50" t="s">
        <v>3314</v>
      </c>
      <c r="Z1200" s="50">
        <v>1101005</v>
      </c>
    </row>
    <row r="1201" spans="1:26" ht="14.25">
      <c r="A1201" s="50">
        <v>1080822</v>
      </c>
      <c r="D1201" s="50" t="s">
        <v>2299</v>
      </c>
      <c r="E1201" s="50" t="s">
        <v>849</v>
      </c>
      <c r="F1201" s="50" t="s">
        <v>3314</v>
      </c>
      <c r="G1201" s="50">
        <v>72</v>
      </c>
      <c r="H1201" s="50">
        <v>2017</v>
      </c>
      <c r="I1201" s="50">
        <v>761</v>
      </c>
      <c r="J1201" s="50">
        <v>7538</v>
      </c>
      <c r="K1201" s="50">
        <v>0</v>
      </c>
      <c r="L1201" s="50">
        <v>1.5</v>
      </c>
      <c r="M1201" s="50">
        <v>0</v>
      </c>
      <c r="N1201" s="50">
        <v>0</v>
      </c>
      <c r="O1201" s="50">
        <v>1200</v>
      </c>
      <c r="P1201" s="50">
        <v>0</v>
      </c>
      <c r="Q1201" s="50">
        <v>0</v>
      </c>
      <c r="R1201" s="50">
        <v>1303011</v>
      </c>
      <c r="S1201" s="50">
        <v>1304007</v>
      </c>
      <c r="W1201" s="50">
        <v>4</v>
      </c>
      <c r="X1201" s="50">
        <v>4</v>
      </c>
      <c r="Y1201" s="50">
        <v>2</v>
      </c>
      <c r="Z1201" s="50">
        <v>1102011</v>
      </c>
    </row>
    <row r="1202" spans="1:26" ht="14.25">
      <c r="A1202" s="50">
        <v>1080831</v>
      </c>
      <c r="D1202" s="50" t="s">
        <v>2298</v>
      </c>
      <c r="E1202" s="50" t="s">
        <v>1541</v>
      </c>
      <c r="F1202" s="50" t="s">
        <v>3315</v>
      </c>
      <c r="G1202" s="50">
        <v>72</v>
      </c>
      <c r="H1202" s="50">
        <v>1496</v>
      </c>
      <c r="I1202" s="50">
        <v>737</v>
      </c>
      <c r="J1202" s="50">
        <v>9799</v>
      </c>
      <c r="K1202" s="50">
        <v>0</v>
      </c>
      <c r="L1202" s="50">
        <v>1.5</v>
      </c>
      <c r="M1202" s="50">
        <v>0</v>
      </c>
      <c r="N1202" s="50">
        <v>0</v>
      </c>
      <c r="O1202" s="50">
        <v>1200</v>
      </c>
      <c r="P1202" s="50">
        <v>0</v>
      </c>
      <c r="Q1202" s="50">
        <v>0</v>
      </c>
      <c r="R1202" s="50">
        <v>1301010</v>
      </c>
      <c r="S1202" s="50">
        <v>1302010</v>
      </c>
      <c r="V1202" s="50" t="s">
        <v>3316</v>
      </c>
      <c r="Z1202" s="50">
        <v>1101010</v>
      </c>
    </row>
    <row r="1203" spans="1:26" ht="14.25">
      <c r="A1203" s="50">
        <v>1080832</v>
      </c>
      <c r="D1203" s="50" t="s">
        <v>2299</v>
      </c>
      <c r="E1203" s="50" t="s">
        <v>855</v>
      </c>
      <c r="F1203" s="50" t="s">
        <v>3316</v>
      </c>
      <c r="G1203" s="50">
        <v>72</v>
      </c>
      <c r="H1203" s="50">
        <v>2017</v>
      </c>
      <c r="I1203" s="50">
        <v>761</v>
      </c>
      <c r="J1203" s="50">
        <v>7538</v>
      </c>
      <c r="K1203" s="50">
        <v>0</v>
      </c>
      <c r="L1203" s="50">
        <v>1.5</v>
      </c>
      <c r="M1203" s="50">
        <v>0</v>
      </c>
      <c r="N1203" s="50">
        <v>0</v>
      </c>
      <c r="O1203" s="50">
        <v>1200</v>
      </c>
      <c r="P1203" s="50">
        <v>0</v>
      </c>
      <c r="Q1203" s="50">
        <v>0</v>
      </c>
      <c r="R1203" s="50">
        <v>1303016</v>
      </c>
      <c r="S1203" s="50">
        <v>1304007</v>
      </c>
      <c r="W1203" s="50">
        <v>4</v>
      </c>
      <c r="X1203" s="50">
        <v>4</v>
      </c>
      <c r="Y1203" s="50">
        <v>3</v>
      </c>
      <c r="Z1203" s="50">
        <v>1102016</v>
      </c>
    </row>
    <row r="1204" spans="1:26" ht="14.25">
      <c r="A1204" s="50">
        <v>1080911</v>
      </c>
      <c r="D1204" s="50" t="s">
        <v>2298</v>
      </c>
      <c r="E1204" s="50" t="s">
        <v>1192</v>
      </c>
      <c r="F1204" s="50" t="s">
        <v>3317</v>
      </c>
      <c r="G1204" s="50">
        <v>72</v>
      </c>
      <c r="H1204" s="50">
        <v>1700</v>
      </c>
      <c r="I1204" s="50">
        <v>837</v>
      </c>
      <c r="J1204" s="50">
        <v>11138</v>
      </c>
      <c r="K1204" s="50">
        <v>0</v>
      </c>
      <c r="L1204" s="50">
        <v>1.5</v>
      </c>
      <c r="M1204" s="50">
        <v>0</v>
      </c>
      <c r="N1204" s="50">
        <v>0</v>
      </c>
      <c r="O1204" s="50">
        <v>1200</v>
      </c>
      <c r="P1204" s="50">
        <v>0</v>
      </c>
      <c r="Q1204" s="50">
        <v>0</v>
      </c>
      <c r="R1204" s="50">
        <v>1301012</v>
      </c>
      <c r="S1204" s="50">
        <v>1302012</v>
      </c>
      <c r="V1204" s="50" t="s">
        <v>3318</v>
      </c>
      <c r="Z1204" s="50">
        <v>1101012</v>
      </c>
    </row>
    <row r="1205" spans="1:26" ht="14.25">
      <c r="A1205" s="50">
        <v>1080912</v>
      </c>
      <c r="D1205" s="50" t="s">
        <v>2299</v>
      </c>
      <c r="E1205" s="50" t="s">
        <v>846</v>
      </c>
      <c r="F1205" s="50" t="s">
        <v>3318</v>
      </c>
      <c r="G1205" s="50">
        <v>72</v>
      </c>
      <c r="H1205" s="50">
        <v>2293</v>
      </c>
      <c r="I1205" s="50">
        <v>864</v>
      </c>
      <c r="J1205" s="50">
        <v>8567</v>
      </c>
      <c r="K1205" s="50">
        <v>0</v>
      </c>
      <c r="L1205" s="50">
        <v>1.5</v>
      </c>
      <c r="M1205" s="50">
        <v>0</v>
      </c>
      <c r="N1205" s="50">
        <v>0</v>
      </c>
      <c r="O1205" s="50">
        <v>1200</v>
      </c>
      <c r="P1205" s="50">
        <v>0</v>
      </c>
      <c r="Q1205" s="50">
        <v>0</v>
      </c>
      <c r="R1205" s="50">
        <v>1303018</v>
      </c>
      <c r="S1205" s="50">
        <v>1304007</v>
      </c>
      <c r="W1205" s="50">
        <v>4</v>
      </c>
      <c r="X1205" s="50">
        <v>4</v>
      </c>
      <c r="Y1205" s="50">
        <v>2</v>
      </c>
      <c r="Z1205" s="50">
        <v>1102018</v>
      </c>
    </row>
    <row r="1206" spans="1:26" ht="14.25">
      <c r="A1206" s="50">
        <v>1080921</v>
      </c>
      <c r="D1206" s="50" t="s">
        <v>2298</v>
      </c>
      <c r="E1206" s="50" t="s">
        <v>1188</v>
      </c>
      <c r="F1206" s="50" t="s">
        <v>3319</v>
      </c>
      <c r="G1206" s="50">
        <v>72</v>
      </c>
      <c r="H1206" s="50">
        <v>1496</v>
      </c>
      <c r="I1206" s="50">
        <v>737</v>
      </c>
      <c r="J1206" s="50">
        <v>9799</v>
      </c>
      <c r="K1206" s="50">
        <v>0</v>
      </c>
      <c r="L1206" s="50">
        <v>1.5</v>
      </c>
      <c r="M1206" s="50">
        <v>0</v>
      </c>
      <c r="N1206" s="50">
        <v>0</v>
      </c>
      <c r="O1206" s="50">
        <v>1200</v>
      </c>
      <c r="P1206" s="50">
        <v>0</v>
      </c>
      <c r="Q1206" s="50">
        <v>0</v>
      </c>
      <c r="R1206" s="50">
        <v>1301008</v>
      </c>
      <c r="S1206" s="50">
        <v>1302008</v>
      </c>
      <c r="V1206" s="50" t="s">
        <v>3320</v>
      </c>
      <c r="Z1206" s="50">
        <v>1101008</v>
      </c>
    </row>
    <row r="1207" spans="1:26" ht="14.25">
      <c r="A1207" s="50">
        <v>1080922</v>
      </c>
      <c r="D1207" s="50" t="s">
        <v>2299</v>
      </c>
      <c r="E1207" s="50" t="s">
        <v>859</v>
      </c>
      <c r="F1207" s="50" t="s">
        <v>3320</v>
      </c>
      <c r="G1207" s="50">
        <v>72</v>
      </c>
      <c r="H1207" s="50">
        <v>2017</v>
      </c>
      <c r="I1207" s="50">
        <v>761</v>
      </c>
      <c r="J1207" s="50">
        <v>7538</v>
      </c>
      <c r="K1207" s="50">
        <v>0</v>
      </c>
      <c r="L1207" s="50">
        <v>1.5</v>
      </c>
      <c r="M1207" s="50">
        <v>0</v>
      </c>
      <c r="N1207" s="50">
        <v>0</v>
      </c>
      <c r="O1207" s="50">
        <v>1200</v>
      </c>
      <c r="P1207" s="50">
        <v>0</v>
      </c>
      <c r="Q1207" s="50">
        <v>0</v>
      </c>
      <c r="R1207" s="50">
        <v>1303013</v>
      </c>
      <c r="S1207" s="50">
        <v>1304008</v>
      </c>
      <c r="W1207" s="50">
        <v>4</v>
      </c>
      <c r="X1207" s="50">
        <v>4</v>
      </c>
      <c r="Y1207" s="50">
        <v>3</v>
      </c>
      <c r="Z1207" s="50">
        <v>1102013</v>
      </c>
    </row>
    <row r="1208" spans="1:26" ht="14.25">
      <c r="A1208" s="50">
        <v>1080931</v>
      </c>
      <c r="D1208" s="50" t="s">
        <v>2298</v>
      </c>
      <c r="E1208" s="50" t="s">
        <v>1533</v>
      </c>
      <c r="F1208" s="50" t="s">
        <v>3321</v>
      </c>
      <c r="G1208" s="50">
        <v>72</v>
      </c>
      <c r="H1208" s="50">
        <v>1496</v>
      </c>
      <c r="I1208" s="50">
        <v>737</v>
      </c>
      <c r="J1208" s="50">
        <v>9799</v>
      </c>
      <c r="K1208" s="50">
        <v>0</v>
      </c>
      <c r="L1208" s="50">
        <v>1.5</v>
      </c>
      <c r="M1208" s="50">
        <v>0</v>
      </c>
      <c r="N1208" s="50">
        <v>0</v>
      </c>
      <c r="O1208" s="50">
        <v>1200</v>
      </c>
      <c r="P1208" s="50">
        <v>0</v>
      </c>
      <c r="Q1208" s="50">
        <v>0</v>
      </c>
      <c r="R1208" s="50">
        <v>1301009</v>
      </c>
      <c r="S1208" s="50">
        <v>1302009</v>
      </c>
      <c r="V1208" s="50" t="s">
        <v>3322</v>
      </c>
      <c r="Z1208" s="50">
        <v>1101009</v>
      </c>
    </row>
    <row r="1209" spans="1:26" ht="14.25">
      <c r="A1209" s="50">
        <v>1080932</v>
      </c>
      <c r="D1209" s="50" t="s">
        <v>2299</v>
      </c>
      <c r="E1209" s="50" t="s">
        <v>857</v>
      </c>
      <c r="F1209" s="50" t="s">
        <v>3322</v>
      </c>
      <c r="G1209" s="50">
        <v>72</v>
      </c>
      <c r="H1209" s="50">
        <v>2017</v>
      </c>
      <c r="I1209" s="50">
        <v>761</v>
      </c>
      <c r="J1209" s="50">
        <v>7538</v>
      </c>
      <c r="K1209" s="50">
        <v>0</v>
      </c>
      <c r="L1209" s="50">
        <v>1.5</v>
      </c>
      <c r="M1209" s="50">
        <v>0</v>
      </c>
      <c r="N1209" s="50">
        <v>0</v>
      </c>
      <c r="O1209" s="50">
        <v>1200</v>
      </c>
      <c r="P1209" s="50">
        <v>0</v>
      </c>
      <c r="Q1209" s="50">
        <v>0</v>
      </c>
      <c r="R1209" s="50">
        <v>1303014</v>
      </c>
      <c r="S1209" s="50">
        <v>1304006</v>
      </c>
      <c r="W1209" s="50">
        <v>4</v>
      </c>
      <c r="X1209" s="50">
        <v>4</v>
      </c>
      <c r="Y1209" s="50">
        <v>1</v>
      </c>
      <c r="Z1209" s="50">
        <v>1102014</v>
      </c>
    </row>
    <row r="1210" spans="1:26" ht="14.25">
      <c r="A1210" s="50">
        <v>1081011</v>
      </c>
      <c r="D1210" s="50" t="s">
        <v>2298</v>
      </c>
      <c r="E1210" s="50" t="s">
        <v>1181</v>
      </c>
      <c r="F1210" s="50" t="s">
        <v>3323</v>
      </c>
      <c r="G1210" s="50">
        <v>73</v>
      </c>
      <c r="H1210" s="50">
        <v>1742</v>
      </c>
      <c r="I1210" s="50">
        <v>858</v>
      </c>
      <c r="J1210" s="50">
        <v>11407</v>
      </c>
      <c r="K1210" s="50">
        <v>0</v>
      </c>
      <c r="L1210" s="50">
        <v>1.5</v>
      </c>
      <c r="M1210" s="50">
        <v>0</v>
      </c>
      <c r="N1210" s="50">
        <v>0</v>
      </c>
      <c r="O1210" s="50">
        <v>1200</v>
      </c>
      <c r="P1210" s="50">
        <v>0</v>
      </c>
      <c r="Q1210" s="50">
        <v>0</v>
      </c>
      <c r="R1210" s="50">
        <v>1301001</v>
      </c>
      <c r="S1210" s="50">
        <v>1302001</v>
      </c>
      <c r="V1210" s="50" t="s">
        <v>3324</v>
      </c>
      <c r="Z1210" s="50">
        <v>1101001</v>
      </c>
    </row>
    <row r="1211" spans="1:26" ht="14.25">
      <c r="A1211" s="50">
        <v>1081012</v>
      </c>
      <c r="D1211" s="50" t="s">
        <v>2299</v>
      </c>
      <c r="E1211" s="50" t="s">
        <v>834</v>
      </c>
      <c r="F1211" s="50" t="s">
        <v>3324</v>
      </c>
      <c r="G1211" s="50">
        <v>73</v>
      </c>
      <c r="H1211" s="50">
        <v>2347</v>
      </c>
      <c r="I1211" s="50">
        <v>885</v>
      </c>
      <c r="J1211" s="50">
        <v>8774</v>
      </c>
      <c r="K1211" s="50">
        <v>0</v>
      </c>
      <c r="L1211" s="50">
        <v>1.5</v>
      </c>
      <c r="M1211" s="50">
        <v>0</v>
      </c>
      <c r="N1211" s="50">
        <v>0</v>
      </c>
      <c r="O1211" s="50">
        <v>1200</v>
      </c>
      <c r="P1211" s="50">
        <v>0</v>
      </c>
      <c r="Q1211" s="50">
        <v>0</v>
      </c>
      <c r="R1211" s="50">
        <v>1303002</v>
      </c>
      <c r="S1211" s="50">
        <v>1304006</v>
      </c>
      <c r="W1211" s="50">
        <v>4</v>
      </c>
      <c r="X1211" s="50">
        <v>4</v>
      </c>
      <c r="Y1211" s="50">
        <v>1</v>
      </c>
      <c r="Z1211" s="50">
        <v>1102002</v>
      </c>
    </row>
    <row r="1212" spans="1:26" ht="14.25">
      <c r="A1212" s="50">
        <v>1081021</v>
      </c>
      <c r="D1212" s="50" t="s">
        <v>2298</v>
      </c>
      <c r="E1212" s="50" t="s">
        <v>1183</v>
      </c>
      <c r="F1212" s="50" t="s">
        <v>3325</v>
      </c>
      <c r="G1212" s="50">
        <v>73</v>
      </c>
      <c r="H1212" s="50">
        <v>1532</v>
      </c>
      <c r="I1212" s="50">
        <v>755</v>
      </c>
      <c r="J1212" s="50">
        <v>10035</v>
      </c>
      <c r="K1212" s="50">
        <v>0</v>
      </c>
      <c r="L1212" s="50">
        <v>1.5</v>
      </c>
      <c r="M1212" s="50">
        <v>0</v>
      </c>
      <c r="N1212" s="50">
        <v>0</v>
      </c>
      <c r="O1212" s="50">
        <v>1200</v>
      </c>
      <c r="P1212" s="50">
        <v>0</v>
      </c>
      <c r="Q1212" s="50">
        <v>0</v>
      </c>
      <c r="R1212" s="50">
        <v>1301003</v>
      </c>
      <c r="S1212" s="50">
        <v>1302003</v>
      </c>
      <c r="V1212" s="50" t="s">
        <v>3326</v>
      </c>
      <c r="Z1212" s="50">
        <v>1101003</v>
      </c>
    </row>
    <row r="1213" spans="1:26" ht="14.25">
      <c r="A1213" s="50">
        <v>1081022</v>
      </c>
      <c r="D1213" s="50" t="s">
        <v>2299</v>
      </c>
      <c r="E1213" s="50" t="s">
        <v>829</v>
      </c>
      <c r="F1213" s="50" t="s">
        <v>3326</v>
      </c>
      <c r="G1213" s="50">
        <v>73</v>
      </c>
      <c r="H1213" s="50">
        <v>2064</v>
      </c>
      <c r="I1213" s="50">
        <v>779</v>
      </c>
      <c r="J1213" s="50">
        <v>7719</v>
      </c>
      <c r="K1213" s="50">
        <v>0</v>
      </c>
      <c r="L1213" s="50">
        <v>1.5</v>
      </c>
      <c r="M1213" s="50">
        <v>0</v>
      </c>
      <c r="N1213" s="50">
        <v>0</v>
      </c>
      <c r="O1213" s="50">
        <v>1200</v>
      </c>
      <c r="P1213" s="50">
        <v>0</v>
      </c>
      <c r="Q1213" s="50">
        <v>0</v>
      </c>
      <c r="R1213" s="50">
        <v>1303005</v>
      </c>
      <c r="S1213" s="50">
        <v>1304008</v>
      </c>
      <c r="W1213" s="50">
        <v>4</v>
      </c>
      <c r="X1213" s="50">
        <v>4</v>
      </c>
      <c r="Y1213" s="50">
        <v>3</v>
      </c>
      <c r="Z1213" s="50">
        <v>1102005</v>
      </c>
    </row>
    <row r="1214" spans="1:26" ht="14.25">
      <c r="A1214" s="50">
        <v>1081031</v>
      </c>
      <c r="D1214" s="50" t="s">
        <v>2298</v>
      </c>
      <c r="E1214" s="50" t="s">
        <v>1531</v>
      </c>
      <c r="F1214" s="50" t="s">
        <v>3327</v>
      </c>
      <c r="G1214" s="50">
        <v>73</v>
      </c>
      <c r="H1214" s="50">
        <v>1532</v>
      </c>
      <c r="I1214" s="50">
        <v>755</v>
      </c>
      <c r="J1214" s="50">
        <v>10035</v>
      </c>
      <c r="K1214" s="50">
        <v>0</v>
      </c>
      <c r="L1214" s="50">
        <v>1.5</v>
      </c>
      <c r="M1214" s="50">
        <v>0</v>
      </c>
      <c r="N1214" s="50">
        <v>0</v>
      </c>
      <c r="O1214" s="50">
        <v>1200</v>
      </c>
      <c r="P1214" s="50">
        <v>0</v>
      </c>
      <c r="Q1214" s="50">
        <v>0</v>
      </c>
      <c r="R1214" s="50">
        <v>1301014</v>
      </c>
      <c r="S1214" s="50">
        <v>1302014</v>
      </c>
      <c r="V1214" s="50" t="s">
        <v>3328</v>
      </c>
      <c r="Z1214" s="50">
        <v>1101014</v>
      </c>
    </row>
    <row r="1215" spans="1:26" ht="14.25">
      <c r="A1215" s="50">
        <v>1081032</v>
      </c>
      <c r="D1215" s="50" t="s">
        <v>2299</v>
      </c>
      <c r="E1215" s="50" t="s">
        <v>848</v>
      </c>
      <c r="F1215" s="50" t="s">
        <v>3328</v>
      </c>
      <c r="G1215" s="50">
        <v>73</v>
      </c>
      <c r="H1215" s="50">
        <v>2064</v>
      </c>
      <c r="I1215" s="50">
        <v>779</v>
      </c>
      <c r="J1215" s="50">
        <v>7719</v>
      </c>
      <c r="K1215" s="50">
        <v>0</v>
      </c>
      <c r="L1215" s="50">
        <v>1.5</v>
      </c>
      <c r="M1215" s="50">
        <v>0</v>
      </c>
      <c r="N1215" s="50">
        <v>0</v>
      </c>
      <c r="O1215" s="50">
        <v>1200</v>
      </c>
      <c r="P1215" s="50">
        <v>0</v>
      </c>
      <c r="Q1215" s="50">
        <v>0</v>
      </c>
      <c r="R1215" s="50">
        <v>1303020</v>
      </c>
      <c r="S1215" s="50">
        <v>1304007</v>
      </c>
      <c r="W1215" s="50">
        <v>4</v>
      </c>
      <c r="X1215" s="50">
        <v>4</v>
      </c>
      <c r="Y1215" s="50">
        <v>2</v>
      </c>
      <c r="Z1215" s="50">
        <v>1102020</v>
      </c>
    </row>
    <row r="1216" spans="1:26" ht="14.25">
      <c r="A1216" s="50">
        <v>1081111</v>
      </c>
      <c r="D1216" s="50" t="s">
        <v>2298</v>
      </c>
      <c r="E1216" s="50" t="s">
        <v>1192</v>
      </c>
      <c r="F1216" s="50" t="s">
        <v>3329</v>
      </c>
      <c r="G1216" s="50">
        <v>73</v>
      </c>
      <c r="H1216" s="50">
        <v>1742</v>
      </c>
      <c r="I1216" s="50">
        <v>858</v>
      </c>
      <c r="J1216" s="50">
        <v>11407</v>
      </c>
      <c r="K1216" s="50">
        <v>0</v>
      </c>
      <c r="L1216" s="50">
        <v>1.5</v>
      </c>
      <c r="M1216" s="50">
        <v>0</v>
      </c>
      <c r="N1216" s="50">
        <v>0</v>
      </c>
      <c r="O1216" s="50">
        <v>1200</v>
      </c>
      <c r="P1216" s="50">
        <v>0</v>
      </c>
      <c r="Q1216" s="50">
        <v>0</v>
      </c>
      <c r="R1216" s="50">
        <v>1301012</v>
      </c>
      <c r="S1216" s="50">
        <v>1302012</v>
      </c>
      <c r="V1216" s="50" t="s">
        <v>3330</v>
      </c>
      <c r="Z1216" s="50">
        <v>1101012</v>
      </c>
    </row>
    <row r="1217" spans="1:26" ht="14.25">
      <c r="A1217" s="50">
        <v>1081112</v>
      </c>
      <c r="D1217" s="50" t="s">
        <v>2299</v>
      </c>
      <c r="E1217" s="50" t="s">
        <v>846</v>
      </c>
      <c r="F1217" s="50" t="s">
        <v>3330</v>
      </c>
      <c r="G1217" s="50">
        <v>73</v>
      </c>
      <c r="H1217" s="50">
        <v>2347</v>
      </c>
      <c r="I1217" s="50">
        <v>885</v>
      </c>
      <c r="J1217" s="50">
        <v>8774</v>
      </c>
      <c r="K1217" s="50">
        <v>0</v>
      </c>
      <c r="L1217" s="50">
        <v>1.5</v>
      </c>
      <c r="M1217" s="50">
        <v>0</v>
      </c>
      <c r="N1217" s="50">
        <v>0</v>
      </c>
      <c r="O1217" s="50">
        <v>1200</v>
      </c>
      <c r="P1217" s="50">
        <v>0</v>
      </c>
      <c r="Q1217" s="50">
        <v>0</v>
      </c>
      <c r="R1217" s="50">
        <v>1303018</v>
      </c>
      <c r="S1217" s="50">
        <v>1304007</v>
      </c>
      <c r="W1217" s="50">
        <v>4</v>
      </c>
      <c r="X1217" s="50">
        <v>4</v>
      </c>
      <c r="Y1217" s="50">
        <v>2</v>
      </c>
      <c r="Z1217" s="50">
        <v>1102018</v>
      </c>
    </row>
    <row r="1218" spans="1:26" ht="14.25">
      <c r="A1218" s="50">
        <v>1081121</v>
      </c>
      <c r="D1218" s="50" t="s">
        <v>2298</v>
      </c>
      <c r="E1218" s="50" t="s">
        <v>1188</v>
      </c>
      <c r="F1218" s="50" t="s">
        <v>3331</v>
      </c>
      <c r="G1218" s="50">
        <v>73</v>
      </c>
      <c r="H1218" s="50">
        <v>1532</v>
      </c>
      <c r="I1218" s="50">
        <v>755</v>
      </c>
      <c r="J1218" s="50">
        <v>10035</v>
      </c>
      <c r="K1218" s="50">
        <v>0</v>
      </c>
      <c r="L1218" s="50">
        <v>1.5</v>
      </c>
      <c r="M1218" s="50">
        <v>0</v>
      </c>
      <c r="N1218" s="50">
        <v>0</v>
      </c>
      <c r="O1218" s="50">
        <v>1200</v>
      </c>
      <c r="P1218" s="50">
        <v>0</v>
      </c>
      <c r="Q1218" s="50">
        <v>0</v>
      </c>
      <c r="R1218" s="50">
        <v>1301008</v>
      </c>
      <c r="S1218" s="50">
        <v>1302008</v>
      </c>
      <c r="V1218" s="50" t="s">
        <v>3332</v>
      </c>
      <c r="Z1218" s="50">
        <v>1101008</v>
      </c>
    </row>
    <row r="1219" spans="1:26" ht="14.25">
      <c r="A1219" s="50">
        <v>1081122</v>
      </c>
      <c r="D1219" s="50" t="s">
        <v>2299</v>
      </c>
      <c r="E1219" s="50" t="s">
        <v>859</v>
      </c>
      <c r="F1219" s="50" t="s">
        <v>3332</v>
      </c>
      <c r="G1219" s="50">
        <v>73</v>
      </c>
      <c r="H1219" s="50">
        <v>2064</v>
      </c>
      <c r="I1219" s="50">
        <v>779</v>
      </c>
      <c r="J1219" s="50">
        <v>7719</v>
      </c>
      <c r="K1219" s="50">
        <v>0</v>
      </c>
      <c r="L1219" s="50">
        <v>1.5</v>
      </c>
      <c r="M1219" s="50">
        <v>0</v>
      </c>
      <c r="N1219" s="50">
        <v>0</v>
      </c>
      <c r="O1219" s="50">
        <v>1200</v>
      </c>
      <c r="P1219" s="50">
        <v>0</v>
      </c>
      <c r="Q1219" s="50">
        <v>0</v>
      </c>
      <c r="R1219" s="50">
        <v>1303013</v>
      </c>
      <c r="S1219" s="50">
        <v>1304008</v>
      </c>
      <c r="W1219" s="50">
        <v>4</v>
      </c>
      <c r="X1219" s="50">
        <v>4</v>
      </c>
      <c r="Y1219" s="50">
        <v>3</v>
      </c>
      <c r="Z1219" s="50">
        <v>1102013</v>
      </c>
    </row>
    <row r="1220" spans="1:26" ht="14.25">
      <c r="A1220" s="50">
        <v>1081131</v>
      </c>
      <c r="D1220" s="50" t="s">
        <v>2298</v>
      </c>
      <c r="E1220" s="50" t="s">
        <v>1533</v>
      </c>
      <c r="F1220" s="50" t="s">
        <v>3333</v>
      </c>
      <c r="G1220" s="50">
        <v>73</v>
      </c>
      <c r="H1220" s="50">
        <v>1532</v>
      </c>
      <c r="I1220" s="50">
        <v>755</v>
      </c>
      <c r="J1220" s="50">
        <v>10035</v>
      </c>
      <c r="K1220" s="50">
        <v>0</v>
      </c>
      <c r="L1220" s="50">
        <v>1.5</v>
      </c>
      <c r="M1220" s="50">
        <v>0</v>
      </c>
      <c r="N1220" s="50">
        <v>0</v>
      </c>
      <c r="O1220" s="50">
        <v>1200</v>
      </c>
      <c r="P1220" s="50">
        <v>0</v>
      </c>
      <c r="Q1220" s="50">
        <v>0</v>
      </c>
      <c r="R1220" s="50">
        <v>1301009</v>
      </c>
      <c r="S1220" s="50">
        <v>1302009</v>
      </c>
      <c r="V1220" s="50" t="s">
        <v>3334</v>
      </c>
      <c r="Z1220" s="50">
        <v>1101009</v>
      </c>
    </row>
    <row r="1221" spans="1:26" ht="14.25">
      <c r="A1221" s="50">
        <v>1081132</v>
      </c>
      <c r="D1221" s="50" t="s">
        <v>2299</v>
      </c>
      <c r="E1221" s="50" t="s">
        <v>857</v>
      </c>
      <c r="F1221" s="50" t="s">
        <v>3334</v>
      </c>
      <c r="G1221" s="50">
        <v>73</v>
      </c>
      <c r="H1221" s="50">
        <v>2064</v>
      </c>
      <c r="I1221" s="50">
        <v>779</v>
      </c>
      <c r="J1221" s="50">
        <v>7719</v>
      </c>
      <c r="K1221" s="50">
        <v>0</v>
      </c>
      <c r="L1221" s="50">
        <v>1.5</v>
      </c>
      <c r="M1221" s="50">
        <v>0</v>
      </c>
      <c r="N1221" s="50">
        <v>0</v>
      </c>
      <c r="O1221" s="50">
        <v>1200</v>
      </c>
      <c r="P1221" s="50">
        <v>0</v>
      </c>
      <c r="Q1221" s="50">
        <v>0</v>
      </c>
      <c r="R1221" s="50">
        <v>1303014</v>
      </c>
      <c r="S1221" s="50">
        <v>1304006</v>
      </c>
      <c r="W1221" s="50">
        <v>4</v>
      </c>
      <c r="X1221" s="50">
        <v>4</v>
      </c>
      <c r="Y1221" s="50">
        <v>1</v>
      </c>
      <c r="Z1221" s="50">
        <v>1102014</v>
      </c>
    </row>
    <row r="1222" spans="1:26" ht="14.25">
      <c r="A1222" s="50">
        <v>1081211</v>
      </c>
      <c r="D1222" s="50" t="s">
        <v>2298</v>
      </c>
      <c r="E1222" s="50" t="s">
        <v>1195</v>
      </c>
      <c r="F1222" s="50" t="s">
        <v>3335</v>
      </c>
      <c r="G1222" s="50">
        <v>73</v>
      </c>
      <c r="H1222" s="50">
        <v>1742</v>
      </c>
      <c r="I1222" s="50">
        <v>858</v>
      </c>
      <c r="J1222" s="50">
        <v>11407</v>
      </c>
      <c r="K1222" s="50">
        <v>0</v>
      </c>
      <c r="L1222" s="50">
        <v>1.5</v>
      </c>
      <c r="M1222" s="50">
        <v>0</v>
      </c>
      <c r="N1222" s="50">
        <v>0</v>
      </c>
      <c r="O1222" s="50">
        <v>1200</v>
      </c>
      <c r="P1222" s="50">
        <v>0</v>
      </c>
      <c r="Q1222" s="50">
        <v>0</v>
      </c>
      <c r="R1222" s="50">
        <v>1301015</v>
      </c>
      <c r="S1222" s="50">
        <v>1302015</v>
      </c>
      <c r="V1222" s="50" t="s">
        <v>3336</v>
      </c>
      <c r="Z1222" s="50">
        <v>1101015</v>
      </c>
    </row>
    <row r="1223" spans="1:26" ht="14.25">
      <c r="A1223" s="50">
        <v>1081212</v>
      </c>
      <c r="D1223" s="50" t="s">
        <v>2299</v>
      </c>
      <c r="E1223" s="50" t="s">
        <v>852</v>
      </c>
      <c r="F1223" s="50" t="s">
        <v>3336</v>
      </c>
      <c r="G1223" s="50">
        <v>73</v>
      </c>
      <c r="H1223" s="50">
        <v>2347</v>
      </c>
      <c r="I1223" s="50">
        <v>885</v>
      </c>
      <c r="J1223" s="50">
        <v>8774</v>
      </c>
      <c r="K1223" s="50">
        <v>0</v>
      </c>
      <c r="L1223" s="50">
        <v>1.5</v>
      </c>
      <c r="M1223" s="50">
        <v>0</v>
      </c>
      <c r="N1223" s="50">
        <v>0</v>
      </c>
      <c r="O1223" s="50">
        <v>1200</v>
      </c>
      <c r="P1223" s="50">
        <v>0</v>
      </c>
      <c r="Q1223" s="50">
        <v>0</v>
      </c>
      <c r="R1223" s="50">
        <v>1303021</v>
      </c>
      <c r="S1223" s="50">
        <v>1304007</v>
      </c>
      <c r="W1223" s="50">
        <v>4</v>
      </c>
      <c r="X1223" s="50">
        <v>4</v>
      </c>
      <c r="Y1223" s="50">
        <v>1</v>
      </c>
      <c r="Z1223" s="50">
        <v>1102021</v>
      </c>
    </row>
    <row r="1224" spans="1:26" ht="14.25">
      <c r="A1224" s="50">
        <v>1081221</v>
      </c>
      <c r="D1224" s="50" t="s">
        <v>2298</v>
      </c>
      <c r="E1224" s="50" t="s">
        <v>1181</v>
      </c>
      <c r="F1224" s="50" t="s">
        <v>3337</v>
      </c>
      <c r="G1224" s="50">
        <v>73</v>
      </c>
      <c r="H1224" s="50">
        <v>1532</v>
      </c>
      <c r="I1224" s="50">
        <v>755</v>
      </c>
      <c r="J1224" s="50">
        <v>10035</v>
      </c>
      <c r="K1224" s="50">
        <v>0</v>
      </c>
      <c r="L1224" s="50">
        <v>1.5</v>
      </c>
      <c r="M1224" s="50">
        <v>0</v>
      </c>
      <c r="N1224" s="50">
        <v>0</v>
      </c>
      <c r="O1224" s="50">
        <v>1200</v>
      </c>
      <c r="P1224" s="50">
        <v>0</v>
      </c>
      <c r="Q1224" s="50">
        <v>0</v>
      </c>
      <c r="R1224" s="50">
        <v>1301001</v>
      </c>
      <c r="S1224" s="50">
        <v>1302001</v>
      </c>
      <c r="V1224" s="50" t="s">
        <v>3338</v>
      </c>
      <c r="Z1224" s="50">
        <v>1101001</v>
      </c>
    </row>
    <row r="1225" spans="1:26" ht="14.25">
      <c r="A1225" s="50">
        <v>1081222</v>
      </c>
      <c r="D1225" s="50" t="s">
        <v>2299</v>
      </c>
      <c r="E1225" s="50" t="s">
        <v>860</v>
      </c>
      <c r="F1225" s="50" t="s">
        <v>3338</v>
      </c>
      <c r="G1225" s="50">
        <v>73</v>
      </c>
      <c r="H1225" s="50">
        <v>2064</v>
      </c>
      <c r="I1225" s="50">
        <v>779</v>
      </c>
      <c r="J1225" s="50">
        <v>7719</v>
      </c>
      <c r="K1225" s="50">
        <v>0</v>
      </c>
      <c r="L1225" s="50">
        <v>1.5</v>
      </c>
      <c r="M1225" s="50">
        <v>0</v>
      </c>
      <c r="N1225" s="50">
        <v>0</v>
      </c>
      <c r="O1225" s="50">
        <v>1200</v>
      </c>
      <c r="P1225" s="50">
        <v>0</v>
      </c>
      <c r="Q1225" s="50">
        <v>0</v>
      </c>
      <c r="R1225" s="50">
        <v>1303009</v>
      </c>
      <c r="S1225" s="50">
        <v>1304007</v>
      </c>
      <c r="W1225" s="50">
        <v>4</v>
      </c>
      <c r="X1225" s="50">
        <v>4</v>
      </c>
      <c r="Y1225" s="50">
        <v>2</v>
      </c>
      <c r="Z1225" s="50">
        <v>1102009</v>
      </c>
    </row>
    <row r="1226" spans="1:26" ht="14.25">
      <c r="A1226" s="50">
        <v>1081231</v>
      </c>
      <c r="D1226" s="50" t="s">
        <v>2298</v>
      </c>
      <c r="E1226" s="50" t="s">
        <v>1537</v>
      </c>
      <c r="F1226" s="50" t="s">
        <v>3339</v>
      </c>
      <c r="G1226" s="50">
        <v>73</v>
      </c>
      <c r="H1226" s="50">
        <v>1532</v>
      </c>
      <c r="I1226" s="50">
        <v>755</v>
      </c>
      <c r="J1226" s="50">
        <v>10035</v>
      </c>
      <c r="K1226" s="50">
        <v>0</v>
      </c>
      <c r="L1226" s="50">
        <v>1.5</v>
      </c>
      <c r="M1226" s="50">
        <v>0</v>
      </c>
      <c r="N1226" s="50">
        <v>0</v>
      </c>
      <c r="O1226" s="50">
        <v>1200</v>
      </c>
      <c r="P1226" s="50">
        <v>0</v>
      </c>
      <c r="Q1226" s="50">
        <v>0</v>
      </c>
      <c r="R1226" s="50">
        <v>1301011</v>
      </c>
      <c r="S1226" s="50">
        <v>1302011</v>
      </c>
      <c r="V1226" s="50" t="s">
        <v>3340</v>
      </c>
      <c r="Z1226" s="50">
        <v>1101011</v>
      </c>
    </row>
    <row r="1227" spans="1:26" ht="14.25">
      <c r="A1227" s="50">
        <v>1081232</v>
      </c>
      <c r="D1227" s="50" t="s">
        <v>2299</v>
      </c>
      <c r="E1227" s="50" t="s">
        <v>833</v>
      </c>
      <c r="F1227" s="50" t="s">
        <v>3340</v>
      </c>
      <c r="G1227" s="50">
        <v>73</v>
      </c>
      <c r="H1227" s="50">
        <v>2064</v>
      </c>
      <c r="I1227" s="50">
        <v>779</v>
      </c>
      <c r="J1227" s="50">
        <v>7719</v>
      </c>
      <c r="K1227" s="50">
        <v>0</v>
      </c>
      <c r="L1227" s="50">
        <v>1.5</v>
      </c>
      <c r="M1227" s="50">
        <v>0</v>
      </c>
      <c r="N1227" s="50">
        <v>0</v>
      </c>
      <c r="O1227" s="50">
        <v>1200</v>
      </c>
      <c r="P1227" s="50">
        <v>0</v>
      </c>
      <c r="Q1227" s="50">
        <v>0</v>
      </c>
      <c r="R1227" s="50">
        <v>1303017</v>
      </c>
      <c r="S1227" s="50">
        <v>1304008</v>
      </c>
      <c r="W1227" s="50">
        <v>4</v>
      </c>
      <c r="X1227" s="50">
        <v>4</v>
      </c>
      <c r="Y1227" s="50">
        <v>3</v>
      </c>
      <c r="Z1227" s="50">
        <v>1102017</v>
      </c>
    </row>
    <row r="1228" spans="1:26" ht="14.25">
      <c r="A1228" s="50">
        <v>1081311</v>
      </c>
      <c r="D1228" s="50" t="s">
        <v>2298</v>
      </c>
      <c r="E1228" s="50" t="s">
        <v>1533</v>
      </c>
      <c r="F1228" s="50" t="s">
        <v>3341</v>
      </c>
      <c r="G1228" s="50">
        <v>74</v>
      </c>
      <c r="H1228" s="50">
        <v>1784</v>
      </c>
      <c r="I1228" s="50">
        <v>878</v>
      </c>
      <c r="J1228" s="50">
        <v>11675</v>
      </c>
      <c r="K1228" s="50">
        <v>0</v>
      </c>
      <c r="L1228" s="50">
        <v>1.5</v>
      </c>
      <c r="M1228" s="50">
        <v>0</v>
      </c>
      <c r="N1228" s="50">
        <v>0</v>
      </c>
      <c r="O1228" s="50">
        <v>1200</v>
      </c>
      <c r="P1228" s="50">
        <v>0</v>
      </c>
      <c r="Q1228" s="50">
        <v>0</v>
      </c>
      <c r="R1228" s="50">
        <v>1301009</v>
      </c>
      <c r="S1228" s="50">
        <v>1302009</v>
      </c>
      <c r="V1228" s="50" t="s">
        <v>3342</v>
      </c>
      <c r="Z1228" s="50">
        <v>1101009</v>
      </c>
    </row>
    <row r="1229" spans="1:26" ht="14.25">
      <c r="A1229" s="50">
        <v>1081312</v>
      </c>
      <c r="D1229" s="50" t="s">
        <v>2299</v>
      </c>
      <c r="E1229" s="50" t="s">
        <v>857</v>
      </c>
      <c r="F1229" s="50" t="s">
        <v>3342</v>
      </c>
      <c r="G1229" s="50">
        <v>74</v>
      </c>
      <c r="H1229" s="50">
        <v>2401</v>
      </c>
      <c r="I1229" s="50">
        <v>906</v>
      </c>
      <c r="J1229" s="50">
        <v>8981</v>
      </c>
      <c r="K1229" s="50">
        <v>0</v>
      </c>
      <c r="L1229" s="50">
        <v>1.5</v>
      </c>
      <c r="M1229" s="50">
        <v>0</v>
      </c>
      <c r="N1229" s="50">
        <v>0</v>
      </c>
      <c r="O1229" s="50">
        <v>1200</v>
      </c>
      <c r="P1229" s="50">
        <v>0</v>
      </c>
      <c r="Q1229" s="50">
        <v>0</v>
      </c>
      <c r="R1229" s="50">
        <v>1303014</v>
      </c>
      <c r="S1229" s="50">
        <v>1304006</v>
      </c>
      <c r="W1229" s="50">
        <v>4</v>
      </c>
      <c r="X1229" s="50">
        <v>4</v>
      </c>
      <c r="Y1229" s="50">
        <v>1</v>
      </c>
      <c r="Z1229" s="50">
        <v>1102014</v>
      </c>
    </row>
    <row r="1230" spans="1:26" ht="14.25">
      <c r="A1230" s="50">
        <v>1081321</v>
      </c>
      <c r="D1230" s="50" t="s">
        <v>2298</v>
      </c>
      <c r="E1230" s="50" t="s">
        <v>1188</v>
      </c>
      <c r="F1230" s="50" t="s">
        <v>3343</v>
      </c>
      <c r="G1230" s="50">
        <v>74</v>
      </c>
      <c r="H1230" s="50">
        <v>1568</v>
      </c>
      <c r="I1230" s="50">
        <v>774</v>
      </c>
      <c r="J1230" s="50">
        <v>10271</v>
      </c>
      <c r="K1230" s="50">
        <v>0</v>
      </c>
      <c r="L1230" s="50">
        <v>1.5</v>
      </c>
      <c r="M1230" s="50">
        <v>0</v>
      </c>
      <c r="N1230" s="50">
        <v>0</v>
      </c>
      <c r="O1230" s="50">
        <v>1200</v>
      </c>
      <c r="P1230" s="50">
        <v>0</v>
      </c>
      <c r="Q1230" s="50">
        <v>0</v>
      </c>
      <c r="R1230" s="50">
        <v>1301008</v>
      </c>
      <c r="S1230" s="50">
        <v>1302008</v>
      </c>
      <c r="V1230" s="50" t="s">
        <v>3344</v>
      </c>
      <c r="Z1230" s="50">
        <v>1101008</v>
      </c>
    </row>
    <row r="1231" spans="1:26" ht="14.25">
      <c r="A1231" s="50">
        <v>1081322</v>
      </c>
      <c r="D1231" s="50" t="s">
        <v>2299</v>
      </c>
      <c r="E1231" s="50" t="s">
        <v>859</v>
      </c>
      <c r="F1231" s="50" t="s">
        <v>3344</v>
      </c>
      <c r="G1231" s="50">
        <v>74</v>
      </c>
      <c r="H1231" s="50">
        <v>2111</v>
      </c>
      <c r="I1231" s="50">
        <v>798</v>
      </c>
      <c r="J1231" s="50">
        <v>7901</v>
      </c>
      <c r="K1231" s="50">
        <v>0</v>
      </c>
      <c r="L1231" s="50">
        <v>1.5</v>
      </c>
      <c r="M1231" s="50">
        <v>0</v>
      </c>
      <c r="N1231" s="50">
        <v>0</v>
      </c>
      <c r="O1231" s="50">
        <v>1200</v>
      </c>
      <c r="P1231" s="50">
        <v>0</v>
      </c>
      <c r="Q1231" s="50">
        <v>0</v>
      </c>
      <c r="R1231" s="50">
        <v>1303013</v>
      </c>
      <c r="S1231" s="50">
        <v>1304008</v>
      </c>
      <c r="W1231" s="50">
        <v>4</v>
      </c>
      <c r="X1231" s="50">
        <v>4</v>
      </c>
      <c r="Y1231" s="50">
        <v>3</v>
      </c>
      <c r="Z1231" s="50">
        <v>1102013</v>
      </c>
    </row>
    <row r="1232" spans="1:26" ht="14.25">
      <c r="A1232" s="50">
        <v>1081331</v>
      </c>
      <c r="D1232" s="50" t="s">
        <v>2298</v>
      </c>
      <c r="E1232" s="50" t="s">
        <v>1192</v>
      </c>
      <c r="F1232" s="50" t="s">
        <v>3345</v>
      </c>
      <c r="G1232" s="50">
        <v>74</v>
      </c>
      <c r="H1232" s="50">
        <v>1568</v>
      </c>
      <c r="I1232" s="50">
        <v>774</v>
      </c>
      <c r="J1232" s="50">
        <v>10271</v>
      </c>
      <c r="K1232" s="50">
        <v>0</v>
      </c>
      <c r="L1232" s="50">
        <v>1.5</v>
      </c>
      <c r="M1232" s="50">
        <v>0</v>
      </c>
      <c r="N1232" s="50">
        <v>0</v>
      </c>
      <c r="O1232" s="50">
        <v>1200</v>
      </c>
      <c r="P1232" s="50">
        <v>0</v>
      </c>
      <c r="Q1232" s="50">
        <v>0</v>
      </c>
      <c r="R1232" s="50">
        <v>1301012</v>
      </c>
      <c r="S1232" s="50">
        <v>1302012</v>
      </c>
      <c r="V1232" s="50" t="s">
        <v>3346</v>
      </c>
      <c r="Z1232" s="50">
        <v>1101012</v>
      </c>
    </row>
    <row r="1233" spans="1:26" ht="14.25">
      <c r="A1233" s="50">
        <v>1081332</v>
      </c>
      <c r="D1233" s="50" t="s">
        <v>2299</v>
      </c>
      <c r="E1233" s="50" t="s">
        <v>846</v>
      </c>
      <c r="F1233" s="50" t="s">
        <v>3346</v>
      </c>
      <c r="G1233" s="50">
        <v>74</v>
      </c>
      <c r="H1233" s="50">
        <v>2111</v>
      </c>
      <c r="I1233" s="50">
        <v>798</v>
      </c>
      <c r="J1233" s="50">
        <v>7901</v>
      </c>
      <c r="K1233" s="50">
        <v>0</v>
      </c>
      <c r="L1233" s="50">
        <v>1.5</v>
      </c>
      <c r="M1233" s="50">
        <v>0</v>
      </c>
      <c r="N1233" s="50">
        <v>0</v>
      </c>
      <c r="O1233" s="50">
        <v>1200</v>
      </c>
      <c r="P1233" s="50">
        <v>0</v>
      </c>
      <c r="Q1233" s="50">
        <v>0</v>
      </c>
      <c r="R1233" s="50">
        <v>1303018</v>
      </c>
      <c r="S1233" s="50">
        <v>1304007</v>
      </c>
      <c r="W1233" s="50">
        <v>4</v>
      </c>
      <c r="X1233" s="50">
        <v>4</v>
      </c>
      <c r="Y1233" s="50">
        <v>2</v>
      </c>
      <c r="Z1233" s="50">
        <v>1102018</v>
      </c>
    </row>
    <row r="1234" spans="1:26" ht="14.25">
      <c r="A1234" s="50">
        <v>1081411</v>
      </c>
      <c r="D1234" s="50" t="s">
        <v>2298</v>
      </c>
      <c r="E1234" s="50" t="s">
        <v>1535</v>
      </c>
      <c r="F1234" s="50" t="s">
        <v>3347</v>
      </c>
      <c r="G1234" s="50">
        <v>74</v>
      </c>
      <c r="H1234" s="50">
        <v>1784</v>
      </c>
      <c r="I1234" s="50">
        <v>878</v>
      </c>
      <c r="J1234" s="50">
        <v>11675</v>
      </c>
      <c r="K1234" s="50">
        <v>0</v>
      </c>
      <c r="L1234" s="50">
        <v>1.5</v>
      </c>
      <c r="M1234" s="50">
        <v>0</v>
      </c>
      <c r="N1234" s="50">
        <v>0</v>
      </c>
      <c r="O1234" s="50">
        <v>1200</v>
      </c>
      <c r="P1234" s="50">
        <v>0</v>
      </c>
      <c r="Q1234" s="50">
        <v>0</v>
      </c>
      <c r="R1234" s="50">
        <v>1301007</v>
      </c>
      <c r="S1234" s="50">
        <v>1302007</v>
      </c>
      <c r="V1234" s="50" t="s">
        <v>3348</v>
      </c>
      <c r="Z1234" s="50">
        <v>1101007</v>
      </c>
    </row>
    <row r="1235" spans="1:26" ht="14.25">
      <c r="A1235" s="50">
        <v>1081412</v>
      </c>
      <c r="D1235" s="50" t="s">
        <v>2299</v>
      </c>
      <c r="E1235" s="50" t="s">
        <v>860</v>
      </c>
      <c r="F1235" s="50" t="s">
        <v>3348</v>
      </c>
      <c r="G1235" s="50">
        <v>74</v>
      </c>
      <c r="H1235" s="50">
        <v>2401</v>
      </c>
      <c r="I1235" s="50">
        <v>906</v>
      </c>
      <c r="J1235" s="50">
        <v>8981</v>
      </c>
      <c r="K1235" s="50">
        <v>0</v>
      </c>
      <c r="L1235" s="50">
        <v>1.5</v>
      </c>
      <c r="M1235" s="50">
        <v>0</v>
      </c>
      <c r="N1235" s="50">
        <v>0</v>
      </c>
      <c r="O1235" s="50">
        <v>1200</v>
      </c>
      <c r="P1235" s="50">
        <v>0</v>
      </c>
      <c r="Q1235" s="50">
        <v>0</v>
      </c>
      <c r="R1235" s="50">
        <v>1303009</v>
      </c>
      <c r="S1235" s="50">
        <v>1304007</v>
      </c>
      <c r="W1235" s="50">
        <v>4</v>
      </c>
      <c r="X1235" s="50">
        <v>4</v>
      </c>
      <c r="Y1235" s="50">
        <v>2</v>
      </c>
      <c r="Z1235" s="50">
        <v>1102009</v>
      </c>
    </row>
    <row r="1236" spans="1:26" ht="14.25">
      <c r="A1236" s="50">
        <v>1081421</v>
      </c>
      <c r="D1236" s="50" t="s">
        <v>2298</v>
      </c>
      <c r="E1236" s="50" t="s">
        <v>1535</v>
      </c>
      <c r="F1236" s="50" t="s">
        <v>3349</v>
      </c>
      <c r="G1236" s="50">
        <v>74</v>
      </c>
      <c r="H1236" s="50">
        <v>1568</v>
      </c>
      <c r="I1236" s="50">
        <v>774</v>
      </c>
      <c r="J1236" s="50">
        <v>10271</v>
      </c>
      <c r="K1236" s="50">
        <v>0</v>
      </c>
      <c r="L1236" s="50">
        <v>1.5</v>
      </c>
      <c r="M1236" s="50">
        <v>0</v>
      </c>
      <c r="N1236" s="50">
        <v>0</v>
      </c>
      <c r="O1236" s="50">
        <v>1200</v>
      </c>
      <c r="P1236" s="50">
        <v>0</v>
      </c>
      <c r="Q1236" s="50">
        <v>0</v>
      </c>
      <c r="R1236" s="50">
        <v>1301007</v>
      </c>
      <c r="S1236" s="50">
        <v>1302007</v>
      </c>
      <c r="V1236" s="50" t="s">
        <v>3350</v>
      </c>
      <c r="Z1236" s="50">
        <v>1101007</v>
      </c>
    </row>
    <row r="1237" spans="1:26" ht="14.25">
      <c r="A1237" s="50">
        <v>1081422</v>
      </c>
      <c r="D1237" s="50" t="s">
        <v>2299</v>
      </c>
      <c r="E1237" s="50" t="s">
        <v>853</v>
      </c>
      <c r="F1237" s="50" t="s">
        <v>3350</v>
      </c>
      <c r="G1237" s="50">
        <v>74</v>
      </c>
      <c r="H1237" s="50">
        <v>2111</v>
      </c>
      <c r="I1237" s="50">
        <v>798</v>
      </c>
      <c r="J1237" s="50">
        <v>7901</v>
      </c>
      <c r="K1237" s="50">
        <v>0</v>
      </c>
      <c r="L1237" s="50">
        <v>1.5</v>
      </c>
      <c r="M1237" s="50">
        <v>0</v>
      </c>
      <c r="N1237" s="50">
        <v>0</v>
      </c>
      <c r="O1237" s="50">
        <v>1200</v>
      </c>
      <c r="P1237" s="50">
        <v>0</v>
      </c>
      <c r="Q1237" s="50">
        <v>0</v>
      </c>
      <c r="R1237" s="50">
        <v>1303003</v>
      </c>
      <c r="S1237" s="50">
        <v>1304007</v>
      </c>
      <c r="W1237" s="50">
        <v>4</v>
      </c>
      <c r="X1237" s="50">
        <v>4</v>
      </c>
      <c r="Y1237" s="50">
        <v>2</v>
      </c>
      <c r="Z1237" s="50">
        <v>1102003</v>
      </c>
    </row>
    <row r="1238" spans="1:26" ht="14.25">
      <c r="A1238" s="50">
        <v>1081431</v>
      </c>
      <c r="D1238" s="50" t="s">
        <v>2298</v>
      </c>
      <c r="E1238" s="50" t="s">
        <v>1537</v>
      </c>
      <c r="F1238" s="50" t="s">
        <v>3351</v>
      </c>
      <c r="G1238" s="50">
        <v>74</v>
      </c>
      <c r="H1238" s="50">
        <v>1568</v>
      </c>
      <c r="I1238" s="50">
        <v>774</v>
      </c>
      <c r="J1238" s="50">
        <v>10271</v>
      </c>
      <c r="K1238" s="50">
        <v>0</v>
      </c>
      <c r="L1238" s="50">
        <v>1.5</v>
      </c>
      <c r="M1238" s="50">
        <v>0</v>
      </c>
      <c r="N1238" s="50">
        <v>0</v>
      </c>
      <c r="O1238" s="50">
        <v>1200</v>
      </c>
      <c r="P1238" s="50">
        <v>0</v>
      </c>
      <c r="Q1238" s="50">
        <v>0</v>
      </c>
      <c r="R1238" s="50">
        <v>1301011</v>
      </c>
      <c r="S1238" s="50">
        <v>1302011</v>
      </c>
      <c r="V1238" s="50" t="s">
        <v>3352</v>
      </c>
      <c r="Z1238" s="50">
        <v>1101011</v>
      </c>
    </row>
    <row r="1239" spans="1:26" ht="14.25">
      <c r="A1239" s="50">
        <v>1081432</v>
      </c>
      <c r="D1239" s="50" t="s">
        <v>2299</v>
      </c>
      <c r="E1239" s="50" t="s">
        <v>833</v>
      </c>
      <c r="F1239" s="50" t="s">
        <v>3352</v>
      </c>
      <c r="G1239" s="50">
        <v>74</v>
      </c>
      <c r="H1239" s="50">
        <v>2111</v>
      </c>
      <c r="I1239" s="50">
        <v>798</v>
      </c>
      <c r="J1239" s="50">
        <v>7901</v>
      </c>
      <c r="K1239" s="50">
        <v>0</v>
      </c>
      <c r="L1239" s="50">
        <v>1.5</v>
      </c>
      <c r="M1239" s="50">
        <v>0</v>
      </c>
      <c r="N1239" s="50">
        <v>0</v>
      </c>
      <c r="O1239" s="50">
        <v>1200</v>
      </c>
      <c r="P1239" s="50">
        <v>0</v>
      </c>
      <c r="Q1239" s="50">
        <v>0</v>
      </c>
      <c r="R1239" s="50">
        <v>1303017</v>
      </c>
      <c r="S1239" s="50">
        <v>1304008</v>
      </c>
      <c r="W1239" s="50">
        <v>4</v>
      </c>
      <c r="X1239" s="50">
        <v>4</v>
      </c>
      <c r="Y1239" s="50">
        <v>3</v>
      </c>
      <c r="Z1239" s="50">
        <v>1102017</v>
      </c>
    </row>
    <row r="1240" spans="1:26" ht="14.25">
      <c r="A1240" s="50">
        <v>1081511</v>
      </c>
      <c r="D1240" s="50" t="s">
        <v>2298</v>
      </c>
      <c r="E1240" s="50" t="s">
        <v>1540</v>
      </c>
      <c r="F1240" s="50" t="s">
        <v>3353</v>
      </c>
      <c r="G1240" s="50">
        <v>74</v>
      </c>
      <c r="H1240" s="50">
        <v>1784</v>
      </c>
      <c r="I1240" s="50">
        <v>878</v>
      </c>
      <c r="J1240" s="50">
        <v>11675</v>
      </c>
      <c r="K1240" s="50">
        <v>0</v>
      </c>
      <c r="L1240" s="50">
        <v>1.5</v>
      </c>
      <c r="M1240" s="50">
        <v>0</v>
      </c>
      <c r="N1240" s="50">
        <v>0</v>
      </c>
      <c r="O1240" s="50">
        <v>1200</v>
      </c>
      <c r="P1240" s="50">
        <v>0</v>
      </c>
      <c r="Q1240" s="50">
        <v>0</v>
      </c>
      <c r="R1240" s="50">
        <v>1301005</v>
      </c>
      <c r="S1240" s="50">
        <v>1302005</v>
      </c>
      <c r="V1240" s="50" t="s">
        <v>3354</v>
      </c>
      <c r="Z1240" s="50">
        <v>1101005</v>
      </c>
    </row>
    <row r="1241" spans="1:26" ht="14.25">
      <c r="A1241" s="50">
        <v>1081512</v>
      </c>
      <c r="D1241" s="50" t="s">
        <v>2299</v>
      </c>
      <c r="E1241" s="50" t="s">
        <v>840</v>
      </c>
      <c r="F1241" s="50" t="s">
        <v>3354</v>
      </c>
      <c r="G1241" s="50">
        <v>74</v>
      </c>
      <c r="H1241" s="50">
        <v>2401</v>
      </c>
      <c r="I1241" s="50">
        <v>906</v>
      </c>
      <c r="J1241" s="50">
        <v>8981</v>
      </c>
      <c r="K1241" s="50">
        <v>0</v>
      </c>
      <c r="L1241" s="50">
        <v>1.5</v>
      </c>
      <c r="M1241" s="50">
        <v>0</v>
      </c>
      <c r="N1241" s="50">
        <v>0</v>
      </c>
      <c r="O1241" s="50">
        <v>1200</v>
      </c>
      <c r="P1241" s="50">
        <v>0</v>
      </c>
      <c r="Q1241" s="50">
        <v>0</v>
      </c>
      <c r="R1241" s="50">
        <v>1303001</v>
      </c>
      <c r="S1241" s="50">
        <v>1304006</v>
      </c>
      <c r="W1241" s="50">
        <v>4</v>
      </c>
      <c r="X1241" s="50">
        <v>4</v>
      </c>
      <c r="Y1241" s="50">
        <v>1</v>
      </c>
      <c r="Z1241" s="50">
        <v>1102001</v>
      </c>
    </row>
    <row r="1242" spans="1:26" ht="14.25">
      <c r="A1242" s="50">
        <v>1081521</v>
      </c>
      <c r="D1242" s="50" t="s">
        <v>2298</v>
      </c>
      <c r="E1242" s="50" t="s">
        <v>1184</v>
      </c>
      <c r="F1242" s="50" t="s">
        <v>3355</v>
      </c>
      <c r="G1242" s="50">
        <v>74</v>
      </c>
      <c r="H1242" s="50">
        <v>1568</v>
      </c>
      <c r="I1242" s="50">
        <v>774</v>
      </c>
      <c r="J1242" s="50">
        <v>10271</v>
      </c>
      <c r="K1242" s="50">
        <v>0</v>
      </c>
      <c r="L1242" s="50">
        <v>1.5</v>
      </c>
      <c r="M1242" s="50">
        <v>0</v>
      </c>
      <c r="N1242" s="50">
        <v>0</v>
      </c>
      <c r="O1242" s="50">
        <v>1200</v>
      </c>
      <c r="P1242" s="50">
        <v>0</v>
      </c>
      <c r="Q1242" s="50">
        <v>0</v>
      </c>
      <c r="R1242" s="50">
        <v>1301004</v>
      </c>
      <c r="S1242" s="50">
        <v>1302004</v>
      </c>
      <c r="V1242" s="50" t="s">
        <v>3356</v>
      </c>
      <c r="Z1242" s="50">
        <v>1101004</v>
      </c>
    </row>
    <row r="1243" spans="1:26" ht="14.25">
      <c r="A1243" s="50">
        <v>1081522</v>
      </c>
      <c r="D1243" s="50" t="s">
        <v>2299</v>
      </c>
      <c r="E1243" s="50" t="s">
        <v>838</v>
      </c>
      <c r="F1243" s="50" t="s">
        <v>3356</v>
      </c>
      <c r="G1243" s="50">
        <v>74</v>
      </c>
      <c r="H1243" s="50">
        <v>2111</v>
      </c>
      <c r="I1243" s="50">
        <v>798</v>
      </c>
      <c r="J1243" s="50">
        <v>7901</v>
      </c>
      <c r="K1243" s="50">
        <v>0</v>
      </c>
      <c r="L1243" s="50">
        <v>1.5</v>
      </c>
      <c r="M1243" s="50">
        <v>0</v>
      </c>
      <c r="N1243" s="50">
        <v>0</v>
      </c>
      <c r="O1243" s="50">
        <v>1200</v>
      </c>
      <c r="P1243" s="50">
        <v>0</v>
      </c>
      <c r="Q1243" s="50">
        <v>0</v>
      </c>
      <c r="R1243" s="50">
        <v>1303006</v>
      </c>
      <c r="S1243" s="50">
        <v>1304007</v>
      </c>
      <c r="W1243" s="50">
        <v>4</v>
      </c>
      <c r="X1243" s="50">
        <v>4</v>
      </c>
      <c r="Y1243" s="50">
        <v>2</v>
      </c>
      <c r="Z1243" s="50">
        <v>1102006</v>
      </c>
    </row>
    <row r="1244" spans="1:26" ht="14.25">
      <c r="A1244" s="50">
        <v>1081531</v>
      </c>
      <c r="D1244" s="50" t="s">
        <v>2298</v>
      </c>
      <c r="E1244" s="50" t="s">
        <v>1535</v>
      </c>
      <c r="F1244" s="50" t="s">
        <v>3357</v>
      </c>
      <c r="G1244" s="50">
        <v>74</v>
      </c>
      <c r="H1244" s="50">
        <v>1568</v>
      </c>
      <c r="I1244" s="50">
        <v>774</v>
      </c>
      <c r="J1244" s="50">
        <v>10271</v>
      </c>
      <c r="K1244" s="50">
        <v>0</v>
      </c>
      <c r="L1244" s="50">
        <v>1.5</v>
      </c>
      <c r="M1244" s="50">
        <v>0</v>
      </c>
      <c r="N1244" s="50">
        <v>0</v>
      </c>
      <c r="O1244" s="50">
        <v>1200</v>
      </c>
      <c r="P1244" s="50">
        <v>0</v>
      </c>
      <c r="Q1244" s="50">
        <v>0</v>
      </c>
      <c r="R1244" s="50">
        <v>1301007</v>
      </c>
      <c r="S1244" s="50">
        <v>1302007</v>
      </c>
      <c r="V1244" s="50" t="s">
        <v>3358</v>
      </c>
      <c r="Z1244" s="50">
        <v>1101007</v>
      </c>
    </row>
    <row r="1245" spans="1:26" ht="14.25">
      <c r="A1245" s="50">
        <v>1081532</v>
      </c>
      <c r="D1245" s="50" t="s">
        <v>2299</v>
      </c>
      <c r="E1245" s="50" t="s">
        <v>1200</v>
      </c>
      <c r="F1245" s="50" t="s">
        <v>3358</v>
      </c>
      <c r="G1245" s="50">
        <v>74</v>
      </c>
      <c r="H1245" s="50">
        <v>2111</v>
      </c>
      <c r="I1245" s="50">
        <v>798</v>
      </c>
      <c r="J1245" s="50">
        <v>7901</v>
      </c>
      <c r="K1245" s="50">
        <v>0</v>
      </c>
      <c r="L1245" s="50">
        <v>1.5</v>
      </c>
      <c r="M1245" s="50">
        <v>0</v>
      </c>
      <c r="N1245" s="50">
        <v>0</v>
      </c>
      <c r="O1245" s="50">
        <v>1200</v>
      </c>
      <c r="P1245" s="50">
        <v>0</v>
      </c>
      <c r="Q1245" s="50">
        <v>0</v>
      </c>
      <c r="R1245" s="50">
        <v>1303010</v>
      </c>
      <c r="S1245" s="50">
        <v>1304008</v>
      </c>
      <c r="W1245" s="50">
        <v>4</v>
      </c>
      <c r="X1245" s="50">
        <v>4</v>
      </c>
      <c r="Y1245" s="50">
        <v>3</v>
      </c>
      <c r="Z1245" s="50">
        <v>1102010</v>
      </c>
    </row>
    <row r="1246" spans="1:26" ht="14.25">
      <c r="A1246" s="50">
        <v>1090111</v>
      </c>
      <c r="D1246" s="50" t="s">
        <v>2298</v>
      </c>
      <c r="E1246" s="50" t="s">
        <v>1192</v>
      </c>
      <c r="F1246" s="50" t="s">
        <v>3359</v>
      </c>
      <c r="G1246" s="50">
        <v>80</v>
      </c>
      <c r="H1246" s="50">
        <v>2736</v>
      </c>
      <c r="I1246" s="50">
        <v>1117</v>
      </c>
      <c r="J1246" s="50">
        <v>14820</v>
      </c>
      <c r="K1246" s="50">
        <v>0</v>
      </c>
      <c r="L1246" s="50">
        <v>1.5</v>
      </c>
      <c r="M1246" s="50">
        <v>0</v>
      </c>
      <c r="N1246" s="50">
        <v>0</v>
      </c>
      <c r="O1246" s="50">
        <v>1350</v>
      </c>
      <c r="P1246" s="50">
        <v>0</v>
      </c>
      <c r="Q1246" s="50">
        <v>0</v>
      </c>
      <c r="R1246" s="50">
        <v>1301012</v>
      </c>
      <c r="S1246" s="50">
        <v>1302012</v>
      </c>
      <c r="V1246" s="50" t="s">
        <v>3360</v>
      </c>
      <c r="Z1246" s="50">
        <v>1101012</v>
      </c>
    </row>
    <row r="1247" spans="1:26" ht="14.25">
      <c r="A1247" s="50">
        <v>1090112</v>
      </c>
      <c r="D1247" s="50" t="s">
        <v>2299</v>
      </c>
      <c r="E1247" s="50" t="s">
        <v>846</v>
      </c>
      <c r="F1247" s="50" t="s">
        <v>3360</v>
      </c>
      <c r="G1247" s="50">
        <v>80</v>
      </c>
      <c r="H1247" s="50">
        <v>3035</v>
      </c>
      <c r="I1247" s="50">
        <v>1147</v>
      </c>
      <c r="J1247" s="50">
        <v>13680</v>
      </c>
      <c r="K1247" s="50">
        <v>0</v>
      </c>
      <c r="L1247" s="50">
        <v>1.5</v>
      </c>
      <c r="M1247" s="50">
        <v>0</v>
      </c>
      <c r="N1247" s="50">
        <v>0</v>
      </c>
      <c r="O1247" s="50">
        <v>1350</v>
      </c>
      <c r="P1247" s="50">
        <v>0</v>
      </c>
      <c r="Q1247" s="50">
        <v>0</v>
      </c>
      <c r="R1247" s="50">
        <v>1303018</v>
      </c>
      <c r="S1247" s="50">
        <v>1304007</v>
      </c>
      <c r="W1247" s="50">
        <v>4</v>
      </c>
      <c r="X1247" s="50">
        <v>4</v>
      </c>
      <c r="Y1247" s="50">
        <v>2</v>
      </c>
      <c r="Z1247" s="50">
        <v>1102018</v>
      </c>
    </row>
    <row r="1248" spans="1:26" ht="14.25">
      <c r="A1248" s="50">
        <v>1090121</v>
      </c>
      <c r="D1248" s="50" t="s">
        <v>2298</v>
      </c>
      <c r="E1248" s="50" t="s">
        <v>1188</v>
      </c>
      <c r="F1248" s="50" t="s">
        <v>3361</v>
      </c>
      <c r="G1248" s="50">
        <v>80</v>
      </c>
      <c r="H1248" s="50">
        <v>2407</v>
      </c>
      <c r="I1248" s="50">
        <v>984</v>
      </c>
      <c r="J1248" s="50">
        <v>13041</v>
      </c>
      <c r="K1248" s="50">
        <v>0</v>
      </c>
      <c r="L1248" s="50">
        <v>1.5</v>
      </c>
      <c r="M1248" s="50">
        <v>0</v>
      </c>
      <c r="N1248" s="50">
        <v>0</v>
      </c>
      <c r="O1248" s="50">
        <v>1350</v>
      </c>
      <c r="P1248" s="50">
        <v>0</v>
      </c>
      <c r="Q1248" s="50">
        <v>0</v>
      </c>
      <c r="R1248" s="50">
        <v>1301008</v>
      </c>
      <c r="S1248" s="50">
        <v>1302008</v>
      </c>
      <c r="V1248" s="50" t="s">
        <v>3362</v>
      </c>
      <c r="Z1248" s="50">
        <v>1101008</v>
      </c>
    </row>
    <row r="1249" spans="1:26" ht="14.25">
      <c r="A1249" s="50">
        <v>1090122</v>
      </c>
      <c r="D1249" s="50" t="s">
        <v>2299</v>
      </c>
      <c r="E1249" s="50" t="s">
        <v>859</v>
      </c>
      <c r="F1249" s="50" t="s">
        <v>3362</v>
      </c>
      <c r="G1249" s="50">
        <v>80</v>
      </c>
      <c r="H1249" s="50">
        <v>2670</v>
      </c>
      <c r="I1249" s="50">
        <v>1010</v>
      </c>
      <c r="J1249" s="50">
        <v>12038</v>
      </c>
      <c r="K1249" s="50">
        <v>0</v>
      </c>
      <c r="L1249" s="50">
        <v>1.5</v>
      </c>
      <c r="M1249" s="50">
        <v>0</v>
      </c>
      <c r="N1249" s="50">
        <v>0</v>
      </c>
      <c r="O1249" s="50">
        <v>1350</v>
      </c>
      <c r="P1249" s="50">
        <v>0</v>
      </c>
      <c r="Q1249" s="50">
        <v>0</v>
      </c>
      <c r="R1249" s="50">
        <v>1303013</v>
      </c>
      <c r="S1249" s="50">
        <v>1304008</v>
      </c>
      <c r="W1249" s="50">
        <v>4</v>
      </c>
      <c r="X1249" s="50">
        <v>4</v>
      </c>
      <c r="Y1249" s="50">
        <v>3</v>
      </c>
      <c r="Z1249" s="50">
        <v>1102013</v>
      </c>
    </row>
    <row r="1250" spans="1:26" ht="14.25">
      <c r="A1250" s="50">
        <v>1090131</v>
      </c>
      <c r="D1250" s="50" t="s">
        <v>2298</v>
      </c>
      <c r="E1250" s="50" t="s">
        <v>1193</v>
      </c>
      <c r="F1250" s="50" t="s">
        <v>3363</v>
      </c>
      <c r="G1250" s="50">
        <v>80</v>
      </c>
      <c r="H1250" s="50">
        <v>2407</v>
      </c>
      <c r="I1250" s="50">
        <v>984</v>
      </c>
      <c r="J1250" s="50">
        <v>13041</v>
      </c>
      <c r="K1250" s="50">
        <v>0</v>
      </c>
      <c r="L1250" s="50">
        <v>1.5</v>
      </c>
      <c r="M1250" s="50">
        <v>0</v>
      </c>
      <c r="N1250" s="50">
        <v>0</v>
      </c>
      <c r="O1250" s="50">
        <v>1350</v>
      </c>
      <c r="P1250" s="50">
        <v>0</v>
      </c>
      <c r="Q1250" s="50">
        <v>0</v>
      </c>
      <c r="R1250" s="50">
        <v>1301013</v>
      </c>
      <c r="S1250" s="50">
        <v>1302013</v>
      </c>
      <c r="V1250" s="50" t="s">
        <v>3364</v>
      </c>
      <c r="Z1250" s="50">
        <v>1101013</v>
      </c>
    </row>
    <row r="1251" spans="1:26" ht="14.25">
      <c r="A1251" s="50">
        <v>1090132</v>
      </c>
      <c r="D1251" s="50" t="s">
        <v>2299</v>
      </c>
      <c r="E1251" s="50" t="s">
        <v>844</v>
      </c>
      <c r="F1251" s="50" t="s">
        <v>3364</v>
      </c>
      <c r="G1251" s="50">
        <v>80</v>
      </c>
      <c r="H1251" s="50">
        <v>2670</v>
      </c>
      <c r="I1251" s="50">
        <v>1010</v>
      </c>
      <c r="J1251" s="50">
        <v>12038</v>
      </c>
      <c r="K1251" s="50">
        <v>0</v>
      </c>
      <c r="L1251" s="50">
        <v>1.5</v>
      </c>
      <c r="M1251" s="50">
        <v>0</v>
      </c>
      <c r="N1251" s="50">
        <v>0</v>
      </c>
      <c r="O1251" s="50">
        <v>1350</v>
      </c>
      <c r="P1251" s="50">
        <v>0</v>
      </c>
      <c r="Q1251" s="50">
        <v>0</v>
      </c>
      <c r="R1251" s="50">
        <v>1303019</v>
      </c>
      <c r="S1251" s="50">
        <v>1304006</v>
      </c>
      <c r="W1251" s="50">
        <v>4</v>
      </c>
      <c r="X1251" s="50">
        <v>4</v>
      </c>
      <c r="Y1251" s="50">
        <v>1</v>
      </c>
      <c r="Z1251" s="50">
        <v>1102019</v>
      </c>
    </row>
    <row r="1252" spans="1:26" ht="14.25">
      <c r="A1252" s="50">
        <v>1090211</v>
      </c>
      <c r="D1252" s="50" t="s">
        <v>2298</v>
      </c>
      <c r="E1252" s="50" t="s">
        <v>1181</v>
      </c>
      <c r="F1252" s="50" t="s">
        <v>3365</v>
      </c>
      <c r="G1252" s="50">
        <v>80</v>
      </c>
      <c r="H1252" s="50">
        <v>2736</v>
      </c>
      <c r="I1252" s="50">
        <v>1117</v>
      </c>
      <c r="J1252" s="50">
        <v>14820</v>
      </c>
      <c r="K1252" s="50">
        <v>0</v>
      </c>
      <c r="L1252" s="50">
        <v>1.5</v>
      </c>
      <c r="M1252" s="50">
        <v>0</v>
      </c>
      <c r="N1252" s="50">
        <v>0</v>
      </c>
      <c r="O1252" s="50">
        <v>1350</v>
      </c>
      <c r="P1252" s="50">
        <v>0</v>
      </c>
      <c r="Q1252" s="50">
        <v>0</v>
      </c>
      <c r="R1252" s="50">
        <v>1301001</v>
      </c>
      <c r="S1252" s="50">
        <v>1302001</v>
      </c>
      <c r="V1252" s="50" t="s">
        <v>3366</v>
      </c>
      <c r="Z1252" s="50">
        <v>1101001</v>
      </c>
    </row>
    <row r="1253" spans="1:26" ht="14.25">
      <c r="A1253" s="50">
        <v>1090212</v>
      </c>
      <c r="D1253" s="50" t="s">
        <v>2299</v>
      </c>
      <c r="E1253" s="50" t="s">
        <v>834</v>
      </c>
      <c r="F1253" s="50" t="s">
        <v>3366</v>
      </c>
      <c r="G1253" s="50">
        <v>80</v>
      </c>
      <c r="H1253" s="50">
        <v>3035</v>
      </c>
      <c r="I1253" s="50">
        <v>1147</v>
      </c>
      <c r="J1253" s="50">
        <v>13680</v>
      </c>
      <c r="K1253" s="50">
        <v>0</v>
      </c>
      <c r="L1253" s="50">
        <v>1.5</v>
      </c>
      <c r="M1253" s="50">
        <v>0</v>
      </c>
      <c r="N1253" s="50">
        <v>0</v>
      </c>
      <c r="O1253" s="50">
        <v>1350</v>
      </c>
      <c r="P1253" s="50">
        <v>0</v>
      </c>
      <c r="Q1253" s="50">
        <v>0</v>
      </c>
      <c r="R1253" s="50">
        <v>1303002</v>
      </c>
      <c r="S1253" s="50">
        <v>1304006</v>
      </c>
      <c r="W1253" s="50">
        <v>4</v>
      </c>
      <c r="X1253" s="50">
        <v>4</v>
      </c>
      <c r="Y1253" s="50">
        <v>1</v>
      </c>
      <c r="Z1253" s="50">
        <v>1102002</v>
      </c>
    </row>
    <row r="1254" spans="1:26" ht="14.25">
      <c r="A1254" s="50">
        <v>1090221</v>
      </c>
      <c r="D1254" s="50" t="s">
        <v>2298</v>
      </c>
      <c r="E1254" s="50" t="s">
        <v>1183</v>
      </c>
      <c r="F1254" s="50" t="s">
        <v>3367</v>
      </c>
      <c r="G1254" s="50">
        <v>80</v>
      </c>
      <c r="H1254" s="50">
        <v>2407</v>
      </c>
      <c r="I1254" s="50">
        <v>984</v>
      </c>
      <c r="J1254" s="50">
        <v>13041</v>
      </c>
      <c r="K1254" s="50">
        <v>0</v>
      </c>
      <c r="L1254" s="50">
        <v>1.5</v>
      </c>
      <c r="M1254" s="50">
        <v>0</v>
      </c>
      <c r="N1254" s="50">
        <v>0</v>
      </c>
      <c r="O1254" s="50">
        <v>1350</v>
      </c>
      <c r="P1254" s="50">
        <v>0</v>
      </c>
      <c r="Q1254" s="50">
        <v>0</v>
      </c>
      <c r="R1254" s="50">
        <v>1301003</v>
      </c>
      <c r="S1254" s="50">
        <v>1302003</v>
      </c>
      <c r="V1254" s="50" t="s">
        <v>3368</v>
      </c>
      <c r="Z1254" s="50">
        <v>1101003</v>
      </c>
    </row>
    <row r="1255" spans="1:26" ht="14.25">
      <c r="A1255" s="50">
        <v>1090222</v>
      </c>
      <c r="D1255" s="50" t="s">
        <v>2299</v>
      </c>
      <c r="E1255" s="50" t="s">
        <v>829</v>
      </c>
      <c r="F1255" s="50" t="s">
        <v>3368</v>
      </c>
      <c r="G1255" s="50">
        <v>80</v>
      </c>
      <c r="H1255" s="50">
        <v>2670</v>
      </c>
      <c r="I1255" s="50">
        <v>1010</v>
      </c>
      <c r="J1255" s="50">
        <v>12038</v>
      </c>
      <c r="K1255" s="50">
        <v>0</v>
      </c>
      <c r="L1255" s="50">
        <v>1.5</v>
      </c>
      <c r="M1255" s="50">
        <v>0</v>
      </c>
      <c r="N1255" s="50">
        <v>0</v>
      </c>
      <c r="O1255" s="50">
        <v>1350</v>
      </c>
      <c r="P1255" s="50">
        <v>0</v>
      </c>
      <c r="Q1255" s="50">
        <v>0</v>
      </c>
      <c r="R1255" s="50">
        <v>1303005</v>
      </c>
      <c r="S1255" s="50">
        <v>1304008</v>
      </c>
      <c r="W1255" s="50">
        <v>4</v>
      </c>
      <c r="X1255" s="50">
        <v>4</v>
      </c>
      <c r="Y1255" s="50">
        <v>3</v>
      </c>
      <c r="Z1255" s="50">
        <v>1102005</v>
      </c>
    </row>
    <row r="1256" spans="1:26" ht="14.25">
      <c r="A1256" s="50">
        <v>1090231</v>
      </c>
      <c r="D1256" s="50" t="s">
        <v>2298</v>
      </c>
      <c r="E1256" s="50" t="s">
        <v>1531</v>
      </c>
      <c r="F1256" s="50" t="s">
        <v>3369</v>
      </c>
      <c r="G1256" s="50">
        <v>80</v>
      </c>
      <c r="H1256" s="50">
        <v>2407</v>
      </c>
      <c r="I1256" s="50">
        <v>984</v>
      </c>
      <c r="J1256" s="50">
        <v>13041</v>
      </c>
      <c r="K1256" s="50">
        <v>0</v>
      </c>
      <c r="L1256" s="50">
        <v>1.5</v>
      </c>
      <c r="M1256" s="50">
        <v>0</v>
      </c>
      <c r="N1256" s="50">
        <v>0</v>
      </c>
      <c r="O1256" s="50">
        <v>1350</v>
      </c>
      <c r="P1256" s="50">
        <v>0</v>
      </c>
      <c r="Q1256" s="50">
        <v>0</v>
      </c>
      <c r="R1256" s="50">
        <v>1301014</v>
      </c>
      <c r="S1256" s="50">
        <v>1302014</v>
      </c>
      <c r="V1256" s="50" t="s">
        <v>3370</v>
      </c>
      <c r="Z1256" s="50">
        <v>1101014</v>
      </c>
    </row>
    <row r="1257" spans="1:26" ht="14.25">
      <c r="A1257" s="50">
        <v>1090232</v>
      </c>
      <c r="D1257" s="50" t="s">
        <v>2299</v>
      </c>
      <c r="E1257" s="50" t="s">
        <v>848</v>
      </c>
      <c r="F1257" s="50" t="s">
        <v>3370</v>
      </c>
      <c r="G1257" s="50">
        <v>80</v>
      </c>
      <c r="H1257" s="50">
        <v>2670</v>
      </c>
      <c r="I1257" s="50">
        <v>1010</v>
      </c>
      <c r="J1257" s="50">
        <v>12038</v>
      </c>
      <c r="K1257" s="50">
        <v>0</v>
      </c>
      <c r="L1257" s="50">
        <v>1.5</v>
      </c>
      <c r="M1257" s="50">
        <v>0</v>
      </c>
      <c r="N1257" s="50">
        <v>0</v>
      </c>
      <c r="O1257" s="50">
        <v>1350</v>
      </c>
      <c r="P1257" s="50">
        <v>0</v>
      </c>
      <c r="Q1257" s="50">
        <v>0</v>
      </c>
      <c r="R1257" s="50">
        <v>1303020</v>
      </c>
      <c r="S1257" s="50">
        <v>1304007</v>
      </c>
      <c r="W1257" s="50">
        <v>4</v>
      </c>
      <c r="X1257" s="50">
        <v>4</v>
      </c>
      <c r="Y1257" s="50">
        <v>2</v>
      </c>
      <c r="Z1257" s="50">
        <v>1102020</v>
      </c>
    </row>
    <row r="1258" spans="1:26" ht="14.25">
      <c r="A1258" s="50">
        <v>1090311</v>
      </c>
      <c r="D1258" s="50" t="s">
        <v>2298</v>
      </c>
      <c r="E1258" s="50" t="s">
        <v>1192</v>
      </c>
      <c r="F1258" s="50" t="s">
        <v>3371</v>
      </c>
      <c r="G1258" s="50">
        <v>80</v>
      </c>
      <c r="H1258" s="50">
        <v>2736</v>
      </c>
      <c r="I1258" s="50">
        <v>1117</v>
      </c>
      <c r="J1258" s="50">
        <v>14820</v>
      </c>
      <c r="K1258" s="50">
        <v>0</v>
      </c>
      <c r="L1258" s="50">
        <v>1.5</v>
      </c>
      <c r="M1258" s="50">
        <v>0</v>
      </c>
      <c r="N1258" s="50">
        <v>0</v>
      </c>
      <c r="O1258" s="50">
        <v>1350</v>
      </c>
      <c r="P1258" s="50">
        <v>0</v>
      </c>
      <c r="Q1258" s="50">
        <v>0</v>
      </c>
      <c r="R1258" s="50">
        <v>1301012</v>
      </c>
      <c r="S1258" s="50">
        <v>1302012</v>
      </c>
      <c r="V1258" s="50" t="s">
        <v>3372</v>
      </c>
      <c r="Z1258" s="50">
        <v>1101012</v>
      </c>
    </row>
    <row r="1259" spans="1:26" ht="14.25">
      <c r="A1259" s="50">
        <v>1090312</v>
      </c>
      <c r="D1259" s="50" t="s">
        <v>2299</v>
      </c>
      <c r="E1259" s="50" t="s">
        <v>846</v>
      </c>
      <c r="F1259" s="50" t="s">
        <v>3372</v>
      </c>
      <c r="G1259" s="50">
        <v>80</v>
      </c>
      <c r="H1259" s="50">
        <v>3035</v>
      </c>
      <c r="I1259" s="50">
        <v>1147</v>
      </c>
      <c r="J1259" s="50">
        <v>13680</v>
      </c>
      <c r="K1259" s="50">
        <v>0</v>
      </c>
      <c r="L1259" s="50">
        <v>1.5</v>
      </c>
      <c r="M1259" s="50">
        <v>0</v>
      </c>
      <c r="N1259" s="50">
        <v>0</v>
      </c>
      <c r="O1259" s="50">
        <v>1350</v>
      </c>
      <c r="P1259" s="50">
        <v>0</v>
      </c>
      <c r="Q1259" s="50">
        <v>0</v>
      </c>
      <c r="R1259" s="50">
        <v>1303018</v>
      </c>
      <c r="S1259" s="50">
        <v>1304007</v>
      </c>
      <c r="W1259" s="50">
        <v>4</v>
      </c>
      <c r="X1259" s="50">
        <v>4</v>
      </c>
      <c r="Y1259" s="50">
        <v>2</v>
      </c>
      <c r="Z1259" s="50">
        <v>1102018</v>
      </c>
    </row>
    <row r="1260" spans="1:26" ht="14.25">
      <c r="A1260" s="50">
        <v>1090321</v>
      </c>
      <c r="D1260" s="50" t="s">
        <v>2298</v>
      </c>
      <c r="E1260" s="50" t="s">
        <v>1188</v>
      </c>
      <c r="F1260" s="50" t="s">
        <v>3373</v>
      </c>
      <c r="G1260" s="50">
        <v>80</v>
      </c>
      <c r="H1260" s="50">
        <v>2407</v>
      </c>
      <c r="I1260" s="50">
        <v>984</v>
      </c>
      <c r="J1260" s="50">
        <v>13041</v>
      </c>
      <c r="K1260" s="50">
        <v>0</v>
      </c>
      <c r="L1260" s="50">
        <v>1.5</v>
      </c>
      <c r="M1260" s="50">
        <v>0</v>
      </c>
      <c r="N1260" s="50">
        <v>0</v>
      </c>
      <c r="O1260" s="50">
        <v>1350</v>
      </c>
      <c r="P1260" s="50">
        <v>0</v>
      </c>
      <c r="Q1260" s="50">
        <v>0</v>
      </c>
      <c r="R1260" s="50">
        <v>1301008</v>
      </c>
      <c r="S1260" s="50">
        <v>1302008</v>
      </c>
      <c r="V1260" s="50" t="s">
        <v>3374</v>
      </c>
      <c r="Z1260" s="50">
        <v>1101008</v>
      </c>
    </row>
    <row r="1261" spans="1:26" ht="14.25">
      <c r="A1261" s="50">
        <v>1090322</v>
      </c>
      <c r="D1261" s="50" t="s">
        <v>2299</v>
      </c>
      <c r="E1261" s="50" t="s">
        <v>859</v>
      </c>
      <c r="F1261" s="50" t="s">
        <v>3374</v>
      </c>
      <c r="G1261" s="50">
        <v>80</v>
      </c>
      <c r="H1261" s="50">
        <v>2670</v>
      </c>
      <c r="I1261" s="50">
        <v>1010</v>
      </c>
      <c r="J1261" s="50">
        <v>12038</v>
      </c>
      <c r="K1261" s="50">
        <v>0</v>
      </c>
      <c r="L1261" s="50">
        <v>1.5</v>
      </c>
      <c r="M1261" s="50">
        <v>0</v>
      </c>
      <c r="N1261" s="50">
        <v>0</v>
      </c>
      <c r="O1261" s="50">
        <v>1350</v>
      </c>
      <c r="P1261" s="50">
        <v>0</v>
      </c>
      <c r="Q1261" s="50">
        <v>0</v>
      </c>
      <c r="R1261" s="50">
        <v>1303013</v>
      </c>
      <c r="S1261" s="50">
        <v>1304008</v>
      </c>
      <c r="W1261" s="50">
        <v>4</v>
      </c>
      <c r="X1261" s="50">
        <v>4</v>
      </c>
      <c r="Y1261" s="50">
        <v>3</v>
      </c>
      <c r="Z1261" s="50">
        <v>1102013</v>
      </c>
    </row>
    <row r="1262" spans="1:26" ht="14.25">
      <c r="A1262" s="50">
        <v>1090331</v>
      </c>
      <c r="D1262" s="50" t="s">
        <v>2298</v>
      </c>
      <c r="E1262" s="50" t="s">
        <v>1533</v>
      </c>
      <c r="F1262" s="50" t="s">
        <v>3375</v>
      </c>
      <c r="G1262" s="50">
        <v>80</v>
      </c>
      <c r="H1262" s="50">
        <v>2407</v>
      </c>
      <c r="I1262" s="50">
        <v>984</v>
      </c>
      <c r="J1262" s="50">
        <v>13041</v>
      </c>
      <c r="K1262" s="50">
        <v>0</v>
      </c>
      <c r="L1262" s="50">
        <v>1.5</v>
      </c>
      <c r="M1262" s="50">
        <v>0</v>
      </c>
      <c r="N1262" s="50">
        <v>0</v>
      </c>
      <c r="O1262" s="50">
        <v>1350</v>
      </c>
      <c r="P1262" s="50">
        <v>0</v>
      </c>
      <c r="Q1262" s="50">
        <v>0</v>
      </c>
      <c r="R1262" s="50">
        <v>1301009</v>
      </c>
      <c r="S1262" s="50">
        <v>1302009</v>
      </c>
      <c r="V1262" s="50" t="s">
        <v>3376</v>
      </c>
      <c r="Z1262" s="50">
        <v>1101009</v>
      </c>
    </row>
    <row r="1263" spans="1:26" ht="14.25">
      <c r="A1263" s="50">
        <v>1090332</v>
      </c>
      <c r="D1263" s="50" t="s">
        <v>2299</v>
      </c>
      <c r="E1263" s="50" t="s">
        <v>857</v>
      </c>
      <c r="F1263" s="50" t="s">
        <v>3376</v>
      </c>
      <c r="G1263" s="50">
        <v>80</v>
      </c>
      <c r="H1263" s="50">
        <v>2670</v>
      </c>
      <c r="I1263" s="50">
        <v>1010</v>
      </c>
      <c r="J1263" s="50">
        <v>12038</v>
      </c>
      <c r="K1263" s="50">
        <v>0</v>
      </c>
      <c r="L1263" s="50">
        <v>1.5</v>
      </c>
      <c r="M1263" s="50">
        <v>0</v>
      </c>
      <c r="N1263" s="50">
        <v>0</v>
      </c>
      <c r="O1263" s="50">
        <v>1350</v>
      </c>
      <c r="P1263" s="50">
        <v>0</v>
      </c>
      <c r="Q1263" s="50">
        <v>0</v>
      </c>
      <c r="R1263" s="50">
        <v>1303014</v>
      </c>
      <c r="S1263" s="50">
        <v>1304006</v>
      </c>
      <c r="W1263" s="50">
        <v>4</v>
      </c>
      <c r="X1263" s="50">
        <v>4</v>
      </c>
      <c r="Y1263" s="50">
        <v>1</v>
      </c>
      <c r="Z1263" s="50">
        <v>1102014</v>
      </c>
    </row>
    <row r="1264" spans="1:26" ht="14.25">
      <c r="A1264" s="50">
        <v>1090411</v>
      </c>
      <c r="D1264" s="50" t="s">
        <v>2298</v>
      </c>
      <c r="E1264" s="50" t="s">
        <v>1195</v>
      </c>
      <c r="F1264" s="50" t="s">
        <v>3377</v>
      </c>
      <c r="G1264" s="50">
        <v>81</v>
      </c>
      <c r="H1264" s="50">
        <v>2798</v>
      </c>
      <c r="I1264" s="50">
        <v>1142</v>
      </c>
      <c r="J1264" s="50">
        <v>15152</v>
      </c>
      <c r="K1264" s="50">
        <v>0</v>
      </c>
      <c r="L1264" s="50">
        <v>1.5</v>
      </c>
      <c r="M1264" s="50">
        <v>0</v>
      </c>
      <c r="N1264" s="50">
        <v>0</v>
      </c>
      <c r="O1264" s="50">
        <v>1350</v>
      </c>
      <c r="P1264" s="50">
        <v>0</v>
      </c>
      <c r="Q1264" s="50">
        <v>0</v>
      </c>
      <c r="R1264" s="50">
        <v>1301015</v>
      </c>
      <c r="S1264" s="50">
        <v>1302015</v>
      </c>
      <c r="V1264" s="50" t="s">
        <v>3378</v>
      </c>
      <c r="Z1264" s="50">
        <v>1101015</v>
      </c>
    </row>
    <row r="1265" spans="1:26" ht="14.25">
      <c r="A1265" s="50">
        <v>1090412</v>
      </c>
      <c r="D1265" s="50" t="s">
        <v>2299</v>
      </c>
      <c r="E1265" s="50" t="s">
        <v>852</v>
      </c>
      <c r="F1265" s="50" t="s">
        <v>3378</v>
      </c>
      <c r="G1265" s="50">
        <v>81</v>
      </c>
      <c r="H1265" s="50">
        <v>3102</v>
      </c>
      <c r="I1265" s="50">
        <v>1172</v>
      </c>
      <c r="J1265" s="50">
        <v>13986</v>
      </c>
      <c r="K1265" s="50">
        <v>0</v>
      </c>
      <c r="L1265" s="50">
        <v>1.5</v>
      </c>
      <c r="M1265" s="50">
        <v>0</v>
      </c>
      <c r="N1265" s="50">
        <v>0</v>
      </c>
      <c r="O1265" s="50">
        <v>1350</v>
      </c>
      <c r="P1265" s="50">
        <v>0</v>
      </c>
      <c r="Q1265" s="50">
        <v>0</v>
      </c>
      <c r="R1265" s="50">
        <v>1303021</v>
      </c>
      <c r="S1265" s="50">
        <v>1304007</v>
      </c>
      <c r="W1265" s="50">
        <v>4</v>
      </c>
      <c r="X1265" s="50">
        <v>4</v>
      </c>
      <c r="Y1265" s="50">
        <v>1</v>
      </c>
      <c r="Z1265" s="50">
        <v>1102021</v>
      </c>
    </row>
    <row r="1266" spans="1:26" ht="14.25">
      <c r="A1266" s="50">
        <v>1090421</v>
      </c>
      <c r="D1266" s="50" t="s">
        <v>2298</v>
      </c>
      <c r="E1266" s="50" t="s">
        <v>1181</v>
      </c>
      <c r="F1266" s="50" t="s">
        <v>3379</v>
      </c>
      <c r="G1266" s="50">
        <v>81</v>
      </c>
      <c r="H1266" s="50">
        <v>2460</v>
      </c>
      <c r="I1266" s="50">
        <v>1006</v>
      </c>
      <c r="J1266" s="50">
        <v>13333</v>
      </c>
      <c r="K1266" s="50">
        <v>0</v>
      </c>
      <c r="L1266" s="50">
        <v>1.5</v>
      </c>
      <c r="M1266" s="50">
        <v>0</v>
      </c>
      <c r="N1266" s="50">
        <v>0</v>
      </c>
      <c r="O1266" s="50">
        <v>1350</v>
      </c>
      <c r="P1266" s="50">
        <v>0</v>
      </c>
      <c r="Q1266" s="50">
        <v>0</v>
      </c>
      <c r="R1266" s="50">
        <v>1301001</v>
      </c>
      <c r="S1266" s="50">
        <v>1302001</v>
      </c>
      <c r="V1266" s="50" t="s">
        <v>3380</v>
      </c>
      <c r="Z1266" s="50">
        <v>1101001</v>
      </c>
    </row>
    <row r="1267" spans="1:26" ht="14.25">
      <c r="A1267" s="50">
        <v>1090422</v>
      </c>
      <c r="D1267" s="50" t="s">
        <v>2299</v>
      </c>
      <c r="E1267" s="50" t="s">
        <v>860</v>
      </c>
      <c r="F1267" s="50" t="s">
        <v>3380</v>
      </c>
      <c r="G1267" s="50">
        <v>81</v>
      </c>
      <c r="H1267" s="50">
        <v>2728</v>
      </c>
      <c r="I1267" s="50">
        <v>1033</v>
      </c>
      <c r="J1267" s="50">
        <v>12307</v>
      </c>
      <c r="K1267" s="50">
        <v>0</v>
      </c>
      <c r="L1267" s="50">
        <v>1.5</v>
      </c>
      <c r="M1267" s="50">
        <v>0</v>
      </c>
      <c r="N1267" s="50">
        <v>0</v>
      </c>
      <c r="O1267" s="50">
        <v>1350</v>
      </c>
      <c r="P1267" s="50">
        <v>0</v>
      </c>
      <c r="Q1267" s="50">
        <v>0</v>
      </c>
      <c r="R1267" s="50">
        <v>1303009</v>
      </c>
      <c r="S1267" s="50">
        <v>1304007</v>
      </c>
      <c r="W1267" s="50">
        <v>4</v>
      </c>
      <c r="X1267" s="50">
        <v>4</v>
      </c>
      <c r="Y1267" s="50">
        <v>2</v>
      </c>
      <c r="Z1267" s="50">
        <v>1102009</v>
      </c>
    </row>
    <row r="1268" spans="1:26" ht="14.25">
      <c r="A1268" s="50">
        <v>1090431</v>
      </c>
      <c r="D1268" s="50" t="s">
        <v>2298</v>
      </c>
      <c r="E1268" s="50" t="s">
        <v>1537</v>
      </c>
      <c r="F1268" s="50" t="s">
        <v>3381</v>
      </c>
      <c r="G1268" s="50">
        <v>81</v>
      </c>
      <c r="H1268" s="50">
        <v>2460</v>
      </c>
      <c r="I1268" s="50">
        <v>1006</v>
      </c>
      <c r="J1268" s="50">
        <v>13333</v>
      </c>
      <c r="K1268" s="50">
        <v>0</v>
      </c>
      <c r="L1268" s="50">
        <v>1.5</v>
      </c>
      <c r="M1268" s="50">
        <v>0</v>
      </c>
      <c r="N1268" s="50">
        <v>0</v>
      </c>
      <c r="O1268" s="50">
        <v>1350</v>
      </c>
      <c r="P1268" s="50">
        <v>0</v>
      </c>
      <c r="Q1268" s="50">
        <v>0</v>
      </c>
      <c r="R1268" s="50">
        <v>1301011</v>
      </c>
      <c r="S1268" s="50">
        <v>1302011</v>
      </c>
      <c r="V1268" s="50" t="s">
        <v>3382</v>
      </c>
      <c r="Z1268" s="50">
        <v>1101011</v>
      </c>
    </row>
    <row r="1269" spans="1:26" ht="14.25">
      <c r="A1269" s="50">
        <v>1090432</v>
      </c>
      <c r="D1269" s="50" t="s">
        <v>2299</v>
      </c>
      <c r="E1269" s="50" t="s">
        <v>833</v>
      </c>
      <c r="F1269" s="50" t="s">
        <v>3382</v>
      </c>
      <c r="G1269" s="50">
        <v>81</v>
      </c>
      <c r="H1269" s="50">
        <v>2728</v>
      </c>
      <c r="I1269" s="50">
        <v>1033</v>
      </c>
      <c r="J1269" s="50">
        <v>12307</v>
      </c>
      <c r="K1269" s="50">
        <v>0</v>
      </c>
      <c r="L1269" s="50">
        <v>1.5</v>
      </c>
      <c r="M1269" s="50">
        <v>0</v>
      </c>
      <c r="N1269" s="50">
        <v>0</v>
      </c>
      <c r="O1269" s="50">
        <v>1350</v>
      </c>
      <c r="P1269" s="50">
        <v>0</v>
      </c>
      <c r="Q1269" s="50">
        <v>0</v>
      </c>
      <c r="R1269" s="50">
        <v>1303017</v>
      </c>
      <c r="S1269" s="50">
        <v>1304008</v>
      </c>
      <c r="W1269" s="50">
        <v>4</v>
      </c>
      <c r="X1269" s="50">
        <v>4</v>
      </c>
      <c r="Y1269" s="50">
        <v>3</v>
      </c>
      <c r="Z1269" s="50">
        <v>1102017</v>
      </c>
    </row>
    <row r="1270" spans="1:26" ht="14.25">
      <c r="A1270" s="50">
        <v>1090511</v>
      </c>
      <c r="D1270" s="50" t="s">
        <v>2298</v>
      </c>
      <c r="E1270" s="50" t="s">
        <v>1378</v>
      </c>
      <c r="F1270" s="50" t="s">
        <v>3383</v>
      </c>
      <c r="G1270" s="50">
        <v>81</v>
      </c>
      <c r="H1270" s="50">
        <v>2798</v>
      </c>
      <c r="I1270" s="50">
        <v>1142</v>
      </c>
      <c r="J1270" s="50">
        <v>15152</v>
      </c>
      <c r="K1270" s="50">
        <v>0</v>
      </c>
      <c r="L1270" s="50">
        <v>1.5</v>
      </c>
      <c r="M1270" s="50">
        <v>0</v>
      </c>
      <c r="N1270" s="50">
        <v>0</v>
      </c>
      <c r="O1270" s="50">
        <v>1350</v>
      </c>
      <c r="P1270" s="50">
        <v>0</v>
      </c>
      <c r="Q1270" s="50">
        <v>0</v>
      </c>
      <c r="R1270" s="50">
        <v>1301006</v>
      </c>
      <c r="S1270" s="50">
        <v>1302006</v>
      </c>
      <c r="V1270" s="50" t="s">
        <v>3384</v>
      </c>
      <c r="Z1270" s="50">
        <v>1101006</v>
      </c>
    </row>
    <row r="1271" spans="1:26" ht="14.25">
      <c r="A1271" s="50">
        <v>1090512</v>
      </c>
      <c r="D1271" s="50" t="s">
        <v>2299</v>
      </c>
      <c r="E1271" s="50" t="s">
        <v>1179</v>
      </c>
      <c r="F1271" s="50" t="s">
        <v>3384</v>
      </c>
      <c r="G1271" s="50">
        <v>81</v>
      </c>
      <c r="H1271" s="50">
        <v>3102</v>
      </c>
      <c r="I1271" s="50">
        <v>1172</v>
      </c>
      <c r="J1271" s="50">
        <v>13986</v>
      </c>
      <c r="K1271" s="50">
        <v>0</v>
      </c>
      <c r="L1271" s="50">
        <v>1.5</v>
      </c>
      <c r="M1271" s="50">
        <v>0</v>
      </c>
      <c r="N1271" s="50">
        <v>0</v>
      </c>
      <c r="O1271" s="50">
        <v>1350</v>
      </c>
      <c r="P1271" s="50">
        <v>0</v>
      </c>
      <c r="Q1271" s="50">
        <v>0</v>
      </c>
      <c r="R1271" s="50">
        <v>1303007</v>
      </c>
      <c r="S1271" s="50">
        <v>1304006</v>
      </c>
      <c r="W1271" s="50">
        <v>4</v>
      </c>
      <c r="X1271" s="50">
        <v>4</v>
      </c>
      <c r="Y1271" s="50">
        <v>1</v>
      </c>
      <c r="Z1271" s="50">
        <v>1102007</v>
      </c>
    </row>
    <row r="1272" spans="1:26" ht="14.25">
      <c r="A1272" s="50">
        <v>1090521</v>
      </c>
      <c r="D1272" s="50" t="s">
        <v>2298</v>
      </c>
      <c r="E1272" s="50" t="s">
        <v>1183</v>
      </c>
      <c r="F1272" s="50" t="s">
        <v>3385</v>
      </c>
      <c r="G1272" s="50">
        <v>81</v>
      </c>
      <c r="H1272" s="50">
        <v>2460</v>
      </c>
      <c r="I1272" s="50">
        <v>1006</v>
      </c>
      <c r="J1272" s="50">
        <v>13333</v>
      </c>
      <c r="K1272" s="50">
        <v>0</v>
      </c>
      <c r="L1272" s="50">
        <v>1.5</v>
      </c>
      <c r="M1272" s="50">
        <v>0</v>
      </c>
      <c r="N1272" s="50">
        <v>0</v>
      </c>
      <c r="O1272" s="50">
        <v>1350</v>
      </c>
      <c r="P1272" s="50">
        <v>0</v>
      </c>
      <c r="Q1272" s="50">
        <v>0</v>
      </c>
      <c r="R1272" s="50">
        <v>1301003</v>
      </c>
      <c r="S1272" s="50">
        <v>1302003</v>
      </c>
      <c r="V1272" s="50" t="s">
        <v>3386</v>
      </c>
      <c r="Z1272" s="50">
        <v>1101003</v>
      </c>
    </row>
    <row r="1273" spans="1:26" ht="14.25">
      <c r="A1273" s="50">
        <v>1090522</v>
      </c>
      <c r="D1273" s="50" t="s">
        <v>2299</v>
      </c>
      <c r="E1273" s="50" t="s">
        <v>829</v>
      </c>
      <c r="F1273" s="50" t="s">
        <v>3386</v>
      </c>
      <c r="G1273" s="50">
        <v>81</v>
      </c>
      <c r="H1273" s="50">
        <v>2728</v>
      </c>
      <c r="I1273" s="50">
        <v>1033</v>
      </c>
      <c r="J1273" s="50">
        <v>12307</v>
      </c>
      <c r="K1273" s="50">
        <v>0</v>
      </c>
      <c r="L1273" s="50">
        <v>1.5</v>
      </c>
      <c r="M1273" s="50">
        <v>0</v>
      </c>
      <c r="N1273" s="50">
        <v>0</v>
      </c>
      <c r="O1273" s="50">
        <v>1350</v>
      </c>
      <c r="P1273" s="50">
        <v>0</v>
      </c>
      <c r="Q1273" s="50">
        <v>0</v>
      </c>
      <c r="R1273" s="50">
        <v>1303005</v>
      </c>
      <c r="S1273" s="50">
        <v>1304008</v>
      </c>
      <c r="W1273" s="50">
        <v>4</v>
      </c>
      <c r="X1273" s="50">
        <v>4</v>
      </c>
      <c r="Y1273" s="50">
        <v>3</v>
      </c>
      <c r="Z1273" s="50">
        <v>1102005</v>
      </c>
    </row>
    <row r="1274" spans="1:26" ht="14.25">
      <c r="A1274" s="50">
        <v>1090531</v>
      </c>
      <c r="D1274" s="50" t="s">
        <v>2298</v>
      </c>
      <c r="E1274" s="50" t="s">
        <v>1192</v>
      </c>
      <c r="F1274" s="50" t="s">
        <v>3387</v>
      </c>
      <c r="G1274" s="50">
        <v>81</v>
      </c>
      <c r="H1274" s="50">
        <v>2460</v>
      </c>
      <c r="I1274" s="50">
        <v>1006</v>
      </c>
      <c r="J1274" s="50">
        <v>13333</v>
      </c>
      <c r="K1274" s="50">
        <v>0</v>
      </c>
      <c r="L1274" s="50">
        <v>1.5</v>
      </c>
      <c r="M1274" s="50">
        <v>0</v>
      </c>
      <c r="N1274" s="50">
        <v>0</v>
      </c>
      <c r="O1274" s="50">
        <v>1350</v>
      </c>
      <c r="P1274" s="50">
        <v>0</v>
      </c>
      <c r="Q1274" s="50">
        <v>0</v>
      </c>
      <c r="R1274" s="50">
        <v>1301012</v>
      </c>
      <c r="S1274" s="50">
        <v>1302012</v>
      </c>
      <c r="V1274" s="50" t="s">
        <v>3388</v>
      </c>
      <c r="Z1274" s="50">
        <v>1101012</v>
      </c>
    </row>
    <row r="1275" spans="1:26" ht="14.25">
      <c r="A1275" s="50">
        <v>1090532</v>
      </c>
      <c r="D1275" s="50" t="s">
        <v>2299</v>
      </c>
      <c r="E1275" s="50" t="s">
        <v>846</v>
      </c>
      <c r="F1275" s="50" t="s">
        <v>3388</v>
      </c>
      <c r="G1275" s="50">
        <v>81</v>
      </c>
      <c r="H1275" s="50">
        <v>2728</v>
      </c>
      <c r="I1275" s="50">
        <v>1033</v>
      </c>
      <c r="J1275" s="50">
        <v>12307</v>
      </c>
      <c r="K1275" s="50">
        <v>0</v>
      </c>
      <c r="L1275" s="50">
        <v>1.5</v>
      </c>
      <c r="M1275" s="50">
        <v>0</v>
      </c>
      <c r="N1275" s="50">
        <v>0</v>
      </c>
      <c r="O1275" s="50">
        <v>1350</v>
      </c>
      <c r="P1275" s="50">
        <v>0</v>
      </c>
      <c r="Q1275" s="50">
        <v>0</v>
      </c>
      <c r="R1275" s="50">
        <v>1303018</v>
      </c>
      <c r="S1275" s="50">
        <v>1304007</v>
      </c>
      <c r="W1275" s="50">
        <v>4</v>
      </c>
      <c r="X1275" s="50">
        <v>4</v>
      </c>
      <c r="Y1275" s="50">
        <v>2</v>
      </c>
      <c r="Z1275" s="50">
        <v>1102018</v>
      </c>
    </row>
    <row r="1276" spans="1:26" ht="14.25">
      <c r="A1276" s="50">
        <v>1090611</v>
      </c>
      <c r="D1276" s="50" t="s">
        <v>2298</v>
      </c>
      <c r="E1276" s="50" t="s">
        <v>1533</v>
      </c>
      <c r="F1276" s="50" t="s">
        <v>3389</v>
      </c>
      <c r="G1276" s="50">
        <v>81</v>
      </c>
      <c r="H1276" s="50">
        <v>2798</v>
      </c>
      <c r="I1276" s="50">
        <v>1142</v>
      </c>
      <c r="J1276" s="50">
        <v>15152</v>
      </c>
      <c r="K1276" s="50">
        <v>0</v>
      </c>
      <c r="L1276" s="50">
        <v>1.5</v>
      </c>
      <c r="M1276" s="50">
        <v>0</v>
      </c>
      <c r="N1276" s="50">
        <v>0</v>
      </c>
      <c r="O1276" s="50">
        <v>1350</v>
      </c>
      <c r="P1276" s="50">
        <v>0</v>
      </c>
      <c r="Q1276" s="50">
        <v>0</v>
      </c>
      <c r="R1276" s="50">
        <v>1301009</v>
      </c>
      <c r="S1276" s="50">
        <v>1302009</v>
      </c>
      <c r="V1276" s="50" t="s">
        <v>3390</v>
      </c>
      <c r="Z1276" s="50">
        <v>1101009</v>
      </c>
    </row>
    <row r="1277" spans="1:26" ht="14.25">
      <c r="A1277" s="50">
        <v>1090612</v>
      </c>
      <c r="D1277" s="50" t="s">
        <v>2299</v>
      </c>
      <c r="E1277" s="50" t="s">
        <v>857</v>
      </c>
      <c r="F1277" s="50" t="s">
        <v>3390</v>
      </c>
      <c r="G1277" s="50">
        <v>81</v>
      </c>
      <c r="H1277" s="50">
        <v>3102</v>
      </c>
      <c r="I1277" s="50">
        <v>1172</v>
      </c>
      <c r="J1277" s="50">
        <v>13986</v>
      </c>
      <c r="K1277" s="50">
        <v>0</v>
      </c>
      <c r="L1277" s="50">
        <v>1.5</v>
      </c>
      <c r="M1277" s="50">
        <v>0</v>
      </c>
      <c r="N1277" s="50">
        <v>0</v>
      </c>
      <c r="O1277" s="50">
        <v>1350</v>
      </c>
      <c r="P1277" s="50">
        <v>0</v>
      </c>
      <c r="Q1277" s="50">
        <v>0</v>
      </c>
      <c r="R1277" s="50">
        <v>1303014</v>
      </c>
      <c r="S1277" s="50">
        <v>1304006</v>
      </c>
      <c r="W1277" s="50">
        <v>4</v>
      </c>
      <c r="X1277" s="50">
        <v>4</v>
      </c>
      <c r="Y1277" s="50">
        <v>1</v>
      </c>
      <c r="Z1277" s="50">
        <v>1102014</v>
      </c>
    </row>
    <row r="1278" spans="1:26" ht="14.25">
      <c r="A1278" s="50">
        <v>1090621</v>
      </c>
      <c r="D1278" s="50" t="s">
        <v>2298</v>
      </c>
      <c r="E1278" s="50" t="s">
        <v>1188</v>
      </c>
      <c r="F1278" s="50" t="s">
        <v>3391</v>
      </c>
      <c r="G1278" s="50">
        <v>81</v>
      </c>
      <c r="H1278" s="50">
        <v>2460</v>
      </c>
      <c r="I1278" s="50">
        <v>1006</v>
      </c>
      <c r="J1278" s="50">
        <v>13333</v>
      </c>
      <c r="K1278" s="50">
        <v>0</v>
      </c>
      <c r="L1278" s="50">
        <v>1.5</v>
      </c>
      <c r="M1278" s="50">
        <v>0</v>
      </c>
      <c r="N1278" s="50">
        <v>0</v>
      </c>
      <c r="O1278" s="50">
        <v>1350</v>
      </c>
      <c r="P1278" s="50">
        <v>0</v>
      </c>
      <c r="Q1278" s="50">
        <v>0</v>
      </c>
      <c r="R1278" s="50">
        <v>1301008</v>
      </c>
      <c r="S1278" s="50">
        <v>1302008</v>
      </c>
      <c r="V1278" s="50" t="s">
        <v>3392</v>
      </c>
      <c r="Z1278" s="50">
        <v>1101008</v>
      </c>
    </row>
    <row r="1279" spans="1:26" ht="14.25">
      <c r="A1279" s="50">
        <v>1090622</v>
      </c>
      <c r="D1279" s="50" t="s">
        <v>2299</v>
      </c>
      <c r="E1279" s="50" t="s">
        <v>859</v>
      </c>
      <c r="F1279" s="50" t="s">
        <v>3392</v>
      </c>
      <c r="G1279" s="50">
        <v>81</v>
      </c>
      <c r="H1279" s="50">
        <v>2728</v>
      </c>
      <c r="I1279" s="50">
        <v>1033</v>
      </c>
      <c r="J1279" s="50">
        <v>12307</v>
      </c>
      <c r="K1279" s="50">
        <v>0</v>
      </c>
      <c r="L1279" s="50">
        <v>1.5</v>
      </c>
      <c r="M1279" s="50">
        <v>0</v>
      </c>
      <c r="N1279" s="50">
        <v>0</v>
      </c>
      <c r="O1279" s="50">
        <v>1350</v>
      </c>
      <c r="P1279" s="50">
        <v>0</v>
      </c>
      <c r="Q1279" s="50">
        <v>0</v>
      </c>
      <c r="R1279" s="50">
        <v>1303013</v>
      </c>
      <c r="S1279" s="50">
        <v>1304008</v>
      </c>
      <c r="W1279" s="50">
        <v>4</v>
      </c>
      <c r="X1279" s="50">
        <v>4</v>
      </c>
      <c r="Y1279" s="50">
        <v>3</v>
      </c>
      <c r="Z1279" s="50">
        <v>1102013</v>
      </c>
    </row>
    <row r="1280" spans="1:26" ht="14.25">
      <c r="A1280" s="50">
        <v>1090631</v>
      </c>
      <c r="D1280" s="50" t="s">
        <v>2298</v>
      </c>
      <c r="E1280" s="50" t="s">
        <v>1192</v>
      </c>
      <c r="F1280" s="50" t="s">
        <v>3393</v>
      </c>
      <c r="G1280" s="50">
        <v>81</v>
      </c>
      <c r="H1280" s="50">
        <v>2460</v>
      </c>
      <c r="I1280" s="50">
        <v>1006</v>
      </c>
      <c r="J1280" s="50">
        <v>13333</v>
      </c>
      <c r="K1280" s="50">
        <v>0</v>
      </c>
      <c r="L1280" s="50">
        <v>1.5</v>
      </c>
      <c r="M1280" s="50">
        <v>0</v>
      </c>
      <c r="N1280" s="50">
        <v>0</v>
      </c>
      <c r="O1280" s="50">
        <v>1350</v>
      </c>
      <c r="P1280" s="50">
        <v>0</v>
      </c>
      <c r="Q1280" s="50">
        <v>0</v>
      </c>
      <c r="R1280" s="50">
        <v>1301012</v>
      </c>
      <c r="S1280" s="50">
        <v>1302012</v>
      </c>
      <c r="V1280" s="50" t="s">
        <v>3394</v>
      </c>
      <c r="Z1280" s="50">
        <v>1101012</v>
      </c>
    </row>
    <row r="1281" spans="1:26" ht="14.25">
      <c r="A1281" s="50">
        <v>1090632</v>
      </c>
      <c r="D1281" s="50" t="s">
        <v>2299</v>
      </c>
      <c r="E1281" s="50" t="s">
        <v>846</v>
      </c>
      <c r="F1281" s="50" t="s">
        <v>3394</v>
      </c>
      <c r="G1281" s="50">
        <v>81</v>
      </c>
      <c r="H1281" s="50">
        <v>2728</v>
      </c>
      <c r="I1281" s="50">
        <v>1033</v>
      </c>
      <c r="J1281" s="50">
        <v>12307</v>
      </c>
      <c r="K1281" s="50">
        <v>0</v>
      </c>
      <c r="L1281" s="50">
        <v>1.5</v>
      </c>
      <c r="M1281" s="50">
        <v>0</v>
      </c>
      <c r="N1281" s="50">
        <v>0</v>
      </c>
      <c r="O1281" s="50">
        <v>1350</v>
      </c>
      <c r="P1281" s="50">
        <v>0</v>
      </c>
      <c r="Q1281" s="50">
        <v>0</v>
      </c>
      <c r="R1281" s="50">
        <v>1303018</v>
      </c>
      <c r="S1281" s="50">
        <v>1304007</v>
      </c>
      <c r="W1281" s="50">
        <v>4</v>
      </c>
      <c r="X1281" s="50">
        <v>4</v>
      </c>
      <c r="Y1281" s="50">
        <v>2</v>
      </c>
      <c r="Z1281" s="50">
        <v>1102018</v>
      </c>
    </row>
    <row r="1282" spans="1:26" ht="14.25">
      <c r="A1282" s="50">
        <v>1090711</v>
      </c>
      <c r="D1282" s="50" t="s">
        <v>2298</v>
      </c>
      <c r="E1282" s="50" t="s">
        <v>1535</v>
      </c>
      <c r="F1282" s="50" t="s">
        <v>3395</v>
      </c>
      <c r="G1282" s="50">
        <v>82</v>
      </c>
      <c r="H1282" s="50">
        <v>2860</v>
      </c>
      <c r="I1282" s="50">
        <v>1167</v>
      </c>
      <c r="J1282" s="50">
        <v>15484</v>
      </c>
      <c r="K1282" s="50">
        <v>0</v>
      </c>
      <c r="L1282" s="50">
        <v>1.5</v>
      </c>
      <c r="M1282" s="50">
        <v>0</v>
      </c>
      <c r="N1282" s="50">
        <v>0</v>
      </c>
      <c r="O1282" s="50">
        <v>1350</v>
      </c>
      <c r="P1282" s="50">
        <v>0</v>
      </c>
      <c r="Q1282" s="50">
        <v>0</v>
      </c>
      <c r="R1282" s="50">
        <v>1301007</v>
      </c>
      <c r="S1282" s="50">
        <v>1302007</v>
      </c>
      <c r="V1282" s="50" t="s">
        <v>3396</v>
      </c>
      <c r="Z1282" s="50">
        <v>1101007</v>
      </c>
    </row>
    <row r="1283" spans="1:26" ht="14.25">
      <c r="A1283" s="50">
        <v>1090712</v>
      </c>
      <c r="D1283" s="50" t="s">
        <v>2299</v>
      </c>
      <c r="E1283" s="50" t="s">
        <v>860</v>
      </c>
      <c r="F1283" s="50" t="s">
        <v>3396</v>
      </c>
      <c r="G1283" s="50">
        <v>82</v>
      </c>
      <c r="H1283" s="50">
        <v>3169</v>
      </c>
      <c r="I1283" s="50">
        <v>1197</v>
      </c>
      <c r="J1283" s="50">
        <v>14293</v>
      </c>
      <c r="K1283" s="50">
        <v>0</v>
      </c>
      <c r="L1283" s="50">
        <v>1.5</v>
      </c>
      <c r="M1283" s="50">
        <v>0</v>
      </c>
      <c r="N1283" s="50">
        <v>0</v>
      </c>
      <c r="O1283" s="50">
        <v>1350</v>
      </c>
      <c r="P1283" s="50">
        <v>0</v>
      </c>
      <c r="Q1283" s="50">
        <v>0</v>
      </c>
      <c r="R1283" s="50">
        <v>1303009</v>
      </c>
      <c r="S1283" s="50">
        <v>1304007</v>
      </c>
      <c r="W1283" s="50">
        <v>4</v>
      </c>
      <c r="X1283" s="50">
        <v>4</v>
      </c>
      <c r="Y1283" s="50">
        <v>2</v>
      </c>
      <c r="Z1283" s="50">
        <v>1102009</v>
      </c>
    </row>
    <row r="1284" spans="1:26" ht="14.25">
      <c r="A1284" s="50">
        <v>1090721</v>
      </c>
      <c r="D1284" s="50" t="s">
        <v>2298</v>
      </c>
      <c r="E1284" s="50" t="s">
        <v>1535</v>
      </c>
      <c r="F1284" s="50" t="s">
        <v>3397</v>
      </c>
      <c r="G1284" s="50">
        <v>82</v>
      </c>
      <c r="H1284" s="50">
        <v>2514</v>
      </c>
      <c r="I1284" s="50">
        <v>1029</v>
      </c>
      <c r="J1284" s="50">
        <v>13625</v>
      </c>
      <c r="K1284" s="50">
        <v>0</v>
      </c>
      <c r="L1284" s="50">
        <v>1.5</v>
      </c>
      <c r="M1284" s="50">
        <v>0</v>
      </c>
      <c r="N1284" s="50">
        <v>0</v>
      </c>
      <c r="O1284" s="50">
        <v>1350</v>
      </c>
      <c r="P1284" s="50">
        <v>0</v>
      </c>
      <c r="Q1284" s="50">
        <v>0</v>
      </c>
      <c r="R1284" s="50">
        <v>1301007</v>
      </c>
      <c r="S1284" s="50">
        <v>1302007</v>
      </c>
      <c r="V1284" s="50" t="s">
        <v>3398</v>
      </c>
      <c r="Z1284" s="50">
        <v>1101007</v>
      </c>
    </row>
    <row r="1285" spans="1:26" ht="14.25">
      <c r="A1285" s="50">
        <v>1090722</v>
      </c>
      <c r="D1285" s="50" t="s">
        <v>2299</v>
      </c>
      <c r="E1285" s="50" t="s">
        <v>853</v>
      </c>
      <c r="F1285" s="50" t="s">
        <v>3398</v>
      </c>
      <c r="G1285" s="50">
        <v>82</v>
      </c>
      <c r="H1285" s="50">
        <v>2785</v>
      </c>
      <c r="I1285" s="50">
        <v>1056</v>
      </c>
      <c r="J1285" s="50">
        <v>12576</v>
      </c>
      <c r="K1285" s="50">
        <v>0</v>
      </c>
      <c r="L1285" s="50">
        <v>1.5</v>
      </c>
      <c r="M1285" s="50">
        <v>0</v>
      </c>
      <c r="N1285" s="50">
        <v>0</v>
      </c>
      <c r="O1285" s="50">
        <v>1350</v>
      </c>
      <c r="P1285" s="50">
        <v>0</v>
      </c>
      <c r="Q1285" s="50">
        <v>0</v>
      </c>
      <c r="R1285" s="50">
        <v>1303003</v>
      </c>
      <c r="S1285" s="50">
        <v>1304007</v>
      </c>
      <c r="W1285" s="50">
        <v>4</v>
      </c>
      <c r="X1285" s="50">
        <v>4</v>
      </c>
      <c r="Y1285" s="50">
        <v>2</v>
      </c>
      <c r="Z1285" s="50">
        <v>1102003</v>
      </c>
    </row>
    <row r="1286" spans="1:26" ht="14.25">
      <c r="A1286" s="50">
        <v>1090731</v>
      </c>
      <c r="D1286" s="50" t="s">
        <v>2298</v>
      </c>
      <c r="E1286" s="50" t="s">
        <v>1537</v>
      </c>
      <c r="F1286" s="50" t="s">
        <v>3399</v>
      </c>
      <c r="G1286" s="50">
        <v>82</v>
      </c>
      <c r="H1286" s="50">
        <v>2514</v>
      </c>
      <c r="I1286" s="50">
        <v>1029</v>
      </c>
      <c r="J1286" s="50">
        <v>13625</v>
      </c>
      <c r="K1286" s="50">
        <v>0</v>
      </c>
      <c r="L1286" s="50">
        <v>1.5</v>
      </c>
      <c r="M1286" s="50">
        <v>0</v>
      </c>
      <c r="N1286" s="50">
        <v>0</v>
      </c>
      <c r="O1286" s="50">
        <v>1350</v>
      </c>
      <c r="P1286" s="50">
        <v>0</v>
      </c>
      <c r="Q1286" s="50">
        <v>0</v>
      </c>
      <c r="R1286" s="50">
        <v>1301011</v>
      </c>
      <c r="S1286" s="50">
        <v>1302011</v>
      </c>
      <c r="V1286" s="50" t="s">
        <v>3400</v>
      </c>
      <c r="Z1286" s="50">
        <v>1101011</v>
      </c>
    </row>
    <row r="1287" spans="1:26" ht="14.25">
      <c r="A1287" s="50">
        <v>1090732</v>
      </c>
      <c r="D1287" s="50" t="s">
        <v>2299</v>
      </c>
      <c r="E1287" s="50" t="s">
        <v>833</v>
      </c>
      <c r="F1287" s="50" t="s">
        <v>3400</v>
      </c>
      <c r="G1287" s="50">
        <v>82</v>
      </c>
      <c r="H1287" s="50">
        <v>2785</v>
      </c>
      <c r="I1287" s="50">
        <v>1056</v>
      </c>
      <c r="J1287" s="50">
        <v>12576</v>
      </c>
      <c r="K1287" s="50">
        <v>0</v>
      </c>
      <c r="L1287" s="50">
        <v>1.5</v>
      </c>
      <c r="M1287" s="50">
        <v>0</v>
      </c>
      <c r="N1287" s="50">
        <v>0</v>
      </c>
      <c r="O1287" s="50">
        <v>1350</v>
      </c>
      <c r="P1287" s="50">
        <v>0</v>
      </c>
      <c r="Q1287" s="50">
        <v>0</v>
      </c>
      <c r="R1287" s="50">
        <v>1303017</v>
      </c>
      <c r="S1287" s="50">
        <v>1304008</v>
      </c>
      <c r="W1287" s="50">
        <v>4</v>
      </c>
      <c r="X1287" s="50">
        <v>4</v>
      </c>
      <c r="Y1287" s="50">
        <v>3</v>
      </c>
      <c r="Z1287" s="50">
        <v>1102017</v>
      </c>
    </row>
    <row r="1288" spans="1:26" ht="14.25">
      <c r="A1288" s="50">
        <v>1090811</v>
      </c>
      <c r="D1288" s="50" t="s">
        <v>2298</v>
      </c>
      <c r="E1288" s="50" t="s">
        <v>1535</v>
      </c>
      <c r="F1288" s="50" t="s">
        <v>3401</v>
      </c>
      <c r="G1288" s="50">
        <v>82</v>
      </c>
      <c r="H1288" s="50">
        <v>2860</v>
      </c>
      <c r="I1288" s="50">
        <v>1167</v>
      </c>
      <c r="J1288" s="50">
        <v>15484</v>
      </c>
      <c r="K1288" s="50">
        <v>0</v>
      </c>
      <c r="L1288" s="50">
        <v>1.5</v>
      </c>
      <c r="M1288" s="50">
        <v>0</v>
      </c>
      <c r="N1288" s="50">
        <v>0</v>
      </c>
      <c r="O1288" s="50">
        <v>1350</v>
      </c>
      <c r="P1288" s="50">
        <v>0</v>
      </c>
      <c r="Q1288" s="50">
        <v>0</v>
      </c>
      <c r="R1288" s="50">
        <v>1301007</v>
      </c>
      <c r="S1288" s="50">
        <v>1302007</v>
      </c>
      <c r="V1288" s="50" t="s">
        <v>3402</v>
      </c>
      <c r="Z1288" s="50">
        <v>1101007</v>
      </c>
    </row>
    <row r="1289" spans="1:26" ht="14.25">
      <c r="A1289" s="50">
        <v>1090812</v>
      </c>
      <c r="D1289" s="50" t="s">
        <v>2299</v>
      </c>
      <c r="E1289" s="50" t="s">
        <v>850</v>
      </c>
      <c r="F1289" s="50" t="s">
        <v>3402</v>
      </c>
      <c r="G1289" s="50">
        <v>82</v>
      </c>
      <c r="H1289" s="50">
        <v>3169</v>
      </c>
      <c r="I1289" s="50">
        <v>1197</v>
      </c>
      <c r="J1289" s="50">
        <v>14293</v>
      </c>
      <c r="K1289" s="50">
        <v>0</v>
      </c>
      <c r="L1289" s="50">
        <v>1.5</v>
      </c>
      <c r="M1289" s="50">
        <v>0</v>
      </c>
      <c r="N1289" s="50">
        <v>0</v>
      </c>
      <c r="O1289" s="50">
        <v>1350</v>
      </c>
      <c r="P1289" s="50">
        <v>0</v>
      </c>
      <c r="Q1289" s="50">
        <v>0</v>
      </c>
      <c r="R1289" s="50">
        <v>1303012</v>
      </c>
      <c r="S1289" s="50">
        <v>1304006</v>
      </c>
      <c r="W1289" s="50">
        <v>4</v>
      </c>
      <c r="X1289" s="50">
        <v>4</v>
      </c>
      <c r="Y1289" s="50">
        <v>1</v>
      </c>
      <c r="Z1289" s="50">
        <v>1102012</v>
      </c>
    </row>
    <row r="1290" spans="1:26" ht="14.25">
      <c r="A1290" s="50">
        <v>1090821</v>
      </c>
      <c r="D1290" s="50" t="s">
        <v>2298</v>
      </c>
      <c r="E1290" s="50" t="s">
        <v>1540</v>
      </c>
      <c r="F1290" s="50" t="s">
        <v>3403</v>
      </c>
      <c r="G1290" s="50">
        <v>82</v>
      </c>
      <c r="H1290" s="50">
        <v>2514</v>
      </c>
      <c r="I1290" s="50">
        <v>1029</v>
      </c>
      <c r="J1290" s="50">
        <v>13625</v>
      </c>
      <c r="K1290" s="50">
        <v>0</v>
      </c>
      <c r="L1290" s="50">
        <v>1.5</v>
      </c>
      <c r="M1290" s="50">
        <v>0</v>
      </c>
      <c r="N1290" s="50">
        <v>0</v>
      </c>
      <c r="O1290" s="50">
        <v>1350</v>
      </c>
      <c r="P1290" s="50">
        <v>0</v>
      </c>
      <c r="Q1290" s="50">
        <v>0</v>
      </c>
      <c r="R1290" s="50">
        <v>1301005</v>
      </c>
      <c r="S1290" s="50">
        <v>1302005</v>
      </c>
      <c r="V1290" s="50" t="s">
        <v>3404</v>
      </c>
      <c r="Z1290" s="50">
        <v>1101005</v>
      </c>
    </row>
    <row r="1291" spans="1:26" ht="14.25">
      <c r="A1291" s="50">
        <v>1090822</v>
      </c>
      <c r="D1291" s="50" t="s">
        <v>2299</v>
      </c>
      <c r="E1291" s="50" t="s">
        <v>849</v>
      </c>
      <c r="F1291" s="50" t="s">
        <v>3404</v>
      </c>
      <c r="G1291" s="50">
        <v>82</v>
      </c>
      <c r="H1291" s="50">
        <v>2785</v>
      </c>
      <c r="I1291" s="50">
        <v>1056</v>
      </c>
      <c r="J1291" s="50">
        <v>12576</v>
      </c>
      <c r="K1291" s="50">
        <v>0</v>
      </c>
      <c r="L1291" s="50">
        <v>1.5</v>
      </c>
      <c r="M1291" s="50">
        <v>0</v>
      </c>
      <c r="N1291" s="50">
        <v>0</v>
      </c>
      <c r="O1291" s="50">
        <v>1350</v>
      </c>
      <c r="P1291" s="50">
        <v>0</v>
      </c>
      <c r="Q1291" s="50">
        <v>0</v>
      </c>
      <c r="R1291" s="50">
        <v>1303011</v>
      </c>
      <c r="S1291" s="50">
        <v>1304007</v>
      </c>
      <c r="W1291" s="50">
        <v>4</v>
      </c>
      <c r="X1291" s="50">
        <v>4</v>
      </c>
      <c r="Y1291" s="50">
        <v>2</v>
      </c>
      <c r="Z1291" s="50">
        <v>1102011</v>
      </c>
    </row>
    <row r="1292" spans="1:26" ht="14.25">
      <c r="A1292" s="50">
        <v>1090831</v>
      </c>
      <c r="D1292" s="50" t="s">
        <v>2298</v>
      </c>
      <c r="E1292" s="50" t="s">
        <v>1541</v>
      </c>
      <c r="F1292" s="50" t="s">
        <v>3405</v>
      </c>
      <c r="G1292" s="50">
        <v>82</v>
      </c>
      <c r="H1292" s="50">
        <v>2514</v>
      </c>
      <c r="I1292" s="50">
        <v>1029</v>
      </c>
      <c r="J1292" s="50">
        <v>13625</v>
      </c>
      <c r="K1292" s="50">
        <v>0</v>
      </c>
      <c r="L1292" s="50">
        <v>1.5</v>
      </c>
      <c r="M1292" s="50">
        <v>0</v>
      </c>
      <c r="N1292" s="50">
        <v>0</v>
      </c>
      <c r="O1292" s="50">
        <v>1350</v>
      </c>
      <c r="P1292" s="50">
        <v>0</v>
      </c>
      <c r="Q1292" s="50">
        <v>0</v>
      </c>
      <c r="R1292" s="50">
        <v>1301010</v>
      </c>
      <c r="S1292" s="50">
        <v>1302010</v>
      </c>
      <c r="V1292" s="50" t="s">
        <v>3406</v>
      </c>
      <c r="Z1292" s="50">
        <v>1101010</v>
      </c>
    </row>
    <row r="1293" spans="1:26" ht="14.25">
      <c r="A1293" s="50">
        <v>1090832</v>
      </c>
      <c r="D1293" s="50" t="s">
        <v>2299</v>
      </c>
      <c r="E1293" s="50" t="s">
        <v>855</v>
      </c>
      <c r="F1293" s="50" t="s">
        <v>3406</v>
      </c>
      <c r="G1293" s="50">
        <v>82</v>
      </c>
      <c r="H1293" s="50">
        <v>2785</v>
      </c>
      <c r="I1293" s="50">
        <v>1056</v>
      </c>
      <c r="J1293" s="50">
        <v>12576</v>
      </c>
      <c r="K1293" s="50">
        <v>0</v>
      </c>
      <c r="L1293" s="50">
        <v>1.5</v>
      </c>
      <c r="M1293" s="50">
        <v>0</v>
      </c>
      <c r="N1293" s="50">
        <v>0</v>
      </c>
      <c r="O1293" s="50">
        <v>1350</v>
      </c>
      <c r="P1293" s="50">
        <v>0</v>
      </c>
      <c r="Q1293" s="50">
        <v>0</v>
      </c>
      <c r="R1293" s="50">
        <v>1303016</v>
      </c>
      <c r="S1293" s="50">
        <v>1304007</v>
      </c>
      <c r="W1293" s="50">
        <v>4</v>
      </c>
      <c r="X1293" s="50">
        <v>4</v>
      </c>
      <c r="Y1293" s="50">
        <v>3</v>
      </c>
      <c r="Z1293" s="50">
        <v>1102016</v>
      </c>
    </row>
    <row r="1294" spans="1:26" ht="14.25">
      <c r="A1294" s="50">
        <v>1090911</v>
      </c>
      <c r="D1294" s="50" t="s">
        <v>2298</v>
      </c>
      <c r="E1294" s="50" t="s">
        <v>1192</v>
      </c>
      <c r="F1294" s="50" t="s">
        <v>3407</v>
      </c>
      <c r="G1294" s="50">
        <v>82</v>
      </c>
      <c r="H1294" s="50">
        <v>2860</v>
      </c>
      <c r="I1294" s="50">
        <v>1167</v>
      </c>
      <c r="J1294" s="50">
        <v>15484</v>
      </c>
      <c r="K1294" s="50">
        <v>0</v>
      </c>
      <c r="L1294" s="50">
        <v>1.5</v>
      </c>
      <c r="M1294" s="50">
        <v>0</v>
      </c>
      <c r="N1294" s="50">
        <v>0</v>
      </c>
      <c r="O1294" s="50">
        <v>1350</v>
      </c>
      <c r="P1294" s="50">
        <v>0</v>
      </c>
      <c r="Q1294" s="50">
        <v>0</v>
      </c>
      <c r="R1294" s="50">
        <v>1301012</v>
      </c>
      <c r="S1294" s="50">
        <v>1302012</v>
      </c>
      <c r="V1294" s="50" t="s">
        <v>3408</v>
      </c>
      <c r="Z1294" s="50">
        <v>1101012</v>
      </c>
    </row>
    <row r="1295" spans="1:26" ht="14.25">
      <c r="A1295" s="50">
        <v>1090912</v>
      </c>
      <c r="D1295" s="50" t="s">
        <v>2299</v>
      </c>
      <c r="E1295" s="50" t="s">
        <v>846</v>
      </c>
      <c r="F1295" s="50" t="s">
        <v>3408</v>
      </c>
      <c r="G1295" s="50">
        <v>82</v>
      </c>
      <c r="H1295" s="50">
        <v>3169</v>
      </c>
      <c r="I1295" s="50">
        <v>1197</v>
      </c>
      <c r="J1295" s="50">
        <v>14293</v>
      </c>
      <c r="K1295" s="50">
        <v>0</v>
      </c>
      <c r="L1295" s="50">
        <v>1.5</v>
      </c>
      <c r="M1295" s="50">
        <v>0</v>
      </c>
      <c r="N1295" s="50">
        <v>0</v>
      </c>
      <c r="O1295" s="50">
        <v>1350</v>
      </c>
      <c r="P1295" s="50">
        <v>0</v>
      </c>
      <c r="Q1295" s="50">
        <v>0</v>
      </c>
      <c r="R1295" s="50">
        <v>1303018</v>
      </c>
      <c r="S1295" s="50">
        <v>1304007</v>
      </c>
      <c r="W1295" s="50">
        <v>4</v>
      </c>
      <c r="X1295" s="50">
        <v>4</v>
      </c>
      <c r="Y1295" s="50">
        <v>2</v>
      </c>
      <c r="Z1295" s="50">
        <v>1102018</v>
      </c>
    </row>
    <row r="1296" spans="1:26" ht="14.25">
      <c r="A1296" s="50">
        <v>1090921</v>
      </c>
      <c r="D1296" s="50" t="s">
        <v>2298</v>
      </c>
      <c r="E1296" s="50" t="s">
        <v>1188</v>
      </c>
      <c r="F1296" s="50" t="s">
        <v>3409</v>
      </c>
      <c r="G1296" s="50">
        <v>82</v>
      </c>
      <c r="H1296" s="50">
        <v>2514</v>
      </c>
      <c r="I1296" s="50">
        <v>1029</v>
      </c>
      <c r="J1296" s="50">
        <v>13625</v>
      </c>
      <c r="K1296" s="50">
        <v>0</v>
      </c>
      <c r="L1296" s="50">
        <v>1.5</v>
      </c>
      <c r="M1296" s="50">
        <v>0</v>
      </c>
      <c r="N1296" s="50">
        <v>0</v>
      </c>
      <c r="O1296" s="50">
        <v>1350</v>
      </c>
      <c r="P1296" s="50">
        <v>0</v>
      </c>
      <c r="Q1296" s="50">
        <v>0</v>
      </c>
      <c r="R1296" s="50">
        <v>1301008</v>
      </c>
      <c r="S1296" s="50">
        <v>1302008</v>
      </c>
      <c r="V1296" s="50" t="s">
        <v>3410</v>
      </c>
      <c r="Z1296" s="50">
        <v>1101008</v>
      </c>
    </row>
    <row r="1297" spans="1:26" ht="14.25">
      <c r="A1297" s="50">
        <v>1090922</v>
      </c>
      <c r="D1297" s="50" t="s">
        <v>2299</v>
      </c>
      <c r="E1297" s="50" t="s">
        <v>859</v>
      </c>
      <c r="F1297" s="50" t="s">
        <v>3410</v>
      </c>
      <c r="G1297" s="50">
        <v>82</v>
      </c>
      <c r="H1297" s="50">
        <v>2785</v>
      </c>
      <c r="I1297" s="50">
        <v>1056</v>
      </c>
      <c r="J1297" s="50">
        <v>12576</v>
      </c>
      <c r="K1297" s="50">
        <v>0</v>
      </c>
      <c r="L1297" s="50">
        <v>1.5</v>
      </c>
      <c r="M1297" s="50">
        <v>0</v>
      </c>
      <c r="N1297" s="50">
        <v>0</v>
      </c>
      <c r="O1297" s="50">
        <v>1350</v>
      </c>
      <c r="P1297" s="50">
        <v>0</v>
      </c>
      <c r="Q1297" s="50">
        <v>0</v>
      </c>
      <c r="R1297" s="50">
        <v>1303013</v>
      </c>
      <c r="S1297" s="50">
        <v>1304008</v>
      </c>
      <c r="W1297" s="50">
        <v>4</v>
      </c>
      <c r="X1297" s="50">
        <v>4</v>
      </c>
      <c r="Y1297" s="50">
        <v>3</v>
      </c>
      <c r="Z1297" s="50">
        <v>1102013</v>
      </c>
    </row>
    <row r="1298" spans="1:26" ht="14.25">
      <c r="A1298" s="50">
        <v>1090931</v>
      </c>
      <c r="D1298" s="50" t="s">
        <v>2298</v>
      </c>
      <c r="E1298" s="50" t="s">
        <v>1533</v>
      </c>
      <c r="F1298" s="50" t="s">
        <v>3411</v>
      </c>
      <c r="G1298" s="50">
        <v>82</v>
      </c>
      <c r="H1298" s="50">
        <v>2514</v>
      </c>
      <c r="I1298" s="50">
        <v>1029</v>
      </c>
      <c r="J1298" s="50">
        <v>13625</v>
      </c>
      <c r="K1298" s="50">
        <v>0</v>
      </c>
      <c r="L1298" s="50">
        <v>1.5</v>
      </c>
      <c r="M1298" s="50">
        <v>0</v>
      </c>
      <c r="N1298" s="50">
        <v>0</v>
      </c>
      <c r="O1298" s="50">
        <v>1350</v>
      </c>
      <c r="P1298" s="50">
        <v>0</v>
      </c>
      <c r="Q1298" s="50">
        <v>0</v>
      </c>
      <c r="R1298" s="50">
        <v>1301009</v>
      </c>
      <c r="S1298" s="50">
        <v>1302009</v>
      </c>
      <c r="V1298" s="50" t="s">
        <v>3412</v>
      </c>
      <c r="Z1298" s="50">
        <v>1101009</v>
      </c>
    </row>
    <row r="1299" spans="1:26" ht="14.25">
      <c r="A1299" s="50">
        <v>1090932</v>
      </c>
      <c r="D1299" s="50" t="s">
        <v>2299</v>
      </c>
      <c r="E1299" s="50" t="s">
        <v>857</v>
      </c>
      <c r="F1299" s="50" t="s">
        <v>3412</v>
      </c>
      <c r="G1299" s="50">
        <v>82</v>
      </c>
      <c r="H1299" s="50">
        <v>2785</v>
      </c>
      <c r="I1299" s="50">
        <v>1056</v>
      </c>
      <c r="J1299" s="50">
        <v>12576</v>
      </c>
      <c r="K1299" s="50">
        <v>0</v>
      </c>
      <c r="L1299" s="50">
        <v>1.5</v>
      </c>
      <c r="M1299" s="50">
        <v>0</v>
      </c>
      <c r="N1299" s="50">
        <v>0</v>
      </c>
      <c r="O1299" s="50">
        <v>1350</v>
      </c>
      <c r="P1299" s="50">
        <v>0</v>
      </c>
      <c r="Q1299" s="50">
        <v>0</v>
      </c>
      <c r="R1299" s="50">
        <v>1303014</v>
      </c>
      <c r="S1299" s="50">
        <v>1304006</v>
      </c>
      <c r="W1299" s="50">
        <v>4</v>
      </c>
      <c r="X1299" s="50">
        <v>4</v>
      </c>
      <c r="Y1299" s="50">
        <v>1</v>
      </c>
      <c r="Z1299" s="50">
        <v>1102014</v>
      </c>
    </row>
    <row r="1300" spans="1:26" ht="14.25">
      <c r="A1300" s="50">
        <v>1091011</v>
      </c>
      <c r="D1300" s="50" t="s">
        <v>2298</v>
      </c>
      <c r="E1300" s="50" t="s">
        <v>1181</v>
      </c>
      <c r="F1300" s="50" t="s">
        <v>3413</v>
      </c>
      <c r="G1300" s="50">
        <v>83</v>
      </c>
      <c r="H1300" s="50">
        <v>2922</v>
      </c>
      <c r="I1300" s="50">
        <v>1192</v>
      </c>
      <c r="J1300" s="50">
        <v>15816</v>
      </c>
      <c r="K1300" s="50">
        <v>0</v>
      </c>
      <c r="L1300" s="50">
        <v>1.5</v>
      </c>
      <c r="M1300" s="50">
        <v>0</v>
      </c>
      <c r="N1300" s="50">
        <v>0</v>
      </c>
      <c r="O1300" s="50">
        <v>1350</v>
      </c>
      <c r="P1300" s="50">
        <v>0</v>
      </c>
      <c r="Q1300" s="50">
        <v>0</v>
      </c>
      <c r="R1300" s="50">
        <v>1301001</v>
      </c>
      <c r="S1300" s="50">
        <v>1302001</v>
      </c>
      <c r="V1300" s="50" t="s">
        <v>3414</v>
      </c>
      <c r="Z1300" s="50">
        <v>1101001</v>
      </c>
    </row>
    <row r="1301" spans="1:26" ht="14.25">
      <c r="A1301" s="50">
        <v>1091012</v>
      </c>
      <c r="D1301" s="50" t="s">
        <v>2299</v>
      </c>
      <c r="E1301" s="50" t="s">
        <v>834</v>
      </c>
      <c r="F1301" s="50" t="s">
        <v>3414</v>
      </c>
      <c r="G1301" s="50">
        <v>83</v>
      </c>
      <c r="H1301" s="50">
        <v>3236</v>
      </c>
      <c r="I1301" s="50">
        <v>1222</v>
      </c>
      <c r="J1301" s="50">
        <v>14600</v>
      </c>
      <c r="K1301" s="50">
        <v>0</v>
      </c>
      <c r="L1301" s="50">
        <v>1.5</v>
      </c>
      <c r="M1301" s="50">
        <v>0</v>
      </c>
      <c r="N1301" s="50">
        <v>0</v>
      </c>
      <c r="O1301" s="50">
        <v>1350</v>
      </c>
      <c r="P1301" s="50">
        <v>0</v>
      </c>
      <c r="Q1301" s="50">
        <v>0</v>
      </c>
      <c r="R1301" s="50">
        <v>1303002</v>
      </c>
      <c r="S1301" s="50">
        <v>1304006</v>
      </c>
      <c r="W1301" s="50">
        <v>4</v>
      </c>
      <c r="X1301" s="50">
        <v>4</v>
      </c>
      <c r="Y1301" s="50">
        <v>1</v>
      </c>
      <c r="Z1301" s="50">
        <v>1102002</v>
      </c>
    </row>
    <row r="1302" spans="1:26" ht="14.25">
      <c r="A1302" s="50">
        <v>1091021</v>
      </c>
      <c r="D1302" s="50" t="s">
        <v>2298</v>
      </c>
      <c r="E1302" s="50" t="s">
        <v>1183</v>
      </c>
      <c r="F1302" s="50" t="s">
        <v>3415</v>
      </c>
      <c r="G1302" s="50">
        <v>83</v>
      </c>
      <c r="H1302" s="50">
        <v>2567</v>
      </c>
      <c r="I1302" s="50">
        <v>1052</v>
      </c>
      <c r="J1302" s="50">
        <v>13916</v>
      </c>
      <c r="K1302" s="50">
        <v>0</v>
      </c>
      <c r="L1302" s="50">
        <v>1.5</v>
      </c>
      <c r="M1302" s="50">
        <v>0</v>
      </c>
      <c r="N1302" s="50">
        <v>0</v>
      </c>
      <c r="O1302" s="50">
        <v>1350</v>
      </c>
      <c r="P1302" s="50">
        <v>0</v>
      </c>
      <c r="Q1302" s="50">
        <v>0</v>
      </c>
      <c r="R1302" s="50">
        <v>1301003</v>
      </c>
      <c r="S1302" s="50">
        <v>1302003</v>
      </c>
      <c r="V1302" s="50" t="s">
        <v>3416</v>
      </c>
      <c r="Z1302" s="50">
        <v>1101003</v>
      </c>
    </row>
    <row r="1303" spans="1:26" ht="14.25">
      <c r="A1303" s="50">
        <v>1091022</v>
      </c>
      <c r="D1303" s="50" t="s">
        <v>2299</v>
      </c>
      <c r="E1303" s="50" t="s">
        <v>829</v>
      </c>
      <c r="F1303" s="50" t="s">
        <v>3416</v>
      </c>
      <c r="G1303" s="50">
        <v>83</v>
      </c>
      <c r="H1303" s="50">
        <v>2843</v>
      </c>
      <c r="I1303" s="50">
        <v>1078</v>
      </c>
      <c r="J1303" s="50">
        <v>12846</v>
      </c>
      <c r="K1303" s="50">
        <v>0</v>
      </c>
      <c r="L1303" s="50">
        <v>1.5</v>
      </c>
      <c r="M1303" s="50">
        <v>0</v>
      </c>
      <c r="N1303" s="50">
        <v>0</v>
      </c>
      <c r="O1303" s="50">
        <v>1350</v>
      </c>
      <c r="P1303" s="50">
        <v>0</v>
      </c>
      <c r="Q1303" s="50">
        <v>0</v>
      </c>
      <c r="R1303" s="50">
        <v>1303005</v>
      </c>
      <c r="S1303" s="50">
        <v>1304008</v>
      </c>
      <c r="W1303" s="50">
        <v>4</v>
      </c>
      <c r="X1303" s="50">
        <v>4</v>
      </c>
      <c r="Y1303" s="50">
        <v>3</v>
      </c>
      <c r="Z1303" s="50">
        <v>1102005</v>
      </c>
    </row>
    <row r="1304" spans="1:26" ht="14.25">
      <c r="A1304" s="50">
        <v>1091031</v>
      </c>
      <c r="D1304" s="50" t="s">
        <v>2298</v>
      </c>
      <c r="E1304" s="50" t="s">
        <v>1531</v>
      </c>
      <c r="F1304" s="50" t="s">
        <v>3417</v>
      </c>
      <c r="G1304" s="50">
        <v>83</v>
      </c>
      <c r="H1304" s="50">
        <v>2567</v>
      </c>
      <c r="I1304" s="50">
        <v>1052</v>
      </c>
      <c r="J1304" s="50">
        <v>13916</v>
      </c>
      <c r="K1304" s="50">
        <v>0</v>
      </c>
      <c r="L1304" s="50">
        <v>1.5</v>
      </c>
      <c r="M1304" s="50">
        <v>0</v>
      </c>
      <c r="N1304" s="50">
        <v>0</v>
      </c>
      <c r="O1304" s="50">
        <v>1350</v>
      </c>
      <c r="P1304" s="50">
        <v>0</v>
      </c>
      <c r="Q1304" s="50">
        <v>0</v>
      </c>
      <c r="R1304" s="50">
        <v>1301014</v>
      </c>
      <c r="S1304" s="50">
        <v>1302014</v>
      </c>
      <c r="V1304" s="50" t="s">
        <v>3418</v>
      </c>
      <c r="Z1304" s="50">
        <v>1101014</v>
      </c>
    </row>
    <row r="1305" spans="1:26" ht="14.25">
      <c r="A1305" s="50">
        <v>1091032</v>
      </c>
      <c r="D1305" s="50" t="s">
        <v>2299</v>
      </c>
      <c r="E1305" s="50" t="s">
        <v>848</v>
      </c>
      <c r="F1305" s="50" t="s">
        <v>3418</v>
      </c>
      <c r="G1305" s="50">
        <v>83</v>
      </c>
      <c r="H1305" s="50">
        <v>2843</v>
      </c>
      <c r="I1305" s="50">
        <v>1078</v>
      </c>
      <c r="J1305" s="50">
        <v>12846</v>
      </c>
      <c r="K1305" s="50">
        <v>0</v>
      </c>
      <c r="L1305" s="50">
        <v>1.5</v>
      </c>
      <c r="M1305" s="50">
        <v>0</v>
      </c>
      <c r="N1305" s="50">
        <v>0</v>
      </c>
      <c r="O1305" s="50">
        <v>1350</v>
      </c>
      <c r="P1305" s="50">
        <v>0</v>
      </c>
      <c r="Q1305" s="50">
        <v>0</v>
      </c>
      <c r="R1305" s="50">
        <v>1303020</v>
      </c>
      <c r="S1305" s="50">
        <v>1304007</v>
      </c>
      <c r="W1305" s="50">
        <v>4</v>
      </c>
      <c r="X1305" s="50">
        <v>4</v>
      </c>
      <c r="Y1305" s="50">
        <v>2</v>
      </c>
      <c r="Z1305" s="50">
        <v>1102020</v>
      </c>
    </row>
    <row r="1306" spans="1:26" ht="14.25">
      <c r="A1306" s="50">
        <v>1091111</v>
      </c>
      <c r="D1306" s="50" t="s">
        <v>2298</v>
      </c>
      <c r="E1306" s="50" t="s">
        <v>1192</v>
      </c>
      <c r="F1306" s="50" t="s">
        <v>3419</v>
      </c>
      <c r="G1306" s="50">
        <v>83</v>
      </c>
      <c r="H1306" s="50">
        <v>2922</v>
      </c>
      <c r="I1306" s="50">
        <v>1192</v>
      </c>
      <c r="J1306" s="50">
        <v>15816</v>
      </c>
      <c r="K1306" s="50">
        <v>0</v>
      </c>
      <c r="L1306" s="50">
        <v>1.5</v>
      </c>
      <c r="M1306" s="50">
        <v>0</v>
      </c>
      <c r="N1306" s="50">
        <v>0</v>
      </c>
      <c r="O1306" s="50">
        <v>1350</v>
      </c>
      <c r="P1306" s="50">
        <v>0</v>
      </c>
      <c r="Q1306" s="50">
        <v>0</v>
      </c>
      <c r="R1306" s="50">
        <v>1301012</v>
      </c>
      <c r="S1306" s="50">
        <v>1302012</v>
      </c>
      <c r="V1306" s="50" t="s">
        <v>3420</v>
      </c>
      <c r="Z1306" s="50">
        <v>1101012</v>
      </c>
    </row>
    <row r="1307" spans="1:26" ht="14.25">
      <c r="A1307" s="50">
        <v>1091112</v>
      </c>
      <c r="D1307" s="50" t="s">
        <v>2299</v>
      </c>
      <c r="E1307" s="50" t="s">
        <v>846</v>
      </c>
      <c r="F1307" s="50" t="s">
        <v>3420</v>
      </c>
      <c r="G1307" s="50">
        <v>83</v>
      </c>
      <c r="H1307" s="50">
        <v>3236</v>
      </c>
      <c r="I1307" s="50">
        <v>1222</v>
      </c>
      <c r="J1307" s="50">
        <v>14600</v>
      </c>
      <c r="K1307" s="50">
        <v>0</v>
      </c>
      <c r="L1307" s="50">
        <v>1.5</v>
      </c>
      <c r="M1307" s="50">
        <v>0</v>
      </c>
      <c r="N1307" s="50">
        <v>0</v>
      </c>
      <c r="O1307" s="50">
        <v>1350</v>
      </c>
      <c r="P1307" s="50">
        <v>0</v>
      </c>
      <c r="Q1307" s="50">
        <v>0</v>
      </c>
      <c r="R1307" s="50">
        <v>1303018</v>
      </c>
      <c r="S1307" s="50">
        <v>1304007</v>
      </c>
      <c r="W1307" s="50">
        <v>4</v>
      </c>
      <c r="X1307" s="50">
        <v>4</v>
      </c>
      <c r="Y1307" s="50">
        <v>2</v>
      </c>
      <c r="Z1307" s="50">
        <v>1102018</v>
      </c>
    </row>
    <row r="1308" spans="1:26" ht="14.25">
      <c r="A1308" s="50">
        <v>1091121</v>
      </c>
      <c r="D1308" s="50" t="s">
        <v>2298</v>
      </c>
      <c r="E1308" s="50" t="s">
        <v>1188</v>
      </c>
      <c r="F1308" s="50" t="s">
        <v>3421</v>
      </c>
      <c r="G1308" s="50">
        <v>83</v>
      </c>
      <c r="H1308" s="50">
        <v>2567</v>
      </c>
      <c r="I1308" s="50">
        <v>1052</v>
      </c>
      <c r="J1308" s="50">
        <v>13916</v>
      </c>
      <c r="K1308" s="50">
        <v>0</v>
      </c>
      <c r="L1308" s="50">
        <v>1.5</v>
      </c>
      <c r="M1308" s="50">
        <v>0</v>
      </c>
      <c r="N1308" s="50">
        <v>0</v>
      </c>
      <c r="O1308" s="50">
        <v>1350</v>
      </c>
      <c r="P1308" s="50">
        <v>0</v>
      </c>
      <c r="Q1308" s="50">
        <v>0</v>
      </c>
      <c r="R1308" s="50">
        <v>1301008</v>
      </c>
      <c r="S1308" s="50">
        <v>1302008</v>
      </c>
      <c r="V1308" s="50" t="s">
        <v>3422</v>
      </c>
      <c r="Z1308" s="50">
        <v>1101008</v>
      </c>
    </row>
    <row r="1309" spans="1:26" ht="14.25">
      <c r="A1309" s="50">
        <v>1091122</v>
      </c>
      <c r="D1309" s="50" t="s">
        <v>2299</v>
      </c>
      <c r="E1309" s="50" t="s">
        <v>859</v>
      </c>
      <c r="F1309" s="50" t="s">
        <v>3422</v>
      </c>
      <c r="G1309" s="50">
        <v>83</v>
      </c>
      <c r="H1309" s="50">
        <v>2843</v>
      </c>
      <c r="I1309" s="50">
        <v>1078</v>
      </c>
      <c r="J1309" s="50">
        <v>12846</v>
      </c>
      <c r="K1309" s="50">
        <v>0</v>
      </c>
      <c r="L1309" s="50">
        <v>1.5</v>
      </c>
      <c r="M1309" s="50">
        <v>0</v>
      </c>
      <c r="N1309" s="50">
        <v>0</v>
      </c>
      <c r="O1309" s="50">
        <v>1350</v>
      </c>
      <c r="P1309" s="50">
        <v>0</v>
      </c>
      <c r="Q1309" s="50">
        <v>0</v>
      </c>
      <c r="R1309" s="50">
        <v>1303013</v>
      </c>
      <c r="S1309" s="50">
        <v>1304008</v>
      </c>
      <c r="W1309" s="50">
        <v>4</v>
      </c>
      <c r="X1309" s="50">
        <v>4</v>
      </c>
      <c r="Y1309" s="50">
        <v>3</v>
      </c>
      <c r="Z1309" s="50">
        <v>1102013</v>
      </c>
    </row>
    <row r="1310" spans="1:26" ht="14.25">
      <c r="A1310" s="50">
        <v>1091131</v>
      </c>
      <c r="D1310" s="50" t="s">
        <v>2298</v>
      </c>
      <c r="E1310" s="50" t="s">
        <v>1533</v>
      </c>
      <c r="F1310" s="50" t="s">
        <v>3423</v>
      </c>
      <c r="G1310" s="50">
        <v>83</v>
      </c>
      <c r="H1310" s="50">
        <v>2567</v>
      </c>
      <c r="I1310" s="50">
        <v>1052</v>
      </c>
      <c r="J1310" s="50">
        <v>13916</v>
      </c>
      <c r="K1310" s="50">
        <v>0</v>
      </c>
      <c r="L1310" s="50">
        <v>1.5</v>
      </c>
      <c r="M1310" s="50">
        <v>0</v>
      </c>
      <c r="N1310" s="50">
        <v>0</v>
      </c>
      <c r="O1310" s="50">
        <v>1350</v>
      </c>
      <c r="P1310" s="50">
        <v>0</v>
      </c>
      <c r="Q1310" s="50">
        <v>0</v>
      </c>
      <c r="R1310" s="50">
        <v>1301009</v>
      </c>
      <c r="S1310" s="50">
        <v>1302009</v>
      </c>
      <c r="V1310" s="50" t="s">
        <v>3424</v>
      </c>
      <c r="Z1310" s="50">
        <v>1101009</v>
      </c>
    </row>
    <row r="1311" spans="1:26" ht="14.25">
      <c r="A1311" s="50">
        <v>1091132</v>
      </c>
      <c r="D1311" s="50" t="s">
        <v>2299</v>
      </c>
      <c r="E1311" s="50" t="s">
        <v>857</v>
      </c>
      <c r="F1311" s="50" t="s">
        <v>3424</v>
      </c>
      <c r="G1311" s="50">
        <v>83</v>
      </c>
      <c r="H1311" s="50">
        <v>2843</v>
      </c>
      <c r="I1311" s="50">
        <v>1078</v>
      </c>
      <c r="J1311" s="50">
        <v>12846</v>
      </c>
      <c r="K1311" s="50">
        <v>0</v>
      </c>
      <c r="L1311" s="50">
        <v>1.5</v>
      </c>
      <c r="M1311" s="50">
        <v>0</v>
      </c>
      <c r="N1311" s="50">
        <v>0</v>
      </c>
      <c r="O1311" s="50">
        <v>1350</v>
      </c>
      <c r="P1311" s="50">
        <v>0</v>
      </c>
      <c r="Q1311" s="50">
        <v>0</v>
      </c>
      <c r="R1311" s="50">
        <v>1303014</v>
      </c>
      <c r="S1311" s="50">
        <v>1304006</v>
      </c>
      <c r="W1311" s="50">
        <v>4</v>
      </c>
      <c r="X1311" s="50">
        <v>4</v>
      </c>
      <c r="Y1311" s="50">
        <v>1</v>
      </c>
      <c r="Z1311" s="50">
        <v>1102014</v>
      </c>
    </row>
    <row r="1312" spans="1:26" ht="14.25">
      <c r="A1312" s="50">
        <v>1091211</v>
      </c>
      <c r="D1312" s="50" t="s">
        <v>2298</v>
      </c>
      <c r="E1312" s="50" t="s">
        <v>1195</v>
      </c>
      <c r="F1312" s="50" t="s">
        <v>3425</v>
      </c>
      <c r="G1312" s="50">
        <v>83</v>
      </c>
      <c r="H1312" s="50">
        <v>2922</v>
      </c>
      <c r="I1312" s="50">
        <v>1192</v>
      </c>
      <c r="J1312" s="50">
        <v>15816</v>
      </c>
      <c r="K1312" s="50">
        <v>0</v>
      </c>
      <c r="L1312" s="50">
        <v>1.5</v>
      </c>
      <c r="M1312" s="50">
        <v>0</v>
      </c>
      <c r="N1312" s="50">
        <v>0</v>
      </c>
      <c r="O1312" s="50">
        <v>1350</v>
      </c>
      <c r="P1312" s="50">
        <v>0</v>
      </c>
      <c r="Q1312" s="50">
        <v>0</v>
      </c>
      <c r="R1312" s="50">
        <v>1301015</v>
      </c>
      <c r="S1312" s="50">
        <v>1302015</v>
      </c>
      <c r="V1312" s="50" t="s">
        <v>3426</v>
      </c>
      <c r="Z1312" s="50">
        <v>1101015</v>
      </c>
    </row>
    <row r="1313" spans="1:26" ht="14.25">
      <c r="A1313" s="50">
        <v>1091212</v>
      </c>
      <c r="D1313" s="50" t="s">
        <v>2299</v>
      </c>
      <c r="E1313" s="50" t="s">
        <v>852</v>
      </c>
      <c r="F1313" s="50" t="s">
        <v>3426</v>
      </c>
      <c r="G1313" s="50">
        <v>83</v>
      </c>
      <c r="H1313" s="50">
        <v>3236</v>
      </c>
      <c r="I1313" s="50">
        <v>1222</v>
      </c>
      <c r="J1313" s="50">
        <v>14600</v>
      </c>
      <c r="K1313" s="50">
        <v>0</v>
      </c>
      <c r="L1313" s="50">
        <v>1.5</v>
      </c>
      <c r="M1313" s="50">
        <v>0</v>
      </c>
      <c r="N1313" s="50">
        <v>0</v>
      </c>
      <c r="O1313" s="50">
        <v>1350</v>
      </c>
      <c r="P1313" s="50">
        <v>0</v>
      </c>
      <c r="Q1313" s="50">
        <v>0</v>
      </c>
      <c r="R1313" s="50">
        <v>1303021</v>
      </c>
      <c r="S1313" s="50">
        <v>1304007</v>
      </c>
      <c r="W1313" s="50">
        <v>4</v>
      </c>
      <c r="X1313" s="50">
        <v>4</v>
      </c>
      <c r="Y1313" s="50">
        <v>1</v>
      </c>
      <c r="Z1313" s="50">
        <v>1102021</v>
      </c>
    </row>
    <row r="1314" spans="1:26" ht="14.25">
      <c r="A1314" s="50">
        <v>1091221</v>
      </c>
      <c r="D1314" s="50" t="s">
        <v>2298</v>
      </c>
      <c r="E1314" s="50" t="s">
        <v>1181</v>
      </c>
      <c r="F1314" s="50" t="s">
        <v>3427</v>
      </c>
      <c r="G1314" s="50">
        <v>83</v>
      </c>
      <c r="H1314" s="50">
        <v>2567</v>
      </c>
      <c r="I1314" s="50">
        <v>1052</v>
      </c>
      <c r="J1314" s="50">
        <v>13916</v>
      </c>
      <c r="K1314" s="50">
        <v>0</v>
      </c>
      <c r="L1314" s="50">
        <v>1.5</v>
      </c>
      <c r="M1314" s="50">
        <v>0</v>
      </c>
      <c r="N1314" s="50">
        <v>0</v>
      </c>
      <c r="O1314" s="50">
        <v>1350</v>
      </c>
      <c r="P1314" s="50">
        <v>0</v>
      </c>
      <c r="Q1314" s="50">
        <v>0</v>
      </c>
      <c r="R1314" s="50">
        <v>1301001</v>
      </c>
      <c r="S1314" s="50">
        <v>1302001</v>
      </c>
      <c r="V1314" s="50" t="s">
        <v>3428</v>
      </c>
      <c r="Z1314" s="50">
        <v>1101001</v>
      </c>
    </row>
    <row r="1315" spans="1:26" ht="14.25">
      <c r="A1315" s="50">
        <v>1091222</v>
      </c>
      <c r="D1315" s="50" t="s">
        <v>2299</v>
      </c>
      <c r="E1315" s="50" t="s">
        <v>860</v>
      </c>
      <c r="F1315" s="50" t="s">
        <v>3428</v>
      </c>
      <c r="G1315" s="50">
        <v>83</v>
      </c>
      <c r="H1315" s="50">
        <v>2843</v>
      </c>
      <c r="I1315" s="50">
        <v>1078</v>
      </c>
      <c r="J1315" s="50">
        <v>12846</v>
      </c>
      <c r="K1315" s="50">
        <v>0</v>
      </c>
      <c r="L1315" s="50">
        <v>1.5</v>
      </c>
      <c r="M1315" s="50">
        <v>0</v>
      </c>
      <c r="N1315" s="50">
        <v>0</v>
      </c>
      <c r="O1315" s="50">
        <v>1350</v>
      </c>
      <c r="P1315" s="50">
        <v>0</v>
      </c>
      <c r="Q1315" s="50">
        <v>0</v>
      </c>
      <c r="R1315" s="50">
        <v>1303009</v>
      </c>
      <c r="S1315" s="50">
        <v>1304007</v>
      </c>
      <c r="W1315" s="50">
        <v>4</v>
      </c>
      <c r="X1315" s="50">
        <v>4</v>
      </c>
      <c r="Y1315" s="50">
        <v>2</v>
      </c>
      <c r="Z1315" s="50">
        <v>1102009</v>
      </c>
    </row>
    <row r="1316" spans="1:26" ht="14.25">
      <c r="A1316" s="50">
        <v>1091231</v>
      </c>
      <c r="D1316" s="50" t="s">
        <v>2298</v>
      </c>
      <c r="E1316" s="50" t="s">
        <v>1537</v>
      </c>
      <c r="F1316" s="50" t="s">
        <v>3429</v>
      </c>
      <c r="G1316" s="50">
        <v>83</v>
      </c>
      <c r="H1316" s="50">
        <v>2567</v>
      </c>
      <c r="I1316" s="50">
        <v>1052</v>
      </c>
      <c r="J1316" s="50">
        <v>13916</v>
      </c>
      <c r="K1316" s="50">
        <v>0</v>
      </c>
      <c r="L1316" s="50">
        <v>1.5</v>
      </c>
      <c r="M1316" s="50">
        <v>0</v>
      </c>
      <c r="N1316" s="50">
        <v>0</v>
      </c>
      <c r="O1316" s="50">
        <v>1350</v>
      </c>
      <c r="P1316" s="50">
        <v>0</v>
      </c>
      <c r="Q1316" s="50">
        <v>0</v>
      </c>
      <c r="R1316" s="50">
        <v>1301011</v>
      </c>
      <c r="S1316" s="50">
        <v>1302011</v>
      </c>
      <c r="V1316" s="50" t="s">
        <v>3430</v>
      </c>
      <c r="Z1316" s="50">
        <v>1101011</v>
      </c>
    </row>
    <row r="1317" spans="1:26" ht="14.25">
      <c r="A1317" s="50">
        <v>1091232</v>
      </c>
      <c r="D1317" s="50" t="s">
        <v>2299</v>
      </c>
      <c r="E1317" s="50" t="s">
        <v>833</v>
      </c>
      <c r="F1317" s="50" t="s">
        <v>3430</v>
      </c>
      <c r="G1317" s="50">
        <v>83</v>
      </c>
      <c r="H1317" s="50">
        <v>2843</v>
      </c>
      <c r="I1317" s="50">
        <v>1078</v>
      </c>
      <c r="J1317" s="50">
        <v>12846</v>
      </c>
      <c r="K1317" s="50">
        <v>0</v>
      </c>
      <c r="L1317" s="50">
        <v>1.5</v>
      </c>
      <c r="M1317" s="50">
        <v>0</v>
      </c>
      <c r="N1317" s="50">
        <v>0</v>
      </c>
      <c r="O1317" s="50">
        <v>1350</v>
      </c>
      <c r="P1317" s="50">
        <v>0</v>
      </c>
      <c r="Q1317" s="50">
        <v>0</v>
      </c>
      <c r="R1317" s="50">
        <v>1303017</v>
      </c>
      <c r="S1317" s="50">
        <v>1304008</v>
      </c>
      <c r="W1317" s="50">
        <v>4</v>
      </c>
      <c r="X1317" s="50">
        <v>4</v>
      </c>
      <c r="Y1317" s="50">
        <v>3</v>
      </c>
      <c r="Z1317" s="50">
        <v>1102017</v>
      </c>
    </row>
    <row r="1318" spans="1:26" ht="14.25">
      <c r="A1318" s="50">
        <v>1091311</v>
      </c>
      <c r="D1318" s="50" t="s">
        <v>2298</v>
      </c>
      <c r="E1318" s="50" t="s">
        <v>1533</v>
      </c>
      <c r="F1318" s="50" t="s">
        <v>3431</v>
      </c>
      <c r="G1318" s="50">
        <v>84</v>
      </c>
      <c r="H1318" s="50">
        <v>2984</v>
      </c>
      <c r="I1318" s="50">
        <v>1218</v>
      </c>
      <c r="J1318" s="50">
        <v>16149</v>
      </c>
      <c r="K1318" s="50">
        <v>0</v>
      </c>
      <c r="L1318" s="50">
        <v>1.5</v>
      </c>
      <c r="M1318" s="50">
        <v>0</v>
      </c>
      <c r="N1318" s="50">
        <v>0</v>
      </c>
      <c r="O1318" s="50">
        <v>1350</v>
      </c>
      <c r="P1318" s="50">
        <v>0</v>
      </c>
      <c r="Q1318" s="50">
        <v>0</v>
      </c>
      <c r="R1318" s="50">
        <v>1301009</v>
      </c>
      <c r="S1318" s="50">
        <v>1302009</v>
      </c>
      <c r="V1318" s="50" t="s">
        <v>3432</v>
      </c>
      <c r="Z1318" s="50">
        <v>1101009</v>
      </c>
    </row>
    <row r="1319" spans="1:26" ht="14.25">
      <c r="A1319" s="50">
        <v>1091312</v>
      </c>
      <c r="D1319" s="50" t="s">
        <v>2299</v>
      </c>
      <c r="E1319" s="50" t="s">
        <v>857</v>
      </c>
      <c r="F1319" s="50" t="s">
        <v>3432</v>
      </c>
      <c r="G1319" s="50">
        <v>84</v>
      </c>
      <c r="H1319" s="50">
        <v>3303</v>
      </c>
      <c r="I1319" s="50">
        <v>1248</v>
      </c>
      <c r="J1319" s="50">
        <v>14906</v>
      </c>
      <c r="K1319" s="50">
        <v>0</v>
      </c>
      <c r="L1319" s="50">
        <v>1.5</v>
      </c>
      <c r="M1319" s="50">
        <v>0</v>
      </c>
      <c r="N1319" s="50">
        <v>0</v>
      </c>
      <c r="O1319" s="50">
        <v>1350</v>
      </c>
      <c r="P1319" s="50">
        <v>0</v>
      </c>
      <c r="Q1319" s="50">
        <v>0</v>
      </c>
      <c r="R1319" s="50">
        <v>1303014</v>
      </c>
      <c r="S1319" s="50">
        <v>1304006</v>
      </c>
      <c r="W1319" s="50">
        <v>4</v>
      </c>
      <c r="X1319" s="50">
        <v>4</v>
      </c>
      <c r="Y1319" s="50">
        <v>1</v>
      </c>
      <c r="Z1319" s="50">
        <v>1102014</v>
      </c>
    </row>
    <row r="1320" spans="1:26" ht="14.25">
      <c r="A1320" s="50">
        <v>1091321</v>
      </c>
      <c r="D1320" s="50" t="s">
        <v>2298</v>
      </c>
      <c r="E1320" s="50" t="s">
        <v>1188</v>
      </c>
      <c r="F1320" s="50" t="s">
        <v>3433</v>
      </c>
      <c r="G1320" s="50">
        <v>84</v>
      </c>
      <c r="H1320" s="50">
        <v>2620</v>
      </c>
      <c r="I1320" s="50">
        <v>1075</v>
      </c>
      <c r="J1320" s="50">
        <v>14208</v>
      </c>
      <c r="K1320" s="50">
        <v>0</v>
      </c>
      <c r="L1320" s="50">
        <v>1.5</v>
      </c>
      <c r="M1320" s="50">
        <v>0</v>
      </c>
      <c r="N1320" s="50">
        <v>0</v>
      </c>
      <c r="O1320" s="50">
        <v>1350</v>
      </c>
      <c r="P1320" s="50">
        <v>0</v>
      </c>
      <c r="Q1320" s="50">
        <v>0</v>
      </c>
      <c r="R1320" s="50">
        <v>1301008</v>
      </c>
      <c r="S1320" s="50">
        <v>1302008</v>
      </c>
      <c r="V1320" s="50" t="s">
        <v>3434</v>
      </c>
      <c r="Z1320" s="50">
        <v>1101008</v>
      </c>
    </row>
    <row r="1321" spans="1:26" ht="14.25">
      <c r="A1321" s="50">
        <v>1091322</v>
      </c>
      <c r="D1321" s="50" t="s">
        <v>2299</v>
      </c>
      <c r="E1321" s="50" t="s">
        <v>859</v>
      </c>
      <c r="F1321" s="50" t="s">
        <v>3434</v>
      </c>
      <c r="G1321" s="50">
        <v>84</v>
      </c>
      <c r="H1321" s="50">
        <v>2901</v>
      </c>
      <c r="I1321" s="50">
        <v>1101</v>
      </c>
      <c r="J1321" s="50">
        <v>13115</v>
      </c>
      <c r="K1321" s="50">
        <v>0</v>
      </c>
      <c r="L1321" s="50">
        <v>1.5</v>
      </c>
      <c r="M1321" s="50">
        <v>0</v>
      </c>
      <c r="N1321" s="50">
        <v>0</v>
      </c>
      <c r="O1321" s="50">
        <v>1350</v>
      </c>
      <c r="P1321" s="50">
        <v>0</v>
      </c>
      <c r="Q1321" s="50">
        <v>0</v>
      </c>
      <c r="R1321" s="50">
        <v>1303013</v>
      </c>
      <c r="S1321" s="50">
        <v>1304008</v>
      </c>
      <c r="W1321" s="50">
        <v>4</v>
      </c>
      <c r="X1321" s="50">
        <v>4</v>
      </c>
      <c r="Y1321" s="50">
        <v>3</v>
      </c>
      <c r="Z1321" s="50">
        <v>1102013</v>
      </c>
    </row>
    <row r="1322" spans="1:26" ht="14.25">
      <c r="A1322" s="50">
        <v>1091331</v>
      </c>
      <c r="D1322" s="50" t="s">
        <v>2298</v>
      </c>
      <c r="E1322" s="50" t="s">
        <v>1192</v>
      </c>
      <c r="F1322" s="50" t="s">
        <v>3435</v>
      </c>
      <c r="G1322" s="50">
        <v>84</v>
      </c>
      <c r="H1322" s="50">
        <v>2620</v>
      </c>
      <c r="I1322" s="50">
        <v>1075</v>
      </c>
      <c r="J1322" s="50">
        <v>14208</v>
      </c>
      <c r="K1322" s="50">
        <v>0</v>
      </c>
      <c r="L1322" s="50">
        <v>1.5</v>
      </c>
      <c r="M1322" s="50">
        <v>0</v>
      </c>
      <c r="N1322" s="50">
        <v>0</v>
      </c>
      <c r="O1322" s="50">
        <v>1350</v>
      </c>
      <c r="P1322" s="50">
        <v>0</v>
      </c>
      <c r="Q1322" s="50">
        <v>0</v>
      </c>
      <c r="R1322" s="50">
        <v>1301012</v>
      </c>
      <c r="S1322" s="50">
        <v>1302012</v>
      </c>
      <c r="V1322" s="50" t="s">
        <v>3436</v>
      </c>
      <c r="Z1322" s="50">
        <v>1101012</v>
      </c>
    </row>
    <row r="1323" spans="1:26" ht="14.25">
      <c r="A1323" s="50">
        <v>1091332</v>
      </c>
      <c r="D1323" s="50" t="s">
        <v>2299</v>
      </c>
      <c r="E1323" s="50" t="s">
        <v>846</v>
      </c>
      <c r="F1323" s="50" t="s">
        <v>3436</v>
      </c>
      <c r="G1323" s="50">
        <v>84</v>
      </c>
      <c r="H1323" s="50">
        <v>2901</v>
      </c>
      <c r="I1323" s="50">
        <v>1101</v>
      </c>
      <c r="J1323" s="50">
        <v>13115</v>
      </c>
      <c r="K1323" s="50">
        <v>0</v>
      </c>
      <c r="L1323" s="50">
        <v>1.5</v>
      </c>
      <c r="M1323" s="50">
        <v>0</v>
      </c>
      <c r="N1323" s="50">
        <v>0</v>
      </c>
      <c r="O1323" s="50">
        <v>1350</v>
      </c>
      <c r="P1323" s="50">
        <v>0</v>
      </c>
      <c r="Q1323" s="50">
        <v>0</v>
      </c>
      <c r="R1323" s="50">
        <v>1303018</v>
      </c>
      <c r="S1323" s="50">
        <v>1304007</v>
      </c>
      <c r="W1323" s="50">
        <v>4</v>
      </c>
      <c r="X1323" s="50">
        <v>4</v>
      </c>
      <c r="Y1323" s="50">
        <v>2</v>
      </c>
      <c r="Z1323" s="50">
        <v>1102018</v>
      </c>
    </row>
    <row r="1324" spans="1:26" ht="14.25">
      <c r="A1324" s="50">
        <v>1091411</v>
      </c>
      <c r="D1324" s="50" t="s">
        <v>2298</v>
      </c>
      <c r="E1324" s="50" t="s">
        <v>1535</v>
      </c>
      <c r="F1324" s="50" t="s">
        <v>3437</v>
      </c>
      <c r="G1324" s="50">
        <v>84</v>
      </c>
      <c r="H1324" s="50">
        <v>2984</v>
      </c>
      <c r="I1324" s="50">
        <v>1218</v>
      </c>
      <c r="J1324" s="50">
        <v>16149</v>
      </c>
      <c r="K1324" s="50">
        <v>0</v>
      </c>
      <c r="L1324" s="50">
        <v>1.5</v>
      </c>
      <c r="M1324" s="50">
        <v>0</v>
      </c>
      <c r="N1324" s="50">
        <v>0</v>
      </c>
      <c r="O1324" s="50">
        <v>1350</v>
      </c>
      <c r="P1324" s="50">
        <v>0</v>
      </c>
      <c r="Q1324" s="50">
        <v>0</v>
      </c>
      <c r="R1324" s="50">
        <v>1301007</v>
      </c>
      <c r="S1324" s="50">
        <v>1302007</v>
      </c>
      <c r="V1324" s="50" t="s">
        <v>3438</v>
      </c>
      <c r="Z1324" s="50">
        <v>1101007</v>
      </c>
    </row>
    <row r="1325" spans="1:26" ht="14.25">
      <c r="A1325" s="50">
        <v>1091412</v>
      </c>
      <c r="D1325" s="50" t="s">
        <v>2299</v>
      </c>
      <c r="E1325" s="50" t="s">
        <v>860</v>
      </c>
      <c r="F1325" s="50" t="s">
        <v>3438</v>
      </c>
      <c r="G1325" s="50">
        <v>84</v>
      </c>
      <c r="H1325" s="50">
        <v>3303</v>
      </c>
      <c r="I1325" s="50">
        <v>1248</v>
      </c>
      <c r="J1325" s="50">
        <v>14906</v>
      </c>
      <c r="K1325" s="50">
        <v>0</v>
      </c>
      <c r="L1325" s="50">
        <v>1.5</v>
      </c>
      <c r="M1325" s="50">
        <v>0</v>
      </c>
      <c r="N1325" s="50">
        <v>0</v>
      </c>
      <c r="O1325" s="50">
        <v>1350</v>
      </c>
      <c r="P1325" s="50">
        <v>0</v>
      </c>
      <c r="Q1325" s="50">
        <v>0</v>
      </c>
      <c r="R1325" s="50">
        <v>1303009</v>
      </c>
      <c r="S1325" s="50">
        <v>1304007</v>
      </c>
      <c r="W1325" s="50">
        <v>4</v>
      </c>
      <c r="X1325" s="50">
        <v>4</v>
      </c>
      <c r="Y1325" s="50">
        <v>2</v>
      </c>
      <c r="Z1325" s="50">
        <v>1102009</v>
      </c>
    </row>
    <row r="1326" spans="1:26" ht="14.25">
      <c r="A1326" s="50">
        <v>1091421</v>
      </c>
      <c r="D1326" s="50" t="s">
        <v>2298</v>
      </c>
      <c r="E1326" s="50" t="s">
        <v>1535</v>
      </c>
      <c r="F1326" s="50" t="s">
        <v>3439</v>
      </c>
      <c r="G1326" s="50">
        <v>84</v>
      </c>
      <c r="H1326" s="50">
        <v>2620</v>
      </c>
      <c r="I1326" s="50">
        <v>1075</v>
      </c>
      <c r="J1326" s="50">
        <v>14208</v>
      </c>
      <c r="K1326" s="50">
        <v>0</v>
      </c>
      <c r="L1326" s="50">
        <v>1.5</v>
      </c>
      <c r="M1326" s="50">
        <v>0</v>
      </c>
      <c r="N1326" s="50">
        <v>0</v>
      </c>
      <c r="O1326" s="50">
        <v>1350</v>
      </c>
      <c r="P1326" s="50">
        <v>0</v>
      </c>
      <c r="Q1326" s="50">
        <v>0</v>
      </c>
      <c r="R1326" s="50">
        <v>1301007</v>
      </c>
      <c r="S1326" s="50">
        <v>1302007</v>
      </c>
      <c r="V1326" s="50" t="s">
        <v>3440</v>
      </c>
      <c r="Z1326" s="50">
        <v>1101007</v>
      </c>
    </row>
    <row r="1327" spans="1:26" ht="14.25">
      <c r="A1327" s="50">
        <v>1091422</v>
      </c>
      <c r="D1327" s="50" t="s">
        <v>2299</v>
      </c>
      <c r="E1327" s="50" t="s">
        <v>853</v>
      </c>
      <c r="F1327" s="50" t="s">
        <v>3440</v>
      </c>
      <c r="G1327" s="50">
        <v>84</v>
      </c>
      <c r="H1327" s="50">
        <v>2901</v>
      </c>
      <c r="I1327" s="50">
        <v>1101</v>
      </c>
      <c r="J1327" s="50">
        <v>13115</v>
      </c>
      <c r="K1327" s="50">
        <v>0</v>
      </c>
      <c r="L1327" s="50">
        <v>1.5</v>
      </c>
      <c r="M1327" s="50">
        <v>0</v>
      </c>
      <c r="N1327" s="50">
        <v>0</v>
      </c>
      <c r="O1327" s="50">
        <v>1350</v>
      </c>
      <c r="P1327" s="50">
        <v>0</v>
      </c>
      <c r="Q1327" s="50">
        <v>0</v>
      </c>
      <c r="R1327" s="50">
        <v>1303003</v>
      </c>
      <c r="S1327" s="50">
        <v>1304007</v>
      </c>
      <c r="W1327" s="50">
        <v>4</v>
      </c>
      <c r="X1327" s="50">
        <v>4</v>
      </c>
      <c r="Y1327" s="50">
        <v>2</v>
      </c>
      <c r="Z1327" s="50">
        <v>1102003</v>
      </c>
    </row>
    <row r="1328" spans="1:26" ht="14.25">
      <c r="A1328" s="50">
        <v>1091431</v>
      </c>
      <c r="D1328" s="50" t="s">
        <v>2298</v>
      </c>
      <c r="E1328" s="50" t="s">
        <v>1537</v>
      </c>
      <c r="F1328" s="50" t="s">
        <v>3441</v>
      </c>
      <c r="G1328" s="50">
        <v>84</v>
      </c>
      <c r="H1328" s="50">
        <v>2620</v>
      </c>
      <c r="I1328" s="50">
        <v>1075</v>
      </c>
      <c r="J1328" s="50">
        <v>14208</v>
      </c>
      <c r="K1328" s="50">
        <v>0</v>
      </c>
      <c r="L1328" s="50">
        <v>1.5</v>
      </c>
      <c r="M1328" s="50">
        <v>0</v>
      </c>
      <c r="N1328" s="50">
        <v>0</v>
      </c>
      <c r="O1328" s="50">
        <v>1350</v>
      </c>
      <c r="P1328" s="50">
        <v>0</v>
      </c>
      <c r="Q1328" s="50">
        <v>0</v>
      </c>
      <c r="R1328" s="50">
        <v>1301011</v>
      </c>
      <c r="S1328" s="50">
        <v>1302011</v>
      </c>
      <c r="V1328" s="50" t="s">
        <v>3442</v>
      </c>
      <c r="Z1328" s="50">
        <v>1101011</v>
      </c>
    </row>
    <row r="1329" spans="1:26" ht="14.25">
      <c r="A1329" s="50">
        <v>1091432</v>
      </c>
      <c r="D1329" s="50" t="s">
        <v>2299</v>
      </c>
      <c r="E1329" s="50" t="s">
        <v>833</v>
      </c>
      <c r="F1329" s="50" t="s">
        <v>3442</v>
      </c>
      <c r="G1329" s="50">
        <v>84</v>
      </c>
      <c r="H1329" s="50">
        <v>2901</v>
      </c>
      <c r="I1329" s="50">
        <v>1101</v>
      </c>
      <c r="J1329" s="50">
        <v>13115</v>
      </c>
      <c r="K1329" s="50">
        <v>0</v>
      </c>
      <c r="L1329" s="50">
        <v>1.5</v>
      </c>
      <c r="M1329" s="50">
        <v>0</v>
      </c>
      <c r="N1329" s="50">
        <v>0</v>
      </c>
      <c r="O1329" s="50">
        <v>1350</v>
      </c>
      <c r="P1329" s="50">
        <v>0</v>
      </c>
      <c r="Q1329" s="50">
        <v>0</v>
      </c>
      <c r="R1329" s="50">
        <v>1303017</v>
      </c>
      <c r="S1329" s="50">
        <v>1304008</v>
      </c>
      <c r="W1329" s="50">
        <v>4</v>
      </c>
      <c r="X1329" s="50">
        <v>4</v>
      </c>
      <c r="Y1329" s="50">
        <v>3</v>
      </c>
      <c r="Z1329" s="50">
        <v>1102017</v>
      </c>
    </row>
    <row r="1330" spans="1:26" ht="14.25">
      <c r="A1330" s="50">
        <v>1091511</v>
      </c>
      <c r="D1330" s="50" t="s">
        <v>2298</v>
      </c>
      <c r="E1330" s="50" t="s">
        <v>1540</v>
      </c>
      <c r="F1330" s="50" t="s">
        <v>3443</v>
      </c>
      <c r="G1330" s="50">
        <v>84</v>
      </c>
      <c r="H1330" s="50">
        <v>2984</v>
      </c>
      <c r="I1330" s="50">
        <v>1218</v>
      </c>
      <c r="J1330" s="50">
        <v>16149</v>
      </c>
      <c r="K1330" s="50">
        <v>0</v>
      </c>
      <c r="L1330" s="50">
        <v>1.5</v>
      </c>
      <c r="M1330" s="50">
        <v>0</v>
      </c>
      <c r="N1330" s="50">
        <v>0</v>
      </c>
      <c r="O1330" s="50">
        <v>1350</v>
      </c>
      <c r="P1330" s="50">
        <v>0</v>
      </c>
      <c r="Q1330" s="50">
        <v>0</v>
      </c>
      <c r="R1330" s="50">
        <v>1301005</v>
      </c>
      <c r="S1330" s="50">
        <v>1302005</v>
      </c>
      <c r="V1330" s="50" t="s">
        <v>3444</v>
      </c>
      <c r="Z1330" s="50">
        <v>1101005</v>
      </c>
    </row>
    <row r="1331" spans="1:26" ht="14.25">
      <c r="A1331" s="50">
        <v>1091512</v>
      </c>
      <c r="D1331" s="50" t="s">
        <v>2299</v>
      </c>
      <c r="E1331" s="50" t="s">
        <v>840</v>
      </c>
      <c r="F1331" s="50" t="s">
        <v>3444</v>
      </c>
      <c r="G1331" s="50">
        <v>84</v>
      </c>
      <c r="H1331" s="50">
        <v>3303</v>
      </c>
      <c r="I1331" s="50">
        <v>1248</v>
      </c>
      <c r="J1331" s="50">
        <v>14906</v>
      </c>
      <c r="K1331" s="50">
        <v>0</v>
      </c>
      <c r="L1331" s="50">
        <v>1.5</v>
      </c>
      <c r="M1331" s="50">
        <v>0</v>
      </c>
      <c r="N1331" s="50">
        <v>0</v>
      </c>
      <c r="O1331" s="50">
        <v>1350</v>
      </c>
      <c r="P1331" s="50">
        <v>0</v>
      </c>
      <c r="Q1331" s="50">
        <v>0</v>
      </c>
      <c r="R1331" s="50">
        <v>1303001</v>
      </c>
      <c r="S1331" s="50">
        <v>1304006</v>
      </c>
      <c r="W1331" s="50">
        <v>4</v>
      </c>
      <c r="X1331" s="50">
        <v>4</v>
      </c>
      <c r="Y1331" s="50">
        <v>1</v>
      </c>
      <c r="Z1331" s="50">
        <v>1102001</v>
      </c>
    </row>
    <row r="1332" spans="1:26" ht="14.25">
      <c r="A1332" s="50">
        <v>1091521</v>
      </c>
      <c r="D1332" s="50" t="s">
        <v>2298</v>
      </c>
      <c r="E1332" s="50" t="s">
        <v>1184</v>
      </c>
      <c r="F1332" s="50" t="s">
        <v>3445</v>
      </c>
      <c r="G1332" s="50">
        <v>84</v>
      </c>
      <c r="H1332" s="50">
        <v>2620</v>
      </c>
      <c r="I1332" s="50">
        <v>1075</v>
      </c>
      <c r="J1332" s="50">
        <v>14208</v>
      </c>
      <c r="K1332" s="50">
        <v>0</v>
      </c>
      <c r="L1332" s="50">
        <v>1.5</v>
      </c>
      <c r="M1332" s="50">
        <v>0</v>
      </c>
      <c r="N1332" s="50">
        <v>0</v>
      </c>
      <c r="O1332" s="50">
        <v>1350</v>
      </c>
      <c r="P1332" s="50">
        <v>0</v>
      </c>
      <c r="Q1332" s="50">
        <v>0</v>
      </c>
      <c r="R1332" s="50">
        <v>1301004</v>
      </c>
      <c r="S1332" s="50">
        <v>1302004</v>
      </c>
      <c r="V1332" s="50" t="s">
        <v>3446</v>
      </c>
      <c r="Z1332" s="50">
        <v>1101004</v>
      </c>
    </row>
    <row r="1333" spans="1:26" ht="14.25">
      <c r="A1333" s="50">
        <v>1091522</v>
      </c>
      <c r="D1333" s="50" t="s">
        <v>2299</v>
      </c>
      <c r="E1333" s="50" t="s">
        <v>838</v>
      </c>
      <c r="F1333" s="50" t="s">
        <v>3446</v>
      </c>
      <c r="G1333" s="50">
        <v>84</v>
      </c>
      <c r="H1333" s="50">
        <v>2901</v>
      </c>
      <c r="I1333" s="50">
        <v>1101</v>
      </c>
      <c r="J1333" s="50">
        <v>13115</v>
      </c>
      <c r="K1333" s="50">
        <v>0</v>
      </c>
      <c r="L1333" s="50">
        <v>1.5</v>
      </c>
      <c r="M1333" s="50">
        <v>0</v>
      </c>
      <c r="N1333" s="50">
        <v>0</v>
      </c>
      <c r="O1333" s="50">
        <v>1350</v>
      </c>
      <c r="P1333" s="50">
        <v>0</v>
      </c>
      <c r="Q1333" s="50">
        <v>0</v>
      </c>
      <c r="R1333" s="50">
        <v>1303006</v>
      </c>
      <c r="S1333" s="50">
        <v>1304007</v>
      </c>
      <c r="W1333" s="50">
        <v>4</v>
      </c>
      <c r="X1333" s="50">
        <v>4</v>
      </c>
      <c r="Y1333" s="50">
        <v>2</v>
      </c>
      <c r="Z1333" s="50">
        <v>1102006</v>
      </c>
    </row>
    <row r="1334" spans="1:26" ht="14.25">
      <c r="A1334" s="50">
        <v>1091531</v>
      </c>
      <c r="D1334" s="50" t="s">
        <v>2298</v>
      </c>
      <c r="E1334" s="50" t="s">
        <v>1535</v>
      </c>
      <c r="F1334" s="50" t="s">
        <v>3447</v>
      </c>
      <c r="G1334" s="50">
        <v>84</v>
      </c>
      <c r="H1334" s="50">
        <v>2620</v>
      </c>
      <c r="I1334" s="50">
        <v>1075</v>
      </c>
      <c r="J1334" s="50">
        <v>14208</v>
      </c>
      <c r="K1334" s="50">
        <v>0</v>
      </c>
      <c r="L1334" s="50">
        <v>1.5</v>
      </c>
      <c r="M1334" s="50">
        <v>0</v>
      </c>
      <c r="N1334" s="50">
        <v>0</v>
      </c>
      <c r="O1334" s="50">
        <v>1350</v>
      </c>
      <c r="P1334" s="50">
        <v>0</v>
      </c>
      <c r="Q1334" s="50">
        <v>0</v>
      </c>
      <c r="R1334" s="50">
        <v>1301007</v>
      </c>
      <c r="S1334" s="50">
        <v>1302007</v>
      </c>
      <c r="V1334" s="50" t="s">
        <v>3448</v>
      </c>
      <c r="Z1334" s="50">
        <v>1101007</v>
      </c>
    </row>
    <row r="1335" spans="1:26" ht="14.25">
      <c r="A1335" s="50">
        <v>1091532</v>
      </c>
      <c r="D1335" s="50" t="s">
        <v>2299</v>
      </c>
      <c r="E1335" s="50" t="s">
        <v>1200</v>
      </c>
      <c r="F1335" s="50" t="s">
        <v>3448</v>
      </c>
      <c r="G1335" s="50">
        <v>84</v>
      </c>
      <c r="H1335" s="50">
        <v>2901</v>
      </c>
      <c r="I1335" s="50">
        <v>1101</v>
      </c>
      <c r="J1335" s="50">
        <v>13115</v>
      </c>
      <c r="K1335" s="50">
        <v>0</v>
      </c>
      <c r="L1335" s="50">
        <v>1.5</v>
      </c>
      <c r="M1335" s="50">
        <v>0</v>
      </c>
      <c r="N1335" s="50">
        <v>0</v>
      </c>
      <c r="O1335" s="50">
        <v>1350</v>
      </c>
      <c r="P1335" s="50">
        <v>0</v>
      </c>
      <c r="Q1335" s="50">
        <v>0</v>
      </c>
      <c r="R1335" s="50">
        <v>1303010</v>
      </c>
      <c r="S1335" s="50">
        <v>1304008</v>
      </c>
      <c r="W1335" s="50">
        <v>4</v>
      </c>
      <c r="X1335" s="50">
        <v>4</v>
      </c>
      <c r="Y1335" s="50">
        <v>3</v>
      </c>
      <c r="Z1335" s="50">
        <v>1102010</v>
      </c>
    </row>
    <row r="1336" spans="1:26" ht="14.25">
      <c r="A1336" s="50">
        <v>1100111</v>
      </c>
      <c r="D1336" s="50" t="s">
        <v>2298</v>
      </c>
      <c r="E1336" s="50" t="s">
        <v>1192</v>
      </c>
      <c r="F1336" s="50" t="s">
        <v>3449</v>
      </c>
      <c r="G1336" s="50">
        <v>90</v>
      </c>
      <c r="H1336" s="50">
        <v>3557</v>
      </c>
      <c r="I1336" s="50">
        <v>1459</v>
      </c>
      <c r="J1336" s="50">
        <v>19266</v>
      </c>
      <c r="K1336" s="50">
        <v>0</v>
      </c>
      <c r="L1336" s="50">
        <v>1.5</v>
      </c>
      <c r="M1336" s="50">
        <v>0</v>
      </c>
      <c r="N1336" s="50">
        <v>0</v>
      </c>
      <c r="O1336" s="50">
        <v>1750</v>
      </c>
      <c r="P1336" s="50">
        <v>0</v>
      </c>
      <c r="Q1336" s="50">
        <v>0</v>
      </c>
      <c r="R1336" s="50">
        <v>1301012</v>
      </c>
      <c r="S1336" s="50">
        <v>1302012</v>
      </c>
      <c r="V1336" s="50" t="s">
        <v>3450</v>
      </c>
      <c r="Z1336" s="50">
        <v>1101012</v>
      </c>
    </row>
    <row r="1337" spans="1:26" ht="14.25">
      <c r="A1337" s="50">
        <v>1100112</v>
      </c>
      <c r="D1337" s="50" t="s">
        <v>2299</v>
      </c>
      <c r="E1337" s="50" t="s">
        <v>846</v>
      </c>
      <c r="F1337" s="50" t="s">
        <v>3450</v>
      </c>
      <c r="G1337" s="50">
        <v>90</v>
      </c>
      <c r="H1337" s="50">
        <v>3924</v>
      </c>
      <c r="I1337" s="50">
        <v>1489</v>
      </c>
      <c r="J1337" s="50">
        <v>17784</v>
      </c>
      <c r="K1337" s="50">
        <v>0</v>
      </c>
      <c r="L1337" s="50">
        <v>1.5</v>
      </c>
      <c r="M1337" s="50">
        <v>0</v>
      </c>
      <c r="N1337" s="50">
        <v>0</v>
      </c>
      <c r="O1337" s="50">
        <v>1750</v>
      </c>
      <c r="P1337" s="50">
        <v>0</v>
      </c>
      <c r="Q1337" s="50">
        <v>0</v>
      </c>
      <c r="R1337" s="50">
        <v>1303018</v>
      </c>
      <c r="S1337" s="50">
        <v>1304007</v>
      </c>
      <c r="W1337" s="50">
        <v>4</v>
      </c>
      <c r="X1337" s="50">
        <v>4</v>
      </c>
      <c r="Y1337" s="50">
        <v>2</v>
      </c>
      <c r="Z1337" s="50">
        <v>1102018</v>
      </c>
    </row>
    <row r="1338" spans="1:26" ht="14.25">
      <c r="A1338" s="50">
        <v>1100121</v>
      </c>
      <c r="D1338" s="50" t="s">
        <v>2298</v>
      </c>
      <c r="E1338" s="50" t="s">
        <v>1188</v>
      </c>
      <c r="F1338" s="50" t="s">
        <v>3451</v>
      </c>
      <c r="G1338" s="50">
        <v>90</v>
      </c>
      <c r="H1338" s="50">
        <v>3130</v>
      </c>
      <c r="I1338" s="50">
        <v>1284</v>
      </c>
      <c r="J1338" s="50">
        <v>16954</v>
      </c>
      <c r="K1338" s="50">
        <v>0</v>
      </c>
      <c r="L1338" s="50">
        <v>1.5</v>
      </c>
      <c r="M1338" s="50">
        <v>0</v>
      </c>
      <c r="N1338" s="50">
        <v>0</v>
      </c>
      <c r="O1338" s="50">
        <v>1750</v>
      </c>
      <c r="P1338" s="50">
        <v>0</v>
      </c>
      <c r="Q1338" s="50">
        <v>0</v>
      </c>
      <c r="R1338" s="50">
        <v>1301008</v>
      </c>
      <c r="S1338" s="50">
        <v>1302008</v>
      </c>
      <c r="V1338" s="50" t="s">
        <v>3452</v>
      </c>
      <c r="Z1338" s="50">
        <v>1101008</v>
      </c>
    </row>
    <row r="1339" spans="1:26" ht="14.25">
      <c r="A1339" s="50">
        <v>1100122</v>
      </c>
      <c r="D1339" s="50" t="s">
        <v>2299</v>
      </c>
      <c r="E1339" s="50" t="s">
        <v>859</v>
      </c>
      <c r="F1339" s="50" t="s">
        <v>3452</v>
      </c>
      <c r="G1339" s="50">
        <v>90</v>
      </c>
      <c r="H1339" s="50">
        <v>3453</v>
      </c>
      <c r="I1339" s="50">
        <v>1310</v>
      </c>
      <c r="J1339" s="50">
        <v>15649</v>
      </c>
      <c r="K1339" s="50">
        <v>0</v>
      </c>
      <c r="L1339" s="50">
        <v>1.5</v>
      </c>
      <c r="M1339" s="50">
        <v>0</v>
      </c>
      <c r="N1339" s="50">
        <v>0</v>
      </c>
      <c r="O1339" s="50">
        <v>1750</v>
      </c>
      <c r="P1339" s="50">
        <v>0</v>
      </c>
      <c r="Q1339" s="50">
        <v>0</v>
      </c>
      <c r="R1339" s="50">
        <v>1303013</v>
      </c>
      <c r="S1339" s="50">
        <v>1304008</v>
      </c>
      <c r="W1339" s="50">
        <v>4</v>
      </c>
      <c r="X1339" s="50">
        <v>4</v>
      </c>
      <c r="Y1339" s="50">
        <v>3</v>
      </c>
      <c r="Z1339" s="50">
        <v>1102013</v>
      </c>
    </row>
    <row r="1340" spans="1:26" ht="14.25">
      <c r="A1340" s="50">
        <v>1100131</v>
      </c>
      <c r="D1340" s="50" t="s">
        <v>2298</v>
      </c>
      <c r="E1340" s="50" t="s">
        <v>1193</v>
      </c>
      <c r="F1340" s="50" t="s">
        <v>3453</v>
      </c>
      <c r="G1340" s="50">
        <v>90</v>
      </c>
      <c r="H1340" s="50">
        <v>3130</v>
      </c>
      <c r="I1340" s="50">
        <v>1284</v>
      </c>
      <c r="J1340" s="50">
        <v>16954</v>
      </c>
      <c r="K1340" s="50">
        <v>0</v>
      </c>
      <c r="L1340" s="50">
        <v>1.5</v>
      </c>
      <c r="M1340" s="50">
        <v>0</v>
      </c>
      <c r="N1340" s="50">
        <v>0</v>
      </c>
      <c r="O1340" s="50">
        <v>1750</v>
      </c>
      <c r="P1340" s="50">
        <v>0</v>
      </c>
      <c r="Q1340" s="50">
        <v>0</v>
      </c>
      <c r="R1340" s="50">
        <v>1301013</v>
      </c>
      <c r="S1340" s="50">
        <v>1302013</v>
      </c>
      <c r="V1340" s="50" t="s">
        <v>3454</v>
      </c>
      <c r="Z1340" s="50">
        <v>1101013</v>
      </c>
    </row>
    <row r="1341" spans="1:26" ht="14.25">
      <c r="A1341" s="50">
        <v>1100132</v>
      </c>
      <c r="D1341" s="50" t="s">
        <v>2299</v>
      </c>
      <c r="E1341" s="50" t="s">
        <v>844</v>
      </c>
      <c r="F1341" s="50" t="s">
        <v>3454</v>
      </c>
      <c r="G1341" s="50">
        <v>90</v>
      </c>
      <c r="H1341" s="50">
        <v>3453</v>
      </c>
      <c r="I1341" s="50">
        <v>1310</v>
      </c>
      <c r="J1341" s="50">
        <v>15649</v>
      </c>
      <c r="K1341" s="50">
        <v>0</v>
      </c>
      <c r="L1341" s="50">
        <v>1.5</v>
      </c>
      <c r="M1341" s="50">
        <v>0</v>
      </c>
      <c r="N1341" s="50">
        <v>0</v>
      </c>
      <c r="O1341" s="50">
        <v>1750</v>
      </c>
      <c r="P1341" s="50">
        <v>0</v>
      </c>
      <c r="Q1341" s="50">
        <v>0</v>
      </c>
      <c r="R1341" s="50">
        <v>1303019</v>
      </c>
      <c r="S1341" s="50">
        <v>1304006</v>
      </c>
      <c r="W1341" s="50">
        <v>4</v>
      </c>
      <c r="X1341" s="50">
        <v>4</v>
      </c>
      <c r="Y1341" s="50">
        <v>1</v>
      </c>
      <c r="Z1341" s="50">
        <v>1102019</v>
      </c>
    </row>
    <row r="1342" spans="1:26" ht="14.25">
      <c r="A1342" s="50">
        <v>1100211</v>
      </c>
      <c r="D1342" s="50" t="s">
        <v>2298</v>
      </c>
      <c r="E1342" s="50" t="s">
        <v>1181</v>
      </c>
      <c r="F1342" s="50" t="s">
        <v>3455</v>
      </c>
      <c r="G1342" s="50">
        <v>90</v>
      </c>
      <c r="H1342" s="50">
        <v>3557</v>
      </c>
      <c r="I1342" s="50">
        <v>1459</v>
      </c>
      <c r="J1342" s="50">
        <v>19266</v>
      </c>
      <c r="K1342" s="50">
        <v>0</v>
      </c>
      <c r="L1342" s="50">
        <v>1.5</v>
      </c>
      <c r="M1342" s="50">
        <v>0</v>
      </c>
      <c r="N1342" s="50">
        <v>0</v>
      </c>
      <c r="O1342" s="50">
        <v>1750</v>
      </c>
      <c r="P1342" s="50">
        <v>0</v>
      </c>
      <c r="Q1342" s="50">
        <v>0</v>
      </c>
      <c r="R1342" s="50">
        <v>1301001</v>
      </c>
      <c r="S1342" s="50">
        <v>1302001</v>
      </c>
      <c r="V1342" s="50" t="s">
        <v>3456</v>
      </c>
      <c r="Z1342" s="50">
        <v>1101001</v>
      </c>
    </row>
    <row r="1343" spans="1:26" ht="14.25">
      <c r="A1343" s="50">
        <v>1100212</v>
      </c>
      <c r="D1343" s="50" t="s">
        <v>2299</v>
      </c>
      <c r="E1343" s="50" t="s">
        <v>834</v>
      </c>
      <c r="F1343" s="50" t="s">
        <v>3456</v>
      </c>
      <c r="G1343" s="50">
        <v>90</v>
      </c>
      <c r="H1343" s="50">
        <v>3924</v>
      </c>
      <c r="I1343" s="50">
        <v>1489</v>
      </c>
      <c r="J1343" s="50">
        <v>17784</v>
      </c>
      <c r="K1343" s="50">
        <v>0</v>
      </c>
      <c r="L1343" s="50">
        <v>1.5</v>
      </c>
      <c r="M1343" s="50">
        <v>0</v>
      </c>
      <c r="N1343" s="50">
        <v>0</v>
      </c>
      <c r="O1343" s="50">
        <v>1750</v>
      </c>
      <c r="P1343" s="50">
        <v>0</v>
      </c>
      <c r="Q1343" s="50">
        <v>0</v>
      </c>
      <c r="R1343" s="50">
        <v>1303002</v>
      </c>
      <c r="S1343" s="50">
        <v>1304006</v>
      </c>
      <c r="W1343" s="50">
        <v>4</v>
      </c>
      <c r="X1343" s="50">
        <v>4</v>
      </c>
      <c r="Y1343" s="50">
        <v>1</v>
      </c>
      <c r="Z1343" s="50">
        <v>1102002</v>
      </c>
    </row>
    <row r="1344" spans="1:26" ht="14.25">
      <c r="A1344" s="50">
        <v>1100221</v>
      </c>
      <c r="D1344" s="50" t="s">
        <v>2298</v>
      </c>
      <c r="E1344" s="50" t="s">
        <v>1183</v>
      </c>
      <c r="F1344" s="50" t="s">
        <v>3457</v>
      </c>
      <c r="G1344" s="50">
        <v>90</v>
      </c>
      <c r="H1344" s="50">
        <v>3130</v>
      </c>
      <c r="I1344" s="50">
        <v>1284</v>
      </c>
      <c r="J1344" s="50">
        <v>16954</v>
      </c>
      <c r="K1344" s="50">
        <v>0</v>
      </c>
      <c r="L1344" s="50">
        <v>1.5</v>
      </c>
      <c r="M1344" s="50">
        <v>0</v>
      </c>
      <c r="N1344" s="50">
        <v>0</v>
      </c>
      <c r="O1344" s="50">
        <v>1750</v>
      </c>
      <c r="P1344" s="50">
        <v>0</v>
      </c>
      <c r="Q1344" s="50">
        <v>0</v>
      </c>
      <c r="R1344" s="50">
        <v>1301003</v>
      </c>
      <c r="S1344" s="50">
        <v>1302003</v>
      </c>
      <c r="V1344" s="50" t="s">
        <v>3458</v>
      </c>
      <c r="Z1344" s="50">
        <v>1101003</v>
      </c>
    </row>
    <row r="1345" spans="1:26" ht="14.25">
      <c r="A1345" s="50">
        <v>1100222</v>
      </c>
      <c r="D1345" s="50" t="s">
        <v>2299</v>
      </c>
      <c r="E1345" s="50" t="s">
        <v>829</v>
      </c>
      <c r="F1345" s="50" t="s">
        <v>3458</v>
      </c>
      <c r="G1345" s="50">
        <v>90</v>
      </c>
      <c r="H1345" s="50">
        <v>3453</v>
      </c>
      <c r="I1345" s="50">
        <v>1310</v>
      </c>
      <c r="J1345" s="50">
        <v>15649</v>
      </c>
      <c r="K1345" s="50">
        <v>0</v>
      </c>
      <c r="L1345" s="50">
        <v>1.5</v>
      </c>
      <c r="M1345" s="50">
        <v>0</v>
      </c>
      <c r="N1345" s="50">
        <v>0</v>
      </c>
      <c r="O1345" s="50">
        <v>1750</v>
      </c>
      <c r="P1345" s="50">
        <v>0</v>
      </c>
      <c r="Q1345" s="50">
        <v>0</v>
      </c>
      <c r="R1345" s="50">
        <v>1303005</v>
      </c>
      <c r="S1345" s="50">
        <v>1304008</v>
      </c>
      <c r="W1345" s="50">
        <v>4</v>
      </c>
      <c r="X1345" s="50">
        <v>4</v>
      </c>
      <c r="Y1345" s="50">
        <v>3</v>
      </c>
      <c r="Z1345" s="50">
        <v>1102005</v>
      </c>
    </row>
    <row r="1346" spans="1:26" ht="14.25">
      <c r="A1346" s="50">
        <v>1100231</v>
      </c>
      <c r="D1346" s="50" t="s">
        <v>2298</v>
      </c>
      <c r="E1346" s="50" t="s">
        <v>1531</v>
      </c>
      <c r="F1346" s="50" t="s">
        <v>3459</v>
      </c>
      <c r="G1346" s="50">
        <v>90</v>
      </c>
      <c r="H1346" s="50">
        <v>3130</v>
      </c>
      <c r="I1346" s="50">
        <v>1284</v>
      </c>
      <c r="J1346" s="50">
        <v>16954</v>
      </c>
      <c r="K1346" s="50">
        <v>0</v>
      </c>
      <c r="L1346" s="50">
        <v>1.5</v>
      </c>
      <c r="M1346" s="50">
        <v>0</v>
      </c>
      <c r="N1346" s="50">
        <v>0</v>
      </c>
      <c r="O1346" s="50">
        <v>1750</v>
      </c>
      <c r="P1346" s="50">
        <v>0</v>
      </c>
      <c r="Q1346" s="50">
        <v>0</v>
      </c>
      <c r="R1346" s="50">
        <v>1301014</v>
      </c>
      <c r="S1346" s="50">
        <v>1302014</v>
      </c>
      <c r="V1346" s="50" t="s">
        <v>3460</v>
      </c>
      <c r="Z1346" s="50">
        <v>1101014</v>
      </c>
    </row>
    <row r="1347" spans="1:26" ht="14.25">
      <c r="A1347" s="50">
        <v>1100232</v>
      </c>
      <c r="D1347" s="50" t="s">
        <v>2299</v>
      </c>
      <c r="E1347" s="50" t="s">
        <v>848</v>
      </c>
      <c r="F1347" s="50" t="s">
        <v>3460</v>
      </c>
      <c r="G1347" s="50">
        <v>90</v>
      </c>
      <c r="H1347" s="50">
        <v>3453</v>
      </c>
      <c r="I1347" s="50">
        <v>1310</v>
      </c>
      <c r="J1347" s="50">
        <v>15649</v>
      </c>
      <c r="K1347" s="50">
        <v>0</v>
      </c>
      <c r="L1347" s="50">
        <v>1.5</v>
      </c>
      <c r="M1347" s="50">
        <v>0</v>
      </c>
      <c r="N1347" s="50">
        <v>0</v>
      </c>
      <c r="O1347" s="50">
        <v>1750</v>
      </c>
      <c r="P1347" s="50">
        <v>0</v>
      </c>
      <c r="Q1347" s="50">
        <v>0</v>
      </c>
      <c r="R1347" s="50">
        <v>1303020</v>
      </c>
      <c r="S1347" s="50">
        <v>1304007</v>
      </c>
      <c r="W1347" s="50">
        <v>4</v>
      </c>
      <c r="X1347" s="50">
        <v>4</v>
      </c>
      <c r="Y1347" s="50">
        <v>2</v>
      </c>
      <c r="Z1347" s="50">
        <v>1102020</v>
      </c>
    </row>
    <row r="1348" spans="1:26" ht="14.25">
      <c r="A1348" s="50">
        <v>1100311</v>
      </c>
      <c r="D1348" s="50" t="s">
        <v>2298</v>
      </c>
      <c r="E1348" s="50" t="s">
        <v>1192</v>
      </c>
      <c r="F1348" s="50" t="s">
        <v>3461</v>
      </c>
      <c r="G1348" s="50">
        <v>90</v>
      </c>
      <c r="H1348" s="50">
        <v>3557</v>
      </c>
      <c r="I1348" s="50">
        <v>1459</v>
      </c>
      <c r="J1348" s="50">
        <v>19266</v>
      </c>
      <c r="K1348" s="50">
        <v>0</v>
      </c>
      <c r="L1348" s="50">
        <v>1.5</v>
      </c>
      <c r="M1348" s="50">
        <v>0</v>
      </c>
      <c r="N1348" s="50">
        <v>0</v>
      </c>
      <c r="O1348" s="50">
        <v>1750</v>
      </c>
      <c r="P1348" s="50">
        <v>0</v>
      </c>
      <c r="Q1348" s="50">
        <v>0</v>
      </c>
      <c r="R1348" s="50">
        <v>1301012</v>
      </c>
      <c r="S1348" s="50">
        <v>1302012</v>
      </c>
      <c r="V1348" s="50" t="s">
        <v>3462</v>
      </c>
      <c r="Z1348" s="50">
        <v>1101012</v>
      </c>
    </row>
    <row r="1349" spans="1:26" ht="14.25">
      <c r="A1349" s="50">
        <v>1100312</v>
      </c>
      <c r="D1349" s="50" t="s">
        <v>2299</v>
      </c>
      <c r="E1349" s="50" t="s">
        <v>846</v>
      </c>
      <c r="F1349" s="50" t="s">
        <v>3462</v>
      </c>
      <c r="G1349" s="50">
        <v>90</v>
      </c>
      <c r="H1349" s="50">
        <v>3924</v>
      </c>
      <c r="I1349" s="50">
        <v>1489</v>
      </c>
      <c r="J1349" s="50">
        <v>17784</v>
      </c>
      <c r="K1349" s="50">
        <v>0</v>
      </c>
      <c r="L1349" s="50">
        <v>1.5</v>
      </c>
      <c r="M1349" s="50">
        <v>0</v>
      </c>
      <c r="N1349" s="50">
        <v>0</v>
      </c>
      <c r="O1349" s="50">
        <v>1750</v>
      </c>
      <c r="P1349" s="50">
        <v>0</v>
      </c>
      <c r="Q1349" s="50">
        <v>0</v>
      </c>
      <c r="R1349" s="50">
        <v>1303018</v>
      </c>
      <c r="S1349" s="50">
        <v>1304007</v>
      </c>
      <c r="W1349" s="50">
        <v>4</v>
      </c>
      <c r="X1349" s="50">
        <v>4</v>
      </c>
      <c r="Y1349" s="50">
        <v>2</v>
      </c>
      <c r="Z1349" s="50">
        <v>1102018</v>
      </c>
    </row>
    <row r="1350" spans="1:26" ht="14.25">
      <c r="A1350" s="50">
        <v>1100321</v>
      </c>
      <c r="D1350" s="50" t="s">
        <v>2298</v>
      </c>
      <c r="E1350" s="50" t="s">
        <v>1188</v>
      </c>
      <c r="F1350" s="50" t="s">
        <v>3463</v>
      </c>
      <c r="G1350" s="50">
        <v>90</v>
      </c>
      <c r="H1350" s="50">
        <v>3130</v>
      </c>
      <c r="I1350" s="50">
        <v>1284</v>
      </c>
      <c r="J1350" s="50">
        <v>16954</v>
      </c>
      <c r="K1350" s="50">
        <v>0</v>
      </c>
      <c r="L1350" s="50">
        <v>1.5</v>
      </c>
      <c r="M1350" s="50">
        <v>0</v>
      </c>
      <c r="N1350" s="50">
        <v>0</v>
      </c>
      <c r="O1350" s="50">
        <v>1750</v>
      </c>
      <c r="P1350" s="50">
        <v>0</v>
      </c>
      <c r="Q1350" s="50">
        <v>0</v>
      </c>
      <c r="R1350" s="50">
        <v>1301008</v>
      </c>
      <c r="S1350" s="50">
        <v>1302008</v>
      </c>
      <c r="V1350" s="50" t="s">
        <v>3464</v>
      </c>
      <c r="Z1350" s="50">
        <v>1101008</v>
      </c>
    </row>
    <row r="1351" spans="1:26" ht="14.25">
      <c r="A1351" s="50">
        <v>1100322</v>
      </c>
      <c r="D1351" s="50" t="s">
        <v>2299</v>
      </c>
      <c r="E1351" s="50" t="s">
        <v>859</v>
      </c>
      <c r="F1351" s="50" t="s">
        <v>3464</v>
      </c>
      <c r="G1351" s="50">
        <v>90</v>
      </c>
      <c r="H1351" s="50">
        <v>3453</v>
      </c>
      <c r="I1351" s="50">
        <v>1310</v>
      </c>
      <c r="J1351" s="50">
        <v>15649</v>
      </c>
      <c r="K1351" s="50">
        <v>0</v>
      </c>
      <c r="L1351" s="50">
        <v>1.5</v>
      </c>
      <c r="M1351" s="50">
        <v>0</v>
      </c>
      <c r="N1351" s="50">
        <v>0</v>
      </c>
      <c r="O1351" s="50">
        <v>1750</v>
      </c>
      <c r="P1351" s="50">
        <v>0</v>
      </c>
      <c r="Q1351" s="50">
        <v>0</v>
      </c>
      <c r="R1351" s="50">
        <v>1303013</v>
      </c>
      <c r="S1351" s="50">
        <v>1304008</v>
      </c>
      <c r="W1351" s="50">
        <v>4</v>
      </c>
      <c r="X1351" s="50">
        <v>4</v>
      </c>
      <c r="Y1351" s="50">
        <v>3</v>
      </c>
      <c r="Z1351" s="50">
        <v>1102013</v>
      </c>
    </row>
    <row r="1352" spans="1:26" ht="14.25">
      <c r="A1352" s="50">
        <v>1100331</v>
      </c>
      <c r="D1352" s="50" t="s">
        <v>2298</v>
      </c>
      <c r="E1352" s="50" t="s">
        <v>1533</v>
      </c>
      <c r="F1352" s="50" t="s">
        <v>3465</v>
      </c>
      <c r="G1352" s="50">
        <v>90</v>
      </c>
      <c r="H1352" s="50">
        <v>3130</v>
      </c>
      <c r="I1352" s="50">
        <v>1284</v>
      </c>
      <c r="J1352" s="50">
        <v>16954</v>
      </c>
      <c r="K1352" s="50">
        <v>0</v>
      </c>
      <c r="L1352" s="50">
        <v>1.5</v>
      </c>
      <c r="M1352" s="50">
        <v>0</v>
      </c>
      <c r="N1352" s="50">
        <v>0</v>
      </c>
      <c r="O1352" s="50">
        <v>1750</v>
      </c>
      <c r="P1352" s="50">
        <v>0</v>
      </c>
      <c r="Q1352" s="50">
        <v>0</v>
      </c>
      <c r="R1352" s="50">
        <v>1301009</v>
      </c>
      <c r="S1352" s="50">
        <v>1302009</v>
      </c>
      <c r="V1352" s="50" t="s">
        <v>3466</v>
      </c>
      <c r="Z1352" s="50">
        <v>1101009</v>
      </c>
    </row>
    <row r="1353" spans="1:26" ht="14.25">
      <c r="A1353" s="50">
        <v>1100332</v>
      </c>
      <c r="D1353" s="50" t="s">
        <v>2299</v>
      </c>
      <c r="E1353" s="50" t="s">
        <v>857</v>
      </c>
      <c r="F1353" s="50" t="s">
        <v>3466</v>
      </c>
      <c r="G1353" s="50">
        <v>90</v>
      </c>
      <c r="H1353" s="50">
        <v>3453</v>
      </c>
      <c r="I1353" s="50">
        <v>1310</v>
      </c>
      <c r="J1353" s="50">
        <v>15649</v>
      </c>
      <c r="K1353" s="50">
        <v>0</v>
      </c>
      <c r="L1353" s="50">
        <v>1.5</v>
      </c>
      <c r="M1353" s="50">
        <v>0</v>
      </c>
      <c r="N1353" s="50">
        <v>0</v>
      </c>
      <c r="O1353" s="50">
        <v>1750</v>
      </c>
      <c r="P1353" s="50">
        <v>0</v>
      </c>
      <c r="Q1353" s="50">
        <v>0</v>
      </c>
      <c r="R1353" s="50">
        <v>1303014</v>
      </c>
      <c r="S1353" s="50">
        <v>1304006</v>
      </c>
      <c r="W1353" s="50">
        <v>4</v>
      </c>
      <c r="X1353" s="50">
        <v>4</v>
      </c>
      <c r="Y1353" s="50">
        <v>1</v>
      </c>
      <c r="Z1353" s="50">
        <v>1102014</v>
      </c>
    </row>
    <row r="1354" spans="1:26" ht="14.25">
      <c r="A1354" s="50">
        <v>1100411</v>
      </c>
      <c r="D1354" s="50" t="s">
        <v>2298</v>
      </c>
      <c r="E1354" s="50" t="s">
        <v>1195</v>
      </c>
      <c r="F1354" s="50" t="s">
        <v>3467</v>
      </c>
      <c r="G1354" s="50">
        <v>91</v>
      </c>
      <c r="H1354" s="50">
        <v>3641</v>
      </c>
      <c r="I1354" s="50">
        <v>1494</v>
      </c>
      <c r="J1354" s="50">
        <v>19715</v>
      </c>
      <c r="K1354" s="50">
        <v>0</v>
      </c>
      <c r="L1354" s="50">
        <v>1.5</v>
      </c>
      <c r="M1354" s="50">
        <v>0</v>
      </c>
      <c r="N1354" s="50">
        <v>0</v>
      </c>
      <c r="O1354" s="50">
        <v>1750</v>
      </c>
      <c r="P1354" s="50">
        <v>0</v>
      </c>
      <c r="Q1354" s="50">
        <v>0</v>
      </c>
      <c r="R1354" s="50">
        <v>1301015</v>
      </c>
      <c r="S1354" s="50">
        <v>1302015</v>
      </c>
      <c r="V1354" s="50" t="s">
        <v>3468</v>
      </c>
      <c r="Z1354" s="50">
        <v>1101015</v>
      </c>
    </row>
    <row r="1355" spans="1:26" ht="14.25">
      <c r="A1355" s="50">
        <v>1100412</v>
      </c>
      <c r="D1355" s="50" t="s">
        <v>2299</v>
      </c>
      <c r="E1355" s="50" t="s">
        <v>852</v>
      </c>
      <c r="F1355" s="50" t="s">
        <v>3468</v>
      </c>
      <c r="G1355" s="50">
        <v>91</v>
      </c>
      <c r="H1355" s="50">
        <v>4014</v>
      </c>
      <c r="I1355" s="50">
        <v>1524</v>
      </c>
      <c r="J1355" s="50">
        <v>18198</v>
      </c>
      <c r="K1355" s="50">
        <v>0</v>
      </c>
      <c r="L1355" s="50">
        <v>1.5</v>
      </c>
      <c r="M1355" s="50">
        <v>0</v>
      </c>
      <c r="N1355" s="50">
        <v>0</v>
      </c>
      <c r="O1355" s="50">
        <v>1750</v>
      </c>
      <c r="P1355" s="50">
        <v>0</v>
      </c>
      <c r="Q1355" s="50">
        <v>0</v>
      </c>
      <c r="R1355" s="50">
        <v>1303021</v>
      </c>
      <c r="S1355" s="50">
        <v>1304007</v>
      </c>
      <c r="W1355" s="50">
        <v>4</v>
      </c>
      <c r="X1355" s="50">
        <v>4</v>
      </c>
      <c r="Y1355" s="50">
        <v>1</v>
      </c>
      <c r="Z1355" s="50">
        <v>1102021</v>
      </c>
    </row>
    <row r="1356" spans="1:26" ht="14.25">
      <c r="A1356" s="50">
        <v>1100421</v>
      </c>
      <c r="D1356" s="50" t="s">
        <v>2298</v>
      </c>
      <c r="E1356" s="50" t="s">
        <v>1181</v>
      </c>
      <c r="F1356" s="50" t="s">
        <v>3469</v>
      </c>
      <c r="G1356" s="50">
        <v>91</v>
      </c>
      <c r="H1356" s="50">
        <v>3204</v>
      </c>
      <c r="I1356" s="50">
        <v>1314</v>
      </c>
      <c r="J1356" s="50">
        <v>17348</v>
      </c>
      <c r="K1356" s="50">
        <v>0</v>
      </c>
      <c r="L1356" s="50">
        <v>1.5</v>
      </c>
      <c r="M1356" s="50">
        <v>0</v>
      </c>
      <c r="N1356" s="50">
        <v>0</v>
      </c>
      <c r="O1356" s="50">
        <v>1750</v>
      </c>
      <c r="P1356" s="50">
        <v>0</v>
      </c>
      <c r="Q1356" s="50">
        <v>0</v>
      </c>
      <c r="R1356" s="50">
        <v>1301001</v>
      </c>
      <c r="S1356" s="50">
        <v>1302001</v>
      </c>
      <c r="V1356" s="50" t="s">
        <v>3470</v>
      </c>
      <c r="Z1356" s="50">
        <v>1101001</v>
      </c>
    </row>
    <row r="1357" spans="1:26" ht="14.25">
      <c r="A1357" s="50">
        <v>1100422</v>
      </c>
      <c r="D1357" s="50" t="s">
        <v>2299</v>
      </c>
      <c r="E1357" s="50" t="s">
        <v>860</v>
      </c>
      <c r="F1357" s="50" t="s">
        <v>3470</v>
      </c>
      <c r="G1357" s="50">
        <v>91</v>
      </c>
      <c r="H1357" s="50">
        <v>3533</v>
      </c>
      <c r="I1357" s="50">
        <v>1340</v>
      </c>
      <c r="J1357" s="50">
        <v>16014</v>
      </c>
      <c r="K1357" s="50">
        <v>0</v>
      </c>
      <c r="L1357" s="50">
        <v>1.5</v>
      </c>
      <c r="M1357" s="50">
        <v>0</v>
      </c>
      <c r="N1357" s="50">
        <v>0</v>
      </c>
      <c r="O1357" s="50">
        <v>1750</v>
      </c>
      <c r="P1357" s="50">
        <v>0</v>
      </c>
      <c r="Q1357" s="50">
        <v>0</v>
      </c>
      <c r="R1357" s="50">
        <v>1303009</v>
      </c>
      <c r="S1357" s="50">
        <v>1304007</v>
      </c>
      <c r="W1357" s="50">
        <v>4</v>
      </c>
      <c r="X1357" s="50">
        <v>4</v>
      </c>
      <c r="Y1357" s="50">
        <v>2</v>
      </c>
      <c r="Z1357" s="50">
        <v>1102009</v>
      </c>
    </row>
    <row r="1358" spans="1:26" ht="14.25">
      <c r="A1358" s="50">
        <v>1100431</v>
      </c>
      <c r="D1358" s="50" t="s">
        <v>2298</v>
      </c>
      <c r="E1358" s="50" t="s">
        <v>1537</v>
      </c>
      <c r="F1358" s="50" t="s">
        <v>3471</v>
      </c>
      <c r="G1358" s="50">
        <v>91</v>
      </c>
      <c r="H1358" s="50">
        <v>3204</v>
      </c>
      <c r="I1358" s="50">
        <v>1314</v>
      </c>
      <c r="J1358" s="50">
        <v>17348</v>
      </c>
      <c r="K1358" s="50">
        <v>0</v>
      </c>
      <c r="L1358" s="50">
        <v>1.5</v>
      </c>
      <c r="M1358" s="50">
        <v>0</v>
      </c>
      <c r="N1358" s="50">
        <v>0</v>
      </c>
      <c r="O1358" s="50">
        <v>1750</v>
      </c>
      <c r="P1358" s="50">
        <v>0</v>
      </c>
      <c r="Q1358" s="50">
        <v>0</v>
      </c>
      <c r="R1358" s="50">
        <v>1301011</v>
      </c>
      <c r="S1358" s="50">
        <v>1302011</v>
      </c>
      <c r="V1358" s="50" t="s">
        <v>3472</v>
      </c>
      <c r="Z1358" s="50">
        <v>1101011</v>
      </c>
    </row>
    <row r="1359" spans="1:26" ht="14.25">
      <c r="A1359" s="50">
        <v>1100432</v>
      </c>
      <c r="D1359" s="50" t="s">
        <v>2299</v>
      </c>
      <c r="E1359" s="50" t="s">
        <v>833</v>
      </c>
      <c r="F1359" s="50" t="s">
        <v>3472</v>
      </c>
      <c r="G1359" s="50">
        <v>91</v>
      </c>
      <c r="H1359" s="50">
        <v>3533</v>
      </c>
      <c r="I1359" s="50">
        <v>1340</v>
      </c>
      <c r="J1359" s="50">
        <v>16014</v>
      </c>
      <c r="K1359" s="50">
        <v>0</v>
      </c>
      <c r="L1359" s="50">
        <v>1.5</v>
      </c>
      <c r="M1359" s="50">
        <v>0</v>
      </c>
      <c r="N1359" s="50">
        <v>0</v>
      </c>
      <c r="O1359" s="50">
        <v>1750</v>
      </c>
      <c r="P1359" s="50">
        <v>0</v>
      </c>
      <c r="Q1359" s="50">
        <v>0</v>
      </c>
      <c r="R1359" s="50">
        <v>1303017</v>
      </c>
      <c r="S1359" s="50">
        <v>1304008</v>
      </c>
      <c r="W1359" s="50">
        <v>4</v>
      </c>
      <c r="X1359" s="50">
        <v>4</v>
      </c>
      <c r="Y1359" s="50">
        <v>3</v>
      </c>
      <c r="Z1359" s="50">
        <v>1102017</v>
      </c>
    </row>
    <row r="1360" spans="1:26" ht="14.25">
      <c r="A1360" s="50">
        <v>1100511</v>
      </c>
      <c r="D1360" s="50" t="s">
        <v>2298</v>
      </c>
      <c r="E1360" s="50" t="s">
        <v>1378</v>
      </c>
      <c r="F1360" s="50" t="s">
        <v>3473</v>
      </c>
      <c r="G1360" s="50">
        <v>91</v>
      </c>
      <c r="H1360" s="50">
        <v>3641</v>
      </c>
      <c r="I1360" s="50">
        <v>1494</v>
      </c>
      <c r="J1360" s="50">
        <v>19715</v>
      </c>
      <c r="K1360" s="50">
        <v>0</v>
      </c>
      <c r="L1360" s="50">
        <v>1.5</v>
      </c>
      <c r="M1360" s="50">
        <v>0</v>
      </c>
      <c r="N1360" s="50">
        <v>0</v>
      </c>
      <c r="O1360" s="50">
        <v>1750</v>
      </c>
      <c r="P1360" s="50">
        <v>0</v>
      </c>
      <c r="Q1360" s="50">
        <v>0</v>
      </c>
      <c r="R1360" s="50">
        <v>1301006</v>
      </c>
      <c r="S1360" s="50">
        <v>1302006</v>
      </c>
      <c r="V1360" s="50" t="s">
        <v>3474</v>
      </c>
      <c r="Z1360" s="50">
        <v>1101006</v>
      </c>
    </row>
    <row r="1361" spans="1:26" ht="14.25">
      <c r="A1361" s="50">
        <v>1100512</v>
      </c>
      <c r="D1361" s="50" t="s">
        <v>2299</v>
      </c>
      <c r="E1361" s="50" t="s">
        <v>1179</v>
      </c>
      <c r="F1361" s="50" t="s">
        <v>3474</v>
      </c>
      <c r="G1361" s="50">
        <v>91</v>
      </c>
      <c r="H1361" s="50">
        <v>4014</v>
      </c>
      <c r="I1361" s="50">
        <v>1524</v>
      </c>
      <c r="J1361" s="50">
        <v>18198</v>
      </c>
      <c r="K1361" s="50">
        <v>0</v>
      </c>
      <c r="L1361" s="50">
        <v>1.5</v>
      </c>
      <c r="M1361" s="50">
        <v>0</v>
      </c>
      <c r="N1361" s="50">
        <v>0</v>
      </c>
      <c r="O1361" s="50">
        <v>1750</v>
      </c>
      <c r="P1361" s="50">
        <v>0</v>
      </c>
      <c r="Q1361" s="50">
        <v>0</v>
      </c>
      <c r="R1361" s="50">
        <v>1303007</v>
      </c>
      <c r="S1361" s="50">
        <v>1304006</v>
      </c>
      <c r="W1361" s="50">
        <v>4</v>
      </c>
      <c r="X1361" s="50">
        <v>4</v>
      </c>
      <c r="Y1361" s="50">
        <v>1</v>
      </c>
      <c r="Z1361" s="50">
        <v>1102007</v>
      </c>
    </row>
    <row r="1362" spans="1:26" ht="14.25">
      <c r="A1362" s="50">
        <v>1100521</v>
      </c>
      <c r="D1362" s="50" t="s">
        <v>2298</v>
      </c>
      <c r="E1362" s="50" t="s">
        <v>1183</v>
      </c>
      <c r="F1362" s="50" t="s">
        <v>3475</v>
      </c>
      <c r="G1362" s="50">
        <v>91</v>
      </c>
      <c r="H1362" s="50">
        <v>3204</v>
      </c>
      <c r="I1362" s="50">
        <v>1314</v>
      </c>
      <c r="J1362" s="50">
        <v>17348</v>
      </c>
      <c r="K1362" s="50">
        <v>0</v>
      </c>
      <c r="L1362" s="50">
        <v>1.5</v>
      </c>
      <c r="M1362" s="50">
        <v>0</v>
      </c>
      <c r="N1362" s="50">
        <v>0</v>
      </c>
      <c r="O1362" s="50">
        <v>1750</v>
      </c>
      <c r="P1362" s="50">
        <v>0</v>
      </c>
      <c r="Q1362" s="50">
        <v>0</v>
      </c>
      <c r="R1362" s="50">
        <v>1301003</v>
      </c>
      <c r="S1362" s="50">
        <v>1302003</v>
      </c>
      <c r="V1362" s="50" t="s">
        <v>3476</v>
      </c>
      <c r="Z1362" s="50">
        <v>1101003</v>
      </c>
    </row>
    <row r="1363" spans="1:26" ht="14.25">
      <c r="A1363" s="50">
        <v>1100522</v>
      </c>
      <c r="D1363" s="50" t="s">
        <v>2299</v>
      </c>
      <c r="E1363" s="50" t="s">
        <v>829</v>
      </c>
      <c r="F1363" s="50" t="s">
        <v>3476</v>
      </c>
      <c r="G1363" s="50">
        <v>91</v>
      </c>
      <c r="H1363" s="50">
        <v>3533</v>
      </c>
      <c r="I1363" s="50">
        <v>1340</v>
      </c>
      <c r="J1363" s="50">
        <v>16014</v>
      </c>
      <c r="K1363" s="50">
        <v>0</v>
      </c>
      <c r="L1363" s="50">
        <v>1.5</v>
      </c>
      <c r="M1363" s="50">
        <v>0</v>
      </c>
      <c r="N1363" s="50">
        <v>0</v>
      </c>
      <c r="O1363" s="50">
        <v>1750</v>
      </c>
      <c r="P1363" s="50">
        <v>0</v>
      </c>
      <c r="Q1363" s="50">
        <v>0</v>
      </c>
      <c r="R1363" s="50">
        <v>1303005</v>
      </c>
      <c r="S1363" s="50">
        <v>1304008</v>
      </c>
      <c r="W1363" s="50">
        <v>4</v>
      </c>
      <c r="X1363" s="50">
        <v>4</v>
      </c>
      <c r="Y1363" s="50">
        <v>3</v>
      </c>
      <c r="Z1363" s="50">
        <v>1102005</v>
      </c>
    </row>
    <row r="1364" spans="1:26" ht="14.25">
      <c r="A1364" s="50">
        <v>1100531</v>
      </c>
      <c r="D1364" s="50" t="s">
        <v>2298</v>
      </c>
      <c r="E1364" s="50" t="s">
        <v>1192</v>
      </c>
      <c r="F1364" s="50" t="s">
        <v>3477</v>
      </c>
      <c r="G1364" s="50">
        <v>91</v>
      </c>
      <c r="H1364" s="50">
        <v>3204</v>
      </c>
      <c r="I1364" s="50">
        <v>1314</v>
      </c>
      <c r="J1364" s="50">
        <v>17348</v>
      </c>
      <c r="K1364" s="50">
        <v>0</v>
      </c>
      <c r="L1364" s="50">
        <v>1.5</v>
      </c>
      <c r="M1364" s="50">
        <v>0</v>
      </c>
      <c r="N1364" s="50">
        <v>0</v>
      </c>
      <c r="O1364" s="50">
        <v>1750</v>
      </c>
      <c r="P1364" s="50">
        <v>0</v>
      </c>
      <c r="Q1364" s="50">
        <v>0</v>
      </c>
      <c r="R1364" s="50">
        <v>1301012</v>
      </c>
      <c r="S1364" s="50">
        <v>1302012</v>
      </c>
      <c r="V1364" s="50" t="s">
        <v>3478</v>
      </c>
      <c r="Z1364" s="50">
        <v>1101012</v>
      </c>
    </row>
    <row r="1365" spans="1:26" ht="14.25">
      <c r="A1365" s="50">
        <v>1100532</v>
      </c>
      <c r="D1365" s="50" t="s">
        <v>2299</v>
      </c>
      <c r="E1365" s="50" t="s">
        <v>846</v>
      </c>
      <c r="F1365" s="50" t="s">
        <v>3478</v>
      </c>
      <c r="G1365" s="50">
        <v>91</v>
      </c>
      <c r="H1365" s="50">
        <v>3533</v>
      </c>
      <c r="I1365" s="50">
        <v>1340</v>
      </c>
      <c r="J1365" s="50">
        <v>16014</v>
      </c>
      <c r="K1365" s="50">
        <v>0</v>
      </c>
      <c r="L1365" s="50">
        <v>1.5</v>
      </c>
      <c r="M1365" s="50">
        <v>0</v>
      </c>
      <c r="N1365" s="50">
        <v>0</v>
      </c>
      <c r="O1365" s="50">
        <v>1750</v>
      </c>
      <c r="P1365" s="50">
        <v>0</v>
      </c>
      <c r="Q1365" s="50">
        <v>0</v>
      </c>
      <c r="R1365" s="50">
        <v>1303018</v>
      </c>
      <c r="S1365" s="50">
        <v>1304007</v>
      </c>
      <c r="W1365" s="50">
        <v>4</v>
      </c>
      <c r="X1365" s="50">
        <v>4</v>
      </c>
      <c r="Y1365" s="50">
        <v>2</v>
      </c>
      <c r="Z1365" s="50">
        <v>1102018</v>
      </c>
    </row>
    <row r="1366" spans="1:26" ht="14.25">
      <c r="A1366" s="50">
        <v>1100611</v>
      </c>
      <c r="D1366" s="50" t="s">
        <v>2298</v>
      </c>
      <c r="E1366" s="50" t="s">
        <v>1533</v>
      </c>
      <c r="F1366" s="50" t="s">
        <v>3479</v>
      </c>
      <c r="G1366" s="50">
        <v>91</v>
      </c>
      <c r="H1366" s="50">
        <v>3641</v>
      </c>
      <c r="I1366" s="50">
        <v>1494</v>
      </c>
      <c r="J1366" s="50">
        <v>19715</v>
      </c>
      <c r="K1366" s="50">
        <v>0</v>
      </c>
      <c r="L1366" s="50">
        <v>1.5</v>
      </c>
      <c r="M1366" s="50">
        <v>0</v>
      </c>
      <c r="N1366" s="50">
        <v>0</v>
      </c>
      <c r="O1366" s="50">
        <v>1750</v>
      </c>
      <c r="P1366" s="50">
        <v>0</v>
      </c>
      <c r="Q1366" s="50">
        <v>0</v>
      </c>
      <c r="R1366" s="50">
        <v>1301009</v>
      </c>
      <c r="S1366" s="50">
        <v>1302009</v>
      </c>
      <c r="V1366" s="50" t="s">
        <v>3480</v>
      </c>
      <c r="Z1366" s="50">
        <v>1101009</v>
      </c>
    </row>
    <row r="1367" spans="1:26" ht="14.25">
      <c r="A1367" s="50">
        <v>1100612</v>
      </c>
      <c r="D1367" s="50" t="s">
        <v>2299</v>
      </c>
      <c r="E1367" s="50" t="s">
        <v>857</v>
      </c>
      <c r="F1367" s="50" t="s">
        <v>3480</v>
      </c>
      <c r="G1367" s="50">
        <v>91</v>
      </c>
      <c r="H1367" s="50">
        <v>4014</v>
      </c>
      <c r="I1367" s="50">
        <v>1524</v>
      </c>
      <c r="J1367" s="50">
        <v>18198</v>
      </c>
      <c r="K1367" s="50">
        <v>0</v>
      </c>
      <c r="L1367" s="50">
        <v>1.5</v>
      </c>
      <c r="M1367" s="50">
        <v>0</v>
      </c>
      <c r="N1367" s="50">
        <v>0</v>
      </c>
      <c r="O1367" s="50">
        <v>1750</v>
      </c>
      <c r="P1367" s="50">
        <v>0</v>
      </c>
      <c r="Q1367" s="50">
        <v>0</v>
      </c>
      <c r="R1367" s="50">
        <v>1303014</v>
      </c>
      <c r="S1367" s="50">
        <v>1304006</v>
      </c>
      <c r="W1367" s="50">
        <v>4</v>
      </c>
      <c r="X1367" s="50">
        <v>4</v>
      </c>
      <c r="Y1367" s="50">
        <v>1</v>
      </c>
      <c r="Z1367" s="50">
        <v>1102014</v>
      </c>
    </row>
    <row r="1368" spans="1:26" ht="14.25">
      <c r="A1368" s="50">
        <v>1100621</v>
      </c>
      <c r="D1368" s="50" t="s">
        <v>2298</v>
      </c>
      <c r="E1368" s="50" t="s">
        <v>1188</v>
      </c>
      <c r="F1368" s="50" t="s">
        <v>3481</v>
      </c>
      <c r="G1368" s="50">
        <v>91</v>
      </c>
      <c r="H1368" s="50">
        <v>3204</v>
      </c>
      <c r="I1368" s="50">
        <v>1314</v>
      </c>
      <c r="J1368" s="50">
        <v>17348</v>
      </c>
      <c r="K1368" s="50">
        <v>0</v>
      </c>
      <c r="L1368" s="50">
        <v>1.5</v>
      </c>
      <c r="M1368" s="50">
        <v>0</v>
      </c>
      <c r="N1368" s="50">
        <v>0</v>
      </c>
      <c r="O1368" s="50">
        <v>1750</v>
      </c>
      <c r="P1368" s="50">
        <v>0</v>
      </c>
      <c r="Q1368" s="50">
        <v>0</v>
      </c>
      <c r="R1368" s="50">
        <v>1301008</v>
      </c>
      <c r="S1368" s="50">
        <v>1302008</v>
      </c>
      <c r="V1368" s="50" t="s">
        <v>3482</v>
      </c>
      <c r="Z1368" s="50">
        <v>1101008</v>
      </c>
    </row>
    <row r="1369" spans="1:26" ht="14.25">
      <c r="A1369" s="50">
        <v>1100622</v>
      </c>
      <c r="D1369" s="50" t="s">
        <v>2299</v>
      </c>
      <c r="E1369" s="50" t="s">
        <v>859</v>
      </c>
      <c r="F1369" s="50" t="s">
        <v>3482</v>
      </c>
      <c r="G1369" s="50">
        <v>91</v>
      </c>
      <c r="H1369" s="50">
        <v>3533</v>
      </c>
      <c r="I1369" s="50">
        <v>1340</v>
      </c>
      <c r="J1369" s="50">
        <v>16014</v>
      </c>
      <c r="K1369" s="50">
        <v>0</v>
      </c>
      <c r="L1369" s="50">
        <v>1.5</v>
      </c>
      <c r="M1369" s="50">
        <v>0</v>
      </c>
      <c r="N1369" s="50">
        <v>0</v>
      </c>
      <c r="O1369" s="50">
        <v>1750</v>
      </c>
      <c r="P1369" s="50">
        <v>0</v>
      </c>
      <c r="Q1369" s="50">
        <v>0</v>
      </c>
      <c r="R1369" s="50">
        <v>1303013</v>
      </c>
      <c r="S1369" s="50">
        <v>1304008</v>
      </c>
      <c r="W1369" s="50">
        <v>4</v>
      </c>
      <c r="X1369" s="50">
        <v>4</v>
      </c>
      <c r="Y1369" s="50">
        <v>3</v>
      </c>
      <c r="Z1369" s="50">
        <v>1102013</v>
      </c>
    </row>
    <row r="1370" spans="1:26" ht="14.25">
      <c r="A1370" s="50">
        <v>1100631</v>
      </c>
      <c r="D1370" s="50" t="s">
        <v>2298</v>
      </c>
      <c r="E1370" s="50" t="s">
        <v>1192</v>
      </c>
      <c r="F1370" s="50" t="s">
        <v>3483</v>
      </c>
      <c r="G1370" s="50">
        <v>91</v>
      </c>
      <c r="H1370" s="50">
        <v>3204</v>
      </c>
      <c r="I1370" s="50">
        <v>1314</v>
      </c>
      <c r="J1370" s="50">
        <v>17348</v>
      </c>
      <c r="K1370" s="50">
        <v>0</v>
      </c>
      <c r="L1370" s="50">
        <v>1.5</v>
      </c>
      <c r="M1370" s="50">
        <v>0</v>
      </c>
      <c r="N1370" s="50">
        <v>0</v>
      </c>
      <c r="O1370" s="50">
        <v>1750</v>
      </c>
      <c r="P1370" s="50">
        <v>0</v>
      </c>
      <c r="Q1370" s="50">
        <v>0</v>
      </c>
      <c r="R1370" s="50">
        <v>1301012</v>
      </c>
      <c r="S1370" s="50">
        <v>1302012</v>
      </c>
      <c r="V1370" s="50" t="s">
        <v>3484</v>
      </c>
      <c r="Z1370" s="50">
        <v>1101012</v>
      </c>
    </row>
    <row r="1371" spans="1:26" ht="14.25">
      <c r="A1371" s="50">
        <v>1100632</v>
      </c>
      <c r="D1371" s="50" t="s">
        <v>2299</v>
      </c>
      <c r="E1371" s="50" t="s">
        <v>846</v>
      </c>
      <c r="F1371" s="50" t="s">
        <v>3484</v>
      </c>
      <c r="G1371" s="50">
        <v>91</v>
      </c>
      <c r="H1371" s="50">
        <v>3533</v>
      </c>
      <c r="I1371" s="50">
        <v>1340</v>
      </c>
      <c r="J1371" s="50">
        <v>16014</v>
      </c>
      <c r="K1371" s="50">
        <v>0</v>
      </c>
      <c r="L1371" s="50">
        <v>1.5</v>
      </c>
      <c r="M1371" s="50">
        <v>0</v>
      </c>
      <c r="N1371" s="50">
        <v>0</v>
      </c>
      <c r="O1371" s="50">
        <v>1750</v>
      </c>
      <c r="P1371" s="50">
        <v>0</v>
      </c>
      <c r="Q1371" s="50">
        <v>0</v>
      </c>
      <c r="R1371" s="50">
        <v>1303018</v>
      </c>
      <c r="S1371" s="50">
        <v>1304007</v>
      </c>
      <c r="W1371" s="50">
        <v>4</v>
      </c>
      <c r="X1371" s="50">
        <v>4</v>
      </c>
      <c r="Y1371" s="50">
        <v>2</v>
      </c>
      <c r="Z1371" s="50">
        <v>1102018</v>
      </c>
    </row>
    <row r="1372" spans="1:26" ht="14.25">
      <c r="A1372" s="50">
        <v>1100711</v>
      </c>
      <c r="D1372" s="50" t="s">
        <v>2298</v>
      </c>
      <c r="E1372" s="50" t="s">
        <v>1535</v>
      </c>
      <c r="F1372" s="50" t="s">
        <v>3485</v>
      </c>
      <c r="G1372" s="50">
        <v>92</v>
      </c>
      <c r="H1372" s="50">
        <v>3724</v>
      </c>
      <c r="I1372" s="50">
        <v>1528</v>
      </c>
      <c r="J1372" s="50">
        <v>20164</v>
      </c>
      <c r="K1372" s="50">
        <v>0</v>
      </c>
      <c r="L1372" s="50">
        <v>1.5</v>
      </c>
      <c r="M1372" s="50">
        <v>0</v>
      </c>
      <c r="N1372" s="50">
        <v>0</v>
      </c>
      <c r="O1372" s="50">
        <v>1750</v>
      </c>
      <c r="P1372" s="50">
        <v>0</v>
      </c>
      <c r="Q1372" s="50">
        <v>0</v>
      </c>
      <c r="R1372" s="50">
        <v>1301007</v>
      </c>
      <c r="S1372" s="50">
        <v>1302007</v>
      </c>
      <c r="V1372" s="50" t="s">
        <v>3486</v>
      </c>
      <c r="Z1372" s="50">
        <v>1101007</v>
      </c>
    </row>
    <row r="1373" spans="1:26" ht="14.25">
      <c r="A1373" s="50">
        <v>1100712</v>
      </c>
      <c r="D1373" s="50" t="s">
        <v>2299</v>
      </c>
      <c r="E1373" s="50" t="s">
        <v>860</v>
      </c>
      <c r="F1373" s="50" t="s">
        <v>3486</v>
      </c>
      <c r="G1373" s="50">
        <v>92</v>
      </c>
      <c r="H1373" s="50">
        <v>4105</v>
      </c>
      <c r="I1373" s="50">
        <v>1558</v>
      </c>
      <c r="J1373" s="50">
        <v>18613</v>
      </c>
      <c r="K1373" s="50">
        <v>0</v>
      </c>
      <c r="L1373" s="50">
        <v>1.5</v>
      </c>
      <c r="M1373" s="50">
        <v>0</v>
      </c>
      <c r="N1373" s="50">
        <v>0</v>
      </c>
      <c r="O1373" s="50">
        <v>1750</v>
      </c>
      <c r="P1373" s="50">
        <v>0</v>
      </c>
      <c r="Q1373" s="50">
        <v>0</v>
      </c>
      <c r="R1373" s="50">
        <v>1303009</v>
      </c>
      <c r="S1373" s="50">
        <v>1304007</v>
      </c>
      <c r="W1373" s="50">
        <v>4</v>
      </c>
      <c r="X1373" s="50">
        <v>4</v>
      </c>
      <c r="Y1373" s="50">
        <v>2</v>
      </c>
      <c r="Z1373" s="50">
        <v>1102009</v>
      </c>
    </row>
    <row r="1374" spans="1:26" ht="14.25">
      <c r="A1374" s="50">
        <v>1100721</v>
      </c>
      <c r="D1374" s="50" t="s">
        <v>2298</v>
      </c>
      <c r="E1374" s="50" t="s">
        <v>1535</v>
      </c>
      <c r="F1374" s="50" t="s">
        <v>3487</v>
      </c>
      <c r="G1374" s="50">
        <v>92</v>
      </c>
      <c r="H1374" s="50">
        <v>3277</v>
      </c>
      <c r="I1374" s="50">
        <v>1344</v>
      </c>
      <c r="J1374" s="50">
        <v>17743</v>
      </c>
      <c r="K1374" s="50">
        <v>0</v>
      </c>
      <c r="L1374" s="50">
        <v>1.5</v>
      </c>
      <c r="M1374" s="50">
        <v>0</v>
      </c>
      <c r="N1374" s="50">
        <v>0</v>
      </c>
      <c r="O1374" s="50">
        <v>1750</v>
      </c>
      <c r="P1374" s="50">
        <v>0</v>
      </c>
      <c r="Q1374" s="50">
        <v>0</v>
      </c>
      <c r="R1374" s="50">
        <v>1301007</v>
      </c>
      <c r="S1374" s="50">
        <v>1302007</v>
      </c>
      <c r="V1374" s="50" t="s">
        <v>3488</v>
      </c>
      <c r="Z1374" s="50">
        <v>1101007</v>
      </c>
    </row>
    <row r="1375" spans="1:26" ht="14.25">
      <c r="A1375" s="50">
        <v>1100722</v>
      </c>
      <c r="D1375" s="50" t="s">
        <v>2299</v>
      </c>
      <c r="E1375" s="50" t="s">
        <v>853</v>
      </c>
      <c r="F1375" s="50" t="s">
        <v>3488</v>
      </c>
      <c r="G1375" s="50">
        <v>92</v>
      </c>
      <c r="H1375" s="50">
        <v>3612</v>
      </c>
      <c r="I1375" s="50">
        <v>1370</v>
      </c>
      <c r="J1375" s="50">
        <v>16378</v>
      </c>
      <c r="K1375" s="50">
        <v>0</v>
      </c>
      <c r="L1375" s="50">
        <v>1.5</v>
      </c>
      <c r="M1375" s="50">
        <v>0</v>
      </c>
      <c r="N1375" s="50">
        <v>0</v>
      </c>
      <c r="O1375" s="50">
        <v>1750</v>
      </c>
      <c r="P1375" s="50">
        <v>0</v>
      </c>
      <c r="Q1375" s="50">
        <v>0</v>
      </c>
      <c r="R1375" s="50">
        <v>1303003</v>
      </c>
      <c r="S1375" s="50">
        <v>1304007</v>
      </c>
      <c r="W1375" s="50">
        <v>4</v>
      </c>
      <c r="X1375" s="50">
        <v>4</v>
      </c>
      <c r="Y1375" s="50">
        <v>2</v>
      </c>
      <c r="Z1375" s="50">
        <v>1102003</v>
      </c>
    </row>
    <row r="1376" spans="1:26" ht="14.25">
      <c r="A1376" s="50">
        <v>1100731</v>
      </c>
      <c r="D1376" s="50" t="s">
        <v>2298</v>
      </c>
      <c r="E1376" s="50" t="s">
        <v>1537</v>
      </c>
      <c r="F1376" s="50" t="s">
        <v>3489</v>
      </c>
      <c r="G1376" s="50">
        <v>92</v>
      </c>
      <c r="H1376" s="50">
        <v>3277</v>
      </c>
      <c r="I1376" s="50">
        <v>1344</v>
      </c>
      <c r="J1376" s="50">
        <v>17743</v>
      </c>
      <c r="K1376" s="50">
        <v>0</v>
      </c>
      <c r="L1376" s="50">
        <v>1.5</v>
      </c>
      <c r="M1376" s="50">
        <v>0</v>
      </c>
      <c r="N1376" s="50">
        <v>0</v>
      </c>
      <c r="O1376" s="50">
        <v>1750</v>
      </c>
      <c r="P1376" s="50">
        <v>0</v>
      </c>
      <c r="Q1376" s="50">
        <v>0</v>
      </c>
      <c r="R1376" s="50">
        <v>1301011</v>
      </c>
      <c r="S1376" s="50">
        <v>1302011</v>
      </c>
      <c r="V1376" s="50" t="s">
        <v>3490</v>
      </c>
      <c r="Z1376" s="50">
        <v>1101011</v>
      </c>
    </row>
    <row r="1377" spans="1:26" ht="14.25">
      <c r="A1377" s="50">
        <v>1100732</v>
      </c>
      <c r="D1377" s="50" t="s">
        <v>2299</v>
      </c>
      <c r="E1377" s="50" t="s">
        <v>833</v>
      </c>
      <c r="F1377" s="50" t="s">
        <v>3490</v>
      </c>
      <c r="G1377" s="50">
        <v>92</v>
      </c>
      <c r="H1377" s="50">
        <v>3612</v>
      </c>
      <c r="I1377" s="50">
        <v>1370</v>
      </c>
      <c r="J1377" s="50">
        <v>16378</v>
      </c>
      <c r="K1377" s="50">
        <v>0</v>
      </c>
      <c r="L1377" s="50">
        <v>1.5</v>
      </c>
      <c r="M1377" s="50">
        <v>0</v>
      </c>
      <c r="N1377" s="50">
        <v>0</v>
      </c>
      <c r="O1377" s="50">
        <v>1750</v>
      </c>
      <c r="P1377" s="50">
        <v>0</v>
      </c>
      <c r="Q1377" s="50">
        <v>0</v>
      </c>
      <c r="R1377" s="50">
        <v>1303017</v>
      </c>
      <c r="S1377" s="50">
        <v>1304008</v>
      </c>
      <c r="W1377" s="50">
        <v>4</v>
      </c>
      <c r="X1377" s="50">
        <v>4</v>
      </c>
      <c r="Y1377" s="50">
        <v>3</v>
      </c>
      <c r="Z1377" s="50">
        <v>1102017</v>
      </c>
    </row>
    <row r="1378" spans="1:26" ht="14.25">
      <c r="A1378" s="50">
        <v>1100811</v>
      </c>
      <c r="D1378" s="50" t="s">
        <v>2298</v>
      </c>
      <c r="E1378" s="50" t="s">
        <v>1535</v>
      </c>
      <c r="F1378" s="50" t="s">
        <v>3491</v>
      </c>
      <c r="G1378" s="50">
        <v>92</v>
      </c>
      <c r="H1378" s="50">
        <v>3724</v>
      </c>
      <c r="I1378" s="50">
        <v>1528</v>
      </c>
      <c r="J1378" s="50">
        <v>20164</v>
      </c>
      <c r="K1378" s="50">
        <v>0</v>
      </c>
      <c r="L1378" s="50">
        <v>1.5</v>
      </c>
      <c r="M1378" s="50">
        <v>0</v>
      </c>
      <c r="N1378" s="50">
        <v>0</v>
      </c>
      <c r="O1378" s="50">
        <v>1750</v>
      </c>
      <c r="P1378" s="50">
        <v>0</v>
      </c>
      <c r="Q1378" s="50">
        <v>0</v>
      </c>
      <c r="R1378" s="50">
        <v>1301007</v>
      </c>
      <c r="S1378" s="50">
        <v>1302007</v>
      </c>
      <c r="V1378" s="50" t="s">
        <v>3492</v>
      </c>
      <c r="Z1378" s="50">
        <v>1101007</v>
      </c>
    </row>
    <row r="1379" spans="1:26" ht="14.25">
      <c r="A1379" s="50">
        <v>1100812</v>
      </c>
      <c r="D1379" s="50" t="s">
        <v>2299</v>
      </c>
      <c r="E1379" s="50" t="s">
        <v>850</v>
      </c>
      <c r="F1379" s="50" t="s">
        <v>3492</v>
      </c>
      <c r="G1379" s="50">
        <v>92</v>
      </c>
      <c r="H1379" s="50">
        <v>4105</v>
      </c>
      <c r="I1379" s="50">
        <v>1558</v>
      </c>
      <c r="J1379" s="50">
        <v>18613</v>
      </c>
      <c r="K1379" s="50">
        <v>0</v>
      </c>
      <c r="L1379" s="50">
        <v>1.5</v>
      </c>
      <c r="M1379" s="50">
        <v>0</v>
      </c>
      <c r="N1379" s="50">
        <v>0</v>
      </c>
      <c r="O1379" s="50">
        <v>1750</v>
      </c>
      <c r="P1379" s="50">
        <v>0</v>
      </c>
      <c r="Q1379" s="50">
        <v>0</v>
      </c>
      <c r="R1379" s="50">
        <v>1303012</v>
      </c>
      <c r="S1379" s="50">
        <v>1304006</v>
      </c>
      <c r="W1379" s="50">
        <v>4</v>
      </c>
      <c r="X1379" s="50">
        <v>4</v>
      </c>
      <c r="Y1379" s="50">
        <v>1</v>
      </c>
      <c r="Z1379" s="50">
        <v>1102012</v>
      </c>
    </row>
    <row r="1380" spans="1:26" ht="14.25">
      <c r="A1380" s="50">
        <v>1100821</v>
      </c>
      <c r="D1380" s="50" t="s">
        <v>2298</v>
      </c>
      <c r="E1380" s="50" t="s">
        <v>1540</v>
      </c>
      <c r="F1380" s="50" t="s">
        <v>3493</v>
      </c>
      <c r="G1380" s="50">
        <v>92</v>
      </c>
      <c r="H1380" s="50">
        <v>3277</v>
      </c>
      <c r="I1380" s="50">
        <v>1344</v>
      </c>
      <c r="J1380" s="50">
        <v>17743</v>
      </c>
      <c r="K1380" s="50">
        <v>0</v>
      </c>
      <c r="L1380" s="50">
        <v>1.5</v>
      </c>
      <c r="M1380" s="50">
        <v>0</v>
      </c>
      <c r="N1380" s="50">
        <v>0</v>
      </c>
      <c r="O1380" s="50">
        <v>1750</v>
      </c>
      <c r="P1380" s="50">
        <v>0</v>
      </c>
      <c r="Q1380" s="50">
        <v>0</v>
      </c>
      <c r="R1380" s="50">
        <v>1301005</v>
      </c>
      <c r="S1380" s="50">
        <v>1302005</v>
      </c>
      <c r="V1380" s="50" t="s">
        <v>3494</v>
      </c>
      <c r="Z1380" s="50">
        <v>1101005</v>
      </c>
    </row>
    <row r="1381" spans="1:26" ht="14.25">
      <c r="A1381" s="50">
        <v>1100822</v>
      </c>
      <c r="D1381" s="50" t="s">
        <v>2299</v>
      </c>
      <c r="E1381" s="50" t="s">
        <v>849</v>
      </c>
      <c r="F1381" s="50" t="s">
        <v>3494</v>
      </c>
      <c r="G1381" s="50">
        <v>92</v>
      </c>
      <c r="H1381" s="50">
        <v>3612</v>
      </c>
      <c r="I1381" s="50">
        <v>1370</v>
      </c>
      <c r="J1381" s="50">
        <v>16378</v>
      </c>
      <c r="K1381" s="50">
        <v>0</v>
      </c>
      <c r="L1381" s="50">
        <v>1.5</v>
      </c>
      <c r="M1381" s="50">
        <v>0</v>
      </c>
      <c r="N1381" s="50">
        <v>0</v>
      </c>
      <c r="O1381" s="50">
        <v>1750</v>
      </c>
      <c r="P1381" s="50">
        <v>0</v>
      </c>
      <c r="Q1381" s="50">
        <v>0</v>
      </c>
      <c r="R1381" s="50">
        <v>1303011</v>
      </c>
      <c r="S1381" s="50">
        <v>1304007</v>
      </c>
      <c r="W1381" s="50">
        <v>4</v>
      </c>
      <c r="X1381" s="50">
        <v>4</v>
      </c>
      <c r="Y1381" s="50">
        <v>2</v>
      </c>
      <c r="Z1381" s="50">
        <v>1102011</v>
      </c>
    </row>
    <row r="1382" spans="1:26" ht="14.25">
      <c r="A1382" s="50">
        <v>1100831</v>
      </c>
      <c r="D1382" s="50" t="s">
        <v>2298</v>
      </c>
      <c r="E1382" s="50" t="s">
        <v>1541</v>
      </c>
      <c r="F1382" s="50" t="s">
        <v>3495</v>
      </c>
      <c r="G1382" s="50">
        <v>92</v>
      </c>
      <c r="H1382" s="50">
        <v>3277</v>
      </c>
      <c r="I1382" s="50">
        <v>1344</v>
      </c>
      <c r="J1382" s="50">
        <v>17743</v>
      </c>
      <c r="K1382" s="50">
        <v>0</v>
      </c>
      <c r="L1382" s="50">
        <v>1.5</v>
      </c>
      <c r="M1382" s="50">
        <v>0</v>
      </c>
      <c r="N1382" s="50">
        <v>0</v>
      </c>
      <c r="O1382" s="50">
        <v>1750</v>
      </c>
      <c r="P1382" s="50">
        <v>0</v>
      </c>
      <c r="Q1382" s="50">
        <v>0</v>
      </c>
      <c r="R1382" s="50">
        <v>1301010</v>
      </c>
      <c r="S1382" s="50">
        <v>1302010</v>
      </c>
      <c r="V1382" s="50" t="s">
        <v>3496</v>
      </c>
      <c r="Z1382" s="50">
        <v>1101010</v>
      </c>
    </row>
    <row r="1383" spans="1:26" ht="14.25">
      <c r="A1383" s="50">
        <v>1100832</v>
      </c>
      <c r="D1383" s="50" t="s">
        <v>2299</v>
      </c>
      <c r="E1383" s="50" t="s">
        <v>855</v>
      </c>
      <c r="F1383" s="50" t="s">
        <v>3496</v>
      </c>
      <c r="G1383" s="50">
        <v>92</v>
      </c>
      <c r="H1383" s="50">
        <v>3612</v>
      </c>
      <c r="I1383" s="50">
        <v>1370</v>
      </c>
      <c r="J1383" s="50">
        <v>16378</v>
      </c>
      <c r="K1383" s="50">
        <v>0</v>
      </c>
      <c r="L1383" s="50">
        <v>1.5</v>
      </c>
      <c r="M1383" s="50">
        <v>0</v>
      </c>
      <c r="N1383" s="50">
        <v>0</v>
      </c>
      <c r="O1383" s="50">
        <v>1750</v>
      </c>
      <c r="P1383" s="50">
        <v>0</v>
      </c>
      <c r="Q1383" s="50">
        <v>0</v>
      </c>
      <c r="R1383" s="50">
        <v>1303016</v>
      </c>
      <c r="S1383" s="50">
        <v>1304007</v>
      </c>
      <c r="W1383" s="50">
        <v>4</v>
      </c>
      <c r="X1383" s="50">
        <v>4</v>
      </c>
      <c r="Y1383" s="50">
        <v>3</v>
      </c>
      <c r="Z1383" s="50">
        <v>1102016</v>
      </c>
    </row>
    <row r="1384" spans="1:26" ht="14.25">
      <c r="A1384" s="50">
        <v>1100911</v>
      </c>
      <c r="D1384" s="50" t="s">
        <v>2298</v>
      </c>
      <c r="E1384" s="50" t="s">
        <v>1192</v>
      </c>
      <c r="F1384" s="50" t="s">
        <v>3497</v>
      </c>
      <c r="G1384" s="50">
        <v>92</v>
      </c>
      <c r="H1384" s="50">
        <v>3724</v>
      </c>
      <c r="I1384" s="50">
        <v>1528</v>
      </c>
      <c r="J1384" s="50">
        <v>20164</v>
      </c>
      <c r="K1384" s="50">
        <v>0</v>
      </c>
      <c r="L1384" s="50">
        <v>1.5</v>
      </c>
      <c r="M1384" s="50">
        <v>0</v>
      </c>
      <c r="N1384" s="50">
        <v>0</v>
      </c>
      <c r="O1384" s="50">
        <v>1750</v>
      </c>
      <c r="P1384" s="50">
        <v>0</v>
      </c>
      <c r="Q1384" s="50">
        <v>0</v>
      </c>
      <c r="R1384" s="50">
        <v>1301012</v>
      </c>
      <c r="S1384" s="50">
        <v>1302012</v>
      </c>
      <c r="V1384" s="50" t="s">
        <v>3498</v>
      </c>
      <c r="Z1384" s="50">
        <v>1101012</v>
      </c>
    </row>
    <row r="1385" spans="1:26" ht="14.25">
      <c r="A1385" s="50">
        <v>1100912</v>
      </c>
      <c r="D1385" s="50" t="s">
        <v>2299</v>
      </c>
      <c r="E1385" s="50" t="s">
        <v>846</v>
      </c>
      <c r="F1385" s="50" t="s">
        <v>3498</v>
      </c>
      <c r="G1385" s="50">
        <v>92</v>
      </c>
      <c r="H1385" s="50">
        <v>4105</v>
      </c>
      <c r="I1385" s="50">
        <v>1558</v>
      </c>
      <c r="J1385" s="50">
        <v>18613</v>
      </c>
      <c r="K1385" s="50">
        <v>0</v>
      </c>
      <c r="L1385" s="50">
        <v>1.5</v>
      </c>
      <c r="M1385" s="50">
        <v>0</v>
      </c>
      <c r="N1385" s="50">
        <v>0</v>
      </c>
      <c r="O1385" s="50">
        <v>1750</v>
      </c>
      <c r="P1385" s="50">
        <v>0</v>
      </c>
      <c r="Q1385" s="50">
        <v>0</v>
      </c>
      <c r="R1385" s="50">
        <v>1303018</v>
      </c>
      <c r="S1385" s="50">
        <v>1304007</v>
      </c>
      <c r="W1385" s="50">
        <v>4</v>
      </c>
      <c r="X1385" s="50">
        <v>4</v>
      </c>
      <c r="Y1385" s="50">
        <v>2</v>
      </c>
      <c r="Z1385" s="50">
        <v>1102018</v>
      </c>
    </row>
    <row r="1386" spans="1:26" ht="14.25">
      <c r="A1386" s="50">
        <v>1100921</v>
      </c>
      <c r="D1386" s="50" t="s">
        <v>2298</v>
      </c>
      <c r="E1386" s="50" t="s">
        <v>1188</v>
      </c>
      <c r="F1386" s="50" t="s">
        <v>3499</v>
      </c>
      <c r="G1386" s="50">
        <v>92</v>
      </c>
      <c r="H1386" s="50">
        <v>3277</v>
      </c>
      <c r="I1386" s="50">
        <v>1344</v>
      </c>
      <c r="J1386" s="50">
        <v>17743</v>
      </c>
      <c r="K1386" s="50">
        <v>0</v>
      </c>
      <c r="L1386" s="50">
        <v>1.5</v>
      </c>
      <c r="M1386" s="50">
        <v>0</v>
      </c>
      <c r="N1386" s="50">
        <v>0</v>
      </c>
      <c r="O1386" s="50">
        <v>1750</v>
      </c>
      <c r="P1386" s="50">
        <v>0</v>
      </c>
      <c r="Q1386" s="50">
        <v>0</v>
      </c>
      <c r="R1386" s="50">
        <v>1301008</v>
      </c>
      <c r="S1386" s="50">
        <v>1302008</v>
      </c>
      <c r="V1386" s="50" t="s">
        <v>3500</v>
      </c>
      <c r="Z1386" s="50">
        <v>1101008</v>
      </c>
    </row>
    <row r="1387" spans="1:26" ht="14.25">
      <c r="A1387" s="50">
        <v>1100922</v>
      </c>
      <c r="D1387" s="50" t="s">
        <v>2299</v>
      </c>
      <c r="E1387" s="50" t="s">
        <v>859</v>
      </c>
      <c r="F1387" s="50" t="s">
        <v>3500</v>
      </c>
      <c r="G1387" s="50">
        <v>92</v>
      </c>
      <c r="H1387" s="50">
        <v>3612</v>
      </c>
      <c r="I1387" s="50">
        <v>1370</v>
      </c>
      <c r="J1387" s="50">
        <v>16378</v>
      </c>
      <c r="K1387" s="50">
        <v>0</v>
      </c>
      <c r="L1387" s="50">
        <v>1.5</v>
      </c>
      <c r="M1387" s="50">
        <v>0</v>
      </c>
      <c r="N1387" s="50">
        <v>0</v>
      </c>
      <c r="O1387" s="50">
        <v>1750</v>
      </c>
      <c r="P1387" s="50">
        <v>0</v>
      </c>
      <c r="Q1387" s="50">
        <v>0</v>
      </c>
      <c r="R1387" s="50">
        <v>1303013</v>
      </c>
      <c r="S1387" s="50">
        <v>1304008</v>
      </c>
      <c r="W1387" s="50">
        <v>4</v>
      </c>
      <c r="X1387" s="50">
        <v>4</v>
      </c>
      <c r="Y1387" s="50">
        <v>3</v>
      </c>
      <c r="Z1387" s="50">
        <v>1102013</v>
      </c>
    </row>
    <row r="1388" spans="1:26" ht="14.25">
      <c r="A1388" s="50">
        <v>1100931</v>
      </c>
      <c r="D1388" s="50" t="s">
        <v>2298</v>
      </c>
      <c r="E1388" s="50" t="s">
        <v>1533</v>
      </c>
      <c r="F1388" s="50" t="s">
        <v>3501</v>
      </c>
      <c r="G1388" s="50">
        <v>92</v>
      </c>
      <c r="H1388" s="50">
        <v>3277</v>
      </c>
      <c r="I1388" s="50">
        <v>1344</v>
      </c>
      <c r="J1388" s="50">
        <v>17743</v>
      </c>
      <c r="K1388" s="50">
        <v>0</v>
      </c>
      <c r="L1388" s="50">
        <v>1.5</v>
      </c>
      <c r="M1388" s="50">
        <v>0</v>
      </c>
      <c r="N1388" s="50">
        <v>0</v>
      </c>
      <c r="O1388" s="50">
        <v>1750</v>
      </c>
      <c r="P1388" s="50">
        <v>0</v>
      </c>
      <c r="Q1388" s="50">
        <v>0</v>
      </c>
      <c r="R1388" s="50">
        <v>1301009</v>
      </c>
      <c r="S1388" s="50">
        <v>1302009</v>
      </c>
      <c r="V1388" s="50" t="s">
        <v>3502</v>
      </c>
      <c r="Z1388" s="50">
        <v>1101009</v>
      </c>
    </row>
    <row r="1389" spans="1:26" ht="14.25">
      <c r="A1389" s="50">
        <v>1100932</v>
      </c>
      <c r="D1389" s="50" t="s">
        <v>2299</v>
      </c>
      <c r="E1389" s="50" t="s">
        <v>857</v>
      </c>
      <c r="F1389" s="50" t="s">
        <v>3502</v>
      </c>
      <c r="G1389" s="50">
        <v>92</v>
      </c>
      <c r="H1389" s="50">
        <v>3612</v>
      </c>
      <c r="I1389" s="50">
        <v>1370</v>
      </c>
      <c r="J1389" s="50">
        <v>16378</v>
      </c>
      <c r="K1389" s="50">
        <v>0</v>
      </c>
      <c r="L1389" s="50">
        <v>1.5</v>
      </c>
      <c r="M1389" s="50">
        <v>0</v>
      </c>
      <c r="N1389" s="50">
        <v>0</v>
      </c>
      <c r="O1389" s="50">
        <v>1750</v>
      </c>
      <c r="P1389" s="50">
        <v>0</v>
      </c>
      <c r="Q1389" s="50">
        <v>0</v>
      </c>
      <c r="R1389" s="50">
        <v>1303014</v>
      </c>
      <c r="S1389" s="50">
        <v>1304006</v>
      </c>
      <c r="W1389" s="50">
        <v>4</v>
      </c>
      <c r="X1389" s="50">
        <v>4</v>
      </c>
      <c r="Y1389" s="50">
        <v>1</v>
      </c>
      <c r="Z1389" s="50">
        <v>1102014</v>
      </c>
    </row>
    <row r="1390" spans="1:26" ht="14.25">
      <c r="A1390" s="50">
        <v>1101011</v>
      </c>
      <c r="D1390" s="50" t="s">
        <v>2298</v>
      </c>
      <c r="E1390" s="50" t="s">
        <v>1181</v>
      </c>
      <c r="F1390" s="50" t="s">
        <v>3503</v>
      </c>
      <c r="G1390" s="50">
        <v>93</v>
      </c>
      <c r="H1390" s="50">
        <v>3808</v>
      </c>
      <c r="I1390" s="50">
        <v>1563</v>
      </c>
      <c r="J1390" s="50">
        <v>20613</v>
      </c>
      <c r="K1390" s="50">
        <v>0</v>
      </c>
      <c r="L1390" s="50">
        <v>1.5</v>
      </c>
      <c r="M1390" s="50">
        <v>0</v>
      </c>
      <c r="N1390" s="50">
        <v>0</v>
      </c>
      <c r="O1390" s="50">
        <v>1750</v>
      </c>
      <c r="P1390" s="50">
        <v>0</v>
      </c>
      <c r="Q1390" s="50">
        <v>0</v>
      </c>
      <c r="R1390" s="50">
        <v>1301001</v>
      </c>
      <c r="S1390" s="50">
        <v>1302001</v>
      </c>
      <c r="V1390" s="50" t="s">
        <v>3504</v>
      </c>
      <c r="Z1390" s="50">
        <v>1101001</v>
      </c>
    </row>
    <row r="1391" spans="1:26" ht="14.25">
      <c r="A1391" s="50">
        <v>1101012</v>
      </c>
      <c r="D1391" s="50" t="s">
        <v>2299</v>
      </c>
      <c r="E1391" s="50" t="s">
        <v>834</v>
      </c>
      <c r="F1391" s="50" t="s">
        <v>3504</v>
      </c>
      <c r="G1391" s="50">
        <v>93</v>
      </c>
      <c r="H1391" s="50">
        <v>4195</v>
      </c>
      <c r="I1391" s="50">
        <v>1593</v>
      </c>
      <c r="J1391" s="50">
        <v>19028</v>
      </c>
      <c r="K1391" s="50">
        <v>0</v>
      </c>
      <c r="L1391" s="50">
        <v>1.5</v>
      </c>
      <c r="M1391" s="50">
        <v>0</v>
      </c>
      <c r="N1391" s="50">
        <v>0</v>
      </c>
      <c r="O1391" s="50">
        <v>1750</v>
      </c>
      <c r="P1391" s="50">
        <v>0</v>
      </c>
      <c r="Q1391" s="50">
        <v>0</v>
      </c>
      <c r="R1391" s="50">
        <v>1303002</v>
      </c>
      <c r="S1391" s="50">
        <v>1304006</v>
      </c>
      <c r="W1391" s="50">
        <v>4</v>
      </c>
      <c r="X1391" s="50">
        <v>4</v>
      </c>
      <c r="Y1391" s="50">
        <v>1</v>
      </c>
      <c r="Z1391" s="50">
        <v>1102002</v>
      </c>
    </row>
    <row r="1392" spans="1:26" ht="14.25">
      <c r="A1392" s="50">
        <v>1101021</v>
      </c>
      <c r="D1392" s="50" t="s">
        <v>2298</v>
      </c>
      <c r="E1392" s="50" t="s">
        <v>1183</v>
      </c>
      <c r="F1392" s="50" t="s">
        <v>3505</v>
      </c>
      <c r="G1392" s="50">
        <v>93</v>
      </c>
      <c r="H1392" s="50">
        <v>3350</v>
      </c>
      <c r="I1392" s="50">
        <v>1374</v>
      </c>
      <c r="J1392" s="50">
        <v>18138</v>
      </c>
      <c r="K1392" s="50">
        <v>0</v>
      </c>
      <c r="L1392" s="50">
        <v>1.5</v>
      </c>
      <c r="M1392" s="50">
        <v>0</v>
      </c>
      <c r="N1392" s="50">
        <v>0</v>
      </c>
      <c r="O1392" s="50">
        <v>1750</v>
      </c>
      <c r="P1392" s="50">
        <v>0</v>
      </c>
      <c r="Q1392" s="50">
        <v>0</v>
      </c>
      <c r="R1392" s="50">
        <v>1301003</v>
      </c>
      <c r="S1392" s="50">
        <v>1302003</v>
      </c>
      <c r="V1392" s="50" t="s">
        <v>3506</v>
      </c>
      <c r="Z1392" s="50">
        <v>1101003</v>
      </c>
    </row>
    <row r="1393" spans="1:26" ht="14.25">
      <c r="A1393" s="50">
        <v>1101022</v>
      </c>
      <c r="D1393" s="50" t="s">
        <v>2299</v>
      </c>
      <c r="E1393" s="50" t="s">
        <v>829</v>
      </c>
      <c r="F1393" s="50" t="s">
        <v>3506</v>
      </c>
      <c r="G1393" s="50">
        <v>93</v>
      </c>
      <c r="H1393" s="50">
        <v>3692</v>
      </c>
      <c r="I1393" s="50">
        <v>1400</v>
      </c>
      <c r="J1393" s="50">
        <v>16742</v>
      </c>
      <c r="K1393" s="50">
        <v>0</v>
      </c>
      <c r="L1393" s="50">
        <v>1.5</v>
      </c>
      <c r="M1393" s="50">
        <v>0</v>
      </c>
      <c r="N1393" s="50">
        <v>0</v>
      </c>
      <c r="O1393" s="50">
        <v>1750</v>
      </c>
      <c r="P1393" s="50">
        <v>0</v>
      </c>
      <c r="Q1393" s="50">
        <v>0</v>
      </c>
      <c r="R1393" s="50">
        <v>1303005</v>
      </c>
      <c r="S1393" s="50">
        <v>1304008</v>
      </c>
      <c r="W1393" s="50">
        <v>4</v>
      </c>
      <c r="X1393" s="50">
        <v>4</v>
      </c>
      <c r="Y1393" s="50">
        <v>3</v>
      </c>
      <c r="Z1393" s="50">
        <v>1102005</v>
      </c>
    </row>
    <row r="1394" spans="1:26" ht="14.25">
      <c r="A1394" s="50">
        <v>1101031</v>
      </c>
      <c r="D1394" s="50" t="s">
        <v>2298</v>
      </c>
      <c r="E1394" s="50" t="s">
        <v>1531</v>
      </c>
      <c r="F1394" s="50" t="s">
        <v>3507</v>
      </c>
      <c r="G1394" s="50">
        <v>93</v>
      </c>
      <c r="H1394" s="50">
        <v>3350</v>
      </c>
      <c r="I1394" s="50">
        <v>1374</v>
      </c>
      <c r="J1394" s="50">
        <v>18138</v>
      </c>
      <c r="K1394" s="50">
        <v>0</v>
      </c>
      <c r="L1394" s="50">
        <v>1.5</v>
      </c>
      <c r="M1394" s="50">
        <v>0</v>
      </c>
      <c r="N1394" s="50">
        <v>0</v>
      </c>
      <c r="O1394" s="50">
        <v>1750</v>
      </c>
      <c r="P1394" s="50">
        <v>0</v>
      </c>
      <c r="Q1394" s="50">
        <v>0</v>
      </c>
      <c r="R1394" s="50">
        <v>1301014</v>
      </c>
      <c r="S1394" s="50">
        <v>1302014</v>
      </c>
      <c r="V1394" s="50" t="s">
        <v>3508</v>
      </c>
      <c r="Z1394" s="50">
        <v>1101014</v>
      </c>
    </row>
    <row r="1395" spans="1:26" ht="14.25">
      <c r="A1395" s="50">
        <v>1101032</v>
      </c>
      <c r="D1395" s="50" t="s">
        <v>2299</v>
      </c>
      <c r="E1395" s="50" t="s">
        <v>848</v>
      </c>
      <c r="F1395" s="50" t="s">
        <v>3508</v>
      </c>
      <c r="G1395" s="50">
        <v>93</v>
      </c>
      <c r="H1395" s="50">
        <v>3692</v>
      </c>
      <c r="I1395" s="50">
        <v>1400</v>
      </c>
      <c r="J1395" s="50">
        <v>16742</v>
      </c>
      <c r="K1395" s="50">
        <v>0</v>
      </c>
      <c r="L1395" s="50">
        <v>1.5</v>
      </c>
      <c r="M1395" s="50">
        <v>0</v>
      </c>
      <c r="N1395" s="50">
        <v>0</v>
      </c>
      <c r="O1395" s="50">
        <v>1750</v>
      </c>
      <c r="P1395" s="50">
        <v>0</v>
      </c>
      <c r="Q1395" s="50">
        <v>0</v>
      </c>
      <c r="R1395" s="50">
        <v>1303020</v>
      </c>
      <c r="S1395" s="50">
        <v>1304007</v>
      </c>
      <c r="W1395" s="50">
        <v>4</v>
      </c>
      <c r="X1395" s="50">
        <v>4</v>
      </c>
      <c r="Y1395" s="50">
        <v>2</v>
      </c>
      <c r="Z1395" s="50">
        <v>1102020</v>
      </c>
    </row>
    <row r="1396" spans="1:26" ht="14.25">
      <c r="A1396" s="50">
        <v>1101111</v>
      </c>
      <c r="D1396" s="50" t="s">
        <v>2298</v>
      </c>
      <c r="E1396" s="50" t="s">
        <v>1192</v>
      </c>
      <c r="F1396" s="50" t="s">
        <v>3509</v>
      </c>
      <c r="G1396" s="50">
        <v>93</v>
      </c>
      <c r="H1396" s="50">
        <v>3808</v>
      </c>
      <c r="I1396" s="50">
        <v>1563</v>
      </c>
      <c r="J1396" s="50">
        <v>20613</v>
      </c>
      <c r="K1396" s="50">
        <v>0</v>
      </c>
      <c r="L1396" s="50">
        <v>1.5</v>
      </c>
      <c r="M1396" s="50">
        <v>0</v>
      </c>
      <c r="N1396" s="50">
        <v>0</v>
      </c>
      <c r="O1396" s="50">
        <v>1750</v>
      </c>
      <c r="P1396" s="50">
        <v>0</v>
      </c>
      <c r="Q1396" s="50">
        <v>0</v>
      </c>
      <c r="R1396" s="50">
        <v>1301012</v>
      </c>
      <c r="S1396" s="50">
        <v>1302012</v>
      </c>
      <c r="V1396" s="50" t="s">
        <v>3510</v>
      </c>
      <c r="Z1396" s="50">
        <v>1101012</v>
      </c>
    </row>
    <row r="1397" spans="1:26" ht="14.25">
      <c r="A1397" s="50">
        <v>1101112</v>
      </c>
      <c r="D1397" s="50" t="s">
        <v>2299</v>
      </c>
      <c r="E1397" s="50" t="s">
        <v>846</v>
      </c>
      <c r="F1397" s="50" t="s">
        <v>3510</v>
      </c>
      <c r="G1397" s="50">
        <v>93</v>
      </c>
      <c r="H1397" s="50">
        <v>4195</v>
      </c>
      <c r="I1397" s="50">
        <v>1593</v>
      </c>
      <c r="J1397" s="50">
        <v>19028</v>
      </c>
      <c r="K1397" s="50">
        <v>0</v>
      </c>
      <c r="L1397" s="50">
        <v>1.5</v>
      </c>
      <c r="M1397" s="50">
        <v>0</v>
      </c>
      <c r="N1397" s="50">
        <v>0</v>
      </c>
      <c r="O1397" s="50">
        <v>1750</v>
      </c>
      <c r="P1397" s="50">
        <v>0</v>
      </c>
      <c r="Q1397" s="50">
        <v>0</v>
      </c>
      <c r="R1397" s="50">
        <v>1303018</v>
      </c>
      <c r="S1397" s="50">
        <v>1304007</v>
      </c>
      <c r="W1397" s="50">
        <v>4</v>
      </c>
      <c r="X1397" s="50">
        <v>4</v>
      </c>
      <c r="Y1397" s="50">
        <v>2</v>
      </c>
      <c r="Z1397" s="50">
        <v>1102018</v>
      </c>
    </row>
    <row r="1398" spans="1:26" ht="14.25">
      <c r="A1398" s="50">
        <v>1101121</v>
      </c>
      <c r="D1398" s="50" t="s">
        <v>2298</v>
      </c>
      <c r="E1398" s="50" t="s">
        <v>1188</v>
      </c>
      <c r="F1398" s="50" t="s">
        <v>3511</v>
      </c>
      <c r="G1398" s="50">
        <v>93</v>
      </c>
      <c r="H1398" s="50">
        <v>3350</v>
      </c>
      <c r="I1398" s="50">
        <v>1374</v>
      </c>
      <c r="J1398" s="50">
        <v>18138</v>
      </c>
      <c r="K1398" s="50">
        <v>0</v>
      </c>
      <c r="L1398" s="50">
        <v>1.5</v>
      </c>
      <c r="M1398" s="50">
        <v>0</v>
      </c>
      <c r="N1398" s="50">
        <v>0</v>
      </c>
      <c r="O1398" s="50">
        <v>1750</v>
      </c>
      <c r="P1398" s="50">
        <v>0</v>
      </c>
      <c r="Q1398" s="50">
        <v>0</v>
      </c>
      <c r="R1398" s="50">
        <v>1301008</v>
      </c>
      <c r="S1398" s="50">
        <v>1302008</v>
      </c>
      <c r="V1398" s="50" t="s">
        <v>3512</v>
      </c>
      <c r="Z1398" s="50">
        <v>1101008</v>
      </c>
    </row>
    <row r="1399" spans="1:26" ht="14.25">
      <c r="A1399" s="50">
        <v>1101122</v>
      </c>
      <c r="D1399" s="50" t="s">
        <v>2299</v>
      </c>
      <c r="E1399" s="50" t="s">
        <v>859</v>
      </c>
      <c r="F1399" s="50" t="s">
        <v>3512</v>
      </c>
      <c r="G1399" s="50">
        <v>93</v>
      </c>
      <c r="H1399" s="50">
        <v>3692</v>
      </c>
      <c r="I1399" s="50">
        <v>1400</v>
      </c>
      <c r="J1399" s="50">
        <v>16742</v>
      </c>
      <c r="K1399" s="50">
        <v>0</v>
      </c>
      <c r="L1399" s="50">
        <v>1.5</v>
      </c>
      <c r="M1399" s="50">
        <v>0</v>
      </c>
      <c r="N1399" s="50">
        <v>0</v>
      </c>
      <c r="O1399" s="50">
        <v>1750</v>
      </c>
      <c r="P1399" s="50">
        <v>0</v>
      </c>
      <c r="Q1399" s="50">
        <v>0</v>
      </c>
      <c r="R1399" s="50">
        <v>1303013</v>
      </c>
      <c r="S1399" s="50">
        <v>1304008</v>
      </c>
      <c r="W1399" s="50">
        <v>4</v>
      </c>
      <c r="X1399" s="50">
        <v>4</v>
      </c>
      <c r="Y1399" s="50">
        <v>3</v>
      </c>
      <c r="Z1399" s="50">
        <v>1102013</v>
      </c>
    </row>
    <row r="1400" spans="1:26" ht="14.25">
      <c r="A1400" s="50">
        <v>1101131</v>
      </c>
      <c r="D1400" s="50" t="s">
        <v>2298</v>
      </c>
      <c r="E1400" s="50" t="s">
        <v>1533</v>
      </c>
      <c r="F1400" s="50" t="s">
        <v>3513</v>
      </c>
      <c r="G1400" s="50">
        <v>93</v>
      </c>
      <c r="H1400" s="50">
        <v>3350</v>
      </c>
      <c r="I1400" s="50">
        <v>1374</v>
      </c>
      <c r="J1400" s="50">
        <v>18138</v>
      </c>
      <c r="K1400" s="50">
        <v>0</v>
      </c>
      <c r="L1400" s="50">
        <v>1.5</v>
      </c>
      <c r="M1400" s="50">
        <v>0</v>
      </c>
      <c r="N1400" s="50">
        <v>0</v>
      </c>
      <c r="O1400" s="50">
        <v>1750</v>
      </c>
      <c r="P1400" s="50">
        <v>0</v>
      </c>
      <c r="Q1400" s="50">
        <v>0</v>
      </c>
      <c r="R1400" s="50">
        <v>1301009</v>
      </c>
      <c r="S1400" s="50">
        <v>1302009</v>
      </c>
      <c r="V1400" s="50" t="s">
        <v>3514</v>
      </c>
      <c r="Z1400" s="50">
        <v>1101009</v>
      </c>
    </row>
    <row r="1401" spans="1:26" ht="14.25">
      <c r="A1401" s="50">
        <v>1101132</v>
      </c>
      <c r="D1401" s="50" t="s">
        <v>2299</v>
      </c>
      <c r="E1401" s="50" t="s">
        <v>857</v>
      </c>
      <c r="F1401" s="50" t="s">
        <v>3514</v>
      </c>
      <c r="G1401" s="50">
        <v>93</v>
      </c>
      <c r="H1401" s="50">
        <v>3692</v>
      </c>
      <c r="I1401" s="50">
        <v>1400</v>
      </c>
      <c r="J1401" s="50">
        <v>16742</v>
      </c>
      <c r="K1401" s="50">
        <v>0</v>
      </c>
      <c r="L1401" s="50">
        <v>1.5</v>
      </c>
      <c r="M1401" s="50">
        <v>0</v>
      </c>
      <c r="N1401" s="50">
        <v>0</v>
      </c>
      <c r="O1401" s="50">
        <v>1750</v>
      </c>
      <c r="P1401" s="50">
        <v>0</v>
      </c>
      <c r="Q1401" s="50">
        <v>0</v>
      </c>
      <c r="R1401" s="50">
        <v>1303014</v>
      </c>
      <c r="S1401" s="50">
        <v>1304006</v>
      </c>
      <c r="W1401" s="50">
        <v>4</v>
      </c>
      <c r="X1401" s="50">
        <v>4</v>
      </c>
      <c r="Y1401" s="50">
        <v>1</v>
      </c>
      <c r="Z1401" s="50">
        <v>1102014</v>
      </c>
    </row>
    <row r="1402" spans="1:26" ht="14.25">
      <c r="A1402" s="50">
        <v>1101211</v>
      </c>
      <c r="D1402" s="50" t="s">
        <v>2298</v>
      </c>
      <c r="E1402" s="50" t="s">
        <v>1195</v>
      </c>
      <c r="F1402" s="50" t="s">
        <v>3515</v>
      </c>
      <c r="G1402" s="50">
        <v>93</v>
      </c>
      <c r="H1402" s="50">
        <v>3808</v>
      </c>
      <c r="I1402" s="50">
        <v>1563</v>
      </c>
      <c r="J1402" s="50">
        <v>20613</v>
      </c>
      <c r="K1402" s="50">
        <v>0</v>
      </c>
      <c r="L1402" s="50">
        <v>1.5</v>
      </c>
      <c r="M1402" s="50">
        <v>0</v>
      </c>
      <c r="N1402" s="50">
        <v>0</v>
      </c>
      <c r="O1402" s="50">
        <v>1750</v>
      </c>
      <c r="P1402" s="50">
        <v>0</v>
      </c>
      <c r="Q1402" s="50">
        <v>0</v>
      </c>
      <c r="R1402" s="50">
        <v>1301015</v>
      </c>
      <c r="S1402" s="50">
        <v>1302015</v>
      </c>
      <c r="V1402" s="50" t="s">
        <v>3516</v>
      </c>
      <c r="Z1402" s="50">
        <v>1101015</v>
      </c>
    </row>
    <row r="1403" spans="1:26" ht="14.25">
      <c r="A1403" s="50">
        <v>1101212</v>
      </c>
      <c r="D1403" s="50" t="s">
        <v>2299</v>
      </c>
      <c r="E1403" s="50" t="s">
        <v>852</v>
      </c>
      <c r="F1403" s="50" t="s">
        <v>3516</v>
      </c>
      <c r="G1403" s="50">
        <v>93</v>
      </c>
      <c r="H1403" s="50">
        <v>4195</v>
      </c>
      <c r="I1403" s="50">
        <v>1593</v>
      </c>
      <c r="J1403" s="50">
        <v>19028</v>
      </c>
      <c r="K1403" s="50">
        <v>0</v>
      </c>
      <c r="L1403" s="50">
        <v>1.5</v>
      </c>
      <c r="M1403" s="50">
        <v>0</v>
      </c>
      <c r="N1403" s="50">
        <v>0</v>
      </c>
      <c r="O1403" s="50">
        <v>1750</v>
      </c>
      <c r="P1403" s="50">
        <v>0</v>
      </c>
      <c r="Q1403" s="50">
        <v>0</v>
      </c>
      <c r="R1403" s="50">
        <v>1303021</v>
      </c>
      <c r="S1403" s="50">
        <v>1304007</v>
      </c>
      <c r="W1403" s="50">
        <v>4</v>
      </c>
      <c r="X1403" s="50">
        <v>4</v>
      </c>
      <c r="Y1403" s="50">
        <v>1</v>
      </c>
      <c r="Z1403" s="50">
        <v>1102021</v>
      </c>
    </row>
    <row r="1404" spans="1:26" ht="14.25">
      <c r="A1404" s="50">
        <v>1101221</v>
      </c>
      <c r="D1404" s="50" t="s">
        <v>2298</v>
      </c>
      <c r="E1404" s="50" t="s">
        <v>1181</v>
      </c>
      <c r="F1404" s="50" t="s">
        <v>3517</v>
      </c>
      <c r="G1404" s="50">
        <v>93</v>
      </c>
      <c r="H1404" s="50">
        <v>3350</v>
      </c>
      <c r="I1404" s="50">
        <v>1374</v>
      </c>
      <c r="J1404" s="50">
        <v>18138</v>
      </c>
      <c r="K1404" s="50">
        <v>0</v>
      </c>
      <c r="L1404" s="50">
        <v>1.5</v>
      </c>
      <c r="M1404" s="50">
        <v>0</v>
      </c>
      <c r="N1404" s="50">
        <v>0</v>
      </c>
      <c r="O1404" s="50">
        <v>1750</v>
      </c>
      <c r="P1404" s="50">
        <v>0</v>
      </c>
      <c r="Q1404" s="50">
        <v>0</v>
      </c>
      <c r="R1404" s="50">
        <v>1301001</v>
      </c>
      <c r="S1404" s="50">
        <v>1302001</v>
      </c>
      <c r="V1404" s="50" t="s">
        <v>3518</v>
      </c>
      <c r="Z1404" s="50">
        <v>1101001</v>
      </c>
    </row>
    <row r="1405" spans="1:26" ht="14.25">
      <c r="A1405" s="50">
        <v>1101222</v>
      </c>
      <c r="D1405" s="50" t="s">
        <v>2299</v>
      </c>
      <c r="E1405" s="50" t="s">
        <v>860</v>
      </c>
      <c r="F1405" s="50" t="s">
        <v>3518</v>
      </c>
      <c r="G1405" s="50">
        <v>93</v>
      </c>
      <c r="H1405" s="50">
        <v>3692</v>
      </c>
      <c r="I1405" s="50">
        <v>1400</v>
      </c>
      <c r="J1405" s="50">
        <v>16742</v>
      </c>
      <c r="K1405" s="50">
        <v>0</v>
      </c>
      <c r="L1405" s="50">
        <v>1.5</v>
      </c>
      <c r="M1405" s="50">
        <v>0</v>
      </c>
      <c r="N1405" s="50">
        <v>0</v>
      </c>
      <c r="O1405" s="50">
        <v>1750</v>
      </c>
      <c r="P1405" s="50">
        <v>0</v>
      </c>
      <c r="Q1405" s="50">
        <v>0</v>
      </c>
      <c r="R1405" s="50">
        <v>1303009</v>
      </c>
      <c r="S1405" s="50">
        <v>1304007</v>
      </c>
      <c r="W1405" s="50">
        <v>4</v>
      </c>
      <c r="X1405" s="50">
        <v>4</v>
      </c>
      <c r="Y1405" s="50">
        <v>2</v>
      </c>
      <c r="Z1405" s="50">
        <v>1102009</v>
      </c>
    </row>
    <row r="1406" spans="1:26" ht="14.25">
      <c r="A1406" s="50">
        <v>1101231</v>
      </c>
      <c r="D1406" s="50" t="s">
        <v>2298</v>
      </c>
      <c r="E1406" s="50" t="s">
        <v>1537</v>
      </c>
      <c r="F1406" s="50" t="s">
        <v>3519</v>
      </c>
      <c r="G1406" s="50">
        <v>93</v>
      </c>
      <c r="H1406" s="50">
        <v>3350</v>
      </c>
      <c r="I1406" s="50">
        <v>1374</v>
      </c>
      <c r="J1406" s="50">
        <v>18138</v>
      </c>
      <c r="K1406" s="50">
        <v>0</v>
      </c>
      <c r="L1406" s="50">
        <v>1.5</v>
      </c>
      <c r="M1406" s="50">
        <v>0</v>
      </c>
      <c r="N1406" s="50">
        <v>0</v>
      </c>
      <c r="O1406" s="50">
        <v>1750</v>
      </c>
      <c r="P1406" s="50">
        <v>0</v>
      </c>
      <c r="Q1406" s="50">
        <v>0</v>
      </c>
      <c r="R1406" s="50">
        <v>1301011</v>
      </c>
      <c r="S1406" s="50">
        <v>1302011</v>
      </c>
      <c r="V1406" s="50" t="s">
        <v>3520</v>
      </c>
      <c r="Z1406" s="50">
        <v>1101011</v>
      </c>
    </row>
    <row r="1407" spans="1:26" ht="14.25">
      <c r="A1407" s="50">
        <v>1101232</v>
      </c>
      <c r="D1407" s="50" t="s">
        <v>2299</v>
      </c>
      <c r="E1407" s="50" t="s">
        <v>833</v>
      </c>
      <c r="F1407" s="50" t="s">
        <v>3520</v>
      </c>
      <c r="G1407" s="50">
        <v>93</v>
      </c>
      <c r="H1407" s="50">
        <v>3692</v>
      </c>
      <c r="I1407" s="50">
        <v>1400</v>
      </c>
      <c r="J1407" s="50">
        <v>16742</v>
      </c>
      <c r="K1407" s="50">
        <v>0</v>
      </c>
      <c r="L1407" s="50">
        <v>1.5</v>
      </c>
      <c r="M1407" s="50">
        <v>0</v>
      </c>
      <c r="N1407" s="50">
        <v>0</v>
      </c>
      <c r="O1407" s="50">
        <v>1750</v>
      </c>
      <c r="P1407" s="50">
        <v>0</v>
      </c>
      <c r="Q1407" s="50">
        <v>0</v>
      </c>
      <c r="R1407" s="50">
        <v>1303017</v>
      </c>
      <c r="S1407" s="50">
        <v>1304008</v>
      </c>
      <c r="W1407" s="50">
        <v>4</v>
      </c>
      <c r="X1407" s="50">
        <v>4</v>
      </c>
      <c r="Y1407" s="50">
        <v>3</v>
      </c>
      <c r="Z1407" s="50">
        <v>1102017</v>
      </c>
    </row>
    <row r="1408" spans="1:26" ht="14.25">
      <c r="A1408" s="50">
        <v>1101311</v>
      </c>
      <c r="D1408" s="50" t="s">
        <v>2298</v>
      </c>
      <c r="E1408" s="50" t="s">
        <v>1533</v>
      </c>
      <c r="F1408" s="50" t="s">
        <v>3521</v>
      </c>
      <c r="G1408" s="50">
        <v>94</v>
      </c>
      <c r="H1408" s="50">
        <v>3891</v>
      </c>
      <c r="I1408" s="50">
        <v>1598</v>
      </c>
      <c r="J1408" s="50">
        <v>21063</v>
      </c>
      <c r="K1408" s="50">
        <v>0</v>
      </c>
      <c r="L1408" s="50">
        <v>1.5</v>
      </c>
      <c r="M1408" s="50">
        <v>0</v>
      </c>
      <c r="N1408" s="50">
        <v>0</v>
      </c>
      <c r="O1408" s="50">
        <v>1750</v>
      </c>
      <c r="P1408" s="50">
        <v>0</v>
      </c>
      <c r="Q1408" s="50">
        <v>0</v>
      </c>
      <c r="R1408" s="50">
        <v>1301009</v>
      </c>
      <c r="S1408" s="50">
        <v>1302009</v>
      </c>
      <c r="V1408" s="50" t="s">
        <v>3522</v>
      </c>
      <c r="Z1408" s="50">
        <v>1101009</v>
      </c>
    </row>
    <row r="1409" spans="1:26" ht="14.25">
      <c r="A1409" s="50">
        <v>1101312</v>
      </c>
      <c r="D1409" s="50" t="s">
        <v>2299</v>
      </c>
      <c r="E1409" s="50" t="s">
        <v>857</v>
      </c>
      <c r="F1409" s="50" t="s">
        <v>3522</v>
      </c>
      <c r="G1409" s="50">
        <v>94</v>
      </c>
      <c r="H1409" s="50">
        <v>4286</v>
      </c>
      <c r="I1409" s="50">
        <v>1628</v>
      </c>
      <c r="J1409" s="50">
        <v>19442</v>
      </c>
      <c r="K1409" s="50">
        <v>0</v>
      </c>
      <c r="L1409" s="50">
        <v>1.5</v>
      </c>
      <c r="M1409" s="50">
        <v>0</v>
      </c>
      <c r="N1409" s="50">
        <v>0</v>
      </c>
      <c r="O1409" s="50">
        <v>1750</v>
      </c>
      <c r="P1409" s="50">
        <v>0</v>
      </c>
      <c r="Q1409" s="50">
        <v>0</v>
      </c>
      <c r="R1409" s="50">
        <v>1303014</v>
      </c>
      <c r="S1409" s="50">
        <v>1304006</v>
      </c>
      <c r="W1409" s="50">
        <v>4</v>
      </c>
      <c r="X1409" s="50">
        <v>4</v>
      </c>
      <c r="Y1409" s="50">
        <v>1</v>
      </c>
      <c r="Z1409" s="50">
        <v>1102014</v>
      </c>
    </row>
    <row r="1410" spans="1:26" ht="14.25">
      <c r="A1410" s="50">
        <v>1101321</v>
      </c>
      <c r="D1410" s="50" t="s">
        <v>2298</v>
      </c>
      <c r="E1410" s="50" t="s">
        <v>1188</v>
      </c>
      <c r="F1410" s="50" t="s">
        <v>3523</v>
      </c>
      <c r="G1410" s="50">
        <v>94</v>
      </c>
      <c r="H1410" s="50">
        <v>3424</v>
      </c>
      <c r="I1410" s="50">
        <v>1404</v>
      </c>
      <c r="J1410" s="50">
        <v>18532</v>
      </c>
      <c r="K1410" s="50">
        <v>0</v>
      </c>
      <c r="L1410" s="50">
        <v>1.5</v>
      </c>
      <c r="M1410" s="50">
        <v>0</v>
      </c>
      <c r="N1410" s="50">
        <v>0</v>
      </c>
      <c r="O1410" s="50">
        <v>1750</v>
      </c>
      <c r="P1410" s="50">
        <v>0</v>
      </c>
      <c r="Q1410" s="50">
        <v>0</v>
      </c>
      <c r="R1410" s="50">
        <v>1301008</v>
      </c>
      <c r="S1410" s="50">
        <v>1302008</v>
      </c>
      <c r="V1410" s="50" t="s">
        <v>3524</v>
      </c>
      <c r="Z1410" s="50">
        <v>1101008</v>
      </c>
    </row>
    <row r="1411" spans="1:26" ht="14.25">
      <c r="A1411" s="50">
        <v>1101322</v>
      </c>
      <c r="D1411" s="50" t="s">
        <v>2299</v>
      </c>
      <c r="E1411" s="50" t="s">
        <v>859</v>
      </c>
      <c r="F1411" s="50" t="s">
        <v>3524</v>
      </c>
      <c r="G1411" s="50">
        <v>94</v>
      </c>
      <c r="H1411" s="50">
        <v>3771</v>
      </c>
      <c r="I1411" s="50">
        <v>1430</v>
      </c>
      <c r="J1411" s="50">
        <v>17107</v>
      </c>
      <c r="K1411" s="50">
        <v>0</v>
      </c>
      <c r="L1411" s="50">
        <v>1.5</v>
      </c>
      <c r="M1411" s="50">
        <v>0</v>
      </c>
      <c r="N1411" s="50">
        <v>0</v>
      </c>
      <c r="O1411" s="50">
        <v>1750</v>
      </c>
      <c r="P1411" s="50">
        <v>0</v>
      </c>
      <c r="Q1411" s="50">
        <v>0</v>
      </c>
      <c r="R1411" s="50">
        <v>1303013</v>
      </c>
      <c r="S1411" s="50">
        <v>1304008</v>
      </c>
      <c r="W1411" s="50">
        <v>4</v>
      </c>
      <c r="X1411" s="50">
        <v>4</v>
      </c>
      <c r="Y1411" s="50">
        <v>3</v>
      </c>
      <c r="Z1411" s="50">
        <v>1102013</v>
      </c>
    </row>
    <row r="1412" spans="1:26" ht="14.25">
      <c r="A1412" s="50">
        <v>1101331</v>
      </c>
      <c r="D1412" s="50" t="s">
        <v>2298</v>
      </c>
      <c r="E1412" s="50" t="s">
        <v>1192</v>
      </c>
      <c r="F1412" s="50" t="s">
        <v>3525</v>
      </c>
      <c r="G1412" s="50">
        <v>94</v>
      </c>
      <c r="H1412" s="50">
        <v>3424</v>
      </c>
      <c r="I1412" s="50">
        <v>1404</v>
      </c>
      <c r="J1412" s="50">
        <v>18532</v>
      </c>
      <c r="K1412" s="50">
        <v>0</v>
      </c>
      <c r="L1412" s="50">
        <v>1.5</v>
      </c>
      <c r="M1412" s="50">
        <v>0</v>
      </c>
      <c r="N1412" s="50">
        <v>0</v>
      </c>
      <c r="O1412" s="50">
        <v>1750</v>
      </c>
      <c r="P1412" s="50">
        <v>0</v>
      </c>
      <c r="Q1412" s="50">
        <v>0</v>
      </c>
      <c r="R1412" s="50">
        <v>1301012</v>
      </c>
      <c r="S1412" s="50">
        <v>1302012</v>
      </c>
      <c r="V1412" s="50" t="s">
        <v>3526</v>
      </c>
      <c r="Z1412" s="50">
        <v>1101012</v>
      </c>
    </row>
    <row r="1413" spans="1:26" ht="14.25">
      <c r="A1413" s="50">
        <v>1101332</v>
      </c>
      <c r="D1413" s="50" t="s">
        <v>2299</v>
      </c>
      <c r="E1413" s="50" t="s">
        <v>846</v>
      </c>
      <c r="F1413" s="50" t="s">
        <v>3526</v>
      </c>
      <c r="G1413" s="50">
        <v>94</v>
      </c>
      <c r="H1413" s="50">
        <v>3771</v>
      </c>
      <c r="I1413" s="50">
        <v>1430</v>
      </c>
      <c r="J1413" s="50">
        <v>17107</v>
      </c>
      <c r="K1413" s="50">
        <v>0</v>
      </c>
      <c r="L1413" s="50">
        <v>1.5</v>
      </c>
      <c r="M1413" s="50">
        <v>0</v>
      </c>
      <c r="N1413" s="50">
        <v>0</v>
      </c>
      <c r="O1413" s="50">
        <v>1750</v>
      </c>
      <c r="P1413" s="50">
        <v>0</v>
      </c>
      <c r="Q1413" s="50">
        <v>0</v>
      </c>
      <c r="R1413" s="50">
        <v>1303018</v>
      </c>
      <c r="S1413" s="50">
        <v>1304007</v>
      </c>
      <c r="W1413" s="50">
        <v>4</v>
      </c>
      <c r="X1413" s="50">
        <v>4</v>
      </c>
      <c r="Y1413" s="50">
        <v>2</v>
      </c>
      <c r="Z1413" s="50">
        <v>1102018</v>
      </c>
    </row>
    <row r="1414" spans="1:26" ht="14.25">
      <c r="A1414" s="50">
        <v>1101411</v>
      </c>
      <c r="D1414" s="50" t="s">
        <v>2298</v>
      </c>
      <c r="E1414" s="50" t="s">
        <v>1535</v>
      </c>
      <c r="F1414" s="50" t="s">
        <v>3527</v>
      </c>
      <c r="G1414" s="50">
        <v>94</v>
      </c>
      <c r="H1414" s="50">
        <v>3891</v>
      </c>
      <c r="I1414" s="50">
        <v>1598</v>
      </c>
      <c r="J1414" s="50">
        <v>21063</v>
      </c>
      <c r="K1414" s="50">
        <v>0</v>
      </c>
      <c r="L1414" s="50">
        <v>1.5</v>
      </c>
      <c r="M1414" s="50">
        <v>0</v>
      </c>
      <c r="N1414" s="50">
        <v>0</v>
      </c>
      <c r="O1414" s="50">
        <v>1750</v>
      </c>
      <c r="P1414" s="50">
        <v>0</v>
      </c>
      <c r="Q1414" s="50">
        <v>0</v>
      </c>
      <c r="R1414" s="50">
        <v>1301007</v>
      </c>
      <c r="S1414" s="50">
        <v>1302007</v>
      </c>
      <c r="V1414" s="50" t="s">
        <v>3528</v>
      </c>
      <c r="Z1414" s="50">
        <v>1101007</v>
      </c>
    </row>
    <row r="1415" spans="1:26" ht="14.25">
      <c r="A1415" s="50">
        <v>1101412</v>
      </c>
      <c r="D1415" s="50" t="s">
        <v>2299</v>
      </c>
      <c r="E1415" s="50" t="s">
        <v>860</v>
      </c>
      <c r="F1415" s="50" t="s">
        <v>3528</v>
      </c>
      <c r="G1415" s="50">
        <v>94</v>
      </c>
      <c r="H1415" s="50">
        <v>4286</v>
      </c>
      <c r="I1415" s="50">
        <v>1628</v>
      </c>
      <c r="J1415" s="50">
        <v>19442</v>
      </c>
      <c r="K1415" s="50">
        <v>0</v>
      </c>
      <c r="L1415" s="50">
        <v>1.5</v>
      </c>
      <c r="M1415" s="50">
        <v>0</v>
      </c>
      <c r="N1415" s="50">
        <v>0</v>
      </c>
      <c r="O1415" s="50">
        <v>1750</v>
      </c>
      <c r="P1415" s="50">
        <v>0</v>
      </c>
      <c r="Q1415" s="50">
        <v>0</v>
      </c>
      <c r="R1415" s="50">
        <v>1303009</v>
      </c>
      <c r="S1415" s="50">
        <v>1304007</v>
      </c>
      <c r="W1415" s="50">
        <v>4</v>
      </c>
      <c r="X1415" s="50">
        <v>4</v>
      </c>
      <c r="Y1415" s="50">
        <v>2</v>
      </c>
      <c r="Z1415" s="50">
        <v>1102009</v>
      </c>
    </row>
    <row r="1416" spans="1:26" ht="14.25">
      <c r="A1416" s="50">
        <v>1101421</v>
      </c>
      <c r="D1416" s="50" t="s">
        <v>2298</v>
      </c>
      <c r="E1416" s="50" t="s">
        <v>1535</v>
      </c>
      <c r="F1416" s="50" t="s">
        <v>3529</v>
      </c>
      <c r="G1416" s="50">
        <v>94</v>
      </c>
      <c r="H1416" s="50">
        <v>3424</v>
      </c>
      <c r="I1416" s="50">
        <v>1404</v>
      </c>
      <c r="J1416" s="50">
        <v>18532</v>
      </c>
      <c r="K1416" s="50">
        <v>0</v>
      </c>
      <c r="L1416" s="50">
        <v>1.5</v>
      </c>
      <c r="M1416" s="50">
        <v>0</v>
      </c>
      <c r="N1416" s="50">
        <v>0</v>
      </c>
      <c r="O1416" s="50">
        <v>1750</v>
      </c>
      <c r="P1416" s="50">
        <v>0</v>
      </c>
      <c r="Q1416" s="50">
        <v>0</v>
      </c>
      <c r="R1416" s="50">
        <v>1301007</v>
      </c>
      <c r="S1416" s="50">
        <v>1302007</v>
      </c>
      <c r="V1416" s="50" t="s">
        <v>3530</v>
      </c>
      <c r="Z1416" s="50">
        <v>1101007</v>
      </c>
    </row>
    <row r="1417" spans="1:26" ht="14.25">
      <c r="A1417" s="50">
        <v>1101422</v>
      </c>
      <c r="D1417" s="50" t="s">
        <v>2299</v>
      </c>
      <c r="E1417" s="50" t="s">
        <v>853</v>
      </c>
      <c r="F1417" s="50" t="s">
        <v>3530</v>
      </c>
      <c r="G1417" s="50">
        <v>94</v>
      </c>
      <c r="H1417" s="50">
        <v>3771</v>
      </c>
      <c r="I1417" s="50">
        <v>1430</v>
      </c>
      <c r="J1417" s="50">
        <v>17107</v>
      </c>
      <c r="K1417" s="50">
        <v>0</v>
      </c>
      <c r="L1417" s="50">
        <v>1.5</v>
      </c>
      <c r="M1417" s="50">
        <v>0</v>
      </c>
      <c r="N1417" s="50">
        <v>0</v>
      </c>
      <c r="O1417" s="50">
        <v>1750</v>
      </c>
      <c r="P1417" s="50">
        <v>0</v>
      </c>
      <c r="Q1417" s="50">
        <v>0</v>
      </c>
      <c r="R1417" s="50">
        <v>1303003</v>
      </c>
      <c r="S1417" s="50">
        <v>1304007</v>
      </c>
      <c r="W1417" s="50">
        <v>4</v>
      </c>
      <c r="X1417" s="50">
        <v>4</v>
      </c>
      <c r="Y1417" s="50">
        <v>2</v>
      </c>
      <c r="Z1417" s="50">
        <v>1102003</v>
      </c>
    </row>
    <row r="1418" spans="1:26" ht="14.25">
      <c r="A1418" s="50">
        <v>1101431</v>
      </c>
      <c r="D1418" s="50" t="s">
        <v>2298</v>
      </c>
      <c r="E1418" s="50" t="s">
        <v>1537</v>
      </c>
      <c r="F1418" s="50" t="s">
        <v>3531</v>
      </c>
      <c r="G1418" s="50">
        <v>94</v>
      </c>
      <c r="H1418" s="50">
        <v>3424</v>
      </c>
      <c r="I1418" s="50">
        <v>1404</v>
      </c>
      <c r="J1418" s="50">
        <v>18532</v>
      </c>
      <c r="K1418" s="50">
        <v>0</v>
      </c>
      <c r="L1418" s="50">
        <v>1.5</v>
      </c>
      <c r="M1418" s="50">
        <v>0</v>
      </c>
      <c r="N1418" s="50">
        <v>0</v>
      </c>
      <c r="O1418" s="50">
        <v>1750</v>
      </c>
      <c r="P1418" s="50">
        <v>0</v>
      </c>
      <c r="Q1418" s="50">
        <v>0</v>
      </c>
      <c r="R1418" s="50">
        <v>1301011</v>
      </c>
      <c r="S1418" s="50">
        <v>1302011</v>
      </c>
      <c r="V1418" s="50" t="s">
        <v>3532</v>
      </c>
      <c r="Z1418" s="50">
        <v>1101011</v>
      </c>
    </row>
    <row r="1419" spans="1:26" ht="14.25">
      <c r="A1419" s="50">
        <v>1101432</v>
      </c>
      <c r="D1419" s="50" t="s">
        <v>2299</v>
      </c>
      <c r="E1419" s="50" t="s">
        <v>833</v>
      </c>
      <c r="F1419" s="50" t="s">
        <v>3532</v>
      </c>
      <c r="G1419" s="50">
        <v>94</v>
      </c>
      <c r="H1419" s="50">
        <v>3771</v>
      </c>
      <c r="I1419" s="50">
        <v>1430</v>
      </c>
      <c r="J1419" s="50">
        <v>17107</v>
      </c>
      <c r="K1419" s="50">
        <v>0</v>
      </c>
      <c r="L1419" s="50">
        <v>1.5</v>
      </c>
      <c r="M1419" s="50">
        <v>0</v>
      </c>
      <c r="N1419" s="50">
        <v>0</v>
      </c>
      <c r="O1419" s="50">
        <v>1750</v>
      </c>
      <c r="P1419" s="50">
        <v>0</v>
      </c>
      <c r="Q1419" s="50">
        <v>0</v>
      </c>
      <c r="R1419" s="50">
        <v>1303017</v>
      </c>
      <c r="S1419" s="50">
        <v>1304008</v>
      </c>
      <c r="W1419" s="50">
        <v>4</v>
      </c>
      <c r="X1419" s="50">
        <v>4</v>
      </c>
      <c r="Y1419" s="50">
        <v>3</v>
      </c>
      <c r="Z1419" s="50">
        <v>1102017</v>
      </c>
    </row>
    <row r="1420" spans="1:26" ht="14.25">
      <c r="A1420" s="50">
        <v>1101511</v>
      </c>
      <c r="D1420" s="50" t="s">
        <v>2298</v>
      </c>
      <c r="E1420" s="50" t="s">
        <v>1540</v>
      </c>
      <c r="F1420" s="50" t="s">
        <v>3533</v>
      </c>
      <c r="G1420" s="50">
        <v>94</v>
      </c>
      <c r="H1420" s="50">
        <v>3891</v>
      </c>
      <c r="I1420" s="50">
        <v>1598</v>
      </c>
      <c r="J1420" s="50">
        <v>21063</v>
      </c>
      <c r="K1420" s="50">
        <v>0</v>
      </c>
      <c r="L1420" s="50">
        <v>1.5</v>
      </c>
      <c r="M1420" s="50">
        <v>0</v>
      </c>
      <c r="N1420" s="50">
        <v>0</v>
      </c>
      <c r="O1420" s="50">
        <v>1750</v>
      </c>
      <c r="P1420" s="50">
        <v>0</v>
      </c>
      <c r="Q1420" s="50">
        <v>0</v>
      </c>
      <c r="R1420" s="50">
        <v>1301005</v>
      </c>
      <c r="S1420" s="50">
        <v>1302005</v>
      </c>
      <c r="V1420" s="50" t="s">
        <v>3534</v>
      </c>
      <c r="Z1420" s="50">
        <v>1101005</v>
      </c>
    </row>
    <row r="1421" spans="1:26" ht="14.25">
      <c r="A1421" s="50">
        <v>1101512</v>
      </c>
      <c r="D1421" s="50" t="s">
        <v>2299</v>
      </c>
      <c r="E1421" s="50" t="s">
        <v>840</v>
      </c>
      <c r="F1421" s="50" t="s">
        <v>3534</v>
      </c>
      <c r="G1421" s="50">
        <v>94</v>
      </c>
      <c r="H1421" s="50">
        <v>4286</v>
      </c>
      <c r="I1421" s="50">
        <v>1628</v>
      </c>
      <c r="J1421" s="50">
        <v>19442</v>
      </c>
      <c r="K1421" s="50">
        <v>0</v>
      </c>
      <c r="L1421" s="50">
        <v>1.5</v>
      </c>
      <c r="M1421" s="50">
        <v>0</v>
      </c>
      <c r="N1421" s="50">
        <v>0</v>
      </c>
      <c r="O1421" s="50">
        <v>1750</v>
      </c>
      <c r="P1421" s="50">
        <v>0</v>
      </c>
      <c r="Q1421" s="50">
        <v>0</v>
      </c>
      <c r="R1421" s="50">
        <v>1303001</v>
      </c>
      <c r="S1421" s="50">
        <v>1304006</v>
      </c>
      <c r="W1421" s="50">
        <v>4</v>
      </c>
      <c r="X1421" s="50">
        <v>4</v>
      </c>
      <c r="Y1421" s="50">
        <v>1</v>
      </c>
      <c r="Z1421" s="50">
        <v>1102001</v>
      </c>
    </row>
    <row r="1422" spans="1:26" ht="14.25">
      <c r="A1422" s="50">
        <v>1101521</v>
      </c>
      <c r="D1422" s="50" t="s">
        <v>2298</v>
      </c>
      <c r="E1422" s="50" t="s">
        <v>1184</v>
      </c>
      <c r="F1422" s="50" t="s">
        <v>3535</v>
      </c>
      <c r="G1422" s="50">
        <v>94</v>
      </c>
      <c r="H1422" s="50">
        <v>3424</v>
      </c>
      <c r="I1422" s="50">
        <v>1404</v>
      </c>
      <c r="J1422" s="50">
        <v>18532</v>
      </c>
      <c r="K1422" s="50">
        <v>0</v>
      </c>
      <c r="L1422" s="50">
        <v>1.5</v>
      </c>
      <c r="M1422" s="50">
        <v>0</v>
      </c>
      <c r="N1422" s="50">
        <v>0</v>
      </c>
      <c r="O1422" s="50">
        <v>1750</v>
      </c>
      <c r="P1422" s="50">
        <v>0</v>
      </c>
      <c r="Q1422" s="50">
        <v>0</v>
      </c>
      <c r="R1422" s="50">
        <v>1301004</v>
      </c>
      <c r="S1422" s="50">
        <v>1302004</v>
      </c>
      <c r="V1422" s="50" t="s">
        <v>3536</v>
      </c>
      <c r="Z1422" s="50">
        <v>1101004</v>
      </c>
    </row>
    <row r="1423" spans="1:26" ht="14.25">
      <c r="A1423" s="50">
        <v>1101522</v>
      </c>
      <c r="D1423" s="50" t="s">
        <v>2299</v>
      </c>
      <c r="E1423" s="50" t="s">
        <v>838</v>
      </c>
      <c r="F1423" s="50" t="s">
        <v>3536</v>
      </c>
      <c r="G1423" s="50">
        <v>94</v>
      </c>
      <c r="H1423" s="50">
        <v>3771</v>
      </c>
      <c r="I1423" s="50">
        <v>1430</v>
      </c>
      <c r="J1423" s="50">
        <v>17107</v>
      </c>
      <c r="K1423" s="50">
        <v>0</v>
      </c>
      <c r="L1423" s="50">
        <v>1.5</v>
      </c>
      <c r="M1423" s="50">
        <v>0</v>
      </c>
      <c r="N1423" s="50">
        <v>0</v>
      </c>
      <c r="O1423" s="50">
        <v>1750</v>
      </c>
      <c r="P1423" s="50">
        <v>0</v>
      </c>
      <c r="Q1423" s="50">
        <v>0</v>
      </c>
      <c r="R1423" s="50">
        <v>1303006</v>
      </c>
      <c r="S1423" s="50">
        <v>1304007</v>
      </c>
      <c r="W1423" s="50">
        <v>4</v>
      </c>
      <c r="X1423" s="50">
        <v>4</v>
      </c>
      <c r="Y1423" s="50">
        <v>2</v>
      </c>
      <c r="Z1423" s="50">
        <v>1102006</v>
      </c>
    </row>
    <row r="1424" spans="1:26" ht="14.25">
      <c r="A1424" s="50">
        <v>1101531</v>
      </c>
      <c r="D1424" s="50" t="s">
        <v>2298</v>
      </c>
      <c r="E1424" s="50" t="s">
        <v>1535</v>
      </c>
      <c r="F1424" s="50" t="s">
        <v>3537</v>
      </c>
      <c r="G1424" s="50">
        <v>94</v>
      </c>
      <c r="H1424" s="50">
        <v>3424</v>
      </c>
      <c r="I1424" s="50">
        <v>1404</v>
      </c>
      <c r="J1424" s="50">
        <v>18532</v>
      </c>
      <c r="K1424" s="50">
        <v>0</v>
      </c>
      <c r="L1424" s="50">
        <v>1.5</v>
      </c>
      <c r="M1424" s="50">
        <v>0</v>
      </c>
      <c r="N1424" s="50">
        <v>0</v>
      </c>
      <c r="O1424" s="50">
        <v>1750</v>
      </c>
      <c r="P1424" s="50">
        <v>0</v>
      </c>
      <c r="Q1424" s="50">
        <v>0</v>
      </c>
      <c r="R1424" s="50">
        <v>1301007</v>
      </c>
      <c r="S1424" s="50">
        <v>1302007</v>
      </c>
      <c r="V1424" s="50" t="s">
        <v>3538</v>
      </c>
      <c r="Z1424" s="50">
        <v>1101007</v>
      </c>
    </row>
    <row r="1425" spans="1:26" ht="14.25">
      <c r="A1425" s="50">
        <v>1101532</v>
      </c>
      <c r="D1425" s="50" t="s">
        <v>2299</v>
      </c>
      <c r="E1425" s="50" t="s">
        <v>1200</v>
      </c>
      <c r="F1425" s="50" t="s">
        <v>3538</v>
      </c>
      <c r="G1425" s="50">
        <v>94</v>
      </c>
      <c r="H1425" s="50">
        <v>3771</v>
      </c>
      <c r="I1425" s="50">
        <v>1430</v>
      </c>
      <c r="J1425" s="50">
        <v>17107</v>
      </c>
      <c r="K1425" s="50">
        <v>0</v>
      </c>
      <c r="L1425" s="50">
        <v>1.5</v>
      </c>
      <c r="M1425" s="50">
        <v>0</v>
      </c>
      <c r="N1425" s="50">
        <v>0</v>
      </c>
      <c r="O1425" s="50">
        <v>1750</v>
      </c>
      <c r="P1425" s="50">
        <v>0</v>
      </c>
      <c r="Q1425" s="50">
        <v>0</v>
      </c>
      <c r="R1425" s="50">
        <v>1303010</v>
      </c>
      <c r="S1425" s="50">
        <v>1304008</v>
      </c>
      <c r="W1425" s="50">
        <v>4</v>
      </c>
      <c r="X1425" s="50">
        <v>4</v>
      </c>
      <c r="Y1425" s="50">
        <v>3</v>
      </c>
      <c r="Z1425" s="50">
        <v>1102010</v>
      </c>
    </row>
    <row r="1426" spans="1:26" ht="14.25">
      <c r="A1426" s="50">
        <v>1110111</v>
      </c>
      <c r="D1426" s="50" t="s">
        <v>2298</v>
      </c>
      <c r="E1426" s="50" t="s">
        <v>1192</v>
      </c>
      <c r="F1426" s="50" t="s">
        <v>3539</v>
      </c>
      <c r="G1426" s="50">
        <v>100</v>
      </c>
      <c r="H1426" s="50">
        <v>4637</v>
      </c>
      <c r="I1426" s="50">
        <v>1909</v>
      </c>
      <c r="J1426" s="50">
        <v>25116</v>
      </c>
      <c r="K1426" s="50">
        <v>0</v>
      </c>
      <c r="L1426" s="50">
        <v>1.5</v>
      </c>
      <c r="M1426" s="50">
        <v>0</v>
      </c>
      <c r="N1426" s="50">
        <v>0</v>
      </c>
      <c r="O1426" s="50">
        <v>2250</v>
      </c>
      <c r="P1426" s="50">
        <v>0</v>
      </c>
      <c r="Q1426" s="50">
        <v>0</v>
      </c>
      <c r="R1426" s="50">
        <v>1301012</v>
      </c>
      <c r="S1426" s="50">
        <v>1302012</v>
      </c>
      <c r="V1426" s="50" t="s">
        <v>3540</v>
      </c>
      <c r="Z1426" s="50">
        <v>1101012</v>
      </c>
    </row>
    <row r="1427" spans="1:26" ht="14.25">
      <c r="A1427" s="50">
        <v>1110112</v>
      </c>
      <c r="D1427" s="50" t="s">
        <v>2299</v>
      </c>
      <c r="E1427" s="50" t="s">
        <v>846</v>
      </c>
      <c r="F1427" s="50" t="s">
        <v>3540</v>
      </c>
      <c r="G1427" s="50">
        <v>100</v>
      </c>
      <c r="H1427" s="50">
        <v>5094</v>
      </c>
      <c r="I1427" s="50">
        <v>1939</v>
      </c>
      <c r="J1427" s="50">
        <v>23184</v>
      </c>
      <c r="K1427" s="50">
        <v>0</v>
      </c>
      <c r="L1427" s="50">
        <v>1.5</v>
      </c>
      <c r="M1427" s="50">
        <v>0</v>
      </c>
      <c r="N1427" s="50">
        <v>0</v>
      </c>
      <c r="O1427" s="50">
        <v>2250</v>
      </c>
      <c r="P1427" s="50">
        <v>0</v>
      </c>
      <c r="Q1427" s="50">
        <v>0</v>
      </c>
      <c r="R1427" s="50">
        <v>1303018</v>
      </c>
      <c r="S1427" s="50">
        <v>1304007</v>
      </c>
      <c r="W1427" s="50">
        <v>4</v>
      </c>
      <c r="X1427" s="50">
        <v>4</v>
      </c>
      <c r="Y1427" s="50">
        <v>2</v>
      </c>
      <c r="Z1427" s="50">
        <v>1102018</v>
      </c>
    </row>
    <row r="1428" spans="1:26" ht="14.25">
      <c r="A1428" s="50">
        <v>1110121</v>
      </c>
      <c r="D1428" s="50" t="s">
        <v>2298</v>
      </c>
      <c r="E1428" s="50" t="s">
        <v>1188</v>
      </c>
      <c r="F1428" s="50" t="s">
        <v>3541</v>
      </c>
      <c r="G1428" s="50">
        <v>100</v>
      </c>
      <c r="H1428" s="50">
        <v>4080</v>
      </c>
      <c r="I1428" s="50">
        <v>1680</v>
      </c>
      <c r="J1428" s="50">
        <v>22102</v>
      </c>
      <c r="K1428" s="50">
        <v>0</v>
      </c>
      <c r="L1428" s="50">
        <v>1.5</v>
      </c>
      <c r="M1428" s="50">
        <v>0</v>
      </c>
      <c r="N1428" s="50">
        <v>0</v>
      </c>
      <c r="O1428" s="50">
        <v>2250</v>
      </c>
      <c r="P1428" s="50">
        <v>0</v>
      </c>
      <c r="Q1428" s="50">
        <v>0</v>
      </c>
      <c r="R1428" s="50">
        <v>1301008</v>
      </c>
      <c r="S1428" s="50">
        <v>1302008</v>
      </c>
      <c r="V1428" s="50" t="s">
        <v>3542</v>
      </c>
      <c r="Z1428" s="50">
        <v>1101008</v>
      </c>
    </row>
    <row r="1429" spans="1:26" ht="14.25">
      <c r="A1429" s="50">
        <v>1110122</v>
      </c>
      <c r="D1429" s="50" t="s">
        <v>2299</v>
      </c>
      <c r="E1429" s="50" t="s">
        <v>859</v>
      </c>
      <c r="F1429" s="50" t="s">
        <v>3542</v>
      </c>
      <c r="G1429" s="50">
        <v>100</v>
      </c>
      <c r="H1429" s="50">
        <v>4483</v>
      </c>
      <c r="I1429" s="50">
        <v>1706</v>
      </c>
      <c r="J1429" s="50">
        <v>20401</v>
      </c>
      <c r="K1429" s="50">
        <v>0</v>
      </c>
      <c r="L1429" s="50">
        <v>1.5</v>
      </c>
      <c r="M1429" s="50">
        <v>0</v>
      </c>
      <c r="N1429" s="50">
        <v>0</v>
      </c>
      <c r="O1429" s="50">
        <v>2250</v>
      </c>
      <c r="P1429" s="50">
        <v>0</v>
      </c>
      <c r="Q1429" s="50">
        <v>0</v>
      </c>
      <c r="R1429" s="50">
        <v>1303013</v>
      </c>
      <c r="S1429" s="50">
        <v>1304008</v>
      </c>
      <c r="W1429" s="50">
        <v>4</v>
      </c>
      <c r="X1429" s="50">
        <v>4</v>
      </c>
      <c r="Y1429" s="50">
        <v>3</v>
      </c>
      <c r="Z1429" s="50">
        <v>1102013</v>
      </c>
    </row>
    <row r="1430" spans="1:26" ht="14.25">
      <c r="A1430" s="50">
        <v>1110131</v>
      </c>
      <c r="D1430" s="50" t="s">
        <v>2298</v>
      </c>
      <c r="E1430" s="50" t="s">
        <v>1193</v>
      </c>
      <c r="F1430" s="50" t="s">
        <v>3543</v>
      </c>
      <c r="G1430" s="50">
        <v>100</v>
      </c>
      <c r="H1430" s="50">
        <v>4080</v>
      </c>
      <c r="I1430" s="50">
        <v>1680</v>
      </c>
      <c r="J1430" s="50">
        <v>22102</v>
      </c>
      <c r="K1430" s="50">
        <v>0</v>
      </c>
      <c r="L1430" s="50">
        <v>1.5</v>
      </c>
      <c r="M1430" s="50">
        <v>0</v>
      </c>
      <c r="N1430" s="50">
        <v>0</v>
      </c>
      <c r="O1430" s="50">
        <v>2250</v>
      </c>
      <c r="P1430" s="50">
        <v>0</v>
      </c>
      <c r="Q1430" s="50">
        <v>0</v>
      </c>
      <c r="R1430" s="50">
        <v>1301013</v>
      </c>
      <c r="S1430" s="50">
        <v>1302013</v>
      </c>
      <c r="V1430" s="50" t="s">
        <v>3544</v>
      </c>
      <c r="Z1430" s="50">
        <v>1101013</v>
      </c>
    </row>
    <row r="1431" spans="1:26" ht="14.25">
      <c r="A1431" s="50">
        <v>1110132</v>
      </c>
      <c r="D1431" s="50" t="s">
        <v>2299</v>
      </c>
      <c r="E1431" s="50" t="s">
        <v>844</v>
      </c>
      <c r="F1431" s="50" t="s">
        <v>3544</v>
      </c>
      <c r="G1431" s="50">
        <v>100</v>
      </c>
      <c r="H1431" s="50">
        <v>4483</v>
      </c>
      <c r="I1431" s="50">
        <v>1706</v>
      </c>
      <c r="J1431" s="50">
        <v>20401</v>
      </c>
      <c r="K1431" s="50">
        <v>0</v>
      </c>
      <c r="L1431" s="50">
        <v>1.5</v>
      </c>
      <c r="M1431" s="50">
        <v>0</v>
      </c>
      <c r="N1431" s="50">
        <v>0</v>
      </c>
      <c r="O1431" s="50">
        <v>2250</v>
      </c>
      <c r="P1431" s="50">
        <v>0</v>
      </c>
      <c r="Q1431" s="50">
        <v>0</v>
      </c>
      <c r="R1431" s="50">
        <v>1303019</v>
      </c>
      <c r="S1431" s="50">
        <v>1304006</v>
      </c>
      <c r="W1431" s="50">
        <v>4</v>
      </c>
      <c r="X1431" s="50">
        <v>4</v>
      </c>
      <c r="Y1431" s="50">
        <v>1</v>
      </c>
      <c r="Z1431" s="50">
        <v>1102019</v>
      </c>
    </row>
    <row r="1432" spans="1:26" ht="14.25">
      <c r="A1432" s="50">
        <v>1110211</v>
      </c>
      <c r="D1432" s="50" t="s">
        <v>2298</v>
      </c>
      <c r="E1432" s="50" t="s">
        <v>1181</v>
      </c>
      <c r="F1432" s="50" t="s">
        <v>3545</v>
      </c>
      <c r="G1432" s="50">
        <v>100</v>
      </c>
      <c r="H1432" s="50">
        <v>4637</v>
      </c>
      <c r="I1432" s="50">
        <v>1909</v>
      </c>
      <c r="J1432" s="50">
        <v>25116</v>
      </c>
      <c r="K1432" s="50">
        <v>0</v>
      </c>
      <c r="L1432" s="50">
        <v>1.5</v>
      </c>
      <c r="M1432" s="50">
        <v>0</v>
      </c>
      <c r="N1432" s="50">
        <v>0</v>
      </c>
      <c r="O1432" s="50">
        <v>2250</v>
      </c>
      <c r="P1432" s="50">
        <v>0</v>
      </c>
      <c r="Q1432" s="50">
        <v>0</v>
      </c>
      <c r="R1432" s="50">
        <v>1301001</v>
      </c>
      <c r="S1432" s="50">
        <v>1302001</v>
      </c>
      <c r="V1432" s="50" t="s">
        <v>3546</v>
      </c>
      <c r="Z1432" s="50">
        <v>1101001</v>
      </c>
    </row>
    <row r="1433" spans="1:26" ht="14.25">
      <c r="A1433" s="50">
        <v>1110212</v>
      </c>
      <c r="D1433" s="50" t="s">
        <v>2299</v>
      </c>
      <c r="E1433" s="50" t="s">
        <v>834</v>
      </c>
      <c r="F1433" s="50" t="s">
        <v>3546</v>
      </c>
      <c r="G1433" s="50">
        <v>100</v>
      </c>
      <c r="H1433" s="50">
        <v>5094</v>
      </c>
      <c r="I1433" s="50">
        <v>1939</v>
      </c>
      <c r="J1433" s="50">
        <v>23184</v>
      </c>
      <c r="K1433" s="50">
        <v>0</v>
      </c>
      <c r="L1433" s="50">
        <v>1.5</v>
      </c>
      <c r="M1433" s="50">
        <v>0</v>
      </c>
      <c r="N1433" s="50">
        <v>0</v>
      </c>
      <c r="O1433" s="50">
        <v>2250</v>
      </c>
      <c r="P1433" s="50">
        <v>0</v>
      </c>
      <c r="Q1433" s="50">
        <v>0</v>
      </c>
      <c r="R1433" s="50">
        <v>1303002</v>
      </c>
      <c r="S1433" s="50">
        <v>1304006</v>
      </c>
      <c r="W1433" s="50">
        <v>4</v>
      </c>
      <c r="X1433" s="50">
        <v>4</v>
      </c>
      <c r="Y1433" s="50">
        <v>1</v>
      </c>
      <c r="Z1433" s="50">
        <v>1102002</v>
      </c>
    </row>
    <row r="1434" spans="1:26" ht="14.25">
      <c r="A1434" s="50">
        <v>1110221</v>
      </c>
      <c r="D1434" s="50" t="s">
        <v>2298</v>
      </c>
      <c r="E1434" s="50" t="s">
        <v>1183</v>
      </c>
      <c r="F1434" s="50" t="s">
        <v>3547</v>
      </c>
      <c r="G1434" s="50">
        <v>100</v>
      </c>
      <c r="H1434" s="50">
        <v>4080</v>
      </c>
      <c r="I1434" s="50">
        <v>1680</v>
      </c>
      <c r="J1434" s="50">
        <v>22102</v>
      </c>
      <c r="K1434" s="50">
        <v>0</v>
      </c>
      <c r="L1434" s="50">
        <v>1.5</v>
      </c>
      <c r="M1434" s="50">
        <v>0</v>
      </c>
      <c r="N1434" s="50">
        <v>0</v>
      </c>
      <c r="O1434" s="50">
        <v>2250</v>
      </c>
      <c r="P1434" s="50">
        <v>0</v>
      </c>
      <c r="Q1434" s="50">
        <v>0</v>
      </c>
      <c r="R1434" s="50">
        <v>1301003</v>
      </c>
      <c r="S1434" s="50">
        <v>1302003</v>
      </c>
      <c r="V1434" s="50" t="s">
        <v>3548</v>
      </c>
      <c r="Z1434" s="50">
        <v>1101003</v>
      </c>
    </row>
    <row r="1435" spans="1:26" ht="14.25">
      <c r="A1435" s="50">
        <v>1110222</v>
      </c>
      <c r="D1435" s="50" t="s">
        <v>2299</v>
      </c>
      <c r="E1435" s="50" t="s">
        <v>829</v>
      </c>
      <c r="F1435" s="50" t="s">
        <v>3548</v>
      </c>
      <c r="G1435" s="50">
        <v>100</v>
      </c>
      <c r="H1435" s="50">
        <v>4483</v>
      </c>
      <c r="I1435" s="50">
        <v>1706</v>
      </c>
      <c r="J1435" s="50">
        <v>20401</v>
      </c>
      <c r="K1435" s="50">
        <v>0</v>
      </c>
      <c r="L1435" s="50">
        <v>1.5</v>
      </c>
      <c r="M1435" s="50">
        <v>0</v>
      </c>
      <c r="N1435" s="50">
        <v>0</v>
      </c>
      <c r="O1435" s="50">
        <v>2250</v>
      </c>
      <c r="P1435" s="50">
        <v>0</v>
      </c>
      <c r="Q1435" s="50">
        <v>0</v>
      </c>
      <c r="R1435" s="50">
        <v>1303005</v>
      </c>
      <c r="S1435" s="50">
        <v>1304008</v>
      </c>
      <c r="W1435" s="50">
        <v>4</v>
      </c>
      <c r="X1435" s="50">
        <v>4</v>
      </c>
      <c r="Y1435" s="50">
        <v>3</v>
      </c>
      <c r="Z1435" s="50">
        <v>1102005</v>
      </c>
    </row>
    <row r="1436" spans="1:26" ht="14.25">
      <c r="A1436" s="50">
        <v>1110231</v>
      </c>
      <c r="D1436" s="50" t="s">
        <v>2298</v>
      </c>
      <c r="E1436" s="50" t="s">
        <v>1531</v>
      </c>
      <c r="F1436" s="50" t="s">
        <v>3549</v>
      </c>
      <c r="G1436" s="50">
        <v>100</v>
      </c>
      <c r="H1436" s="50">
        <v>4080</v>
      </c>
      <c r="I1436" s="50">
        <v>1680</v>
      </c>
      <c r="J1436" s="50">
        <v>22102</v>
      </c>
      <c r="K1436" s="50">
        <v>0</v>
      </c>
      <c r="L1436" s="50">
        <v>1.5</v>
      </c>
      <c r="M1436" s="50">
        <v>0</v>
      </c>
      <c r="N1436" s="50">
        <v>0</v>
      </c>
      <c r="O1436" s="50">
        <v>2250</v>
      </c>
      <c r="P1436" s="50">
        <v>0</v>
      </c>
      <c r="Q1436" s="50">
        <v>0</v>
      </c>
      <c r="R1436" s="50">
        <v>1301014</v>
      </c>
      <c r="S1436" s="50">
        <v>1302014</v>
      </c>
      <c r="V1436" s="50" t="s">
        <v>3550</v>
      </c>
      <c r="Z1436" s="50">
        <v>1101014</v>
      </c>
    </row>
    <row r="1437" spans="1:26" ht="14.25">
      <c r="A1437" s="50">
        <v>1110232</v>
      </c>
      <c r="D1437" s="50" t="s">
        <v>2299</v>
      </c>
      <c r="E1437" s="50" t="s">
        <v>848</v>
      </c>
      <c r="F1437" s="50" t="s">
        <v>3550</v>
      </c>
      <c r="G1437" s="50">
        <v>100</v>
      </c>
      <c r="H1437" s="50">
        <v>4483</v>
      </c>
      <c r="I1437" s="50">
        <v>1706</v>
      </c>
      <c r="J1437" s="50">
        <v>20401</v>
      </c>
      <c r="K1437" s="50">
        <v>0</v>
      </c>
      <c r="L1437" s="50">
        <v>1.5</v>
      </c>
      <c r="M1437" s="50">
        <v>0</v>
      </c>
      <c r="N1437" s="50">
        <v>0</v>
      </c>
      <c r="O1437" s="50">
        <v>2250</v>
      </c>
      <c r="P1437" s="50">
        <v>0</v>
      </c>
      <c r="Q1437" s="50">
        <v>0</v>
      </c>
      <c r="R1437" s="50">
        <v>1303020</v>
      </c>
      <c r="S1437" s="50">
        <v>1304007</v>
      </c>
      <c r="W1437" s="50">
        <v>4</v>
      </c>
      <c r="X1437" s="50">
        <v>4</v>
      </c>
      <c r="Y1437" s="50">
        <v>2</v>
      </c>
      <c r="Z1437" s="50">
        <v>1102020</v>
      </c>
    </row>
    <row r="1438" spans="1:26" ht="14.25">
      <c r="A1438" s="50">
        <v>1110311</v>
      </c>
      <c r="D1438" s="50" t="s">
        <v>2298</v>
      </c>
      <c r="E1438" s="50" t="s">
        <v>1192</v>
      </c>
      <c r="F1438" s="50" t="s">
        <v>3551</v>
      </c>
      <c r="G1438" s="50">
        <v>100</v>
      </c>
      <c r="H1438" s="50">
        <v>4637</v>
      </c>
      <c r="I1438" s="50">
        <v>1909</v>
      </c>
      <c r="J1438" s="50">
        <v>25116</v>
      </c>
      <c r="K1438" s="50">
        <v>0</v>
      </c>
      <c r="L1438" s="50">
        <v>1.5</v>
      </c>
      <c r="M1438" s="50">
        <v>0</v>
      </c>
      <c r="N1438" s="50">
        <v>0</v>
      </c>
      <c r="O1438" s="50">
        <v>2250</v>
      </c>
      <c r="P1438" s="50">
        <v>0</v>
      </c>
      <c r="Q1438" s="50">
        <v>0</v>
      </c>
      <c r="R1438" s="50">
        <v>1301012</v>
      </c>
      <c r="S1438" s="50">
        <v>1302012</v>
      </c>
      <c r="V1438" s="50" t="s">
        <v>3552</v>
      </c>
      <c r="Z1438" s="50">
        <v>1101012</v>
      </c>
    </row>
    <row r="1439" spans="1:26" ht="14.25">
      <c r="A1439" s="50">
        <v>1110312</v>
      </c>
      <c r="D1439" s="50" t="s">
        <v>2299</v>
      </c>
      <c r="E1439" s="50" t="s">
        <v>846</v>
      </c>
      <c r="F1439" s="50" t="s">
        <v>3552</v>
      </c>
      <c r="G1439" s="50">
        <v>100</v>
      </c>
      <c r="H1439" s="50">
        <v>5094</v>
      </c>
      <c r="I1439" s="50">
        <v>1939</v>
      </c>
      <c r="J1439" s="50">
        <v>23184</v>
      </c>
      <c r="K1439" s="50">
        <v>0</v>
      </c>
      <c r="L1439" s="50">
        <v>1.5</v>
      </c>
      <c r="M1439" s="50">
        <v>0</v>
      </c>
      <c r="N1439" s="50">
        <v>0</v>
      </c>
      <c r="O1439" s="50">
        <v>2250</v>
      </c>
      <c r="P1439" s="50">
        <v>0</v>
      </c>
      <c r="Q1439" s="50">
        <v>0</v>
      </c>
      <c r="R1439" s="50">
        <v>1303018</v>
      </c>
      <c r="S1439" s="50">
        <v>1304007</v>
      </c>
      <c r="W1439" s="50">
        <v>4</v>
      </c>
      <c r="X1439" s="50">
        <v>4</v>
      </c>
      <c r="Y1439" s="50">
        <v>2</v>
      </c>
      <c r="Z1439" s="50">
        <v>1102018</v>
      </c>
    </row>
    <row r="1440" spans="1:26" ht="14.25">
      <c r="A1440" s="50">
        <v>1110321</v>
      </c>
      <c r="D1440" s="50" t="s">
        <v>2298</v>
      </c>
      <c r="E1440" s="50" t="s">
        <v>1188</v>
      </c>
      <c r="F1440" s="50" t="s">
        <v>3553</v>
      </c>
      <c r="G1440" s="50">
        <v>100</v>
      </c>
      <c r="H1440" s="50">
        <v>4080</v>
      </c>
      <c r="I1440" s="50">
        <v>1680</v>
      </c>
      <c r="J1440" s="50">
        <v>22102</v>
      </c>
      <c r="K1440" s="50">
        <v>0</v>
      </c>
      <c r="L1440" s="50">
        <v>1.5</v>
      </c>
      <c r="M1440" s="50">
        <v>0</v>
      </c>
      <c r="N1440" s="50">
        <v>0</v>
      </c>
      <c r="O1440" s="50">
        <v>2250</v>
      </c>
      <c r="P1440" s="50">
        <v>0</v>
      </c>
      <c r="Q1440" s="50">
        <v>0</v>
      </c>
      <c r="R1440" s="50">
        <v>1301008</v>
      </c>
      <c r="S1440" s="50">
        <v>1302008</v>
      </c>
      <c r="V1440" s="50" t="s">
        <v>3554</v>
      </c>
      <c r="Z1440" s="50">
        <v>1101008</v>
      </c>
    </row>
    <row r="1441" spans="1:26" ht="14.25">
      <c r="A1441" s="50">
        <v>1110322</v>
      </c>
      <c r="D1441" s="50" t="s">
        <v>2299</v>
      </c>
      <c r="E1441" s="50" t="s">
        <v>859</v>
      </c>
      <c r="F1441" s="50" t="s">
        <v>3554</v>
      </c>
      <c r="G1441" s="50">
        <v>100</v>
      </c>
      <c r="H1441" s="50">
        <v>4483</v>
      </c>
      <c r="I1441" s="50">
        <v>1706</v>
      </c>
      <c r="J1441" s="50">
        <v>20401</v>
      </c>
      <c r="K1441" s="50">
        <v>0</v>
      </c>
      <c r="L1441" s="50">
        <v>1.5</v>
      </c>
      <c r="M1441" s="50">
        <v>0</v>
      </c>
      <c r="N1441" s="50">
        <v>0</v>
      </c>
      <c r="O1441" s="50">
        <v>2250</v>
      </c>
      <c r="P1441" s="50">
        <v>0</v>
      </c>
      <c r="Q1441" s="50">
        <v>0</v>
      </c>
      <c r="R1441" s="50">
        <v>1303013</v>
      </c>
      <c r="S1441" s="50">
        <v>1304008</v>
      </c>
      <c r="W1441" s="50">
        <v>4</v>
      </c>
      <c r="X1441" s="50">
        <v>4</v>
      </c>
      <c r="Y1441" s="50">
        <v>3</v>
      </c>
      <c r="Z1441" s="50">
        <v>1102013</v>
      </c>
    </row>
    <row r="1442" spans="1:26" ht="14.25">
      <c r="A1442" s="50">
        <v>1110331</v>
      </c>
      <c r="D1442" s="50" t="s">
        <v>2298</v>
      </c>
      <c r="E1442" s="50" t="s">
        <v>1533</v>
      </c>
      <c r="F1442" s="50" t="s">
        <v>3555</v>
      </c>
      <c r="G1442" s="50">
        <v>100</v>
      </c>
      <c r="H1442" s="50">
        <v>4080</v>
      </c>
      <c r="I1442" s="50">
        <v>1680</v>
      </c>
      <c r="J1442" s="50">
        <v>22102</v>
      </c>
      <c r="K1442" s="50">
        <v>0</v>
      </c>
      <c r="L1442" s="50">
        <v>1.5</v>
      </c>
      <c r="M1442" s="50">
        <v>0</v>
      </c>
      <c r="N1442" s="50">
        <v>0</v>
      </c>
      <c r="O1442" s="50">
        <v>2250</v>
      </c>
      <c r="P1442" s="50">
        <v>0</v>
      </c>
      <c r="Q1442" s="50">
        <v>0</v>
      </c>
      <c r="R1442" s="50">
        <v>1301009</v>
      </c>
      <c r="S1442" s="50">
        <v>1302009</v>
      </c>
      <c r="V1442" s="50" t="s">
        <v>3556</v>
      </c>
      <c r="Z1442" s="50">
        <v>1101009</v>
      </c>
    </row>
    <row r="1443" spans="1:26" ht="14.25">
      <c r="A1443" s="50">
        <v>1110332</v>
      </c>
      <c r="D1443" s="50" t="s">
        <v>2299</v>
      </c>
      <c r="E1443" s="50" t="s">
        <v>857</v>
      </c>
      <c r="F1443" s="50" t="s">
        <v>3556</v>
      </c>
      <c r="G1443" s="50">
        <v>100</v>
      </c>
      <c r="H1443" s="50">
        <v>4483</v>
      </c>
      <c r="I1443" s="50">
        <v>1706</v>
      </c>
      <c r="J1443" s="50">
        <v>20401</v>
      </c>
      <c r="K1443" s="50">
        <v>0</v>
      </c>
      <c r="L1443" s="50">
        <v>1.5</v>
      </c>
      <c r="M1443" s="50">
        <v>0</v>
      </c>
      <c r="N1443" s="50">
        <v>0</v>
      </c>
      <c r="O1443" s="50">
        <v>2250</v>
      </c>
      <c r="P1443" s="50">
        <v>0</v>
      </c>
      <c r="Q1443" s="50">
        <v>0</v>
      </c>
      <c r="R1443" s="50">
        <v>1303014</v>
      </c>
      <c r="S1443" s="50">
        <v>1304006</v>
      </c>
      <c r="W1443" s="50">
        <v>4</v>
      </c>
      <c r="X1443" s="50">
        <v>4</v>
      </c>
      <c r="Y1443" s="50">
        <v>1</v>
      </c>
      <c r="Z1443" s="50">
        <v>1102014</v>
      </c>
    </row>
    <row r="1444" spans="1:26" ht="14.25">
      <c r="A1444" s="50">
        <v>1110411</v>
      </c>
      <c r="D1444" s="50" t="s">
        <v>2298</v>
      </c>
      <c r="E1444" s="50" t="s">
        <v>1195</v>
      </c>
      <c r="F1444" s="50" t="s">
        <v>3557</v>
      </c>
      <c r="G1444" s="50">
        <v>101</v>
      </c>
      <c r="H1444" s="50">
        <v>4742</v>
      </c>
      <c r="I1444" s="50">
        <v>1952</v>
      </c>
      <c r="J1444" s="50">
        <v>25682</v>
      </c>
      <c r="K1444" s="50">
        <v>0</v>
      </c>
      <c r="L1444" s="50">
        <v>1.5</v>
      </c>
      <c r="M1444" s="50">
        <v>0</v>
      </c>
      <c r="N1444" s="50">
        <v>0</v>
      </c>
      <c r="O1444" s="50">
        <v>2250</v>
      </c>
      <c r="P1444" s="50">
        <v>0</v>
      </c>
      <c r="Q1444" s="50">
        <v>0</v>
      </c>
      <c r="R1444" s="50">
        <v>1301015</v>
      </c>
      <c r="S1444" s="50">
        <v>1302015</v>
      </c>
      <c r="V1444" s="50" t="s">
        <v>3558</v>
      </c>
      <c r="Z1444" s="50">
        <v>1101015</v>
      </c>
    </row>
    <row r="1445" spans="1:26" ht="14.25">
      <c r="A1445" s="50">
        <v>1110412</v>
      </c>
      <c r="D1445" s="50" t="s">
        <v>2299</v>
      </c>
      <c r="E1445" s="50" t="s">
        <v>852</v>
      </c>
      <c r="F1445" s="50" t="s">
        <v>3558</v>
      </c>
      <c r="G1445" s="50">
        <v>101</v>
      </c>
      <c r="H1445" s="50">
        <v>5208</v>
      </c>
      <c r="I1445" s="50">
        <v>1982</v>
      </c>
      <c r="J1445" s="50">
        <v>23706</v>
      </c>
      <c r="K1445" s="50">
        <v>0</v>
      </c>
      <c r="L1445" s="50">
        <v>1.5</v>
      </c>
      <c r="M1445" s="50">
        <v>0</v>
      </c>
      <c r="N1445" s="50">
        <v>0</v>
      </c>
      <c r="O1445" s="50">
        <v>2250</v>
      </c>
      <c r="P1445" s="50">
        <v>0</v>
      </c>
      <c r="Q1445" s="50">
        <v>0</v>
      </c>
      <c r="R1445" s="50">
        <v>1303021</v>
      </c>
      <c r="S1445" s="50">
        <v>1304007</v>
      </c>
      <c r="W1445" s="50">
        <v>4</v>
      </c>
      <c r="X1445" s="50">
        <v>4</v>
      </c>
      <c r="Y1445" s="50">
        <v>1</v>
      </c>
      <c r="Z1445" s="50">
        <v>1102021</v>
      </c>
    </row>
    <row r="1446" spans="1:26" ht="14.25">
      <c r="A1446" s="50">
        <v>1110421</v>
      </c>
      <c r="D1446" s="50" t="s">
        <v>2298</v>
      </c>
      <c r="E1446" s="50" t="s">
        <v>1181</v>
      </c>
      <c r="F1446" s="50" t="s">
        <v>3559</v>
      </c>
      <c r="G1446" s="50">
        <v>101</v>
      </c>
      <c r="H1446" s="50">
        <v>4173</v>
      </c>
      <c r="I1446" s="50">
        <v>1718</v>
      </c>
      <c r="J1446" s="50">
        <v>22599</v>
      </c>
      <c r="K1446" s="50">
        <v>0</v>
      </c>
      <c r="L1446" s="50">
        <v>1.5</v>
      </c>
      <c r="M1446" s="50">
        <v>0</v>
      </c>
      <c r="N1446" s="50">
        <v>0</v>
      </c>
      <c r="O1446" s="50">
        <v>2250</v>
      </c>
      <c r="P1446" s="50">
        <v>0</v>
      </c>
      <c r="Q1446" s="50">
        <v>0</v>
      </c>
      <c r="R1446" s="50">
        <v>1301001</v>
      </c>
      <c r="S1446" s="50">
        <v>1302001</v>
      </c>
      <c r="V1446" s="50" t="s">
        <v>3560</v>
      </c>
      <c r="Z1446" s="50">
        <v>1101001</v>
      </c>
    </row>
    <row r="1447" spans="1:26" ht="14.25">
      <c r="A1447" s="50">
        <v>1110422</v>
      </c>
      <c r="D1447" s="50" t="s">
        <v>2299</v>
      </c>
      <c r="E1447" s="50" t="s">
        <v>860</v>
      </c>
      <c r="F1447" s="50" t="s">
        <v>3560</v>
      </c>
      <c r="G1447" s="50">
        <v>101</v>
      </c>
      <c r="H1447" s="50">
        <v>4582</v>
      </c>
      <c r="I1447" s="50">
        <v>1744</v>
      </c>
      <c r="J1447" s="50">
        <v>20861</v>
      </c>
      <c r="K1447" s="50">
        <v>0</v>
      </c>
      <c r="L1447" s="50">
        <v>1.5</v>
      </c>
      <c r="M1447" s="50">
        <v>0</v>
      </c>
      <c r="N1447" s="50">
        <v>0</v>
      </c>
      <c r="O1447" s="50">
        <v>2250</v>
      </c>
      <c r="P1447" s="50">
        <v>0</v>
      </c>
      <c r="Q1447" s="50">
        <v>0</v>
      </c>
      <c r="R1447" s="50">
        <v>1303009</v>
      </c>
      <c r="S1447" s="50">
        <v>1304007</v>
      </c>
      <c r="W1447" s="50">
        <v>4</v>
      </c>
      <c r="X1447" s="50">
        <v>4</v>
      </c>
      <c r="Y1447" s="50">
        <v>2</v>
      </c>
      <c r="Z1447" s="50">
        <v>1102009</v>
      </c>
    </row>
    <row r="1448" spans="1:26" ht="14.25">
      <c r="A1448" s="50">
        <v>1110431</v>
      </c>
      <c r="D1448" s="50" t="s">
        <v>2298</v>
      </c>
      <c r="E1448" s="50" t="s">
        <v>1537</v>
      </c>
      <c r="F1448" s="50" t="s">
        <v>3561</v>
      </c>
      <c r="G1448" s="50">
        <v>101</v>
      </c>
      <c r="H1448" s="50">
        <v>4173</v>
      </c>
      <c r="I1448" s="50">
        <v>1718</v>
      </c>
      <c r="J1448" s="50">
        <v>22599</v>
      </c>
      <c r="K1448" s="50">
        <v>0</v>
      </c>
      <c r="L1448" s="50">
        <v>1.5</v>
      </c>
      <c r="M1448" s="50">
        <v>0</v>
      </c>
      <c r="N1448" s="50">
        <v>0</v>
      </c>
      <c r="O1448" s="50">
        <v>2250</v>
      </c>
      <c r="P1448" s="50">
        <v>0</v>
      </c>
      <c r="Q1448" s="50">
        <v>0</v>
      </c>
      <c r="R1448" s="50">
        <v>1301011</v>
      </c>
      <c r="S1448" s="50">
        <v>1302011</v>
      </c>
      <c r="V1448" s="50" t="s">
        <v>3562</v>
      </c>
      <c r="Z1448" s="50">
        <v>1101011</v>
      </c>
    </row>
    <row r="1449" spans="1:26" ht="14.25">
      <c r="A1449" s="50">
        <v>1110432</v>
      </c>
      <c r="D1449" s="50" t="s">
        <v>2299</v>
      </c>
      <c r="E1449" s="50" t="s">
        <v>833</v>
      </c>
      <c r="F1449" s="50" t="s">
        <v>3562</v>
      </c>
      <c r="G1449" s="50">
        <v>101</v>
      </c>
      <c r="H1449" s="50">
        <v>4582</v>
      </c>
      <c r="I1449" s="50">
        <v>1744</v>
      </c>
      <c r="J1449" s="50">
        <v>20861</v>
      </c>
      <c r="K1449" s="50">
        <v>0</v>
      </c>
      <c r="L1449" s="50">
        <v>1.5</v>
      </c>
      <c r="M1449" s="50">
        <v>0</v>
      </c>
      <c r="N1449" s="50">
        <v>0</v>
      </c>
      <c r="O1449" s="50">
        <v>2250</v>
      </c>
      <c r="P1449" s="50">
        <v>0</v>
      </c>
      <c r="Q1449" s="50">
        <v>0</v>
      </c>
      <c r="R1449" s="50">
        <v>1303017</v>
      </c>
      <c r="S1449" s="50">
        <v>1304008</v>
      </c>
      <c r="W1449" s="50">
        <v>4</v>
      </c>
      <c r="X1449" s="50">
        <v>4</v>
      </c>
      <c r="Y1449" s="50">
        <v>3</v>
      </c>
      <c r="Z1449" s="50">
        <v>1102017</v>
      </c>
    </row>
    <row r="1450" spans="1:26" ht="14.25">
      <c r="A1450" s="50">
        <v>1110511</v>
      </c>
      <c r="D1450" s="50" t="s">
        <v>2298</v>
      </c>
      <c r="E1450" s="50" t="s">
        <v>1378</v>
      </c>
      <c r="F1450" s="50" t="s">
        <v>3563</v>
      </c>
      <c r="G1450" s="50">
        <v>101</v>
      </c>
      <c r="H1450" s="50">
        <v>4742</v>
      </c>
      <c r="I1450" s="50">
        <v>1952</v>
      </c>
      <c r="J1450" s="50">
        <v>25682</v>
      </c>
      <c r="K1450" s="50">
        <v>0</v>
      </c>
      <c r="L1450" s="50">
        <v>1.5</v>
      </c>
      <c r="M1450" s="50">
        <v>0</v>
      </c>
      <c r="N1450" s="50">
        <v>0</v>
      </c>
      <c r="O1450" s="50">
        <v>2250</v>
      </c>
      <c r="P1450" s="50">
        <v>0</v>
      </c>
      <c r="Q1450" s="50">
        <v>0</v>
      </c>
      <c r="R1450" s="50">
        <v>1301006</v>
      </c>
      <c r="S1450" s="50">
        <v>1302006</v>
      </c>
      <c r="V1450" s="50" t="s">
        <v>3564</v>
      </c>
      <c r="Z1450" s="50">
        <v>1101006</v>
      </c>
    </row>
    <row r="1451" spans="1:26" ht="14.25">
      <c r="A1451" s="50">
        <v>1110512</v>
      </c>
      <c r="D1451" s="50" t="s">
        <v>2299</v>
      </c>
      <c r="E1451" s="50" t="s">
        <v>1179</v>
      </c>
      <c r="F1451" s="50" t="s">
        <v>3564</v>
      </c>
      <c r="G1451" s="50">
        <v>101</v>
      </c>
      <c r="H1451" s="50">
        <v>5208</v>
      </c>
      <c r="I1451" s="50">
        <v>1982</v>
      </c>
      <c r="J1451" s="50">
        <v>23706</v>
      </c>
      <c r="K1451" s="50">
        <v>0</v>
      </c>
      <c r="L1451" s="50">
        <v>1.5</v>
      </c>
      <c r="M1451" s="50">
        <v>0</v>
      </c>
      <c r="N1451" s="50">
        <v>0</v>
      </c>
      <c r="O1451" s="50">
        <v>2250</v>
      </c>
      <c r="P1451" s="50">
        <v>0</v>
      </c>
      <c r="Q1451" s="50">
        <v>0</v>
      </c>
      <c r="R1451" s="50">
        <v>1303007</v>
      </c>
      <c r="S1451" s="50">
        <v>1304006</v>
      </c>
      <c r="W1451" s="50">
        <v>4</v>
      </c>
      <c r="X1451" s="50">
        <v>4</v>
      </c>
      <c r="Y1451" s="50">
        <v>1</v>
      </c>
      <c r="Z1451" s="50">
        <v>1102007</v>
      </c>
    </row>
    <row r="1452" spans="1:26" ht="14.25">
      <c r="A1452" s="50">
        <v>1110521</v>
      </c>
      <c r="D1452" s="50" t="s">
        <v>2298</v>
      </c>
      <c r="E1452" s="50" t="s">
        <v>1183</v>
      </c>
      <c r="F1452" s="50" t="s">
        <v>3565</v>
      </c>
      <c r="G1452" s="50">
        <v>101</v>
      </c>
      <c r="H1452" s="50">
        <v>4173</v>
      </c>
      <c r="I1452" s="50">
        <v>1718</v>
      </c>
      <c r="J1452" s="50">
        <v>22599</v>
      </c>
      <c r="K1452" s="50">
        <v>0</v>
      </c>
      <c r="L1452" s="50">
        <v>1.5</v>
      </c>
      <c r="M1452" s="50">
        <v>0</v>
      </c>
      <c r="N1452" s="50">
        <v>0</v>
      </c>
      <c r="O1452" s="50">
        <v>2250</v>
      </c>
      <c r="P1452" s="50">
        <v>0</v>
      </c>
      <c r="Q1452" s="50">
        <v>0</v>
      </c>
      <c r="R1452" s="50">
        <v>1301003</v>
      </c>
      <c r="S1452" s="50">
        <v>1302003</v>
      </c>
      <c r="V1452" s="50" t="s">
        <v>3566</v>
      </c>
      <c r="Z1452" s="50">
        <v>1101003</v>
      </c>
    </row>
    <row r="1453" spans="1:26" ht="14.25">
      <c r="A1453" s="50">
        <v>1110522</v>
      </c>
      <c r="D1453" s="50" t="s">
        <v>2299</v>
      </c>
      <c r="E1453" s="50" t="s">
        <v>829</v>
      </c>
      <c r="F1453" s="50" t="s">
        <v>3566</v>
      </c>
      <c r="G1453" s="50">
        <v>101</v>
      </c>
      <c r="H1453" s="50">
        <v>4582</v>
      </c>
      <c r="I1453" s="50">
        <v>1744</v>
      </c>
      <c r="J1453" s="50">
        <v>20861</v>
      </c>
      <c r="K1453" s="50">
        <v>0</v>
      </c>
      <c r="L1453" s="50">
        <v>1.5</v>
      </c>
      <c r="M1453" s="50">
        <v>0</v>
      </c>
      <c r="N1453" s="50">
        <v>0</v>
      </c>
      <c r="O1453" s="50">
        <v>2250</v>
      </c>
      <c r="P1453" s="50">
        <v>0</v>
      </c>
      <c r="Q1453" s="50">
        <v>0</v>
      </c>
      <c r="R1453" s="50">
        <v>1303005</v>
      </c>
      <c r="S1453" s="50">
        <v>1304008</v>
      </c>
      <c r="W1453" s="50">
        <v>4</v>
      </c>
      <c r="X1453" s="50">
        <v>4</v>
      </c>
      <c r="Y1453" s="50">
        <v>3</v>
      </c>
      <c r="Z1453" s="50">
        <v>1102005</v>
      </c>
    </row>
    <row r="1454" spans="1:26" ht="14.25">
      <c r="A1454" s="50">
        <v>1110531</v>
      </c>
      <c r="D1454" s="50" t="s">
        <v>2298</v>
      </c>
      <c r="E1454" s="50" t="s">
        <v>1192</v>
      </c>
      <c r="F1454" s="50" t="s">
        <v>3567</v>
      </c>
      <c r="G1454" s="50">
        <v>101</v>
      </c>
      <c r="H1454" s="50">
        <v>4173</v>
      </c>
      <c r="I1454" s="50">
        <v>1718</v>
      </c>
      <c r="J1454" s="50">
        <v>22599</v>
      </c>
      <c r="K1454" s="50">
        <v>0</v>
      </c>
      <c r="L1454" s="50">
        <v>1.5</v>
      </c>
      <c r="M1454" s="50">
        <v>0</v>
      </c>
      <c r="N1454" s="50">
        <v>0</v>
      </c>
      <c r="O1454" s="50">
        <v>2250</v>
      </c>
      <c r="P1454" s="50">
        <v>0</v>
      </c>
      <c r="Q1454" s="50">
        <v>0</v>
      </c>
      <c r="R1454" s="50">
        <v>1301012</v>
      </c>
      <c r="S1454" s="50">
        <v>1302012</v>
      </c>
      <c r="V1454" s="50" t="s">
        <v>3568</v>
      </c>
      <c r="Z1454" s="50">
        <v>1101012</v>
      </c>
    </row>
    <row r="1455" spans="1:26" ht="14.25">
      <c r="A1455" s="50">
        <v>1110532</v>
      </c>
      <c r="D1455" s="50" t="s">
        <v>2299</v>
      </c>
      <c r="E1455" s="50" t="s">
        <v>846</v>
      </c>
      <c r="F1455" s="50" t="s">
        <v>3568</v>
      </c>
      <c r="G1455" s="50">
        <v>101</v>
      </c>
      <c r="H1455" s="50">
        <v>4582</v>
      </c>
      <c r="I1455" s="50">
        <v>1744</v>
      </c>
      <c r="J1455" s="50">
        <v>20861</v>
      </c>
      <c r="K1455" s="50">
        <v>0</v>
      </c>
      <c r="L1455" s="50">
        <v>1.5</v>
      </c>
      <c r="M1455" s="50">
        <v>0</v>
      </c>
      <c r="N1455" s="50">
        <v>0</v>
      </c>
      <c r="O1455" s="50">
        <v>2250</v>
      </c>
      <c r="P1455" s="50">
        <v>0</v>
      </c>
      <c r="Q1455" s="50">
        <v>0</v>
      </c>
      <c r="R1455" s="50">
        <v>1303018</v>
      </c>
      <c r="S1455" s="50">
        <v>1304007</v>
      </c>
      <c r="W1455" s="50">
        <v>4</v>
      </c>
      <c r="X1455" s="50">
        <v>4</v>
      </c>
      <c r="Y1455" s="50">
        <v>2</v>
      </c>
      <c r="Z1455" s="50">
        <v>1102018</v>
      </c>
    </row>
    <row r="1456" spans="1:26" ht="14.25">
      <c r="A1456" s="50">
        <v>1110611</v>
      </c>
      <c r="D1456" s="50" t="s">
        <v>2298</v>
      </c>
      <c r="E1456" s="50" t="s">
        <v>1533</v>
      </c>
      <c r="F1456" s="50" t="s">
        <v>3569</v>
      </c>
      <c r="G1456" s="50">
        <v>101</v>
      </c>
      <c r="H1456" s="50">
        <v>4742</v>
      </c>
      <c r="I1456" s="50">
        <v>1952</v>
      </c>
      <c r="J1456" s="50">
        <v>25682</v>
      </c>
      <c r="K1456" s="50">
        <v>0</v>
      </c>
      <c r="L1456" s="50">
        <v>1.5</v>
      </c>
      <c r="M1456" s="50">
        <v>0</v>
      </c>
      <c r="N1456" s="50">
        <v>0</v>
      </c>
      <c r="O1456" s="50">
        <v>2250</v>
      </c>
      <c r="P1456" s="50">
        <v>0</v>
      </c>
      <c r="Q1456" s="50">
        <v>0</v>
      </c>
      <c r="R1456" s="50">
        <v>1301009</v>
      </c>
      <c r="S1456" s="50">
        <v>1302009</v>
      </c>
      <c r="V1456" s="50" t="s">
        <v>3570</v>
      </c>
      <c r="Z1456" s="50">
        <v>1101009</v>
      </c>
    </row>
    <row r="1457" spans="1:26" ht="14.25">
      <c r="A1457" s="50">
        <v>1110612</v>
      </c>
      <c r="D1457" s="50" t="s">
        <v>2299</v>
      </c>
      <c r="E1457" s="50" t="s">
        <v>857</v>
      </c>
      <c r="F1457" s="50" t="s">
        <v>3570</v>
      </c>
      <c r="G1457" s="50">
        <v>101</v>
      </c>
      <c r="H1457" s="50">
        <v>5208</v>
      </c>
      <c r="I1457" s="50">
        <v>1982</v>
      </c>
      <c r="J1457" s="50">
        <v>23706</v>
      </c>
      <c r="K1457" s="50">
        <v>0</v>
      </c>
      <c r="L1457" s="50">
        <v>1.5</v>
      </c>
      <c r="M1457" s="50">
        <v>0</v>
      </c>
      <c r="N1457" s="50">
        <v>0</v>
      </c>
      <c r="O1457" s="50">
        <v>2250</v>
      </c>
      <c r="P1457" s="50">
        <v>0</v>
      </c>
      <c r="Q1457" s="50">
        <v>0</v>
      </c>
      <c r="R1457" s="50">
        <v>1303014</v>
      </c>
      <c r="S1457" s="50">
        <v>1304006</v>
      </c>
      <c r="W1457" s="50">
        <v>4</v>
      </c>
      <c r="X1457" s="50">
        <v>4</v>
      </c>
      <c r="Y1457" s="50">
        <v>1</v>
      </c>
      <c r="Z1457" s="50">
        <v>1102014</v>
      </c>
    </row>
    <row r="1458" spans="1:26" ht="14.25">
      <c r="A1458" s="50">
        <v>1110621</v>
      </c>
      <c r="D1458" s="50" t="s">
        <v>2298</v>
      </c>
      <c r="E1458" s="50" t="s">
        <v>1188</v>
      </c>
      <c r="F1458" s="50" t="s">
        <v>3571</v>
      </c>
      <c r="G1458" s="50">
        <v>101</v>
      </c>
      <c r="H1458" s="50">
        <v>4173</v>
      </c>
      <c r="I1458" s="50">
        <v>1718</v>
      </c>
      <c r="J1458" s="50">
        <v>22599</v>
      </c>
      <c r="K1458" s="50">
        <v>0</v>
      </c>
      <c r="L1458" s="50">
        <v>1.5</v>
      </c>
      <c r="M1458" s="50">
        <v>0</v>
      </c>
      <c r="N1458" s="50">
        <v>0</v>
      </c>
      <c r="O1458" s="50">
        <v>2250</v>
      </c>
      <c r="P1458" s="50">
        <v>0</v>
      </c>
      <c r="Q1458" s="50">
        <v>0</v>
      </c>
      <c r="R1458" s="50">
        <v>1301008</v>
      </c>
      <c r="S1458" s="50">
        <v>1302008</v>
      </c>
      <c r="V1458" s="50" t="s">
        <v>3572</v>
      </c>
      <c r="Z1458" s="50">
        <v>1101008</v>
      </c>
    </row>
    <row r="1459" spans="1:26" ht="14.25">
      <c r="A1459" s="50">
        <v>1110622</v>
      </c>
      <c r="D1459" s="50" t="s">
        <v>2299</v>
      </c>
      <c r="E1459" s="50" t="s">
        <v>859</v>
      </c>
      <c r="F1459" s="50" t="s">
        <v>3572</v>
      </c>
      <c r="G1459" s="50">
        <v>101</v>
      </c>
      <c r="H1459" s="50">
        <v>4582</v>
      </c>
      <c r="I1459" s="50">
        <v>1744</v>
      </c>
      <c r="J1459" s="50">
        <v>20861</v>
      </c>
      <c r="K1459" s="50">
        <v>0</v>
      </c>
      <c r="L1459" s="50">
        <v>1.5</v>
      </c>
      <c r="M1459" s="50">
        <v>0</v>
      </c>
      <c r="N1459" s="50">
        <v>0</v>
      </c>
      <c r="O1459" s="50">
        <v>2250</v>
      </c>
      <c r="P1459" s="50">
        <v>0</v>
      </c>
      <c r="Q1459" s="50">
        <v>0</v>
      </c>
      <c r="R1459" s="50">
        <v>1303013</v>
      </c>
      <c r="S1459" s="50">
        <v>1304008</v>
      </c>
      <c r="W1459" s="50">
        <v>4</v>
      </c>
      <c r="X1459" s="50">
        <v>4</v>
      </c>
      <c r="Y1459" s="50">
        <v>3</v>
      </c>
      <c r="Z1459" s="50">
        <v>1102013</v>
      </c>
    </row>
    <row r="1460" spans="1:26" ht="14.25">
      <c r="A1460" s="50">
        <v>1110631</v>
      </c>
      <c r="D1460" s="50" t="s">
        <v>2298</v>
      </c>
      <c r="E1460" s="50" t="s">
        <v>1192</v>
      </c>
      <c r="F1460" s="50" t="s">
        <v>3573</v>
      </c>
      <c r="G1460" s="50">
        <v>101</v>
      </c>
      <c r="H1460" s="50">
        <v>4173</v>
      </c>
      <c r="I1460" s="50">
        <v>1718</v>
      </c>
      <c r="J1460" s="50">
        <v>22599</v>
      </c>
      <c r="K1460" s="50">
        <v>0</v>
      </c>
      <c r="L1460" s="50">
        <v>1.5</v>
      </c>
      <c r="M1460" s="50">
        <v>0</v>
      </c>
      <c r="N1460" s="50">
        <v>0</v>
      </c>
      <c r="O1460" s="50">
        <v>2250</v>
      </c>
      <c r="P1460" s="50">
        <v>0</v>
      </c>
      <c r="Q1460" s="50">
        <v>0</v>
      </c>
      <c r="R1460" s="50">
        <v>1301012</v>
      </c>
      <c r="S1460" s="50">
        <v>1302012</v>
      </c>
      <c r="V1460" s="50" t="s">
        <v>3574</v>
      </c>
      <c r="Z1460" s="50">
        <v>1101012</v>
      </c>
    </row>
    <row r="1461" spans="1:26" ht="14.25">
      <c r="A1461" s="50">
        <v>1110632</v>
      </c>
      <c r="D1461" s="50" t="s">
        <v>2299</v>
      </c>
      <c r="E1461" s="50" t="s">
        <v>846</v>
      </c>
      <c r="F1461" s="50" t="s">
        <v>3574</v>
      </c>
      <c r="G1461" s="50">
        <v>101</v>
      </c>
      <c r="H1461" s="50">
        <v>4582</v>
      </c>
      <c r="I1461" s="50">
        <v>1744</v>
      </c>
      <c r="J1461" s="50">
        <v>20861</v>
      </c>
      <c r="K1461" s="50">
        <v>0</v>
      </c>
      <c r="L1461" s="50">
        <v>1.5</v>
      </c>
      <c r="M1461" s="50">
        <v>0</v>
      </c>
      <c r="N1461" s="50">
        <v>0</v>
      </c>
      <c r="O1461" s="50">
        <v>2250</v>
      </c>
      <c r="P1461" s="50">
        <v>0</v>
      </c>
      <c r="Q1461" s="50">
        <v>0</v>
      </c>
      <c r="R1461" s="50">
        <v>1303018</v>
      </c>
      <c r="S1461" s="50">
        <v>1304007</v>
      </c>
      <c r="W1461" s="50">
        <v>4</v>
      </c>
      <c r="X1461" s="50">
        <v>4</v>
      </c>
      <c r="Y1461" s="50">
        <v>2</v>
      </c>
      <c r="Z1461" s="50">
        <v>1102018</v>
      </c>
    </row>
    <row r="1462" spans="1:26" ht="14.25">
      <c r="A1462" s="50">
        <v>1110711</v>
      </c>
      <c r="D1462" s="50" t="s">
        <v>2298</v>
      </c>
      <c r="E1462" s="50" t="s">
        <v>1535</v>
      </c>
      <c r="F1462" s="50" t="s">
        <v>3575</v>
      </c>
      <c r="G1462" s="50">
        <v>102</v>
      </c>
      <c r="H1462" s="50">
        <v>4847</v>
      </c>
      <c r="I1462" s="50">
        <v>1995</v>
      </c>
      <c r="J1462" s="50">
        <v>26248</v>
      </c>
      <c r="K1462" s="50">
        <v>0</v>
      </c>
      <c r="L1462" s="50">
        <v>1.5</v>
      </c>
      <c r="M1462" s="50">
        <v>0</v>
      </c>
      <c r="N1462" s="50">
        <v>0</v>
      </c>
      <c r="O1462" s="50">
        <v>2250</v>
      </c>
      <c r="P1462" s="50">
        <v>0</v>
      </c>
      <c r="Q1462" s="50">
        <v>0</v>
      </c>
      <c r="R1462" s="50">
        <v>1301007</v>
      </c>
      <c r="S1462" s="50">
        <v>1302007</v>
      </c>
      <c r="V1462" s="50" t="s">
        <v>3576</v>
      </c>
      <c r="Z1462" s="50">
        <v>1101007</v>
      </c>
    </row>
    <row r="1463" spans="1:26" ht="14.25">
      <c r="A1463" s="50">
        <v>1110712</v>
      </c>
      <c r="D1463" s="50" t="s">
        <v>2299</v>
      </c>
      <c r="E1463" s="50" t="s">
        <v>860</v>
      </c>
      <c r="F1463" s="50" t="s">
        <v>3576</v>
      </c>
      <c r="G1463" s="50">
        <v>102</v>
      </c>
      <c r="H1463" s="50">
        <v>5322</v>
      </c>
      <c r="I1463" s="50">
        <v>2025</v>
      </c>
      <c r="J1463" s="50">
        <v>24229</v>
      </c>
      <c r="K1463" s="50">
        <v>0</v>
      </c>
      <c r="L1463" s="50">
        <v>1.5</v>
      </c>
      <c r="M1463" s="50">
        <v>0</v>
      </c>
      <c r="N1463" s="50">
        <v>0</v>
      </c>
      <c r="O1463" s="50">
        <v>2250</v>
      </c>
      <c r="P1463" s="50">
        <v>0</v>
      </c>
      <c r="Q1463" s="50">
        <v>0</v>
      </c>
      <c r="R1463" s="50">
        <v>1303009</v>
      </c>
      <c r="S1463" s="50">
        <v>1304007</v>
      </c>
      <c r="W1463" s="50">
        <v>4</v>
      </c>
      <c r="X1463" s="50">
        <v>4</v>
      </c>
      <c r="Y1463" s="50">
        <v>2</v>
      </c>
      <c r="Z1463" s="50">
        <v>1102009</v>
      </c>
    </row>
    <row r="1464" spans="1:26" ht="14.25">
      <c r="A1464" s="50">
        <v>1110721</v>
      </c>
      <c r="D1464" s="50" t="s">
        <v>2298</v>
      </c>
      <c r="E1464" s="50" t="s">
        <v>1535</v>
      </c>
      <c r="F1464" s="50" t="s">
        <v>3577</v>
      </c>
      <c r="G1464" s="50">
        <v>102</v>
      </c>
      <c r="H1464" s="50">
        <v>4265</v>
      </c>
      <c r="I1464" s="50">
        <v>1756</v>
      </c>
      <c r="J1464" s="50">
        <v>23097</v>
      </c>
      <c r="K1464" s="50">
        <v>0</v>
      </c>
      <c r="L1464" s="50">
        <v>1.5</v>
      </c>
      <c r="M1464" s="50">
        <v>0</v>
      </c>
      <c r="N1464" s="50">
        <v>0</v>
      </c>
      <c r="O1464" s="50">
        <v>2250</v>
      </c>
      <c r="P1464" s="50">
        <v>0</v>
      </c>
      <c r="Q1464" s="50">
        <v>0</v>
      </c>
      <c r="R1464" s="50">
        <v>1301007</v>
      </c>
      <c r="S1464" s="50">
        <v>1302007</v>
      </c>
      <c r="V1464" s="50" t="s">
        <v>3578</v>
      </c>
      <c r="Z1464" s="50">
        <v>1101007</v>
      </c>
    </row>
    <row r="1465" spans="1:26" ht="14.25">
      <c r="A1465" s="50">
        <v>1110722</v>
      </c>
      <c r="D1465" s="50" t="s">
        <v>2299</v>
      </c>
      <c r="E1465" s="50" t="s">
        <v>853</v>
      </c>
      <c r="F1465" s="50" t="s">
        <v>3578</v>
      </c>
      <c r="G1465" s="50">
        <v>102</v>
      </c>
      <c r="H1465" s="50">
        <v>4682</v>
      </c>
      <c r="I1465" s="50">
        <v>1783</v>
      </c>
      <c r="J1465" s="50">
        <v>21320</v>
      </c>
      <c r="K1465" s="50">
        <v>0</v>
      </c>
      <c r="L1465" s="50">
        <v>1.5</v>
      </c>
      <c r="M1465" s="50">
        <v>0</v>
      </c>
      <c r="N1465" s="50">
        <v>0</v>
      </c>
      <c r="O1465" s="50">
        <v>2250</v>
      </c>
      <c r="P1465" s="50">
        <v>0</v>
      </c>
      <c r="Q1465" s="50">
        <v>0</v>
      </c>
      <c r="R1465" s="50">
        <v>1303003</v>
      </c>
      <c r="S1465" s="50">
        <v>1304007</v>
      </c>
      <c r="W1465" s="50">
        <v>4</v>
      </c>
      <c r="X1465" s="50">
        <v>4</v>
      </c>
      <c r="Y1465" s="50">
        <v>2</v>
      </c>
      <c r="Z1465" s="50">
        <v>1102003</v>
      </c>
    </row>
    <row r="1466" spans="1:26" ht="14.25">
      <c r="A1466" s="50">
        <v>1110731</v>
      </c>
      <c r="D1466" s="50" t="s">
        <v>2298</v>
      </c>
      <c r="E1466" s="50" t="s">
        <v>1537</v>
      </c>
      <c r="F1466" s="50" t="s">
        <v>3579</v>
      </c>
      <c r="G1466" s="50">
        <v>102</v>
      </c>
      <c r="H1466" s="50">
        <v>4265</v>
      </c>
      <c r="I1466" s="50">
        <v>1756</v>
      </c>
      <c r="J1466" s="50">
        <v>23097</v>
      </c>
      <c r="K1466" s="50">
        <v>0</v>
      </c>
      <c r="L1466" s="50">
        <v>1.5</v>
      </c>
      <c r="M1466" s="50">
        <v>0</v>
      </c>
      <c r="N1466" s="50">
        <v>0</v>
      </c>
      <c r="O1466" s="50">
        <v>2250</v>
      </c>
      <c r="P1466" s="50">
        <v>0</v>
      </c>
      <c r="Q1466" s="50">
        <v>0</v>
      </c>
      <c r="R1466" s="50">
        <v>1301011</v>
      </c>
      <c r="S1466" s="50">
        <v>1302011</v>
      </c>
      <c r="V1466" s="50" t="s">
        <v>3580</v>
      </c>
      <c r="Z1466" s="50">
        <v>1101011</v>
      </c>
    </row>
    <row r="1467" spans="1:26" ht="14.25">
      <c r="A1467" s="50">
        <v>1110732</v>
      </c>
      <c r="D1467" s="50" t="s">
        <v>2299</v>
      </c>
      <c r="E1467" s="50" t="s">
        <v>833</v>
      </c>
      <c r="F1467" s="50" t="s">
        <v>3580</v>
      </c>
      <c r="G1467" s="50">
        <v>102</v>
      </c>
      <c r="H1467" s="50">
        <v>4682</v>
      </c>
      <c r="I1467" s="50">
        <v>1783</v>
      </c>
      <c r="J1467" s="50">
        <v>21320</v>
      </c>
      <c r="K1467" s="50">
        <v>0</v>
      </c>
      <c r="L1467" s="50">
        <v>1.5</v>
      </c>
      <c r="M1467" s="50">
        <v>0</v>
      </c>
      <c r="N1467" s="50">
        <v>0</v>
      </c>
      <c r="O1467" s="50">
        <v>2250</v>
      </c>
      <c r="P1467" s="50">
        <v>0</v>
      </c>
      <c r="Q1467" s="50">
        <v>0</v>
      </c>
      <c r="R1467" s="50">
        <v>1303017</v>
      </c>
      <c r="S1467" s="50">
        <v>1304008</v>
      </c>
      <c r="W1467" s="50">
        <v>4</v>
      </c>
      <c r="X1467" s="50">
        <v>4</v>
      </c>
      <c r="Y1467" s="50">
        <v>3</v>
      </c>
      <c r="Z1467" s="50">
        <v>1102017</v>
      </c>
    </row>
    <row r="1468" spans="1:26" ht="14.25">
      <c r="A1468" s="50">
        <v>1110811</v>
      </c>
      <c r="D1468" s="50" t="s">
        <v>2298</v>
      </c>
      <c r="E1468" s="50" t="s">
        <v>1535</v>
      </c>
      <c r="F1468" s="50" t="s">
        <v>3581</v>
      </c>
      <c r="G1468" s="50">
        <v>102</v>
      </c>
      <c r="H1468" s="50">
        <v>4847</v>
      </c>
      <c r="I1468" s="50">
        <v>1995</v>
      </c>
      <c r="J1468" s="50">
        <v>26248</v>
      </c>
      <c r="K1468" s="50">
        <v>0</v>
      </c>
      <c r="L1468" s="50">
        <v>1.5</v>
      </c>
      <c r="M1468" s="50">
        <v>0</v>
      </c>
      <c r="N1468" s="50">
        <v>0</v>
      </c>
      <c r="O1468" s="50">
        <v>2250</v>
      </c>
      <c r="P1468" s="50">
        <v>0</v>
      </c>
      <c r="Q1468" s="50">
        <v>0</v>
      </c>
      <c r="R1468" s="50">
        <v>1301007</v>
      </c>
      <c r="S1468" s="50">
        <v>1302007</v>
      </c>
      <c r="V1468" s="50" t="s">
        <v>3582</v>
      </c>
      <c r="Z1468" s="50">
        <v>1101007</v>
      </c>
    </row>
    <row r="1469" spans="1:26" ht="14.25">
      <c r="A1469" s="50">
        <v>1110812</v>
      </c>
      <c r="D1469" s="50" t="s">
        <v>2299</v>
      </c>
      <c r="E1469" s="50" t="s">
        <v>850</v>
      </c>
      <c r="F1469" s="50" t="s">
        <v>3582</v>
      </c>
      <c r="G1469" s="50">
        <v>102</v>
      </c>
      <c r="H1469" s="50">
        <v>5322</v>
      </c>
      <c r="I1469" s="50">
        <v>2025</v>
      </c>
      <c r="J1469" s="50">
        <v>24229</v>
      </c>
      <c r="K1469" s="50">
        <v>0</v>
      </c>
      <c r="L1469" s="50">
        <v>1.5</v>
      </c>
      <c r="M1469" s="50">
        <v>0</v>
      </c>
      <c r="N1469" s="50">
        <v>0</v>
      </c>
      <c r="O1469" s="50">
        <v>2250</v>
      </c>
      <c r="P1469" s="50">
        <v>0</v>
      </c>
      <c r="Q1469" s="50">
        <v>0</v>
      </c>
      <c r="R1469" s="50">
        <v>1303012</v>
      </c>
      <c r="S1469" s="50">
        <v>1304006</v>
      </c>
      <c r="W1469" s="50">
        <v>4</v>
      </c>
      <c r="X1469" s="50">
        <v>4</v>
      </c>
      <c r="Y1469" s="50">
        <v>1</v>
      </c>
      <c r="Z1469" s="50">
        <v>1102012</v>
      </c>
    </row>
    <row r="1470" spans="1:26" ht="14.25">
      <c r="A1470" s="50">
        <v>1110821</v>
      </c>
      <c r="D1470" s="50" t="s">
        <v>2298</v>
      </c>
      <c r="E1470" s="50" t="s">
        <v>1540</v>
      </c>
      <c r="F1470" s="50" t="s">
        <v>3583</v>
      </c>
      <c r="G1470" s="50">
        <v>102</v>
      </c>
      <c r="H1470" s="50">
        <v>4265</v>
      </c>
      <c r="I1470" s="50">
        <v>1756</v>
      </c>
      <c r="J1470" s="50">
        <v>23097</v>
      </c>
      <c r="K1470" s="50">
        <v>0</v>
      </c>
      <c r="L1470" s="50">
        <v>1.5</v>
      </c>
      <c r="M1470" s="50">
        <v>0</v>
      </c>
      <c r="N1470" s="50">
        <v>0</v>
      </c>
      <c r="O1470" s="50">
        <v>2250</v>
      </c>
      <c r="P1470" s="50">
        <v>0</v>
      </c>
      <c r="Q1470" s="50">
        <v>0</v>
      </c>
      <c r="R1470" s="50">
        <v>1301005</v>
      </c>
      <c r="S1470" s="50">
        <v>1302005</v>
      </c>
      <c r="V1470" s="50" t="s">
        <v>3584</v>
      </c>
      <c r="Z1470" s="50">
        <v>1101005</v>
      </c>
    </row>
    <row r="1471" spans="1:26" ht="14.25">
      <c r="A1471" s="50">
        <v>1110822</v>
      </c>
      <c r="D1471" s="50" t="s">
        <v>2299</v>
      </c>
      <c r="E1471" s="50" t="s">
        <v>849</v>
      </c>
      <c r="F1471" s="50" t="s">
        <v>3584</v>
      </c>
      <c r="G1471" s="50">
        <v>102</v>
      </c>
      <c r="H1471" s="50">
        <v>4682</v>
      </c>
      <c r="I1471" s="50">
        <v>1783</v>
      </c>
      <c r="J1471" s="50">
        <v>21320</v>
      </c>
      <c r="K1471" s="50">
        <v>0</v>
      </c>
      <c r="L1471" s="50">
        <v>1.5</v>
      </c>
      <c r="M1471" s="50">
        <v>0</v>
      </c>
      <c r="N1471" s="50">
        <v>0</v>
      </c>
      <c r="O1471" s="50">
        <v>2250</v>
      </c>
      <c r="P1471" s="50">
        <v>0</v>
      </c>
      <c r="Q1471" s="50">
        <v>0</v>
      </c>
      <c r="R1471" s="50">
        <v>1303011</v>
      </c>
      <c r="S1471" s="50">
        <v>1304007</v>
      </c>
      <c r="W1471" s="50">
        <v>4</v>
      </c>
      <c r="X1471" s="50">
        <v>4</v>
      </c>
      <c r="Y1471" s="50">
        <v>2</v>
      </c>
      <c r="Z1471" s="50">
        <v>1102011</v>
      </c>
    </row>
    <row r="1472" spans="1:26" ht="14.25">
      <c r="A1472" s="50">
        <v>1110831</v>
      </c>
      <c r="D1472" s="50" t="s">
        <v>2298</v>
      </c>
      <c r="E1472" s="50" t="s">
        <v>1541</v>
      </c>
      <c r="F1472" s="50" t="s">
        <v>3585</v>
      </c>
      <c r="G1472" s="50">
        <v>102</v>
      </c>
      <c r="H1472" s="50">
        <v>4265</v>
      </c>
      <c r="I1472" s="50">
        <v>1756</v>
      </c>
      <c r="J1472" s="50">
        <v>23097</v>
      </c>
      <c r="K1472" s="50">
        <v>0</v>
      </c>
      <c r="L1472" s="50">
        <v>1.5</v>
      </c>
      <c r="M1472" s="50">
        <v>0</v>
      </c>
      <c r="N1472" s="50">
        <v>0</v>
      </c>
      <c r="O1472" s="50">
        <v>2250</v>
      </c>
      <c r="P1472" s="50">
        <v>0</v>
      </c>
      <c r="Q1472" s="50">
        <v>0</v>
      </c>
      <c r="R1472" s="50">
        <v>1301010</v>
      </c>
      <c r="S1472" s="50">
        <v>1302010</v>
      </c>
      <c r="V1472" s="50" t="s">
        <v>3586</v>
      </c>
      <c r="Z1472" s="50">
        <v>1101010</v>
      </c>
    </row>
    <row r="1473" spans="1:26" ht="14.25">
      <c r="A1473" s="50">
        <v>1110832</v>
      </c>
      <c r="D1473" s="50" t="s">
        <v>2299</v>
      </c>
      <c r="E1473" s="50" t="s">
        <v>855</v>
      </c>
      <c r="F1473" s="50" t="s">
        <v>3586</v>
      </c>
      <c r="G1473" s="50">
        <v>102</v>
      </c>
      <c r="H1473" s="50">
        <v>4682</v>
      </c>
      <c r="I1473" s="50">
        <v>1783</v>
      </c>
      <c r="J1473" s="50">
        <v>21320</v>
      </c>
      <c r="K1473" s="50">
        <v>0</v>
      </c>
      <c r="L1473" s="50">
        <v>1.5</v>
      </c>
      <c r="M1473" s="50">
        <v>0</v>
      </c>
      <c r="N1473" s="50">
        <v>0</v>
      </c>
      <c r="O1473" s="50">
        <v>2250</v>
      </c>
      <c r="P1473" s="50">
        <v>0</v>
      </c>
      <c r="Q1473" s="50">
        <v>0</v>
      </c>
      <c r="R1473" s="50">
        <v>1303016</v>
      </c>
      <c r="S1473" s="50">
        <v>1304007</v>
      </c>
      <c r="W1473" s="50">
        <v>4</v>
      </c>
      <c r="X1473" s="50">
        <v>4</v>
      </c>
      <c r="Y1473" s="50">
        <v>3</v>
      </c>
      <c r="Z1473" s="50">
        <v>1102016</v>
      </c>
    </row>
    <row r="1474" spans="1:26" ht="14.25">
      <c r="A1474" s="50">
        <v>1110911</v>
      </c>
      <c r="D1474" s="50" t="s">
        <v>2298</v>
      </c>
      <c r="E1474" s="50" t="s">
        <v>1192</v>
      </c>
      <c r="F1474" s="50" t="s">
        <v>3587</v>
      </c>
      <c r="G1474" s="50">
        <v>102</v>
      </c>
      <c r="H1474" s="50">
        <v>4847</v>
      </c>
      <c r="I1474" s="50">
        <v>1995</v>
      </c>
      <c r="J1474" s="50">
        <v>26248</v>
      </c>
      <c r="K1474" s="50">
        <v>0</v>
      </c>
      <c r="L1474" s="50">
        <v>1.5</v>
      </c>
      <c r="M1474" s="50">
        <v>0</v>
      </c>
      <c r="N1474" s="50">
        <v>0</v>
      </c>
      <c r="O1474" s="50">
        <v>2250</v>
      </c>
      <c r="P1474" s="50">
        <v>0</v>
      </c>
      <c r="Q1474" s="50">
        <v>0</v>
      </c>
      <c r="R1474" s="50">
        <v>1301012</v>
      </c>
      <c r="S1474" s="50">
        <v>1302012</v>
      </c>
      <c r="V1474" s="50" t="s">
        <v>3588</v>
      </c>
      <c r="Z1474" s="50">
        <v>1101012</v>
      </c>
    </row>
    <row r="1475" spans="1:26" ht="14.25">
      <c r="A1475" s="50">
        <v>1110912</v>
      </c>
      <c r="D1475" s="50" t="s">
        <v>2299</v>
      </c>
      <c r="E1475" s="50" t="s">
        <v>846</v>
      </c>
      <c r="F1475" s="50" t="s">
        <v>3588</v>
      </c>
      <c r="G1475" s="50">
        <v>102</v>
      </c>
      <c r="H1475" s="50">
        <v>5322</v>
      </c>
      <c r="I1475" s="50">
        <v>2025</v>
      </c>
      <c r="J1475" s="50">
        <v>24229</v>
      </c>
      <c r="K1475" s="50">
        <v>0</v>
      </c>
      <c r="L1475" s="50">
        <v>1.5</v>
      </c>
      <c r="M1475" s="50">
        <v>0</v>
      </c>
      <c r="N1475" s="50">
        <v>0</v>
      </c>
      <c r="O1475" s="50">
        <v>2250</v>
      </c>
      <c r="P1475" s="50">
        <v>0</v>
      </c>
      <c r="Q1475" s="50">
        <v>0</v>
      </c>
      <c r="R1475" s="50">
        <v>1303018</v>
      </c>
      <c r="S1475" s="50">
        <v>1304007</v>
      </c>
      <c r="W1475" s="50">
        <v>4</v>
      </c>
      <c r="X1475" s="50">
        <v>4</v>
      </c>
      <c r="Y1475" s="50">
        <v>2</v>
      </c>
      <c r="Z1475" s="50">
        <v>1102018</v>
      </c>
    </row>
    <row r="1476" spans="1:26" ht="14.25">
      <c r="A1476" s="50">
        <v>1110921</v>
      </c>
      <c r="D1476" s="50" t="s">
        <v>2298</v>
      </c>
      <c r="E1476" s="50" t="s">
        <v>1188</v>
      </c>
      <c r="F1476" s="50" t="s">
        <v>3589</v>
      </c>
      <c r="G1476" s="50">
        <v>102</v>
      </c>
      <c r="H1476" s="50">
        <v>4265</v>
      </c>
      <c r="I1476" s="50">
        <v>1756</v>
      </c>
      <c r="J1476" s="50">
        <v>23097</v>
      </c>
      <c r="K1476" s="50">
        <v>0</v>
      </c>
      <c r="L1476" s="50">
        <v>1.5</v>
      </c>
      <c r="M1476" s="50">
        <v>0</v>
      </c>
      <c r="N1476" s="50">
        <v>0</v>
      </c>
      <c r="O1476" s="50">
        <v>2250</v>
      </c>
      <c r="P1476" s="50">
        <v>0</v>
      </c>
      <c r="Q1476" s="50">
        <v>0</v>
      </c>
      <c r="R1476" s="50">
        <v>1301008</v>
      </c>
      <c r="S1476" s="50">
        <v>1302008</v>
      </c>
      <c r="V1476" s="50" t="s">
        <v>3590</v>
      </c>
      <c r="Z1476" s="50">
        <v>1101008</v>
      </c>
    </row>
    <row r="1477" spans="1:26" ht="14.25">
      <c r="A1477" s="50">
        <v>1110922</v>
      </c>
      <c r="D1477" s="50" t="s">
        <v>2299</v>
      </c>
      <c r="E1477" s="50" t="s">
        <v>859</v>
      </c>
      <c r="F1477" s="50" t="s">
        <v>3590</v>
      </c>
      <c r="G1477" s="50">
        <v>102</v>
      </c>
      <c r="H1477" s="50">
        <v>4682</v>
      </c>
      <c r="I1477" s="50">
        <v>1783</v>
      </c>
      <c r="J1477" s="50">
        <v>21320</v>
      </c>
      <c r="K1477" s="50">
        <v>0</v>
      </c>
      <c r="L1477" s="50">
        <v>1.5</v>
      </c>
      <c r="M1477" s="50">
        <v>0</v>
      </c>
      <c r="N1477" s="50">
        <v>0</v>
      </c>
      <c r="O1477" s="50">
        <v>2250</v>
      </c>
      <c r="P1477" s="50">
        <v>0</v>
      </c>
      <c r="Q1477" s="50">
        <v>0</v>
      </c>
      <c r="R1477" s="50">
        <v>1303013</v>
      </c>
      <c r="S1477" s="50">
        <v>1304008</v>
      </c>
      <c r="W1477" s="50">
        <v>4</v>
      </c>
      <c r="X1477" s="50">
        <v>4</v>
      </c>
      <c r="Y1477" s="50">
        <v>3</v>
      </c>
      <c r="Z1477" s="50">
        <v>1102013</v>
      </c>
    </row>
    <row r="1478" spans="1:26" ht="14.25">
      <c r="A1478" s="50">
        <v>1110931</v>
      </c>
      <c r="D1478" s="50" t="s">
        <v>2298</v>
      </c>
      <c r="E1478" s="50" t="s">
        <v>1533</v>
      </c>
      <c r="F1478" s="50" t="s">
        <v>3591</v>
      </c>
      <c r="G1478" s="50">
        <v>102</v>
      </c>
      <c r="H1478" s="50">
        <v>4265</v>
      </c>
      <c r="I1478" s="50">
        <v>1756</v>
      </c>
      <c r="J1478" s="50">
        <v>23097</v>
      </c>
      <c r="K1478" s="50">
        <v>0</v>
      </c>
      <c r="L1478" s="50">
        <v>1.5</v>
      </c>
      <c r="M1478" s="50">
        <v>0</v>
      </c>
      <c r="N1478" s="50">
        <v>0</v>
      </c>
      <c r="O1478" s="50">
        <v>2250</v>
      </c>
      <c r="P1478" s="50">
        <v>0</v>
      </c>
      <c r="Q1478" s="50">
        <v>0</v>
      </c>
      <c r="R1478" s="50">
        <v>1301009</v>
      </c>
      <c r="S1478" s="50">
        <v>1302009</v>
      </c>
      <c r="V1478" s="50" t="s">
        <v>3592</v>
      </c>
      <c r="Z1478" s="50">
        <v>1101009</v>
      </c>
    </row>
    <row r="1479" spans="1:26" ht="14.25">
      <c r="A1479" s="50">
        <v>1110932</v>
      </c>
      <c r="D1479" s="50" t="s">
        <v>2299</v>
      </c>
      <c r="E1479" s="50" t="s">
        <v>857</v>
      </c>
      <c r="F1479" s="50" t="s">
        <v>3592</v>
      </c>
      <c r="G1479" s="50">
        <v>102</v>
      </c>
      <c r="H1479" s="50">
        <v>4682</v>
      </c>
      <c r="I1479" s="50">
        <v>1783</v>
      </c>
      <c r="J1479" s="50">
        <v>21320</v>
      </c>
      <c r="K1479" s="50">
        <v>0</v>
      </c>
      <c r="L1479" s="50">
        <v>1.5</v>
      </c>
      <c r="M1479" s="50">
        <v>0</v>
      </c>
      <c r="N1479" s="50">
        <v>0</v>
      </c>
      <c r="O1479" s="50">
        <v>2250</v>
      </c>
      <c r="P1479" s="50">
        <v>0</v>
      </c>
      <c r="Q1479" s="50">
        <v>0</v>
      </c>
      <c r="R1479" s="50">
        <v>1303014</v>
      </c>
      <c r="S1479" s="50">
        <v>1304006</v>
      </c>
      <c r="W1479" s="50">
        <v>4</v>
      </c>
      <c r="X1479" s="50">
        <v>4</v>
      </c>
      <c r="Y1479" s="50">
        <v>1</v>
      </c>
      <c r="Z1479" s="50">
        <v>1102014</v>
      </c>
    </row>
    <row r="1480" spans="1:26" ht="14.25">
      <c r="A1480" s="50">
        <v>1111011</v>
      </c>
      <c r="D1480" s="50" t="s">
        <v>2298</v>
      </c>
      <c r="E1480" s="50" t="s">
        <v>1181</v>
      </c>
      <c r="F1480" s="50" t="s">
        <v>3593</v>
      </c>
      <c r="G1480" s="50">
        <v>103</v>
      </c>
      <c r="H1480" s="50">
        <v>4952</v>
      </c>
      <c r="I1480" s="50">
        <v>2038</v>
      </c>
      <c r="J1480" s="50">
        <v>26814</v>
      </c>
      <c r="K1480" s="50">
        <v>0</v>
      </c>
      <c r="L1480" s="50">
        <v>1.5</v>
      </c>
      <c r="M1480" s="50">
        <v>0</v>
      </c>
      <c r="N1480" s="50">
        <v>0</v>
      </c>
      <c r="O1480" s="50">
        <v>2250</v>
      </c>
      <c r="P1480" s="50">
        <v>0</v>
      </c>
      <c r="Q1480" s="50">
        <v>0</v>
      </c>
      <c r="R1480" s="50">
        <v>1301001</v>
      </c>
      <c r="S1480" s="50">
        <v>1302001</v>
      </c>
      <c r="V1480" s="50" t="s">
        <v>3594</v>
      </c>
      <c r="Z1480" s="50">
        <v>1101001</v>
      </c>
    </row>
    <row r="1481" spans="1:26" ht="14.25">
      <c r="A1481" s="50">
        <v>1111012</v>
      </c>
      <c r="D1481" s="50" t="s">
        <v>2299</v>
      </c>
      <c r="E1481" s="50" t="s">
        <v>834</v>
      </c>
      <c r="F1481" s="50" t="s">
        <v>3594</v>
      </c>
      <c r="G1481" s="50">
        <v>103</v>
      </c>
      <c r="H1481" s="50">
        <v>5436</v>
      </c>
      <c r="I1481" s="50">
        <v>2068</v>
      </c>
      <c r="J1481" s="50">
        <v>24752</v>
      </c>
      <c r="K1481" s="50">
        <v>0</v>
      </c>
      <c r="L1481" s="50">
        <v>1.5</v>
      </c>
      <c r="M1481" s="50">
        <v>0</v>
      </c>
      <c r="N1481" s="50">
        <v>0</v>
      </c>
      <c r="O1481" s="50">
        <v>2250</v>
      </c>
      <c r="P1481" s="50">
        <v>0</v>
      </c>
      <c r="Q1481" s="50">
        <v>0</v>
      </c>
      <c r="R1481" s="50">
        <v>1303002</v>
      </c>
      <c r="S1481" s="50">
        <v>1304006</v>
      </c>
      <c r="W1481" s="50">
        <v>4</v>
      </c>
      <c r="X1481" s="50">
        <v>4</v>
      </c>
      <c r="Y1481" s="50">
        <v>1</v>
      </c>
      <c r="Z1481" s="50">
        <v>1102002</v>
      </c>
    </row>
    <row r="1482" spans="1:26" ht="14.25">
      <c r="A1482" s="50">
        <v>1111021</v>
      </c>
      <c r="D1482" s="50" t="s">
        <v>2298</v>
      </c>
      <c r="E1482" s="50" t="s">
        <v>1183</v>
      </c>
      <c r="F1482" s="50" t="s">
        <v>3595</v>
      </c>
      <c r="G1482" s="50">
        <v>103</v>
      </c>
      <c r="H1482" s="50">
        <v>4357</v>
      </c>
      <c r="I1482" s="50">
        <v>1795</v>
      </c>
      <c r="J1482" s="50">
        <v>23595</v>
      </c>
      <c r="K1482" s="50">
        <v>0</v>
      </c>
      <c r="L1482" s="50">
        <v>1.5</v>
      </c>
      <c r="M1482" s="50">
        <v>0</v>
      </c>
      <c r="N1482" s="50">
        <v>0</v>
      </c>
      <c r="O1482" s="50">
        <v>2250</v>
      </c>
      <c r="P1482" s="50">
        <v>0</v>
      </c>
      <c r="Q1482" s="50">
        <v>0</v>
      </c>
      <c r="R1482" s="50">
        <v>1301003</v>
      </c>
      <c r="S1482" s="50">
        <v>1302003</v>
      </c>
      <c r="V1482" s="50" t="s">
        <v>3596</v>
      </c>
      <c r="Z1482" s="50">
        <v>1101003</v>
      </c>
    </row>
    <row r="1483" spans="1:26" ht="14.25">
      <c r="A1483" s="50">
        <v>1111022</v>
      </c>
      <c r="D1483" s="50" t="s">
        <v>2299</v>
      </c>
      <c r="E1483" s="50" t="s">
        <v>829</v>
      </c>
      <c r="F1483" s="50" t="s">
        <v>3596</v>
      </c>
      <c r="G1483" s="50">
        <v>103</v>
      </c>
      <c r="H1483" s="50">
        <v>4782</v>
      </c>
      <c r="I1483" s="50">
        <v>1821</v>
      </c>
      <c r="J1483" s="50">
        <v>21780</v>
      </c>
      <c r="K1483" s="50">
        <v>0</v>
      </c>
      <c r="L1483" s="50">
        <v>1.5</v>
      </c>
      <c r="M1483" s="50">
        <v>0</v>
      </c>
      <c r="N1483" s="50">
        <v>0</v>
      </c>
      <c r="O1483" s="50">
        <v>2250</v>
      </c>
      <c r="P1483" s="50">
        <v>0</v>
      </c>
      <c r="Q1483" s="50">
        <v>0</v>
      </c>
      <c r="R1483" s="50">
        <v>1303005</v>
      </c>
      <c r="S1483" s="50">
        <v>1304008</v>
      </c>
      <c r="W1483" s="50">
        <v>4</v>
      </c>
      <c r="X1483" s="50">
        <v>4</v>
      </c>
      <c r="Y1483" s="50">
        <v>3</v>
      </c>
      <c r="Z1483" s="50">
        <v>1102005</v>
      </c>
    </row>
    <row r="1484" spans="1:26" ht="14.25">
      <c r="A1484" s="50">
        <v>1111031</v>
      </c>
      <c r="D1484" s="50" t="s">
        <v>2298</v>
      </c>
      <c r="E1484" s="50" t="s">
        <v>1531</v>
      </c>
      <c r="F1484" s="50" t="s">
        <v>3597</v>
      </c>
      <c r="G1484" s="50">
        <v>103</v>
      </c>
      <c r="H1484" s="50">
        <v>4357</v>
      </c>
      <c r="I1484" s="50">
        <v>1795</v>
      </c>
      <c r="J1484" s="50">
        <v>23595</v>
      </c>
      <c r="K1484" s="50">
        <v>0</v>
      </c>
      <c r="L1484" s="50">
        <v>1.5</v>
      </c>
      <c r="M1484" s="50">
        <v>0</v>
      </c>
      <c r="N1484" s="50">
        <v>0</v>
      </c>
      <c r="O1484" s="50">
        <v>2250</v>
      </c>
      <c r="P1484" s="50">
        <v>0</v>
      </c>
      <c r="Q1484" s="50">
        <v>0</v>
      </c>
      <c r="R1484" s="50">
        <v>1301014</v>
      </c>
      <c r="S1484" s="50">
        <v>1302014</v>
      </c>
      <c r="V1484" s="50" t="s">
        <v>3598</v>
      </c>
      <c r="Z1484" s="50">
        <v>1101014</v>
      </c>
    </row>
    <row r="1485" spans="1:26" ht="14.25">
      <c r="A1485" s="50">
        <v>1111032</v>
      </c>
      <c r="D1485" s="50" t="s">
        <v>2299</v>
      </c>
      <c r="E1485" s="50" t="s">
        <v>848</v>
      </c>
      <c r="F1485" s="50" t="s">
        <v>3598</v>
      </c>
      <c r="G1485" s="50">
        <v>103</v>
      </c>
      <c r="H1485" s="50">
        <v>4782</v>
      </c>
      <c r="I1485" s="50">
        <v>1821</v>
      </c>
      <c r="J1485" s="50">
        <v>21780</v>
      </c>
      <c r="K1485" s="50">
        <v>0</v>
      </c>
      <c r="L1485" s="50">
        <v>1.5</v>
      </c>
      <c r="M1485" s="50">
        <v>0</v>
      </c>
      <c r="N1485" s="50">
        <v>0</v>
      </c>
      <c r="O1485" s="50">
        <v>2250</v>
      </c>
      <c r="P1485" s="50">
        <v>0</v>
      </c>
      <c r="Q1485" s="50">
        <v>0</v>
      </c>
      <c r="R1485" s="50">
        <v>1303020</v>
      </c>
      <c r="S1485" s="50">
        <v>1304007</v>
      </c>
      <c r="W1485" s="50">
        <v>4</v>
      </c>
      <c r="X1485" s="50">
        <v>4</v>
      </c>
      <c r="Y1485" s="50">
        <v>2</v>
      </c>
      <c r="Z1485" s="50">
        <v>1102020</v>
      </c>
    </row>
    <row r="1486" spans="1:26" ht="14.25">
      <c r="A1486" s="50">
        <v>1111111</v>
      </c>
      <c r="D1486" s="50" t="s">
        <v>2298</v>
      </c>
      <c r="E1486" s="50" t="s">
        <v>1192</v>
      </c>
      <c r="F1486" s="50" t="s">
        <v>3599</v>
      </c>
      <c r="G1486" s="50">
        <v>103</v>
      </c>
      <c r="H1486" s="50">
        <v>4952</v>
      </c>
      <c r="I1486" s="50">
        <v>2038</v>
      </c>
      <c r="J1486" s="50">
        <v>26814</v>
      </c>
      <c r="K1486" s="50">
        <v>0</v>
      </c>
      <c r="L1486" s="50">
        <v>1.5</v>
      </c>
      <c r="M1486" s="50">
        <v>0</v>
      </c>
      <c r="N1486" s="50">
        <v>0</v>
      </c>
      <c r="O1486" s="50">
        <v>2250</v>
      </c>
      <c r="P1486" s="50">
        <v>0</v>
      </c>
      <c r="Q1486" s="50">
        <v>0</v>
      </c>
      <c r="R1486" s="50">
        <v>1301012</v>
      </c>
      <c r="S1486" s="50">
        <v>1302012</v>
      </c>
      <c r="V1486" s="50" t="s">
        <v>3600</v>
      </c>
      <c r="Z1486" s="50">
        <v>1101012</v>
      </c>
    </row>
    <row r="1487" spans="1:26" ht="14.25">
      <c r="A1487" s="50">
        <v>1111112</v>
      </c>
      <c r="D1487" s="50" t="s">
        <v>2299</v>
      </c>
      <c r="E1487" s="50" t="s">
        <v>846</v>
      </c>
      <c r="F1487" s="50" t="s">
        <v>3600</v>
      </c>
      <c r="G1487" s="50">
        <v>103</v>
      </c>
      <c r="H1487" s="50">
        <v>5436</v>
      </c>
      <c r="I1487" s="50">
        <v>2068</v>
      </c>
      <c r="J1487" s="50">
        <v>24752</v>
      </c>
      <c r="K1487" s="50">
        <v>0</v>
      </c>
      <c r="L1487" s="50">
        <v>1.5</v>
      </c>
      <c r="M1487" s="50">
        <v>0</v>
      </c>
      <c r="N1487" s="50">
        <v>0</v>
      </c>
      <c r="O1487" s="50">
        <v>2250</v>
      </c>
      <c r="P1487" s="50">
        <v>0</v>
      </c>
      <c r="Q1487" s="50">
        <v>0</v>
      </c>
      <c r="R1487" s="50">
        <v>1303018</v>
      </c>
      <c r="S1487" s="50">
        <v>1304007</v>
      </c>
      <c r="W1487" s="50">
        <v>4</v>
      </c>
      <c r="X1487" s="50">
        <v>4</v>
      </c>
      <c r="Y1487" s="50">
        <v>2</v>
      </c>
      <c r="Z1487" s="50">
        <v>1102018</v>
      </c>
    </row>
    <row r="1488" spans="1:26" ht="14.25">
      <c r="A1488" s="50">
        <v>1111121</v>
      </c>
      <c r="D1488" s="50" t="s">
        <v>2298</v>
      </c>
      <c r="E1488" s="50" t="s">
        <v>1188</v>
      </c>
      <c r="F1488" s="50" t="s">
        <v>3601</v>
      </c>
      <c r="G1488" s="50">
        <v>103</v>
      </c>
      <c r="H1488" s="50">
        <v>4357</v>
      </c>
      <c r="I1488" s="50">
        <v>1795</v>
      </c>
      <c r="J1488" s="50">
        <v>23595</v>
      </c>
      <c r="K1488" s="50">
        <v>0</v>
      </c>
      <c r="L1488" s="50">
        <v>1.5</v>
      </c>
      <c r="M1488" s="50">
        <v>0</v>
      </c>
      <c r="N1488" s="50">
        <v>0</v>
      </c>
      <c r="O1488" s="50">
        <v>2250</v>
      </c>
      <c r="P1488" s="50">
        <v>0</v>
      </c>
      <c r="Q1488" s="50">
        <v>0</v>
      </c>
      <c r="R1488" s="50">
        <v>1301008</v>
      </c>
      <c r="S1488" s="50">
        <v>1302008</v>
      </c>
      <c r="V1488" s="50" t="s">
        <v>3602</v>
      </c>
      <c r="Z1488" s="50">
        <v>1101008</v>
      </c>
    </row>
    <row r="1489" spans="1:26" ht="14.25">
      <c r="A1489" s="50">
        <v>1111122</v>
      </c>
      <c r="D1489" s="50" t="s">
        <v>2299</v>
      </c>
      <c r="E1489" s="50" t="s">
        <v>859</v>
      </c>
      <c r="F1489" s="50" t="s">
        <v>3602</v>
      </c>
      <c r="G1489" s="50">
        <v>103</v>
      </c>
      <c r="H1489" s="50">
        <v>4782</v>
      </c>
      <c r="I1489" s="50">
        <v>1821</v>
      </c>
      <c r="J1489" s="50">
        <v>21780</v>
      </c>
      <c r="K1489" s="50">
        <v>0</v>
      </c>
      <c r="L1489" s="50">
        <v>1.5</v>
      </c>
      <c r="M1489" s="50">
        <v>0</v>
      </c>
      <c r="N1489" s="50">
        <v>0</v>
      </c>
      <c r="O1489" s="50">
        <v>2250</v>
      </c>
      <c r="P1489" s="50">
        <v>0</v>
      </c>
      <c r="Q1489" s="50">
        <v>0</v>
      </c>
      <c r="R1489" s="50">
        <v>1303013</v>
      </c>
      <c r="S1489" s="50">
        <v>1304008</v>
      </c>
      <c r="W1489" s="50">
        <v>4</v>
      </c>
      <c r="X1489" s="50">
        <v>4</v>
      </c>
      <c r="Y1489" s="50">
        <v>3</v>
      </c>
      <c r="Z1489" s="50">
        <v>1102013</v>
      </c>
    </row>
    <row r="1490" spans="1:26" ht="14.25">
      <c r="A1490" s="50">
        <v>1111131</v>
      </c>
      <c r="D1490" s="50" t="s">
        <v>2298</v>
      </c>
      <c r="E1490" s="50" t="s">
        <v>1533</v>
      </c>
      <c r="F1490" s="50" t="s">
        <v>3603</v>
      </c>
      <c r="G1490" s="50">
        <v>103</v>
      </c>
      <c r="H1490" s="50">
        <v>4357</v>
      </c>
      <c r="I1490" s="50">
        <v>1795</v>
      </c>
      <c r="J1490" s="50">
        <v>23595</v>
      </c>
      <c r="K1490" s="50">
        <v>0</v>
      </c>
      <c r="L1490" s="50">
        <v>1.5</v>
      </c>
      <c r="M1490" s="50">
        <v>0</v>
      </c>
      <c r="N1490" s="50">
        <v>0</v>
      </c>
      <c r="O1490" s="50">
        <v>2250</v>
      </c>
      <c r="P1490" s="50">
        <v>0</v>
      </c>
      <c r="Q1490" s="50">
        <v>0</v>
      </c>
      <c r="R1490" s="50">
        <v>1301009</v>
      </c>
      <c r="S1490" s="50">
        <v>1302009</v>
      </c>
      <c r="V1490" s="50" t="s">
        <v>3604</v>
      </c>
      <c r="Z1490" s="50">
        <v>1101009</v>
      </c>
    </row>
    <row r="1491" spans="1:26" ht="14.25">
      <c r="A1491" s="50">
        <v>1111132</v>
      </c>
      <c r="D1491" s="50" t="s">
        <v>2299</v>
      </c>
      <c r="E1491" s="50" t="s">
        <v>857</v>
      </c>
      <c r="F1491" s="50" t="s">
        <v>3604</v>
      </c>
      <c r="G1491" s="50">
        <v>103</v>
      </c>
      <c r="H1491" s="50">
        <v>4782</v>
      </c>
      <c r="I1491" s="50">
        <v>1821</v>
      </c>
      <c r="J1491" s="50">
        <v>21780</v>
      </c>
      <c r="K1491" s="50">
        <v>0</v>
      </c>
      <c r="L1491" s="50">
        <v>1.5</v>
      </c>
      <c r="M1491" s="50">
        <v>0</v>
      </c>
      <c r="N1491" s="50">
        <v>0</v>
      </c>
      <c r="O1491" s="50">
        <v>2250</v>
      </c>
      <c r="P1491" s="50">
        <v>0</v>
      </c>
      <c r="Q1491" s="50">
        <v>0</v>
      </c>
      <c r="R1491" s="50">
        <v>1303014</v>
      </c>
      <c r="S1491" s="50">
        <v>1304006</v>
      </c>
      <c r="W1491" s="50">
        <v>4</v>
      </c>
      <c r="X1491" s="50">
        <v>4</v>
      </c>
      <c r="Y1491" s="50">
        <v>1</v>
      </c>
      <c r="Z1491" s="50">
        <v>1102014</v>
      </c>
    </row>
    <row r="1492" spans="1:26" ht="14.25">
      <c r="A1492" s="50">
        <v>1111211</v>
      </c>
      <c r="D1492" s="50" t="s">
        <v>2298</v>
      </c>
      <c r="E1492" s="50" t="s">
        <v>1195</v>
      </c>
      <c r="F1492" s="50" t="s">
        <v>3605</v>
      </c>
      <c r="G1492" s="50">
        <v>103</v>
      </c>
      <c r="H1492" s="50">
        <v>4952</v>
      </c>
      <c r="I1492" s="50">
        <v>2038</v>
      </c>
      <c r="J1492" s="50">
        <v>26814</v>
      </c>
      <c r="K1492" s="50">
        <v>0</v>
      </c>
      <c r="L1492" s="50">
        <v>1.5</v>
      </c>
      <c r="M1492" s="50">
        <v>0</v>
      </c>
      <c r="N1492" s="50">
        <v>0</v>
      </c>
      <c r="O1492" s="50">
        <v>2250</v>
      </c>
      <c r="P1492" s="50">
        <v>0</v>
      </c>
      <c r="Q1492" s="50">
        <v>0</v>
      </c>
      <c r="R1492" s="50">
        <v>1301015</v>
      </c>
      <c r="S1492" s="50">
        <v>1302015</v>
      </c>
      <c r="V1492" s="50" t="s">
        <v>3606</v>
      </c>
      <c r="Z1492" s="50">
        <v>1101015</v>
      </c>
    </row>
    <row r="1493" spans="1:26" ht="14.25">
      <c r="A1493" s="50">
        <v>1111212</v>
      </c>
      <c r="D1493" s="50" t="s">
        <v>2299</v>
      </c>
      <c r="E1493" s="50" t="s">
        <v>852</v>
      </c>
      <c r="F1493" s="50" t="s">
        <v>3606</v>
      </c>
      <c r="G1493" s="50">
        <v>103</v>
      </c>
      <c r="H1493" s="50">
        <v>5436</v>
      </c>
      <c r="I1493" s="50">
        <v>2068</v>
      </c>
      <c r="J1493" s="50">
        <v>24752</v>
      </c>
      <c r="K1493" s="50">
        <v>0</v>
      </c>
      <c r="L1493" s="50">
        <v>1.5</v>
      </c>
      <c r="M1493" s="50">
        <v>0</v>
      </c>
      <c r="N1493" s="50">
        <v>0</v>
      </c>
      <c r="O1493" s="50">
        <v>2250</v>
      </c>
      <c r="P1493" s="50">
        <v>0</v>
      </c>
      <c r="Q1493" s="50">
        <v>0</v>
      </c>
      <c r="R1493" s="50">
        <v>1303021</v>
      </c>
      <c r="S1493" s="50">
        <v>1304007</v>
      </c>
      <c r="W1493" s="50">
        <v>4</v>
      </c>
      <c r="X1493" s="50">
        <v>4</v>
      </c>
      <c r="Y1493" s="50">
        <v>1</v>
      </c>
      <c r="Z1493" s="50">
        <v>1102021</v>
      </c>
    </row>
    <row r="1494" spans="1:26" ht="14.25">
      <c r="A1494" s="50">
        <v>1111221</v>
      </c>
      <c r="D1494" s="50" t="s">
        <v>2298</v>
      </c>
      <c r="E1494" s="50" t="s">
        <v>1181</v>
      </c>
      <c r="F1494" s="50" t="s">
        <v>3607</v>
      </c>
      <c r="G1494" s="50">
        <v>103</v>
      </c>
      <c r="H1494" s="50">
        <v>4357</v>
      </c>
      <c r="I1494" s="50">
        <v>1795</v>
      </c>
      <c r="J1494" s="50">
        <v>23595</v>
      </c>
      <c r="K1494" s="50">
        <v>0</v>
      </c>
      <c r="L1494" s="50">
        <v>1.5</v>
      </c>
      <c r="M1494" s="50">
        <v>0</v>
      </c>
      <c r="N1494" s="50">
        <v>0</v>
      </c>
      <c r="O1494" s="50">
        <v>2250</v>
      </c>
      <c r="P1494" s="50">
        <v>0</v>
      </c>
      <c r="Q1494" s="50">
        <v>0</v>
      </c>
      <c r="R1494" s="50">
        <v>1301001</v>
      </c>
      <c r="S1494" s="50">
        <v>1302001</v>
      </c>
      <c r="V1494" s="50" t="s">
        <v>3608</v>
      </c>
      <c r="Z1494" s="50">
        <v>1101001</v>
      </c>
    </row>
    <row r="1495" spans="1:26" ht="14.25">
      <c r="A1495" s="50">
        <v>1111222</v>
      </c>
      <c r="D1495" s="50" t="s">
        <v>2299</v>
      </c>
      <c r="E1495" s="50" t="s">
        <v>860</v>
      </c>
      <c r="F1495" s="50" t="s">
        <v>3608</v>
      </c>
      <c r="G1495" s="50">
        <v>103</v>
      </c>
      <c r="H1495" s="50">
        <v>4782</v>
      </c>
      <c r="I1495" s="50">
        <v>1821</v>
      </c>
      <c r="J1495" s="50">
        <v>21780</v>
      </c>
      <c r="K1495" s="50">
        <v>0</v>
      </c>
      <c r="L1495" s="50">
        <v>1.5</v>
      </c>
      <c r="M1495" s="50">
        <v>0</v>
      </c>
      <c r="N1495" s="50">
        <v>0</v>
      </c>
      <c r="O1495" s="50">
        <v>2250</v>
      </c>
      <c r="P1495" s="50">
        <v>0</v>
      </c>
      <c r="Q1495" s="50">
        <v>0</v>
      </c>
      <c r="R1495" s="50">
        <v>1303009</v>
      </c>
      <c r="S1495" s="50">
        <v>1304007</v>
      </c>
      <c r="W1495" s="50">
        <v>4</v>
      </c>
      <c r="X1495" s="50">
        <v>4</v>
      </c>
      <c r="Y1495" s="50">
        <v>2</v>
      </c>
      <c r="Z1495" s="50">
        <v>1102009</v>
      </c>
    </row>
    <row r="1496" spans="1:26" ht="14.25">
      <c r="A1496" s="50">
        <v>1111231</v>
      </c>
      <c r="D1496" s="50" t="s">
        <v>2298</v>
      </c>
      <c r="E1496" s="50" t="s">
        <v>1537</v>
      </c>
      <c r="F1496" s="50" t="s">
        <v>3609</v>
      </c>
      <c r="G1496" s="50">
        <v>103</v>
      </c>
      <c r="H1496" s="50">
        <v>4357</v>
      </c>
      <c r="I1496" s="50">
        <v>1795</v>
      </c>
      <c r="J1496" s="50">
        <v>23595</v>
      </c>
      <c r="K1496" s="50">
        <v>0</v>
      </c>
      <c r="L1496" s="50">
        <v>1.5</v>
      </c>
      <c r="M1496" s="50">
        <v>0</v>
      </c>
      <c r="N1496" s="50">
        <v>0</v>
      </c>
      <c r="O1496" s="50">
        <v>2250</v>
      </c>
      <c r="P1496" s="50">
        <v>0</v>
      </c>
      <c r="Q1496" s="50">
        <v>0</v>
      </c>
      <c r="R1496" s="50">
        <v>1301011</v>
      </c>
      <c r="S1496" s="50">
        <v>1302011</v>
      </c>
      <c r="V1496" s="50" t="s">
        <v>3610</v>
      </c>
      <c r="Z1496" s="50">
        <v>1101011</v>
      </c>
    </row>
    <row r="1497" spans="1:26" ht="14.25">
      <c r="A1497" s="50">
        <v>1111232</v>
      </c>
      <c r="D1497" s="50" t="s">
        <v>2299</v>
      </c>
      <c r="E1497" s="50" t="s">
        <v>833</v>
      </c>
      <c r="F1497" s="50" t="s">
        <v>3610</v>
      </c>
      <c r="G1497" s="50">
        <v>103</v>
      </c>
      <c r="H1497" s="50">
        <v>4782</v>
      </c>
      <c r="I1497" s="50">
        <v>1821</v>
      </c>
      <c r="J1497" s="50">
        <v>21780</v>
      </c>
      <c r="K1497" s="50">
        <v>0</v>
      </c>
      <c r="L1497" s="50">
        <v>1.5</v>
      </c>
      <c r="M1497" s="50">
        <v>0</v>
      </c>
      <c r="N1497" s="50">
        <v>0</v>
      </c>
      <c r="O1497" s="50">
        <v>2250</v>
      </c>
      <c r="P1497" s="50">
        <v>0</v>
      </c>
      <c r="Q1497" s="50">
        <v>0</v>
      </c>
      <c r="R1497" s="50">
        <v>1303017</v>
      </c>
      <c r="S1497" s="50">
        <v>1304008</v>
      </c>
      <c r="W1497" s="50">
        <v>4</v>
      </c>
      <c r="X1497" s="50">
        <v>4</v>
      </c>
      <c r="Y1497" s="50">
        <v>3</v>
      </c>
      <c r="Z1497" s="50">
        <v>1102017</v>
      </c>
    </row>
    <row r="1498" spans="1:26" ht="14.25">
      <c r="A1498" s="50">
        <v>1111311</v>
      </c>
      <c r="D1498" s="50" t="s">
        <v>2298</v>
      </c>
      <c r="E1498" s="50" t="s">
        <v>1533</v>
      </c>
      <c r="F1498" s="50" t="s">
        <v>3611</v>
      </c>
      <c r="G1498" s="50">
        <v>104</v>
      </c>
      <c r="H1498" s="50">
        <v>5058</v>
      </c>
      <c r="I1498" s="50">
        <v>2082</v>
      </c>
      <c r="J1498" s="50">
        <v>27381</v>
      </c>
      <c r="K1498" s="50">
        <v>0</v>
      </c>
      <c r="L1498" s="50">
        <v>1.5</v>
      </c>
      <c r="M1498" s="50">
        <v>0</v>
      </c>
      <c r="N1498" s="50">
        <v>0</v>
      </c>
      <c r="O1498" s="50">
        <v>2250</v>
      </c>
      <c r="P1498" s="50">
        <v>0</v>
      </c>
      <c r="Q1498" s="50">
        <v>0</v>
      </c>
      <c r="R1498" s="50">
        <v>1301009</v>
      </c>
      <c r="S1498" s="50">
        <v>1302009</v>
      </c>
      <c r="V1498" s="50" t="s">
        <v>3612</v>
      </c>
      <c r="Z1498" s="50">
        <v>1101009</v>
      </c>
    </row>
    <row r="1499" spans="1:26" ht="14.25">
      <c r="A1499" s="50">
        <v>1111312</v>
      </c>
      <c r="D1499" s="50" t="s">
        <v>2299</v>
      </c>
      <c r="E1499" s="50" t="s">
        <v>857</v>
      </c>
      <c r="F1499" s="50" t="s">
        <v>3612</v>
      </c>
      <c r="G1499" s="50">
        <v>104</v>
      </c>
      <c r="H1499" s="50">
        <v>5550</v>
      </c>
      <c r="I1499" s="50">
        <v>2112</v>
      </c>
      <c r="J1499" s="50">
        <v>25274</v>
      </c>
      <c r="K1499" s="50">
        <v>0</v>
      </c>
      <c r="L1499" s="50">
        <v>1.5</v>
      </c>
      <c r="M1499" s="50">
        <v>0</v>
      </c>
      <c r="N1499" s="50">
        <v>0</v>
      </c>
      <c r="O1499" s="50">
        <v>2250</v>
      </c>
      <c r="P1499" s="50">
        <v>0</v>
      </c>
      <c r="Q1499" s="50">
        <v>0</v>
      </c>
      <c r="R1499" s="50">
        <v>1303014</v>
      </c>
      <c r="S1499" s="50">
        <v>1304006</v>
      </c>
      <c r="W1499" s="50">
        <v>4</v>
      </c>
      <c r="X1499" s="50">
        <v>4</v>
      </c>
      <c r="Y1499" s="50">
        <v>1</v>
      </c>
      <c r="Z1499" s="50">
        <v>1102014</v>
      </c>
    </row>
    <row r="1500" spans="1:26" ht="14.25">
      <c r="A1500" s="50">
        <v>1111321</v>
      </c>
      <c r="D1500" s="50" t="s">
        <v>2298</v>
      </c>
      <c r="E1500" s="50" t="s">
        <v>1188</v>
      </c>
      <c r="F1500" s="50" t="s">
        <v>3613</v>
      </c>
      <c r="G1500" s="50">
        <v>104</v>
      </c>
      <c r="H1500" s="50">
        <v>4449</v>
      </c>
      <c r="I1500" s="50">
        <v>1833</v>
      </c>
      <c r="J1500" s="50">
        <v>24092</v>
      </c>
      <c r="K1500" s="50">
        <v>0</v>
      </c>
      <c r="L1500" s="50">
        <v>1.5</v>
      </c>
      <c r="M1500" s="50">
        <v>0</v>
      </c>
      <c r="N1500" s="50">
        <v>0</v>
      </c>
      <c r="O1500" s="50">
        <v>2250</v>
      </c>
      <c r="P1500" s="50">
        <v>0</v>
      </c>
      <c r="Q1500" s="50">
        <v>0</v>
      </c>
      <c r="R1500" s="50">
        <v>1301008</v>
      </c>
      <c r="S1500" s="50">
        <v>1302008</v>
      </c>
      <c r="V1500" s="50" t="s">
        <v>3614</v>
      </c>
      <c r="Z1500" s="50">
        <v>1101008</v>
      </c>
    </row>
    <row r="1501" spans="1:26" ht="14.25">
      <c r="A1501" s="50">
        <v>1111322</v>
      </c>
      <c r="D1501" s="50" t="s">
        <v>2299</v>
      </c>
      <c r="E1501" s="50" t="s">
        <v>859</v>
      </c>
      <c r="F1501" s="50" t="s">
        <v>3614</v>
      </c>
      <c r="G1501" s="50">
        <v>104</v>
      </c>
      <c r="H1501" s="50">
        <v>4882</v>
      </c>
      <c r="I1501" s="50">
        <v>1860</v>
      </c>
      <c r="J1501" s="50">
        <v>22239</v>
      </c>
      <c r="K1501" s="50">
        <v>0</v>
      </c>
      <c r="L1501" s="50">
        <v>1.5</v>
      </c>
      <c r="M1501" s="50">
        <v>0</v>
      </c>
      <c r="N1501" s="50">
        <v>0</v>
      </c>
      <c r="O1501" s="50">
        <v>2250</v>
      </c>
      <c r="P1501" s="50">
        <v>0</v>
      </c>
      <c r="Q1501" s="50">
        <v>0</v>
      </c>
      <c r="R1501" s="50">
        <v>1303013</v>
      </c>
      <c r="S1501" s="50">
        <v>1304008</v>
      </c>
      <c r="W1501" s="50">
        <v>4</v>
      </c>
      <c r="X1501" s="50">
        <v>4</v>
      </c>
      <c r="Y1501" s="50">
        <v>3</v>
      </c>
      <c r="Z1501" s="50">
        <v>1102013</v>
      </c>
    </row>
    <row r="1502" spans="1:26" ht="14.25">
      <c r="A1502" s="50">
        <v>1111331</v>
      </c>
      <c r="D1502" s="50" t="s">
        <v>2298</v>
      </c>
      <c r="E1502" s="50" t="s">
        <v>1192</v>
      </c>
      <c r="F1502" s="50" t="s">
        <v>3615</v>
      </c>
      <c r="G1502" s="50">
        <v>104</v>
      </c>
      <c r="H1502" s="50">
        <v>4449</v>
      </c>
      <c r="I1502" s="50">
        <v>1833</v>
      </c>
      <c r="J1502" s="50">
        <v>24092</v>
      </c>
      <c r="K1502" s="50">
        <v>0</v>
      </c>
      <c r="L1502" s="50">
        <v>1.5</v>
      </c>
      <c r="M1502" s="50">
        <v>0</v>
      </c>
      <c r="N1502" s="50">
        <v>0</v>
      </c>
      <c r="O1502" s="50">
        <v>2250</v>
      </c>
      <c r="P1502" s="50">
        <v>0</v>
      </c>
      <c r="Q1502" s="50">
        <v>0</v>
      </c>
      <c r="R1502" s="50">
        <v>1301012</v>
      </c>
      <c r="S1502" s="50">
        <v>1302012</v>
      </c>
      <c r="V1502" s="50" t="s">
        <v>3616</v>
      </c>
      <c r="Z1502" s="50">
        <v>1101012</v>
      </c>
    </row>
    <row r="1503" spans="1:26" ht="14.25">
      <c r="A1503" s="50">
        <v>1111332</v>
      </c>
      <c r="D1503" s="50" t="s">
        <v>2299</v>
      </c>
      <c r="E1503" s="50" t="s">
        <v>846</v>
      </c>
      <c r="F1503" s="50" t="s">
        <v>3616</v>
      </c>
      <c r="G1503" s="50">
        <v>104</v>
      </c>
      <c r="H1503" s="50">
        <v>4882</v>
      </c>
      <c r="I1503" s="50">
        <v>1860</v>
      </c>
      <c r="J1503" s="50">
        <v>22239</v>
      </c>
      <c r="K1503" s="50">
        <v>0</v>
      </c>
      <c r="L1503" s="50">
        <v>1.5</v>
      </c>
      <c r="M1503" s="50">
        <v>0</v>
      </c>
      <c r="N1503" s="50">
        <v>0</v>
      </c>
      <c r="O1503" s="50">
        <v>2250</v>
      </c>
      <c r="P1503" s="50">
        <v>0</v>
      </c>
      <c r="Q1503" s="50">
        <v>0</v>
      </c>
      <c r="R1503" s="50">
        <v>1303018</v>
      </c>
      <c r="S1503" s="50">
        <v>1304007</v>
      </c>
      <c r="W1503" s="50">
        <v>4</v>
      </c>
      <c r="X1503" s="50">
        <v>4</v>
      </c>
      <c r="Y1503" s="50">
        <v>2</v>
      </c>
      <c r="Z1503" s="50">
        <v>1102018</v>
      </c>
    </row>
    <row r="1504" spans="1:26" ht="14.25">
      <c r="A1504" s="50">
        <v>1111411</v>
      </c>
      <c r="D1504" s="50" t="s">
        <v>2298</v>
      </c>
      <c r="E1504" s="50" t="s">
        <v>1535</v>
      </c>
      <c r="F1504" s="50" t="s">
        <v>3617</v>
      </c>
      <c r="G1504" s="50">
        <v>104</v>
      </c>
      <c r="H1504" s="50">
        <v>5058</v>
      </c>
      <c r="I1504" s="50">
        <v>2082</v>
      </c>
      <c r="J1504" s="50">
        <v>27381</v>
      </c>
      <c r="K1504" s="50">
        <v>0</v>
      </c>
      <c r="L1504" s="50">
        <v>1.5</v>
      </c>
      <c r="M1504" s="50">
        <v>0</v>
      </c>
      <c r="N1504" s="50">
        <v>0</v>
      </c>
      <c r="O1504" s="50">
        <v>2250</v>
      </c>
      <c r="P1504" s="50">
        <v>0</v>
      </c>
      <c r="Q1504" s="50">
        <v>0</v>
      </c>
      <c r="R1504" s="50">
        <v>1301007</v>
      </c>
      <c r="S1504" s="50">
        <v>1302007</v>
      </c>
      <c r="V1504" s="50" t="s">
        <v>3618</v>
      </c>
      <c r="Z1504" s="50">
        <v>1101007</v>
      </c>
    </row>
    <row r="1505" spans="1:26" ht="14.25">
      <c r="A1505" s="50">
        <v>1111412</v>
      </c>
      <c r="D1505" s="50" t="s">
        <v>2299</v>
      </c>
      <c r="E1505" s="50" t="s">
        <v>860</v>
      </c>
      <c r="F1505" s="50" t="s">
        <v>3618</v>
      </c>
      <c r="G1505" s="50">
        <v>104</v>
      </c>
      <c r="H1505" s="50">
        <v>5550</v>
      </c>
      <c r="I1505" s="50">
        <v>2112</v>
      </c>
      <c r="J1505" s="50">
        <v>25274</v>
      </c>
      <c r="K1505" s="50">
        <v>0</v>
      </c>
      <c r="L1505" s="50">
        <v>1.5</v>
      </c>
      <c r="M1505" s="50">
        <v>0</v>
      </c>
      <c r="N1505" s="50">
        <v>0</v>
      </c>
      <c r="O1505" s="50">
        <v>2250</v>
      </c>
      <c r="P1505" s="50">
        <v>0</v>
      </c>
      <c r="Q1505" s="50">
        <v>0</v>
      </c>
      <c r="R1505" s="50">
        <v>1303009</v>
      </c>
      <c r="S1505" s="50">
        <v>1304007</v>
      </c>
      <c r="W1505" s="50">
        <v>4</v>
      </c>
      <c r="X1505" s="50">
        <v>4</v>
      </c>
      <c r="Y1505" s="50">
        <v>2</v>
      </c>
      <c r="Z1505" s="50">
        <v>1102009</v>
      </c>
    </row>
    <row r="1506" spans="1:26" ht="14.25">
      <c r="A1506" s="50">
        <v>1111421</v>
      </c>
      <c r="D1506" s="50" t="s">
        <v>2298</v>
      </c>
      <c r="E1506" s="50" t="s">
        <v>1535</v>
      </c>
      <c r="F1506" s="50" t="s">
        <v>3619</v>
      </c>
      <c r="G1506" s="50">
        <v>104</v>
      </c>
      <c r="H1506" s="50">
        <v>4449</v>
      </c>
      <c r="I1506" s="50">
        <v>1833</v>
      </c>
      <c r="J1506" s="50">
        <v>24092</v>
      </c>
      <c r="K1506" s="50">
        <v>0</v>
      </c>
      <c r="L1506" s="50">
        <v>1.5</v>
      </c>
      <c r="M1506" s="50">
        <v>0</v>
      </c>
      <c r="N1506" s="50">
        <v>0</v>
      </c>
      <c r="O1506" s="50">
        <v>2250</v>
      </c>
      <c r="P1506" s="50">
        <v>0</v>
      </c>
      <c r="Q1506" s="50">
        <v>0</v>
      </c>
      <c r="R1506" s="50">
        <v>1301007</v>
      </c>
      <c r="S1506" s="50">
        <v>1302007</v>
      </c>
      <c r="V1506" s="50" t="s">
        <v>3620</v>
      </c>
      <c r="Z1506" s="50">
        <v>1101007</v>
      </c>
    </row>
    <row r="1507" spans="1:26" ht="14.25">
      <c r="A1507" s="50">
        <v>1111422</v>
      </c>
      <c r="D1507" s="50" t="s">
        <v>2299</v>
      </c>
      <c r="E1507" s="50" t="s">
        <v>853</v>
      </c>
      <c r="F1507" s="50" t="s">
        <v>3620</v>
      </c>
      <c r="G1507" s="50">
        <v>104</v>
      </c>
      <c r="H1507" s="50">
        <v>4882</v>
      </c>
      <c r="I1507" s="50">
        <v>1860</v>
      </c>
      <c r="J1507" s="50">
        <v>22239</v>
      </c>
      <c r="K1507" s="50">
        <v>0</v>
      </c>
      <c r="L1507" s="50">
        <v>1.5</v>
      </c>
      <c r="M1507" s="50">
        <v>0</v>
      </c>
      <c r="N1507" s="50">
        <v>0</v>
      </c>
      <c r="O1507" s="50">
        <v>2250</v>
      </c>
      <c r="P1507" s="50">
        <v>0</v>
      </c>
      <c r="Q1507" s="50">
        <v>0</v>
      </c>
      <c r="R1507" s="50">
        <v>1303003</v>
      </c>
      <c r="S1507" s="50">
        <v>1304007</v>
      </c>
      <c r="W1507" s="50">
        <v>4</v>
      </c>
      <c r="X1507" s="50">
        <v>4</v>
      </c>
      <c r="Y1507" s="50">
        <v>2</v>
      </c>
      <c r="Z1507" s="50">
        <v>1102003</v>
      </c>
    </row>
    <row r="1508" spans="1:26" ht="14.25">
      <c r="A1508" s="50">
        <v>1111431</v>
      </c>
      <c r="D1508" s="50" t="s">
        <v>2298</v>
      </c>
      <c r="E1508" s="50" t="s">
        <v>1537</v>
      </c>
      <c r="F1508" s="50" t="s">
        <v>3621</v>
      </c>
      <c r="G1508" s="50">
        <v>104</v>
      </c>
      <c r="H1508" s="50">
        <v>4449</v>
      </c>
      <c r="I1508" s="50">
        <v>1833</v>
      </c>
      <c r="J1508" s="50">
        <v>24092</v>
      </c>
      <c r="K1508" s="50">
        <v>0</v>
      </c>
      <c r="L1508" s="50">
        <v>1.5</v>
      </c>
      <c r="M1508" s="50">
        <v>0</v>
      </c>
      <c r="N1508" s="50">
        <v>0</v>
      </c>
      <c r="O1508" s="50">
        <v>2250</v>
      </c>
      <c r="P1508" s="50">
        <v>0</v>
      </c>
      <c r="Q1508" s="50">
        <v>0</v>
      </c>
      <c r="R1508" s="50">
        <v>1301011</v>
      </c>
      <c r="S1508" s="50">
        <v>1302011</v>
      </c>
      <c r="V1508" s="50" t="s">
        <v>3622</v>
      </c>
      <c r="Z1508" s="50">
        <v>1101011</v>
      </c>
    </row>
    <row r="1509" spans="1:26" ht="14.25">
      <c r="A1509" s="50">
        <v>1111432</v>
      </c>
      <c r="D1509" s="50" t="s">
        <v>2299</v>
      </c>
      <c r="E1509" s="50" t="s">
        <v>833</v>
      </c>
      <c r="F1509" s="50" t="s">
        <v>3622</v>
      </c>
      <c r="G1509" s="50">
        <v>104</v>
      </c>
      <c r="H1509" s="50">
        <v>4882</v>
      </c>
      <c r="I1509" s="50">
        <v>1860</v>
      </c>
      <c r="J1509" s="50">
        <v>22239</v>
      </c>
      <c r="K1509" s="50">
        <v>0</v>
      </c>
      <c r="L1509" s="50">
        <v>1.5</v>
      </c>
      <c r="M1509" s="50">
        <v>0</v>
      </c>
      <c r="N1509" s="50">
        <v>0</v>
      </c>
      <c r="O1509" s="50">
        <v>2250</v>
      </c>
      <c r="P1509" s="50">
        <v>0</v>
      </c>
      <c r="Q1509" s="50">
        <v>0</v>
      </c>
      <c r="R1509" s="50">
        <v>1303017</v>
      </c>
      <c r="S1509" s="50">
        <v>1304008</v>
      </c>
      <c r="W1509" s="50">
        <v>4</v>
      </c>
      <c r="X1509" s="50">
        <v>4</v>
      </c>
      <c r="Y1509" s="50">
        <v>3</v>
      </c>
      <c r="Z1509" s="50">
        <v>1102017</v>
      </c>
    </row>
    <row r="1510" spans="1:26" ht="14.25">
      <c r="A1510" s="50">
        <v>1111511</v>
      </c>
      <c r="D1510" s="50" t="s">
        <v>2298</v>
      </c>
      <c r="E1510" s="50" t="s">
        <v>1540</v>
      </c>
      <c r="F1510" s="50" t="s">
        <v>3623</v>
      </c>
      <c r="G1510" s="50">
        <v>104</v>
      </c>
      <c r="H1510" s="50">
        <v>5058</v>
      </c>
      <c r="I1510" s="50">
        <v>2082</v>
      </c>
      <c r="J1510" s="50">
        <v>27381</v>
      </c>
      <c r="K1510" s="50">
        <v>0</v>
      </c>
      <c r="L1510" s="50">
        <v>1.5</v>
      </c>
      <c r="M1510" s="50">
        <v>0</v>
      </c>
      <c r="N1510" s="50">
        <v>0</v>
      </c>
      <c r="O1510" s="50">
        <v>2250</v>
      </c>
      <c r="P1510" s="50">
        <v>0</v>
      </c>
      <c r="Q1510" s="50">
        <v>0</v>
      </c>
      <c r="R1510" s="50">
        <v>1301005</v>
      </c>
      <c r="S1510" s="50">
        <v>1302005</v>
      </c>
      <c r="V1510" s="50" t="s">
        <v>3624</v>
      </c>
      <c r="Z1510" s="50">
        <v>1101005</v>
      </c>
    </row>
    <row r="1511" spans="1:26" ht="14.25">
      <c r="A1511" s="50">
        <v>1111512</v>
      </c>
      <c r="D1511" s="50" t="s">
        <v>2299</v>
      </c>
      <c r="E1511" s="50" t="s">
        <v>840</v>
      </c>
      <c r="F1511" s="50" t="s">
        <v>3624</v>
      </c>
      <c r="G1511" s="50">
        <v>104</v>
      </c>
      <c r="H1511" s="50">
        <v>5550</v>
      </c>
      <c r="I1511" s="50">
        <v>2112</v>
      </c>
      <c r="J1511" s="50">
        <v>25274</v>
      </c>
      <c r="K1511" s="50">
        <v>0</v>
      </c>
      <c r="L1511" s="50">
        <v>1.5</v>
      </c>
      <c r="M1511" s="50">
        <v>0</v>
      </c>
      <c r="N1511" s="50">
        <v>0</v>
      </c>
      <c r="O1511" s="50">
        <v>2250</v>
      </c>
      <c r="P1511" s="50">
        <v>0</v>
      </c>
      <c r="Q1511" s="50">
        <v>0</v>
      </c>
      <c r="R1511" s="50">
        <v>1303001</v>
      </c>
      <c r="S1511" s="50">
        <v>1304006</v>
      </c>
      <c r="W1511" s="50">
        <v>4</v>
      </c>
      <c r="X1511" s="50">
        <v>4</v>
      </c>
      <c r="Y1511" s="50">
        <v>1</v>
      </c>
      <c r="Z1511" s="50">
        <v>1102001</v>
      </c>
    </row>
    <row r="1512" spans="1:26" ht="14.25">
      <c r="A1512" s="50">
        <v>1111521</v>
      </c>
      <c r="D1512" s="50" t="s">
        <v>2298</v>
      </c>
      <c r="E1512" s="50" t="s">
        <v>1184</v>
      </c>
      <c r="F1512" s="50" t="s">
        <v>3625</v>
      </c>
      <c r="G1512" s="50">
        <v>104</v>
      </c>
      <c r="H1512" s="50">
        <v>4449</v>
      </c>
      <c r="I1512" s="50">
        <v>1833</v>
      </c>
      <c r="J1512" s="50">
        <v>24092</v>
      </c>
      <c r="K1512" s="50">
        <v>0</v>
      </c>
      <c r="L1512" s="50">
        <v>1.5</v>
      </c>
      <c r="M1512" s="50">
        <v>0</v>
      </c>
      <c r="N1512" s="50">
        <v>0</v>
      </c>
      <c r="O1512" s="50">
        <v>2250</v>
      </c>
      <c r="P1512" s="50">
        <v>0</v>
      </c>
      <c r="Q1512" s="50">
        <v>0</v>
      </c>
      <c r="R1512" s="50">
        <v>1301004</v>
      </c>
      <c r="S1512" s="50">
        <v>1302004</v>
      </c>
      <c r="V1512" s="50" t="s">
        <v>3626</v>
      </c>
      <c r="Z1512" s="50">
        <v>1101004</v>
      </c>
    </row>
    <row r="1513" spans="1:26" ht="14.25">
      <c r="A1513" s="50">
        <v>1111522</v>
      </c>
      <c r="D1513" s="50" t="s">
        <v>2299</v>
      </c>
      <c r="E1513" s="50" t="s">
        <v>838</v>
      </c>
      <c r="F1513" s="50" t="s">
        <v>3626</v>
      </c>
      <c r="G1513" s="50">
        <v>104</v>
      </c>
      <c r="H1513" s="50">
        <v>4882</v>
      </c>
      <c r="I1513" s="50">
        <v>1860</v>
      </c>
      <c r="J1513" s="50">
        <v>22239</v>
      </c>
      <c r="K1513" s="50">
        <v>0</v>
      </c>
      <c r="L1513" s="50">
        <v>1.5</v>
      </c>
      <c r="M1513" s="50">
        <v>0</v>
      </c>
      <c r="N1513" s="50">
        <v>0</v>
      </c>
      <c r="O1513" s="50">
        <v>2250</v>
      </c>
      <c r="P1513" s="50">
        <v>0</v>
      </c>
      <c r="Q1513" s="50">
        <v>0</v>
      </c>
      <c r="R1513" s="50">
        <v>1303006</v>
      </c>
      <c r="S1513" s="50">
        <v>1304007</v>
      </c>
      <c r="W1513" s="50">
        <v>4</v>
      </c>
      <c r="X1513" s="50">
        <v>4</v>
      </c>
      <c r="Y1513" s="50">
        <v>2</v>
      </c>
      <c r="Z1513" s="50">
        <v>1102006</v>
      </c>
    </row>
    <row r="1514" spans="1:26" ht="14.25">
      <c r="A1514" s="50">
        <v>1111531</v>
      </c>
      <c r="D1514" s="50" t="s">
        <v>2298</v>
      </c>
      <c r="E1514" s="50" t="s">
        <v>1535</v>
      </c>
      <c r="F1514" s="50" t="s">
        <v>3627</v>
      </c>
      <c r="G1514" s="50">
        <v>104</v>
      </c>
      <c r="H1514" s="50">
        <v>4449</v>
      </c>
      <c r="I1514" s="50">
        <v>1833</v>
      </c>
      <c r="J1514" s="50">
        <v>24092</v>
      </c>
      <c r="K1514" s="50">
        <v>0</v>
      </c>
      <c r="L1514" s="50">
        <v>1.5</v>
      </c>
      <c r="M1514" s="50">
        <v>0</v>
      </c>
      <c r="N1514" s="50">
        <v>0</v>
      </c>
      <c r="O1514" s="50">
        <v>2250</v>
      </c>
      <c r="P1514" s="50">
        <v>0</v>
      </c>
      <c r="Q1514" s="50">
        <v>0</v>
      </c>
      <c r="R1514" s="50">
        <v>1301007</v>
      </c>
      <c r="S1514" s="50">
        <v>1302007</v>
      </c>
      <c r="V1514" s="50" t="s">
        <v>3628</v>
      </c>
      <c r="Z1514" s="50">
        <v>1101007</v>
      </c>
    </row>
    <row r="1515" spans="1:26" ht="14.25">
      <c r="A1515" s="50">
        <v>1111532</v>
      </c>
      <c r="D1515" s="50" t="s">
        <v>2299</v>
      </c>
      <c r="E1515" s="50" t="s">
        <v>1200</v>
      </c>
      <c r="F1515" s="50" t="s">
        <v>3628</v>
      </c>
      <c r="G1515" s="50">
        <v>104</v>
      </c>
      <c r="H1515" s="50">
        <v>4882</v>
      </c>
      <c r="I1515" s="50">
        <v>1860</v>
      </c>
      <c r="J1515" s="50">
        <v>22239</v>
      </c>
      <c r="K1515" s="50">
        <v>0</v>
      </c>
      <c r="L1515" s="50">
        <v>1.5</v>
      </c>
      <c r="M1515" s="50">
        <v>0</v>
      </c>
      <c r="N1515" s="50">
        <v>0</v>
      </c>
      <c r="O1515" s="50">
        <v>2250</v>
      </c>
      <c r="P1515" s="50">
        <v>0</v>
      </c>
      <c r="Q1515" s="50">
        <v>0</v>
      </c>
      <c r="R1515" s="50">
        <v>1303010</v>
      </c>
      <c r="S1515" s="50">
        <v>1304008</v>
      </c>
      <c r="W1515" s="50">
        <v>4</v>
      </c>
      <c r="X1515" s="50">
        <v>4</v>
      </c>
      <c r="Y1515" s="50">
        <v>3</v>
      </c>
      <c r="Z1515" s="50">
        <v>1102010</v>
      </c>
    </row>
    <row r="1516" spans="1:26" ht="14.25">
      <c r="A1516" s="50">
        <v>1120111</v>
      </c>
      <c r="D1516" s="50" t="s">
        <v>2298</v>
      </c>
      <c r="E1516" s="50" t="s">
        <v>1192</v>
      </c>
      <c r="F1516" s="50" t="s">
        <v>3629</v>
      </c>
      <c r="G1516" s="50">
        <v>110</v>
      </c>
      <c r="H1516" s="50">
        <v>5976</v>
      </c>
      <c r="I1516" s="50">
        <v>2467</v>
      </c>
      <c r="J1516" s="50">
        <v>32370</v>
      </c>
      <c r="K1516" s="50">
        <v>0</v>
      </c>
      <c r="L1516" s="50">
        <v>1.5</v>
      </c>
      <c r="M1516" s="50">
        <v>0</v>
      </c>
      <c r="N1516" s="50">
        <v>0</v>
      </c>
      <c r="O1516" s="50">
        <v>2850</v>
      </c>
      <c r="P1516" s="50">
        <v>0</v>
      </c>
      <c r="Q1516" s="50">
        <v>0</v>
      </c>
      <c r="R1516" s="50">
        <v>1301012</v>
      </c>
      <c r="S1516" s="50">
        <v>1302012</v>
      </c>
      <c r="V1516" s="50" t="s">
        <v>3630</v>
      </c>
      <c r="Z1516" s="50">
        <v>1101012</v>
      </c>
    </row>
    <row r="1517" spans="1:26" ht="14.25">
      <c r="A1517" s="50">
        <v>1120112</v>
      </c>
      <c r="D1517" s="50" t="s">
        <v>2299</v>
      </c>
      <c r="E1517" s="50" t="s">
        <v>846</v>
      </c>
      <c r="F1517" s="50" t="s">
        <v>3630</v>
      </c>
      <c r="G1517" s="50">
        <v>110</v>
      </c>
      <c r="H1517" s="50">
        <v>6545</v>
      </c>
      <c r="I1517" s="50">
        <v>2497</v>
      </c>
      <c r="J1517" s="50">
        <v>29880</v>
      </c>
      <c r="K1517" s="50">
        <v>0</v>
      </c>
      <c r="L1517" s="50">
        <v>1.5</v>
      </c>
      <c r="M1517" s="50">
        <v>0</v>
      </c>
      <c r="N1517" s="50">
        <v>0</v>
      </c>
      <c r="O1517" s="50">
        <v>2850</v>
      </c>
      <c r="P1517" s="50">
        <v>0</v>
      </c>
      <c r="Q1517" s="50">
        <v>0</v>
      </c>
      <c r="R1517" s="50">
        <v>1303018</v>
      </c>
      <c r="S1517" s="50">
        <v>1304007</v>
      </c>
      <c r="W1517" s="50">
        <v>4</v>
      </c>
      <c r="X1517" s="50">
        <v>4</v>
      </c>
      <c r="Y1517" s="50">
        <v>2</v>
      </c>
      <c r="Z1517" s="50">
        <v>1102018</v>
      </c>
    </row>
    <row r="1518" spans="1:26" ht="14.25">
      <c r="A1518" s="50">
        <v>1120121</v>
      </c>
      <c r="D1518" s="50" t="s">
        <v>2298</v>
      </c>
      <c r="E1518" s="50" t="s">
        <v>1188</v>
      </c>
      <c r="F1518" s="50" t="s">
        <v>3631</v>
      </c>
      <c r="G1518" s="50">
        <v>110</v>
      </c>
      <c r="H1518" s="50">
        <v>5258</v>
      </c>
      <c r="I1518" s="50">
        <v>2172</v>
      </c>
      <c r="J1518" s="50">
        <v>28485</v>
      </c>
      <c r="K1518" s="50">
        <v>0</v>
      </c>
      <c r="L1518" s="50">
        <v>1.5</v>
      </c>
      <c r="M1518" s="50">
        <v>0</v>
      </c>
      <c r="N1518" s="50">
        <v>0</v>
      </c>
      <c r="O1518" s="50">
        <v>2850</v>
      </c>
      <c r="P1518" s="50">
        <v>0</v>
      </c>
      <c r="Q1518" s="50">
        <v>0</v>
      </c>
      <c r="R1518" s="50">
        <v>1301008</v>
      </c>
      <c r="S1518" s="50">
        <v>1302008</v>
      </c>
      <c r="V1518" s="50" t="s">
        <v>3632</v>
      </c>
      <c r="Z1518" s="50">
        <v>1101008</v>
      </c>
    </row>
    <row r="1519" spans="1:26" ht="14.25">
      <c r="A1519" s="50">
        <v>1120122</v>
      </c>
      <c r="D1519" s="50" t="s">
        <v>2299</v>
      </c>
      <c r="E1519" s="50" t="s">
        <v>859</v>
      </c>
      <c r="F1519" s="50" t="s">
        <v>3632</v>
      </c>
      <c r="G1519" s="50">
        <v>110</v>
      </c>
      <c r="H1519" s="50">
        <v>5759</v>
      </c>
      <c r="I1519" s="50">
        <v>2198</v>
      </c>
      <c r="J1519" s="50">
        <v>26294</v>
      </c>
      <c r="K1519" s="50">
        <v>0</v>
      </c>
      <c r="L1519" s="50">
        <v>1.5</v>
      </c>
      <c r="M1519" s="50">
        <v>0</v>
      </c>
      <c r="N1519" s="50">
        <v>0</v>
      </c>
      <c r="O1519" s="50">
        <v>2850</v>
      </c>
      <c r="P1519" s="50">
        <v>0</v>
      </c>
      <c r="Q1519" s="50">
        <v>0</v>
      </c>
      <c r="R1519" s="50">
        <v>1303013</v>
      </c>
      <c r="S1519" s="50">
        <v>1304008</v>
      </c>
      <c r="W1519" s="50">
        <v>4</v>
      </c>
      <c r="X1519" s="50">
        <v>4</v>
      </c>
      <c r="Y1519" s="50">
        <v>3</v>
      </c>
      <c r="Z1519" s="50">
        <v>1102013</v>
      </c>
    </row>
    <row r="1520" spans="1:26" ht="14.25">
      <c r="A1520" s="50">
        <v>1120131</v>
      </c>
      <c r="D1520" s="50" t="s">
        <v>2298</v>
      </c>
      <c r="E1520" s="50" t="s">
        <v>1193</v>
      </c>
      <c r="F1520" s="50" t="s">
        <v>3633</v>
      </c>
      <c r="G1520" s="50">
        <v>110</v>
      </c>
      <c r="H1520" s="50">
        <v>5258</v>
      </c>
      <c r="I1520" s="50">
        <v>2172</v>
      </c>
      <c r="J1520" s="50">
        <v>28485</v>
      </c>
      <c r="K1520" s="50">
        <v>0</v>
      </c>
      <c r="L1520" s="50">
        <v>1.5</v>
      </c>
      <c r="M1520" s="50">
        <v>0</v>
      </c>
      <c r="N1520" s="50">
        <v>0</v>
      </c>
      <c r="O1520" s="50">
        <v>2850</v>
      </c>
      <c r="P1520" s="50">
        <v>0</v>
      </c>
      <c r="Q1520" s="50">
        <v>0</v>
      </c>
      <c r="R1520" s="50">
        <v>1301013</v>
      </c>
      <c r="S1520" s="50">
        <v>1302013</v>
      </c>
      <c r="V1520" s="50" t="s">
        <v>3634</v>
      </c>
      <c r="Z1520" s="50">
        <v>1101013</v>
      </c>
    </row>
    <row r="1521" spans="1:26" ht="14.25">
      <c r="A1521" s="50">
        <v>1120132</v>
      </c>
      <c r="D1521" s="50" t="s">
        <v>2299</v>
      </c>
      <c r="E1521" s="50" t="s">
        <v>844</v>
      </c>
      <c r="F1521" s="50" t="s">
        <v>3634</v>
      </c>
      <c r="G1521" s="50">
        <v>110</v>
      </c>
      <c r="H1521" s="50">
        <v>5759</v>
      </c>
      <c r="I1521" s="50">
        <v>2198</v>
      </c>
      <c r="J1521" s="50">
        <v>26294</v>
      </c>
      <c r="K1521" s="50">
        <v>0</v>
      </c>
      <c r="L1521" s="50">
        <v>1.5</v>
      </c>
      <c r="M1521" s="50">
        <v>0</v>
      </c>
      <c r="N1521" s="50">
        <v>0</v>
      </c>
      <c r="O1521" s="50">
        <v>2850</v>
      </c>
      <c r="P1521" s="50">
        <v>0</v>
      </c>
      <c r="Q1521" s="50">
        <v>0</v>
      </c>
      <c r="R1521" s="50">
        <v>1303019</v>
      </c>
      <c r="S1521" s="50">
        <v>1304006</v>
      </c>
      <c r="W1521" s="50">
        <v>4</v>
      </c>
      <c r="X1521" s="50">
        <v>4</v>
      </c>
      <c r="Y1521" s="50">
        <v>1</v>
      </c>
      <c r="Z1521" s="50">
        <v>1102019</v>
      </c>
    </row>
    <row r="1522" spans="1:26" ht="14.25">
      <c r="A1522" s="50">
        <v>1120211</v>
      </c>
      <c r="D1522" s="50" t="s">
        <v>2298</v>
      </c>
      <c r="E1522" s="50" t="s">
        <v>1181</v>
      </c>
      <c r="F1522" s="50" t="s">
        <v>3635</v>
      </c>
      <c r="G1522" s="50">
        <v>110</v>
      </c>
      <c r="H1522" s="50">
        <v>5976</v>
      </c>
      <c r="I1522" s="50">
        <v>2467</v>
      </c>
      <c r="J1522" s="50">
        <v>32370</v>
      </c>
      <c r="K1522" s="50">
        <v>0</v>
      </c>
      <c r="L1522" s="50">
        <v>1.5</v>
      </c>
      <c r="M1522" s="50">
        <v>0</v>
      </c>
      <c r="N1522" s="50">
        <v>0</v>
      </c>
      <c r="O1522" s="50">
        <v>2850</v>
      </c>
      <c r="P1522" s="50">
        <v>0</v>
      </c>
      <c r="Q1522" s="50">
        <v>0</v>
      </c>
      <c r="R1522" s="50">
        <v>1301001</v>
      </c>
      <c r="S1522" s="50">
        <v>1302001</v>
      </c>
      <c r="V1522" s="50" t="s">
        <v>3636</v>
      </c>
      <c r="Z1522" s="50">
        <v>1101001</v>
      </c>
    </row>
    <row r="1523" spans="1:26" ht="14.25">
      <c r="A1523" s="50">
        <v>1120212</v>
      </c>
      <c r="D1523" s="50" t="s">
        <v>2299</v>
      </c>
      <c r="E1523" s="50" t="s">
        <v>834</v>
      </c>
      <c r="F1523" s="50" t="s">
        <v>3636</v>
      </c>
      <c r="G1523" s="50">
        <v>110</v>
      </c>
      <c r="H1523" s="50">
        <v>6545</v>
      </c>
      <c r="I1523" s="50">
        <v>2497</v>
      </c>
      <c r="J1523" s="50">
        <v>29880</v>
      </c>
      <c r="K1523" s="50">
        <v>0</v>
      </c>
      <c r="L1523" s="50">
        <v>1.5</v>
      </c>
      <c r="M1523" s="50">
        <v>0</v>
      </c>
      <c r="N1523" s="50">
        <v>0</v>
      </c>
      <c r="O1523" s="50">
        <v>2850</v>
      </c>
      <c r="P1523" s="50">
        <v>0</v>
      </c>
      <c r="Q1523" s="50">
        <v>0</v>
      </c>
      <c r="R1523" s="50">
        <v>1303002</v>
      </c>
      <c r="S1523" s="50">
        <v>1304006</v>
      </c>
      <c r="W1523" s="50">
        <v>4</v>
      </c>
      <c r="X1523" s="50">
        <v>4</v>
      </c>
      <c r="Y1523" s="50">
        <v>1</v>
      </c>
      <c r="Z1523" s="50">
        <v>1102002</v>
      </c>
    </row>
    <row r="1524" spans="1:26" ht="14.25">
      <c r="A1524" s="50">
        <v>1120221</v>
      </c>
      <c r="D1524" s="50" t="s">
        <v>2298</v>
      </c>
      <c r="E1524" s="50" t="s">
        <v>1183</v>
      </c>
      <c r="F1524" s="50" t="s">
        <v>3637</v>
      </c>
      <c r="G1524" s="50">
        <v>110</v>
      </c>
      <c r="H1524" s="50">
        <v>5258</v>
      </c>
      <c r="I1524" s="50">
        <v>2172</v>
      </c>
      <c r="J1524" s="50">
        <v>28485</v>
      </c>
      <c r="K1524" s="50">
        <v>0</v>
      </c>
      <c r="L1524" s="50">
        <v>1.5</v>
      </c>
      <c r="M1524" s="50">
        <v>0</v>
      </c>
      <c r="N1524" s="50">
        <v>0</v>
      </c>
      <c r="O1524" s="50">
        <v>2850</v>
      </c>
      <c r="P1524" s="50">
        <v>0</v>
      </c>
      <c r="Q1524" s="50">
        <v>0</v>
      </c>
      <c r="R1524" s="50">
        <v>1301003</v>
      </c>
      <c r="S1524" s="50">
        <v>1302003</v>
      </c>
      <c r="V1524" s="50" t="s">
        <v>3638</v>
      </c>
      <c r="Z1524" s="50">
        <v>1101003</v>
      </c>
    </row>
    <row r="1525" spans="1:26" ht="14.25">
      <c r="A1525" s="50">
        <v>1120222</v>
      </c>
      <c r="D1525" s="50" t="s">
        <v>2299</v>
      </c>
      <c r="E1525" s="50" t="s">
        <v>829</v>
      </c>
      <c r="F1525" s="50" t="s">
        <v>3638</v>
      </c>
      <c r="G1525" s="50">
        <v>110</v>
      </c>
      <c r="H1525" s="50">
        <v>5759</v>
      </c>
      <c r="I1525" s="50">
        <v>2198</v>
      </c>
      <c r="J1525" s="50">
        <v>26294</v>
      </c>
      <c r="K1525" s="50">
        <v>0</v>
      </c>
      <c r="L1525" s="50">
        <v>1.5</v>
      </c>
      <c r="M1525" s="50">
        <v>0</v>
      </c>
      <c r="N1525" s="50">
        <v>0</v>
      </c>
      <c r="O1525" s="50">
        <v>2850</v>
      </c>
      <c r="P1525" s="50">
        <v>0</v>
      </c>
      <c r="Q1525" s="50">
        <v>0</v>
      </c>
      <c r="R1525" s="50">
        <v>1303005</v>
      </c>
      <c r="S1525" s="50">
        <v>1304008</v>
      </c>
      <c r="W1525" s="50">
        <v>4</v>
      </c>
      <c r="X1525" s="50">
        <v>4</v>
      </c>
      <c r="Y1525" s="50">
        <v>3</v>
      </c>
      <c r="Z1525" s="50">
        <v>1102005</v>
      </c>
    </row>
    <row r="1526" spans="1:26" ht="14.25">
      <c r="A1526" s="50">
        <v>1120231</v>
      </c>
      <c r="D1526" s="50" t="s">
        <v>2298</v>
      </c>
      <c r="E1526" s="50" t="s">
        <v>1531</v>
      </c>
      <c r="F1526" s="50" t="s">
        <v>3639</v>
      </c>
      <c r="G1526" s="50">
        <v>110</v>
      </c>
      <c r="H1526" s="50">
        <v>5258</v>
      </c>
      <c r="I1526" s="50">
        <v>2172</v>
      </c>
      <c r="J1526" s="50">
        <v>28485</v>
      </c>
      <c r="K1526" s="50">
        <v>0</v>
      </c>
      <c r="L1526" s="50">
        <v>1.5</v>
      </c>
      <c r="M1526" s="50">
        <v>0</v>
      </c>
      <c r="N1526" s="50">
        <v>0</v>
      </c>
      <c r="O1526" s="50">
        <v>2850</v>
      </c>
      <c r="P1526" s="50">
        <v>0</v>
      </c>
      <c r="Q1526" s="50">
        <v>0</v>
      </c>
      <c r="R1526" s="50">
        <v>1301014</v>
      </c>
      <c r="S1526" s="50">
        <v>1302014</v>
      </c>
      <c r="V1526" s="50" t="s">
        <v>3640</v>
      </c>
      <c r="Z1526" s="50">
        <v>1101014</v>
      </c>
    </row>
    <row r="1527" spans="1:26" ht="14.25">
      <c r="A1527" s="50">
        <v>1120232</v>
      </c>
      <c r="D1527" s="50" t="s">
        <v>2299</v>
      </c>
      <c r="E1527" s="50" t="s">
        <v>848</v>
      </c>
      <c r="F1527" s="50" t="s">
        <v>3640</v>
      </c>
      <c r="G1527" s="50">
        <v>110</v>
      </c>
      <c r="H1527" s="50">
        <v>5759</v>
      </c>
      <c r="I1527" s="50">
        <v>2198</v>
      </c>
      <c r="J1527" s="50">
        <v>26294</v>
      </c>
      <c r="K1527" s="50">
        <v>0</v>
      </c>
      <c r="L1527" s="50">
        <v>1.5</v>
      </c>
      <c r="M1527" s="50">
        <v>0</v>
      </c>
      <c r="N1527" s="50">
        <v>0</v>
      </c>
      <c r="O1527" s="50">
        <v>2850</v>
      </c>
      <c r="P1527" s="50">
        <v>0</v>
      </c>
      <c r="Q1527" s="50">
        <v>0</v>
      </c>
      <c r="R1527" s="50">
        <v>1303020</v>
      </c>
      <c r="S1527" s="50">
        <v>1304007</v>
      </c>
      <c r="W1527" s="50">
        <v>4</v>
      </c>
      <c r="X1527" s="50">
        <v>4</v>
      </c>
      <c r="Y1527" s="50">
        <v>2</v>
      </c>
      <c r="Z1527" s="50">
        <v>1102020</v>
      </c>
    </row>
    <row r="1528" spans="1:26" ht="14.25">
      <c r="A1528" s="50">
        <v>1120311</v>
      </c>
      <c r="D1528" s="50" t="s">
        <v>2298</v>
      </c>
      <c r="E1528" s="50" t="s">
        <v>1192</v>
      </c>
      <c r="F1528" s="50" t="s">
        <v>3641</v>
      </c>
      <c r="G1528" s="50">
        <v>110</v>
      </c>
      <c r="H1528" s="50">
        <v>5976</v>
      </c>
      <c r="I1528" s="50">
        <v>2467</v>
      </c>
      <c r="J1528" s="50">
        <v>32370</v>
      </c>
      <c r="K1528" s="50">
        <v>0</v>
      </c>
      <c r="L1528" s="50">
        <v>1.5</v>
      </c>
      <c r="M1528" s="50">
        <v>0</v>
      </c>
      <c r="N1528" s="50">
        <v>0</v>
      </c>
      <c r="O1528" s="50">
        <v>2850</v>
      </c>
      <c r="P1528" s="50">
        <v>0</v>
      </c>
      <c r="Q1528" s="50">
        <v>0</v>
      </c>
      <c r="R1528" s="50">
        <v>1301012</v>
      </c>
      <c r="S1528" s="50">
        <v>1302012</v>
      </c>
      <c r="V1528" s="50" t="s">
        <v>3642</v>
      </c>
      <c r="Z1528" s="50">
        <v>1101012</v>
      </c>
    </row>
    <row r="1529" spans="1:26" ht="14.25">
      <c r="A1529" s="50">
        <v>1120312</v>
      </c>
      <c r="D1529" s="50" t="s">
        <v>2299</v>
      </c>
      <c r="E1529" s="50" t="s">
        <v>846</v>
      </c>
      <c r="F1529" s="50" t="s">
        <v>3642</v>
      </c>
      <c r="G1529" s="50">
        <v>110</v>
      </c>
      <c r="H1529" s="50">
        <v>6545</v>
      </c>
      <c r="I1529" s="50">
        <v>2497</v>
      </c>
      <c r="J1529" s="50">
        <v>29880</v>
      </c>
      <c r="K1529" s="50">
        <v>0</v>
      </c>
      <c r="L1529" s="50">
        <v>1.5</v>
      </c>
      <c r="M1529" s="50">
        <v>0</v>
      </c>
      <c r="N1529" s="50">
        <v>0</v>
      </c>
      <c r="O1529" s="50">
        <v>2850</v>
      </c>
      <c r="P1529" s="50">
        <v>0</v>
      </c>
      <c r="Q1529" s="50">
        <v>0</v>
      </c>
      <c r="R1529" s="50">
        <v>1303018</v>
      </c>
      <c r="S1529" s="50">
        <v>1304007</v>
      </c>
      <c r="W1529" s="50">
        <v>4</v>
      </c>
      <c r="X1529" s="50">
        <v>4</v>
      </c>
      <c r="Y1529" s="50">
        <v>2</v>
      </c>
      <c r="Z1529" s="50">
        <v>1102018</v>
      </c>
    </row>
    <row r="1530" spans="1:26" ht="14.25">
      <c r="A1530" s="50">
        <v>1120321</v>
      </c>
      <c r="D1530" s="50" t="s">
        <v>2298</v>
      </c>
      <c r="E1530" s="50" t="s">
        <v>1188</v>
      </c>
      <c r="F1530" s="50" t="s">
        <v>3643</v>
      </c>
      <c r="G1530" s="50">
        <v>110</v>
      </c>
      <c r="H1530" s="50">
        <v>5258</v>
      </c>
      <c r="I1530" s="50">
        <v>2172</v>
      </c>
      <c r="J1530" s="50">
        <v>28485</v>
      </c>
      <c r="K1530" s="50">
        <v>0</v>
      </c>
      <c r="L1530" s="50">
        <v>1.5</v>
      </c>
      <c r="M1530" s="50">
        <v>0</v>
      </c>
      <c r="N1530" s="50">
        <v>0</v>
      </c>
      <c r="O1530" s="50">
        <v>2850</v>
      </c>
      <c r="P1530" s="50">
        <v>0</v>
      </c>
      <c r="Q1530" s="50">
        <v>0</v>
      </c>
      <c r="R1530" s="50">
        <v>1301008</v>
      </c>
      <c r="S1530" s="50">
        <v>1302008</v>
      </c>
      <c r="V1530" s="50" t="s">
        <v>3644</v>
      </c>
      <c r="Z1530" s="50">
        <v>1101008</v>
      </c>
    </row>
    <row r="1531" spans="1:26" ht="14.25">
      <c r="A1531" s="50">
        <v>1120322</v>
      </c>
      <c r="D1531" s="50" t="s">
        <v>2299</v>
      </c>
      <c r="E1531" s="50" t="s">
        <v>859</v>
      </c>
      <c r="F1531" s="50" t="s">
        <v>3644</v>
      </c>
      <c r="G1531" s="50">
        <v>110</v>
      </c>
      <c r="H1531" s="50">
        <v>5759</v>
      </c>
      <c r="I1531" s="50">
        <v>2198</v>
      </c>
      <c r="J1531" s="50">
        <v>26294</v>
      </c>
      <c r="K1531" s="50">
        <v>0</v>
      </c>
      <c r="L1531" s="50">
        <v>1.5</v>
      </c>
      <c r="M1531" s="50">
        <v>0</v>
      </c>
      <c r="N1531" s="50">
        <v>0</v>
      </c>
      <c r="O1531" s="50">
        <v>2850</v>
      </c>
      <c r="P1531" s="50">
        <v>0</v>
      </c>
      <c r="Q1531" s="50">
        <v>0</v>
      </c>
      <c r="R1531" s="50">
        <v>1303013</v>
      </c>
      <c r="S1531" s="50">
        <v>1304008</v>
      </c>
      <c r="W1531" s="50">
        <v>4</v>
      </c>
      <c r="X1531" s="50">
        <v>4</v>
      </c>
      <c r="Y1531" s="50">
        <v>3</v>
      </c>
      <c r="Z1531" s="50">
        <v>1102013</v>
      </c>
    </row>
    <row r="1532" spans="1:26" ht="14.25">
      <c r="A1532" s="50">
        <v>1120331</v>
      </c>
      <c r="D1532" s="50" t="s">
        <v>2298</v>
      </c>
      <c r="E1532" s="50" t="s">
        <v>1533</v>
      </c>
      <c r="F1532" s="50" t="s">
        <v>3645</v>
      </c>
      <c r="G1532" s="50">
        <v>110</v>
      </c>
      <c r="H1532" s="50">
        <v>5258</v>
      </c>
      <c r="I1532" s="50">
        <v>2172</v>
      </c>
      <c r="J1532" s="50">
        <v>28485</v>
      </c>
      <c r="K1532" s="50">
        <v>0</v>
      </c>
      <c r="L1532" s="50">
        <v>1.5</v>
      </c>
      <c r="M1532" s="50">
        <v>0</v>
      </c>
      <c r="N1532" s="50">
        <v>0</v>
      </c>
      <c r="O1532" s="50">
        <v>2850</v>
      </c>
      <c r="P1532" s="50">
        <v>0</v>
      </c>
      <c r="Q1532" s="50">
        <v>0</v>
      </c>
      <c r="R1532" s="50">
        <v>1301009</v>
      </c>
      <c r="S1532" s="50">
        <v>1302009</v>
      </c>
      <c r="V1532" s="50" t="s">
        <v>3646</v>
      </c>
      <c r="Z1532" s="50">
        <v>1101009</v>
      </c>
    </row>
    <row r="1533" spans="1:26" ht="14.25">
      <c r="A1533" s="50">
        <v>1120332</v>
      </c>
      <c r="D1533" s="50" t="s">
        <v>2299</v>
      </c>
      <c r="E1533" s="50" t="s">
        <v>857</v>
      </c>
      <c r="F1533" s="50" t="s">
        <v>3646</v>
      </c>
      <c r="G1533" s="50">
        <v>110</v>
      </c>
      <c r="H1533" s="50">
        <v>5759</v>
      </c>
      <c r="I1533" s="50">
        <v>2198</v>
      </c>
      <c r="J1533" s="50">
        <v>26294</v>
      </c>
      <c r="K1533" s="50">
        <v>0</v>
      </c>
      <c r="L1533" s="50">
        <v>1.5</v>
      </c>
      <c r="M1533" s="50">
        <v>0</v>
      </c>
      <c r="N1533" s="50">
        <v>0</v>
      </c>
      <c r="O1533" s="50">
        <v>2850</v>
      </c>
      <c r="P1533" s="50">
        <v>0</v>
      </c>
      <c r="Q1533" s="50">
        <v>0</v>
      </c>
      <c r="R1533" s="50">
        <v>1303014</v>
      </c>
      <c r="S1533" s="50">
        <v>1304006</v>
      </c>
      <c r="W1533" s="50">
        <v>4</v>
      </c>
      <c r="X1533" s="50">
        <v>4</v>
      </c>
      <c r="Y1533" s="50">
        <v>1</v>
      </c>
      <c r="Z1533" s="50">
        <v>1102014</v>
      </c>
    </row>
    <row r="1534" spans="1:26" ht="14.25">
      <c r="A1534" s="50">
        <v>1120411</v>
      </c>
      <c r="D1534" s="50" t="s">
        <v>2298</v>
      </c>
      <c r="E1534" s="50" t="s">
        <v>1195</v>
      </c>
      <c r="F1534" s="50" t="s">
        <v>3647</v>
      </c>
      <c r="G1534" s="50">
        <v>111</v>
      </c>
      <c r="H1534" s="50">
        <v>6103</v>
      </c>
      <c r="I1534" s="50">
        <v>2520</v>
      </c>
      <c r="J1534" s="50">
        <v>33053</v>
      </c>
      <c r="K1534" s="50">
        <v>0</v>
      </c>
      <c r="L1534" s="50">
        <v>1.5</v>
      </c>
      <c r="M1534" s="50">
        <v>0</v>
      </c>
      <c r="N1534" s="50">
        <v>0</v>
      </c>
      <c r="O1534" s="50">
        <v>2850</v>
      </c>
      <c r="P1534" s="50">
        <v>0</v>
      </c>
      <c r="Q1534" s="50">
        <v>0</v>
      </c>
      <c r="R1534" s="50">
        <v>1301015</v>
      </c>
      <c r="S1534" s="50">
        <v>1302015</v>
      </c>
      <c r="V1534" s="50" t="s">
        <v>3648</v>
      </c>
      <c r="Z1534" s="50">
        <v>1101015</v>
      </c>
    </row>
    <row r="1535" spans="1:26" ht="14.25">
      <c r="A1535" s="50">
        <v>1120412</v>
      </c>
      <c r="D1535" s="50" t="s">
        <v>2299</v>
      </c>
      <c r="E1535" s="50" t="s">
        <v>852</v>
      </c>
      <c r="F1535" s="50" t="s">
        <v>3648</v>
      </c>
      <c r="G1535" s="50">
        <v>111</v>
      </c>
      <c r="H1535" s="50">
        <v>6682</v>
      </c>
      <c r="I1535" s="50">
        <v>2550</v>
      </c>
      <c r="J1535" s="50">
        <v>30510</v>
      </c>
      <c r="K1535" s="50">
        <v>0</v>
      </c>
      <c r="L1535" s="50">
        <v>1.5</v>
      </c>
      <c r="M1535" s="50">
        <v>0</v>
      </c>
      <c r="N1535" s="50">
        <v>0</v>
      </c>
      <c r="O1535" s="50">
        <v>2850</v>
      </c>
      <c r="P1535" s="50">
        <v>0</v>
      </c>
      <c r="Q1535" s="50">
        <v>0</v>
      </c>
      <c r="R1535" s="50">
        <v>1303021</v>
      </c>
      <c r="S1535" s="50">
        <v>1304007</v>
      </c>
      <c r="W1535" s="50">
        <v>4</v>
      </c>
      <c r="X1535" s="50">
        <v>4</v>
      </c>
      <c r="Y1535" s="50">
        <v>1</v>
      </c>
      <c r="Z1535" s="50">
        <v>1102021</v>
      </c>
    </row>
    <row r="1536" spans="1:26" ht="14.25">
      <c r="A1536" s="50">
        <v>1120421</v>
      </c>
      <c r="D1536" s="50" t="s">
        <v>2298</v>
      </c>
      <c r="E1536" s="50" t="s">
        <v>1181</v>
      </c>
      <c r="F1536" s="50" t="s">
        <v>3649</v>
      </c>
      <c r="G1536" s="50">
        <v>111</v>
      </c>
      <c r="H1536" s="50">
        <v>5369</v>
      </c>
      <c r="I1536" s="50">
        <v>2218</v>
      </c>
      <c r="J1536" s="50">
        <v>29086</v>
      </c>
      <c r="K1536" s="50">
        <v>0</v>
      </c>
      <c r="L1536" s="50">
        <v>1.5</v>
      </c>
      <c r="M1536" s="50">
        <v>0</v>
      </c>
      <c r="N1536" s="50">
        <v>0</v>
      </c>
      <c r="O1536" s="50">
        <v>2850</v>
      </c>
      <c r="P1536" s="50">
        <v>0</v>
      </c>
      <c r="Q1536" s="50">
        <v>0</v>
      </c>
      <c r="R1536" s="50">
        <v>1301001</v>
      </c>
      <c r="S1536" s="50">
        <v>1302001</v>
      </c>
      <c r="V1536" s="50" t="s">
        <v>3650</v>
      </c>
      <c r="Z1536" s="50">
        <v>1101001</v>
      </c>
    </row>
    <row r="1537" spans="1:26" ht="14.25">
      <c r="A1537" s="50">
        <v>1120422</v>
      </c>
      <c r="D1537" s="50" t="s">
        <v>2299</v>
      </c>
      <c r="E1537" s="50" t="s">
        <v>860</v>
      </c>
      <c r="F1537" s="50" t="s">
        <v>3650</v>
      </c>
      <c r="G1537" s="50">
        <v>111</v>
      </c>
      <c r="H1537" s="50">
        <v>5879</v>
      </c>
      <c r="I1537" s="50">
        <v>2245</v>
      </c>
      <c r="J1537" s="50">
        <v>26848</v>
      </c>
      <c r="K1537" s="50">
        <v>0</v>
      </c>
      <c r="L1537" s="50">
        <v>1.5</v>
      </c>
      <c r="M1537" s="50">
        <v>0</v>
      </c>
      <c r="N1537" s="50">
        <v>0</v>
      </c>
      <c r="O1537" s="50">
        <v>2850</v>
      </c>
      <c r="P1537" s="50">
        <v>0</v>
      </c>
      <c r="Q1537" s="50">
        <v>0</v>
      </c>
      <c r="R1537" s="50">
        <v>1303009</v>
      </c>
      <c r="S1537" s="50">
        <v>1304007</v>
      </c>
      <c r="W1537" s="50">
        <v>4</v>
      </c>
      <c r="X1537" s="50">
        <v>4</v>
      </c>
      <c r="Y1537" s="50">
        <v>2</v>
      </c>
      <c r="Z1537" s="50">
        <v>1102009</v>
      </c>
    </row>
    <row r="1538" spans="1:26" ht="14.25">
      <c r="A1538" s="50">
        <v>1120431</v>
      </c>
      <c r="D1538" s="50" t="s">
        <v>2298</v>
      </c>
      <c r="E1538" s="50" t="s">
        <v>1537</v>
      </c>
      <c r="F1538" s="50" t="s">
        <v>3651</v>
      </c>
      <c r="G1538" s="50">
        <v>111</v>
      </c>
      <c r="H1538" s="50">
        <v>5369</v>
      </c>
      <c r="I1538" s="50">
        <v>2218</v>
      </c>
      <c r="J1538" s="50">
        <v>29086</v>
      </c>
      <c r="K1538" s="50">
        <v>0</v>
      </c>
      <c r="L1538" s="50">
        <v>1.5</v>
      </c>
      <c r="M1538" s="50">
        <v>0</v>
      </c>
      <c r="N1538" s="50">
        <v>0</v>
      </c>
      <c r="O1538" s="50">
        <v>2850</v>
      </c>
      <c r="P1538" s="50">
        <v>0</v>
      </c>
      <c r="Q1538" s="50">
        <v>0</v>
      </c>
      <c r="R1538" s="50">
        <v>1301011</v>
      </c>
      <c r="S1538" s="50">
        <v>1302011</v>
      </c>
      <c r="V1538" s="50" t="s">
        <v>3652</v>
      </c>
      <c r="Z1538" s="50">
        <v>1101011</v>
      </c>
    </row>
    <row r="1539" spans="1:26" ht="14.25">
      <c r="A1539" s="50">
        <v>1120432</v>
      </c>
      <c r="D1539" s="50" t="s">
        <v>2299</v>
      </c>
      <c r="E1539" s="50" t="s">
        <v>833</v>
      </c>
      <c r="F1539" s="50" t="s">
        <v>3652</v>
      </c>
      <c r="G1539" s="50">
        <v>111</v>
      </c>
      <c r="H1539" s="50">
        <v>5879</v>
      </c>
      <c r="I1539" s="50">
        <v>2245</v>
      </c>
      <c r="J1539" s="50">
        <v>26848</v>
      </c>
      <c r="K1539" s="50">
        <v>0</v>
      </c>
      <c r="L1539" s="50">
        <v>1.5</v>
      </c>
      <c r="M1539" s="50">
        <v>0</v>
      </c>
      <c r="N1539" s="50">
        <v>0</v>
      </c>
      <c r="O1539" s="50">
        <v>2850</v>
      </c>
      <c r="P1539" s="50">
        <v>0</v>
      </c>
      <c r="Q1539" s="50">
        <v>0</v>
      </c>
      <c r="R1539" s="50">
        <v>1303017</v>
      </c>
      <c r="S1539" s="50">
        <v>1304008</v>
      </c>
      <c r="W1539" s="50">
        <v>4</v>
      </c>
      <c r="X1539" s="50">
        <v>4</v>
      </c>
      <c r="Y1539" s="50">
        <v>3</v>
      </c>
      <c r="Z1539" s="50">
        <v>1102017</v>
      </c>
    </row>
    <row r="1540" spans="1:26" ht="14.25">
      <c r="A1540" s="50">
        <v>1120511</v>
      </c>
      <c r="D1540" s="50" t="s">
        <v>2298</v>
      </c>
      <c r="E1540" s="50" t="s">
        <v>1378</v>
      </c>
      <c r="F1540" s="50" t="s">
        <v>3653</v>
      </c>
      <c r="G1540" s="50">
        <v>111</v>
      </c>
      <c r="H1540" s="50">
        <v>6103</v>
      </c>
      <c r="I1540" s="50">
        <v>2520</v>
      </c>
      <c r="J1540" s="50">
        <v>33053</v>
      </c>
      <c r="K1540" s="50">
        <v>0</v>
      </c>
      <c r="L1540" s="50">
        <v>1.5</v>
      </c>
      <c r="M1540" s="50">
        <v>0</v>
      </c>
      <c r="N1540" s="50">
        <v>0</v>
      </c>
      <c r="O1540" s="50">
        <v>2850</v>
      </c>
      <c r="P1540" s="50">
        <v>0</v>
      </c>
      <c r="Q1540" s="50">
        <v>0</v>
      </c>
      <c r="R1540" s="50">
        <v>1301006</v>
      </c>
      <c r="S1540" s="50">
        <v>1302006</v>
      </c>
      <c r="V1540" s="50" t="s">
        <v>3654</v>
      </c>
      <c r="Z1540" s="50">
        <v>1101006</v>
      </c>
    </row>
    <row r="1541" spans="1:26" ht="14.25">
      <c r="A1541" s="50">
        <v>1120512</v>
      </c>
      <c r="D1541" s="50" t="s">
        <v>2299</v>
      </c>
      <c r="E1541" s="50" t="s">
        <v>1179</v>
      </c>
      <c r="F1541" s="50" t="s">
        <v>3654</v>
      </c>
      <c r="G1541" s="50">
        <v>111</v>
      </c>
      <c r="H1541" s="50">
        <v>6682</v>
      </c>
      <c r="I1541" s="50">
        <v>2550</v>
      </c>
      <c r="J1541" s="50">
        <v>30510</v>
      </c>
      <c r="K1541" s="50">
        <v>0</v>
      </c>
      <c r="L1541" s="50">
        <v>1.5</v>
      </c>
      <c r="M1541" s="50">
        <v>0</v>
      </c>
      <c r="N1541" s="50">
        <v>0</v>
      </c>
      <c r="O1541" s="50">
        <v>2850</v>
      </c>
      <c r="P1541" s="50">
        <v>0</v>
      </c>
      <c r="Q1541" s="50">
        <v>0</v>
      </c>
      <c r="R1541" s="50">
        <v>1303007</v>
      </c>
      <c r="S1541" s="50">
        <v>1304006</v>
      </c>
      <c r="W1541" s="50">
        <v>4</v>
      </c>
      <c r="X1541" s="50">
        <v>4</v>
      </c>
      <c r="Y1541" s="50">
        <v>1</v>
      </c>
      <c r="Z1541" s="50">
        <v>1102007</v>
      </c>
    </row>
    <row r="1542" spans="1:26" ht="14.25">
      <c r="A1542" s="50">
        <v>1120521</v>
      </c>
      <c r="D1542" s="50" t="s">
        <v>2298</v>
      </c>
      <c r="E1542" s="50" t="s">
        <v>1183</v>
      </c>
      <c r="F1542" s="50" t="s">
        <v>3655</v>
      </c>
      <c r="G1542" s="50">
        <v>111</v>
      </c>
      <c r="H1542" s="50">
        <v>5369</v>
      </c>
      <c r="I1542" s="50">
        <v>2218</v>
      </c>
      <c r="J1542" s="50">
        <v>29086</v>
      </c>
      <c r="K1542" s="50">
        <v>0</v>
      </c>
      <c r="L1542" s="50">
        <v>1.5</v>
      </c>
      <c r="M1542" s="50">
        <v>0</v>
      </c>
      <c r="N1542" s="50">
        <v>0</v>
      </c>
      <c r="O1542" s="50">
        <v>2850</v>
      </c>
      <c r="P1542" s="50">
        <v>0</v>
      </c>
      <c r="Q1542" s="50">
        <v>0</v>
      </c>
      <c r="R1542" s="50">
        <v>1301003</v>
      </c>
      <c r="S1542" s="50">
        <v>1302003</v>
      </c>
      <c r="V1542" s="50" t="s">
        <v>3656</v>
      </c>
      <c r="Z1542" s="50">
        <v>1101003</v>
      </c>
    </row>
    <row r="1543" spans="1:26" ht="14.25">
      <c r="A1543" s="50">
        <v>1120522</v>
      </c>
      <c r="D1543" s="50" t="s">
        <v>2299</v>
      </c>
      <c r="E1543" s="50" t="s">
        <v>829</v>
      </c>
      <c r="F1543" s="50" t="s">
        <v>3656</v>
      </c>
      <c r="G1543" s="50">
        <v>111</v>
      </c>
      <c r="H1543" s="50">
        <v>5879</v>
      </c>
      <c r="I1543" s="50">
        <v>2245</v>
      </c>
      <c r="J1543" s="50">
        <v>26848</v>
      </c>
      <c r="K1543" s="50">
        <v>0</v>
      </c>
      <c r="L1543" s="50">
        <v>1.5</v>
      </c>
      <c r="M1543" s="50">
        <v>0</v>
      </c>
      <c r="N1543" s="50">
        <v>0</v>
      </c>
      <c r="O1543" s="50">
        <v>2850</v>
      </c>
      <c r="P1543" s="50">
        <v>0</v>
      </c>
      <c r="Q1543" s="50">
        <v>0</v>
      </c>
      <c r="R1543" s="50">
        <v>1303005</v>
      </c>
      <c r="S1543" s="50">
        <v>1304008</v>
      </c>
      <c r="W1543" s="50">
        <v>4</v>
      </c>
      <c r="X1543" s="50">
        <v>4</v>
      </c>
      <c r="Y1543" s="50">
        <v>3</v>
      </c>
      <c r="Z1543" s="50">
        <v>1102005</v>
      </c>
    </row>
    <row r="1544" spans="1:26" ht="14.25">
      <c r="A1544" s="50">
        <v>1120531</v>
      </c>
      <c r="D1544" s="50" t="s">
        <v>2298</v>
      </c>
      <c r="E1544" s="50" t="s">
        <v>1192</v>
      </c>
      <c r="F1544" s="50" t="s">
        <v>3657</v>
      </c>
      <c r="G1544" s="50">
        <v>111</v>
      </c>
      <c r="H1544" s="50">
        <v>5369</v>
      </c>
      <c r="I1544" s="50">
        <v>2218</v>
      </c>
      <c r="J1544" s="50">
        <v>29086</v>
      </c>
      <c r="K1544" s="50">
        <v>0</v>
      </c>
      <c r="L1544" s="50">
        <v>1.5</v>
      </c>
      <c r="M1544" s="50">
        <v>0</v>
      </c>
      <c r="N1544" s="50">
        <v>0</v>
      </c>
      <c r="O1544" s="50">
        <v>2850</v>
      </c>
      <c r="P1544" s="50">
        <v>0</v>
      </c>
      <c r="Q1544" s="50">
        <v>0</v>
      </c>
      <c r="R1544" s="50">
        <v>1301012</v>
      </c>
      <c r="S1544" s="50">
        <v>1302012</v>
      </c>
      <c r="V1544" s="50" t="s">
        <v>3658</v>
      </c>
      <c r="Z1544" s="50">
        <v>1101012</v>
      </c>
    </row>
    <row r="1545" spans="1:26" ht="14.25">
      <c r="A1545" s="50">
        <v>1120532</v>
      </c>
      <c r="D1545" s="50" t="s">
        <v>2299</v>
      </c>
      <c r="E1545" s="50" t="s">
        <v>846</v>
      </c>
      <c r="F1545" s="50" t="s">
        <v>3658</v>
      </c>
      <c r="G1545" s="50">
        <v>111</v>
      </c>
      <c r="H1545" s="50">
        <v>5879</v>
      </c>
      <c r="I1545" s="50">
        <v>2245</v>
      </c>
      <c r="J1545" s="50">
        <v>26848</v>
      </c>
      <c r="K1545" s="50">
        <v>0</v>
      </c>
      <c r="L1545" s="50">
        <v>1.5</v>
      </c>
      <c r="M1545" s="50">
        <v>0</v>
      </c>
      <c r="N1545" s="50">
        <v>0</v>
      </c>
      <c r="O1545" s="50">
        <v>2850</v>
      </c>
      <c r="P1545" s="50">
        <v>0</v>
      </c>
      <c r="Q1545" s="50">
        <v>0</v>
      </c>
      <c r="R1545" s="50">
        <v>1303018</v>
      </c>
      <c r="S1545" s="50">
        <v>1304007</v>
      </c>
      <c r="W1545" s="50">
        <v>4</v>
      </c>
      <c r="X1545" s="50">
        <v>4</v>
      </c>
      <c r="Y1545" s="50">
        <v>2</v>
      </c>
      <c r="Z1545" s="50">
        <v>1102018</v>
      </c>
    </row>
    <row r="1546" spans="1:26" ht="14.25">
      <c r="A1546" s="50">
        <v>1120611</v>
      </c>
      <c r="D1546" s="50" t="s">
        <v>2298</v>
      </c>
      <c r="E1546" s="50" t="s">
        <v>1533</v>
      </c>
      <c r="F1546" s="50" t="s">
        <v>3659</v>
      </c>
      <c r="G1546" s="50">
        <v>111</v>
      </c>
      <c r="H1546" s="50">
        <v>6103</v>
      </c>
      <c r="I1546" s="50">
        <v>2520</v>
      </c>
      <c r="J1546" s="50">
        <v>33053</v>
      </c>
      <c r="K1546" s="50">
        <v>0</v>
      </c>
      <c r="L1546" s="50">
        <v>1.5</v>
      </c>
      <c r="M1546" s="50">
        <v>0</v>
      </c>
      <c r="N1546" s="50">
        <v>0</v>
      </c>
      <c r="O1546" s="50">
        <v>2850</v>
      </c>
      <c r="P1546" s="50">
        <v>0</v>
      </c>
      <c r="Q1546" s="50">
        <v>0</v>
      </c>
      <c r="R1546" s="50">
        <v>1301009</v>
      </c>
      <c r="S1546" s="50">
        <v>1302009</v>
      </c>
      <c r="V1546" s="50" t="s">
        <v>3660</v>
      </c>
      <c r="Z1546" s="50">
        <v>1101009</v>
      </c>
    </row>
    <row r="1547" spans="1:26" ht="14.25">
      <c r="A1547" s="50">
        <v>1120612</v>
      </c>
      <c r="D1547" s="50" t="s">
        <v>2299</v>
      </c>
      <c r="E1547" s="50" t="s">
        <v>857</v>
      </c>
      <c r="F1547" s="50" t="s">
        <v>3660</v>
      </c>
      <c r="G1547" s="50">
        <v>111</v>
      </c>
      <c r="H1547" s="50">
        <v>6682</v>
      </c>
      <c r="I1547" s="50">
        <v>2550</v>
      </c>
      <c r="J1547" s="50">
        <v>30510</v>
      </c>
      <c r="K1547" s="50">
        <v>0</v>
      </c>
      <c r="L1547" s="50">
        <v>1.5</v>
      </c>
      <c r="M1547" s="50">
        <v>0</v>
      </c>
      <c r="N1547" s="50">
        <v>0</v>
      </c>
      <c r="O1547" s="50">
        <v>2850</v>
      </c>
      <c r="P1547" s="50">
        <v>0</v>
      </c>
      <c r="Q1547" s="50">
        <v>0</v>
      </c>
      <c r="R1547" s="50">
        <v>1303014</v>
      </c>
      <c r="S1547" s="50">
        <v>1304006</v>
      </c>
      <c r="W1547" s="50">
        <v>4</v>
      </c>
      <c r="X1547" s="50">
        <v>4</v>
      </c>
      <c r="Y1547" s="50">
        <v>1</v>
      </c>
      <c r="Z1547" s="50">
        <v>1102014</v>
      </c>
    </row>
    <row r="1548" spans="1:26" ht="14.25">
      <c r="A1548" s="50">
        <v>1120621</v>
      </c>
      <c r="D1548" s="50" t="s">
        <v>2298</v>
      </c>
      <c r="E1548" s="50" t="s">
        <v>1188</v>
      </c>
      <c r="F1548" s="50" t="s">
        <v>3661</v>
      </c>
      <c r="G1548" s="50">
        <v>111</v>
      </c>
      <c r="H1548" s="50">
        <v>5369</v>
      </c>
      <c r="I1548" s="50">
        <v>2218</v>
      </c>
      <c r="J1548" s="50">
        <v>29086</v>
      </c>
      <c r="K1548" s="50">
        <v>0</v>
      </c>
      <c r="L1548" s="50">
        <v>1.5</v>
      </c>
      <c r="M1548" s="50">
        <v>0</v>
      </c>
      <c r="N1548" s="50">
        <v>0</v>
      </c>
      <c r="O1548" s="50">
        <v>2850</v>
      </c>
      <c r="P1548" s="50">
        <v>0</v>
      </c>
      <c r="Q1548" s="50">
        <v>0</v>
      </c>
      <c r="R1548" s="50">
        <v>1301008</v>
      </c>
      <c r="S1548" s="50">
        <v>1302008</v>
      </c>
      <c r="V1548" s="50" t="s">
        <v>3662</v>
      </c>
      <c r="Z1548" s="50">
        <v>1101008</v>
      </c>
    </row>
    <row r="1549" spans="1:26" ht="14.25">
      <c r="A1549" s="50">
        <v>1120622</v>
      </c>
      <c r="D1549" s="50" t="s">
        <v>2299</v>
      </c>
      <c r="E1549" s="50" t="s">
        <v>859</v>
      </c>
      <c r="F1549" s="50" t="s">
        <v>3662</v>
      </c>
      <c r="G1549" s="50">
        <v>111</v>
      </c>
      <c r="H1549" s="50">
        <v>5879</v>
      </c>
      <c r="I1549" s="50">
        <v>2245</v>
      </c>
      <c r="J1549" s="50">
        <v>26848</v>
      </c>
      <c r="K1549" s="50">
        <v>0</v>
      </c>
      <c r="L1549" s="50">
        <v>1.5</v>
      </c>
      <c r="M1549" s="50">
        <v>0</v>
      </c>
      <c r="N1549" s="50">
        <v>0</v>
      </c>
      <c r="O1549" s="50">
        <v>2850</v>
      </c>
      <c r="P1549" s="50">
        <v>0</v>
      </c>
      <c r="Q1549" s="50">
        <v>0</v>
      </c>
      <c r="R1549" s="50">
        <v>1303013</v>
      </c>
      <c r="S1549" s="50">
        <v>1304008</v>
      </c>
      <c r="W1549" s="50">
        <v>4</v>
      </c>
      <c r="X1549" s="50">
        <v>4</v>
      </c>
      <c r="Y1549" s="50">
        <v>3</v>
      </c>
      <c r="Z1549" s="50">
        <v>1102013</v>
      </c>
    </row>
    <row r="1550" spans="1:26" ht="14.25">
      <c r="A1550" s="50">
        <v>1120631</v>
      </c>
      <c r="D1550" s="50" t="s">
        <v>2298</v>
      </c>
      <c r="E1550" s="50" t="s">
        <v>1192</v>
      </c>
      <c r="F1550" s="50" t="s">
        <v>3663</v>
      </c>
      <c r="G1550" s="50">
        <v>111</v>
      </c>
      <c r="H1550" s="50">
        <v>5369</v>
      </c>
      <c r="I1550" s="50">
        <v>2218</v>
      </c>
      <c r="J1550" s="50">
        <v>29086</v>
      </c>
      <c r="K1550" s="50">
        <v>0</v>
      </c>
      <c r="L1550" s="50">
        <v>1.5</v>
      </c>
      <c r="M1550" s="50">
        <v>0</v>
      </c>
      <c r="N1550" s="50">
        <v>0</v>
      </c>
      <c r="O1550" s="50">
        <v>2850</v>
      </c>
      <c r="P1550" s="50">
        <v>0</v>
      </c>
      <c r="Q1550" s="50">
        <v>0</v>
      </c>
      <c r="R1550" s="50">
        <v>1301012</v>
      </c>
      <c r="S1550" s="50">
        <v>1302012</v>
      </c>
      <c r="V1550" s="50" t="s">
        <v>3664</v>
      </c>
      <c r="Z1550" s="50">
        <v>1101012</v>
      </c>
    </row>
    <row r="1551" spans="1:26" ht="14.25">
      <c r="A1551" s="50">
        <v>1120632</v>
      </c>
      <c r="D1551" s="50" t="s">
        <v>2299</v>
      </c>
      <c r="E1551" s="50" t="s">
        <v>846</v>
      </c>
      <c r="F1551" s="50" t="s">
        <v>3664</v>
      </c>
      <c r="G1551" s="50">
        <v>111</v>
      </c>
      <c r="H1551" s="50">
        <v>5879</v>
      </c>
      <c r="I1551" s="50">
        <v>2245</v>
      </c>
      <c r="J1551" s="50">
        <v>26848</v>
      </c>
      <c r="K1551" s="50">
        <v>0</v>
      </c>
      <c r="L1551" s="50">
        <v>1.5</v>
      </c>
      <c r="M1551" s="50">
        <v>0</v>
      </c>
      <c r="N1551" s="50">
        <v>0</v>
      </c>
      <c r="O1551" s="50">
        <v>2850</v>
      </c>
      <c r="P1551" s="50">
        <v>0</v>
      </c>
      <c r="Q1551" s="50">
        <v>0</v>
      </c>
      <c r="R1551" s="50">
        <v>1303018</v>
      </c>
      <c r="S1551" s="50">
        <v>1304007</v>
      </c>
      <c r="W1551" s="50">
        <v>4</v>
      </c>
      <c r="X1551" s="50">
        <v>4</v>
      </c>
      <c r="Y1551" s="50">
        <v>2</v>
      </c>
      <c r="Z1551" s="50">
        <v>1102018</v>
      </c>
    </row>
    <row r="1552" spans="1:26" ht="14.25">
      <c r="A1552" s="50">
        <v>1120711</v>
      </c>
      <c r="D1552" s="50" t="s">
        <v>2298</v>
      </c>
      <c r="E1552" s="50" t="s">
        <v>1535</v>
      </c>
      <c r="F1552" s="50" t="s">
        <v>3665</v>
      </c>
      <c r="G1552" s="50">
        <v>112</v>
      </c>
      <c r="H1552" s="50">
        <v>6230</v>
      </c>
      <c r="I1552" s="50">
        <v>2572</v>
      </c>
      <c r="J1552" s="50">
        <v>33736</v>
      </c>
      <c r="K1552" s="50">
        <v>0</v>
      </c>
      <c r="L1552" s="50">
        <v>1.5</v>
      </c>
      <c r="M1552" s="50">
        <v>0</v>
      </c>
      <c r="N1552" s="50">
        <v>0</v>
      </c>
      <c r="O1552" s="50">
        <v>2850</v>
      </c>
      <c r="P1552" s="50">
        <v>0</v>
      </c>
      <c r="Q1552" s="50">
        <v>0</v>
      </c>
      <c r="R1552" s="50">
        <v>1301007</v>
      </c>
      <c r="S1552" s="50">
        <v>1302007</v>
      </c>
      <c r="V1552" s="50" t="s">
        <v>3666</v>
      </c>
      <c r="Z1552" s="50">
        <v>1101007</v>
      </c>
    </row>
    <row r="1553" spans="1:26" ht="14.25">
      <c r="A1553" s="50">
        <v>1120712</v>
      </c>
      <c r="D1553" s="50" t="s">
        <v>2299</v>
      </c>
      <c r="E1553" s="50" t="s">
        <v>860</v>
      </c>
      <c r="F1553" s="50" t="s">
        <v>3666</v>
      </c>
      <c r="G1553" s="50">
        <v>112</v>
      </c>
      <c r="H1553" s="50">
        <v>6819</v>
      </c>
      <c r="I1553" s="50">
        <v>2602</v>
      </c>
      <c r="J1553" s="50">
        <v>31141</v>
      </c>
      <c r="K1553" s="50">
        <v>0</v>
      </c>
      <c r="L1553" s="50">
        <v>1.5</v>
      </c>
      <c r="M1553" s="50">
        <v>0</v>
      </c>
      <c r="N1553" s="50">
        <v>0</v>
      </c>
      <c r="O1553" s="50">
        <v>2850</v>
      </c>
      <c r="P1553" s="50">
        <v>0</v>
      </c>
      <c r="Q1553" s="50">
        <v>0</v>
      </c>
      <c r="R1553" s="50">
        <v>1303009</v>
      </c>
      <c r="S1553" s="50">
        <v>1304007</v>
      </c>
      <c r="W1553" s="50">
        <v>4</v>
      </c>
      <c r="X1553" s="50">
        <v>4</v>
      </c>
      <c r="Y1553" s="50">
        <v>2</v>
      </c>
      <c r="Z1553" s="50">
        <v>1102009</v>
      </c>
    </row>
    <row r="1554" spans="1:26" ht="14.25">
      <c r="A1554" s="50">
        <v>1120721</v>
      </c>
      <c r="D1554" s="50" t="s">
        <v>2298</v>
      </c>
      <c r="E1554" s="50" t="s">
        <v>1535</v>
      </c>
      <c r="F1554" s="50" t="s">
        <v>3667</v>
      </c>
      <c r="G1554" s="50">
        <v>112</v>
      </c>
      <c r="H1554" s="50">
        <v>5480</v>
      </c>
      <c r="I1554" s="50">
        <v>2265</v>
      </c>
      <c r="J1554" s="50">
        <v>29686</v>
      </c>
      <c r="K1554" s="50">
        <v>0</v>
      </c>
      <c r="L1554" s="50">
        <v>1.5</v>
      </c>
      <c r="M1554" s="50">
        <v>0</v>
      </c>
      <c r="N1554" s="50">
        <v>0</v>
      </c>
      <c r="O1554" s="50">
        <v>2850</v>
      </c>
      <c r="P1554" s="50">
        <v>0</v>
      </c>
      <c r="Q1554" s="50">
        <v>0</v>
      </c>
      <c r="R1554" s="50">
        <v>1301007</v>
      </c>
      <c r="S1554" s="50">
        <v>1302007</v>
      </c>
      <c r="V1554" s="50" t="s">
        <v>3668</v>
      </c>
      <c r="Z1554" s="50">
        <v>1101007</v>
      </c>
    </row>
    <row r="1555" spans="1:26" ht="14.25">
      <c r="A1555" s="50">
        <v>1120722</v>
      </c>
      <c r="D1555" s="50" t="s">
        <v>2299</v>
      </c>
      <c r="E1555" s="50" t="s">
        <v>853</v>
      </c>
      <c r="F1555" s="50" t="s">
        <v>3668</v>
      </c>
      <c r="G1555" s="50">
        <v>112</v>
      </c>
      <c r="H1555" s="50">
        <v>5999</v>
      </c>
      <c r="I1555" s="50">
        <v>2292</v>
      </c>
      <c r="J1555" s="50">
        <v>27403</v>
      </c>
      <c r="K1555" s="50">
        <v>0</v>
      </c>
      <c r="L1555" s="50">
        <v>1.5</v>
      </c>
      <c r="M1555" s="50">
        <v>0</v>
      </c>
      <c r="N1555" s="50">
        <v>0</v>
      </c>
      <c r="O1555" s="50">
        <v>2850</v>
      </c>
      <c r="P1555" s="50">
        <v>0</v>
      </c>
      <c r="Q1555" s="50">
        <v>0</v>
      </c>
      <c r="R1555" s="50">
        <v>1303003</v>
      </c>
      <c r="S1555" s="50">
        <v>1304007</v>
      </c>
      <c r="W1555" s="50">
        <v>4</v>
      </c>
      <c r="X1555" s="50">
        <v>4</v>
      </c>
      <c r="Y1555" s="50">
        <v>2</v>
      </c>
      <c r="Z1555" s="50">
        <v>1102003</v>
      </c>
    </row>
    <row r="1556" spans="1:26" ht="14.25">
      <c r="A1556" s="50">
        <v>1120731</v>
      </c>
      <c r="D1556" s="50" t="s">
        <v>2298</v>
      </c>
      <c r="E1556" s="50" t="s">
        <v>1537</v>
      </c>
      <c r="F1556" s="50" t="s">
        <v>3669</v>
      </c>
      <c r="G1556" s="50">
        <v>112</v>
      </c>
      <c r="H1556" s="50">
        <v>5480</v>
      </c>
      <c r="I1556" s="50">
        <v>2265</v>
      </c>
      <c r="J1556" s="50">
        <v>29686</v>
      </c>
      <c r="K1556" s="50">
        <v>0</v>
      </c>
      <c r="L1556" s="50">
        <v>1.5</v>
      </c>
      <c r="M1556" s="50">
        <v>0</v>
      </c>
      <c r="N1556" s="50">
        <v>0</v>
      </c>
      <c r="O1556" s="50">
        <v>2850</v>
      </c>
      <c r="P1556" s="50">
        <v>0</v>
      </c>
      <c r="Q1556" s="50">
        <v>0</v>
      </c>
      <c r="R1556" s="50">
        <v>1301011</v>
      </c>
      <c r="S1556" s="50">
        <v>1302011</v>
      </c>
      <c r="V1556" s="50" t="s">
        <v>3670</v>
      </c>
      <c r="Z1556" s="50">
        <v>1101011</v>
      </c>
    </row>
    <row r="1557" spans="1:26" ht="14.25">
      <c r="A1557" s="50">
        <v>1120732</v>
      </c>
      <c r="D1557" s="50" t="s">
        <v>2299</v>
      </c>
      <c r="E1557" s="50" t="s">
        <v>833</v>
      </c>
      <c r="F1557" s="50" t="s">
        <v>3670</v>
      </c>
      <c r="G1557" s="50">
        <v>112</v>
      </c>
      <c r="H1557" s="50">
        <v>5999</v>
      </c>
      <c r="I1557" s="50">
        <v>2292</v>
      </c>
      <c r="J1557" s="50">
        <v>27403</v>
      </c>
      <c r="K1557" s="50">
        <v>0</v>
      </c>
      <c r="L1557" s="50">
        <v>1.5</v>
      </c>
      <c r="M1557" s="50">
        <v>0</v>
      </c>
      <c r="N1557" s="50">
        <v>0</v>
      </c>
      <c r="O1557" s="50">
        <v>2850</v>
      </c>
      <c r="P1557" s="50">
        <v>0</v>
      </c>
      <c r="Q1557" s="50">
        <v>0</v>
      </c>
      <c r="R1557" s="50">
        <v>1303017</v>
      </c>
      <c r="S1557" s="50">
        <v>1304008</v>
      </c>
      <c r="W1557" s="50">
        <v>4</v>
      </c>
      <c r="X1557" s="50">
        <v>4</v>
      </c>
      <c r="Y1557" s="50">
        <v>3</v>
      </c>
      <c r="Z1557" s="50">
        <v>1102017</v>
      </c>
    </row>
    <row r="1558" spans="1:26" ht="14.25">
      <c r="A1558" s="50">
        <v>1120811</v>
      </c>
      <c r="D1558" s="50" t="s">
        <v>2298</v>
      </c>
      <c r="E1558" s="50" t="s">
        <v>1535</v>
      </c>
      <c r="F1558" s="50" t="s">
        <v>3671</v>
      </c>
      <c r="G1558" s="50">
        <v>112</v>
      </c>
      <c r="H1558" s="50">
        <v>6230</v>
      </c>
      <c r="I1558" s="50">
        <v>2572</v>
      </c>
      <c r="J1558" s="50">
        <v>33736</v>
      </c>
      <c r="K1558" s="50">
        <v>0</v>
      </c>
      <c r="L1558" s="50">
        <v>1.5</v>
      </c>
      <c r="M1558" s="50">
        <v>0</v>
      </c>
      <c r="N1558" s="50">
        <v>0</v>
      </c>
      <c r="O1558" s="50">
        <v>2850</v>
      </c>
      <c r="P1558" s="50">
        <v>0</v>
      </c>
      <c r="Q1558" s="50">
        <v>0</v>
      </c>
      <c r="R1558" s="50">
        <v>1301007</v>
      </c>
      <c r="S1558" s="50">
        <v>1302007</v>
      </c>
      <c r="V1558" s="50" t="s">
        <v>3672</v>
      </c>
      <c r="Z1558" s="50">
        <v>1101007</v>
      </c>
    </row>
    <row r="1559" spans="1:26" ht="14.25">
      <c r="A1559" s="50">
        <v>1120812</v>
      </c>
      <c r="D1559" s="50" t="s">
        <v>2299</v>
      </c>
      <c r="E1559" s="50" t="s">
        <v>850</v>
      </c>
      <c r="F1559" s="50" t="s">
        <v>3672</v>
      </c>
      <c r="G1559" s="50">
        <v>112</v>
      </c>
      <c r="H1559" s="50">
        <v>6819</v>
      </c>
      <c r="I1559" s="50">
        <v>2602</v>
      </c>
      <c r="J1559" s="50">
        <v>31141</v>
      </c>
      <c r="K1559" s="50">
        <v>0</v>
      </c>
      <c r="L1559" s="50">
        <v>1.5</v>
      </c>
      <c r="M1559" s="50">
        <v>0</v>
      </c>
      <c r="N1559" s="50">
        <v>0</v>
      </c>
      <c r="O1559" s="50">
        <v>2850</v>
      </c>
      <c r="P1559" s="50">
        <v>0</v>
      </c>
      <c r="Q1559" s="50">
        <v>0</v>
      </c>
      <c r="R1559" s="50">
        <v>1303012</v>
      </c>
      <c r="S1559" s="50">
        <v>1304006</v>
      </c>
      <c r="W1559" s="50">
        <v>4</v>
      </c>
      <c r="X1559" s="50">
        <v>4</v>
      </c>
      <c r="Y1559" s="50">
        <v>1</v>
      </c>
      <c r="Z1559" s="50">
        <v>1102012</v>
      </c>
    </row>
    <row r="1560" spans="1:26" ht="14.25">
      <c r="A1560" s="50">
        <v>1120821</v>
      </c>
      <c r="D1560" s="50" t="s">
        <v>2298</v>
      </c>
      <c r="E1560" s="50" t="s">
        <v>1540</v>
      </c>
      <c r="F1560" s="50" t="s">
        <v>3673</v>
      </c>
      <c r="G1560" s="50">
        <v>112</v>
      </c>
      <c r="H1560" s="50">
        <v>5480</v>
      </c>
      <c r="I1560" s="50">
        <v>2265</v>
      </c>
      <c r="J1560" s="50">
        <v>29686</v>
      </c>
      <c r="K1560" s="50">
        <v>0</v>
      </c>
      <c r="L1560" s="50">
        <v>1.5</v>
      </c>
      <c r="M1560" s="50">
        <v>0</v>
      </c>
      <c r="N1560" s="50">
        <v>0</v>
      </c>
      <c r="O1560" s="50">
        <v>2850</v>
      </c>
      <c r="P1560" s="50">
        <v>0</v>
      </c>
      <c r="Q1560" s="50">
        <v>0</v>
      </c>
      <c r="R1560" s="50">
        <v>1301005</v>
      </c>
      <c r="S1560" s="50">
        <v>1302005</v>
      </c>
      <c r="V1560" s="50" t="s">
        <v>3674</v>
      </c>
      <c r="Z1560" s="50">
        <v>1101005</v>
      </c>
    </row>
    <row r="1561" spans="1:26" ht="14.25">
      <c r="A1561" s="50">
        <v>1120822</v>
      </c>
      <c r="D1561" s="50" t="s">
        <v>2299</v>
      </c>
      <c r="E1561" s="50" t="s">
        <v>849</v>
      </c>
      <c r="F1561" s="50" t="s">
        <v>3674</v>
      </c>
      <c r="G1561" s="50">
        <v>112</v>
      </c>
      <c r="H1561" s="50">
        <v>5999</v>
      </c>
      <c r="I1561" s="50">
        <v>2292</v>
      </c>
      <c r="J1561" s="50">
        <v>27403</v>
      </c>
      <c r="K1561" s="50">
        <v>0</v>
      </c>
      <c r="L1561" s="50">
        <v>1.5</v>
      </c>
      <c r="M1561" s="50">
        <v>0</v>
      </c>
      <c r="N1561" s="50">
        <v>0</v>
      </c>
      <c r="O1561" s="50">
        <v>2850</v>
      </c>
      <c r="P1561" s="50">
        <v>0</v>
      </c>
      <c r="Q1561" s="50">
        <v>0</v>
      </c>
      <c r="R1561" s="50">
        <v>1303011</v>
      </c>
      <c r="S1561" s="50">
        <v>1304007</v>
      </c>
      <c r="W1561" s="50">
        <v>4</v>
      </c>
      <c r="X1561" s="50">
        <v>4</v>
      </c>
      <c r="Y1561" s="50">
        <v>2</v>
      </c>
      <c r="Z1561" s="50">
        <v>1102011</v>
      </c>
    </row>
    <row r="1562" spans="1:26" ht="14.25">
      <c r="A1562" s="50">
        <v>1120831</v>
      </c>
      <c r="D1562" s="50" t="s">
        <v>2298</v>
      </c>
      <c r="E1562" s="50" t="s">
        <v>1541</v>
      </c>
      <c r="F1562" s="50" t="s">
        <v>3675</v>
      </c>
      <c r="G1562" s="50">
        <v>112</v>
      </c>
      <c r="H1562" s="50">
        <v>5480</v>
      </c>
      <c r="I1562" s="50">
        <v>2265</v>
      </c>
      <c r="J1562" s="50">
        <v>29686</v>
      </c>
      <c r="K1562" s="50">
        <v>0</v>
      </c>
      <c r="L1562" s="50">
        <v>1.5</v>
      </c>
      <c r="M1562" s="50">
        <v>0</v>
      </c>
      <c r="N1562" s="50">
        <v>0</v>
      </c>
      <c r="O1562" s="50">
        <v>2850</v>
      </c>
      <c r="P1562" s="50">
        <v>0</v>
      </c>
      <c r="Q1562" s="50">
        <v>0</v>
      </c>
      <c r="R1562" s="50">
        <v>1301010</v>
      </c>
      <c r="S1562" s="50">
        <v>1302010</v>
      </c>
      <c r="V1562" s="50" t="s">
        <v>3676</v>
      </c>
      <c r="Z1562" s="50">
        <v>1101010</v>
      </c>
    </row>
    <row r="1563" spans="1:26" ht="14.25">
      <c r="A1563" s="50">
        <v>1120832</v>
      </c>
      <c r="D1563" s="50" t="s">
        <v>2299</v>
      </c>
      <c r="E1563" s="50" t="s">
        <v>855</v>
      </c>
      <c r="F1563" s="50" t="s">
        <v>3676</v>
      </c>
      <c r="G1563" s="50">
        <v>112</v>
      </c>
      <c r="H1563" s="50">
        <v>5999</v>
      </c>
      <c r="I1563" s="50">
        <v>2292</v>
      </c>
      <c r="J1563" s="50">
        <v>27403</v>
      </c>
      <c r="K1563" s="50">
        <v>0</v>
      </c>
      <c r="L1563" s="50">
        <v>1.5</v>
      </c>
      <c r="M1563" s="50">
        <v>0</v>
      </c>
      <c r="N1563" s="50">
        <v>0</v>
      </c>
      <c r="O1563" s="50">
        <v>2850</v>
      </c>
      <c r="P1563" s="50">
        <v>0</v>
      </c>
      <c r="Q1563" s="50">
        <v>0</v>
      </c>
      <c r="R1563" s="50">
        <v>1303016</v>
      </c>
      <c r="S1563" s="50">
        <v>1304007</v>
      </c>
      <c r="W1563" s="50">
        <v>4</v>
      </c>
      <c r="X1563" s="50">
        <v>4</v>
      </c>
      <c r="Y1563" s="50">
        <v>3</v>
      </c>
      <c r="Z1563" s="50">
        <v>1102016</v>
      </c>
    </row>
    <row r="1564" spans="1:26" ht="14.25">
      <c r="A1564" s="50">
        <v>1120911</v>
      </c>
      <c r="D1564" s="50" t="s">
        <v>2298</v>
      </c>
      <c r="E1564" s="50" t="s">
        <v>1192</v>
      </c>
      <c r="F1564" s="50" t="s">
        <v>3677</v>
      </c>
      <c r="G1564" s="50">
        <v>112</v>
      </c>
      <c r="H1564" s="50">
        <v>6230</v>
      </c>
      <c r="I1564" s="50">
        <v>2572</v>
      </c>
      <c r="J1564" s="50">
        <v>33736</v>
      </c>
      <c r="K1564" s="50">
        <v>0</v>
      </c>
      <c r="L1564" s="50">
        <v>1.5</v>
      </c>
      <c r="M1564" s="50">
        <v>0</v>
      </c>
      <c r="N1564" s="50">
        <v>0</v>
      </c>
      <c r="O1564" s="50">
        <v>2850</v>
      </c>
      <c r="P1564" s="50">
        <v>0</v>
      </c>
      <c r="Q1564" s="50">
        <v>0</v>
      </c>
      <c r="R1564" s="50">
        <v>1301012</v>
      </c>
      <c r="S1564" s="50">
        <v>1302012</v>
      </c>
      <c r="V1564" s="50" t="s">
        <v>3678</v>
      </c>
      <c r="Z1564" s="50">
        <v>1101012</v>
      </c>
    </row>
    <row r="1565" spans="1:26" ht="14.25">
      <c r="A1565" s="50">
        <v>1120912</v>
      </c>
      <c r="D1565" s="50" t="s">
        <v>2299</v>
      </c>
      <c r="E1565" s="50" t="s">
        <v>846</v>
      </c>
      <c r="F1565" s="50" t="s">
        <v>3678</v>
      </c>
      <c r="G1565" s="50">
        <v>112</v>
      </c>
      <c r="H1565" s="50">
        <v>6819</v>
      </c>
      <c r="I1565" s="50">
        <v>2602</v>
      </c>
      <c r="J1565" s="50">
        <v>31141</v>
      </c>
      <c r="K1565" s="50">
        <v>0</v>
      </c>
      <c r="L1565" s="50">
        <v>1.5</v>
      </c>
      <c r="M1565" s="50">
        <v>0</v>
      </c>
      <c r="N1565" s="50">
        <v>0</v>
      </c>
      <c r="O1565" s="50">
        <v>2850</v>
      </c>
      <c r="P1565" s="50">
        <v>0</v>
      </c>
      <c r="Q1565" s="50">
        <v>0</v>
      </c>
      <c r="R1565" s="50">
        <v>1303018</v>
      </c>
      <c r="S1565" s="50">
        <v>1304007</v>
      </c>
      <c r="W1565" s="50">
        <v>4</v>
      </c>
      <c r="X1565" s="50">
        <v>4</v>
      </c>
      <c r="Y1565" s="50">
        <v>2</v>
      </c>
      <c r="Z1565" s="50">
        <v>1102018</v>
      </c>
    </row>
    <row r="1566" spans="1:26" ht="14.25">
      <c r="A1566" s="50">
        <v>1120921</v>
      </c>
      <c r="D1566" s="50" t="s">
        <v>2298</v>
      </c>
      <c r="E1566" s="50" t="s">
        <v>1188</v>
      </c>
      <c r="F1566" s="50" t="s">
        <v>3679</v>
      </c>
      <c r="G1566" s="50">
        <v>112</v>
      </c>
      <c r="H1566" s="50">
        <v>5480</v>
      </c>
      <c r="I1566" s="50">
        <v>2265</v>
      </c>
      <c r="J1566" s="50">
        <v>29686</v>
      </c>
      <c r="K1566" s="50">
        <v>0</v>
      </c>
      <c r="L1566" s="50">
        <v>1.5</v>
      </c>
      <c r="M1566" s="50">
        <v>0</v>
      </c>
      <c r="N1566" s="50">
        <v>0</v>
      </c>
      <c r="O1566" s="50">
        <v>2850</v>
      </c>
      <c r="P1566" s="50">
        <v>0</v>
      </c>
      <c r="Q1566" s="50">
        <v>0</v>
      </c>
      <c r="R1566" s="50">
        <v>1301008</v>
      </c>
      <c r="S1566" s="50">
        <v>1302008</v>
      </c>
      <c r="V1566" s="50" t="s">
        <v>3680</v>
      </c>
      <c r="Z1566" s="50">
        <v>1101008</v>
      </c>
    </row>
    <row r="1567" spans="1:26" ht="14.25">
      <c r="A1567" s="50">
        <v>1120922</v>
      </c>
      <c r="D1567" s="50" t="s">
        <v>2299</v>
      </c>
      <c r="E1567" s="50" t="s">
        <v>859</v>
      </c>
      <c r="F1567" s="50" t="s">
        <v>3680</v>
      </c>
      <c r="G1567" s="50">
        <v>112</v>
      </c>
      <c r="H1567" s="50">
        <v>5999</v>
      </c>
      <c r="I1567" s="50">
        <v>2292</v>
      </c>
      <c r="J1567" s="50">
        <v>27403</v>
      </c>
      <c r="K1567" s="50">
        <v>0</v>
      </c>
      <c r="L1567" s="50">
        <v>1.5</v>
      </c>
      <c r="M1567" s="50">
        <v>0</v>
      </c>
      <c r="N1567" s="50">
        <v>0</v>
      </c>
      <c r="O1567" s="50">
        <v>2850</v>
      </c>
      <c r="P1567" s="50">
        <v>0</v>
      </c>
      <c r="Q1567" s="50">
        <v>0</v>
      </c>
      <c r="R1567" s="50">
        <v>1303013</v>
      </c>
      <c r="S1567" s="50">
        <v>1304008</v>
      </c>
      <c r="W1567" s="50">
        <v>4</v>
      </c>
      <c r="X1567" s="50">
        <v>4</v>
      </c>
      <c r="Y1567" s="50">
        <v>3</v>
      </c>
      <c r="Z1567" s="50">
        <v>1102013</v>
      </c>
    </row>
    <row r="1568" spans="1:26" ht="14.25">
      <c r="A1568" s="50">
        <v>1120931</v>
      </c>
      <c r="D1568" s="50" t="s">
        <v>2298</v>
      </c>
      <c r="E1568" s="50" t="s">
        <v>1533</v>
      </c>
      <c r="F1568" s="50" t="s">
        <v>3681</v>
      </c>
      <c r="G1568" s="50">
        <v>112</v>
      </c>
      <c r="H1568" s="50">
        <v>5480</v>
      </c>
      <c r="I1568" s="50">
        <v>2265</v>
      </c>
      <c r="J1568" s="50">
        <v>29686</v>
      </c>
      <c r="K1568" s="50">
        <v>0</v>
      </c>
      <c r="L1568" s="50">
        <v>1.5</v>
      </c>
      <c r="M1568" s="50">
        <v>0</v>
      </c>
      <c r="N1568" s="50">
        <v>0</v>
      </c>
      <c r="O1568" s="50">
        <v>2850</v>
      </c>
      <c r="P1568" s="50">
        <v>0</v>
      </c>
      <c r="Q1568" s="50">
        <v>0</v>
      </c>
      <c r="R1568" s="50">
        <v>1301009</v>
      </c>
      <c r="S1568" s="50">
        <v>1302009</v>
      </c>
      <c r="V1568" s="50" t="s">
        <v>3682</v>
      </c>
      <c r="Z1568" s="50">
        <v>1101009</v>
      </c>
    </row>
    <row r="1569" spans="1:26" ht="14.25">
      <c r="A1569" s="50">
        <v>1120932</v>
      </c>
      <c r="D1569" s="50" t="s">
        <v>2299</v>
      </c>
      <c r="E1569" s="50" t="s">
        <v>857</v>
      </c>
      <c r="F1569" s="50" t="s">
        <v>3682</v>
      </c>
      <c r="G1569" s="50">
        <v>112</v>
      </c>
      <c r="H1569" s="50">
        <v>5999</v>
      </c>
      <c r="I1569" s="50">
        <v>2292</v>
      </c>
      <c r="J1569" s="50">
        <v>27403</v>
      </c>
      <c r="K1569" s="50">
        <v>0</v>
      </c>
      <c r="L1569" s="50">
        <v>1.5</v>
      </c>
      <c r="M1569" s="50">
        <v>0</v>
      </c>
      <c r="N1569" s="50">
        <v>0</v>
      </c>
      <c r="O1569" s="50">
        <v>2850</v>
      </c>
      <c r="P1569" s="50">
        <v>0</v>
      </c>
      <c r="Q1569" s="50">
        <v>0</v>
      </c>
      <c r="R1569" s="50">
        <v>1303014</v>
      </c>
      <c r="S1569" s="50">
        <v>1304006</v>
      </c>
      <c r="W1569" s="50">
        <v>4</v>
      </c>
      <c r="X1569" s="50">
        <v>4</v>
      </c>
      <c r="Y1569" s="50">
        <v>1</v>
      </c>
      <c r="Z1569" s="50">
        <v>1102014</v>
      </c>
    </row>
    <row r="1570" spans="1:26" ht="14.25">
      <c r="A1570" s="50">
        <v>1121011</v>
      </c>
      <c r="D1570" s="50" t="s">
        <v>2298</v>
      </c>
      <c r="E1570" s="50" t="s">
        <v>1181</v>
      </c>
      <c r="F1570" s="50" t="s">
        <v>3683</v>
      </c>
      <c r="G1570" s="50">
        <v>113</v>
      </c>
      <c r="H1570" s="50">
        <v>6356</v>
      </c>
      <c r="I1570" s="50">
        <v>2625</v>
      </c>
      <c r="J1570" s="50">
        <v>34419</v>
      </c>
      <c r="K1570" s="50">
        <v>0</v>
      </c>
      <c r="L1570" s="50">
        <v>1.5</v>
      </c>
      <c r="M1570" s="50">
        <v>0</v>
      </c>
      <c r="N1570" s="50">
        <v>0</v>
      </c>
      <c r="O1570" s="50">
        <v>2850</v>
      </c>
      <c r="P1570" s="50">
        <v>0</v>
      </c>
      <c r="Q1570" s="50">
        <v>0</v>
      </c>
      <c r="R1570" s="50">
        <v>1301001</v>
      </c>
      <c r="S1570" s="50">
        <v>1302001</v>
      </c>
      <c r="V1570" s="50" t="s">
        <v>3684</v>
      </c>
      <c r="Z1570" s="50">
        <v>1101001</v>
      </c>
    </row>
    <row r="1571" spans="1:26" ht="14.25">
      <c r="A1571" s="50">
        <v>1121012</v>
      </c>
      <c r="D1571" s="50" t="s">
        <v>2299</v>
      </c>
      <c r="E1571" s="50" t="s">
        <v>834</v>
      </c>
      <c r="F1571" s="50" t="s">
        <v>3684</v>
      </c>
      <c r="G1571" s="50">
        <v>113</v>
      </c>
      <c r="H1571" s="50">
        <v>6957</v>
      </c>
      <c r="I1571" s="50">
        <v>2655</v>
      </c>
      <c r="J1571" s="50">
        <v>31772</v>
      </c>
      <c r="K1571" s="50">
        <v>0</v>
      </c>
      <c r="L1571" s="50">
        <v>1.5</v>
      </c>
      <c r="M1571" s="50">
        <v>0</v>
      </c>
      <c r="N1571" s="50">
        <v>0</v>
      </c>
      <c r="O1571" s="50">
        <v>2850</v>
      </c>
      <c r="P1571" s="50">
        <v>0</v>
      </c>
      <c r="Q1571" s="50">
        <v>0</v>
      </c>
      <c r="R1571" s="50">
        <v>1303002</v>
      </c>
      <c r="S1571" s="50">
        <v>1304006</v>
      </c>
      <c r="W1571" s="50">
        <v>4</v>
      </c>
      <c r="X1571" s="50">
        <v>4</v>
      </c>
      <c r="Y1571" s="50">
        <v>1</v>
      </c>
      <c r="Z1571" s="50">
        <v>1102002</v>
      </c>
    </row>
    <row r="1572" spans="1:26" ht="14.25">
      <c r="A1572" s="50">
        <v>1121021</v>
      </c>
      <c r="D1572" s="50" t="s">
        <v>2298</v>
      </c>
      <c r="E1572" s="50" t="s">
        <v>1183</v>
      </c>
      <c r="F1572" s="50" t="s">
        <v>3685</v>
      </c>
      <c r="G1572" s="50">
        <v>113</v>
      </c>
      <c r="H1572" s="50">
        <v>5591</v>
      </c>
      <c r="I1572" s="50">
        <v>2312</v>
      </c>
      <c r="J1572" s="50">
        <v>30287</v>
      </c>
      <c r="K1572" s="50">
        <v>0</v>
      </c>
      <c r="L1572" s="50">
        <v>1.5</v>
      </c>
      <c r="M1572" s="50">
        <v>0</v>
      </c>
      <c r="N1572" s="50">
        <v>0</v>
      </c>
      <c r="O1572" s="50">
        <v>2850</v>
      </c>
      <c r="P1572" s="50">
        <v>0</v>
      </c>
      <c r="Q1572" s="50">
        <v>0</v>
      </c>
      <c r="R1572" s="50">
        <v>1301003</v>
      </c>
      <c r="S1572" s="50">
        <v>1302003</v>
      </c>
      <c r="V1572" s="50" t="s">
        <v>3686</v>
      </c>
      <c r="Z1572" s="50">
        <v>1101003</v>
      </c>
    </row>
    <row r="1573" spans="1:26" ht="14.25">
      <c r="A1573" s="50">
        <v>1121022</v>
      </c>
      <c r="D1573" s="50" t="s">
        <v>2299</v>
      </c>
      <c r="E1573" s="50" t="s">
        <v>829</v>
      </c>
      <c r="F1573" s="50" t="s">
        <v>3686</v>
      </c>
      <c r="G1573" s="50">
        <v>113</v>
      </c>
      <c r="H1573" s="50">
        <v>6119</v>
      </c>
      <c r="I1573" s="50">
        <v>2338</v>
      </c>
      <c r="J1573" s="50">
        <v>27957</v>
      </c>
      <c r="K1573" s="50">
        <v>0</v>
      </c>
      <c r="L1573" s="50">
        <v>1.5</v>
      </c>
      <c r="M1573" s="50">
        <v>0</v>
      </c>
      <c r="N1573" s="50">
        <v>0</v>
      </c>
      <c r="O1573" s="50">
        <v>2850</v>
      </c>
      <c r="P1573" s="50">
        <v>0</v>
      </c>
      <c r="Q1573" s="50">
        <v>0</v>
      </c>
      <c r="R1573" s="50">
        <v>1303005</v>
      </c>
      <c r="S1573" s="50">
        <v>1304008</v>
      </c>
      <c r="W1573" s="50">
        <v>4</v>
      </c>
      <c r="X1573" s="50">
        <v>4</v>
      </c>
      <c r="Y1573" s="50">
        <v>3</v>
      </c>
      <c r="Z1573" s="50">
        <v>1102005</v>
      </c>
    </row>
    <row r="1574" spans="1:26" ht="14.25">
      <c r="A1574" s="50">
        <v>1121031</v>
      </c>
      <c r="D1574" s="50" t="s">
        <v>2298</v>
      </c>
      <c r="E1574" s="50" t="s">
        <v>1531</v>
      </c>
      <c r="F1574" s="50" t="s">
        <v>3687</v>
      </c>
      <c r="G1574" s="50">
        <v>113</v>
      </c>
      <c r="H1574" s="50">
        <v>5591</v>
      </c>
      <c r="I1574" s="50">
        <v>2312</v>
      </c>
      <c r="J1574" s="50">
        <v>30287</v>
      </c>
      <c r="K1574" s="50">
        <v>0</v>
      </c>
      <c r="L1574" s="50">
        <v>1.5</v>
      </c>
      <c r="M1574" s="50">
        <v>0</v>
      </c>
      <c r="N1574" s="50">
        <v>0</v>
      </c>
      <c r="O1574" s="50">
        <v>2850</v>
      </c>
      <c r="P1574" s="50">
        <v>0</v>
      </c>
      <c r="Q1574" s="50">
        <v>0</v>
      </c>
      <c r="R1574" s="50">
        <v>1301014</v>
      </c>
      <c r="S1574" s="50">
        <v>1302014</v>
      </c>
      <c r="V1574" s="50" t="s">
        <v>3688</v>
      </c>
      <c r="Z1574" s="50">
        <v>1101014</v>
      </c>
    </row>
    <row r="1575" spans="1:26" ht="14.25">
      <c r="A1575" s="50">
        <v>1121032</v>
      </c>
      <c r="D1575" s="50" t="s">
        <v>2299</v>
      </c>
      <c r="E1575" s="50" t="s">
        <v>848</v>
      </c>
      <c r="F1575" s="50" t="s">
        <v>3688</v>
      </c>
      <c r="G1575" s="50">
        <v>113</v>
      </c>
      <c r="H1575" s="50">
        <v>6119</v>
      </c>
      <c r="I1575" s="50">
        <v>2338</v>
      </c>
      <c r="J1575" s="50">
        <v>27957</v>
      </c>
      <c r="K1575" s="50">
        <v>0</v>
      </c>
      <c r="L1575" s="50">
        <v>1.5</v>
      </c>
      <c r="M1575" s="50">
        <v>0</v>
      </c>
      <c r="N1575" s="50">
        <v>0</v>
      </c>
      <c r="O1575" s="50">
        <v>2850</v>
      </c>
      <c r="P1575" s="50">
        <v>0</v>
      </c>
      <c r="Q1575" s="50">
        <v>0</v>
      </c>
      <c r="R1575" s="50">
        <v>1303020</v>
      </c>
      <c r="S1575" s="50">
        <v>1304007</v>
      </c>
      <c r="W1575" s="50">
        <v>4</v>
      </c>
      <c r="X1575" s="50">
        <v>4</v>
      </c>
      <c r="Y1575" s="50">
        <v>2</v>
      </c>
      <c r="Z1575" s="50">
        <v>1102020</v>
      </c>
    </row>
    <row r="1576" spans="1:26" ht="14.25">
      <c r="A1576" s="50">
        <v>1121111</v>
      </c>
      <c r="D1576" s="50" t="s">
        <v>2298</v>
      </c>
      <c r="E1576" s="50" t="s">
        <v>1192</v>
      </c>
      <c r="F1576" s="50" t="s">
        <v>3689</v>
      </c>
      <c r="G1576" s="50">
        <v>113</v>
      </c>
      <c r="H1576" s="50">
        <v>6356</v>
      </c>
      <c r="I1576" s="50">
        <v>2625</v>
      </c>
      <c r="J1576" s="50">
        <v>34419</v>
      </c>
      <c r="K1576" s="50">
        <v>0</v>
      </c>
      <c r="L1576" s="50">
        <v>1.5</v>
      </c>
      <c r="M1576" s="50">
        <v>0</v>
      </c>
      <c r="N1576" s="50">
        <v>0</v>
      </c>
      <c r="O1576" s="50">
        <v>2850</v>
      </c>
      <c r="P1576" s="50">
        <v>0</v>
      </c>
      <c r="Q1576" s="50">
        <v>0</v>
      </c>
      <c r="R1576" s="50">
        <v>1301012</v>
      </c>
      <c r="S1576" s="50">
        <v>1302012</v>
      </c>
      <c r="V1576" s="50" t="s">
        <v>3690</v>
      </c>
      <c r="Z1576" s="50">
        <v>1101012</v>
      </c>
    </row>
    <row r="1577" spans="1:26" ht="14.25">
      <c r="A1577" s="50">
        <v>1121112</v>
      </c>
      <c r="D1577" s="50" t="s">
        <v>2299</v>
      </c>
      <c r="E1577" s="50" t="s">
        <v>846</v>
      </c>
      <c r="F1577" s="50" t="s">
        <v>3690</v>
      </c>
      <c r="G1577" s="50">
        <v>113</v>
      </c>
      <c r="H1577" s="50">
        <v>6957</v>
      </c>
      <c r="I1577" s="50">
        <v>2655</v>
      </c>
      <c r="J1577" s="50">
        <v>31772</v>
      </c>
      <c r="K1577" s="50">
        <v>0</v>
      </c>
      <c r="L1577" s="50">
        <v>1.5</v>
      </c>
      <c r="M1577" s="50">
        <v>0</v>
      </c>
      <c r="N1577" s="50">
        <v>0</v>
      </c>
      <c r="O1577" s="50">
        <v>2850</v>
      </c>
      <c r="P1577" s="50">
        <v>0</v>
      </c>
      <c r="Q1577" s="50">
        <v>0</v>
      </c>
      <c r="R1577" s="50">
        <v>1303018</v>
      </c>
      <c r="S1577" s="50">
        <v>1304007</v>
      </c>
      <c r="W1577" s="50">
        <v>4</v>
      </c>
      <c r="X1577" s="50">
        <v>4</v>
      </c>
      <c r="Y1577" s="50">
        <v>2</v>
      </c>
      <c r="Z1577" s="50">
        <v>1102018</v>
      </c>
    </row>
    <row r="1578" spans="1:26" ht="14.25">
      <c r="A1578" s="50">
        <v>1121121</v>
      </c>
      <c r="D1578" s="50" t="s">
        <v>2298</v>
      </c>
      <c r="E1578" s="50" t="s">
        <v>1188</v>
      </c>
      <c r="F1578" s="50" t="s">
        <v>3691</v>
      </c>
      <c r="G1578" s="50">
        <v>113</v>
      </c>
      <c r="H1578" s="50">
        <v>5591</v>
      </c>
      <c r="I1578" s="50">
        <v>2312</v>
      </c>
      <c r="J1578" s="50">
        <v>30287</v>
      </c>
      <c r="K1578" s="50">
        <v>0</v>
      </c>
      <c r="L1578" s="50">
        <v>1.5</v>
      </c>
      <c r="M1578" s="50">
        <v>0</v>
      </c>
      <c r="N1578" s="50">
        <v>0</v>
      </c>
      <c r="O1578" s="50">
        <v>2850</v>
      </c>
      <c r="P1578" s="50">
        <v>0</v>
      </c>
      <c r="Q1578" s="50">
        <v>0</v>
      </c>
      <c r="R1578" s="50">
        <v>1301008</v>
      </c>
      <c r="S1578" s="50">
        <v>1302008</v>
      </c>
      <c r="V1578" s="50" t="s">
        <v>3692</v>
      </c>
      <c r="Z1578" s="50">
        <v>1101008</v>
      </c>
    </row>
    <row r="1579" spans="1:26" ht="14.25">
      <c r="A1579" s="50">
        <v>1121122</v>
      </c>
      <c r="D1579" s="50" t="s">
        <v>2299</v>
      </c>
      <c r="E1579" s="50" t="s">
        <v>859</v>
      </c>
      <c r="F1579" s="50" t="s">
        <v>3692</v>
      </c>
      <c r="G1579" s="50">
        <v>113</v>
      </c>
      <c r="H1579" s="50">
        <v>6119</v>
      </c>
      <c r="I1579" s="50">
        <v>2338</v>
      </c>
      <c r="J1579" s="50">
        <v>27957</v>
      </c>
      <c r="K1579" s="50">
        <v>0</v>
      </c>
      <c r="L1579" s="50">
        <v>1.5</v>
      </c>
      <c r="M1579" s="50">
        <v>0</v>
      </c>
      <c r="N1579" s="50">
        <v>0</v>
      </c>
      <c r="O1579" s="50">
        <v>2850</v>
      </c>
      <c r="P1579" s="50">
        <v>0</v>
      </c>
      <c r="Q1579" s="50">
        <v>0</v>
      </c>
      <c r="R1579" s="50">
        <v>1303013</v>
      </c>
      <c r="S1579" s="50">
        <v>1304008</v>
      </c>
      <c r="W1579" s="50">
        <v>4</v>
      </c>
      <c r="X1579" s="50">
        <v>4</v>
      </c>
      <c r="Y1579" s="50">
        <v>3</v>
      </c>
      <c r="Z1579" s="50">
        <v>1102013</v>
      </c>
    </row>
    <row r="1580" spans="1:26" ht="14.25">
      <c r="A1580" s="50">
        <v>1121131</v>
      </c>
      <c r="D1580" s="50" t="s">
        <v>2298</v>
      </c>
      <c r="E1580" s="50" t="s">
        <v>1533</v>
      </c>
      <c r="F1580" s="50" t="s">
        <v>3693</v>
      </c>
      <c r="G1580" s="50">
        <v>113</v>
      </c>
      <c r="H1580" s="50">
        <v>5591</v>
      </c>
      <c r="I1580" s="50">
        <v>2312</v>
      </c>
      <c r="J1580" s="50">
        <v>30287</v>
      </c>
      <c r="K1580" s="50">
        <v>0</v>
      </c>
      <c r="L1580" s="50">
        <v>1.5</v>
      </c>
      <c r="M1580" s="50">
        <v>0</v>
      </c>
      <c r="N1580" s="50">
        <v>0</v>
      </c>
      <c r="O1580" s="50">
        <v>2850</v>
      </c>
      <c r="P1580" s="50">
        <v>0</v>
      </c>
      <c r="Q1580" s="50">
        <v>0</v>
      </c>
      <c r="R1580" s="50">
        <v>1301009</v>
      </c>
      <c r="S1580" s="50">
        <v>1302009</v>
      </c>
      <c r="V1580" s="50" t="s">
        <v>3694</v>
      </c>
      <c r="Z1580" s="50">
        <v>1101009</v>
      </c>
    </row>
    <row r="1581" spans="1:26" ht="14.25">
      <c r="A1581" s="50">
        <v>1121132</v>
      </c>
      <c r="D1581" s="50" t="s">
        <v>2299</v>
      </c>
      <c r="E1581" s="50" t="s">
        <v>857</v>
      </c>
      <c r="F1581" s="50" t="s">
        <v>3694</v>
      </c>
      <c r="G1581" s="50">
        <v>113</v>
      </c>
      <c r="H1581" s="50">
        <v>6119</v>
      </c>
      <c r="I1581" s="50">
        <v>2338</v>
      </c>
      <c r="J1581" s="50">
        <v>27957</v>
      </c>
      <c r="K1581" s="50">
        <v>0</v>
      </c>
      <c r="L1581" s="50">
        <v>1.5</v>
      </c>
      <c r="M1581" s="50">
        <v>0</v>
      </c>
      <c r="N1581" s="50">
        <v>0</v>
      </c>
      <c r="O1581" s="50">
        <v>2850</v>
      </c>
      <c r="P1581" s="50">
        <v>0</v>
      </c>
      <c r="Q1581" s="50">
        <v>0</v>
      </c>
      <c r="R1581" s="50">
        <v>1303014</v>
      </c>
      <c r="S1581" s="50">
        <v>1304006</v>
      </c>
      <c r="W1581" s="50">
        <v>4</v>
      </c>
      <c r="X1581" s="50">
        <v>4</v>
      </c>
      <c r="Y1581" s="50">
        <v>1</v>
      </c>
      <c r="Z1581" s="50">
        <v>1102014</v>
      </c>
    </row>
    <row r="1582" spans="1:26" ht="14.25">
      <c r="A1582" s="50">
        <v>1121211</v>
      </c>
      <c r="D1582" s="50" t="s">
        <v>2298</v>
      </c>
      <c r="E1582" s="50" t="s">
        <v>1195</v>
      </c>
      <c r="F1582" s="50" t="s">
        <v>3695</v>
      </c>
      <c r="G1582" s="50">
        <v>113</v>
      </c>
      <c r="H1582" s="50">
        <v>6356</v>
      </c>
      <c r="I1582" s="50">
        <v>2625</v>
      </c>
      <c r="J1582" s="50">
        <v>34419</v>
      </c>
      <c r="K1582" s="50">
        <v>0</v>
      </c>
      <c r="L1582" s="50">
        <v>1.5</v>
      </c>
      <c r="M1582" s="50">
        <v>0</v>
      </c>
      <c r="N1582" s="50">
        <v>0</v>
      </c>
      <c r="O1582" s="50">
        <v>2850</v>
      </c>
      <c r="P1582" s="50">
        <v>0</v>
      </c>
      <c r="Q1582" s="50">
        <v>0</v>
      </c>
      <c r="R1582" s="50">
        <v>1301015</v>
      </c>
      <c r="S1582" s="50">
        <v>1302015</v>
      </c>
      <c r="V1582" s="50" t="s">
        <v>3696</v>
      </c>
      <c r="Z1582" s="50">
        <v>1101015</v>
      </c>
    </row>
    <row r="1583" spans="1:26" ht="14.25">
      <c r="A1583" s="50">
        <v>1121212</v>
      </c>
      <c r="D1583" s="50" t="s">
        <v>2299</v>
      </c>
      <c r="E1583" s="50" t="s">
        <v>852</v>
      </c>
      <c r="F1583" s="50" t="s">
        <v>3696</v>
      </c>
      <c r="G1583" s="50">
        <v>113</v>
      </c>
      <c r="H1583" s="50">
        <v>6957</v>
      </c>
      <c r="I1583" s="50">
        <v>2655</v>
      </c>
      <c r="J1583" s="50">
        <v>31772</v>
      </c>
      <c r="K1583" s="50">
        <v>0</v>
      </c>
      <c r="L1583" s="50">
        <v>1.5</v>
      </c>
      <c r="M1583" s="50">
        <v>0</v>
      </c>
      <c r="N1583" s="50">
        <v>0</v>
      </c>
      <c r="O1583" s="50">
        <v>2850</v>
      </c>
      <c r="P1583" s="50">
        <v>0</v>
      </c>
      <c r="Q1583" s="50">
        <v>0</v>
      </c>
      <c r="R1583" s="50">
        <v>1303021</v>
      </c>
      <c r="S1583" s="50">
        <v>1304007</v>
      </c>
      <c r="W1583" s="50">
        <v>4</v>
      </c>
      <c r="X1583" s="50">
        <v>4</v>
      </c>
      <c r="Y1583" s="50">
        <v>1</v>
      </c>
      <c r="Z1583" s="50">
        <v>1102021</v>
      </c>
    </row>
    <row r="1584" spans="1:26" ht="14.25">
      <c r="A1584" s="50">
        <v>1121221</v>
      </c>
      <c r="D1584" s="50" t="s">
        <v>2298</v>
      </c>
      <c r="E1584" s="50" t="s">
        <v>1181</v>
      </c>
      <c r="F1584" s="50" t="s">
        <v>3697</v>
      </c>
      <c r="G1584" s="50">
        <v>113</v>
      </c>
      <c r="H1584" s="50">
        <v>5591</v>
      </c>
      <c r="I1584" s="50">
        <v>2312</v>
      </c>
      <c r="J1584" s="50">
        <v>30287</v>
      </c>
      <c r="K1584" s="50">
        <v>0</v>
      </c>
      <c r="L1584" s="50">
        <v>1.5</v>
      </c>
      <c r="M1584" s="50">
        <v>0</v>
      </c>
      <c r="N1584" s="50">
        <v>0</v>
      </c>
      <c r="O1584" s="50">
        <v>2850</v>
      </c>
      <c r="P1584" s="50">
        <v>0</v>
      </c>
      <c r="Q1584" s="50">
        <v>0</v>
      </c>
      <c r="R1584" s="50">
        <v>1301001</v>
      </c>
      <c r="S1584" s="50">
        <v>1302001</v>
      </c>
      <c r="V1584" s="50" t="s">
        <v>3698</v>
      </c>
      <c r="Z1584" s="50">
        <v>1101001</v>
      </c>
    </row>
    <row r="1585" spans="1:26" ht="14.25">
      <c r="A1585" s="50">
        <v>1121222</v>
      </c>
      <c r="D1585" s="50" t="s">
        <v>2299</v>
      </c>
      <c r="E1585" s="50" t="s">
        <v>860</v>
      </c>
      <c r="F1585" s="50" t="s">
        <v>3698</v>
      </c>
      <c r="G1585" s="50">
        <v>113</v>
      </c>
      <c r="H1585" s="50">
        <v>6119</v>
      </c>
      <c r="I1585" s="50">
        <v>2338</v>
      </c>
      <c r="J1585" s="50">
        <v>27957</v>
      </c>
      <c r="K1585" s="50">
        <v>0</v>
      </c>
      <c r="L1585" s="50">
        <v>1.5</v>
      </c>
      <c r="M1585" s="50">
        <v>0</v>
      </c>
      <c r="N1585" s="50">
        <v>0</v>
      </c>
      <c r="O1585" s="50">
        <v>2850</v>
      </c>
      <c r="P1585" s="50">
        <v>0</v>
      </c>
      <c r="Q1585" s="50">
        <v>0</v>
      </c>
      <c r="R1585" s="50">
        <v>1303009</v>
      </c>
      <c r="S1585" s="50">
        <v>1304007</v>
      </c>
      <c r="W1585" s="50">
        <v>4</v>
      </c>
      <c r="X1585" s="50">
        <v>4</v>
      </c>
      <c r="Y1585" s="50">
        <v>2</v>
      </c>
      <c r="Z1585" s="50">
        <v>1102009</v>
      </c>
    </row>
    <row r="1586" spans="1:26" ht="14.25">
      <c r="A1586" s="50">
        <v>1121231</v>
      </c>
      <c r="D1586" s="50" t="s">
        <v>2298</v>
      </c>
      <c r="E1586" s="50" t="s">
        <v>1537</v>
      </c>
      <c r="F1586" s="50" t="s">
        <v>3699</v>
      </c>
      <c r="G1586" s="50">
        <v>113</v>
      </c>
      <c r="H1586" s="50">
        <v>5591</v>
      </c>
      <c r="I1586" s="50">
        <v>2312</v>
      </c>
      <c r="J1586" s="50">
        <v>30287</v>
      </c>
      <c r="K1586" s="50">
        <v>0</v>
      </c>
      <c r="L1586" s="50">
        <v>1.5</v>
      </c>
      <c r="M1586" s="50">
        <v>0</v>
      </c>
      <c r="N1586" s="50">
        <v>0</v>
      </c>
      <c r="O1586" s="50">
        <v>2850</v>
      </c>
      <c r="P1586" s="50">
        <v>0</v>
      </c>
      <c r="Q1586" s="50">
        <v>0</v>
      </c>
      <c r="R1586" s="50">
        <v>1301011</v>
      </c>
      <c r="S1586" s="50">
        <v>1302011</v>
      </c>
      <c r="V1586" s="50" t="s">
        <v>3700</v>
      </c>
      <c r="Z1586" s="50">
        <v>1101011</v>
      </c>
    </row>
    <row r="1587" spans="1:26" ht="14.25">
      <c r="A1587" s="50">
        <v>1121232</v>
      </c>
      <c r="D1587" s="50" t="s">
        <v>2299</v>
      </c>
      <c r="E1587" s="50" t="s">
        <v>833</v>
      </c>
      <c r="F1587" s="50" t="s">
        <v>3700</v>
      </c>
      <c r="G1587" s="50">
        <v>113</v>
      </c>
      <c r="H1587" s="50">
        <v>6119</v>
      </c>
      <c r="I1587" s="50">
        <v>2338</v>
      </c>
      <c r="J1587" s="50">
        <v>27957</v>
      </c>
      <c r="K1587" s="50">
        <v>0</v>
      </c>
      <c r="L1587" s="50">
        <v>1.5</v>
      </c>
      <c r="M1587" s="50">
        <v>0</v>
      </c>
      <c r="N1587" s="50">
        <v>0</v>
      </c>
      <c r="O1587" s="50">
        <v>2850</v>
      </c>
      <c r="P1587" s="50">
        <v>0</v>
      </c>
      <c r="Q1587" s="50">
        <v>0</v>
      </c>
      <c r="R1587" s="50">
        <v>1303017</v>
      </c>
      <c r="S1587" s="50">
        <v>1304008</v>
      </c>
      <c r="W1587" s="50">
        <v>4</v>
      </c>
      <c r="X1587" s="50">
        <v>4</v>
      </c>
      <c r="Y1587" s="50">
        <v>3</v>
      </c>
      <c r="Z1587" s="50">
        <v>1102017</v>
      </c>
    </row>
    <row r="1588" spans="1:26" ht="14.25">
      <c r="A1588" s="50">
        <v>1121311</v>
      </c>
      <c r="D1588" s="50" t="s">
        <v>2298</v>
      </c>
      <c r="E1588" s="50" t="s">
        <v>1533</v>
      </c>
      <c r="F1588" s="50" t="s">
        <v>3701</v>
      </c>
      <c r="G1588" s="50">
        <v>114</v>
      </c>
      <c r="H1588" s="50">
        <v>6483</v>
      </c>
      <c r="I1588" s="50">
        <v>2678</v>
      </c>
      <c r="J1588" s="50">
        <v>35103</v>
      </c>
      <c r="K1588" s="50">
        <v>0</v>
      </c>
      <c r="L1588" s="50">
        <v>1.5</v>
      </c>
      <c r="M1588" s="50">
        <v>0</v>
      </c>
      <c r="N1588" s="50">
        <v>0</v>
      </c>
      <c r="O1588" s="50">
        <v>2850</v>
      </c>
      <c r="P1588" s="50">
        <v>0</v>
      </c>
      <c r="Q1588" s="50">
        <v>0</v>
      </c>
      <c r="R1588" s="50">
        <v>1301009</v>
      </c>
      <c r="S1588" s="50">
        <v>1302009</v>
      </c>
      <c r="V1588" s="50" t="s">
        <v>3702</v>
      </c>
      <c r="Z1588" s="50">
        <v>1101009</v>
      </c>
    </row>
    <row r="1589" spans="1:26" ht="14.25">
      <c r="A1589" s="50">
        <v>1121312</v>
      </c>
      <c r="D1589" s="50" t="s">
        <v>2299</v>
      </c>
      <c r="E1589" s="50" t="s">
        <v>857</v>
      </c>
      <c r="F1589" s="50" t="s">
        <v>3702</v>
      </c>
      <c r="G1589" s="50">
        <v>114</v>
      </c>
      <c r="H1589" s="50">
        <v>7094</v>
      </c>
      <c r="I1589" s="50">
        <v>2708</v>
      </c>
      <c r="J1589" s="50">
        <v>32402</v>
      </c>
      <c r="K1589" s="50">
        <v>0</v>
      </c>
      <c r="L1589" s="50">
        <v>1.5</v>
      </c>
      <c r="M1589" s="50">
        <v>0</v>
      </c>
      <c r="N1589" s="50">
        <v>0</v>
      </c>
      <c r="O1589" s="50">
        <v>2850</v>
      </c>
      <c r="P1589" s="50">
        <v>0</v>
      </c>
      <c r="Q1589" s="50">
        <v>0</v>
      </c>
      <c r="R1589" s="50">
        <v>1303014</v>
      </c>
      <c r="S1589" s="50">
        <v>1304006</v>
      </c>
      <c r="W1589" s="50">
        <v>4</v>
      </c>
      <c r="X1589" s="50">
        <v>4</v>
      </c>
      <c r="Y1589" s="50">
        <v>1</v>
      </c>
      <c r="Z1589" s="50">
        <v>1102014</v>
      </c>
    </row>
    <row r="1590" spans="1:26" ht="14.25">
      <c r="A1590" s="50">
        <v>1121321</v>
      </c>
      <c r="D1590" s="50" t="s">
        <v>2298</v>
      </c>
      <c r="E1590" s="50" t="s">
        <v>1188</v>
      </c>
      <c r="F1590" s="50" t="s">
        <v>3703</v>
      </c>
      <c r="G1590" s="50">
        <v>114</v>
      </c>
      <c r="H1590" s="50">
        <v>5702</v>
      </c>
      <c r="I1590" s="50">
        <v>2359</v>
      </c>
      <c r="J1590" s="50">
        <v>30888</v>
      </c>
      <c r="K1590" s="50">
        <v>0</v>
      </c>
      <c r="L1590" s="50">
        <v>1.5</v>
      </c>
      <c r="M1590" s="50">
        <v>0</v>
      </c>
      <c r="N1590" s="50">
        <v>0</v>
      </c>
      <c r="O1590" s="50">
        <v>2850</v>
      </c>
      <c r="P1590" s="50">
        <v>0</v>
      </c>
      <c r="Q1590" s="50">
        <v>0</v>
      </c>
      <c r="R1590" s="50">
        <v>1301008</v>
      </c>
      <c r="S1590" s="50">
        <v>1302008</v>
      </c>
      <c r="V1590" s="50" t="s">
        <v>3704</v>
      </c>
      <c r="Z1590" s="50">
        <v>1101008</v>
      </c>
    </row>
    <row r="1591" spans="1:26" ht="14.25">
      <c r="A1591" s="50">
        <v>1121322</v>
      </c>
      <c r="D1591" s="50" t="s">
        <v>2299</v>
      </c>
      <c r="E1591" s="50" t="s">
        <v>859</v>
      </c>
      <c r="F1591" s="50" t="s">
        <v>3704</v>
      </c>
      <c r="G1591" s="50">
        <v>114</v>
      </c>
      <c r="H1591" s="50">
        <v>6239</v>
      </c>
      <c r="I1591" s="50">
        <v>2385</v>
      </c>
      <c r="J1591" s="50">
        <v>28512</v>
      </c>
      <c r="K1591" s="50">
        <v>0</v>
      </c>
      <c r="L1591" s="50">
        <v>1.5</v>
      </c>
      <c r="M1591" s="50">
        <v>0</v>
      </c>
      <c r="N1591" s="50">
        <v>0</v>
      </c>
      <c r="O1591" s="50">
        <v>2850</v>
      </c>
      <c r="P1591" s="50">
        <v>0</v>
      </c>
      <c r="Q1591" s="50">
        <v>0</v>
      </c>
      <c r="R1591" s="50">
        <v>1303013</v>
      </c>
      <c r="S1591" s="50">
        <v>1304008</v>
      </c>
      <c r="W1591" s="50">
        <v>4</v>
      </c>
      <c r="X1591" s="50">
        <v>4</v>
      </c>
      <c r="Y1591" s="50">
        <v>3</v>
      </c>
      <c r="Z1591" s="50">
        <v>1102013</v>
      </c>
    </row>
    <row r="1592" spans="1:26" ht="14.25">
      <c r="A1592" s="50">
        <v>1121331</v>
      </c>
      <c r="D1592" s="50" t="s">
        <v>2298</v>
      </c>
      <c r="E1592" s="50" t="s">
        <v>1192</v>
      </c>
      <c r="F1592" s="50" t="s">
        <v>3705</v>
      </c>
      <c r="G1592" s="50">
        <v>114</v>
      </c>
      <c r="H1592" s="50">
        <v>5702</v>
      </c>
      <c r="I1592" s="50">
        <v>2359</v>
      </c>
      <c r="J1592" s="50">
        <v>30888</v>
      </c>
      <c r="K1592" s="50">
        <v>0</v>
      </c>
      <c r="L1592" s="50">
        <v>1.5</v>
      </c>
      <c r="M1592" s="50">
        <v>0</v>
      </c>
      <c r="N1592" s="50">
        <v>0</v>
      </c>
      <c r="O1592" s="50">
        <v>2850</v>
      </c>
      <c r="P1592" s="50">
        <v>0</v>
      </c>
      <c r="Q1592" s="50">
        <v>0</v>
      </c>
      <c r="R1592" s="50">
        <v>1301012</v>
      </c>
      <c r="S1592" s="50">
        <v>1302012</v>
      </c>
      <c r="V1592" s="50" t="s">
        <v>3706</v>
      </c>
      <c r="Z1592" s="50">
        <v>1101012</v>
      </c>
    </row>
    <row r="1593" spans="1:26" ht="14.25">
      <c r="A1593" s="50">
        <v>1121332</v>
      </c>
      <c r="D1593" s="50" t="s">
        <v>2299</v>
      </c>
      <c r="E1593" s="50" t="s">
        <v>846</v>
      </c>
      <c r="F1593" s="50" t="s">
        <v>3706</v>
      </c>
      <c r="G1593" s="50">
        <v>114</v>
      </c>
      <c r="H1593" s="50">
        <v>6239</v>
      </c>
      <c r="I1593" s="50">
        <v>2385</v>
      </c>
      <c r="J1593" s="50">
        <v>28512</v>
      </c>
      <c r="K1593" s="50">
        <v>0</v>
      </c>
      <c r="L1593" s="50">
        <v>1.5</v>
      </c>
      <c r="M1593" s="50">
        <v>0</v>
      </c>
      <c r="N1593" s="50">
        <v>0</v>
      </c>
      <c r="O1593" s="50">
        <v>2850</v>
      </c>
      <c r="P1593" s="50">
        <v>0</v>
      </c>
      <c r="Q1593" s="50">
        <v>0</v>
      </c>
      <c r="R1593" s="50">
        <v>1303018</v>
      </c>
      <c r="S1593" s="50">
        <v>1304007</v>
      </c>
      <c r="W1593" s="50">
        <v>4</v>
      </c>
      <c r="X1593" s="50">
        <v>4</v>
      </c>
      <c r="Y1593" s="50">
        <v>2</v>
      </c>
      <c r="Z1593" s="50">
        <v>1102018</v>
      </c>
    </row>
    <row r="1594" spans="1:26" ht="14.25">
      <c r="A1594" s="50">
        <v>1121411</v>
      </c>
      <c r="D1594" s="50" t="s">
        <v>2298</v>
      </c>
      <c r="E1594" s="50" t="s">
        <v>1535</v>
      </c>
      <c r="F1594" s="50" t="s">
        <v>3707</v>
      </c>
      <c r="G1594" s="50">
        <v>114</v>
      </c>
      <c r="H1594" s="50">
        <v>6483</v>
      </c>
      <c r="I1594" s="50">
        <v>2678</v>
      </c>
      <c r="J1594" s="50">
        <v>35103</v>
      </c>
      <c r="K1594" s="50">
        <v>0</v>
      </c>
      <c r="L1594" s="50">
        <v>1.5</v>
      </c>
      <c r="M1594" s="50">
        <v>0</v>
      </c>
      <c r="N1594" s="50">
        <v>0</v>
      </c>
      <c r="O1594" s="50">
        <v>2850</v>
      </c>
      <c r="P1594" s="50">
        <v>0</v>
      </c>
      <c r="Q1594" s="50">
        <v>0</v>
      </c>
      <c r="R1594" s="50">
        <v>1301007</v>
      </c>
      <c r="S1594" s="50">
        <v>1302007</v>
      </c>
      <c r="V1594" s="50" t="s">
        <v>3708</v>
      </c>
      <c r="Z1594" s="50">
        <v>1101007</v>
      </c>
    </row>
    <row r="1595" spans="1:26" ht="14.25">
      <c r="A1595" s="50">
        <v>1121412</v>
      </c>
      <c r="D1595" s="50" t="s">
        <v>2299</v>
      </c>
      <c r="E1595" s="50" t="s">
        <v>860</v>
      </c>
      <c r="F1595" s="50" t="s">
        <v>3708</v>
      </c>
      <c r="G1595" s="50">
        <v>114</v>
      </c>
      <c r="H1595" s="50">
        <v>7094</v>
      </c>
      <c r="I1595" s="50">
        <v>2708</v>
      </c>
      <c r="J1595" s="50">
        <v>32402</v>
      </c>
      <c r="K1595" s="50">
        <v>0</v>
      </c>
      <c r="L1595" s="50">
        <v>1.5</v>
      </c>
      <c r="M1595" s="50">
        <v>0</v>
      </c>
      <c r="N1595" s="50">
        <v>0</v>
      </c>
      <c r="O1595" s="50">
        <v>2850</v>
      </c>
      <c r="P1595" s="50">
        <v>0</v>
      </c>
      <c r="Q1595" s="50">
        <v>0</v>
      </c>
      <c r="R1595" s="50">
        <v>1303009</v>
      </c>
      <c r="S1595" s="50">
        <v>1304007</v>
      </c>
      <c r="W1595" s="50">
        <v>4</v>
      </c>
      <c r="X1595" s="50">
        <v>4</v>
      </c>
      <c r="Y1595" s="50">
        <v>2</v>
      </c>
      <c r="Z1595" s="50">
        <v>1102009</v>
      </c>
    </row>
    <row r="1596" spans="1:26" ht="14.25">
      <c r="A1596" s="50">
        <v>1121421</v>
      </c>
      <c r="D1596" s="50" t="s">
        <v>2298</v>
      </c>
      <c r="E1596" s="50" t="s">
        <v>1535</v>
      </c>
      <c r="F1596" s="50" t="s">
        <v>3709</v>
      </c>
      <c r="G1596" s="50">
        <v>114</v>
      </c>
      <c r="H1596" s="50">
        <v>5702</v>
      </c>
      <c r="I1596" s="50">
        <v>2359</v>
      </c>
      <c r="J1596" s="50">
        <v>30888</v>
      </c>
      <c r="K1596" s="50">
        <v>0</v>
      </c>
      <c r="L1596" s="50">
        <v>1.5</v>
      </c>
      <c r="M1596" s="50">
        <v>0</v>
      </c>
      <c r="N1596" s="50">
        <v>0</v>
      </c>
      <c r="O1596" s="50">
        <v>2850</v>
      </c>
      <c r="P1596" s="50">
        <v>0</v>
      </c>
      <c r="Q1596" s="50">
        <v>0</v>
      </c>
      <c r="R1596" s="50">
        <v>1301007</v>
      </c>
      <c r="S1596" s="50">
        <v>1302007</v>
      </c>
      <c r="V1596" s="50" t="s">
        <v>3710</v>
      </c>
      <c r="Z1596" s="50">
        <v>1101007</v>
      </c>
    </row>
    <row r="1597" spans="1:26" ht="14.25">
      <c r="A1597" s="50">
        <v>1121422</v>
      </c>
      <c r="D1597" s="50" t="s">
        <v>2299</v>
      </c>
      <c r="E1597" s="50" t="s">
        <v>853</v>
      </c>
      <c r="F1597" s="50" t="s">
        <v>3710</v>
      </c>
      <c r="G1597" s="50">
        <v>114</v>
      </c>
      <c r="H1597" s="50">
        <v>6239</v>
      </c>
      <c r="I1597" s="50">
        <v>2385</v>
      </c>
      <c r="J1597" s="50">
        <v>28512</v>
      </c>
      <c r="K1597" s="50">
        <v>0</v>
      </c>
      <c r="L1597" s="50">
        <v>1.5</v>
      </c>
      <c r="M1597" s="50">
        <v>0</v>
      </c>
      <c r="N1597" s="50">
        <v>0</v>
      </c>
      <c r="O1597" s="50">
        <v>2850</v>
      </c>
      <c r="P1597" s="50">
        <v>0</v>
      </c>
      <c r="Q1597" s="50">
        <v>0</v>
      </c>
      <c r="R1597" s="50">
        <v>1303003</v>
      </c>
      <c r="S1597" s="50">
        <v>1304007</v>
      </c>
      <c r="W1597" s="50">
        <v>4</v>
      </c>
      <c r="X1597" s="50">
        <v>4</v>
      </c>
      <c r="Y1597" s="50">
        <v>2</v>
      </c>
      <c r="Z1597" s="50">
        <v>1102003</v>
      </c>
    </row>
    <row r="1598" spans="1:26" ht="14.25">
      <c r="A1598" s="50">
        <v>1121431</v>
      </c>
      <c r="D1598" s="50" t="s">
        <v>2298</v>
      </c>
      <c r="E1598" s="50" t="s">
        <v>1537</v>
      </c>
      <c r="F1598" s="50" t="s">
        <v>3711</v>
      </c>
      <c r="G1598" s="50">
        <v>114</v>
      </c>
      <c r="H1598" s="50">
        <v>5702</v>
      </c>
      <c r="I1598" s="50">
        <v>2359</v>
      </c>
      <c r="J1598" s="50">
        <v>30888</v>
      </c>
      <c r="K1598" s="50">
        <v>0</v>
      </c>
      <c r="L1598" s="50">
        <v>1.5</v>
      </c>
      <c r="M1598" s="50">
        <v>0</v>
      </c>
      <c r="N1598" s="50">
        <v>0</v>
      </c>
      <c r="O1598" s="50">
        <v>2850</v>
      </c>
      <c r="P1598" s="50">
        <v>0</v>
      </c>
      <c r="Q1598" s="50">
        <v>0</v>
      </c>
      <c r="R1598" s="50">
        <v>1301011</v>
      </c>
      <c r="S1598" s="50">
        <v>1302011</v>
      </c>
      <c r="V1598" s="50" t="s">
        <v>3712</v>
      </c>
      <c r="Z1598" s="50">
        <v>1101011</v>
      </c>
    </row>
    <row r="1599" spans="1:26" ht="14.25">
      <c r="A1599" s="50">
        <v>1121432</v>
      </c>
      <c r="D1599" s="50" t="s">
        <v>2299</v>
      </c>
      <c r="E1599" s="50" t="s">
        <v>833</v>
      </c>
      <c r="F1599" s="50" t="s">
        <v>3712</v>
      </c>
      <c r="G1599" s="50">
        <v>114</v>
      </c>
      <c r="H1599" s="50">
        <v>6239</v>
      </c>
      <c r="I1599" s="50">
        <v>2385</v>
      </c>
      <c r="J1599" s="50">
        <v>28512</v>
      </c>
      <c r="K1599" s="50">
        <v>0</v>
      </c>
      <c r="L1599" s="50">
        <v>1.5</v>
      </c>
      <c r="M1599" s="50">
        <v>0</v>
      </c>
      <c r="N1599" s="50">
        <v>0</v>
      </c>
      <c r="O1599" s="50">
        <v>2850</v>
      </c>
      <c r="P1599" s="50">
        <v>0</v>
      </c>
      <c r="Q1599" s="50">
        <v>0</v>
      </c>
      <c r="R1599" s="50">
        <v>1303017</v>
      </c>
      <c r="S1599" s="50">
        <v>1304008</v>
      </c>
      <c r="W1599" s="50">
        <v>4</v>
      </c>
      <c r="X1599" s="50">
        <v>4</v>
      </c>
      <c r="Y1599" s="50">
        <v>3</v>
      </c>
      <c r="Z1599" s="50">
        <v>1102017</v>
      </c>
    </row>
    <row r="1600" spans="1:26" ht="14.25">
      <c r="A1600" s="50">
        <v>1121511</v>
      </c>
      <c r="D1600" s="50" t="s">
        <v>2298</v>
      </c>
      <c r="E1600" s="50" t="s">
        <v>1540</v>
      </c>
      <c r="F1600" s="50" t="s">
        <v>3713</v>
      </c>
      <c r="G1600" s="50">
        <v>114</v>
      </c>
      <c r="H1600" s="50">
        <v>6483</v>
      </c>
      <c r="I1600" s="50">
        <v>2678</v>
      </c>
      <c r="J1600" s="50">
        <v>35103</v>
      </c>
      <c r="K1600" s="50">
        <v>0</v>
      </c>
      <c r="L1600" s="50">
        <v>1.5</v>
      </c>
      <c r="M1600" s="50">
        <v>0</v>
      </c>
      <c r="N1600" s="50">
        <v>0</v>
      </c>
      <c r="O1600" s="50">
        <v>2850</v>
      </c>
      <c r="P1600" s="50">
        <v>0</v>
      </c>
      <c r="Q1600" s="50">
        <v>0</v>
      </c>
      <c r="R1600" s="50">
        <v>1301005</v>
      </c>
      <c r="S1600" s="50">
        <v>1302005</v>
      </c>
      <c r="V1600" s="50" t="s">
        <v>3714</v>
      </c>
      <c r="Z1600" s="50">
        <v>1101005</v>
      </c>
    </row>
    <row r="1601" spans="1:26" ht="14.25">
      <c r="A1601" s="50">
        <v>1121512</v>
      </c>
      <c r="D1601" s="50" t="s">
        <v>2299</v>
      </c>
      <c r="E1601" s="50" t="s">
        <v>840</v>
      </c>
      <c r="F1601" s="50" t="s">
        <v>3714</v>
      </c>
      <c r="G1601" s="50">
        <v>114</v>
      </c>
      <c r="H1601" s="50">
        <v>7094</v>
      </c>
      <c r="I1601" s="50">
        <v>2708</v>
      </c>
      <c r="J1601" s="50">
        <v>32402</v>
      </c>
      <c r="K1601" s="50">
        <v>0</v>
      </c>
      <c r="L1601" s="50">
        <v>1.5</v>
      </c>
      <c r="M1601" s="50">
        <v>0</v>
      </c>
      <c r="N1601" s="50">
        <v>0</v>
      </c>
      <c r="O1601" s="50">
        <v>2850</v>
      </c>
      <c r="P1601" s="50">
        <v>0</v>
      </c>
      <c r="Q1601" s="50">
        <v>0</v>
      </c>
      <c r="R1601" s="50">
        <v>1303001</v>
      </c>
      <c r="S1601" s="50">
        <v>1304006</v>
      </c>
      <c r="W1601" s="50">
        <v>4</v>
      </c>
      <c r="X1601" s="50">
        <v>4</v>
      </c>
      <c r="Y1601" s="50">
        <v>1</v>
      </c>
      <c r="Z1601" s="50">
        <v>1102001</v>
      </c>
    </row>
    <row r="1602" spans="1:26" ht="14.25">
      <c r="A1602" s="50">
        <v>1121521</v>
      </c>
      <c r="D1602" s="50" t="s">
        <v>2298</v>
      </c>
      <c r="E1602" s="50" t="s">
        <v>1184</v>
      </c>
      <c r="F1602" s="50" t="s">
        <v>3715</v>
      </c>
      <c r="G1602" s="50">
        <v>114</v>
      </c>
      <c r="H1602" s="50">
        <v>5702</v>
      </c>
      <c r="I1602" s="50">
        <v>2359</v>
      </c>
      <c r="J1602" s="50">
        <v>30888</v>
      </c>
      <c r="K1602" s="50">
        <v>0</v>
      </c>
      <c r="L1602" s="50">
        <v>1.5</v>
      </c>
      <c r="M1602" s="50">
        <v>0</v>
      </c>
      <c r="N1602" s="50">
        <v>0</v>
      </c>
      <c r="O1602" s="50">
        <v>2850</v>
      </c>
      <c r="P1602" s="50">
        <v>0</v>
      </c>
      <c r="Q1602" s="50">
        <v>0</v>
      </c>
      <c r="R1602" s="50">
        <v>1301004</v>
      </c>
      <c r="S1602" s="50">
        <v>1302004</v>
      </c>
      <c r="V1602" s="50" t="s">
        <v>3716</v>
      </c>
      <c r="Z1602" s="50">
        <v>1101004</v>
      </c>
    </row>
    <row r="1603" spans="1:26" ht="14.25">
      <c r="A1603" s="50">
        <v>1121522</v>
      </c>
      <c r="D1603" s="50" t="s">
        <v>2299</v>
      </c>
      <c r="E1603" s="50" t="s">
        <v>838</v>
      </c>
      <c r="F1603" s="50" t="s">
        <v>3716</v>
      </c>
      <c r="G1603" s="50">
        <v>114</v>
      </c>
      <c r="H1603" s="50">
        <v>6239</v>
      </c>
      <c r="I1603" s="50">
        <v>2385</v>
      </c>
      <c r="J1603" s="50">
        <v>28512</v>
      </c>
      <c r="K1603" s="50">
        <v>0</v>
      </c>
      <c r="L1603" s="50">
        <v>1.5</v>
      </c>
      <c r="M1603" s="50">
        <v>0</v>
      </c>
      <c r="N1603" s="50">
        <v>0</v>
      </c>
      <c r="O1603" s="50">
        <v>2850</v>
      </c>
      <c r="P1603" s="50">
        <v>0</v>
      </c>
      <c r="Q1603" s="50">
        <v>0</v>
      </c>
      <c r="R1603" s="50">
        <v>1303006</v>
      </c>
      <c r="S1603" s="50">
        <v>1304007</v>
      </c>
      <c r="W1603" s="50">
        <v>4</v>
      </c>
      <c r="X1603" s="50">
        <v>4</v>
      </c>
      <c r="Y1603" s="50">
        <v>2</v>
      </c>
      <c r="Z1603" s="50">
        <v>1102006</v>
      </c>
    </row>
    <row r="1604" spans="1:26" ht="14.25">
      <c r="A1604" s="50">
        <v>1121531</v>
      </c>
      <c r="D1604" s="50" t="s">
        <v>2298</v>
      </c>
      <c r="E1604" s="50" t="s">
        <v>1535</v>
      </c>
      <c r="F1604" s="50" t="s">
        <v>3717</v>
      </c>
      <c r="G1604" s="50">
        <v>114</v>
      </c>
      <c r="H1604" s="50">
        <v>5702</v>
      </c>
      <c r="I1604" s="50">
        <v>2359</v>
      </c>
      <c r="J1604" s="50">
        <v>30888</v>
      </c>
      <c r="K1604" s="50">
        <v>0</v>
      </c>
      <c r="L1604" s="50">
        <v>1.5</v>
      </c>
      <c r="M1604" s="50">
        <v>0</v>
      </c>
      <c r="N1604" s="50">
        <v>0</v>
      </c>
      <c r="O1604" s="50">
        <v>2850</v>
      </c>
      <c r="P1604" s="50">
        <v>0</v>
      </c>
      <c r="Q1604" s="50">
        <v>0</v>
      </c>
      <c r="R1604" s="50">
        <v>1301007</v>
      </c>
      <c r="S1604" s="50">
        <v>1302007</v>
      </c>
      <c r="V1604" s="50" t="s">
        <v>3718</v>
      </c>
      <c r="Z1604" s="50">
        <v>1101007</v>
      </c>
    </row>
    <row r="1605" spans="1:26" ht="14.25">
      <c r="A1605" s="50">
        <v>1121532</v>
      </c>
      <c r="D1605" s="50" t="s">
        <v>2299</v>
      </c>
      <c r="E1605" s="50" t="s">
        <v>1200</v>
      </c>
      <c r="F1605" s="50" t="s">
        <v>3718</v>
      </c>
      <c r="G1605" s="50">
        <v>114</v>
      </c>
      <c r="H1605" s="50">
        <v>6239</v>
      </c>
      <c r="I1605" s="50">
        <v>2385</v>
      </c>
      <c r="J1605" s="50">
        <v>28512</v>
      </c>
      <c r="K1605" s="50">
        <v>0</v>
      </c>
      <c r="L1605" s="50">
        <v>1.5</v>
      </c>
      <c r="M1605" s="50">
        <v>0</v>
      </c>
      <c r="N1605" s="50">
        <v>0</v>
      </c>
      <c r="O1605" s="50">
        <v>2850</v>
      </c>
      <c r="P1605" s="50">
        <v>0</v>
      </c>
      <c r="Q1605" s="50">
        <v>0</v>
      </c>
      <c r="R1605" s="50">
        <v>1303010</v>
      </c>
      <c r="S1605" s="50">
        <v>1304008</v>
      </c>
      <c r="W1605" s="50">
        <v>4</v>
      </c>
      <c r="X1605" s="50">
        <v>4</v>
      </c>
      <c r="Y1605" s="50">
        <v>3</v>
      </c>
      <c r="Z1605" s="50">
        <v>1102010</v>
      </c>
    </row>
    <row r="1606" spans="1:26" ht="14.25">
      <c r="A1606" s="50">
        <v>1130111</v>
      </c>
      <c r="D1606" s="50" t="s">
        <v>2298</v>
      </c>
      <c r="E1606" s="50" t="s">
        <v>1192</v>
      </c>
      <c r="F1606" s="50" t="s">
        <v>3719</v>
      </c>
      <c r="G1606" s="50">
        <v>120</v>
      </c>
      <c r="H1606" s="50">
        <v>8948</v>
      </c>
      <c r="I1606" s="50">
        <v>4448</v>
      </c>
      <c r="J1606" s="50">
        <v>48296</v>
      </c>
      <c r="K1606" s="50">
        <v>0</v>
      </c>
      <c r="L1606" s="50">
        <v>1.5</v>
      </c>
      <c r="M1606" s="50">
        <v>0</v>
      </c>
      <c r="N1606" s="50">
        <v>0</v>
      </c>
      <c r="O1606" s="50">
        <v>3650</v>
      </c>
      <c r="P1606" s="50">
        <v>0</v>
      </c>
      <c r="Q1606" s="50">
        <v>0</v>
      </c>
      <c r="R1606" s="50">
        <v>1301012</v>
      </c>
      <c r="S1606" s="50">
        <v>1302012</v>
      </c>
      <c r="V1606" s="50" t="s">
        <v>3720</v>
      </c>
      <c r="Z1606" s="50">
        <v>1101012</v>
      </c>
    </row>
    <row r="1607" spans="1:26" ht="14.25">
      <c r="A1607" s="50">
        <v>1130112</v>
      </c>
      <c r="D1607" s="50" t="s">
        <v>2299</v>
      </c>
      <c r="E1607" s="50" t="s">
        <v>846</v>
      </c>
      <c r="F1607" s="50" t="s">
        <v>3720</v>
      </c>
      <c r="G1607" s="50">
        <v>120</v>
      </c>
      <c r="H1607" s="50">
        <v>9738</v>
      </c>
      <c r="I1607" s="50">
        <v>4473</v>
      </c>
      <c r="J1607" s="50">
        <v>44718</v>
      </c>
      <c r="K1607" s="50">
        <v>0</v>
      </c>
      <c r="L1607" s="50">
        <v>1.5</v>
      </c>
      <c r="M1607" s="50">
        <v>0</v>
      </c>
      <c r="N1607" s="50">
        <v>0</v>
      </c>
      <c r="O1607" s="50">
        <v>3650</v>
      </c>
      <c r="P1607" s="50">
        <v>0</v>
      </c>
      <c r="Q1607" s="50">
        <v>0</v>
      </c>
      <c r="R1607" s="50">
        <v>1303018</v>
      </c>
      <c r="S1607" s="50">
        <v>1304007</v>
      </c>
      <c r="W1607" s="50">
        <v>4</v>
      </c>
      <c r="X1607" s="50">
        <v>4</v>
      </c>
      <c r="Y1607" s="50">
        <v>2</v>
      </c>
      <c r="Z1607" s="50">
        <v>1102018</v>
      </c>
    </row>
    <row r="1608" spans="1:26" ht="14.25">
      <c r="A1608" s="50">
        <v>1130121</v>
      </c>
      <c r="D1608" s="50" t="s">
        <v>2298</v>
      </c>
      <c r="E1608" s="50" t="s">
        <v>1188</v>
      </c>
      <c r="F1608" s="50" t="s">
        <v>3721</v>
      </c>
      <c r="G1608" s="50">
        <v>120</v>
      </c>
      <c r="H1608" s="50">
        <v>7874</v>
      </c>
      <c r="I1608" s="50">
        <v>3915</v>
      </c>
      <c r="J1608" s="50">
        <v>42500</v>
      </c>
      <c r="K1608" s="50">
        <v>0</v>
      </c>
      <c r="L1608" s="50">
        <v>1.5</v>
      </c>
      <c r="M1608" s="50">
        <v>0</v>
      </c>
      <c r="N1608" s="50">
        <v>0</v>
      </c>
      <c r="O1608" s="50">
        <v>3650</v>
      </c>
      <c r="P1608" s="50">
        <v>0</v>
      </c>
      <c r="Q1608" s="50">
        <v>0</v>
      </c>
      <c r="R1608" s="50">
        <v>1301008</v>
      </c>
      <c r="S1608" s="50">
        <v>1302008</v>
      </c>
      <c r="V1608" s="50" t="s">
        <v>3722</v>
      </c>
      <c r="Z1608" s="50">
        <v>1101008</v>
      </c>
    </row>
    <row r="1609" spans="1:26" ht="14.25">
      <c r="A1609" s="50">
        <v>1130122</v>
      </c>
      <c r="D1609" s="50" t="s">
        <v>2299</v>
      </c>
      <c r="E1609" s="50" t="s">
        <v>859</v>
      </c>
      <c r="F1609" s="50" t="s">
        <v>3722</v>
      </c>
      <c r="G1609" s="50">
        <v>120</v>
      </c>
      <c r="H1609" s="50">
        <v>8569</v>
      </c>
      <c r="I1609" s="50">
        <v>3937</v>
      </c>
      <c r="J1609" s="50">
        <v>39352</v>
      </c>
      <c r="K1609" s="50">
        <v>0</v>
      </c>
      <c r="L1609" s="50">
        <v>1.5</v>
      </c>
      <c r="M1609" s="50">
        <v>0</v>
      </c>
      <c r="N1609" s="50">
        <v>0</v>
      </c>
      <c r="O1609" s="50">
        <v>3650</v>
      </c>
      <c r="P1609" s="50">
        <v>0</v>
      </c>
      <c r="Q1609" s="50">
        <v>0</v>
      </c>
      <c r="R1609" s="50">
        <v>1303013</v>
      </c>
      <c r="S1609" s="50">
        <v>1304008</v>
      </c>
      <c r="W1609" s="50">
        <v>4</v>
      </c>
      <c r="X1609" s="50">
        <v>4</v>
      </c>
      <c r="Y1609" s="50">
        <v>3</v>
      </c>
      <c r="Z1609" s="50">
        <v>1102013</v>
      </c>
    </row>
    <row r="1610" spans="1:26" ht="14.25">
      <c r="A1610" s="50">
        <v>1130131</v>
      </c>
      <c r="D1610" s="50" t="s">
        <v>2298</v>
      </c>
      <c r="E1610" s="50" t="s">
        <v>1193</v>
      </c>
      <c r="F1610" s="50" t="s">
        <v>3723</v>
      </c>
      <c r="G1610" s="50">
        <v>120</v>
      </c>
      <c r="H1610" s="50">
        <v>7874</v>
      </c>
      <c r="I1610" s="50">
        <v>3915</v>
      </c>
      <c r="J1610" s="50">
        <v>42500</v>
      </c>
      <c r="K1610" s="50">
        <v>0</v>
      </c>
      <c r="L1610" s="50">
        <v>1.5</v>
      </c>
      <c r="M1610" s="50">
        <v>0</v>
      </c>
      <c r="N1610" s="50">
        <v>0</v>
      </c>
      <c r="O1610" s="50">
        <v>3650</v>
      </c>
      <c r="P1610" s="50">
        <v>0</v>
      </c>
      <c r="Q1610" s="50">
        <v>0</v>
      </c>
      <c r="R1610" s="50">
        <v>1301013</v>
      </c>
      <c r="S1610" s="50">
        <v>1302013</v>
      </c>
      <c r="V1610" s="50" t="s">
        <v>3724</v>
      </c>
      <c r="Z1610" s="50">
        <v>1101013</v>
      </c>
    </row>
    <row r="1611" spans="1:26" ht="14.25">
      <c r="A1611" s="50">
        <v>1130132</v>
      </c>
      <c r="D1611" s="50" t="s">
        <v>2299</v>
      </c>
      <c r="E1611" s="50" t="s">
        <v>844</v>
      </c>
      <c r="F1611" s="50" t="s">
        <v>3724</v>
      </c>
      <c r="G1611" s="50">
        <v>120</v>
      </c>
      <c r="H1611" s="50">
        <v>8569</v>
      </c>
      <c r="I1611" s="50">
        <v>3937</v>
      </c>
      <c r="J1611" s="50">
        <v>39352</v>
      </c>
      <c r="K1611" s="50">
        <v>0</v>
      </c>
      <c r="L1611" s="50">
        <v>1.5</v>
      </c>
      <c r="M1611" s="50">
        <v>0</v>
      </c>
      <c r="N1611" s="50">
        <v>0</v>
      </c>
      <c r="O1611" s="50">
        <v>3650</v>
      </c>
      <c r="P1611" s="50">
        <v>0</v>
      </c>
      <c r="Q1611" s="50">
        <v>0</v>
      </c>
      <c r="R1611" s="50">
        <v>1303019</v>
      </c>
      <c r="S1611" s="50">
        <v>1304006</v>
      </c>
      <c r="W1611" s="50">
        <v>4</v>
      </c>
      <c r="X1611" s="50">
        <v>4</v>
      </c>
      <c r="Y1611" s="50">
        <v>1</v>
      </c>
      <c r="Z1611" s="50">
        <v>1102019</v>
      </c>
    </row>
    <row r="1612" spans="1:26" ht="14.25">
      <c r="A1612" s="50">
        <v>1130211</v>
      </c>
      <c r="D1612" s="50" t="s">
        <v>2298</v>
      </c>
      <c r="E1612" s="50" t="s">
        <v>1181</v>
      </c>
      <c r="F1612" s="50" t="s">
        <v>3725</v>
      </c>
      <c r="G1612" s="50">
        <v>120</v>
      </c>
      <c r="H1612" s="50">
        <v>8948</v>
      </c>
      <c r="I1612" s="50">
        <v>4448</v>
      </c>
      <c r="J1612" s="50">
        <v>48296</v>
      </c>
      <c r="K1612" s="50">
        <v>0</v>
      </c>
      <c r="L1612" s="50">
        <v>1.5</v>
      </c>
      <c r="M1612" s="50">
        <v>0</v>
      </c>
      <c r="N1612" s="50">
        <v>0</v>
      </c>
      <c r="O1612" s="50">
        <v>3650</v>
      </c>
      <c r="P1612" s="50">
        <v>0</v>
      </c>
      <c r="Q1612" s="50">
        <v>0</v>
      </c>
      <c r="R1612" s="50">
        <v>1301001</v>
      </c>
      <c r="S1612" s="50">
        <v>1302001</v>
      </c>
      <c r="V1612" s="50" t="s">
        <v>3726</v>
      </c>
      <c r="Z1612" s="50">
        <v>1101001</v>
      </c>
    </row>
    <row r="1613" spans="1:26" ht="14.25">
      <c r="A1613" s="50">
        <v>1130212</v>
      </c>
      <c r="D1613" s="50" t="s">
        <v>2299</v>
      </c>
      <c r="E1613" s="50" t="s">
        <v>834</v>
      </c>
      <c r="F1613" s="50" t="s">
        <v>3726</v>
      </c>
      <c r="G1613" s="50">
        <v>120</v>
      </c>
      <c r="H1613" s="50">
        <v>9738</v>
      </c>
      <c r="I1613" s="50">
        <v>4473</v>
      </c>
      <c r="J1613" s="50">
        <v>44718</v>
      </c>
      <c r="K1613" s="50">
        <v>0</v>
      </c>
      <c r="L1613" s="50">
        <v>1.5</v>
      </c>
      <c r="M1613" s="50">
        <v>0</v>
      </c>
      <c r="N1613" s="50">
        <v>0</v>
      </c>
      <c r="O1613" s="50">
        <v>3650</v>
      </c>
      <c r="P1613" s="50">
        <v>0</v>
      </c>
      <c r="Q1613" s="50">
        <v>0</v>
      </c>
      <c r="R1613" s="50">
        <v>1303002</v>
      </c>
      <c r="S1613" s="50">
        <v>1304006</v>
      </c>
      <c r="W1613" s="50">
        <v>4</v>
      </c>
      <c r="X1613" s="50">
        <v>4</v>
      </c>
      <c r="Y1613" s="50">
        <v>1</v>
      </c>
      <c r="Z1613" s="50">
        <v>1102002</v>
      </c>
    </row>
    <row r="1614" spans="1:26" ht="14.25">
      <c r="A1614" s="50">
        <v>1130221</v>
      </c>
      <c r="D1614" s="50" t="s">
        <v>2298</v>
      </c>
      <c r="E1614" s="50" t="s">
        <v>1183</v>
      </c>
      <c r="F1614" s="50" t="s">
        <v>3727</v>
      </c>
      <c r="G1614" s="50">
        <v>120</v>
      </c>
      <c r="H1614" s="50">
        <v>7874</v>
      </c>
      <c r="I1614" s="50">
        <v>3915</v>
      </c>
      <c r="J1614" s="50">
        <v>42500</v>
      </c>
      <c r="K1614" s="50">
        <v>0</v>
      </c>
      <c r="L1614" s="50">
        <v>1.5</v>
      </c>
      <c r="M1614" s="50">
        <v>0</v>
      </c>
      <c r="N1614" s="50">
        <v>0</v>
      </c>
      <c r="O1614" s="50">
        <v>3650</v>
      </c>
      <c r="P1614" s="50">
        <v>0</v>
      </c>
      <c r="Q1614" s="50">
        <v>0</v>
      </c>
      <c r="R1614" s="50">
        <v>1301003</v>
      </c>
      <c r="S1614" s="50">
        <v>1302003</v>
      </c>
      <c r="V1614" s="50" t="s">
        <v>3728</v>
      </c>
      <c r="Z1614" s="50">
        <v>1101003</v>
      </c>
    </row>
    <row r="1615" spans="1:26" ht="14.25">
      <c r="A1615" s="50">
        <v>1130222</v>
      </c>
      <c r="D1615" s="50" t="s">
        <v>2299</v>
      </c>
      <c r="E1615" s="50" t="s">
        <v>829</v>
      </c>
      <c r="F1615" s="50" t="s">
        <v>3728</v>
      </c>
      <c r="G1615" s="50">
        <v>120</v>
      </c>
      <c r="H1615" s="50">
        <v>8569</v>
      </c>
      <c r="I1615" s="50">
        <v>3937</v>
      </c>
      <c r="J1615" s="50">
        <v>39352</v>
      </c>
      <c r="K1615" s="50">
        <v>0</v>
      </c>
      <c r="L1615" s="50">
        <v>1.5</v>
      </c>
      <c r="M1615" s="50">
        <v>0</v>
      </c>
      <c r="N1615" s="50">
        <v>0</v>
      </c>
      <c r="O1615" s="50">
        <v>3650</v>
      </c>
      <c r="P1615" s="50">
        <v>0</v>
      </c>
      <c r="Q1615" s="50">
        <v>0</v>
      </c>
      <c r="R1615" s="50">
        <v>1303005</v>
      </c>
      <c r="S1615" s="50">
        <v>1304008</v>
      </c>
      <c r="W1615" s="50">
        <v>4</v>
      </c>
      <c r="X1615" s="50">
        <v>4</v>
      </c>
      <c r="Y1615" s="50">
        <v>3</v>
      </c>
      <c r="Z1615" s="50">
        <v>1102005</v>
      </c>
    </row>
    <row r="1616" spans="1:26" ht="14.25">
      <c r="A1616" s="50">
        <v>1130231</v>
      </c>
      <c r="D1616" s="50" t="s">
        <v>2298</v>
      </c>
      <c r="E1616" s="50" t="s">
        <v>1531</v>
      </c>
      <c r="F1616" s="50" t="s">
        <v>3729</v>
      </c>
      <c r="G1616" s="50">
        <v>120</v>
      </c>
      <c r="H1616" s="50">
        <v>7874</v>
      </c>
      <c r="I1616" s="50">
        <v>3915</v>
      </c>
      <c r="J1616" s="50">
        <v>42500</v>
      </c>
      <c r="K1616" s="50">
        <v>0</v>
      </c>
      <c r="L1616" s="50">
        <v>1.5</v>
      </c>
      <c r="M1616" s="50">
        <v>0</v>
      </c>
      <c r="N1616" s="50">
        <v>0</v>
      </c>
      <c r="O1616" s="50">
        <v>3650</v>
      </c>
      <c r="P1616" s="50">
        <v>0</v>
      </c>
      <c r="Q1616" s="50">
        <v>0</v>
      </c>
      <c r="R1616" s="50">
        <v>1301014</v>
      </c>
      <c r="S1616" s="50">
        <v>1302014</v>
      </c>
      <c r="V1616" s="50" t="s">
        <v>3730</v>
      </c>
      <c r="Z1616" s="50">
        <v>1101014</v>
      </c>
    </row>
    <row r="1617" spans="1:26" ht="14.25">
      <c r="A1617" s="50">
        <v>1130232</v>
      </c>
      <c r="D1617" s="50" t="s">
        <v>2299</v>
      </c>
      <c r="E1617" s="50" t="s">
        <v>848</v>
      </c>
      <c r="F1617" s="50" t="s">
        <v>3730</v>
      </c>
      <c r="G1617" s="50">
        <v>120</v>
      </c>
      <c r="H1617" s="50">
        <v>8569</v>
      </c>
      <c r="I1617" s="50">
        <v>3937</v>
      </c>
      <c r="J1617" s="50">
        <v>39352</v>
      </c>
      <c r="K1617" s="50">
        <v>0</v>
      </c>
      <c r="L1617" s="50">
        <v>1.5</v>
      </c>
      <c r="M1617" s="50">
        <v>0</v>
      </c>
      <c r="N1617" s="50">
        <v>0</v>
      </c>
      <c r="O1617" s="50">
        <v>3650</v>
      </c>
      <c r="P1617" s="50">
        <v>0</v>
      </c>
      <c r="Q1617" s="50">
        <v>0</v>
      </c>
      <c r="R1617" s="50">
        <v>1303020</v>
      </c>
      <c r="S1617" s="50">
        <v>1304007</v>
      </c>
      <c r="W1617" s="50">
        <v>4</v>
      </c>
      <c r="X1617" s="50">
        <v>4</v>
      </c>
      <c r="Y1617" s="50">
        <v>2</v>
      </c>
      <c r="Z1617" s="50">
        <v>1102020</v>
      </c>
    </row>
    <row r="1618" spans="1:26" ht="14.25">
      <c r="A1618" s="50">
        <v>1130311</v>
      </c>
      <c r="D1618" s="50" t="s">
        <v>2298</v>
      </c>
      <c r="E1618" s="50" t="s">
        <v>1192</v>
      </c>
      <c r="F1618" s="50" t="s">
        <v>3731</v>
      </c>
      <c r="G1618" s="50">
        <v>120</v>
      </c>
      <c r="H1618" s="50">
        <v>8948</v>
      </c>
      <c r="I1618" s="50">
        <v>4448</v>
      </c>
      <c r="J1618" s="50">
        <v>48296</v>
      </c>
      <c r="K1618" s="50">
        <v>0</v>
      </c>
      <c r="L1618" s="50">
        <v>1.5</v>
      </c>
      <c r="M1618" s="50">
        <v>0</v>
      </c>
      <c r="N1618" s="50">
        <v>0</v>
      </c>
      <c r="O1618" s="50">
        <v>3650</v>
      </c>
      <c r="P1618" s="50">
        <v>0</v>
      </c>
      <c r="Q1618" s="50">
        <v>0</v>
      </c>
      <c r="R1618" s="50">
        <v>1301012</v>
      </c>
      <c r="S1618" s="50">
        <v>1302012</v>
      </c>
      <c r="V1618" s="50" t="s">
        <v>3732</v>
      </c>
      <c r="Z1618" s="50">
        <v>1101012</v>
      </c>
    </row>
    <row r="1619" spans="1:26" ht="14.25">
      <c r="A1619" s="50">
        <v>1130312</v>
      </c>
      <c r="D1619" s="50" t="s">
        <v>2299</v>
      </c>
      <c r="E1619" s="50" t="s">
        <v>846</v>
      </c>
      <c r="F1619" s="50" t="s">
        <v>3732</v>
      </c>
      <c r="G1619" s="50">
        <v>120</v>
      </c>
      <c r="H1619" s="50">
        <v>9738</v>
      </c>
      <c r="I1619" s="50">
        <v>4473</v>
      </c>
      <c r="J1619" s="50">
        <v>44718</v>
      </c>
      <c r="K1619" s="50">
        <v>0</v>
      </c>
      <c r="L1619" s="50">
        <v>1.5</v>
      </c>
      <c r="M1619" s="50">
        <v>0</v>
      </c>
      <c r="N1619" s="50">
        <v>0</v>
      </c>
      <c r="O1619" s="50">
        <v>3650</v>
      </c>
      <c r="P1619" s="50">
        <v>0</v>
      </c>
      <c r="Q1619" s="50">
        <v>0</v>
      </c>
      <c r="R1619" s="50">
        <v>1303018</v>
      </c>
      <c r="S1619" s="50">
        <v>1304007</v>
      </c>
      <c r="W1619" s="50">
        <v>4</v>
      </c>
      <c r="X1619" s="50">
        <v>4</v>
      </c>
      <c r="Y1619" s="50">
        <v>2</v>
      </c>
      <c r="Z1619" s="50">
        <v>1102018</v>
      </c>
    </row>
    <row r="1620" spans="1:26" ht="14.25">
      <c r="A1620" s="50">
        <v>1130321</v>
      </c>
      <c r="D1620" s="50" t="s">
        <v>2298</v>
      </c>
      <c r="E1620" s="50" t="s">
        <v>1188</v>
      </c>
      <c r="F1620" s="50" t="s">
        <v>3733</v>
      </c>
      <c r="G1620" s="50">
        <v>120</v>
      </c>
      <c r="H1620" s="50">
        <v>7874</v>
      </c>
      <c r="I1620" s="50">
        <v>3915</v>
      </c>
      <c r="J1620" s="50">
        <v>42500</v>
      </c>
      <c r="K1620" s="50">
        <v>0</v>
      </c>
      <c r="L1620" s="50">
        <v>1.5</v>
      </c>
      <c r="M1620" s="50">
        <v>0</v>
      </c>
      <c r="N1620" s="50">
        <v>0</v>
      </c>
      <c r="O1620" s="50">
        <v>3650</v>
      </c>
      <c r="P1620" s="50">
        <v>0</v>
      </c>
      <c r="Q1620" s="50">
        <v>0</v>
      </c>
      <c r="R1620" s="50">
        <v>1301008</v>
      </c>
      <c r="S1620" s="50">
        <v>1302008</v>
      </c>
      <c r="V1620" s="50" t="s">
        <v>3734</v>
      </c>
      <c r="Z1620" s="50">
        <v>1101008</v>
      </c>
    </row>
    <row r="1621" spans="1:26" ht="14.25">
      <c r="A1621" s="50">
        <v>1130322</v>
      </c>
      <c r="D1621" s="50" t="s">
        <v>2299</v>
      </c>
      <c r="E1621" s="50" t="s">
        <v>859</v>
      </c>
      <c r="F1621" s="50" t="s">
        <v>3734</v>
      </c>
      <c r="G1621" s="50">
        <v>120</v>
      </c>
      <c r="H1621" s="50">
        <v>8569</v>
      </c>
      <c r="I1621" s="50">
        <v>3937</v>
      </c>
      <c r="J1621" s="50">
        <v>39352</v>
      </c>
      <c r="K1621" s="50">
        <v>0</v>
      </c>
      <c r="L1621" s="50">
        <v>1.5</v>
      </c>
      <c r="M1621" s="50">
        <v>0</v>
      </c>
      <c r="N1621" s="50">
        <v>0</v>
      </c>
      <c r="O1621" s="50">
        <v>3650</v>
      </c>
      <c r="P1621" s="50">
        <v>0</v>
      </c>
      <c r="Q1621" s="50">
        <v>0</v>
      </c>
      <c r="R1621" s="50">
        <v>1303013</v>
      </c>
      <c r="S1621" s="50">
        <v>1304008</v>
      </c>
      <c r="W1621" s="50">
        <v>4</v>
      </c>
      <c r="X1621" s="50">
        <v>4</v>
      </c>
      <c r="Y1621" s="50">
        <v>3</v>
      </c>
      <c r="Z1621" s="50">
        <v>1102013</v>
      </c>
    </row>
    <row r="1622" spans="1:26" ht="14.25">
      <c r="A1622" s="50">
        <v>1130331</v>
      </c>
      <c r="D1622" s="50" t="s">
        <v>2298</v>
      </c>
      <c r="E1622" s="50" t="s">
        <v>1533</v>
      </c>
      <c r="F1622" s="50" t="s">
        <v>3735</v>
      </c>
      <c r="G1622" s="50">
        <v>120</v>
      </c>
      <c r="H1622" s="50">
        <v>7874</v>
      </c>
      <c r="I1622" s="50">
        <v>3915</v>
      </c>
      <c r="J1622" s="50">
        <v>42500</v>
      </c>
      <c r="K1622" s="50">
        <v>0</v>
      </c>
      <c r="L1622" s="50">
        <v>1.5</v>
      </c>
      <c r="M1622" s="50">
        <v>0</v>
      </c>
      <c r="N1622" s="50">
        <v>0</v>
      </c>
      <c r="O1622" s="50">
        <v>3650</v>
      </c>
      <c r="P1622" s="50">
        <v>0</v>
      </c>
      <c r="Q1622" s="50">
        <v>0</v>
      </c>
      <c r="R1622" s="50">
        <v>1301009</v>
      </c>
      <c r="S1622" s="50">
        <v>1302009</v>
      </c>
      <c r="V1622" s="50" t="s">
        <v>3736</v>
      </c>
      <c r="Z1622" s="50">
        <v>1101009</v>
      </c>
    </row>
    <row r="1623" spans="1:26" ht="14.25">
      <c r="A1623" s="50">
        <v>1130332</v>
      </c>
      <c r="D1623" s="50" t="s">
        <v>2299</v>
      </c>
      <c r="E1623" s="50" t="s">
        <v>857</v>
      </c>
      <c r="F1623" s="50" t="s">
        <v>3736</v>
      </c>
      <c r="G1623" s="50">
        <v>120</v>
      </c>
      <c r="H1623" s="50">
        <v>8569</v>
      </c>
      <c r="I1623" s="50">
        <v>3937</v>
      </c>
      <c r="J1623" s="50">
        <v>39352</v>
      </c>
      <c r="K1623" s="50">
        <v>0</v>
      </c>
      <c r="L1623" s="50">
        <v>1.5</v>
      </c>
      <c r="M1623" s="50">
        <v>0</v>
      </c>
      <c r="N1623" s="50">
        <v>0</v>
      </c>
      <c r="O1623" s="50">
        <v>3650</v>
      </c>
      <c r="P1623" s="50">
        <v>0</v>
      </c>
      <c r="Q1623" s="50">
        <v>0</v>
      </c>
      <c r="R1623" s="50">
        <v>1303014</v>
      </c>
      <c r="S1623" s="50">
        <v>1304006</v>
      </c>
      <c r="W1623" s="50">
        <v>4</v>
      </c>
      <c r="X1623" s="50">
        <v>4</v>
      </c>
      <c r="Y1623" s="50">
        <v>1</v>
      </c>
      <c r="Z1623" s="50">
        <v>1102014</v>
      </c>
    </row>
    <row r="1624" spans="1:26" ht="14.25">
      <c r="A1624" s="50">
        <v>1130411</v>
      </c>
      <c r="D1624" s="50" t="s">
        <v>2298</v>
      </c>
      <c r="E1624" s="50" t="s">
        <v>1195</v>
      </c>
      <c r="F1624" s="50" t="s">
        <v>3737</v>
      </c>
      <c r="G1624" s="50">
        <v>121</v>
      </c>
      <c r="H1624" s="50">
        <v>9139</v>
      </c>
      <c r="I1624" s="50">
        <v>4542</v>
      </c>
      <c r="J1624" s="50">
        <v>49322</v>
      </c>
      <c r="K1624" s="50">
        <v>0</v>
      </c>
      <c r="L1624" s="50">
        <v>1.5</v>
      </c>
      <c r="M1624" s="50">
        <v>0</v>
      </c>
      <c r="N1624" s="50">
        <v>0</v>
      </c>
      <c r="O1624" s="50">
        <v>3650</v>
      </c>
      <c r="P1624" s="50">
        <v>0</v>
      </c>
      <c r="Q1624" s="50">
        <v>0</v>
      </c>
      <c r="R1624" s="50">
        <v>1301015</v>
      </c>
      <c r="S1624" s="50">
        <v>1302015</v>
      </c>
      <c r="V1624" s="50" t="s">
        <v>3738</v>
      </c>
      <c r="Z1624" s="50">
        <v>1101015</v>
      </c>
    </row>
    <row r="1625" spans="1:26" ht="14.25">
      <c r="A1625" s="50">
        <v>1130412</v>
      </c>
      <c r="D1625" s="50" t="s">
        <v>2299</v>
      </c>
      <c r="E1625" s="50" t="s">
        <v>852</v>
      </c>
      <c r="F1625" s="50" t="s">
        <v>3738</v>
      </c>
      <c r="G1625" s="50">
        <v>121</v>
      </c>
      <c r="H1625" s="50">
        <v>9944</v>
      </c>
      <c r="I1625" s="50">
        <v>4568</v>
      </c>
      <c r="J1625" s="50">
        <v>45668</v>
      </c>
      <c r="K1625" s="50">
        <v>0</v>
      </c>
      <c r="L1625" s="50">
        <v>1.5</v>
      </c>
      <c r="M1625" s="50">
        <v>0</v>
      </c>
      <c r="N1625" s="50">
        <v>0</v>
      </c>
      <c r="O1625" s="50">
        <v>3650</v>
      </c>
      <c r="P1625" s="50">
        <v>0</v>
      </c>
      <c r="Q1625" s="50">
        <v>0</v>
      </c>
      <c r="R1625" s="50">
        <v>1303021</v>
      </c>
      <c r="S1625" s="50">
        <v>1304007</v>
      </c>
      <c r="W1625" s="50">
        <v>4</v>
      </c>
      <c r="X1625" s="50">
        <v>4</v>
      </c>
      <c r="Y1625" s="50">
        <v>1</v>
      </c>
      <c r="Z1625" s="50">
        <v>1102021</v>
      </c>
    </row>
    <row r="1626" spans="1:26" ht="14.25">
      <c r="A1626" s="50">
        <v>1130421</v>
      </c>
      <c r="D1626" s="50" t="s">
        <v>2298</v>
      </c>
      <c r="E1626" s="50" t="s">
        <v>1181</v>
      </c>
      <c r="F1626" s="50" t="s">
        <v>3739</v>
      </c>
      <c r="G1626" s="50">
        <v>121</v>
      </c>
      <c r="H1626" s="50">
        <v>8041</v>
      </c>
      <c r="I1626" s="50">
        <v>4000</v>
      </c>
      <c r="J1626" s="50">
        <v>43402</v>
      </c>
      <c r="K1626" s="50">
        <v>0</v>
      </c>
      <c r="L1626" s="50">
        <v>1.5</v>
      </c>
      <c r="M1626" s="50">
        <v>0</v>
      </c>
      <c r="N1626" s="50">
        <v>0</v>
      </c>
      <c r="O1626" s="50">
        <v>3650</v>
      </c>
      <c r="P1626" s="50">
        <v>0</v>
      </c>
      <c r="Q1626" s="50">
        <v>0</v>
      </c>
      <c r="R1626" s="50">
        <v>1301001</v>
      </c>
      <c r="S1626" s="50">
        <v>1302001</v>
      </c>
      <c r="V1626" s="50" t="s">
        <v>3740</v>
      </c>
      <c r="Z1626" s="50">
        <v>1101001</v>
      </c>
    </row>
    <row r="1627" spans="1:26" ht="14.25">
      <c r="A1627" s="50">
        <v>1130422</v>
      </c>
      <c r="D1627" s="50" t="s">
        <v>2299</v>
      </c>
      <c r="E1627" s="50" t="s">
        <v>860</v>
      </c>
      <c r="F1627" s="50" t="s">
        <v>3740</v>
      </c>
      <c r="G1627" s="50">
        <v>121</v>
      </c>
      <c r="H1627" s="50">
        <v>8749</v>
      </c>
      <c r="I1627" s="50">
        <v>4022</v>
      </c>
      <c r="J1627" s="50">
        <v>40187</v>
      </c>
      <c r="K1627" s="50">
        <v>0</v>
      </c>
      <c r="L1627" s="50">
        <v>1.5</v>
      </c>
      <c r="M1627" s="50">
        <v>0</v>
      </c>
      <c r="N1627" s="50">
        <v>0</v>
      </c>
      <c r="O1627" s="50">
        <v>3650</v>
      </c>
      <c r="P1627" s="50">
        <v>0</v>
      </c>
      <c r="Q1627" s="50">
        <v>0</v>
      </c>
      <c r="R1627" s="50">
        <v>1303009</v>
      </c>
      <c r="S1627" s="50">
        <v>1304007</v>
      </c>
      <c r="W1627" s="50">
        <v>4</v>
      </c>
      <c r="X1627" s="50">
        <v>4</v>
      </c>
      <c r="Y1627" s="50">
        <v>2</v>
      </c>
      <c r="Z1627" s="50">
        <v>1102009</v>
      </c>
    </row>
    <row r="1628" spans="1:26" ht="14.25">
      <c r="A1628" s="50">
        <v>1130431</v>
      </c>
      <c r="D1628" s="50" t="s">
        <v>2298</v>
      </c>
      <c r="E1628" s="50" t="s">
        <v>1537</v>
      </c>
      <c r="F1628" s="50" t="s">
        <v>3741</v>
      </c>
      <c r="G1628" s="50">
        <v>121</v>
      </c>
      <c r="H1628" s="50">
        <v>8041</v>
      </c>
      <c r="I1628" s="50">
        <v>4000</v>
      </c>
      <c r="J1628" s="50">
        <v>43402</v>
      </c>
      <c r="K1628" s="50">
        <v>0</v>
      </c>
      <c r="L1628" s="50">
        <v>1.5</v>
      </c>
      <c r="M1628" s="50">
        <v>0</v>
      </c>
      <c r="N1628" s="50">
        <v>0</v>
      </c>
      <c r="O1628" s="50">
        <v>3650</v>
      </c>
      <c r="P1628" s="50">
        <v>0</v>
      </c>
      <c r="Q1628" s="50">
        <v>0</v>
      </c>
      <c r="R1628" s="50">
        <v>1301011</v>
      </c>
      <c r="S1628" s="50">
        <v>1302011</v>
      </c>
      <c r="V1628" s="50" t="s">
        <v>3742</v>
      </c>
      <c r="Z1628" s="50">
        <v>1101011</v>
      </c>
    </row>
    <row r="1629" spans="1:26" ht="14.25">
      <c r="A1629" s="50">
        <v>1130432</v>
      </c>
      <c r="D1629" s="50" t="s">
        <v>2299</v>
      </c>
      <c r="E1629" s="50" t="s">
        <v>833</v>
      </c>
      <c r="F1629" s="50" t="s">
        <v>3742</v>
      </c>
      <c r="G1629" s="50">
        <v>121</v>
      </c>
      <c r="H1629" s="50">
        <v>8749</v>
      </c>
      <c r="I1629" s="50">
        <v>4022</v>
      </c>
      <c r="J1629" s="50">
        <v>40187</v>
      </c>
      <c r="K1629" s="50">
        <v>0</v>
      </c>
      <c r="L1629" s="50">
        <v>1.5</v>
      </c>
      <c r="M1629" s="50">
        <v>0</v>
      </c>
      <c r="N1629" s="50">
        <v>0</v>
      </c>
      <c r="O1629" s="50">
        <v>3650</v>
      </c>
      <c r="P1629" s="50">
        <v>0</v>
      </c>
      <c r="Q1629" s="50">
        <v>0</v>
      </c>
      <c r="R1629" s="50">
        <v>1303017</v>
      </c>
      <c r="S1629" s="50">
        <v>1304008</v>
      </c>
      <c r="W1629" s="50">
        <v>4</v>
      </c>
      <c r="X1629" s="50">
        <v>4</v>
      </c>
      <c r="Y1629" s="50">
        <v>3</v>
      </c>
      <c r="Z1629" s="50">
        <v>1102017</v>
      </c>
    </row>
    <row r="1630" spans="1:26" ht="14.25">
      <c r="A1630" s="50">
        <v>1130511</v>
      </c>
      <c r="D1630" s="50" t="s">
        <v>2298</v>
      </c>
      <c r="E1630" s="50" t="s">
        <v>1378</v>
      </c>
      <c r="F1630" s="50" t="s">
        <v>3743</v>
      </c>
      <c r="G1630" s="50">
        <v>121</v>
      </c>
      <c r="H1630" s="50">
        <v>9139</v>
      </c>
      <c r="I1630" s="50">
        <v>4542</v>
      </c>
      <c r="J1630" s="50">
        <v>49322</v>
      </c>
      <c r="K1630" s="50">
        <v>0</v>
      </c>
      <c r="L1630" s="50">
        <v>1.5</v>
      </c>
      <c r="M1630" s="50">
        <v>0</v>
      </c>
      <c r="N1630" s="50">
        <v>0</v>
      </c>
      <c r="O1630" s="50">
        <v>3650</v>
      </c>
      <c r="P1630" s="50">
        <v>0</v>
      </c>
      <c r="Q1630" s="50">
        <v>0</v>
      </c>
      <c r="R1630" s="50">
        <v>1301006</v>
      </c>
      <c r="S1630" s="50">
        <v>1302006</v>
      </c>
      <c r="V1630" s="50" t="s">
        <v>3744</v>
      </c>
      <c r="Z1630" s="50">
        <v>1101006</v>
      </c>
    </row>
    <row r="1631" spans="1:26" ht="14.25">
      <c r="A1631" s="50">
        <v>1130512</v>
      </c>
      <c r="D1631" s="50" t="s">
        <v>2299</v>
      </c>
      <c r="E1631" s="50" t="s">
        <v>1179</v>
      </c>
      <c r="F1631" s="50" t="s">
        <v>3744</v>
      </c>
      <c r="G1631" s="50">
        <v>121</v>
      </c>
      <c r="H1631" s="50">
        <v>9944</v>
      </c>
      <c r="I1631" s="50">
        <v>4568</v>
      </c>
      <c r="J1631" s="50">
        <v>45668</v>
      </c>
      <c r="K1631" s="50">
        <v>0</v>
      </c>
      <c r="L1631" s="50">
        <v>1.5</v>
      </c>
      <c r="M1631" s="50">
        <v>0</v>
      </c>
      <c r="N1631" s="50">
        <v>0</v>
      </c>
      <c r="O1631" s="50">
        <v>3650</v>
      </c>
      <c r="P1631" s="50">
        <v>0</v>
      </c>
      <c r="Q1631" s="50">
        <v>0</v>
      </c>
      <c r="R1631" s="50">
        <v>1303007</v>
      </c>
      <c r="S1631" s="50">
        <v>1304006</v>
      </c>
      <c r="W1631" s="50">
        <v>4</v>
      </c>
      <c r="X1631" s="50">
        <v>4</v>
      </c>
      <c r="Y1631" s="50">
        <v>1</v>
      </c>
      <c r="Z1631" s="50">
        <v>1102007</v>
      </c>
    </row>
    <row r="1632" spans="1:26" ht="14.25">
      <c r="A1632" s="50">
        <v>1130521</v>
      </c>
      <c r="D1632" s="50" t="s">
        <v>2298</v>
      </c>
      <c r="E1632" s="50" t="s">
        <v>1183</v>
      </c>
      <c r="F1632" s="50" t="s">
        <v>3745</v>
      </c>
      <c r="G1632" s="50">
        <v>121</v>
      </c>
      <c r="H1632" s="50">
        <v>8041</v>
      </c>
      <c r="I1632" s="50">
        <v>4000</v>
      </c>
      <c r="J1632" s="50">
        <v>43402</v>
      </c>
      <c r="K1632" s="50">
        <v>0</v>
      </c>
      <c r="L1632" s="50">
        <v>1.5</v>
      </c>
      <c r="M1632" s="50">
        <v>0</v>
      </c>
      <c r="N1632" s="50">
        <v>0</v>
      </c>
      <c r="O1632" s="50">
        <v>3650</v>
      </c>
      <c r="P1632" s="50">
        <v>0</v>
      </c>
      <c r="Q1632" s="50">
        <v>0</v>
      </c>
      <c r="R1632" s="50">
        <v>1301003</v>
      </c>
      <c r="S1632" s="50">
        <v>1302003</v>
      </c>
      <c r="V1632" s="50" t="s">
        <v>3746</v>
      </c>
      <c r="Z1632" s="50">
        <v>1101003</v>
      </c>
    </row>
    <row r="1633" spans="1:26" ht="14.25">
      <c r="A1633" s="50">
        <v>1130522</v>
      </c>
      <c r="D1633" s="50" t="s">
        <v>2299</v>
      </c>
      <c r="E1633" s="50" t="s">
        <v>829</v>
      </c>
      <c r="F1633" s="50" t="s">
        <v>3746</v>
      </c>
      <c r="G1633" s="50">
        <v>121</v>
      </c>
      <c r="H1633" s="50">
        <v>8749</v>
      </c>
      <c r="I1633" s="50">
        <v>4022</v>
      </c>
      <c r="J1633" s="50">
        <v>40187</v>
      </c>
      <c r="K1633" s="50">
        <v>0</v>
      </c>
      <c r="L1633" s="50">
        <v>1.5</v>
      </c>
      <c r="M1633" s="50">
        <v>0</v>
      </c>
      <c r="N1633" s="50">
        <v>0</v>
      </c>
      <c r="O1633" s="50">
        <v>3650</v>
      </c>
      <c r="P1633" s="50">
        <v>0</v>
      </c>
      <c r="Q1633" s="50">
        <v>0</v>
      </c>
      <c r="R1633" s="50">
        <v>1303005</v>
      </c>
      <c r="S1633" s="50">
        <v>1304008</v>
      </c>
      <c r="W1633" s="50">
        <v>4</v>
      </c>
      <c r="X1633" s="50">
        <v>4</v>
      </c>
      <c r="Y1633" s="50">
        <v>3</v>
      </c>
      <c r="Z1633" s="50">
        <v>1102005</v>
      </c>
    </row>
    <row r="1634" spans="1:26" ht="14.25">
      <c r="A1634" s="50">
        <v>1130531</v>
      </c>
      <c r="D1634" s="50" t="s">
        <v>2298</v>
      </c>
      <c r="E1634" s="50" t="s">
        <v>1192</v>
      </c>
      <c r="F1634" s="50" t="s">
        <v>3747</v>
      </c>
      <c r="G1634" s="50">
        <v>121</v>
      </c>
      <c r="H1634" s="50">
        <v>8041</v>
      </c>
      <c r="I1634" s="50">
        <v>4000</v>
      </c>
      <c r="J1634" s="50">
        <v>43402</v>
      </c>
      <c r="K1634" s="50">
        <v>0</v>
      </c>
      <c r="L1634" s="50">
        <v>1.5</v>
      </c>
      <c r="M1634" s="50">
        <v>0</v>
      </c>
      <c r="N1634" s="50">
        <v>0</v>
      </c>
      <c r="O1634" s="50">
        <v>3650</v>
      </c>
      <c r="P1634" s="50">
        <v>0</v>
      </c>
      <c r="Q1634" s="50">
        <v>0</v>
      </c>
      <c r="R1634" s="50">
        <v>1301012</v>
      </c>
      <c r="S1634" s="50">
        <v>1302012</v>
      </c>
      <c r="V1634" s="50" t="s">
        <v>3748</v>
      </c>
      <c r="Z1634" s="50">
        <v>1101012</v>
      </c>
    </row>
    <row r="1635" spans="1:26" ht="14.25">
      <c r="A1635" s="50">
        <v>1130532</v>
      </c>
      <c r="D1635" s="50" t="s">
        <v>2299</v>
      </c>
      <c r="E1635" s="50" t="s">
        <v>846</v>
      </c>
      <c r="F1635" s="50" t="s">
        <v>3748</v>
      </c>
      <c r="G1635" s="50">
        <v>121</v>
      </c>
      <c r="H1635" s="50">
        <v>8749</v>
      </c>
      <c r="I1635" s="50">
        <v>4022</v>
      </c>
      <c r="J1635" s="50">
        <v>40187</v>
      </c>
      <c r="K1635" s="50">
        <v>0</v>
      </c>
      <c r="L1635" s="50">
        <v>1.5</v>
      </c>
      <c r="M1635" s="50">
        <v>0</v>
      </c>
      <c r="N1635" s="50">
        <v>0</v>
      </c>
      <c r="O1635" s="50">
        <v>3650</v>
      </c>
      <c r="P1635" s="50">
        <v>0</v>
      </c>
      <c r="Q1635" s="50">
        <v>0</v>
      </c>
      <c r="R1635" s="50">
        <v>1303018</v>
      </c>
      <c r="S1635" s="50">
        <v>1304007</v>
      </c>
      <c r="W1635" s="50">
        <v>4</v>
      </c>
      <c r="X1635" s="50">
        <v>4</v>
      </c>
      <c r="Y1635" s="50">
        <v>2</v>
      </c>
      <c r="Z1635" s="50">
        <v>1102018</v>
      </c>
    </row>
    <row r="1636" spans="1:26" ht="14.25">
      <c r="A1636" s="50">
        <v>1130611</v>
      </c>
      <c r="D1636" s="50" t="s">
        <v>2298</v>
      </c>
      <c r="E1636" s="50" t="s">
        <v>1533</v>
      </c>
      <c r="F1636" s="50" t="s">
        <v>3749</v>
      </c>
      <c r="G1636" s="50">
        <v>121</v>
      </c>
      <c r="H1636" s="50">
        <v>9139</v>
      </c>
      <c r="I1636" s="50">
        <v>4542</v>
      </c>
      <c r="J1636" s="50">
        <v>49322</v>
      </c>
      <c r="K1636" s="50">
        <v>0</v>
      </c>
      <c r="L1636" s="50">
        <v>1.5</v>
      </c>
      <c r="M1636" s="50">
        <v>0</v>
      </c>
      <c r="N1636" s="50">
        <v>0</v>
      </c>
      <c r="O1636" s="50">
        <v>3650</v>
      </c>
      <c r="P1636" s="50">
        <v>0</v>
      </c>
      <c r="Q1636" s="50">
        <v>0</v>
      </c>
      <c r="R1636" s="50">
        <v>1301009</v>
      </c>
      <c r="S1636" s="50">
        <v>1302009</v>
      </c>
      <c r="V1636" s="50" t="s">
        <v>3750</v>
      </c>
      <c r="Z1636" s="50">
        <v>1101009</v>
      </c>
    </row>
    <row r="1637" spans="1:26" ht="14.25">
      <c r="A1637" s="50">
        <v>1130612</v>
      </c>
      <c r="D1637" s="50" t="s">
        <v>2299</v>
      </c>
      <c r="E1637" s="50" t="s">
        <v>857</v>
      </c>
      <c r="F1637" s="50" t="s">
        <v>3750</v>
      </c>
      <c r="G1637" s="50">
        <v>121</v>
      </c>
      <c r="H1637" s="50">
        <v>9944</v>
      </c>
      <c r="I1637" s="50">
        <v>4568</v>
      </c>
      <c r="J1637" s="50">
        <v>45668</v>
      </c>
      <c r="K1637" s="50">
        <v>0</v>
      </c>
      <c r="L1637" s="50">
        <v>1.5</v>
      </c>
      <c r="M1637" s="50">
        <v>0</v>
      </c>
      <c r="N1637" s="50">
        <v>0</v>
      </c>
      <c r="O1637" s="50">
        <v>3650</v>
      </c>
      <c r="P1637" s="50">
        <v>0</v>
      </c>
      <c r="Q1637" s="50">
        <v>0</v>
      </c>
      <c r="R1637" s="50">
        <v>1303014</v>
      </c>
      <c r="S1637" s="50">
        <v>1304006</v>
      </c>
      <c r="W1637" s="50">
        <v>4</v>
      </c>
      <c r="X1637" s="50">
        <v>4</v>
      </c>
      <c r="Y1637" s="50">
        <v>1</v>
      </c>
      <c r="Z1637" s="50">
        <v>1102014</v>
      </c>
    </row>
    <row r="1638" spans="1:26" ht="14.25">
      <c r="A1638" s="50">
        <v>1130621</v>
      </c>
      <c r="D1638" s="50" t="s">
        <v>2298</v>
      </c>
      <c r="E1638" s="50" t="s">
        <v>1188</v>
      </c>
      <c r="F1638" s="50" t="s">
        <v>3751</v>
      </c>
      <c r="G1638" s="50">
        <v>121</v>
      </c>
      <c r="H1638" s="50">
        <v>8041</v>
      </c>
      <c r="I1638" s="50">
        <v>4000</v>
      </c>
      <c r="J1638" s="50">
        <v>43402</v>
      </c>
      <c r="K1638" s="50">
        <v>0</v>
      </c>
      <c r="L1638" s="50">
        <v>1.5</v>
      </c>
      <c r="M1638" s="50">
        <v>0</v>
      </c>
      <c r="N1638" s="50">
        <v>0</v>
      </c>
      <c r="O1638" s="50">
        <v>3650</v>
      </c>
      <c r="P1638" s="50">
        <v>0</v>
      </c>
      <c r="Q1638" s="50">
        <v>0</v>
      </c>
      <c r="R1638" s="50">
        <v>1301008</v>
      </c>
      <c r="S1638" s="50">
        <v>1302008</v>
      </c>
      <c r="V1638" s="50" t="s">
        <v>3752</v>
      </c>
      <c r="Z1638" s="50">
        <v>1101008</v>
      </c>
    </row>
    <row r="1639" spans="1:26" ht="14.25">
      <c r="A1639" s="50">
        <v>1130622</v>
      </c>
      <c r="D1639" s="50" t="s">
        <v>2299</v>
      </c>
      <c r="E1639" s="50" t="s">
        <v>859</v>
      </c>
      <c r="F1639" s="50" t="s">
        <v>3752</v>
      </c>
      <c r="G1639" s="50">
        <v>121</v>
      </c>
      <c r="H1639" s="50">
        <v>8749</v>
      </c>
      <c r="I1639" s="50">
        <v>4022</v>
      </c>
      <c r="J1639" s="50">
        <v>40187</v>
      </c>
      <c r="K1639" s="50">
        <v>0</v>
      </c>
      <c r="L1639" s="50">
        <v>1.5</v>
      </c>
      <c r="M1639" s="50">
        <v>0</v>
      </c>
      <c r="N1639" s="50">
        <v>0</v>
      </c>
      <c r="O1639" s="50">
        <v>3650</v>
      </c>
      <c r="P1639" s="50">
        <v>0</v>
      </c>
      <c r="Q1639" s="50">
        <v>0</v>
      </c>
      <c r="R1639" s="50">
        <v>1303013</v>
      </c>
      <c r="S1639" s="50">
        <v>1304008</v>
      </c>
      <c r="W1639" s="50">
        <v>4</v>
      </c>
      <c r="X1639" s="50">
        <v>4</v>
      </c>
      <c r="Y1639" s="50">
        <v>3</v>
      </c>
      <c r="Z1639" s="50">
        <v>1102013</v>
      </c>
    </row>
    <row r="1640" spans="1:26" ht="14.25">
      <c r="A1640" s="50">
        <v>1130631</v>
      </c>
      <c r="D1640" s="50" t="s">
        <v>2298</v>
      </c>
      <c r="E1640" s="50" t="s">
        <v>1192</v>
      </c>
      <c r="F1640" s="50" t="s">
        <v>3753</v>
      </c>
      <c r="G1640" s="50">
        <v>121</v>
      </c>
      <c r="H1640" s="50">
        <v>8041</v>
      </c>
      <c r="I1640" s="50">
        <v>4000</v>
      </c>
      <c r="J1640" s="50">
        <v>43402</v>
      </c>
      <c r="K1640" s="50">
        <v>0</v>
      </c>
      <c r="L1640" s="50">
        <v>1.5</v>
      </c>
      <c r="M1640" s="50">
        <v>0</v>
      </c>
      <c r="N1640" s="50">
        <v>0</v>
      </c>
      <c r="O1640" s="50">
        <v>3650</v>
      </c>
      <c r="P1640" s="50">
        <v>0</v>
      </c>
      <c r="Q1640" s="50">
        <v>0</v>
      </c>
      <c r="R1640" s="50">
        <v>1301012</v>
      </c>
      <c r="S1640" s="50">
        <v>1302012</v>
      </c>
      <c r="V1640" s="50" t="s">
        <v>3754</v>
      </c>
      <c r="Z1640" s="50">
        <v>1101012</v>
      </c>
    </row>
    <row r="1641" spans="1:26" ht="14.25">
      <c r="A1641" s="50">
        <v>1130632</v>
      </c>
      <c r="D1641" s="50" t="s">
        <v>2299</v>
      </c>
      <c r="E1641" s="50" t="s">
        <v>846</v>
      </c>
      <c r="F1641" s="50" t="s">
        <v>3754</v>
      </c>
      <c r="G1641" s="50">
        <v>121</v>
      </c>
      <c r="H1641" s="50">
        <v>8749</v>
      </c>
      <c r="I1641" s="50">
        <v>4022</v>
      </c>
      <c r="J1641" s="50">
        <v>40187</v>
      </c>
      <c r="K1641" s="50">
        <v>0</v>
      </c>
      <c r="L1641" s="50">
        <v>1.5</v>
      </c>
      <c r="M1641" s="50">
        <v>0</v>
      </c>
      <c r="N1641" s="50">
        <v>0</v>
      </c>
      <c r="O1641" s="50">
        <v>3650</v>
      </c>
      <c r="P1641" s="50">
        <v>0</v>
      </c>
      <c r="Q1641" s="50">
        <v>0</v>
      </c>
      <c r="R1641" s="50">
        <v>1303018</v>
      </c>
      <c r="S1641" s="50">
        <v>1304007</v>
      </c>
      <c r="W1641" s="50">
        <v>4</v>
      </c>
      <c r="X1641" s="50">
        <v>4</v>
      </c>
      <c r="Y1641" s="50">
        <v>2</v>
      </c>
      <c r="Z1641" s="50">
        <v>1102018</v>
      </c>
    </row>
    <row r="1642" spans="1:26" ht="14.25">
      <c r="A1642" s="50">
        <v>1130711</v>
      </c>
      <c r="D1642" s="50" t="s">
        <v>2298</v>
      </c>
      <c r="E1642" s="50" t="s">
        <v>1535</v>
      </c>
      <c r="F1642" s="50" t="s">
        <v>3755</v>
      </c>
      <c r="G1642" s="50">
        <v>122</v>
      </c>
      <c r="H1642" s="50">
        <v>9330</v>
      </c>
      <c r="I1642" s="50">
        <v>4637</v>
      </c>
      <c r="J1642" s="50">
        <v>50348</v>
      </c>
      <c r="K1642" s="50">
        <v>0</v>
      </c>
      <c r="L1642" s="50">
        <v>1.5</v>
      </c>
      <c r="M1642" s="50">
        <v>0</v>
      </c>
      <c r="N1642" s="50">
        <v>0</v>
      </c>
      <c r="O1642" s="50">
        <v>3650</v>
      </c>
      <c r="P1642" s="50">
        <v>0</v>
      </c>
      <c r="Q1642" s="50">
        <v>0</v>
      </c>
      <c r="R1642" s="50">
        <v>1301007</v>
      </c>
      <c r="S1642" s="50">
        <v>1302007</v>
      </c>
      <c r="V1642" s="50" t="s">
        <v>3756</v>
      </c>
      <c r="Z1642" s="50">
        <v>1101007</v>
      </c>
    </row>
    <row r="1643" spans="1:26" ht="14.25">
      <c r="A1643" s="50">
        <v>1130712</v>
      </c>
      <c r="D1643" s="50" t="s">
        <v>2299</v>
      </c>
      <c r="E1643" s="50" t="s">
        <v>860</v>
      </c>
      <c r="F1643" s="50" t="s">
        <v>3756</v>
      </c>
      <c r="G1643" s="50">
        <v>122</v>
      </c>
      <c r="H1643" s="50">
        <v>10150</v>
      </c>
      <c r="I1643" s="50">
        <v>4662</v>
      </c>
      <c r="J1643" s="50">
        <v>46618</v>
      </c>
      <c r="K1643" s="50">
        <v>0</v>
      </c>
      <c r="L1643" s="50">
        <v>1.5</v>
      </c>
      <c r="M1643" s="50">
        <v>0</v>
      </c>
      <c r="N1643" s="50">
        <v>0</v>
      </c>
      <c r="O1643" s="50">
        <v>3650</v>
      </c>
      <c r="P1643" s="50">
        <v>0</v>
      </c>
      <c r="Q1643" s="50">
        <v>0</v>
      </c>
      <c r="R1643" s="50">
        <v>1303009</v>
      </c>
      <c r="S1643" s="50">
        <v>1304007</v>
      </c>
      <c r="W1643" s="50">
        <v>4</v>
      </c>
      <c r="X1643" s="50">
        <v>4</v>
      </c>
      <c r="Y1643" s="50">
        <v>2</v>
      </c>
      <c r="Z1643" s="50">
        <v>1102009</v>
      </c>
    </row>
    <row r="1644" spans="1:26" ht="14.25">
      <c r="A1644" s="50">
        <v>1130721</v>
      </c>
      <c r="D1644" s="50" t="s">
        <v>2298</v>
      </c>
      <c r="E1644" s="50" t="s">
        <v>1535</v>
      </c>
      <c r="F1644" s="50" t="s">
        <v>3757</v>
      </c>
      <c r="G1644" s="50">
        <v>122</v>
      </c>
      <c r="H1644" s="50">
        <v>8208</v>
      </c>
      <c r="I1644" s="50">
        <v>4084</v>
      </c>
      <c r="J1644" s="50">
        <v>44304</v>
      </c>
      <c r="K1644" s="50">
        <v>0</v>
      </c>
      <c r="L1644" s="50">
        <v>1.5</v>
      </c>
      <c r="M1644" s="50">
        <v>0</v>
      </c>
      <c r="N1644" s="50">
        <v>0</v>
      </c>
      <c r="O1644" s="50">
        <v>3650</v>
      </c>
      <c r="P1644" s="50">
        <v>0</v>
      </c>
      <c r="Q1644" s="50">
        <v>0</v>
      </c>
      <c r="R1644" s="50">
        <v>1301007</v>
      </c>
      <c r="S1644" s="50">
        <v>1302007</v>
      </c>
      <c r="V1644" s="50" t="s">
        <v>3758</v>
      </c>
      <c r="Z1644" s="50">
        <v>1101007</v>
      </c>
    </row>
    <row r="1645" spans="1:26" ht="14.25">
      <c r="A1645" s="50">
        <v>1130722</v>
      </c>
      <c r="D1645" s="50" t="s">
        <v>2299</v>
      </c>
      <c r="E1645" s="50" t="s">
        <v>853</v>
      </c>
      <c r="F1645" s="50" t="s">
        <v>3758</v>
      </c>
      <c r="G1645" s="50">
        <v>122</v>
      </c>
      <c r="H1645" s="50">
        <v>8930</v>
      </c>
      <c r="I1645" s="50">
        <v>4106</v>
      </c>
      <c r="J1645" s="50">
        <v>41023</v>
      </c>
      <c r="K1645" s="50">
        <v>0</v>
      </c>
      <c r="L1645" s="50">
        <v>1.5</v>
      </c>
      <c r="M1645" s="50">
        <v>0</v>
      </c>
      <c r="N1645" s="50">
        <v>0</v>
      </c>
      <c r="O1645" s="50">
        <v>3650</v>
      </c>
      <c r="P1645" s="50">
        <v>0</v>
      </c>
      <c r="Q1645" s="50">
        <v>0</v>
      </c>
      <c r="R1645" s="50">
        <v>1303003</v>
      </c>
      <c r="S1645" s="50">
        <v>1304007</v>
      </c>
      <c r="W1645" s="50">
        <v>4</v>
      </c>
      <c r="X1645" s="50">
        <v>4</v>
      </c>
      <c r="Y1645" s="50">
        <v>2</v>
      </c>
      <c r="Z1645" s="50">
        <v>1102003</v>
      </c>
    </row>
    <row r="1646" spans="1:26" ht="14.25">
      <c r="A1646" s="50">
        <v>1130731</v>
      </c>
      <c r="D1646" s="50" t="s">
        <v>2298</v>
      </c>
      <c r="E1646" s="50" t="s">
        <v>1537</v>
      </c>
      <c r="F1646" s="50" t="s">
        <v>3759</v>
      </c>
      <c r="G1646" s="50">
        <v>122</v>
      </c>
      <c r="H1646" s="50">
        <v>8208</v>
      </c>
      <c r="I1646" s="50">
        <v>4084</v>
      </c>
      <c r="J1646" s="50">
        <v>44304</v>
      </c>
      <c r="K1646" s="50">
        <v>0</v>
      </c>
      <c r="L1646" s="50">
        <v>1.5</v>
      </c>
      <c r="M1646" s="50">
        <v>0</v>
      </c>
      <c r="N1646" s="50">
        <v>0</v>
      </c>
      <c r="O1646" s="50">
        <v>3650</v>
      </c>
      <c r="P1646" s="50">
        <v>0</v>
      </c>
      <c r="Q1646" s="50">
        <v>0</v>
      </c>
      <c r="R1646" s="50">
        <v>1301011</v>
      </c>
      <c r="S1646" s="50">
        <v>1302011</v>
      </c>
      <c r="V1646" s="50" t="s">
        <v>3760</v>
      </c>
      <c r="Z1646" s="50">
        <v>1101011</v>
      </c>
    </row>
    <row r="1647" spans="1:26" ht="14.25">
      <c r="A1647" s="50">
        <v>1130732</v>
      </c>
      <c r="D1647" s="50" t="s">
        <v>2299</v>
      </c>
      <c r="E1647" s="50" t="s">
        <v>833</v>
      </c>
      <c r="F1647" s="50" t="s">
        <v>3760</v>
      </c>
      <c r="G1647" s="50">
        <v>122</v>
      </c>
      <c r="H1647" s="50">
        <v>8930</v>
      </c>
      <c r="I1647" s="50">
        <v>4106</v>
      </c>
      <c r="J1647" s="50">
        <v>41023</v>
      </c>
      <c r="K1647" s="50">
        <v>0</v>
      </c>
      <c r="L1647" s="50">
        <v>1.5</v>
      </c>
      <c r="M1647" s="50">
        <v>0</v>
      </c>
      <c r="N1647" s="50">
        <v>0</v>
      </c>
      <c r="O1647" s="50">
        <v>3650</v>
      </c>
      <c r="P1647" s="50">
        <v>0</v>
      </c>
      <c r="Q1647" s="50">
        <v>0</v>
      </c>
      <c r="R1647" s="50">
        <v>1303017</v>
      </c>
      <c r="S1647" s="50">
        <v>1304008</v>
      </c>
      <c r="W1647" s="50">
        <v>4</v>
      </c>
      <c r="X1647" s="50">
        <v>4</v>
      </c>
      <c r="Y1647" s="50">
        <v>3</v>
      </c>
      <c r="Z1647" s="50">
        <v>1102017</v>
      </c>
    </row>
    <row r="1648" spans="1:26" ht="14.25">
      <c r="A1648" s="50">
        <v>1130811</v>
      </c>
      <c r="D1648" s="50" t="s">
        <v>2298</v>
      </c>
      <c r="E1648" s="50" t="s">
        <v>1535</v>
      </c>
      <c r="F1648" s="50" t="s">
        <v>3761</v>
      </c>
      <c r="G1648" s="50">
        <v>122</v>
      </c>
      <c r="H1648" s="50">
        <v>9330</v>
      </c>
      <c r="I1648" s="50">
        <v>4637</v>
      </c>
      <c r="J1648" s="50">
        <v>50348</v>
      </c>
      <c r="K1648" s="50">
        <v>0</v>
      </c>
      <c r="L1648" s="50">
        <v>1.5</v>
      </c>
      <c r="M1648" s="50">
        <v>0</v>
      </c>
      <c r="N1648" s="50">
        <v>0</v>
      </c>
      <c r="O1648" s="50">
        <v>3650</v>
      </c>
      <c r="P1648" s="50">
        <v>0</v>
      </c>
      <c r="Q1648" s="50">
        <v>0</v>
      </c>
      <c r="R1648" s="50">
        <v>1301007</v>
      </c>
      <c r="S1648" s="50">
        <v>1302007</v>
      </c>
      <c r="V1648" s="50" t="s">
        <v>3762</v>
      </c>
      <c r="Z1648" s="50">
        <v>1101007</v>
      </c>
    </row>
    <row r="1649" spans="1:26" ht="14.25">
      <c r="A1649" s="50">
        <v>1130812</v>
      </c>
      <c r="D1649" s="50" t="s">
        <v>2299</v>
      </c>
      <c r="E1649" s="50" t="s">
        <v>850</v>
      </c>
      <c r="F1649" s="50" t="s">
        <v>3762</v>
      </c>
      <c r="G1649" s="50">
        <v>122</v>
      </c>
      <c r="H1649" s="50">
        <v>10150</v>
      </c>
      <c r="I1649" s="50">
        <v>4662</v>
      </c>
      <c r="J1649" s="50">
        <v>46618</v>
      </c>
      <c r="K1649" s="50">
        <v>0</v>
      </c>
      <c r="L1649" s="50">
        <v>1.5</v>
      </c>
      <c r="M1649" s="50">
        <v>0</v>
      </c>
      <c r="N1649" s="50">
        <v>0</v>
      </c>
      <c r="O1649" s="50">
        <v>3650</v>
      </c>
      <c r="P1649" s="50">
        <v>0</v>
      </c>
      <c r="Q1649" s="50">
        <v>0</v>
      </c>
      <c r="R1649" s="50">
        <v>1303012</v>
      </c>
      <c r="S1649" s="50">
        <v>1304006</v>
      </c>
      <c r="W1649" s="50">
        <v>4</v>
      </c>
      <c r="X1649" s="50">
        <v>4</v>
      </c>
      <c r="Y1649" s="50">
        <v>1</v>
      </c>
      <c r="Z1649" s="50">
        <v>1102012</v>
      </c>
    </row>
    <row r="1650" spans="1:26" ht="14.25">
      <c r="A1650" s="50">
        <v>1130821</v>
      </c>
      <c r="D1650" s="50" t="s">
        <v>2298</v>
      </c>
      <c r="E1650" s="50" t="s">
        <v>1540</v>
      </c>
      <c r="F1650" s="50" t="s">
        <v>3763</v>
      </c>
      <c r="G1650" s="50">
        <v>122</v>
      </c>
      <c r="H1650" s="50">
        <v>8208</v>
      </c>
      <c r="I1650" s="50">
        <v>4084</v>
      </c>
      <c r="J1650" s="50">
        <v>44304</v>
      </c>
      <c r="K1650" s="50">
        <v>0</v>
      </c>
      <c r="L1650" s="50">
        <v>1.5</v>
      </c>
      <c r="M1650" s="50">
        <v>0</v>
      </c>
      <c r="N1650" s="50">
        <v>0</v>
      </c>
      <c r="O1650" s="50">
        <v>3650</v>
      </c>
      <c r="P1650" s="50">
        <v>0</v>
      </c>
      <c r="Q1650" s="50">
        <v>0</v>
      </c>
      <c r="R1650" s="50">
        <v>1301005</v>
      </c>
      <c r="S1650" s="50">
        <v>1302005</v>
      </c>
      <c r="V1650" s="50" t="s">
        <v>3764</v>
      </c>
      <c r="Z1650" s="50">
        <v>1101005</v>
      </c>
    </row>
    <row r="1651" spans="1:26" ht="14.25">
      <c r="A1651" s="50">
        <v>1130822</v>
      </c>
      <c r="D1651" s="50" t="s">
        <v>2299</v>
      </c>
      <c r="E1651" s="50" t="s">
        <v>849</v>
      </c>
      <c r="F1651" s="50" t="s">
        <v>3764</v>
      </c>
      <c r="G1651" s="50">
        <v>122</v>
      </c>
      <c r="H1651" s="50">
        <v>8930</v>
      </c>
      <c r="I1651" s="50">
        <v>4106</v>
      </c>
      <c r="J1651" s="50">
        <v>41023</v>
      </c>
      <c r="K1651" s="50">
        <v>0</v>
      </c>
      <c r="L1651" s="50">
        <v>1.5</v>
      </c>
      <c r="M1651" s="50">
        <v>0</v>
      </c>
      <c r="N1651" s="50">
        <v>0</v>
      </c>
      <c r="O1651" s="50">
        <v>3650</v>
      </c>
      <c r="P1651" s="50">
        <v>0</v>
      </c>
      <c r="Q1651" s="50">
        <v>0</v>
      </c>
      <c r="R1651" s="50">
        <v>1303011</v>
      </c>
      <c r="S1651" s="50">
        <v>1304007</v>
      </c>
      <c r="W1651" s="50">
        <v>4</v>
      </c>
      <c r="X1651" s="50">
        <v>4</v>
      </c>
      <c r="Y1651" s="50">
        <v>2</v>
      </c>
      <c r="Z1651" s="50">
        <v>1102011</v>
      </c>
    </row>
    <row r="1652" spans="1:26" ht="14.25">
      <c r="A1652" s="50">
        <v>1130831</v>
      </c>
      <c r="D1652" s="50" t="s">
        <v>2298</v>
      </c>
      <c r="E1652" s="50" t="s">
        <v>1541</v>
      </c>
      <c r="F1652" s="50" t="s">
        <v>3765</v>
      </c>
      <c r="G1652" s="50">
        <v>122</v>
      </c>
      <c r="H1652" s="50">
        <v>8208</v>
      </c>
      <c r="I1652" s="50">
        <v>4084</v>
      </c>
      <c r="J1652" s="50">
        <v>44304</v>
      </c>
      <c r="K1652" s="50">
        <v>0</v>
      </c>
      <c r="L1652" s="50">
        <v>1.5</v>
      </c>
      <c r="M1652" s="50">
        <v>0</v>
      </c>
      <c r="N1652" s="50">
        <v>0</v>
      </c>
      <c r="O1652" s="50">
        <v>3650</v>
      </c>
      <c r="P1652" s="50">
        <v>0</v>
      </c>
      <c r="Q1652" s="50">
        <v>0</v>
      </c>
      <c r="R1652" s="50">
        <v>1301010</v>
      </c>
      <c r="S1652" s="50">
        <v>1302010</v>
      </c>
      <c r="V1652" s="50" t="s">
        <v>3766</v>
      </c>
      <c r="Z1652" s="50">
        <v>1101010</v>
      </c>
    </row>
    <row r="1653" spans="1:26" ht="14.25">
      <c r="A1653" s="50">
        <v>1130832</v>
      </c>
      <c r="D1653" s="50" t="s">
        <v>2299</v>
      </c>
      <c r="E1653" s="50" t="s">
        <v>855</v>
      </c>
      <c r="F1653" s="50" t="s">
        <v>3766</v>
      </c>
      <c r="G1653" s="50">
        <v>122</v>
      </c>
      <c r="H1653" s="50">
        <v>8930</v>
      </c>
      <c r="I1653" s="50">
        <v>4106</v>
      </c>
      <c r="J1653" s="50">
        <v>41023</v>
      </c>
      <c r="K1653" s="50">
        <v>0</v>
      </c>
      <c r="L1653" s="50">
        <v>1.5</v>
      </c>
      <c r="M1653" s="50">
        <v>0</v>
      </c>
      <c r="N1653" s="50">
        <v>0</v>
      </c>
      <c r="O1653" s="50">
        <v>3650</v>
      </c>
      <c r="P1653" s="50">
        <v>0</v>
      </c>
      <c r="Q1653" s="50">
        <v>0</v>
      </c>
      <c r="R1653" s="50">
        <v>1303016</v>
      </c>
      <c r="S1653" s="50">
        <v>1304007</v>
      </c>
      <c r="W1653" s="50">
        <v>4</v>
      </c>
      <c r="X1653" s="50">
        <v>4</v>
      </c>
      <c r="Y1653" s="50">
        <v>3</v>
      </c>
      <c r="Z1653" s="50">
        <v>1102016</v>
      </c>
    </row>
    <row r="1654" spans="1:26" ht="14.25">
      <c r="A1654" s="50">
        <v>1130911</v>
      </c>
      <c r="D1654" s="50" t="s">
        <v>2298</v>
      </c>
      <c r="E1654" s="50" t="s">
        <v>1192</v>
      </c>
      <c r="F1654" s="50" t="s">
        <v>3767</v>
      </c>
      <c r="G1654" s="50">
        <v>122</v>
      </c>
      <c r="H1654" s="50">
        <v>9330</v>
      </c>
      <c r="I1654" s="50">
        <v>4637</v>
      </c>
      <c r="J1654" s="50">
        <v>50348</v>
      </c>
      <c r="K1654" s="50">
        <v>0</v>
      </c>
      <c r="L1654" s="50">
        <v>1.5</v>
      </c>
      <c r="M1654" s="50">
        <v>0</v>
      </c>
      <c r="N1654" s="50">
        <v>0</v>
      </c>
      <c r="O1654" s="50">
        <v>3650</v>
      </c>
      <c r="P1654" s="50">
        <v>0</v>
      </c>
      <c r="Q1654" s="50">
        <v>0</v>
      </c>
      <c r="R1654" s="50">
        <v>1301012</v>
      </c>
      <c r="S1654" s="50">
        <v>1302012</v>
      </c>
      <c r="V1654" s="50" t="s">
        <v>3768</v>
      </c>
      <c r="Z1654" s="50">
        <v>1101012</v>
      </c>
    </row>
    <row r="1655" spans="1:26" ht="14.25">
      <c r="A1655" s="50">
        <v>1130912</v>
      </c>
      <c r="D1655" s="50" t="s">
        <v>2299</v>
      </c>
      <c r="E1655" s="50" t="s">
        <v>846</v>
      </c>
      <c r="F1655" s="50" t="s">
        <v>3768</v>
      </c>
      <c r="G1655" s="50">
        <v>122</v>
      </c>
      <c r="H1655" s="50">
        <v>10150</v>
      </c>
      <c r="I1655" s="50">
        <v>4662</v>
      </c>
      <c r="J1655" s="50">
        <v>46618</v>
      </c>
      <c r="K1655" s="50">
        <v>0</v>
      </c>
      <c r="L1655" s="50">
        <v>1.5</v>
      </c>
      <c r="M1655" s="50">
        <v>0</v>
      </c>
      <c r="N1655" s="50">
        <v>0</v>
      </c>
      <c r="O1655" s="50">
        <v>3650</v>
      </c>
      <c r="P1655" s="50">
        <v>0</v>
      </c>
      <c r="Q1655" s="50">
        <v>0</v>
      </c>
      <c r="R1655" s="50">
        <v>1303018</v>
      </c>
      <c r="S1655" s="50">
        <v>1304007</v>
      </c>
      <c r="W1655" s="50">
        <v>4</v>
      </c>
      <c r="X1655" s="50">
        <v>4</v>
      </c>
      <c r="Y1655" s="50">
        <v>2</v>
      </c>
      <c r="Z1655" s="50">
        <v>1102018</v>
      </c>
    </row>
    <row r="1656" spans="1:26" ht="14.25">
      <c r="A1656" s="50">
        <v>1130921</v>
      </c>
      <c r="D1656" s="50" t="s">
        <v>2298</v>
      </c>
      <c r="E1656" s="50" t="s">
        <v>1188</v>
      </c>
      <c r="F1656" s="50" t="s">
        <v>3769</v>
      </c>
      <c r="G1656" s="50">
        <v>122</v>
      </c>
      <c r="H1656" s="50">
        <v>8208</v>
      </c>
      <c r="I1656" s="50">
        <v>4084</v>
      </c>
      <c r="J1656" s="50">
        <v>44304</v>
      </c>
      <c r="K1656" s="50">
        <v>0</v>
      </c>
      <c r="L1656" s="50">
        <v>1.5</v>
      </c>
      <c r="M1656" s="50">
        <v>0</v>
      </c>
      <c r="N1656" s="50">
        <v>0</v>
      </c>
      <c r="O1656" s="50">
        <v>3650</v>
      </c>
      <c r="P1656" s="50">
        <v>0</v>
      </c>
      <c r="Q1656" s="50">
        <v>0</v>
      </c>
      <c r="R1656" s="50">
        <v>1301008</v>
      </c>
      <c r="S1656" s="50">
        <v>1302008</v>
      </c>
      <c r="V1656" s="50" t="s">
        <v>3770</v>
      </c>
      <c r="Z1656" s="50">
        <v>1101008</v>
      </c>
    </row>
    <row r="1657" spans="1:26" ht="14.25">
      <c r="A1657" s="50">
        <v>1130922</v>
      </c>
      <c r="D1657" s="50" t="s">
        <v>2299</v>
      </c>
      <c r="E1657" s="50" t="s">
        <v>859</v>
      </c>
      <c r="F1657" s="50" t="s">
        <v>3770</v>
      </c>
      <c r="G1657" s="50">
        <v>122</v>
      </c>
      <c r="H1657" s="50">
        <v>8930</v>
      </c>
      <c r="I1657" s="50">
        <v>4106</v>
      </c>
      <c r="J1657" s="50">
        <v>41023</v>
      </c>
      <c r="K1657" s="50">
        <v>0</v>
      </c>
      <c r="L1657" s="50">
        <v>1.5</v>
      </c>
      <c r="M1657" s="50">
        <v>0</v>
      </c>
      <c r="N1657" s="50">
        <v>0</v>
      </c>
      <c r="O1657" s="50">
        <v>3650</v>
      </c>
      <c r="P1657" s="50">
        <v>0</v>
      </c>
      <c r="Q1657" s="50">
        <v>0</v>
      </c>
      <c r="R1657" s="50">
        <v>1303013</v>
      </c>
      <c r="S1657" s="50">
        <v>1304008</v>
      </c>
      <c r="W1657" s="50">
        <v>4</v>
      </c>
      <c r="X1657" s="50">
        <v>4</v>
      </c>
      <c r="Y1657" s="50">
        <v>3</v>
      </c>
      <c r="Z1657" s="50">
        <v>1102013</v>
      </c>
    </row>
    <row r="1658" spans="1:26" ht="14.25">
      <c r="A1658" s="50">
        <v>1130931</v>
      </c>
      <c r="D1658" s="50" t="s">
        <v>2298</v>
      </c>
      <c r="E1658" s="50" t="s">
        <v>1533</v>
      </c>
      <c r="F1658" s="50" t="s">
        <v>3771</v>
      </c>
      <c r="G1658" s="50">
        <v>122</v>
      </c>
      <c r="H1658" s="50">
        <v>8208</v>
      </c>
      <c r="I1658" s="50">
        <v>4084</v>
      </c>
      <c r="J1658" s="50">
        <v>44304</v>
      </c>
      <c r="K1658" s="50">
        <v>0</v>
      </c>
      <c r="L1658" s="50">
        <v>1.5</v>
      </c>
      <c r="M1658" s="50">
        <v>0</v>
      </c>
      <c r="N1658" s="50">
        <v>0</v>
      </c>
      <c r="O1658" s="50">
        <v>3650</v>
      </c>
      <c r="P1658" s="50">
        <v>0</v>
      </c>
      <c r="Q1658" s="50">
        <v>0</v>
      </c>
      <c r="R1658" s="50">
        <v>1301009</v>
      </c>
      <c r="S1658" s="50">
        <v>1302009</v>
      </c>
      <c r="V1658" s="50" t="s">
        <v>3772</v>
      </c>
      <c r="Z1658" s="50">
        <v>1101009</v>
      </c>
    </row>
    <row r="1659" spans="1:26" ht="14.25">
      <c r="A1659" s="50">
        <v>1130932</v>
      </c>
      <c r="D1659" s="50" t="s">
        <v>2299</v>
      </c>
      <c r="E1659" s="50" t="s">
        <v>857</v>
      </c>
      <c r="F1659" s="50" t="s">
        <v>3772</v>
      </c>
      <c r="G1659" s="50">
        <v>122</v>
      </c>
      <c r="H1659" s="50">
        <v>8930</v>
      </c>
      <c r="I1659" s="50">
        <v>4106</v>
      </c>
      <c r="J1659" s="50">
        <v>41023</v>
      </c>
      <c r="K1659" s="50">
        <v>0</v>
      </c>
      <c r="L1659" s="50">
        <v>1.5</v>
      </c>
      <c r="M1659" s="50">
        <v>0</v>
      </c>
      <c r="N1659" s="50">
        <v>0</v>
      </c>
      <c r="O1659" s="50">
        <v>3650</v>
      </c>
      <c r="P1659" s="50">
        <v>0</v>
      </c>
      <c r="Q1659" s="50">
        <v>0</v>
      </c>
      <c r="R1659" s="50">
        <v>1303014</v>
      </c>
      <c r="S1659" s="50">
        <v>1304006</v>
      </c>
      <c r="W1659" s="50">
        <v>4</v>
      </c>
      <c r="X1659" s="50">
        <v>4</v>
      </c>
      <c r="Y1659" s="50">
        <v>1</v>
      </c>
      <c r="Z1659" s="50">
        <v>1102014</v>
      </c>
    </row>
    <row r="1660" spans="1:26" ht="14.25">
      <c r="A1660" s="50">
        <v>1131011</v>
      </c>
      <c r="D1660" s="50" t="s">
        <v>2298</v>
      </c>
      <c r="E1660" s="50" t="s">
        <v>1181</v>
      </c>
      <c r="F1660" s="50" t="s">
        <v>3773</v>
      </c>
      <c r="G1660" s="50">
        <v>123</v>
      </c>
      <c r="H1660" s="50">
        <v>9520</v>
      </c>
      <c r="I1660" s="50">
        <v>4731</v>
      </c>
      <c r="J1660" s="50">
        <v>51374</v>
      </c>
      <c r="K1660" s="50">
        <v>0</v>
      </c>
      <c r="L1660" s="50">
        <v>1.5</v>
      </c>
      <c r="M1660" s="50">
        <v>0</v>
      </c>
      <c r="N1660" s="50">
        <v>0</v>
      </c>
      <c r="O1660" s="50">
        <v>3650</v>
      </c>
      <c r="P1660" s="50">
        <v>0</v>
      </c>
      <c r="Q1660" s="50">
        <v>0</v>
      </c>
      <c r="R1660" s="50">
        <v>1301001</v>
      </c>
      <c r="S1660" s="50">
        <v>1302001</v>
      </c>
      <c r="V1660" s="50" t="s">
        <v>3774</v>
      </c>
      <c r="Z1660" s="50">
        <v>1101001</v>
      </c>
    </row>
    <row r="1661" spans="1:26" ht="14.25">
      <c r="A1661" s="50">
        <v>1131012</v>
      </c>
      <c r="D1661" s="50" t="s">
        <v>2299</v>
      </c>
      <c r="E1661" s="50" t="s">
        <v>834</v>
      </c>
      <c r="F1661" s="50" t="s">
        <v>3774</v>
      </c>
      <c r="G1661" s="50">
        <v>123</v>
      </c>
      <c r="H1661" s="50">
        <v>10356</v>
      </c>
      <c r="I1661" s="50">
        <v>4757</v>
      </c>
      <c r="J1661" s="50">
        <v>47568</v>
      </c>
      <c r="K1661" s="50">
        <v>0</v>
      </c>
      <c r="L1661" s="50">
        <v>1.5</v>
      </c>
      <c r="M1661" s="50">
        <v>0</v>
      </c>
      <c r="N1661" s="50">
        <v>0</v>
      </c>
      <c r="O1661" s="50">
        <v>3650</v>
      </c>
      <c r="P1661" s="50">
        <v>0</v>
      </c>
      <c r="Q1661" s="50">
        <v>0</v>
      </c>
      <c r="R1661" s="50">
        <v>1303002</v>
      </c>
      <c r="S1661" s="50">
        <v>1304006</v>
      </c>
      <c r="W1661" s="50">
        <v>4</v>
      </c>
      <c r="X1661" s="50">
        <v>4</v>
      </c>
      <c r="Y1661" s="50">
        <v>1</v>
      </c>
      <c r="Z1661" s="50">
        <v>1102002</v>
      </c>
    </row>
    <row r="1662" spans="1:26" ht="14.25">
      <c r="A1662" s="50">
        <v>1131021</v>
      </c>
      <c r="D1662" s="50" t="s">
        <v>2298</v>
      </c>
      <c r="E1662" s="50" t="s">
        <v>1183</v>
      </c>
      <c r="F1662" s="50" t="s">
        <v>3775</v>
      </c>
      <c r="G1662" s="50">
        <v>123</v>
      </c>
      <c r="H1662" s="50">
        <v>8375</v>
      </c>
      <c r="I1662" s="50">
        <v>4168</v>
      </c>
      <c r="J1662" s="50">
        <v>45207</v>
      </c>
      <c r="K1662" s="50">
        <v>0</v>
      </c>
      <c r="L1662" s="50">
        <v>1.5</v>
      </c>
      <c r="M1662" s="50">
        <v>0</v>
      </c>
      <c r="N1662" s="50">
        <v>0</v>
      </c>
      <c r="O1662" s="50">
        <v>3650</v>
      </c>
      <c r="P1662" s="50">
        <v>0</v>
      </c>
      <c r="Q1662" s="50">
        <v>0</v>
      </c>
      <c r="R1662" s="50">
        <v>1301003</v>
      </c>
      <c r="S1662" s="50">
        <v>1302003</v>
      </c>
      <c r="V1662" s="50" t="s">
        <v>3776</v>
      </c>
      <c r="Z1662" s="50">
        <v>1101003</v>
      </c>
    </row>
    <row r="1663" spans="1:26" ht="14.25">
      <c r="A1663" s="50">
        <v>1131022</v>
      </c>
      <c r="D1663" s="50" t="s">
        <v>2299</v>
      </c>
      <c r="E1663" s="50" t="s">
        <v>829</v>
      </c>
      <c r="F1663" s="50" t="s">
        <v>3776</v>
      </c>
      <c r="G1663" s="50">
        <v>123</v>
      </c>
      <c r="H1663" s="50">
        <v>9110</v>
      </c>
      <c r="I1663" s="50">
        <v>4191</v>
      </c>
      <c r="J1663" s="50">
        <v>41858</v>
      </c>
      <c r="K1663" s="50">
        <v>0</v>
      </c>
      <c r="L1663" s="50">
        <v>1.5</v>
      </c>
      <c r="M1663" s="50">
        <v>0</v>
      </c>
      <c r="N1663" s="50">
        <v>0</v>
      </c>
      <c r="O1663" s="50">
        <v>3650</v>
      </c>
      <c r="P1663" s="50">
        <v>0</v>
      </c>
      <c r="Q1663" s="50">
        <v>0</v>
      </c>
      <c r="R1663" s="50">
        <v>1303005</v>
      </c>
      <c r="S1663" s="50">
        <v>1304008</v>
      </c>
      <c r="W1663" s="50">
        <v>4</v>
      </c>
      <c r="X1663" s="50">
        <v>4</v>
      </c>
      <c r="Y1663" s="50">
        <v>3</v>
      </c>
      <c r="Z1663" s="50">
        <v>1102005</v>
      </c>
    </row>
    <row r="1664" spans="1:26" ht="14.25">
      <c r="A1664" s="50">
        <v>1131031</v>
      </c>
      <c r="D1664" s="50" t="s">
        <v>2298</v>
      </c>
      <c r="E1664" s="50" t="s">
        <v>1531</v>
      </c>
      <c r="F1664" s="50" t="s">
        <v>3777</v>
      </c>
      <c r="G1664" s="50">
        <v>123</v>
      </c>
      <c r="H1664" s="50">
        <v>8375</v>
      </c>
      <c r="I1664" s="50">
        <v>4168</v>
      </c>
      <c r="J1664" s="50">
        <v>45207</v>
      </c>
      <c r="K1664" s="50">
        <v>0</v>
      </c>
      <c r="L1664" s="50">
        <v>1.5</v>
      </c>
      <c r="M1664" s="50">
        <v>0</v>
      </c>
      <c r="N1664" s="50">
        <v>0</v>
      </c>
      <c r="O1664" s="50">
        <v>3650</v>
      </c>
      <c r="P1664" s="50">
        <v>0</v>
      </c>
      <c r="Q1664" s="50">
        <v>0</v>
      </c>
      <c r="R1664" s="50">
        <v>1301014</v>
      </c>
      <c r="S1664" s="50">
        <v>1302014</v>
      </c>
      <c r="V1664" s="50" t="s">
        <v>3778</v>
      </c>
      <c r="Z1664" s="50">
        <v>1101014</v>
      </c>
    </row>
    <row r="1665" spans="1:26" ht="14.25">
      <c r="A1665" s="50">
        <v>1131032</v>
      </c>
      <c r="D1665" s="50" t="s">
        <v>2299</v>
      </c>
      <c r="E1665" s="50" t="s">
        <v>848</v>
      </c>
      <c r="F1665" s="50" t="s">
        <v>3778</v>
      </c>
      <c r="G1665" s="50">
        <v>123</v>
      </c>
      <c r="H1665" s="50">
        <v>9110</v>
      </c>
      <c r="I1665" s="50">
        <v>4191</v>
      </c>
      <c r="J1665" s="50">
        <v>41858</v>
      </c>
      <c r="K1665" s="50">
        <v>0</v>
      </c>
      <c r="L1665" s="50">
        <v>1.5</v>
      </c>
      <c r="M1665" s="50">
        <v>0</v>
      </c>
      <c r="N1665" s="50">
        <v>0</v>
      </c>
      <c r="O1665" s="50">
        <v>3650</v>
      </c>
      <c r="P1665" s="50">
        <v>0</v>
      </c>
      <c r="Q1665" s="50">
        <v>0</v>
      </c>
      <c r="R1665" s="50">
        <v>1303020</v>
      </c>
      <c r="S1665" s="50">
        <v>1304007</v>
      </c>
      <c r="W1665" s="50">
        <v>4</v>
      </c>
      <c r="X1665" s="50">
        <v>4</v>
      </c>
      <c r="Y1665" s="50">
        <v>2</v>
      </c>
      <c r="Z1665" s="50">
        <v>1102020</v>
      </c>
    </row>
    <row r="1666" spans="1:26" ht="14.25">
      <c r="A1666" s="50">
        <v>1131111</v>
      </c>
      <c r="D1666" s="50" t="s">
        <v>2298</v>
      </c>
      <c r="E1666" s="50" t="s">
        <v>1192</v>
      </c>
      <c r="F1666" s="50" t="s">
        <v>3779</v>
      </c>
      <c r="G1666" s="50">
        <v>123</v>
      </c>
      <c r="H1666" s="50">
        <v>9520</v>
      </c>
      <c r="I1666" s="50">
        <v>4731</v>
      </c>
      <c r="J1666" s="50">
        <v>51374</v>
      </c>
      <c r="K1666" s="50">
        <v>0</v>
      </c>
      <c r="L1666" s="50">
        <v>1.5</v>
      </c>
      <c r="M1666" s="50">
        <v>0</v>
      </c>
      <c r="N1666" s="50">
        <v>0</v>
      </c>
      <c r="O1666" s="50">
        <v>3650</v>
      </c>
      <c r="P1666" s="50">
        <v>0</v>
      </c>
      <c r="Q1666" s="50">
        <v>0</v>
      </c>
      <c r="R1666" s="50">
        <v>1301012</v>
      </c>
      <c r="S1666" s="50">
        <v>1302012</v>
      </c>
      <c r="V1666" s="50" t="s">
        <v>3780</v>
      </c>
      <c r="Z1666" s="50">
        <v>1101012</v>
      </c>
    </row>
    <row r="1667" spans="1:26" ht="14.25">
      <c r="A1667" s="50">
        <v>1131112</v>
      </c>
      <c r="D1667" s="50" t="s">
        <v>2299</v>
      </c>
      <c r="E1667" s="50" t="s">
        <v>846</v>
      </c>
      <c r="F1667" s="50" t="s">
        <v>3780</v>
      </c>
      <c r="G1667" s="50">
        <v>123</v>
      </c>
      <c r="H1667" s="50">
        <v>10356</v>
      </c>
      <c r="I1667" s="50">
        <v>4757</v>
      </c>
      <c r="J1667" s="50">
        <v>47568</v>
      </c>
      <c r="K1667" s="50">
        <v>0</v>
      </c>
      <c r="L1667" s="50">
        <v>1.5</v>
      </c>
      <c r="M1667" s="50">
        <v>0</v>
      </c>
      <c r="N1667" s="50">
        <v>0</v>
      </c>
      <c r="O1667" s="50">
        <v>3650</v>
      </c>
      <c r="P1667" s="50">
        <v>0</v>
      </c>
      <c r="Q1667" s="50">
        <v>0</v>
      </c>
      <c r="R1667" s="50">
        <v>1303018</v>
      </c>
      <c r="S1667" s="50">
        <v>1304007</v>
      </c>
      <c r="W1667" s="50">
        <v>4</v>
      </c>
      <c r="X1667" s="50">
        <v>4</v>
      </c>
      <c r="Y1667" s="50">
        <v>2</v>
      </c>
      <c r="Z1667" s="50">
        <v>1102018</v>
      </c>
    </row>
    <row r="1668" spans="1:26" ht="14.25">
      <c r="A1668" s="50">
        <v>1131121</v>
      </c>
      <c r="D1668" s="50" t="s">
        <v>2298</v>
      </c>
      <c r="E1668" s="50" t="s">
        <v>1188</v>
      </c>
      <c r="F1668" s="50" t="s">
        <v>3781</v>
      </c>
      <c r="G1668" s="50">
        <v>123</v>
      </c>
      <c r="H1668" s="50">
        <v>8375</v>
      </c>
      <c r="I1668" s="50">
        <v>4168</v>
      </c>
      <c r="J1668" s="50">
        <v>45207</v>
      </c>
      <c r="K1668" s="50">
        <v>0</v>
      </c>
      <c r="L1668" s="50">
        <v>1.5</v>
      </c>
      <c r="M1668" s="50">
        <v>0</v>
      </c>
      <c r="N1668" s="50">
        <v>0</v>
      </c>
      <c r="O1668" s="50">
        <v>3650</v>
      </c>
      <c r="P1668" s="50">
        <v>0</v>
      </c>
      <c r="Q1668" s="50">
        <v>0</v>
      </c>
      <c r="R1668" s="50">
        <v>1301008</v>
      </c>
      <c r="S1668" s="50">
        <v>1302008</v>
      </c>
      <c r="V1668" s="50" t="s">
        <v>3782</v>
      </c>
      <c r="Z1668" s="50">
        <v>1101008</v>
      </c>
    </row>
    <row r="1669" spans="1:26" ht="14.25">
      <c r="A1669" s="50">
        <v>1131122</v>
      </c>
      <c r="D1669" s="50" t="s">
        <v>2299</v>
      </c>
      <c r="E1669" s="50" t="s">
        <v>859</v>
      </c>
      <c r="F1669" s="50" t="s">
        <v>3782</v>
      </c>
      <c r="G1669" s="50">
        <v>123</v>
      </c>
      <c r="H1669" s="50">
        <v>9110</v>
      </c>
      <c r="I1669" s="50">
        <v>4191</v>
      </c>
      <c r="J1669" s="50">
        <v>41858</v>
      </c>
      <c r="K1669" s="50">
        <v>0</v>
      </c>
      <c r="L1669" s="50">
        <v>1.5</v>
      </c>
      <c r="M1669" s="50">
        <v>0</v>
      </c>
      <c r="N1669" s="50">
        <v>0</v>
      </c>
      <c r="O1669" s="50">
        <v>3650</v>
      </c>
      <c r="P1669" s="50">
        <v>0</v>
      </c>
      <c r="Q1669" s="50">
        <v>0</v>
      </c>
      <c r="R1669" s="50">
        <v>1303013</v>
      </c>
      <c r="S1669" s="50">
        <v>1304008</v>
      </c>
      <c r="W1669" s="50">
        <v>4</v>
      </c>
      <c r="X1669" s="50">
        <v>4</v>
      </c>
      <c r="Y1669" s="50">
        <v>3</v>
      </c>
      <c r="Z1669" s="50">
        <v>1102013</v>
      </c>
    </row>
    <row r="1670" spans="1:26" ht="14.25">
      <c r="A1670" s="50">
        <v>1131131</v>
      </c>
      <c r="D1670" s="50" t="s">
        <v>2298</v>
      </c>
      <c r="E1670" s="50" t="s">
        <v>1533</v>
      </c>
      <c r="F1670" s="50" t="s">
        <v>3783</v>
      </c>
      <c r="G1670" s="50">
        <v>123</v>
      </c>
      <c r="H1670" s="50">
        <v>8375</v>
      </c>
      <c r="I1670" s="50">
        <v>4168</v>
      </c>
      <c r="J1670" s="50">
        <v>45207</v>
      </c>
      <c r="K1670" s="50">
        <v>0</v>
      </c>
      <c r="L1670" s="50">
        <v>1.5</v>
      </c>
      <c r="M1670" s="50">
        <v>0</v>
      </c>
      <c r="N1670" s="50">
        <v>0</v>
      </c>
      <c r="O1670" s="50">
        <v>3650</v>
      </c>
      <c r="P1670" s="50">
        <v>0</v>
      </c>
      <c r="Q1670" s="50">
        <v>0</v>
      </c>
      <c r="R1670" s="50">
        <v>1301009</v>
      </c>
      <c r="S1670" s="50">
        <v>1302009</v>
      </c>
      <c r="V1670" s="50" t="s">
        <v>3784</v>
      </c>
      <c r="Z1670" s="50">
        <v>1101009</v>
      </c>
    </row>
    <row r="1671" spans="1:26" ht="14.25">
      <c r="A1671" s="50">
        <v>1131132</v>
      </c>
      <c r="D1671" s="50" t="s">
        <v>2299</v>
      </c>
      <c r="E1671" s="50" t="s">
        <v>857</v>
      </c>
      <c r="F1671" s="50" t="s">
        <v>3784</v>
      </c>
      <c r="G1671" s="50">
        <v>123</v>
      </c>
      <c r="H1671" s="50">
        <v>9110</v>
      </c>
      <c r="I1671" s="50">
        <v>4191</v>
      </c>
      <c r="J1671" s="50">
        <v>41858</v>
      </c>
      <c r="K1671" s="50">
        <v>0</v>
      </c>
      <c r="L1671" s="50">
        <v>1.5</v>
      </c>
      <c r="M1671" s="50">
        <v>0</v>
      </c>
      <c r="N1671" s="50">
        <v>0</v>
      </c>
      <c r="O1671" s="50">
        <v>3650</v>
      </c>
      <c r="P1671" s="50">
        <v>0</v>
      </c>
      <c r="Q1671" s="50">
        <v>0</v>
      </c>
      <c r="R1671" s="50">
        <v>1303014</v>
      </c>
      <c r="S1671" s="50">
        <v>1304006</v>
      </c>
      <c r="W1671" s="50">
        <v>4</v>
      </c>
      <c r="X1671" s="50">
        <v>4</v>
      </c>
      <c r="Y1671" s="50">
        <v>1</v>
      </c>
      <c r="Z1671" s="50">
        <v>1102014</v>
      </c>
    </row>
    <row r="1672" spans="1:26" ht="14.25">
      <c r="A1672" s="50">
        <v>1131211</v>
      </c>
      <c r="D1672" s="50" t="s">
        <v>2298</v>
      </c>
      <c r="E1672" s="50" t="s">
        <v>1195</v>
      </c>
      <c r="F1672" s="50" t="s">
        <v>3785</v>
      </c>
      <c r="G1672" s="50">
        <v>123</v>
      </c>
      <c r="H1672" s="50">
        <v>9520</v>
      </c>
      <c r="I1672" s="50">
        <v>4731</v>
      </c>
      <c r="J1672" s="50">
        <v>51374</v>
      </c>
      <c r="K1672" s="50">
        <v>0</v>
      </c>
      <c r="L1672" s="50">
        <v>1.5</v>
      </c>
      <c r="M1672" s="50">
        <v>0</v>
      </c>
      <c r="N1672" s="50">
        <v>0</v>
      </c>
      <c r="O1672" s="50">
        <v>3650</v>
      </c>
      <c r="P1672" s="50">
        <v>0</v>
      </c>
      <c r="Q1672" s="50">
        <v>0</v>
      </c>
      <c r="R1672" s="50">
        <v>1301015</v>
      </c>
      <c r="S1672" s="50">
        <v>1302015</v>
      </c>
      <c r="V1672" s="50" t="s">
        <v>3786</v>
      </c>
      <c r="Z1672" s="50">
        <v>1101015</v>
      </c>
    </row>
    <row r="1673" spans="1:26" ht="14.25">
      <c r="A1673" s="50">
        <v>1131212</v>
      </c>
      <c r="D1673" s="50" t="s">
        <v>2299</v>
      </c>
      <c r="E1673" s="50" t="s">
        <v>852</v>
      </c>
      <c r="F1673" s="50" t="s">
        <v>3786</v>
      </c>
      <c r="G1673" s="50">
        <v>123</v>
      </c>
      <c r="H1673" s="50">
        <v>10356</v>
      </c>
      <c r="I1673" s="50">
        <v>4757</v>
      </c>
      <c r="J1673" s="50">
        <v>47568</v>
      </c>
      <c r="K1673" s="50">
        <v>0</v>
      </c>
      <c r="L1673" s="50">
        <v>1.5</v>
      </c>
      <c r="M1673" s="50">
        <v>0</v>
      </c>
      <c r="N1673" s="50">
        <v>0</v>
      </c>
      <c r="O1673" s="50">
        <v>3650</v>
      </c>
      <c r="P1673" s="50">
        <v>0</v>
      </c>
      <c r="Q1673" s="50">
        <v>0</v>
      </c>
      <c r="R1673" s="50">
        <v>1303021</v>
      </c>
      <c r="S1673" s="50">
        <v>1304007</v>
      </c>
      <c r="W1673" s="50">
        <v>4</v>
      </c>
      <c r="X1673" s="50">
        <v>4</v>
      </c>
      <c r="Y1673" s="50">
        <v>1</v>
      </c>
      <c r="Z1673" s="50">
        <v>1102021</v>
      </c>
    </row>
    <row r="1674" spans="1:26" ht="14.25">
      <c r="A1674" s="50">
        <v>1131221</v>
      </c>
      <c r="D1674" s="50" t="s">
        <v>2298</v>
      </c>
      <c r="E1674" s="50" t="s">
        <v>1181</v>
      </c>
      <c r="F1674" s="50" t="s">
        <v>3787</v>
      </c>
      <c r="G1674" s="50">
        <v>123</v>
      </c>
      <c r="H1674" s="50">
        <v>8375</v>
      </c>
      <c r="I1674" s="50">
        <v>4168</v>
      </c>
      <c r="J1674" s="50">
        <v>45207</v>
      </c>
      <c r="K1674" s="50">
        <v>0</v>
      </c>
      <c r="L1674" s="50">
        <v>1.5</v>
      </c>
      <c r="M1674" s="50">
        <v>0</v>
      </c>
      <c r="N1674" s="50">
        <v>0</v>
      </c>
      <c r="O1674" s="50">
        <v>3650</v>
      </c>
      <c r="P1674" s="50">
        <v>0</v>
      </c>
      <c r="Q1674" s="50">
        <v>0</v>
      </c>
      <c r="R1674" s="50">
        <v>1301001</v>
      </c>
      <c r="S1674" s="50">
        <v>1302001</v>
      </c>
      <c r="V1674" s="50" t="s">
        <v>3788</v>
      </c>
      <c r="Z1674" s="50">
        <v>1101001</v>
      </c>
    </row>
    <row r="1675" spans="1:26" ht="14.25">
      <c r="A1675" s="50">
        <v>1131222</v>
      </c>
      <c r="D1675" s="50" t="s">
        <v>2299</v>
      </c>
      <c r="E1675" s="50" t="s">
        <v>860</v>
      </c>
      <c r="F1675" s="50" t="s">
        <v>3788</v>
      </c>
      <c r="G1675" s="50">
        <v>123</v>
      </c>
      <c r="H1675" s="50">
        <v>9110</v>
      </c>
      <c r="I1675" s="50">
        <v>4191</v>
      </c>
      <c r="J1675" s="50">
        <v>41858</v>
      </c>
      <c r="K1675" s="50">
        <v>0</v>
      </c>
      <c r="L1675" s="50">
        <v>1.5</v>
      </c>
      <c r="M1675" s="50">
        <v>0</v>
      </c>
      <c r="N1675" s="50">
        <v>0</v>
      </c>
      <c r="O1675" s="50">
        <v>3650</v>
      </c>
      <c r="P1675" s="50">
        <v>0</v>
      </c>
      <c r="Q1675" s="50">
        <v>0</v>
      </c>
      <c r="R1675" s="50">
        <v>1303009</v>
      </c>
      <c r="S1675" s="50">
        <v>1304007</v>
      </c>
      <c r="W1675" s="50">
        <v>4</v>
      </c>
      <c r="X1675" s="50">
        <v>4</v>
      </c>
      <c r="Y1675" s="50">
        <v>2</v>
      </c>
      <c r="Z1675" s="50">
        <v>1102009</v>
      </c>
    </row>
    <row r="1676" spans="1:26" ht="14.25">
      <c r="A1676" s="50">
        <v>1131231</v>
      </c>
      <c r="D1676" s="50" t="s">
        <v>2298</v>
      </c>
      <c r="E1676" s="50" t="s">
        <v>1537</v>
      </c>
      <c r="F1676" s="50" t="s">
        <v>3789</v>
      </c>
      <c r="G1676" s="50">
        <v>123</v>
      </c>
      <c r="H1676" s="50">
        <v>8375</v>
      </c>
      <c r="I1676" s="50">
        <v>4168</v>
      </c>
      <c r="J1676" s="50">
        <v>45207</v>
      </c>
      <c r="K1676" s="50">
        <v>0</v>
      </c>
      <c r="L1676" s="50">
        <v>1.5</v>
      </c>
      <c r="M1676" s="50">
        <v>0</v>
      </c>
      <c r="N1676" s="50">
        <v>0</v>
      </c>
      <c r="O1676" s="50">
        <v>3650</v>
      </c>
      <c r="P1676" s="50">
        <v>0</v>
      </c>
      <c r="Q1676" s="50">
        <v>0</v>
      </c>
      <c r="R1676" s="50">
        <v>1301011</v>
      </c>
      <c r="S1676" s="50">
        <v>1302011</v>
      </c>
      <c r="V1676" s="50" t="s">
        <v>3790</v>
      </c>
      <c r="Z1676" s="50">
        <v>1101011</v>
      </c>
    </row>
    <row r="1677" spans="1:26" ht="14.25">
      <c r="A1677" s="50">
        <v>1131232</v>
      </c>
      <c r="D1677" s="50" t="s">
        <v>2299</v>
      </c>
      <c r="E1677" s="50" t="s">
        <v>833</v>
      </c>
      <c r="F1677" s="50" t="s">
        <v>3790</v>
      </c>
      <c r="G1677" s="50">
        <v>123</v>
      </c>
      <c r="H1677" s="50">
        <v>9110</v>
      </c>
      <c r="I1677" s="50">
        <v>4191</v>
      </c>
      <c r="J1677" s="50">
        <v>41858</v>
      </c>
      <c r="K1677" s="50">
        <v>0</v>
      </c>
      <c r="L1677" s="50">
        <v>1.5</v>
      </c>
      <c r="M1677" s="50">
        <v>0</v>
      </c>
      <c r="N1677" s="50">
        <v>0</v>
      </c>
      <c r="O1677" s="50">
        <v>3650</v>
      </c>
      <c r="P1677" s="50">
        <v>0</v>
      </c>
      <c r="Q1677" s="50">
        <v>0</v>
      </c>
      <c r="R1677" s="50">
        <v>1303017</v>
      </c>
      <c r="S1677" s="50">
        <v>1304008</v>
      </c>
      <c r="W1677" s="50">
        <v>4</v>
      </c>
      <c r="X1677" s="50">
        <v>4</v>
      </c>
      <c r="Y1677" s="50">
        <v>3</v>
      </c>
      <c r="Z1677" s="50">
        <v>1102017</v>
      </c>
    </row>
    <row r="1678" spans="1:26" ht="14.25">
      <c r="A1678" s="50">
        <v>1131311</v>
      </c>
      <c r="D1678" s="50" t="s">
        <v>2298</v>
      </c>
      <c r="E1678" s="50" t="s">
        <v>1533</v>
      </c>
      <c r="F1678" s="50" t="s">
        <v>3791</v>
      </c>
      <c r="G1678" s="50">
        <v>124</v>
      </c>
      <c r="H1678" s="50">
        <v>9711</v>
      </c>
      <c r="I1678" s="50">
        <v>4826</v>
      </c>
      <c r="J1678" s="50">
        <v>52400</v>
      </c>
      <c r="K1678" s="50">
        <v>0</v>
      </c>
      <c r="L1678" s="50">
        <v>1.5</v>
      </c>
      <c r="M1678" s="50">
        <v>0</v>
      </c>
      <c r="N1678" s="50">
        <v>0</v>
      </c>
      <c r="O1678" s="50">
        <v>3650</v>
      </c>
      <c r="P1678" s="50">
        <v>0</v>
      </c>
      <c r="Q1678" s="50">
        <v>0</v>
      </c>
      <c r="R1678" s="50">
        <v>1301009</v>
      </c>
      <c r="S1678" s="50">
        <v>1302009</v>
      </c>
      <c r="V1678" s="50" t="s">
        <v>3792</v>
      </c>
      <c r="Z1678" s="50">
        <v>1101009</v>
      </c>
    </row>
    <row r="1679" spans="1:26" ht="14.25">
      <c r="A1679" s="50">
        <v>1131312</v>
      </c>
      <c r="D1679" s="50" t="s">
        <v>2299</v>
      </c>
      <c r="E1679" s="50" t="s">
        <v>857</v>
      </c>
      <c r="F1679" s="50" t="s">
        <v>3792</v>
      </c>
      <c r="G1679" s="50">
        <v>124</v>
      </c>
      <c r="H1679" s="50">
        <v>10562</v>
      </c>
      <c r="I1679" s="50">
        <v>4851</v>
      </c>
      <c r="J1679" s="50">
        <v>48519</v>
      </c>
      <c r="K1679" s="50">
        <v>0</v>
      </c>
      <c r="L1679" s="50">
        <v>1.5</v>
      </c>
      <c r="M1679" s="50">
        <v>0</v>
      </c>
      <c r="N1679" s="50">
        <v>0</v>
      </c>
      <c r="O1679" s="50">
        <v>3650</v>
      </c>
      <c r="P1679" s="50">
        <v>0</v>
      </c>
      <c r="Q1679" s="50">
        <v>0</v>
      </c>
      <c r="R1679" s="50">
        <v>1303014</v>
      </c>
      <c r="S1679" s="50">
        <v>1304006</v>
      </c>
      <c r="W1679" s="50">
        <v>4</v>
      </c>
      <c r="X1679" s="50">
        <v>4</v>
      </c>
      <c r="Y1679" s="50">
        <v>1</v>
      </c>
      <c r="Z1679" s="50">
        <v>1102014</v>
      </c>
    </row>
    <row r="1680" spans="1:26" ht="14.25">
      <c r="A1680" s="50">
        <v>1131321</v>
      </c>
      <c r="D1680" s="50" t="s">
        <v>2298</v>
      </c>
      <c r="E1680" s="50" t="s">
        <v>1188</v>
      </c>
      <c r="F1680" s="50" t="s">
        <v>3793</v>
      </c>
      <c r="G1680" s="50">
        <v>124</v>
      </c>
      <c r="H1680" s="50">
        <v>8542</v>
      </c>
      <c r="I1680" s="50">
        <v>4253</v>
      </c>
      <c r="J1680" s="50">
        <v>46109</v>
      </c>
      <c r="K1680" s="50">
        <v>0</v>
      </c>
      <c r="L1680" s="50">
        <v>1.5</v>
      </c>
      <c r="M1680" s="50">
        <v>0</v>
      </c>
      <c r="N1680" s="50">
        <v>0</v>
      </c>
      <c r="O1680" s="50">
        <v>3650</v>
      </c>
      <c r="P1680" s="50">
        <v>0</v>
      </c>
      <c r="Q1680" s="50">
        <v>0</v>
      </c>
      <c r="R1680" s="50">
        <v>1301008</v>
      </c>
      <c r="S1680" s="50">
        <v>1302008</v>
      </c>
      <c r="V1680" s="50" t="s">
        <v>3794</v>
      </c>
      <c r="Z1680" s="50">
        <v>1101008</v>
      </c>
    </row>
    <row r="1681" spans="1:26" ht="14.25">
      <c r="A1681" s="50">
        <v>1131322</v>
      </c>
      <c r="D1681" s="50" t="s">
        <v>2299</v>
      </c>
      <c r="E1681" s="50" t="s">
        <v>859</v>
      </c>
      <c r="F1681" s="50" t="s">
        <v>3794</v>
      </c>
      <c r="G1681" s="50">
        <v>124</v>
      </c>
      <c r="H1681" s="50">
        <v>9290</v>
      </c>
      <c r="I1681" s="50">
        <v>4275</v>
      </c>
      <c r="J1681" s="50">
        <v>42693</v>
      </c>
      <c r="K1681" s="50">
        <v>0</v>
      </c>
      <c r="L1681" s="50">
        <v>1.5</v>
      </c>
      <c r="M1681" s="50">
        <v>0</v>
      </c>
      <c r="N1681" s="50">
        <v>0</v>
      </c>
      <c r="O1681" s="50">
        <v>3650</v>
      </c>
      <c r="P1681" s="50">
        <v>0</v>
      </c>
      <c r="Q1681" s="50">
        <v>0</v>
      </c>
      <c r="R1681" s="50">
        <v>1303013</v>
      </c>
      <c r="S1681" s="50">
        <v>1304008</v>
      </c>
      <c r="W1681" s="50">
        <v>4</v>
      </c>
      <c r="X1681" s="50">
        <v>4</v>
      </c>
      <c r="Y1681" s="50">
        <v>3</v>
      </c>
      <c r="Z1681" s="50">
        <v>1102013</v>
      </c>
    </row>
    <row r="1682" spans="1:26" ht="14.25">
      <c r="A1682" s="50">
        <v>1131331</v>
      </c>
      <c r="D1682" s="50" t="s">
        <v>2298</v>
      </c>
      <c r="E1682" s="50" t="s">
        <v>1192</v>
      </c>
      <c r="F1682" s="50" t="s">
        <v>3795</v>
      </c>
      <c r="G1682" s="50">
        <v>124</v>
      </c>
      <c r="H1682" s="50">
        <v>8542</v>
      </c>
      <c r="I1682" s="50">
        <v>4253</v>
      </c>
      <c r="J1682" s="50">
        <v>46109</v>
      </c>
      <c r="K1682" s="50">
        <v>0</v>
      </c>
      <c r="L1682" s="50">
        <v>1.5</v>
      </c>
      <c r="M1682" s="50">
        <v>0</v>
      </c>
      <c r="N1682" s="50">
        <v>0</v>
      </c>
      <c r="O1682" s="50">
        <v>3650</v>
      </c>
      <c r="P1682" s="50">
        <v>0</v>
      </c>
      <c r="Q1682" s="50">
        <v>0</v>
      </c>
      <c r="R1682" s="50">
        <v>1301012</v>
      </c>
      <c r="S1682" s="50">
        <v>1302012</v>
      </c>
      <c r="V1682" s="50" t="s">
        <v>3796</v>
      </c>
      <c r="Z1682" s="50">
        <v>1101012</v>
      </c>
    </row>
    <row r="1683" spans="1:26" ht="14.25">
      <c r="A1683" s="50">
        <v>1131332</v>
      </c>
      <c r="D1683" s="50" t="s">
        <v>2299</v>
      </c>
      <c r="E1683" s="50" t="s">
        <v>846</v>
      </c>
      <c r="F1683" s="50" t="s">
        <v>3796</v>
      </c>
      <c r="G1683" s="50">
        <v>124</v>
      </c>
      <c r="H1683" s="50">
        <v>9290</v>
      </c>
      <c r="I1683" s="50">
        <v>4275</v>
      </c>
      <c r="J1683" s="50">
        <v>42693</v>
      </c>
      <c r="K1683" s="50">
        <v>0</v>
      </c>
      <c r="L1683" s="50">
        <v>1.5</v>
      </c>
      <c r="M1683" s="50">
        <v>0</v>
      </c>
      <c r="N1683" s="50">
        <v>0</v>
      </c>
      <c r="O1683" s="50">
        <v>3650</v>
      </c>
      <c r="P1683" s="50">
        <v>0</v>
      </c>
      <c r="Q1683" s="50">
        <v>0</v>
      </c>
      <c r="R1683" s="50">
        <v>1303018</v>
      </c>
      <c r="S1683" s="50">
        <v>1304007</v>
      </c>
      <c r="W1683" s="50">
        <v>4</v>
      </c>
      <c r="X1683" s="50">
        <v>4</v>
      </c>
      <c r="Y1683" s="50">
        <v>2</v>
      </c>
      <c r="Z1683" s="50">
        <v>1102018</v>
      </c>
    </row>
    <row r="1684" spans="1:26" ht="14.25">
      <c r="A1684" s="50">
        <v>1131411</v>
      </c>
      <c r="D1684" s="50" t="s">
        <v>2298</v>
      </c>
      <c r="E1684" s="50" t="s">
        <v>1535</v>
      </c>
      <c r="F1684" s="50" t="s">
        <v>3797</v>
      </c>
      <c r="G1684" s="50">
        <v>124</v>
      </c>
      <c r="H1684" s="50">
        <v>9711</v>
      </c>
      <c r="I1684" s="50">
        <v>4826</v>
      </c>
      <c r="J1684" s="50">
        <v>52400</v>
      </c>
      <c r="K1684" s="50">
        <v>0</v>
      </c>
      <c r="L1684" s="50">
        <v>1.5</v>
      </c>
      <c r="M1684" s="50">
        <v>0</v>
      </c>
      <c r="N1684" s="50">
        <v>0</v>
      </c>
      <c r="O1684" s="50">
        <v>3650</v>
      </c>
      <c r="P1684" s="50">
        <v>0</v>
      </c>
      <c r="Q1684" s="50">
        <v>0</v>
      </c>
      <c r="R1684" s="50">
        <v>1301007</v>
      </c>
      <c r="S1684" s="50">
        <v>1302007</v>
      </c>
      <c r="V1684" s="50" t="s">
        <v>3798</v>
      </c>
      <c r="Z1684" s="50">
        <v>1101007</v>
      </c>
    </row>
    <row r="1685" spans="1:26" ht="14.25">
      <c r="A1685" s="50">
        <v>1131412</v>
      </c>
      <c r="D1685" s="50" t="s">
        <v>2299</v>
      </c>
      <c r="E1685" s="50" t="s">
        <v>860</v>
      </c>
      <c r="F1685" s="50" t="s">
        <v>3798</v>
      </c>
      <c r="G1685" s="50">
        <v>124</v>
      </c>
      <c r="H1685" s="50">
        <v>10562</v>
      </c>
      <c r="I1685" s="50">
        <v>4851</v>
      </c>
      <c r="J1685" s="50">
        <v>48519</v>
      </c>
      <c r="K1685" s="50">
        <v>0</v>
      </c>
      <c r="L1685" s="50">
        <v>1.5</v>
      </c>
      <c r="M1685" s="50">
        <v>0</v>
      </c>
      <c r="N1685" s="50">
        <v>0</v>
      </c>
      <c r="O1685" s="50">
        <v>3650</v>
      </c>
      <c r="P1685" s="50">
        <v>0</v>
      </c>
      <c r="Q1685" s="50">
        <v>0</v>
      </c>
      <c r="R1685" s="50">
        <v>1303009</v>
      </c>
      <c r="S1685" s="50">
        <v>1304007</v>
      </c>
      <c r="W1685" s="50">
        <v>4</v>
      </c>
      <c r="X1685" s="50">
        <v>4</v>
      </c>
      <c r="Y1685" s="50">
        <v>2</v>
      </c>
      <c r="Z1685" s="50">
        <v>1102009</v>
      </c>
    </row>
    <row r="1686" spans="1:26" ht="14.25">
      <c r="A1686" s="50">
        <v>1131421</v>
      </c>
      <c r="D1686" s="50" t="s">
        <v>2298</v>
      </c>
      <c r="E1686" s="50" t="s">
        <v>1535</v>
      </c>
      <c r="F1686" s="50" t="s">
        <v>3799</v>
      </c>
      <c r="G1686" s="50">
        <v>124</v>
      </c>
      <c r="H1686" s="50">
        <v>8542</v>
      </c>
      <c r="I1686" s="50">
        <v>4253</v>
      </c>
      <c r="J1686" s="50">
        <v>46109</v>
      </c>
      <c r="K1686" s="50">
        <v>0</v>
      </c>
      <c r="L1686" s="50">
        <v>1.5</v>
      </c>
      <c r="M1686" s="50">
        <v>0</v>
      </c>
      <c r="N1686" s="50">
        <v>0</v>
      </c>
      <c r="O1686" s="50">
        <v>3650</v>
      </c>
      <c r="P1686" s="50">
        <v>0</v>
      </c>
      <c r="Q1686" s="50">
        <v>0</v>
      </c>
      <c r="R1686" s="50">
        <v>1301007</v>
      </c>
      <c r="S1686" s="50">
        <v>1302007</v>
      </c>
      <c r="V1686" s="50" t="s">
        <v>3800</v>
      </c>
      <c r="Z1686" s="50">
        <v>1101007</v>
      </c>
    </row>
    <row r="1687" spans="1:26" ht="14.25">
      <c r="A1687" s="50">
        <v>1131422</v>
      </c>
      <c r="D1687" s="50" t="s">
        <v>2299</v>
      </c>
      <c r="E1687" s="50" t="s">
        <v>853</v>
      </c>
      <c r="F1687" s="50" t="s">
        <v>3800</v>
      </c>
      <c r="G1687" s="50">
        <v>124</v>
      </c>
      <c r="H1687" s="50">
        <v>9290</v>
      </c>
      <c r="I1687" s="50">
        <v>4275</v>
      </c>
      <c r="J1687" s="50">
        <v>42693</v>
      </c>
      <c r="K1687" s="50">
        <v>0</v>
      </c>
      <c r="L1687" s="50">
        <v>1.5</v>
      </c>
      <c r="M1687" s="50">
        <v>0</v>
      </c>
      <c r="N1687" s="50">
        <v>0</v>
      </c>
      <c r="O1687" s="50">
        <v>3650</v>
      </c>
      <c r="P1687" s="50">
        <v>0</v>
      </c>
      <c r="Q1687" s="50">
        <v>0</v>
      </c>
      <c r="R1687" s="50">
        <v>1303003</v>
      </c>
      <c r="S1687" s="50">
        <v>1304007</v>
      </c>
      <c r="W1687" s="50">
        <v>4</v>
      </c>
      <c r="X1687" s="50">
        <v>4</v>
      </c>
      <c r="Y1687" s="50">
        <v>2</v>
      </c>
      <c r="Z1687" s="50">
        <v>1102003</v>
      </c>
    </row>
    <row r="1688" spans="1:26" ht="14.25">
      <c r="A1688" s="50">
        <v>1131431</v>
      </c>
      <c r="D1688" s="50" t="s">
        <v>2298</v>
      </c>
      <c r="E1688" s="50" t="s">
        <v>1537</v>
      </c>
      <c r="F1688" s="50" t="s">
        <v>3801</v>
      </c>
      <c r="G1688" s="50">
        <v>124</v>
      </c>
      <c r="H1688" s="50">
        <v>8542</v>
      </c>
      <c r="I1688" s="50">
        <v>4253</v>
      </c>
      <c r="J1688" s="50">
        <v>46109</v>
      </c>
      <c r="K1688" s="50">
        <v>0</v>
      </c>
      <c r="L1688" s="50">
        <v>1.5</v>
      </c>
      <c r="M1688" s="50">
        <v>0</v>
      </c>
      <c r="N1688" s="50">
        <v>0</v>
      </c>
      <c r="O1688" s="50">
        <v>3650</v>
      </c>
      <c r="P1688" s="50">
        <v>0</v>
      </c>
      <c r="Q1688" s="50">
        <v>0</v>
      </c>
      <c r="R1688" s="50">
        <v>1301011</v>
      </c>
      <c r="S1688" s="50">
        <v>1302011</v>
      </c>
      <c r="V1688" s="50" t="s">
        <v>3802</v>
      </c>
      <c r="Z1688" s="50">
        <v>1101011</v>
      </c>
    </row>
    <row r="1689" spans="1:26" ht="14.25">
      <c r="A1689" s="50">
        <v>1131432</v>
      </c>
      <c r="D1689" s="50" t="s">
        <v>2299</v>
      </c>
      <c r="E1689" s="50" t="s">
        <v>833</v>
      </c>
      <c r="F1689" s="50" t="s">
        <v>3802</v>
      </c>
      <c r="G1689" s="50">
        <v>124</v>
      </c>
      <c r="H1689" s="50">
        <v>9290</v>
      </c>
      <c r="I1689" s="50">
        <v>4275</v>
      </c>
      <c r="J1689" s="50">
        <v>42693</v>
      </c>
      <c r="K1689" s="50">
        <v>0</v>
      </c>
      <c r="L1689" s="50">
        <v>1.5</v>
      </c>
      <c r="M1689" s="50">
        <v>0</v>
      </c>
      <c r="N1689" s="50">
        <v>0</v>
      </c>
      <c r="O1689" s="50">
        <v>3650</v>
      </c>
      <c r="P1689" s="50">
        <v>0</v>
      </c>
      <c r="Q1689" s="50">
        <v>0</v>
      </c>
      <c r="R1689" s="50">
        <v>1303017</v>
      </c>
      <c r="S1689" s="50">
        <v>1304008</v>
      </c>
      <c r="W1689" s="50">
        <v>4</v>
      </c>
      <c r="X1689" s="50">
        <v>4</v>
      </c>
      <c r="Y1689" s="50">
        <v>3</v>
      </c>
      <c r="Z1689" s="50">
        <v>1102017</v>
      </c>
    </row>
    <row r="1690" spans="1:26" ht="14.25">
      <c r="A1690" s="50">
        <v>1131511</v>
      </c>
      <c r="D1690" s="50" t="s">
        <v>2298</v>
      </c>
      <c r="E1690" s="50" t="s">
        <v>1540</v>
      </c>
      <c r="F1690" s="50" t="s">
        <v>3803</v>
      </c>
      <c r="G1690" s="50">
        <v>124</v>
      </c>
      <c r="H1690" s="50">
        <v>9711</v>
      </c>
      <c r="I1690" s="50">
        <v>4826</v>
      </c>
      <c r="J1690" s="50">
        <v>52400</v>
      </c>
      <c r="K1690" s="50">
        <v>0</v>
      </c>
      <c r="L1690" s="50">
        <v>1.5</v>
      </c>
      <c r="M1690" s="50">
        <v>0</v>
      </c>
      <c r="N1690" s="50">
        <v>0</v>
      </c>
      <c r="O1690" s="50">
        <v>3650</v>
      </c>
      <c r="P1690" s="50">
        <v>0</v>
      </c>
      <c r="Q1690" s="50">
        <v>0</v>
      </c>
      <c r="R1690" s="50">
        <v>1301005</v>
      </c>
      <c r="S1690" s="50">
        <v>1302005</v>
      </c>
      <c r="V1690" s="50" t="s">
        <v>3804</v>
      </c>
      <c r="Z1690" s="50">
        <v>1101005</v>
      </c>
    </row>
    <row r="1691" spans="1:26" ht="14.25">
      <c r="A1691" s="50">
        <v>1131512</v>
      </c>
      <c r="D1691" s="50" t="s">
        <v>2299</v>
      </c>
      <c r="E1691" s="50" t="s">
        <v>840</v>
      </c>
      <c r="F1691" s="50" t="s">
        <v>3804</v>
      </c>
      <c r="G1691" s="50">
        <v>124</v>
      </c>
      <c r="H1691" s="50">
        <v>10562</v>
      </c>
      <c r="I1691" s="50">
        <v>4851</v>
      </c>
      <c r="J1691" s="50">
        <v>48519</v>
      </c>
      <c r="K1691" s="50">
        <v>0</v>
      </c>
      <c r="L1691" s="50">
        <v>1.5</v>
      </c>
      <c r="M1691" s="50">
        <v>0</v>
      </c>
      <c r="N1691" s="50">
        <v>0</v>
      </c>
      <c r="O1691" s="50">
        <v>3650</v>
      </c>
      <c r="P1691" s="50">
        <v>0</v>
      </c>
      <c r="Q1691" s="50">
        <v>0</v>
      </c>
      <c r="R1691" s="50">
        <v>1303001</v>
      </c>
      <c r="S1691" s="50">
        <v>1304006</v>
      </c>
      <c r="W1691" s="50">
        <v>4</v>
      </c>
      <c r="X1691" s="50">
        <v>4</v>
      </c>
      <c r="Y1691" s="50">
        <v>1</v>
      </c>
      <c r="Z1691" s="50">
        <v>1102001</v>
      </c>
    </row>
    <row r="1692" spans="1:26" ht="14.25">
      <c r="A1692" s="50">
        <v>1131521</v>
      </c>
      <c r="D1692" s="50" t="s">
        <v>2298</v>
      </c>
      <c r="E1692" s="50" t="s">
        <v>1184</v>
      </c>
      <c r="F1692" s="50" t="s">
        <v>3805</v>
      </c>
      <c r="G1692" s="50">
        <v>124</v>
      </c>
      <c r="H1692" s="50">
        <v>8542</v>
      </c>
      <c r="I1692" s="50">
        <v>4253</v>
      </c>
      <c r="J1692" s="50">
        <v>46109</v>
      </c>
      <c r="K1692" s="50">
        <v>0</v>
      </c>
      <c r="L1692" s="50">
        <v>1.5</v>
      </c>
      <c r="M1692" s="50">
        <v>0</v>
      </c>
      <c r="N1692" s="50">
        <v>0</v>
      </c>
      <c r="O1692" s="50">
        <v>3650</v>
      </c>
      <c r="P1692" s="50">
        <v>0</v>
      </c>
      <c r="Q1692" s="50">
        <v>0</v>
      </c>
      <c r="R1692" s="50">
        <v>1301004</v>
      </c>
      <c r="S1692" s="50">
        <v>1302004</v>
      </c>
      <c r="V1692" s="50" t="s">
        <v>3806</v>
      </c>
      <c r="Z1692" s="50">
        <v>1101004</v>
      </c>
    </row>
    <row r="1693" spans="1:26" ht="14.25">
      <c r="A1693" s="50">
        <v>1131522</v>
      </c>
      <c r="D1693" s="50" t="s">
        <v>2299</v>
      </c>
      <c r="E1693" s="50" t="s">
        <v>838</v>
      </c>
      <c r="F1693" s="50" t="s">
        <v>3806</v>
      </c>
      <c r="G1693" s="50">
        <v>124</v>
      </c>
      <c r="H1693" s="50">
        <v>9290</v>
      </c>
      <c r="I1693" s="50">
        <v>4275</v>
      </c>
      <c r="J1693" s="50">
        <v>42693</v>
      </c>
      <c r="K1693" s="50">
        <v>0</v>
      </c>
      <c r="L1693" s="50">
        <v>1.5</v>
      </c>
      <c r="M1693" s="50">
        <v>0</v>
      </c>
      <c r="N1693" s="50">
        <v>0</v>
      </c>
      <c r="O1693" s="50">
        <v>3650</v>
      </c>
      <c r="P1693" s="50">
        <v>0</v>
      </c>
      <c r="Q1693" s="50">
        <v>0</v>
      </c>
      <c r="R1693" s="50">
        <v>1303006</v>
      </c>
      <c r="S1693" s="50">
        <v>1304007</v>
      </c>
      <c r="W1693" s="50">
        <v>4</v>
      </c>
      <c r="X1693" s="50">
        <v>4</v>
      </c>
      <c r="Y1693" s="50">
        <v>2</v>
      </c>
      <c r="Z1693" s="50">
        <v>1102006</v>
      </c>
    </row>
    <row r="1694" spans="1:26" ht="14.25">
      <c r="A1694" s="50">
        <v>1131531</v>
      </c>
      <c r="D1694" s="50" t="s">
        <v>2298</v>
      </c>
      <c r="E1694" s="50" t="s">
        <v>1535</v>
      </c>
      <c r="F1694" s="50" t="s">
        <v>3807</v>
      </c>
      <c r="G1694" s="50">
        <v>124</v>
      </c>
      <c r="H1694" s="50">
        <v>8542</v>
      </c>
      <c r="I1694" s="50">
        <v>4253</v>
      </c>
      <c r="J1694" s="50">
        <v>46109</v>
      </c>
      <c r="K1694" s="50">
        <v>0</v>
      </c>
      <c r="L1694" s="50">
        <v>1.5</v>
      </c>
      <c r="M1694" s="50">
        <v>0</v>
      </c>
      <c r="N1694" s="50">
        <v>0</v>
      </c>
      <c r="O1694" s="50">
        <v>3650</v>
      </c>
      <c r="P1694" s="50">
        <v>0</v>
      </c>
      <c r="Q1694" s="50">
        <v>0</v>
      </c>
      <c r="R1694" s="50">
        <v>1301007</v>
      </c>
      <c r="S1694" s="50">
        <v>1302007</v>
      </c>
      <c r="V1694" s="50" t="s">
        <v>3808</v>
      </c>
      <c r="Z1694" s="50">
        <v>1101007</v>
      </c>
    </row>
    <row r="1695" spans="1:26" ht="14.25">
      <c r="A1695" s="50">
        <v>1131532</v>
      </c>
      <c r="D1695" s="50" t="s">
        <v>2299</v>
      </c>
      <c r="E1695" s="50" t="s">
        <v>1200</v>
      </c>
      <c r="F1695" s="50" t="s">
        <v>3808</v>
      </c>
      <c r="G1695" s="50">
        <v>124</v>
      </c>
      <c r="H1695" s="50">
        <v>9290</v>
      </c>
      <c r="I1695" s="50">
        <v>4275</v>
      </c>
      <c r="J1695" s="50">
        <v>42693</v>
      </c>
      <c r="K1695" s="50">
        <v>0</v>
      </c>
      <c r="L1695" s="50">
        <v>1.5</v>
      </c>
      <c r="M1695" s="50">
        <v>0</v>
      </c>
      <c r="N1695" s="50">
        <v>0</v>
      </c>
      <c r="O1695" s="50">
        <v>3650</v>
      </c>
      <c r="P1695" s="50">
        <v>0</v>
      </c>
      <c r="Q1695" s="50">
        <v>0</v>
      </c>
      <c r="R1695" s="50">
        <v>1303010</v>
      </c>
      <c r="S1695" s="50">
        <v>1304008</v>
      </c>
      <c r="W1695" s="50">
        <v>4</v>
      </c>
      <c r="X1695" s="50">
        <v>4</v>
      </c>
      <c r="Y1695" s="50">
        <v>3</v>
      </c>
      <c r="Z1695" s="50">
        <v>1102010</v>
      </c>
    </row>
    <row r="1696" spans="1:26" ht="14.25">
      <c r="A1696" s="50">
        <v>1140111</v>
      </c>
      <c r="D1696" s="50" t="s">
        <v>2298</v>
      </c>
      <c r="E1696" s="50" t="s">
        <v>1192</v>
      </c>
      <c r="F1696" s="50" t="s">
        <v>3809</v>
      </c>
      <c r="G1696" s="50">
        <v>130</v>
      </c>
      <c r="H1696" s="50">
        <v>11395</v>
      </c>
      <c r="I1696" s="50">
        <v>5671</v>
      </c>
      <c r="J1696" s="50">
        <v>61509</v>
      </c>
      <c r="K1696" s="50">
        <v>0</v>
      </c>
      <c r="L1696" s="50">
        <v>1.5</v>
      </c>
      <c r="M1696" s="50">
        <v>0</v>
      </c>
      <c r="N1696" s="50">
        <v>0</v>
      </c>
      <c r="O1696" s="50">
        <v>4600</v>
      </c>
      <c r="P1696" s="50">
        <v>0</v>
      </c>
      <c r="Q1696" s="50">
        <v>0</v>
      </c>
      <c r="R1696" s="50">
        <v>1301012</v>
      </c>
      <c r="S1696" s="50">
        <v>1302012</v>
      </c>
      <c r="V1696" s="50" t="s">
        <v>3810</v>
      </c>
      <c r="Z1696" s="50">
        <v>1101012</v>
      </c>
    </row>
    <row r="1697" spans="1:26" ht="14.25">
      <c r="A1697" s="50">
        <v>1140112</v>
      </c>
      <c r="D1697" s="50" t="s">
        <v>2299</v>
      </c>
      <c r="E1697" s="50" t="s">
        <v>846</v>
      </c>
      <c r="F1697" s="50" t="s">
        <v>3810</v>
      </c>
      <c r="G1697" s="50">
        <v>130</v>
      </c>
      <c r="H1697" s="50">
        <v>12381</v>
      </c>
      <c r="I1697" s="50">
        <v>5697</v>
      </c>
      <c r="J1697" s="50">
        <v>56953</v>
      </c>
      <c r="K1697" s="50">
        <v>0</v>
      </c>
      <c r="L1697" s="50">
        <v>1.5</v>
      </c>
      <c r="M1697" s="50">
        <v>0</v>
      </c>
      <c r="N1697" s="50">
        <v>0</v>
      </c>
      <c r="O1697" s="50">
        <v>4600</v>
      </c>
      <c r="P1697" s="50">
        <v>0</v>
      </c>
      <c r="Q1697" s="50">
        <v>0</v>
      </c>
      <c r="R1697" s="50">
        <v>1303018</v>
      </c>
      <c r="S1697" s="50">
        <v>1304007</v>
      </c>
      <c r="W1697" s="50">
        <v>4</v>
      </c>
      <c r="X1697" s="50">
        <v>4</v>
      </c>
      <c r="Y1697" s="50">
        <v>2</v>
      </c>
      <c r="Z1697" s="50">
        <v>1102018</v>
      </c>
    </row>
    <row r="1698" spans="1:26" ht="14.25">
      <c r="A1698" s="50">
        <v>1140121</v>
      </c>
      <c r="D1698" s="50" t="s">
        <v>2298</v>
      </c>
      <c r="E1698" s="50" t="s">
        <v>1188</v>
      </c>
      <c r="F1698" s="50" t="s">
        <v>3811</v>
      </c>
      <c r="G1698" s="50">
        <v>130</v>
      </c>
      <c r="H1698" s="50">
        <v>10027</v>
      </c>
      <c r="I1698" s="50">
        <v>4992</v>
      </c>
      <c r="J1698" s="50">
        <v>54128</v>
      </c>
      <c r="K1698" s="50">
        <v>0</v>
      </c>
      <c r="L1698" s="50">
        <v>1.5</v>
      </c>
      <c r="M1698" s="50">
        <v>0</v>
      </c>
      <c r="N1698" s="50">
        <v>0</v>
      </c>
      <c r="O1698" s="50">
        <v>4600</v>
      </c>
      <c r="P1698" s="50">
        <v>0</v>
      </c>
      <c r="Q1698" s="50">
        <v>0</v>
      </c>
      <c r="R1698" s="50">
        <v>1301008</v>
      </c>
      <c r="S1698" s="50">
        <v>1302008</v>
      </c>
      <c r="V1698" s="50" t="s">
        <v>3812</v>
      </c>
      <c r="Z1698" s="50">
        <v>1101008</v>
      </c>
    </row>
    <row r="1699" spans="1:26" ht="14.25">
      <c r="A1699" s="50">
        <v>1140122</v>
      </c>
      <c r="D1699" s="50" t="s">
        <v>2299</v>
      </c>
      <c r="E1699" s="50" t="s">
        <v>859</v>
      </c>
      <c r="F1699" s="50" t="s">
        <v>3812</v>
      </c>
      <c r="G1699" s="50">
        <v>130</v>
      </c>
      <c r="H1699" s="50">
        <v>10894</v>
      </c>
      <c r="I1699" s="50">
        <v>5014</v>
      </c>
      <c r="J1699" s="50">
        <v>50118</v>
      </c>
      <c r="K1699" s="50">
        <v>0</v>
      </c>
      <c r="L1699" s="50">
        <v>1.5</v>
      </c>
      <c r="M1699" s="50">
        <v>0</v>
      </c>
      <c r="N1699" s="50">
        <v>0</v>
      </c>
      <c r="O1699" s="50">
        <v>4600</v>
      </c>
      <c r="P1699" s="50">
        <v>0</v>
      </c>
      <c r="Q1699" s="50">
        <v>0</v>
      </c>
      <c r="R1699" s="50">
        <v>1303013</v>
      </c>
      <c r="S1699" s="50">
        <v>1304008</v>
      </c>
      <c r="W1699" s="50">
        <v>4</v>
      </c>
      <c r="X1699" s="50">
        <v>4</v>
      </c>
      <c r="Y1699" s="50">
        <v>3</v>
      </c>
      <c r="Z1699" s="50">
        <v>1102013</v>
      </c>
    </row>
    <row r="1700" spans="1:26" ht="14.25">
      <c r="A1700" s="50">
        <v>1140131</v>
      </c>
      <c r="D1700" s="50" t="s">
        <v>2298</v>
      </c>
      <c r="E1700" s="50" t="s">
        <v>1193</v>
      </c>
      <c r="F1700" s="50" t="s">
        <v>3813</v>
      </c>
      <c r="G1700" s="50">
        <v>130</v>
      </c>
      <c r="H1700" s="50">
        <v>10027</v>
      </c>
      <c r="I1700" s="50">
        <v>4992</v>
      </c>
      <c r="J1700" s="50">
        <v>54128</v>
      </c>
      <c r="K1700" s="50">
        <v>0</v>
      </c>
      <c r="L1700" s="50">
        <v>1.5</v>
      </c>
      <c r="M1700" s="50">
        <v>0</v>
      </c>
      <c r="N1700" s="50">
        <v>0</v>
      </c>
      <c r="O1700" s="50">
        <v>4600</v>
      </c>
      <c r="P1700" s="50">
        <v>0</v>
      </c>
      <c r="Q1700" s="50">
        <v>0</v>
      </c>
      <c r="R1700" s="50">
        <v>1301013</v>
      </c>
      <c r="S1700" s="50">
        <v>1302013</v>
      </c>
      <c r="V1700" s="50" t="s">
        <v>3814</v>
      </c>
      <c r="Z1700" s="50">
        <v>1101013</v>
      </c>
    </row>
    <row r="1701" spans="1:26" ht="14.25">
      <c r="A1701" s="50">
        <v>1140132</v>
      </c>
      <c r="D1701" s="50" t="s">
        <v>2299</v>
      </c>
      <c r="E1701" s="50" t="s">
        <v>844</v>
      </c>
      <c r="F1701" s="50" t="s">
        <v>3814</v>
      </c>
      <c r="G1701" s="50">
        <v>130</v>
      </c>
      <c r="H1701" s="50">
        <v>10894</v>
      </c>
      <c r="I1701" s="50">
        <v>5014</v>
      </c>
      <c r="J1701" s="50">
        <v>50118</v>
      </c>
      <c r="K1701" s="50">
        <v>0</v>
      </c>
      <c r="L1701" s="50">
        <v>1.5</v>
      </c>
      <c r="M1701" s="50">
        <v>0</v>
      </c>
      <c r="N1701" s="50">
        <v>0</v>
      </c>
      <c r="O1701" s="50">
        <v>4600</v>
      </c>
      <c r="P1701" s="50">
        <v>0</v>
      </c>
      <c r="Q1701" s="50">
        <v>0</v>
      </c>
      <c r="R1701" s="50">
        <v>1303019</v>
      </c>
      <c r="S1701" s="50">
        <v>1304006</v>
      </c>
      <c r="W1701" s="50">
        <v>4</v>
      </c>
      <c r="X1701" s="50">
        <v>4</v>
      </c>
      <c r="Y1701" s="50">
        <v>1</v>
      </c>
      <c r="Z1701" s="50">
        <v>1102019</v>
      </c>
    </row>
    <row r="1702" spans="1:26" ht="14.25">
      <c r="A1702" s="50">
        <v>1140211</v>
      </c>
      <c r="D1702" s="50" t="s">
        <v>2298</v>
      </c>
      <c r="E1702" s="50" t="s">
        <v>1181</v>
      </c>
      <c r="F1702" s="50" t="s">
        <v>3815</v>
      </c>
      <c r="G1702" s="50">
        <v>130</v>
      </c>
      <c r="H1702" s="50">
        <v>11395</v>
      </c>
      <c r="I1702" s="50">
        <v>5671</v>
      </c>
      <c r="J1702" s="50">
        <v>61509</v>
      </c>
      <c r="K1702" s="50">
        <v>0</v>
      </c>
      <c r="L1702" s="50">
        <v>1.5</v>
      </c>
      <c r="M1702" s="50">
        <v>0</v>
      </c>
      <c r="N1702" s="50">
        <v>0</v>
      </c>
      <c r="O1702" s="50">
        <v>4600</v>
      </c>
      <c r="P1702" s="50">
        <v>0</v>
      </c>
      <c r="Q1702" s="50">
        <v>0</v>
      </c>
      <c r="R1702" s="50">
        <v>1301001</v>
      </c>
      <c r="S1702" s="50">
        <v>1302001</v>
      </c>
      <c r="V1702" s="50" t="s">
        <v>3816</v>
      </c>
      <c r="Z1702" s="50">
        <v>1101001</v>
      </c>
    </row>
    <row r="1703" spans="1:26" ht="14.25">
      <c r="A1703" s="50">
        <v>1140212</v>
      </c>
      <c r="D1703" s="50" t="s">
        <v>2299</v>
      </c>
      <c r="E1703" s="50" t="s">
        <v>834</v>
      </c>
      <c r="F1703" s="50" t="s">
        <v>3816</v>
      </c>
      <c r="G1703" s="50">
        <v>130</v>
      </c>
      <c r="H1703" s="50">
        <v>12381</v>
      </c>
      <c r="I1703" s="50">
        <v>5697</v>
      </c>
      <c r="J1703" s="50">
        <v>56953</v>
      </c>
      <c r="K1703" s="50">
        <v>0</v>
      </c>
      <c r="L1703" s="50">
        <v>1.5</v>
      </c>
      <c r="M1703" s="50">
        <v>0</v>
      </c>
      <c r="N1703" s="50">
        <v>0</v>
      </c>
      <c r="O1703" s="50">
        <v>4600</v>
      </c>
      <c r="P1703" s="50">
        <v>0</v>
      </c>
      <c r="Q1703" s="50">
        <v>0</v>
      </c>
      <c r="R1703" s="50">
        <v>1303002</v>
      </c>
      <c r="S1703" s="50">
        <v>1304006</v>
      </c>
      <c r="W1703" s="50">
        <v>4</v>
      </c>
      <c r="X1703" s="50">
        <v>4</v>
      </c>
      <c r="Y1703" s="50">
        <v>1</v>
      </c>
      <c r="Z1703" s="50">
        <v>1102002</v>
      </c>
    </row>
    <row r="1704" spans="1:26" ht="14.25">
      <c r="A1704" s="50">
        <v>1140221</v>
      </c>
      <c r="D1704" s="50" t="s">
        <v>2298</v>
      </c>
      <c r="E1704" s="50" t="s">
        <v>1183</v>
      </c>
      <c r="F1704" s="50" t="s">
        <v>3817</v>
      </c>
      <c r="G1704" s="50">
        <v>130</v>
      </c>
      <c r="H1704" s="50">
        <v>10027</v>
      </c>
      <c r="I1704" s="50">
        <v>4992</v>
      </c>
      <c r="J1704" s="50">
        <v>54128</v>
      </c>
      <c r="K1704" s="50">
        <v>0</v>
      </c>
      <c r="L1704" s="50">
        <v>1.5</v>
      </c>
      <c r="M1704" s="50">
        <v>0</v>
      </c>
      <c r="N1704" s="50">
        <v>0</v>
      </c>
      <c r="O1704" s="50">
        <v>4600</v>
      </c>
      <c r="P1704" s="50">
        <v>0</v>
      </c>
      <c r="Q1704" s="50">
        <v>0</v>
      </c>
      <c r="R1704" s="50">
        <v>1301003</v>
      </c>
      <c r="S1704" s="50">
        <v>1302003</v>
      </c>
      <c r="V1704" s="50" t="s">
        <v>3818</v>
      </c>
      <c r="Z1704" s="50">
        <v>1101003</v>
      </c>
    </row>
    <row r="1705" spans="1:26" ht="14.25">
      <c r="A1705" s="50">
        <v>1140222</v>
      </c>
      <c r="D1705" s="50" t="s">
        <v>2299</v>
      </c>
      <c r="E1705" s="50" t="s">
        <v>829</v>
      </c>
      <c r="F1705" s="50" t="s">
        <v>3818</v>
      </c>
      <c r="G1705" s="50">
        <v>130</v>
      </c>
      <c r="H1705" s="50">
        <v>10894</v>
      </c>
      <c r="I1705" s="50">
        <v>5014</v>
      </c>
      <c r="J1705" s="50">
        <v>50118</v>
      </c>
      <c r="K1705" s="50">
        <v>0</v>
      </c>
      <c r="L1705" s="50">
        <v>1.5</v>
      </c>
      <c r="M1705" s="50">
        <v>0</v>
      </c>
      <c r="N1705" s="50">
        <v>0</v>
      </c>
      <c r="O1705" s="50">
        <v>4600</v>
      </c>
      <c r="P1705" s="50">
        <v>0</v>
      </c>
      <c r="Q1705" s="50">
        <v>0</v>
      </c>
      <c r="R1705" s="50">
        <v>1303005</v>
      </c>
      <c r="S1705" s="50">
        <v>1304008</v>
      </c>
      <c r="W1705" s="50">
        <v>4</v>
      </c>
      <c r="X1705" s="50">
        <v>4</v>
      </c>
      <c r="Y1705" s="50">
        <v>3</v>
      </c>
      <c r="Z1705" s="50">
        <v>1102005</v>
      </c>
    </row>
    <row r="1706" spans="1:26" ht="14.25">
      <c r="A1706" s="50">
        <v>1140231</v>
      </c>
      <c r="D1706" s="50" t="s">
        <v>2298</v>
      </c>
      <c r="E1706" s="50" t="s">
        <v>1531</v>
      </c>
      <c r="F1706" s="50" t="s">
        <v>3819</v>
      </c>
      <c r="G1706" s="50">
        <v>130</v>
      </c>
      <c r="H1706" s="50">
        <v>10027</v>
      </c>
      <c r="I1706" s="50">
        <v>4992</v>
      </c>
      <c r="J1706" s="50">
        <v>54128</v>
      </c>
      <c r="K1706" s="50">
        <v>0</v>
      </c>
      <c r="L1706" s="50">
        <v>1.5</v>
      </c>
      <c r="M1706" s="50">
        <v>0</v>
      </c>
      <c r="N1706" s="50">
        <v>0</v>
      </c>
      <c r="O1706" s="50">
        <v>4600</v>
      </c>
      <c r="P1706" s="50">
        <v>0</v>
      </c>
      <c r="Q1706" s="50">
        <v>0</v>
      </c>
      <c r="R1706" s="50">
        <v>1301014</v>
      </c>
      <c r="S1706" s="50">
        <v>1302014</v>
      </c>
      <c r="V1706" s="50" t="s">
        <v>3820</v>
      </c>
      <c r="Z1706" s="50">
        <v>1101014</v>
      </c>
    </row>
    <row r="1707" spans="1:26" ht="14.25">
      <c r="A1707" s="50">
        <v>1140232</v>
      </c>
      <c r="D1707" s="50" t="s">
        <v>2299</v>
      </c>
      <c r="E1707" s="50" t="s">
        <v>848</v>
      </c>
      <c r="F1707" s="50" t="s">
        <v>3820</v>
      </c>
      <c r="G1707" s="50">
        <v>130</v>
      </c>
      <c r="H1707" s="50">
        <v>10894</v>
      </c>
      <c r="I1707" s="50">
        <v>5014</v>
      </c>
      <c r="J1707" s="50">
        <v>50118</v>
      </c>
      <c r="K1707" s="50">
        <v>0</v>
      </c>
      <c r="L1707" s="50">
        <v>1.5</v>
      </c>
      <c r="M1707" s="50">
        <v>0</v>
      </c>
      <c r="N1707" s="50">
        <v>0</v>
      </c>
      <c r="O1707" s="50">
        <v>4600</v>
      </c>
      <c r="P1707" s="50">
        <v>0</v>
      </c>
      <c r="Q1707" s="50">
        <v>0</v>
      </c>
      <c r="R1707" s="50">
        <v>1303020</v>
      </c>
      <c r="S1707" s="50">
        <v>1304007</v>
      </c>
      <c r="W1707" s="50">
        <v>4</v>
      </c>
      <c r="X1707" s="50">
        <v>4</v>
      </c>
      <c r="Y1707" s="50">
        <v>2</v>
      </c>
      <c r="Z1707" s="50">
        <v>1102020</v>
      </c>
    </row>
    <row r="1708" spans="1:26" ht="14.25">
      <c r="A1708" s="50">
        <v>1140311</v>
      </c>
      <c r="D1708" s="50" t="s">
        <v>2298</v>
      </c>
      <c r="E1708" s="50" t="s">
        <v>1192</v>
      </c>
      <c r="F1708" s="50" t="s">
        <v>3821</v>
      </c>
      <c r="G1708" s="50">
        <v>130</v>
      </c>
      <c r="H1708" s="50">
        <v>11395</v>
      </c>
      <c r="I1708" s="50">
        <v>5671</v>
      </c>
      <c r="J1708" s="50">
        <v>61509</v>
      </c>
      <c r="K1708" s="50">
        <v>0</v>
      </c>
      <c r="L1708" s="50">
        <v>1.5</v>
      </c>
      <c r="M1708" s="50">
        <v>0</v>
      </c>
      <c r="N1708" s="50">
        <v>0</v>
      </c>
      <c r="O1708" s="50">
        <v>4600</v>
      </c>
      <c r="P1708" s="50">
        <v>0</v>
      </c>
      <c r="Q1708" s="50">
        <v>0</v>
      </c>
      <c r="R1708" s="50">
        <v>1301012</v>
      </c>
      <c r="S1708" s="50">
        <v>1302012</v>
      </c>
      <c r="V1708" s="50" t="s">
        <v>3822</v>
      </c>
      <c r="Z1708" s="50">
        <v>1101012</v>
      </c>
    </row>
    <row r="1709" spans="1:26" ht="14.25">
      <c r="A1709" s="50">
        <v>1140312</v>
      </c>
      <c r="D1709" s="50" t="s">
        <v>2299</v>
      </c>
      <c r="E1709" s="50" t="s">
        <v>846</v>
      </c>
      <c r="F1709" s="50" t="s">
        <v>3822</v>
      </c>
      <c r="G1709" s="50">
        <v>130</v>
      </c>
      <c r="H1709" s="50">
        <v>12381</v>
      </c>
      <c r="I1709" s="50">
        <v>5697</v>
      </c>
      <c r="J1709" s="50">
        <v>56953</v>
      </c>
      <c r="K1709" s="50">
        <v>0</v>
      </c>
      <c r="L1709" s="50">
        <v>1.5</v>
      </c>
      <c r="M1709" s="50">
        <v>0</v>
      </c>
      <c r="N1709" s="50">
        <v>0</v>
      </c>
      <c r="O1709" s="50">
        <v>4600</v>
      </c>
      <c r="P1709" s="50">
        <v>0</v>
      </c>
      <c r="Q1709" s="50">
        <v>0</v>
      </c>
      <c r="R1709" s="50">
        <v>1303018</v>
      </c>
      <c r="S1709" s="50">
        <v>1304007</v>
      </c>
      <c r="W1709" s="50">
        <v>4</v>
      </c>
      <c r="X1709" s="50">
        <v>4</v>
      </c>
      <c r="Y1709" s="50">
        <v>2</v>
      </c>
      <c r="Z1709" s="50">
        <v>1102018</v>
      </c>
    </row>
    <row r="1710" spans="1:26" ht="14.25">
      <c r="A1710" s="50">
        <v>1140321</v>
      </c>
      <c r="D1710" s="50" t="s">
        <v>2298</v>
      </c>
      <c r="E1710" s="50" t="s">
        <v>1188</v>
      </c>
      <c r="F1710" s="50" t="s">
        <v>3823</v>
      </c>
      <c r="G1710" s="50">
        <v>130</v>
      </c>
      <c r="H1710" s="50">
        <v>10027</v>
      </c>
      <c r="I1710" s="50">
        <v>4992</v>
      </c>
      <c r="J1710" s="50">
        <v>54128</v>
      </c>
      <c r="K1710" s="50">
        <v>0</v>
      </c>
      <c r="L1710" s="50">
        <v>1.5</v>
      </c>
      <c r="M1710" s="50">
        <v>0</v>
      </c>
      <c r="N1710" s="50">
        <v>0</v>
      </c>
      <c r="O1710" s="50">
        <v>4600</v>
      </c>
      <c r="P1710" s="50">
        <v>0</v>
      </c>
      <c r="Q1710" s="50">
        <v>0</v>
      </c>
      <c r="R1710" s="50">
        <v>1301008</v>
      </c>
      <c r="S1710" s="50">
        <v>1302008</v>
      </c>
      <c r="V1710" s="50" t="s">
        <v>3824</v>
      </c>
      <c r="Z1710" s="50">
        <v>1101008</v>
      </c>
    </row>
    <row r="1711" spans="1:26" ht="14.25">
      <c r="A1711" s="50">
        <v>1140322</v>
      </c>
      <c r="D1711" s="50" t="s">
        <v>2299</v>
      </c>
      <c r="E1711" s="50" t="s">
        <v>859</v>
      </c>
      <c r="F1711" s="50" t="s">
        <v>3824</v>
      </c>
      <c r="G1711" s="50">
        <v>130</v>
      </c>
      <c r="H1711" s="50">
        <v>10894</v>
      </c>
      <c r="I1711" s="50">
        <v>5014</v>
      </c>
      <c r="J1711" s="50">
        <v>50118</v>
      </c>
      <c r="K1711" s="50">
        <v>0</v>
      </c>
      <c r="L1711" s="50">
        <v>1.5</v>
      </c>
      <c r="M1711" s="50">
        <v>0</v>
      </c>
      <c r="N1711" s="50">
        <v>0</v>
      </c>
      <c r="O1711" s="50">
        <v>4600</v>
      </c>
      <c r="P1711" s="50">
        <v>0</v>
      </c>
      <c r="Q1711" s="50">
        <v>0</v>
      </c>
      <c r="R1711" s="50">
        <v>1303013</v>
      </c>
      <c r="S1711" s="50">
        <v>1304008</v>
      </c>
      <c r="W1711" s="50">
        <v>4</v>
      </c>
      <c r="X1711" s="50">
        <v>4</v>
      </c>
      <c r="Y1711" s="50">
        <v>3</v>
      </c>
      <c r="Z1711" s="50">
        <v>1102013</v>
      </c>
    </row>
    <row r="1712" spans="1:26" ht="14.25">
      <c r="A1712" s="50">
        <v>1140331</v>
      </c>
      <c r="D1712" s="50" t="s">
        <v>2298</v>
      </c>
      <c r="E1712" s="50" t="s">
        <v>1533</v>
      </c>
      <c r="F1712" s="50" t="s">
        <v>3825</v>
      </c>
      <c r="G1712" s="50">
        <v>130</v>
      </c>
      <c r="H1712" s="50">
        <v>10027</v>
      </c>
      <c r="I1712" s="50">
        <v>4992</v>
      </c>
      <c r="J1712" s="50">
        <v>54128</v>
      </c>
      <c r="K1712" s="50">
        <v>0</v>
      </c>
      <c r="L1712" s="50">
        <v>1.5</v>
      </c>
      <c r="M1712" s="50">
        <v>0</v>
      </c>
      <c r="N1712" s="50">
        <v>0</v>
      </c>
      <c r="O1712" s="50">
        <v>4600</v>
      </c>
      <c r="P1712" s="50">
        <v>0</v>
      </c>
      <c r="Q1712" s="50">
        <v>0</v>
      </c>
      <c r="R1712" s="50">
        <v>1301009</v>
      </c>
      <c r="S1712" s="50">
        <v>1302009</v>
      </c>
      <c r="V1712" s="50" t="s">
        <v>3826</v>
      </c>
      <c r="Z1712" s="50">
        <v>1101009</v>
      </c>
    </row>
    <row r="1713" spans="1:26" ht="14.25">
      <c r="A1713" s="50">
        <v>1140332</v>
      </c>
      <c r="D1713" s="50" t="s">
        <v>2299</v>
      </c>
      <c r="E1713" s="50" t="s">
        <v>857</v>
      </c>
      <c r="F1713" s="50" t="s">
        <v>3826</v>
      </c>
      <c r="G1713" s="50">
        <v>130</v>
      </c>
      <c r="H1713" s="50">
        <v>10894</v>
      </c>
      <c r="I1713" s="50">
        <v>5014</v>
      </c>
      <c r="J1713" s="50">
        <v>50118</v>
      </c>
      <c r="K1713" s="50">
        <v>0</v>
      </c>
      <c r="L1713" s="50">
        <v>1.5</v>
      </c>
      <c r="M1713" s="50">
        <v>0</v>
      </c>
      <c r="N1713" s="50">
        <v>0</v>
      </c>
      <c r="O1713" s="50">
        <v>4600</v>
      </c>
      <c r="P1713" s="50">
        <v>0</v>
      </c>
      <c r="Q1713" s="50">
        <v>0</v>
      </c>
      <c r="R1713" s="50">
        <v>1303014</v>
      </c>
      <c r="S1713" s="50">
        <v>1304006</v>
      </c>
      <c r="W1713" s="50">
        <v>4</v>
      </c>
      <c r="X1713" s="50">
        <v>4</v>
      </c>
      <c r="Y1713" s="50">
        <v>1</v>
      </c>
      <c r="Z1713" s="50">
        <v>1102014</v>
      </c>
    </row>
    <row r="1714" spans="1:26" ht="14.25">
      <c r="A1714" s="50">
        <v>1140411</v>
      </c>
      <c r="D1714" s="50" t="s">
        <v>2298</v>
      </c>
      <c r="E1714" s="50" t="s">
        <v>1195</v>
      </c>
      <c r="F1714" s="50" t="s">
        <v>3827</v>
      </c>
      <c r="G1714" s="50">
        <v>131</v>
      </c>
      <c r="H1714" s="50">
        <v>11628</v>
      </c>
      <c r="I1714" s="50">
        <v>5788</v>
      </c>
      <c r="J1714" s="50">
        <v>62763</v>
      </c>
      <c r="K1714" s="50">
        <v>0</v>
      </c>
      <c r="L1714" s="50">
        <v>1.5</v>
      </c>
      <c r="M1714" s="50">
        <v>0</v>
      </c>
      <c r="N1714" s="50">
        <v>0</v>
      </c>
      <c r="O1714" s="50">
        <v>4600</v>
      </c>
      <c r="P1714" s="50">
        <v>0</v>
      </c>
      <c r="Q1714" s="50">
        <v>0</v>
      </c>
      <c r="R1714" s="50">
        <v>1301015</v>
      </c>
      <c r="S1714" s="50">
        <v>1302015</v>
      </c>
      <c r="V1714" s="50" t="s">
        <v>3828</v>
      </c>
      <c r="Z1714" s="50">
        <v>1101015</v>
      </c>
    </row>
    <row r="1715" spans="1:26" ht="14.25">
      <c r="A1715" s="50">
        <v>1140412</v>
      </c>
      <c r="D1715" s="50" t="s">
        <v>2299</v>
      </c>
      <c r="E1715" s="50" t="s">
        <v>852</v>
      </c>
      <c r="F1715" s="50" t="s">
        <v>3828</v>
      </c>
      <c r="G1715" s="50">
        <v>131</v>
      </c>
      <c r="H1715" s="50">
        <v>12632</v>
      </c>
      <c r="I1715" s="50">
        <v>5813</v>
      </c>
      <c r="J1715" s="50">
        <v>58114</v>
      </c>
      <c r="K1715" s="50">
        <v>0</v>
      </c>
      <c r="L1715" s="50">
        <v>1.5</v>
      </c>
      <c r="M1715" s="50">
        <v>0</v>
      </c>
      <c r="N1715" s="50">
        <v>0</v>
      </c>
      <c r="O1715" s="50">
        <v>4600</v>
      </c>
      <c r="P1715" s="50">
        <v>0</v>
      </c>
      <c r="Q1715" s="50">
        <v>0</v>
      </c>
      <c r="R1715" s="50">
        <v>1303021</v>
      </c>
      <c r="S1715" s="50">
        <v>1304007</v>
      </c>
      <c r="W1715" s="50">
        <v>4</v>
      </c>
      <c r="X1715" s="50">
        <v>4</v>
      </c>
      <c r="Y1715" s="50">
        <v>1</v>
      </c>
      <c r="Z1715" s="50">
        <v>1102021</v>
      </c>
    </row>
    <row r="1716" spans="1:26" ht="14.25">
      <c r="A1716" s="50">
        <v>1140421</v>
      </c>
      <c r="D1716" s="50" t="s">
        <v>2298</v>
      </c>
      <c r="E1716" s="50" t="s">
        <v>1181</v>
      </c>
      <c r="F1716" s="50" t="s">
        <v>3829</v>
      </c>
      <c r="G1716" s="50">
        <v>131</v>
      </c>
      <c r="H1716" s="50">
        <v>10231</v>
      </c>
      <c r="I1716" s="50">
        <v>5095</v>
      </c>
      <c r="J1716" s="50">
        <v>55230</v>
      </c>
      <c r="K1716" s="50">
        <v>0</v>
      </c>
      <c r="L1716" s="50">
        <v>1.5</v>
      </c>
      <c r="M1716" s="50">
        <v>0</v>
      </c>
      <c r="N1716" s="50">
        <v>0</v>
      </c>
      <c r="O1716" s="50">
        <v>4600</v>
      </c>
      <c r="P1716" s="50">
        <v>0</v>
      </c>
      <c r="Q1716" s="50">
        <v>0</v>
      </c>
      <c r="R1716" s="50">
        <v>1301001</v>
      </c>
      <c r="S1716" s="50">
        <v>1302001</v>
      </c>
      <c r="V1716" s="50" t="s">
        <v>3830</v>
      </c>
      <c r="Z1716" s="50">
        <v>1101001</v>
      </c>
    </row>
    <row r="1717" spans="1:26" ht="14.25">
      <c r="A1717" s="50">
        <v>1140422</v>
      </c>
      <c r="D1717" s="50" t="s">
        <v>2299</v>
      </c>
      <c r="E1717" s="50" t="s">
        <v>860</v>
      </c>
      <c r="F1717" s="50" t="s">
        <v>3830</v>
      </c>
      <c r="G1717" s="50">
        <v>131</v>
      </c>
      <c r="H1717" s="50">
        <v>11115</v>
      </c>
      <c r="I1717" s="50">
        <v>5117</v>
      </c>
      <c r="J1717" s="50">
        <v>51139</v>
      </c>
      <c r="K1717" s="50">
        <v>0</v>
      </c>
      <c r="L1717" s="50">
        <v>1.5</v>
      </c>
      <c r="M1717" s="50">
        <v>0</v>
      </c>
      <c r="N1717" s="50">
        <v>0</v>
      </c>
      <c r="O1717" s="50">
        <v>4600</v>
      </c>
      <c r="P1717" s="50">
        <v>0</v>
      </c>
      <c r="Q1717" s="50">
        <v>0</v>
      </c>
      <c r="R1717" s="50">
        <v>1303009</v>
      </c>
      <c r="S1717" s="50">
        <v>1304007</v>
      </c>
      <c r="W1717" s="50">
        <v>4</v>
      </c>
      <c r="X1717" s="50">
        <v>4</v>
      </c>
      <c r="Y1717" s="50">
        <v>2</v>
      </c>
      <c r="Z1717" s="50">
        <v>1102009</v>
      </c>
    </row>
    <row r="1718" spans="1:26" ht="14.25">
      <c r="A1718" s="50">
        <v>1140431</v>
      </c>
      <c r="D1718" s="50" t="s">
        <v>2298</v>
      </c>
      <c r="E1718" s="50" t="s">
        <v>1537</v>
      </c>
      <c r="F1718" s="50" t="s">
        <v>3831</v>
      </c>
      <c r="G1718" s="50">
        <v>131</v>
      </c>
      <c r="H1718" s="50">
        <v>10231</v>
      </c>
      <c r="I1718" s="50">
        <v>5095</v>
      </c>
      <c r="J1718" s="50">
        <v>55230</v>
      </c>
      <c r="K1718" s="50">
        <v>0</v>
      </c>
      <c r="L1718" s="50">
        <v>1.5</v>
      </c>
      <c r="M1718" s="50">
        <v>0</v>
      </c>
      <c r="N1718" s="50">
        <v>0</v>
      </c>
      <c r="O1718" s="50">
        <v>4600</v>
      </c>
      <c r="P1718" s="50">
        <v>0</v>
      </c>
      <c r="Q1718" s="50">
        <v>0</v>
      </c>
      <c r="R1718" s="50">
        <v>1301011</v>
      </c>
      <c r="S1718" s="50">
        <v>1302011</v>
      </c>
      <c r="V1718" s="50" t="s">
        <v>3832</v>
      </c>
      <c r="Z1718" s="50">
        <v>1101011</v>
      </c>
    </row>
    <row r="1719" spans="1:26" ht="14.25">
      <c r="A1719" s="50">
        <v>1140432</v>
      </c>
      <c r="D1719" s="50" t="s">
        <v>2299</v>
      </c>
      <c r="E1719" s="50" t="s">
        <v>833</v>
      </c>
      <c r="F1719" s="50" t="s">
        <v>3832</v>
      </c>
      <c r="G1719" s="50">
        <v>131</v>
      </c>
      <c r="H1719" s="50">
        <v>11115</v>
      </c>
      <c r="I1719" s="50">
        <v>5117</v>
      </c>
      <c r="J1719" s="50">
        <v>51139</v>
      </c>
      <c r="K1719" s="50">
        <v>0</v>
      </c>
      <c r="L1719" s="50">
        <v>1.5</v>
      </c>
      <c r="M1719" s="50">
        <v>0</v>
      </c>
      <c r="N1719" s="50">
        <v>0</v>
      </c>
      <c r="O1719" s="50">
        <v>4600</v>
      </c>
      <c r="P1719" s="50">
        <v>0</v>
      </c>
      <c r="Q1719" s="50">
        <v>0</v>
      </c>
      <c r="R1719" s="50">
        <v>1303017</v>
      </c>
      <c r="S1719" s="50">
        <v>1304008</v>
      </c>
      <c r="W1719" s="50">
        <v>4</v>
      </c>
      <c r="X1719" s="50">
        <v>4</v>
      </c>
      <c r="Y1719" s="50">
        <v>3</v>
      </c>
      <c r="Z1719" s="50">
        <v>1102017</v>
      </c>
    </row>
    <row r="1720" spans="1:26" ht="14.25">
      <c r="A1720" s="50">
        <v>1140511</v>
      </c>
      <c r="D1720" s="50" t="s">
        <v>2298</v>
      </c>
      <c r="E1720" s="50" t="s">
        <v>1378</v>
      </c>
      <c r="F1720" s="50" t="s">
        <v>3833</v>
      </c>
      <c r="G1720" s="50">
        <v>131</v>
      </c>
      <c r="H1720" s="50">
        <v>11628</v>
      </c>
      <c r="I1720" s="50">
        <v>5788</v>
      </c>
      <c r="J1720" s="50">
        <v>62763</v>
      </c>
      <c r="K1720" s="50">
        <v>0</v>
      </c>
      <c r="L1720" s="50">
        <v>1.5</v>
      </c>
      <c r="M1720" s="50">
        <v>0</v>
      </c>
      <c r="N1720" s="50">
        <v>0</v>
      </c>
      <c r="O1720" s="50">
        <v>4600</v>
      </c>
      <c r="P1720" s="50">
        <v>0</v>
      </c>
      <c r="Q1720" s="50">
        <v>0</v>
      </c>
      <c r="R1720" s="50">
        <v>1301006</v>
      </c>
      <c r="S1720" s="50">
        <v>1302006</v>
      </c>
      <c r="V1720" s="50" t="s">
        <v>3834</v>
      </c>
      <c r="Z1720" s="50">
        <v>1101006</v>
      </c>
    </row>
    <row r="1721" spans="1:26" ht="14.25">
      <c r="A1721" s="50">
        <v>1140512</v>
      </c>
      <c r="D1721" s="50" t="s">
        <v>2299</v>
      </c>
      <c r="E1721" s="50" t="s">
        <v>1179</v>
      </c>
      <c r="F1721" s="50" t="s">
        <v>3834</v>
      </c>
      <c r="G1721" s="50">
        <v>131</v>
      </c>
      <c r="H1721" s="50">
        <v>12632</v>
      </c>
      <c r="I1721" s="50">
        <v>5813</v>
      </c>
      <c r="J1721" s="50">
        <v>58114</v>
      </c>
      <c r="K1721" s="50">
        <v>0</v>
      </c>
      <c r="L1721" s="50">
        <v>1.5</v>
      </c>
      <c r="M1721" s="50">
        <v>0</v>
      </c>
      <c r="N1721" s="50">
        <v>0</v>
      </c>
      <c r="O1721" s="50">
        <v>4600</v>
      </c>
      <c r="P1721" s="50">
        <v>0</v>
      </c>
      <c r="Q1721" s="50">
        <v>0</v>
      </c>
      <c r="R1721" s="50">
        <v>1303007</v>
      </c>
      <c r="S1721" s="50">
        <v>1304006</v>
      </c>
      <c r="W1721" s="50">
        <v>4</v>
      </c>
      <c r="X1721" s="50">
        <v>4</v>
      </c>
      <c r="Y1721" s="50">
        <v>1</v>
      </c>
      <c r="Z1721" s="50">
        <v>1102007</v>
      </c>
    </row>
    <row r="1722" spans="1:26" ht="14.25">
      <c r="A1722" s="50">
        <v>1140521</v>
      </c>
      <c r="D1722" s="50" t="s">
        <v>2298</v>
      </c>
      <c r="E1722" s="50" t="s">
        <v>1183</v>
      </c>
      <c r="F1722" s="50" t="s">
        <v>3835</v>
      </c>
      <c r="G1722" s="50">
        <v>131</v>
      </c>
      <c r="H1722" s="50">
        <v>10231</v>
      </c>
      <c r="I1722" s="50">
        <v>5095</v>
      </c>
      <c r="J1722" s="50">
        <v>55230</v>
      </c>
      <c r="K1722" s="50">
        <v>0</v>
      </c>
      <c r="L1722" s="50">
        <v>1.5</v>
      </c>
      <c r="M1722" s="50">
        <v>0</v>
      </c>
      <c r="N1722" s="50">
        <v>0</v>
      </c>
      <c r="O1722" s="50">
        <v>4600</v>
      </c>
      <c r="P1722" s="50">
        <v>0</v>
      </c>
      <c r="Q1722" s="50">
        <v>0</v>
      </c>
      <c r="R1722" s="50">
        <v>1301003</v>
      </c>
      <c r="S1722" s="50">
        <v>1302003</v>
      </c>
      <c r="V1722" s="50" t="s">
        <v>3836</v>
      </c>
      <c r="Z1722" s="50">
        <v>1101003</v>
      </c>
    </row>
    <row r="1723" spans="1:26" ht="14.25">
      <c r="A1723" s="50">
        <v>1140522</v>
      </c>
      <c r="D1723" s="50" t="s">
        <v>2299</v>
      </c>
      <c r="E1723" s="50" t="s">
        <v>829</v>
      </c>
      <c r="F1723" s="50" t="s">
        <v>3836</v>
      </c>
      <c r="G1723" s="50">
        <v>131</v>
      </c>
      <c r="H1723" s="50">
        <v>11115</v>
      </c>
      <c r="I1723" s="50">
        <v>5117</v>
      </c>
      <c r="J1723" s="50">
        <v>51139</v>
      </c>
      <c r="K1723" s="50">
        <v>0</v>
      </c>
      <c r="L1723" s="50">
        <v>1.5</v>
      </c>
      <c r="M1723" s="50">
        <v>0</v>
      </c>
      <c r="N1723" s="50">
        <v>0</v>
      </c>
      <c r="O1723" s="50">
        <v>4600</v>
      </c>
      <c r="P1723" s="50">
        <v>0</v>
      </c>
      <c r="Q1723" s="50">
        <v>0</v>
      </c>
      <c r="R1723" s="50">
        <v>1303005</v>
      </c>
      <c r="S1723" s="50">
        <v>1304008</v>
      </c>
      <c r="W1723" s="50">
        <v>4</v>
      </c>
      <c r="X1723" s="50">
        <v>4</v>
      </c>
      <c r="Y1723" s="50">
        <v>3</v>
      </c>
      <c r="Z1723" s="50">
        <v>1102005</v>
      </c>
    </row>
    <row r="1724" spans="1:26" ht="14.25">
      <c r="A1724" s="50">
        <v>1140531</v>
      </c>
      <c r="D1724" s="50" t="s">
        <v>2298</v>
      </c>
      <c r="E1724" s="50" t="s">
        <v>1192</v>
      </c>
      <c r="F1724" s="50" t="s">
        <v>3837</v>
      </c>
      <c r="G1724" s="50">
        <v>131</v>
      </c>
      <c r="H1724" s="50">
        <v>10231</v>
      </c>
      <c r="I1724" s="50">
        <v>5095</v>
      </c>
      <c r="J1724" s="50">
        <v>55230</v>
      </c>
      <c r="K1724" s="50">
        <v>0</v>
      </c>
      <c r="L1724" s="50">
        <v>1.5</v>
      </c>
      <c r="M1724" s="50">
        <v>0</v>
      </c>
      <c r="N1724" s="50">
        <v>0</v>
      </c>
      <c r="O1724" s="50">
        <v>4600</v>
      </c>
      <c r="P1724" s="50">
        <v>0</v>
      </c>
      <c r="Q1724" s="50">
        <v>0</v>
      </c>
      <c r="R1724" s="50">
        <v>1301012</v>
      </c>
      <c r="S1724" s="50">
        <v>1302012</v>
      </c>
      <c r="V1724" s="50" t="s">
        <v>3838</v>
      </c>
      <c r="Z1724" s="50">
        <v>1101012</v>
      </c>
    </row>
    <row r="1725" spans="1:26" ht="14.25">
      <c r="A1725" s="50">
        <v>1140532</v>
      </c>
      <c r="D1725" s="50" t="s">
        <v>2299</v>
      </c>
      <c r="E1725" s="50" t="s">
        <v>846</v>
      </c>
      <c r="F1725" s="50" t="s">
        <v>3838</v>
      </c>
      <c r="G1725" s="50">
        <v>131</v>
      </c>
      <c r="H1725" s="50">
        <v>11115</v>
      </c>
      <c r="I1725" s="50">
        <v>5117</v>
      </c>
      <c r="J1725" s="50">
        <v>51139</v>
      </c>
      <c r="K1725" s="50">
        <v>0</v>
      </c>
      <c r="L1725" s="50">
        <v>1.5</v>
      </c>
      <c r="M1725" s="50">
        <v>0</v>
      </c>
      <c r="N1725" s="50">
        <v>0</v>
      </c>
      <c r="O1725" s="50">
        <v>4600</v>
      </c>
      <c r="P1725" s="50">
        <v>0</v>
      </c>
      <c r="Q1725" s="50">
        <v>0</v>
      </c>
      <c r="R1725" s="50">
        <v>1303018</v>
      </c>
      <c r="S1725" s="50">
        <v>1304007</v>
      </c>
      <c r="W1725" s="50">
        <v>4</v>
      </c>
      <c r="X1725" s="50">
        <v>4</v>
      </c>
      <c r="Y1725" s="50">
        <v>2</v>
      </c>
      <c r="Z1725" s="50">
        <v>1102018</v>
      </c>
    </row>
    <row r="1726" spans="1:26" ht="14.25">
      <c r="A1726" s="50">
        <v>1140611</v>
      </c>
      <c r="D1726" s="50" t="s">
        <v>2298</v>
      </c>
      <c r="E1726" s="50" t="s">
        <v>1533</v>
      </c>
      <c r="F1726" s="50" t="s">
        <v>3839</v>
      </c>
      <c r="G1726" s="50">
        <v>131</v>
      </c>
      <c r="H1726" s="50">
        <v>11628</v>
      </c>
      <c r="I1726" s="50">
        <v>5788</v>
      </c>
      <c r="J1726" s="50">
        <v>62763</v>
      </c>
      <c r="K1726" s="50">
        <v>0</v>
      </c>
      <c r="L1726" s="50">
        <v>1.5</v>
      </c>
      <c r="M1726" s="50">
        <v>0</v>
      </c>
      <c r="N1726" s="50">
        <v>0</v>
      </c>
      <c r="O1726" s="50">
        <v>4600</v>
      </c>
      <c r="P1726" s="50">
        <v>0</v>
      </c>
      <c r="Q1726" s="50">
        <v>0</v>
      </c>
      <c r="R1726" s="50">
        <v>1301009</v>
      </c>
      <c r="S1726" s="50">
        <v>1302009</v>
      </c>
      <c r="V1726" s="50" t="s">
        <v>3840</v>
      </c>
      <c r="Z1726" s="50">
        <v>1101009</v>
      </c>
    </row>
    <row r="1727" spans="1:26" ht="14.25">
      <c r="A1727" s="50">
        <v>1140612</v>
      </c>
      <c r="D1727" s="50" t="s">
        <v>2299</v>
      </c>
      <c r="E1727" s="50" t="s">
        <v>857</v>
      </c>
      <c r="F1727" s="50" t="s">
        <v>3840</v>
      </c>
      <c r="G1727" s="50">
        <v>131</v>
      </c>
      <c r="H1727" s="50">
        <v>12632</v>
      </c>
      <c r="I1727" s="50">
        <v>5813</v>
      </c>
      <c r="J1727" s="50">
        <v>58114</v>
      </c>
      <c r="K1727" s="50">
        <v>0</v>
      </c>
      <c r="L1727" s="50">
        <v>1.5</v>
      </c>
      <c r="M1727" s="50">
        <v>0</v>
      </c>
      <c r="N1727" s="50">
        <v>0</v>
      </c>
      <c r="O1727" s="50">
        <v>4600</v>
      </c>
      <c r="P1727" s="50">
        <v>0</v>
      </c>
      <c r="Q1727" s="50">
        <v>0</v>
      </c>
      <c r="R1727" s="50">
        <v>1303014</v>
      </c>
      <c r="S1727" s="50">
        <v>1304006</v>
      </c>
      <c r="W1727" s="50">
        <v>4</v>
      </c>
      <c r="X1727" s="50">
        <v>4</v>
      </c>
      <c r="Y1727" s="50">
        <v>1</v>
      </c>
      <c r="Z1727" s="50">
        <v>1102014</v>
      </c>
    </row>
    <row r="1728" spans="1:26" ht="14.25">
      <c r="A1728" s="50">
        <v>1140621</v>
      </c>
      <c r="D1728" s="50" t="s">
        <v>2298</v>
      </c>
      <c r="E1728" s="50" t="s">
        <v>1188</v>
      </c>
      <c r="F1728" s="50" t="s">
        <v>3841</v>
      </c>
      <c r="G1728" s="50">
        <v>131</v>
      </c>
      <c r="H1728" s="50">
        <v>10231</v>
      </c>
      <c r="I1728" s="50">
        <v>5095</v>
      </c>
      <c r="J1728" s="50">
        <v>55230</v>
      </c>
      <c r="K1728" s="50">
        <v>0</v>
      </c>
      <c r="L1728" s="50">
        <v>1.5</v>
      </c>
      <c r="M1728" s="50">
        <v>0</v>
      </c>
      <c r="N1728" s="50">
        <v>0</v>
      </c>
      <c r="O1728" s="50">
        <v>4600</v>
      </c>
      <c r="P1728" s="50">
        <v>0</v>
      </c>
      <c r="Q1728" s="50">
        <v>0</v>
      </c>
      <c r="R1728" s="50">
        <v>1301008</v>
      </c>
      <c r="S1728" s="50">
        <v>1302008</v>
      </c>
      <c r="V1728" s="50" t="s">
        <v>3842</v>
      </c>
      <c r="Z1728" s="50">
        <v>1101008</v>
      </c>
    </row>
    <row r="1729" spans="1:26" ht="14.25">
      <c r="A1729" s="50">
        <v>1140622</v>
      </c>
      <c r="D1729" s="50" t="s">
        <v>2299</v>
      </c>
      <c r="E1729" s="50" t="s">
        <v>859</v>
      </c>
      <c r="F1729" s="50" t="s">
        <v>3842</v>
      </c>
      <c r="G1729" s="50">
        <v>131</v>
      </c>
      <c r="H1729" s="50">
        <v>11115</v>
      </c>
      <c r="I1729" s="50">
        <v>5117</v>
      </c>
      <c r="J1729" s="50">
        <v>51139</v>
      </c>
      <c r="K1729" s="50">
        <v>0</v>
      </c>
      <c r="L1729" s="50">
        <v>1.5</v>
      </c>
      <c r="M1729" s="50">
        <v>0</v>
      </c>
      <c r="N1729" s="50">
        <v>0</v>
      </c>
      <c r="O1729" s="50">
        <v>4600</v>
      </c>
      <c r="P1729" s="50">
        <v>0</v>
      </c>
      <c r="Q1729" s="50">
        <v>0</v>
      </c>
      <c r="R1729" s="50">
        <v>1303013</v>
      </c>
      <c r="S1729" s="50">
        <v>1304008</v>
      </c>
      <c r="W1729" s="50">
        <v>4</v>
      </c>
      <c r="X1729" s="50">
        <v>4</v>
      </c>
      <c r="Y1729" s="50">
        <v>3</v>
      </c>
      <c r="Z1729" s="50">
        <v>1102013</v>
      </c>
    </row>
    <row r="1730" spans="1:26" ht="14.25">
      <c r="A1730" s="50">
        <v>1140631</v>
      </c>
      <c r="D1730" s="50" t="s">
        <v>2298</v>
      </c>
      <c r="E1730" s="50" t="s">
        <v>1192</v>
      </c>
      <c r="F1730" s="50" t="s">
        <v>3843</v>
      </c>
      <c r="G1730" s="50">
        <v>131</v>
      </c>
      <c r="H1730" s="50">
        <v>10231</v>
      </c>
      <c r="I1730" s="50">
        <v>5095</v>
      </c>
      <c r="J1730" s="50">
        <v>55230</v>
      </c>
      <c r="K1730" s="50">
        <v>0</v>
      </c>
      <c r="L1730" s="50">
        <v>1.5</v>
      </c>
      <c r="M1730" s="50">
        <v>0</v>
      </c>
      <c r="N1730" s="50">
        <v>0</v>
      </c>
      <c r="O1730" s="50">
        <v>4600</v>
      </c>
      <c r="P1730" s="50">
        <v>0</v>
      </c>
      <c r="Q1730" s="50">
        <v>0</v>
      </c>
      <c r="R1730" s="50">
        <v>1301012</v>
      </c>
      <c r="S1730" s="50">
        <v>1302012</v>
      </c>
      <c r="V1730" s="50" t="s">
        <v>3844</v>
      </c>
      <c r="Z1730" s="50">
        <v>1101012</v>
      </c>
    </row>
    <row r="1731" spans="1:26" ht="14.25">
      <c r="A1731" s="50">
        <v>1140632</v>
      </c>
      <c r="D1731" s="50" t="s">
        <v>2299</v>
      </c>
      <c r="E1731" s="50" t="s">
        <v>846</v>
      </c>
      <c r="F1731" s="50" t="s">
        <v>3844</v>
      </c>
      <c r="G1731" s="50">
        <v>131</v>
      </c>
      <c r="H1731" s="50">
        <v>11115</v>
      </c>
      <c r="I1731" s="50">
        <v>5117</v>
      </c>
      <c r="J1731" s="50">
        <v>51139</v>
      </c>
      <c r="K1731" s="50">
        <v>0</v>
      </c>
      <c r="L1731" s="50">
        <v>1.5</v>
      </c>
      <c r="M1731" s="50">
        <v>0</v>
      </c>
      <c r="N1731" s="50">
        <v>0</v>
      </c>
      <c r="O1731" s="50">
        <v>4600</v>
      </c>
      <c r="P1731" s="50">
        <v>0</v>
      </c>
      <c r="Q1731" s="50">
        <v>0</v>
      </c>
      <c r="R1731" s="50">
        <v>1303018</v>
      </c>
      <c r="S1731" s="50">
        <v>1304007</v>
      </c>
      <c r="W1731" s="50">
        <v>4</v>
      </c>
      <c r="X1731" s="50">
        <v>4</v>
      </c>
      <c r="Y1731" s="50">
        <v>2</v>
      </c>
      <c r="Z1731" s="50">
        <v>1102018</v>
      </c>
    </row>
    <row r="1732" spans="1:26" ht="14.25">
      <c r="A1732" s="50">
        <v>1140711</v>
      </c>
      <c r="D1732" s="50" t="s">
        <v>2298</v>
      </c>
      <c r="E1732" s="50" t="s">
        <v>1535</v>
      </c>
      <c r="F1732" s="50" t="s">
        <v>3845</v>
      </c>
      <c r="G1732" s="50">
        <v>132</v>
      </c>
      <c r="H1732" s="50">
        <v>11861</v>
      </c>
      <c r="I1732" s="50">
        <v>5904</v>
      </c>
      <c r="J1732" s="50">
        <v>64017</v>
      </c>
      <c r="K1732" s="50">
        <v>0</v>
      </c>
      <c r="L1732" s="50">
        <v>1.5</v>
      </c>
      <c r="M1732" s="50">
        <v>0</v>
      </c>
      <c r="N1732" s="50">
        <v>0</v>
      </c>
      <c r="O1732" s="50">
        <v>4600</v>
      </c>
      <c r="P1732" s="50">
        <v>0</v>
      </c>
      <c r="Q1732" s="50">
        <v>0</v>
      </c>
      <c r="R1732" s="50">
        <v>1301007</v>
      </c>
      <c r="S1732" s="50">
        <v>1302007</v>
      </c>
      <c r="V1732" s="50" t="s">
        <v>3846</v>
      </c>
      <c r="Z1732" s="50">
        <v>1101007</v>
      </c>
    </row>
    <row r="1733" spans="1:26" ht="14.25">
      <c r="A1733" s="50">
        <v>1140712</v>
      </c>
      <c r="D1733" s="50" t="s">
        <v>2299</v>
      </c>
      <c r="E1733" s="50" t="s">
        <v>860</v>
      </c>
      <c r="F1733" s="50" t="s">
        <v>3846</v>
      </c>
      <c r="G1733" s="50">
        <v>132</v>
      </c>
      <c r="H1733" s="50">
        <v>12884</v>
      </c>
      <c r="I1733" s="50">
        <v>5929</v>
      </c>
      <c r="J1733" s="50">
        <v>59275</v>
      </c>
      <c r="K1733" s="50">
        <v>0</v>
      </c>
      <c r="L1733" s="50">
        <v>1.5</v>
      </c>
      <c r="M1733" s="50">
        <v>0</v>
      </c>
      <c r="N1733" s="50">
        <v>0</v>
      </c>
      <c r="O1733" s="50">
        <v>4600</v>
      </c>
      <c r="P1733" s="50">
        <v>0</v>
      </c>
      <c r="Q1733" s="50">
        <v>0</v>
      </c>
      <c r="R1733" s="50">
        <v>1303009</v>
      </c>
      <c r="S1733" s="50">
        <v>1304007</v>
      </c>
      <c r="W1733" s="50">
        <v>4</v>
      </c>
      <c r="X1733" s="50">
        <v>4</v>
      </c>
      <c r="Y1733" s="50">
        <v>2</v>
      </c>
      <c r="Z1733" s="50">
        <v>1102009</v>
      </c>
    </row>
    <row r="1734" spans="1:26" ht="14.25">
      <c r="A1734" s="50">
        <v>1140721</v>
      </c>
      <c r="D1734" s="50" t="s">
        <v>2298</v>
      </c>
      <c r="E1734" s="50" t="s">
        <v>1535</v>
      </c>
      <c r="F1734" s="50" t="s">
        <v>3847</v>
      </c>
      <c r="G1734" s="50">
        <v>132</v>
      </c>
      <c r="H1734" s="50">
        <v>10435</v>
      </c>
      <c r="I1734" s="50">
        <v>5198</v>
      </c>
      <c r="J1734" s="50">
        <v>56333</v>
      </c>
      <c r="K1734" s="50">
        <v>0</v>
      </c>
      <c r="L1734" s="50">
        <v>1.5</v>
      </c>
      <c r="M1734" s="50">
        <v>0</v>
      </c>
      <c r="N1734" s="50">
        <v>0</v>
      </c>
      <c r="O1734" s="50">
        <v>4600</v>
      </c>
      <c r="P1734" s="50">
        <v>0</v>
      </c>
      <c r="Q1734" s="50">
        <v>0</v>
      </c>
      <c r="R1734" s="50">
        <v>1301007</v>
      </c>
      <c r="S1734" s="50">
        <v>1302007</v>
      </c>
      <c r="V1734" s="50" t="s">
        <v>3848</v>
      </c>
      <c r="Z1734" s="50">
        <v>1101007</v>
      </c>
    </row>
    <row r="1735" spans="1:26" ht="14.25">
      <c r="A1735" s="50">
        <v>1140722</v>
      </c>
      <c r="D1735" s="50" t="s">
        <v>2299</v>
      </c>
      <c r="E1735" s="50" t="s">
        <v>853</v>
      </c>
      <c r="F1735" s="50" t="s">
        <v>3848</v>
      </c>
      <c r="G1735" s="50">
        <v>132</v>
      </c>
      <c r="H1735" s="50">
        <v>11335</v>
      </c>
      <c r="I1735" s="50">
        <v>5220</v>
      </c>
      <c r="J1735" s="50">
        <v>52160</v>
      </c>
      <c r="K1735" s="50">
        <v>0</v>
      </c>
      <c r="L1735" s="50">
        <v>1.5</v>
      </c>
      <c r="M1735" s="50">
        <v>0</v>
      </c>
      <c r="N1735" s="50">
        <v>0</v>
      </c>
      <c r="O1735" s="50">
        <v>4600</v>
      </c>
      <c r="P1735" s="50">
        <v>0</v>
      </c>
      <c r="Q1735" s="50">
        <v>0</v>
      </c>
      <c r="R1735" s="50">
        <v>1303003</v>
      </c>
      <c r="S1735" s="50">
        <v>1304007</v>
      </c>
      <c r="W1735" s="50">
        <v>4</v>
      </c>
      <c r="X1735" s="50">
        <v>4</v>
      </c>
      <c r="Y1735" s="50">
        <v>2</v>
      </c>
      <c r="Z1735" s="50">
        <v>1102003</v>
      </c>
    </row>
    <row r="1736" spans="1:26" ht="14.25">
      <c r="A1736" s="50">
        <v>1140731</v>
      </c>
      <c r="D1736" s="50" t="s">
        <v>2298</v>
      </c>
      <c r="E1736" s="50" t="s">
        <v>1537</v>
      </c>
      <c r="F1736" s="50" t="s">
        <v>3849</v>
      </c>
      <c r="G1736" s="50">
        <v>132</v>
      </c>
      <c r="H1736" s="50">
        <v>10435</v>
      </c>
      <c r="I1736" s="50">
        <v>5198</v>
      </c>
      <c r="J1736" s="50">
        <v>56333</v>
      </c>
      <c r="K1736" s="50">
        <v>0</v>
      </c>
      <c r="L1736" s="50">
        <v>1.5</v>
      </c>
      <c r="M1736" s="50">
        <v>0</v>
      </c>
      <c r="N1736" s="50">
        <v>0</v>
      </c>
      <c r="O1736" s="50">
        <v>4600</v>
      </c>
      <c r="P1736" s="50">
        <v>0</v>
      </c>
      <c r="Q1736" s="50">
        <v>0</v>
      </c>
      <c r="R1736" s="50">
        <v>1301011</v>
      </c>
      <c r="S1736" s="50">
        <v>1302011</v>
      </c>
      <c r="V1736" s="50" t="s">
        <v>3850</v>
      </c>
      <c r="Z1736" s="50">
        <v>1101011</v>
      </c>
    </row>
    <row r="1737" spans="1:26" ht="14.25">
      <c r="A1737" s="50">
        <v>1140732</v>
      </c>
      <c r="D1737" s="50" t="s">
        <v>2299</v>
      </c>
      <c r="E1737" s="50" t="s">
        <v>833</v>
      </c>
      <c r="F1737" s="50" t="s">
        <v>3850</v>
      </c>
      <c r="G1737" s="50">
        <v>132</v>
      </c>
      <c r="H1737" s="50">
        <v>11335</v>
      </c>
      <c r="I1737" s="50">
        <v>5220</v>
      </c>
      <c r="J1737" s="50">
        <v>52160</v>
      </c>
      <c r="K1737" s="50">
        <v>0</v>
      </c>
      <c r="L1737" s="50">
        <v>1.5</v>
      </c>
      <c r="M1737" s="50">
        <v>0</v>
      </c>
      <c r="N1737" s="50">
        <v>0</v>
      </c>
      <c r="O1737" s="50">
        <v>4600</v>
      </c>
      <c r="P1737" s="50">
        <v>0</v>
      </c>
      <c r="Q1737" s="50">
        <v>0</v>
      </c>
      <c r="R1737" s="50">
        <v>1303017</v>
      </c>
      <c r="S1737" s="50">
        <v>1304008</v>
      </c>
      <c r="W1737" s="50">
        <v>4</v>
      </c>
      <c r="X1737" s="50">
        <v>4</v>
      </c>
      <c r="Y1737" s="50">
        <v>3</v>
      </c>
      <c r="Z1737" s="50">
        <v>1102017</v>
      </c>
    </row>
    <row r="1738" spans="1:26" ht="14.25">
      <c r="A1738" s="50">
        <v>1140811</v>
      </c>
      <c r="D1738" s="50" t="s">
        <v>2298</v>
      </c>
      <c r="E1738" s="50" t="s">
        <v>1535</v>
      </c>
      <c r="F1738" s="50" t="s">
        <v>3851</v>
      </c>
      <c r="G1738" s="50">
        <v>132</v>
      </c>
      <c r="H1738" s="50">
        <v>11861</v>
      </c>
      <c r="I1738" s="50">
        <v>5904</v>
      </c>
      <c r="J1738" s="50">
        <v>64017</v>
      </c>
      <c r="K1738" s="50">
        <v>0</v>
      </c>
      <c r="L1738" s="50">
        <v>1.5</v>
      </c>
      <c r="M1738" s="50">
        <v>0</v>
      </c>
      <c r="N1738" s="50">
        <v>0</v>
      </c>
      <c r="O1738" s="50">
        <v>4600</v>
      </c>
      <c r="P1738" s="50">
        <v>0</v>
      </c>
      <c r="Q1738" s="50">
        <v>0</v>
      </c>
      <c r="R1738" s="50">
        <v>1301007</v>
      </c>
      <c r="S1738" s="50">
        <v>1302007</v>
      </c>
      <c r="V1738" s="50" t="s">
        <v>3852</v>
      </c>
      <c r="Z1738" s="50">
        <v>1101007</v>
      </c>
    </row>
    <row r="1739" spans="1:26" ht="14.25">
      <c r="A1739" s="50">
        <v>1140812</v>
      </c>
      <c r="D1739" s="50" t="s">
        <v>2299</v>
      </c>
      <c r="E1739" s="50" t="s">
        <v>850</v>
      </c>
      <c r="F1739" s="50" t="s">
        <v>3852</v>
      </c>
      <c r="G1739" s="50">
        <v>132</v>
      </c>
      <c r="H1739" s="50">
        <v>12884</v>
      </c>
      <c r="I1739" s="50">
        <v>5929</v>
      </c>
      <c r="J1739" s="50">
        <v>59275</v>
      </c>
      <c r="K1739" s="50">
        <v>0</v>
      </c>
      <c r="L1739" s="50">
        <v>1.5</v>
      </c>
      <c r="M1739" s="50">
        <v>0</v>
      </c>
      <c r="N1739" s="50">
        <v>0</v>
      </c>
      <c r="O1739" s="50">
        <v>4600</v>
      </c>
      <c r="P1739" s="50">
        <v>0</v>
      </c>
      <c r="Q1739" s="50">
        <v>0</v>
      </c>
      <c r="R1739" s="50">
        <v>1303012</v>
      </c>
      <c r="S1739" s="50">
        <v>1304006</v>
      </c>
      <c r="W1739" s="50">
        <v>4</v>
      </c>
      <c r="X1739" s="50">
        <v>4</v>
      </c>
      <c r="Y1739" s="50">
        <v>1</v>
      </c>
      <c r="Z1739" s="50">
        <v>1102012</v>
      </c>
    </row>
    <row r="1740" spans="1:26" ht="14.25">
      <c r="A1740" s="50">
        <v>1140821</v>
      </c>
      <c r="D1740" s="50" t="s">
        <v>2298</v>
      </c>
      <c r="E1740" s="50" t="s">
        <v>1540</v>
      </c>
      <c r="F1740" s="50" t="s">
        <v>3853</v>
      </c>
      <c r="G1740" s="50">
        <v>132</v>
      </c>
      <c r="H1740" s="50">
        <v>10435</v>
      </c>
      <c r="I1740" s="50">
        <v>5198</v>
      </c>
      <c r="J1740" s="50">
        <v>56333</v>
      </c>
      <c r="K1740" s="50">
        <v>0</v>
      </c>
      <c r="L1740" s="50">
        <v>1.5</v>
      </c>
      <c r="M1740" s="50">
        <v>0</v>
      </c>
      <c r="N1740" s="50">
        <v>0</v>
      </c>
      <c r="O1740" s="50">
        <v>4600</v>
      </c>
      <c r="P1740" s="50">
        <v>0</v>
      </c>
      <c r="Q1740" s="50">
        <v>0</v>
      </c>
      <c r="R1740" s="50">
        <v>1301005</v>
      </c>
      <c r="S1740" s="50">
        <v>1302005</v>
      </c>
      <c r="V1740" s="50" t="s">
        <v>3854</v>
      </c>
      <c r="Z1740" s="50">
        <v>1101005</v>
      </c>
    </row>
    <row r="1741" spans="1:26" ht="14.25">
      <c r="A1741" s="50">
        <v>1140822</v>
      </c>
      <c r="D1741" s="50" t="s">
        <v>2299</v>
      </c>
      <c r="E1741" s="50" t="s">
        <v>849</v>
      </c>
      <c r="F1741" s="50" t="s">
        <v>3854</v>
      </c>
      <c r="G1741" s="50">
        <v>132</v>
      </c>
      <c r="H1741" s="50">
        <v>11335</v>
      </c>
      <c r="I1741" s="50">
        <v>5220</v>
      </c>
      <c r="J1741" s="50">
        <v>52160</v>
      </c>
      <c r="K1741" s="50">
        <v>0</v>
      </c>
      <c r="L1741" s="50">
        <v>1.5</v>
      </c>
      <c r="M1741" s="50">
        <v>0</v>
      </c>
      <c r="N1741" s="50">
        <v>0</v>
      </c>
      <c r="O1741" s="50">
        <v>4600</v>
      </c>
      <c r="P1741" s="50">
        <v>0</v>
      </c>
      <c r="Q1741" s="50">
        <v>0</v>
      </c>
      <c r="R1741" s="50">
        <v>1303011</v>
      </c>
      <c r="S1741" s="50">
        <v>1304007</v>
      </c>
      <c r="W1741" s="50">
        <v>4</v>
      </c>
      <c r="X1741" s="50">
        <v>4</v>
      </c>
      <c r="Y1741" s="50">
        <v>2</v>
      </c>
      <c r="Z1741" s="50">
        <v>1102011</v>
      </c>
    </row>
    <row r="1742" spans="1:26" ht="14.25">
      <c r="A1742" s="50">
        <v>1140831</v>
      </c>
      <c r="D1742" s="50" t="s">
        <v>2298</v>
      </c>
      <c r="E1742" s="50" t="s">
        <v>1541</v>
      </c>
      <c r="F1742" s="50" t="s">
        <v>3855</v>
      </c>
      <c r="G1742" s="50">
        <v>132</v>
      </c>
      <c r="H1742" s="50">
        <v>10435</v>
      </c>
      <c r="I1742" s="50">
        <v>5198</v>
      </c>
      <c r="J1742" s="50">
        <v>56333</v>
      </c>
      <c r="K1742" s="50">
        <v>0</v>
      </c>
      <c r="L1742" s="50">
        <v>1.5</v>
      </c>
      <c r="M1742" s="50">
        <v>0</v>
      </c>
      <c r="N1742" s="50">
        <v>0</v>
      </c>
      <c r="O1742" s="50">
        <v>4600</v>
      </c>
      <c r="P1742" s="50">
        <v>0</v>
      </c>
      <c r="Q1742" s="50">
        <v>0</v>
      </c>
      <c r="R1742" s="50">
        <v>1301010</v>
      </c>
      <c r="S1742" s="50">
        <v>1302010</v>
      </c>
      <c r="V1742" s="50" t="s">
        <v>3856</v>
      </c>
      <c r="Z1742" s="50">
        <v>1101010</v>
      </c>
    </row>
    <row r="1743" spans="1:26" ht="14.25">
      <c r="A1743" s="50">
        <v>1140832</v>
      </c>
      <c r="D1743" s="50" t="s">
        <v>2299</v>
      </c>
      <c r="E1743" s="50" t="s">
        <v>855</v>
      </c>
      <c r="F1743" s="50" t="s">
        <v>3856</v>
      </c>
      <c r="G1743" s="50">
        <v>132</v>
      </c>
      <c r="H1743" s="50">
        <v>11335</v>
      </c>
      <c r="I1743" s="50">
        <v>5220</v>
      </c>
      <c r="J1743" s="50">
        <v>52160</v>
      </c>
      <c r="K1743" s="50">
        <v>0</v>
      </c>
      <c r="L1743" s="50">
        <v>1.5</v>
      </c>
      <c r="M1743" s="50">
        <v>0</v>
      </c>
      <c r="N1743" s="50">
        <v>0</v>
      </c>
      <c r="O1743" s="50">
        <v>4600</v>
      </c>
      <c r="P1743" s="50">
        <v>0</v>
      </c>
      <c r="Q1743" s="50">
        <v>0</v>
      </c>
      <c r="R1743" s="50">
        <v>1303016</v>
      </c>
      <c r="S1743" s="50">
        <v>1304007</v>
      </c>
      <c r="W1743" s="50">
        <v>4</v>
      </c>
      <c r="X1743" s="50">
        <v>4</v>
      </c>
      <c r="Y1743" s="50">
        <v>3</v>
      </c>
      <c r="Z1743" s="50">
        <v>1102016</v>
      </c>
    </row>
    <row r="1744" spans="1:26" ht="14.25">
      <c r="A1744" s="50">
        <v>1140911</v>
      </c>
      <c r="D1744" s="50" t="s">
        <v>2298</v>
      </c>
      <c r="E1744" s="50" t="s">
        <v>1192</v>
      </c>
      <c r="F1744" s="50" t="s">
        <v>3857</v>
      </c>
      <c r="G1744" s="50">
        <v>132</v>
      </c>
      <c r="H1744" s="50">
        <v>11861</v>
      </c>
      <c r="I1744" s="50">
        <v>5904</v>
      </c>
      <c r="J1744" s="50">
        <v>64017</v>
      </c>
      <c r="K1744" s="50">
        <v>0</v>
      </c>
      <c r="L1744" s="50">
        <v>1.5</v>
      </c>
      <c r="M1744" s="50">
        <v>0</v>
      </c>
      <c r="N1744" s="50">
        <v>0</v>
      </c>
      <c r="O1744" s="50">
        <v>4600</v>
      </c>
      <c r="P1744" s="50">
        <v>0</v>
      </c>
      <c r="Q1744" s="50">
        <v>0</v>
      </c>
      <c r="R1744" s="50">
        <v>1301012</v>
      </c>
      <c r="S1744" s="50">
        <v>1302012</v>
      </c>
      <c r="V1744" s="50" t="s">
        <v>3858</v>
      </c>
      <c r="Z1744" s="50">
        <v>1101012</v>
      </c>
    </row>
    <row r="1745" spans="1:26" ht="14.25">
      <c r="A1745" s="50">
        <v>1140912</v>
      </c>
      <c r="D1745" s="50" t="s">
        <v>2299</v>
      </c>
      <c r="E1745" s="50" t="s">
        <v>846</v>
      </c>
      <c r="F1745" s="50" t="s">
        <v>3858</v>
      </c>
      <c r="G1745" s="50">
        <v>132</v>
      </c>
      <c r="H1745" s="50">
        <v>12884</v>
      </c>
      <c r="I1745" s="50">
        <v>5929</v>
      </c>
      <c r="J1745" s="50">
        <v>59275</v>
      </c>
      <c r="K1745" s="50">
        <v>0</v>
      </c>
      <c r="L1745" s="50">
        <v>1.5</v>
      </c>
      <c r="M1745" s="50">
        <v>0</v>
      </c>
      <c r="N1745" s="50">
        <v>0</v>
      </c>
      <c r="O1745" s="50">
        <v>4600</v>
      </c>
      <c r="P1745" s="50">
        <v>0</v>
      </c>
      <c r="Q1745" s="50">
        <v>0</v>
      </c>
      <c r="R1745" s="50">
        <v>1303018</v>
      </c>
      <c r="S1745" s="50">
        <v>1304007</v>
      </c>
      <c r="W1745" s="50">
        <v>4</v>
      </c>
      <c r="X1745" s="50">
        <v>4</v>
      </c>
      <c r="Y1745" s="50">
        <v>2</v>
      </c>
      <c r="Z1745" s="50">
        <v>1102018</v>
      </c>
    </row>
    <row r="1746" spans="1:26" ht="14.25">
      <c r="A1746" s="50">
        <v>1140921</v>
      </c>
      <c r="D1746" s="50" t="s">
        <v>2298</v>
      </c>
      <c r="E1746" s="50" t="s">
        <v>1188</v>
      </c>
      <c r="F1746" s="50" t="s">
        <v>3859</v>
      </c>
      <c r="G1746" s="50">
        <v>132</v>
      </c>
      <c r="H1746" s="50">
        <v>10435</v>
      </c>
      <c r="I1746" s="50">
        <v>5198</v>
      </c>
      <c r="J1746" s="50">
        <v>56333</v>
      </c>
      <c r="K1746" s="50">
        <v>0</v>
      </c>
      <c r="L1746" s="50">
        <v>1.5</v>
      </c>
      <c r="M1746" s="50">
        <v>0</v>
      </c>
      <c r="N1746" s="50">
        <v>0</v>
      </c>
      <c r="O1746" s="50">
        <v>4600</v>
      </c>
      <c r="P1746" s="50">
        <v>0</v>
      </c>
      <c r="Q1746" s="50">
        <v>0</v>
      </c>
      <c r="R1746" s="50">
        <v>1301008</v>
      </c>
      <c r="S1746" s="50">
        <v>1302008</v>
      </c>
      <c r="V1746" s="50" t="s">
        <v>3860</v>
      </c>
      <c r="Z1746" s="50">
        <v>1101008</v>
      </c>
    </row>
    <row r="1747" spans="1:26" ht="14.25">
      <c r="A1747" s="50">
        <v>1140922</v>
      </c>
      <c r="D1747" s="50" t="s">
        <v>2299</v>
      </c>
      <c r="E1747" s="50" t="s">
        <v>859</v>
      </c>
      <c r="F1747" s="50" t="s">
        <v>3860</v>
      </c>
      <c r="G1747" s="50">
        <v>132</v>
      </c>
      <c r="H1747" s="50">
        <v>11335</v>
      </c>
      <c r="I1747" s="50">
        <v>5220</v>
      </c>
      <c r="J1747" s="50">
        <v>52160</v>
      </c>
      <c r="K1747" s="50">
        <v>0</v>
      </c>
      <c r="L1747" s="50">
        <v>1.5</v>
      </c>
      <c r="M1747" s="50">
        <v>0</v>
      </c>
      <c r="N1747" s="50">
        <v>0</v>
      </c>
      <c r="O1747" s="50">
        <v>4600</v>
      </c>
      <c r="P1747" s="50">
        <v>0</v>
      </c>
      <c r="Q1747" s="50">
        <v>0</v>
      </c>
      <c r="R1747" s="50">
        <v>1303013</v>
      </c>
      <c r="S1747" s="50">
        <v>1304008</v>
      </c>
      <c r="W1747" s="50">
        <v>4</v>
      </c>
      <c r="X1747" s="50">
        <v>4</v>
      </c>
      <c r="Y1747" s="50">
        <v>3</v>
      </c>
      <c r="Z1747" s="50">
        <v>1102013</v>
      </c>
    </row>
    <row r="1748" spans="1:26" ht="14.25">
      <c r="A1748" s="50">
        <v>1140931</v>
      </c>
      <c r="D1748" s="50" t="s">
        <v>2298</v>
      </c>
      <c r="E1748" s="50" t="s">
        <v>1533</v>
      </c>
      <c r="F1748" s="50" t="s">
        <v>3861</v>
      </c>
      <c r="G1748" s="50">
        <v>132</v>
      </c>
      <c r="H1748" s="50">
        <v>10435</v>
      </c>
      <c r="I1748" s="50">
        <v>5198</v>
      </c>
      <c r="J1748" s="50">
        <v>56333</v>
      </c>
      <c r="K1748" s="50">
        <v>0</v>
      </c>
      <c r="L1748" s="50">
        <v>1.5</v>
      </c>
      <c r="M1748" s="50">
        <v>0</v>
      </c>
      <c r="N1748" s="50">
        <v>0</v>
      </c>
      <c r="O1748" s="50">
        <v>4600</v>
      </c>
      <c r="P1748" s="50">
        <v>0</v>
      </c>
      <c r="Q1748" s="50">
        <v>0</v>
      </c>
      <c r="R1748" s="50">
        <v>1301009</v>
      </c>
      <c r="S1748" s="50">
        <v>1302009</v>
      </c>
      <c r="V1748" s="50" t="s">
        <v>3862</v>
      </c>
      <c r="Z1748" s="50">
        <v>1101009</v>
      </c>
    </row>
    <row r="1749" spans="1:26" ht="14.25">
      <c r="A1749" s="50">
        <v>1140932</v>
      </c>
      <c r="D1749" s="50" t="s">
        <v>2299</v>
      </c>
      <c r="E1749" s="50" t="s">
        <v>857</v>
      </c>
      <c r="F1749" s="50" t="s">
        <v>3862</v>
      </c>
      <c r="G1749" s="50">
        <v>132</v>
      </c>
      <c r="H1749" s="50">
        <v>11335</v>
      </c>
      <c r="I1749" s="50">
        <v>5220</v>
      </c>
      <c r="J1749" s="50">
        <v>52160</v>
      </c>
      <c r="K1749" s="50">
        <v>0</v>
      </c>
      <c r="L1749" s="50">
        <v>1.5</v>
      </c>
      <c r="M1749" s="50">
        <v>0</v>
      </c>
      <c r="N1749" s="50">
        <v>0</v>
      </c>
      <c r="O1749" s="50">
        <v>4600</v>
      </c>
      <c r="P1749" s="50">
        <v>0</v>
      </c>
      <c r="Q1749" s="50">
        <v>0</v>
      </c>
      <c r="R1749" s="50">
        <v>1303014</v>
      </c>
      <c r="S1749" s="50">
        <v>1304006</v>
      </c>
      <c r="W1749" s="50">
        <v>4</v>
      </c>
      <c r="X1749" s="50">
        <v>4</v>
      </c>
      <c r="Y1749" s="50">
        <v>1</v>
      </c>
      <c r="Z1749" s="50">
        <v>1102014</v>
      </c>
    </row>
    <row r="1750" spans="1:26" ht="14.25">
      <c r="A1750" s="50">
        <v>1141011</v>
      </c>
      <c r="D1750" s="50" t="s">
        <v>2298</v>
      </c>
      <c r="E1750" s="50" t="s">
        <v>1181</v>
      </c>
      <c r="F1750" s="50" t="s">
        <v>3863</v>
      </c>
      <c r="G1750" s="50">
        <v>133</v>
      </c>
      <c r="H1750" s="50">
        <v>12094</v>
      </c>
      <c r="I1750" s="50">
        <v>6021</v>
      </c>
      <c r="J1750" s="50">
        <v>65271</v>
      </c>
      <c r="K1750" s="50">
        <v>0</v>
      </c>
      <c r="L1750" s="50">
        <v>1.5</v>
      </c>
      <c r="M1750" s="50">
        <v>0</v>
      </c>
      <c r="N1750" s="50">
        <v>0</v>
      </c>
      <c r="O1750" s="50">
        <v>4600</v>
      </c>
      <c r="P1750" s="50">
        <v>0</v>
      </c>
      <c r="Q1750" s="50">
        <v>0</v>
      </c>
      <c r="R1750" s="50">
        <v>1301001</v>
      </c>
      <c r="S1750" s="50">
        <v>1302001</v>
      </c>
      <c r="V1750" s="50" t="s">
        <v>3864</v>
      </c>
      <c r="Z1750" s="50">
        <v>1101001</v>
      </c>
    </row>
    <row r="1751" spans="1:26" ht="14.25">
      <c r="A1751" s="50">
        <v>1141012</v>
      </c>
      <c r="D1751" s="50" t="s">
        <v>2299</v>
      </c>
      <c r="E1751" s="50" t="s">
        <v>834</v>
      </c>
      <c r="F1751" s="50" t="s">
        <v>3864</v>
      </c>
      <c r="G1751" s="50">
        <v>133</v>
      </c>
      <c r="H1751" s="50">
        <v>13135</v>
      </c>
      <c r="I1751" s="50">
        <v>6046</v>
      </c>
      <c r="J1751" s="50">
        <v>60436</v>
      </c>
      <c r="K1751" s="50">
        <v>0</v>
      </c>
      <c r="L1751" s="50">
        <v>1.5</v>
      </c>
      <c r="M1751" s="50">
        <v>0</v>
      </c>
      <c r="N1751" s="50">
        <v>0</v>
      </c>
      <c r="O1751" s="50">
        <v>4600</v>
      </c>
      <c r="P1751" s="50">
        <v>0</v>
      </c>
      <c r="Q1751" s="50">
        <v>0</v>
      </c>
      <c r="R1751" s="50">
        <v>1303002</v>
      </c>
      <c r="S1751" s="50">
        <v>1304006</v>
      </c>
      <c r="W1751" s="50">
        <v>4</v>
      </c>
      <c r="X1751" s="50">
        <v>4</v>
      </c>
      <c r="Y1751" s="50">
        <v>1</v>
      </c>
      <c r="Z1751" s="50">
        <v>1102002</v>
      </c>
    </row>
    <row r="1752" spans="1:26" ht="14.25">
      <c r="A1752" s="50">
        <v>1141021</v>
      </c>
      <c r="D1752" s="50" t="s">
        <v>2298</v>
      </c>
      <c r="E1752" s="50" t="s">
        <v>1183</v>
      </c>
      <c r="F1752" s="50" t="s">
        <v>3865</v>
      </c>
      <c r="G1752" s="50">
        <v>133</v>
      </c>
      <c r="H1752" s="50">
        <v>10640</v>
      </c>
      <c r="I1752" s="50">
        <v>5301</v>
      </c>
      <c r="J1752" s="50">
        <v>57436</v>
      </c>
      <c r="K1752" s="50">
        <v>0</v>
      </c>
      <c r="L1752" s="50">
        <v>1.5</v>
      </c>
      <c r="M1752" s="50">
        <v>0</v>
      </c>
      <c r="N1752" s="50">
        <v>0</v>
      </c>
      <c r="O1752" s="50">
        <v>4600</v>
      </c>
      <c r="P1752" s="50">
        <v>0</v>
      </c>
      <c r="Q1752" s="50">
        <v>0</v>
      </c>
      <c r="R1752" s="50">
        <v>1301003</v>
      </c>
      <c r="S1752" s="50">
        <v>1302003</v>
      </c>
      <c r="V1752" s="50" t="s">
        <v>3866</v>
      </c>
      <c r="Z1752" s="50">
        <v>1101003</v>
      </c>
    </row>
    <row r="1753" spans="1:26" ht="14.25">
      <c r="A1753" s="50">
        <v>1141022</v>
      </c>
      <c r="D1753" s="50" t="s">
        <v>2299</v>
      </c>
      <c r="E1753" s="50" t="s">
        <v>829</v>
      </c>
      <c r="F1753" s="50" t="s">
        <v>3866</v>
      </c>
      <c r="G1753" s="50">
        <v>133</v>
      </c>
      <c r="H1753" s="50">
        <v>11556</v>
      </c>
      <c r="I1753" s="50">
        <v>5323</v>
      </c>
      <c r="J1753" s="50">
        <v>53181</v>
      </c>
      <c r="K1753" s="50">
        <v>0</v>
      </c>
      <c r="L1753" s="50">
        <v>1.5</v>
      </c>
      <c r="M1753" s="50">
        <v>0</v>
      </c>
      <c r="N1753" s="50">
        <v>0</v>
      </c>
      <c r="O1753" s="50">
        <v>4600</v>
      </c>
      <c r="P1753" s="50">
        <v>0</v>
      </c>
      <c r="Q1753" s="50">
        <v>0</v>
      </c>
      <c r="R1753" s="50">
        <v>1303005</v>
      </c>
      <c r="S1753" s="50">
        <v>1304008</v>
      </c>
      <c r="W1753" s="50">
        <v>4</v>
      </c>
      <c r="X1753" s="50">
        <v>4</v>
      </c>
      <c r="Y1753" s="50">
        <v>3</v>
      </c>
      <c r="Z1753" s="50">
        <v>1102005</v>
      </c>
    </row>
    <row r="1754" spans="1:26" ht="14.25">
      <c r="A1754" s="50">
        <v>1141031</v>
      </c>
      <c r="D1754" s="50" t="s">
        <v>2298</v>
      </c>
      <c r="E1754" s="50" t="s">
        <v>1531</v>
      </c>
      <c r="F1754" s="50" t="s">
        <v>3867</v>
      </c>
      <c r="G1754" s="50">
        <v>133</v>
      </c>
      <c r="H1754" s="50">
        <v>10640</v>
      </c>
      <c r="I1754" s="50">
        <v>5301</v>
      </c>
      <c r="J1754" s="50">
        <v>57436</v>
      </c>
      <c r="K1754" s="50">
        <v>0</v>
      </c>
      <c r="L1754" s="50">
        <v>1.5</v>
      </c>
      <c r="M1754" s="50">
        <v>0</v>
      </c>
      <c r="N1754" s="50">
        <v>0</v>
      </c>
      <c r="O1754" s="50">
        <v>4600</v>
      </c>
      <c r="P1754" s="50">
        <v>0</v>
      </c>
      <c r="Q1754" s="50">
        <v>0</v>
      </c>
      <c r="R1754" s="50">
        <v>1301014</v>
      </c>
      <c r="S1754" s="50">
        <v>1302014</v>
      </c>
      <c r="V1754" s="50" t="s">
        <v>3868</v>
      </c>
      <c r="Z1754" s="50">
        <v>1101014</v>
      </c>
    </row>
    <row r="1755" spans="1:26" ht="14.25">
      <c r="A1755" s="50">
        <v>1141032</v>
      </c>
      <c r="D1755" s="50" t="s">
        <v>2299</v>
      </c>
      <c r="E1755" s="50" t="s">
        <v>848</v>
      </c>
      <c r="F1755" s="50" t="s">
        <v>3868</v>
      </c>
      <c r="G1755" s="50">
        <v>133</v>
      </c>
      <c r="H1755" s="50">
        <v>11556</v>
      </c>
      <c r="I1755" s="50">
        <v>5323</v>
      </c>
      <c r="J1755" s="50">
        <v>53181</v>
      </c>
      <c r="K1755" s="50">
        <v>0</v>
      </c>
      <c r="L1755" s="50">
        <v>1.5</v>
      </c>
      <c r="M1755" s="50">
        <v>0</v>
      </c>
      <c r="N1755" s="50">
        <v>0</v>
      </c>
      <c r="O1755" s="50">
        <v>4600</v>
      </c>
      <c r="P1755" s="50">
        <v>0</v>
      </c>
      <c r="Q1755" s="50">
        <v>0</v>
      </c>
      <c r="R1755" s="50">
        <v>1303020</v>
      </c>
      <c r="S1755" s="50">
        <v>1304007</v>
      </c>
      <c r="W1755" s="50">
        <v>4</v>
      </c>
      <c r="X1755" s="50">
        <v>4</v>
      </c>
      <c r="Y1755" s="50">
        <v>2</v>
      </c>
      <c r="Z1755" s="50">
        <v>1102020</v>
      </c>
    </row>
    <row r="1756" spans="1:26" ht="14.25">
      <c r="A1756" s="50">
        <v>1141111</v>
      </c>
      <c r="D1756" s="50" t="s">
        <v>2298</v>
      </c>
      <c r="E1756" s="50" t="s">
        <v>1192</v>
      </c>
      <c r="F1756" s="50" t="s">
        <v>3869</v>
      </c>
      <c r="G1756" s="50">
        <v>133</v>
      </c>
      <c r="H1756" s="50">
        <v>12094</v>
      </c>
      <c r="I1756" s="50">
        <v>6021</v>
      </c>
      <c r="J1756" s="50">
        <v>65271</v>
      </c>
      <c r="K1756" s="50">
        <v>0</v>
      </c>
      <c r="L1756" s="50">
        <v>1.5</v>
      </c>
      <c r="M1756" s="50">
        <v>0</v>
      </c>
      <c r="N1756" s="50">
        <v>0</v>
      </c>
      <c r="O1756" s="50">
        <v>4600</v>
      </c>
      <c r="P1756" s="50">
        <v>0</v>
      </c>
      <c r="Q1756" s="50">
        <v>0</v>
      </c>
      <c r="R1756" s="50">
        <v>1301012</v>
      </c>
      <c r="S1756" s="50">
        <v>1302012</v>
      </c>
      <c r="V1756" s="50" t="s">
        <v>3870</v>
      </c>
      <c r="Z1756" s="50">
        <v>1101012</v>
      </c>
    </row>
    <row r="1757" spans="1:26" ht="14.25">
      <c r="A1757" s="50">
        <v>1141112</v>
      </c>
      <c r="D1757" s="50" t="s">
        <v>2299</v>
      </c>
      <c r="E1757" s="50" t="s">
        <v>846</v>
      </c>
      <c r="F1757" s="50" t="s">
        <v>3870</v>
      </c>
      <c r="G1757" s="50">
        <v>133</v>
      </c>
      <c r="H1757" s="50">
        <v>13135</v>
      </c>
      <c r="I1757" s="50">
        <v>6046</v>
      </c>
      <c r="J1757" s="50">
        <v>60436</v>
      </c>
      <c r="K1757" s="50">
        <v>0</v>
      </c>
      <c r="L1757" s="50">
        <v>1.5</v>
      </c>
      <c r="M1757" s="50">
        <v>0</v>
      </c>
      <c r="N1757" s="50">
        <v>0</v>
      </c>
      <c r="O1757" s="50">
        <v>4600</v>
      </c>
      <c r="P1757" s="50">
        <v>0</v>
      </c>
      <c r="Q1757" s="50">
        <v>0</v>
      </c>
      <c r="R1757" s="50">
        <v>1303018</v>
      </c>
      <c r="S1757" s="50">
        <v>1304007</v>
      </c>
      <c r="W1757" s="50">
        <v>4</v>
      </c>
      <c r="X1757" s="50">
        <v>4</v>
      </c>
      <c r="Y1757" s="50">
        <v>2</v>
      </c>
      <c r="Z1757" s="50">
        <v>1102018</v>
      </c>
    </row>
    <row r="1758" spans="1:26" ht="14.25">
      <c r="A1758" s="50">
        <v>1141121</v>
      </c>
      <c r="D1758" s="50" t="s">
        <v>2298</v>
      </c>
      <c r="E1758" s="50" t="s">
        <v>1188</v>
      </c>
      <c r="F1758" s="50" t="s">
        <v>3871</v>
      </c>
      <c r="G1758" s="50">
        <v>133</v>
      </c>
      <c r="H1758" s="50">
        <v>10640</v>
      </c>
      <c r="I1758" s="50">
        <v>5301</v>
      </c>
      <c r="J1758" s="50">
        <v>57436</v>
      </c>
      <c r="K1758" s="50">
        <v>0</v>
      </c>
      <c r="L1758" s="50">
        <v>1.5</v>
      </c>
      <c r="M1758" s="50">
        <v>0</v>
      </c>
      <c r="N1758" s="50">
        <v>0</v>
      </c>
      <c r="O1758" s="50">
        <v>4600</v>
      </c>
      <c r="P1758" s="50">
        <v>0</v>
      </c>
      <c r="Q1758" s="50">
        <v>0</v>
      </c>
      <c r="R1758" s="50">
        <v>1301008</v>
      </c>
      <c r="S1758" s="50">
        <v>1302008</v>
      </c>
      <c r="V1758" s="50" t="s">
        <v>3872</v>
      </c>
      <c r="Z1758" s="50">
        <v>1101008</v>
      </c>
    </row>
    <row r="1759" spans="1:26" ht="14.25">
      <c r="A1759" s="50">
        <v>1141122</v>
      </c>
      <c r="D1759" s="50" t="s">
        <v>2299</v>
      </c>
      <c r="E1759" s="50" t="s">
        <v>859</v>
      </c>
      <c r="F1759" s="50" t="s">
        <v>3872</v>
      </c>
      <c r="G1759" s="50">
        <v>133</v>
      </c>
      <c r="H1759" s="50">
        <v>11556</v>
      </c>
      <c r="I1759" s="50">
        <v>5323</v>
      </c>
      <c r="J1759" s="50">
        <v>53181</v>
      </c>
      <c r="K1759" s="50">
        <v>0</v>
      </c>
      <c r="L1759" s="50">
        <v>1.5</v>
      </c>
      <c r="M1759" s="50">
        <v>0</v>
      </c>
      <c r="N1759" s="50">
        <v>0</v>
      </c>
      <c r="O1759" s="50">
        <v>4600</v>
      </c>
      <c r="P1759" s="50">
        <v>0</v>
      </c>
      <c r="Q1759" s="50">
        <v>0</v>
      </c>
      <c r="R1759" s="50">
        <v>1303013</v>
      </c>
      <c r="S1759" s="50">
        <v>1304008</v>
      </c>
      <c r="W1759" s="50">
        <v>4</v>
      </c>
      <c r="X1759" s="50">
        <v>4</v>
      </c>
      <c r="Y1759" s="50">
        <v>3</v>
      </c>
      <c r="Z1759" s="50">
        <v>1102013</v>
      </c>
    </row>
    <row r="1760" spans="1:26" ht="14.25">
      <c r="A1760" s="50">
        <v>1141131</v>
      </c>
      <c r="D1760" s="50" t="s">
        <v>2298</v>
      </c>
      <c r="E1760" s="50" t="s">
        <v>1533</v>
      </c>
      <c r="F1760" s="50" t="s">
        <v>3873</v>
      </c>
      <c r="G1760" s="50">
        <v>133</v>
      </c>
      <c r="H1760" s="50">
        <v>10640</v>
      </c>
      <c r="I1760" s="50">
        <v>5301</v>
      </c>
      <c r="J1760" s="50">
        <v>57436</v>
      </c>
      <c r="K1760" s="50">
        <v>0</v>
      </c>
      <c r="L1760" s="50">
        <v>1.5</v>
      </c>
      <c r="M1760" s="50">
        <v>0</v>
      </c>
      <c r="N1760" s="50">
        <v>0</v>
      </c>
      <c r="O1760" s="50">
        <v>4600</v>
      </c>
      <c r="P1760" s="50">
        <v>0</v>
      </c>
      <c r="Q1760" s="50">
        <v>0</v>
      </c>
      <c r="R1760" s="50">
        <v>1301009</v>
      </c>
      <c r="S1760" s="50">
        <v>1302009</v>
      </c>
      <c r="V1760" s="50" t="s">
        <v>3874</v>
      </c>
      <c r="Z1760" s="50">
        <v>1101009</v>
      </c>
    </row>
    <row r="1761" spans="1:26" ht="14.25">
      <c r="A1761" s="50">
        <v>1141132</v>
      </c>
      <c r="D1761" s="50" t="s">
        <v>2299</v>
      </c>
      <c r="E1761" s="50" t="s">
        <v>857</v>
      </c>
      <c r="F1761" s="50" t="s">
        <v>3874</v>
      </c>
      <c r="G1761" s="50">
        <v>133</v>
      </c>
      <c r="H1761" s="50">
        <v>11556</v>
      </c>
      <c r="I1761" s="50">
        <v>5323</v>
      </c>
      <c r="J1761" s="50">
        <v>53181</v>
      </c>
      <c r="K1761" s="50">
        <v>0</v>
      </c>
      <c r="L1761" s="50">
        <v>1.5</v>
      </c>
      <c r="M1761" s="50">
        <v>0</v>
      </c>
      <c r="N1761" s="50">
        <v>0</v>
      </c>
      <c r="O1761" s="50">
        <v>4600</v>
      </c>
      <c r="P1761" s="50">
        <v>0</v>
      </c>
      <c r="Q1761" s="50">
        <v>0</v>
      </c>
      <c r="R1761" s="50">
        <v>1303014</v>
      </c>
      <c r="S1761" s="50">
        <v>1304006</v>
      </c>
      <c r="W1761" s="50">
        <v>4</v>
      </c>
      <c r="X1761" s="50">
        <v>4</v>
      </c>
      <c r="Y1761" s="50">
        <v>1</v>
      </c>
      <c r="Z1761" s="50">
        <v>1102014</v>
      </c>
    </row>
    <row r="1762" spans="1:26" ht="14.25">
      <c r="A1762" s="50">
        <v>1141211</v>
      </c>
      <c r="D1762" s="50" t="s">
        <v>2298</v>
      </c>
      <c r="E1762" s="50" t="s">
        <v>1195</v>
      </c>
      <c r="F1762" s="50" t="s">
        <v>3875</v>
      </c>
      <c r="G1762" s="50">
        <v>133</v>
      </c>
      <c r="H1762" s="50">
        <v>12094</v>
      </c>
      <c r="I1762" s="50">
        <v>6021</v>
      </c>
      <c r="J1762" s="50">
        <v>65271</v>
      </c>
      <c r="K1762" s="50">
        <v>0</v>
      </c>
      <c r="L1762" s="50">
        <v>1.5</v>
      </c>
      <c r="M1762" s="50">
        <v>0</v>
      </c>
      <c r="N1762" s="50">
        <v>0</v>
      </c>
      <c r="O1762" s="50">
        <v>4600</v>
      </c>
      <c r="P1762" s="50">
        <v>0</v>
      </c>
      <c r="Q1762" s="50">
        <v>0</v>
      </c>
      <c r="R1762" s="50">
        <v>1301015</v>
      </c>
      <c r="S1762" s="50">
        <v>1302015</v>
      </c>
      <c r="V1762" s="50" t="s">
        <v>3876</v>
      </c>
      <c r="Z1762" s="50">
        <v>1101015</v>
      </c>
    </row>
    <row r="1763" spans="1:26" ht="14.25">
      <c r="A1763" s="50">
        <v>1141212</v>
      </c>
      <c r="D1763" s="50" t="s">
        <v>2299</v>
      </c>
      <c r="E1763" s="50" t="s">
        <v>852</v>
      </c>
      <c r="F1763" s="50" t="s">
        <v>3876</v>
      </c>
      <c r="G1763" s="50">
        <v>133</v>
      </c>
      <c r="H1763" s="50">
        <v>13135</v>
      </c>
      <c r="I1763" s="50">
        <v>6046</v>
      </c>
      <c r="J1763" s="50">
        <v>60436</v>
      </c>
      <c r="K1763" s="50">
        <v>0</v>
      </c>
      <c r="L1763" s="50">
        <v>1.5</v>
      </c>
      <c r="M1763" s="50">
        <v>0</v>
      </c>
      <c r="N1763" s="50">
        <v>0</v>
      </c>
      <c r="O1763" s="50">
        <v>4600</v>
      </c>
      <c r="P1763" s="50">
        <v>0</v>
      </c>
      <c r="Q1763" s="50">
        <v>0</v>
      </c>
      <c r="R1763" s="50">
        <v>1303021</v>
      </c>
      <c r="S1763" s="50">
        <v>1304007</v>
      </c>
      <c r="W1763" s="50">
        <v>4</v>
      </c>
      <c r="X1763" s="50">
        <v>4</v>
      </c>
      <c r="Y1763" s="50">
        <v>1</v>
      </c>
      <c r="Z1763" s="50">
        <v>1102021</v>
      </c>
    </row>
    <row r="1764" spans="1:26" ht="14.25">
      <c r="A1764" s="50">
        <v>1141221</v>
      </c>
      <c r="D1764" s="50" t="s">
        <v>2298</v>
      </c>
      <c r="E1764" s="50" t="s">
        <v>1181</v>
      </c>
      <c r="F1764" s="50" t="s">
        <v>3877</v>
      </c>
      <c r="G1764" s="50">
        <v>133</v>
      </c>
      <c r="H1764" s="50">
        <v>10640</v>
      </c>
      <c r="I1764" s="50">
        <v>5301</v>
      </c>
      <c r="J1764" s="50">
        <v>57436</v>
      </c>
      <c r="K1764" s="50">
        <v>0</v>
      </c>
      <c r="L1764" s="50">
        <v>1.5</v>
      </c>
      <c r="M1764" s="50">
        <v>0</v>
      </c>
      <c r="N1764" s="50">
        <v>0</v>
      </c>
      <c r="O1764" s="50">
        <v>4600</v>
      </c>
      <c r="P1764" s="50">
        <v>0</v>
      </c>
      <c r="Q1764" s="50">
        <v>0</v>
      </c>
      <c r="R1764" s="50">
        <v>1301001</v>
      </c>
      <c r="S1764" s="50">
        <v>1302001</v>
      </c>
      <c r="V1764" s="50" t="s">
        <v>3878</v>
      </c>
      <c r="Z1764" s="50">
        <v>1101001</v>
      </c>
    </row>
    <row r="1765" spans="1:26" ht="14.25">
      <c r="A1765" s="50">
        <v>1141222</v>
      </c>
      <c r="D1765" s="50" t="s">
        <v>2299</v>
      </c>
      <c r="E1765" s="50" t="s">
        <v>860</v>
      </c>
      <c r="F1765" s="50" t="s">
        <v>3878</v>
      </c>
      <c r="G1765" s="50">
        <v>133</v>
      </c>
      <c r="H1765" s="50">
        <v>11556</v>
      </c>
      <c r="I1765" s="50">
        <v>5323</v>
      </c>
      <c r="J1765" s="50">
        <v>53181</v>
      </c>
      <c r="K1765" s="50">
        <v>0</v>
      </c>
      <c r="L1765" s="50">
        <v>1.5</v>
      </c>
      <c r="M1765" s="50">
        <v>0</v>
      </c>
      <c r="N1765" s="50">
        <v>0</v>
      </c>
      <c r="O1765" s="50">
        <v>4600</v>
      </c>
      <c r="P1765" s="50">
        <v>0</v>
      </c>
      <c r="Q1765" s="50">
        <v>0</v>
      </c>
      <c r="R1765" s="50">
        <v>1303009</v>
      </c>
      <c r="S1765" s="50">
        <v>1304007</v>
      </c>
      <c r="W1765" s="50">
        <v>4</v>
      </c>
      <c r="X1765" s="50">
        <v>4</v>
      </c>
      <c r="Y1765" s="50">
        <v>2</v>
      </c>
      <c r="Z1765" s="50">
        <v>1102009</v>
      </c>
    </row>
    <row r="1766" spans="1:26" ht="14.25">
      <c r="A1766" s="50">
        <v>1141231</v>
      </c>
      <c r="D1766" s="50" t="s">
        <v>2298</v>
      </c>
      <c r="E1766" s="50" t="s">
        <v>1537</v>
      </c>
      <c r="F1766" s="50" t="s">
        <v>3879</v>
      </c>
      <c r="G1766" s="50">
        <v>133</v>
      </c>
      <c r="H1766" s="50">
        <v>10640</v>
      </c>
      <c r="I1766" s="50">
        <v>5301</v>
      </c>
      <c r="J1766" s="50">
        <v>57436</v>
      </c>
      <c r="K1766" s="50">
        <v>0</v>
      </c>
      <c r="L1766" s="50">
        <v>1.5</v>
      </c>
      <c r="M1766" s="50">
        <v>0</v>
      </c>
      <c r="N1766" s="50">
        <v>0</v>
      </c>
      <c r="O1766" s="50">
        <v>4600</v>
      </c>
      <c r="P1766" s="50">
        <v>0</v>
      </c>
      <c r="Q1766" s="50">
        <v>0</v>
      </c>
      <c r="R1766" s="50">
        <v>1301011</v>
      </c>
      <c r="S1766" s="50">
        <v>1302011</v>
      </c>
      <c r="V1766" s="50" t="s">
        <v>3880</v>
      </c>
      <c r="Z1766" s="50">
        <v>1101011</v>
      </c>
    </row>
    <row r="1767" spans="1:26" ht="14.25">
      <c r="A1767" s="50">
        <v>1141232</v>
      </c>
      <c r="D1767" s="50" t="s">
        <v>2299</v>
      </c>
      <c r="E1767" s="50" t="s">
        <v>833</v>
      </c>
      <c r="F1767" s="50" t="s">
        <v>3880</v>
      </c>
      <c r="G1767" s="50">
        <v>133</v>
      </c>
      <c r="H1767" s="50">
        <v>11556</v>
      </c>
      <c r="I1767" s="50">
        <v>5323</v>
      </c>
      <c r="J1767" s="50">
        <v>53181</v>
      </c>
      <c r="K1767" s="50">
        <v>0</v>
      </c>
      <c r="L1767" s="50">
        <v>1.5</v>
      </c>
      <c r="M1767" s="50">
        <v>0</v>
      </c>
      <c r="N1767" s="50">
        <v>0</v>
      </c>
      <c r="O1767" s="50">
        <v>4600</v>
      </c>
      <c r="P1767" s="50">
        <v>0</v>
      </c>
      <c r="Q1767" s="50">
        <v>0</v>
      </c>
      <c r="R1767" s="50">
        <v>1303017</v>
      </c>
      <c r="S1767" s="50">
        <v>1304008</v>
      </c>
      <c r="W1767" s="50">
        <v>4</v>
      </c>
      <c r="X1767" s="50">
        <v>4</v>
      </c>
      <c r="Y1767" s="50">
        <v>3</v>
      </c>
      <c r="Z1767" s="50">
        <v>1102017</v>
      </c>
    </row>
    <row r="1768" spans="1:26" ht="14.25">
      <c r="A1768" s="50">
        <v>1141311</v>
      </c>
      <c r="D1768" s="50" t="s">
        <v>2298</v>
      </c>
      <c r="E1768" s="50" t="s">
        <v>1533</v>
      </c>
      <c r="F1768" s="50" t="s">
        <v>3881</v>
      </c>
      <c r="G1768" s="50">
        <v>134</v>
      </c>
      <c r="H1768" s="50">
        <v>12327</v>
      </c>
      <c r="I1768" s="50">
        <v>6137</v>
      </c>
      <c r="J1768" s="50">
        <v>66524</v>
      </c>
      <c r="K1768" s="50">
        <v>0</v>
      </c>
      <c r="L1768" s="50">
        <v>1.5</v>
      </c>
      <c r="M1768" s="50">
        <v>0</v>
      </c>
      <c r="N1768" s="50">
        <v>0</v>
      </c>
      <c r="O1768" s="50">
        <v>4600</v>
      </c>
      <c r="P1768" s="50">
        <v>0</v>
      </c>
      <c r="Q1768" s="50">
        <v>0</v>
      </c>
      <c r="R1768" s="50">
        <v>1301009</v>
      </c>
      <c r="S1768" s="50">
        <v>1302009</v>
      </c>
      <c r="V1768" s="50" t="s">
        <v>3882</v>
      </c>
      <c r="Z1768" s="50">
        <v>1101009</v>
      </c>
    </row>
    <row r="1769" spans="1:26" ht="14.25">
      <c r="A1769" s="50">
        <v>1141312</v>
      </c>
      <c r="D1769" s="50" t="s">
        <v>2299</v>
      </c>
      <c r="E1769" s="50" t="s">
        <v>857</v>
      </c>
      <c r="F1769" s="50" t="s">
        <v>3882</v>
      </c>
      <c r="G1769" s="50">
        <v>134</v>
      </c>
      <c r="H1769" s="50">
        <v>13387</v>
      </c>
      <c r="I1769" s="50">
        <v>6162</v>
      </c>
      <c r="J1769" s="50">
        <v>61597</v>
      </c>
      <c r="K1769" s="50">
        <v>0</v>
      </c>
      <c r="L1769" s="50">
        <v>1.5</v>
      </c>
      <c r="M1769" s="50">
        <v>0</v>
      </c>
      <c r="N1769" s="50">
        <v>0</v>
      </c>
      <c r="O1769" s="50">
        <v>4600</v>
      </c>
      <c r="P1769" s="50">
        <v>0</v>
      </c>
      <c r="Q1769" s="50">
        <v>0</v>
      </c>
      <c r="R1769" s="50">
        <v>1303014</v>
      </c>
      <c r="S1769" s="50">
        <v>1304006</v>
      </c>
      <c r="W1769" s="50">
        <v>4</v>
      </c>
      <c r="X1769" s="50">
        <v>4</v>
      </c>
      <c r="Y1769" s="50">
        <v>1</v>
      </c>
      <c r="Z1769" s="50">
        <v>1102014</v>
      </c>
    </row>
    <row r="1770" spans="1:26" ht="14.25">
      <c r="A1770" s="50">
        <v>1141321</v>
      </c>
      <c r="D1770" s="50" t="s">
        <v>2298</v>
      </c>
      <c r="E1770" s="50" t="s">
        <v>1188</v>
      </c>
      <c r="F1770" s="50" t="s">
        <v>3883</v>
      </c>
      <c r="G1770" s="50">
        <v>134</v>
      </c>
      <c r="H1770" s="50">
        <v>10844</v>
      </c>
      <c r="I1770" s="50">
        <v>5404</v>
      </c>
      <c r="J1770" s="50">
        <v>58538</v>
      </c>
      <c r="K1770" s="50">
        <v>0</v>
      </c>
      <c r="L1770" s="50">
        <v>1.5</v>
      </c>
      <c r="M1770" s="50">
        <v>0</v>
      </c>
      <c r="N1770" s="50">
        <v>0</v>
      </c>
      <c r="O1770" s="50">
        <v>4600</v>
      </c>
      <c r="P1770" s="50">
        <v>0</v>
      </c>
      <c r="Q1770" s="50">
        <v>0</v>
      </c>
      <c r="R1770" s="50">
        <v>1301008</v>
      </c>
      <c r="S1770" s="50">
        <v>1302008</v>
      </c>
      <c r="V1770" s="50" t="s">
        <v>3884</v>
      </c>
      <c r="Z1770" s="50">
        <v>1101008</v>
      </c>
    </row>
    <row r="1771" spans="1:26" ht="14.25">
      <c r="A1771" s="50">
        <v>1141322</v>
      </c>
      <c r="D1771" s="50" t="s">
        <v>2299</v>
      </c>
      <c r="E1771" s="50" t="s">
        <v>859</v>
      </c>
      <c r="F1771" s="50" t="s">
        <v>3884</v>
      </c>
      <c r="G1771" s="50">
        <v>134</v>
      </c>
      <c r="H1771" s="50">
        <v>11776</v>
      </c>
      <c r="I1771" s="50">
        <v>5426</v>
      </c>
      <c r="J1771" s="50">
        <v>54202</v>
      </c>
      <c r="K1771" s="50">
        <v>0</v>
      </c>
      <c r="L1771" s="50">
        <v>1.5</v>
      </c>
      <c r="M1771" s="50">
        <v>0</v>
      </c>
      <c r="N1771" s="50">
        <v>0</v>
      </c>
      <c r="O1771" s="50">
        <v>4600</v>
      </c>
      <c r="P1771" s="50">
        <v>0</v>
      </c>
      <c r="Q1771" s="50">
        <v>0</v>
      </c>
      <c r="R1771" s="50">
        <v>1303013</v>
      </c>
      <c r="S1771" s="50">
        <v>1304008</v>
      </c>
      <c r="W1771" s="50">
        <v>4</v>
      </c>
      <c r="X1771" s="50">
        <v>4</v>
      </c>
      <c r="Y1771" s="50">
        <v>3</v>
      </c>
      <c r="Z1771" s="50">
        <v>1102013</v>
      </c>
    </row>
    <row r="1772" spans="1:26" ht="14.25">
      <c r="A1772" s="50">
        <v>1141331</v>
      </c>
      <c r="D1772" s="50" t="s">
        <v>2298</v>
      </c>
      <c r="E1772" s="50" t="s">
        <v>1192</v>
      </c>
      <c r="F1772" s="50" t="s">
        <v>3885</v>
      </c>
      <c r="G1772" s="50">
        <v>134</v>
      </c>
      <c r="H1772" s="50">
        <v>10844</v>
      </c>
      <c r="I1772" s="50">
        <v>5404</v>
      </c>
      <c r="J1772" s="50">
        <v>58538</v>
      </c>
      <c r="K1772" s="50">
        <v>0</v>
      </c>
      <c r="L1772" s="50">
        <v>1.5</v>
      </c>
      <c r="M1772" s="50">
        <v>0</v>
      </c>
      <c r="N1772" s="50">
        <v>0</v>
      </c>
      <c r="O1772" s="50">
        <v>4600</v>
      </c>
      <c r="P1772" s="50">
        <v>0</v>
      </c>
      <c r="Q1772" s="50">
        <v>0</v>
      </c>
      <c r="R1772" s="50">
        <v>1301012</v>
      </c>
      <c r="S1772" s="50">
        <v>1302012</v>
      </c>
      <c r="V1772" s="50" t="s">
        <v>3886</v>
      </c>
      <c r="Z1772" s="50">
        <v>1101012</v>
      </c>
    </row>
    <row r="1773" spans="1:26" ht="14.25">
      <c r="A1773" s="50">
        <v>1141332</v>
      </c>
      <c r="D1773" s="50" t="s">
        <v>2299</v>
      </c>
      <c r="E1773" s="50" t="s">
        <v>846</v>
      </c>
      <c r="F1773" s="50" t="s">
        <v>3886</v>
      </c>
      <c r="G1773" s="50">
        <v>134</v>
      </c>
      <c r="H1773" s="50">
        <v>11776</v>
      </c>
      <c r="I1773" s="50">
        <v>5426</v>
      </c>
      <c r="J1773" s="50">
        <v>54202</v>
      </c>
      <c r="K1773" s="50">
        <v>0</v>
      </c>
      <c r="L1773" s="50">
        <v>1.5</v>
      </c>
      <c r="M1773" s="50">
        <v>0</v>
      </c>
      <c r="N1773" s="50">
        <v>0</v>
      </c>
      <c r="O1773" s="50">
        <v>4600</v>
      </c>
      <c r="P1773" s="50">
        <v>0</v>
      </c>
      <c r="Q1773" s="50">
        <v>0</v>
      </c>
      <c r="R1773" s="50">
        <v>1303018</v>
      </c>
      <c r="S1773" s="50">
        <v>1304007</v>
      </c>
      <c r="W1773" s="50">
        <v>4</v>
      </c>
      <c r="X1773" s="50">
        <v>4</v>
      </c>
      <c r="Y1773" s="50">
        <v>2</v>
      </c>
      <c r="Z1773" s="50">
        <v>1102018</v>
      </c>
    </row>
    <row r="1774" spans="1:26" ht="14.25">
      <c r="A1774" s="50">
        <v>1141411</v>
      </c>
      <c r="D1774" s="50" t="s">
        <v>2298</v>
      </c>
      <c r="E1774" s="50" t="s">
        <v>1535</v>
      </c>
      <c r="F1774" s="50" t="s">
        <v>3887</v>
      </c>
      <c r="G1774" s="50">
        <v>134</v>
      </c>
      <c r="H1774" s="50">
        <v>12327</v>
      </c>
      <c r="I1774" s="50">
        <v>6137</v>
      </c>
      <c r="J1774" s="50">
        <v>66524</v>
      </c>
      <c r="K1774" s="50">
        <v>0</v>
      </c>
      <c r="L1774" s="50">
        <v>1.5</v>
      </c>
      <c r="M1774" s="50">
        <v>0</v>
      </c>
      <c r="N1774" s="50">
        <v>0</v>
      </c>
      <c r="O1774" s="50">
        <v>4600</v>
      </c>
      <c r="P1774" s="50">
        <v>0</v>
      </c>
      <c r="Q1774" s="50">
        <v>0</v>
      </c>
      <c r="R1774" s="50">
        <v>1301007</v>
      </c>
      <c r="S1774" s="50">
        <v>1302007</v>
      </c>
      <c r="V1774" s="50" t="s">
        <v>3888</v>
      </c>
      <c r="Z1774" s="50">
        <v>1101007</v>
      </c>
    </row>
    <row r="1775" spans="1:26" ht="14.25">
      <c r="A1775" s="50">
        <v>1141412</v>
      </c>
      <c r="D1775" s="50" t="s">
        <v>2299</v>
      </c>
      <c r="E1775" s="50" t="s">
        <v>860</v>
      </c>
      <c r="F1775" s="50" t="s">
        <v>3888</v>
      </c>
      <c r="G1775" s="50">
        <v>134</v>
      </c>
      <c r="H1775" s="50">
        <v>13387</v>
      </c>
      <c r="I1775" s="50">
        <v>6162</v>
      </c>
      <c r="J1775" s="50">
        <v>61597</v>
      </c>
      <c r="K1775" s="50">
        <v>0</v>
      </c>
      <c r="L1775" s="50">
        <v>1.5</v>
      </c>
      <c r="M1775" s="50">
        <v>0</v>
      </c>
      <c r="N1775" s="50">
        <v>0</v>
      </c>
      <c r="O1775" s="50">
        <v>4600</v>
      </c>
      <c r="P1775" s="50">
        <v>0</v>
      </c>
      <c r="Q1775" s="50">
        <v>0</v>
      </c>
      <c r="R1775" s="50">
        <v>1303009</v>
      </c>
      <c r="S1775" s="50">
        <v>1304007</v>
      </c>
      <c r="W1775" s="50">
        <v>4</v>
      </c>
      <c r="X1775" s="50">
        <v>4</v>
      </c>
      <c r="Y1775" s="50">
        <v>2</v>
      </c>
      <c r="Z1775" s="50">
        <v>1102009</v>
      </c>
    </row>
    <row r="1776" spans="1:26" ht="14.25">
      <c r="A1776" s="50">
        <v>1141421</v>
      </c>
      <c r="D1776" s="50" t="s">
        <v>2298</v>
      </c>
      <c r="E1776" s="50" t="s">
        <v>1535</v>
      </c>
      <c r="F1776" s="50" t="s">
        <v>3889</v>
      </c>
      <c r="G1776" s="50">
        <v>134</v>
      </c>
      <c r="H1776" s="50">
        <v>10844</v>
      </c>
      <c r="I1776" s="50">
        <v>5404</v>
      </c>
      <c r="J1776" s="50">
        <v>58538</v>
      </c>
      <c r="K1776" s="50">
        <v>0</v>
      </c>
      <c r="L1776" s="50">
        <v>1.5</v>
      </c>
      <c r="M1776" s="50">
        <v>0</v>
      </c>
      <c r="N1776" s="50">
        <v>0</v>
      </c>
      <c r="O1776" s="50">
        <v>4600</v>
      </c>
      <c r="P1776" s="50">
        <v>0</v>
      </c>
      <c r="Q1776" s="50">
        <v>0</v>
      </c>
      <c r="R1776" s="50">
        <v>1301007</v>
      </c>
      <c r="S1776" s="50">
        <v>1302007</v>
      </c>
      <c r="V1776" s="50" t="s">
        <v>3890</v>
      </c>
      <c r="Z1776" s="50">
        <v>1101007</v>
      </c>
    </row>
    <row r="1777" spans="1:26" ht="14.25">
      <c r="A1777" s="50">
        <v>1141422</v>
      </c>
      <c r="D1777" s="50" t="s">
        <v>2299</v>
      </c>
      <c r="E1777" s="50" t="s">
        <v>853</v>
      </c>
      <c r="F1777" s="50" t="s">
        <v>3890</v>
      </c>
      <c r="G1777" s="50">
        <v>134</v>
      </c>
      <c r="H1777" s="50">
        <v>11776</v>
      </c>
      <c r="I1777" s="50">
        <v>5426</v>
      </c>
      <c r="J1777" s="50">
        <v>54202</v>
      </c>
      <c r="K1777" s="50">
        <v>0</v>
      </c>
      <c r="L1777" s="50">
        <v>1.5</v>
      </c>
      <c r="M1777" s="50">
        <v>0</v>
      </c>
      <c r="N1777" s="50">
        <v>0</v>
      </c>
      <c r="O1777" s="50">
        <v>4600</v>
      </c>
      <c r="P1777" s="50">
        <v>0</v>
      </c>
      <c r="Q1777" s="50">
        <v>0</v>
      </c>
      <c r="R1777" s="50">
        <v>1303003</v>
      </c>
      <c r="S1777" s="50">
        <v>1304007</v>
      </c>
      <c r="W1777" s="50">
        <v>4</v>
      </c>
      <c r="X1777" s="50">
        <v>4</v>
      </c>
      <c r="Y1777" s="50">
        <v>2</v>
      </c>
      <c r="Z1777" s="50">
        <v>1102003</v>
      </c>
    </row>
    <row r="1778" spans="1:26" ht="14.25">
      <c r="A1778" s="50">
        <v>1141431</v>
      </c>
      <c r="D1778" s="50" t="s">
        <v>2298</v>
      </c>
      <c r="E1778" s="50" t="s">
        <v>1537</v>
      </c>
      <c r="F1778" s="50" t="s">
        <v>3891</v>
      </c>
      <c r="G1778" s="50">
        <v>134</v>
      </c>
      <c r="H1778" s="50">
        <v>10844</v>
      </c>
      <c r="I1778" s="50">
        <v>5404</v>
      </c>
      <c r="J1778" s="50">
        <v>58538</v>
      </c>
      <c r="K1778" s="50">
        <v>0</v>
      </c>
      <c r="L1778" s="50">
        <v>1.5</v>
      </c>
      <c r="M1778" s="50">
        <v>0</v>
      </c>
      <c r="N1778" s="50">
        <v>0</v>
      </c>
      <c r="O1778" s="50">
        <v>4600</v>
      </c>
      <c r="P1778" s="50">
        <v>0</v>
      </c>
      <c r="Q1778" s="50">
        <v>0</v>
      </c>
      <c r="R1778" s="50">
        <v>1301011</v>
      </c>
      <c r="S1778" s="50">
        <v>1302011</v>
      </c>
      <c r="V1778" s="50" t="s">
        <v>3892</v>
      </c>
      <c r="Z1778" s="50">
        <v>1101011</v>
      </c>
    </row>
    <row r="1779" spans="1:26" ht="14.25">
      <c r="A1779" s="50">
        <v>1141432</v>
      </c>
      <c r="D1779" s="50" t="s">
        <v>2299</v>
      </c>
      <c r="E1779" s="50" t="s">
        <v>833</v>
      </c>
      <c r="F1779" s="50" t="s">
        <v>3892</v>
      </c>
      <c r="G1779" s="50">
        <v>134</v>
      </c>
      <c r="H1779" s="50">
        <v>11776</v>
      </c>
      <c r="I1779" s="50">
        <v>5426</v>
      </c>
      <c r="J1779" s="50">
        <v>54202</v>
      </c>
      <c r="K1779" s="50">
        <v>0</v>
      </c>
      <c r="L1779" s="50">
        <v>1.5</v>
      </c>
      <c r="M1779" s="50">
        <v>0</v>
      </c>
      <c r="N1779" s="50">
        <v>0</v>
      </c>
      <c r="O1779" s="50">
        <v>4600</v>
      </c>
      <c r="P1779" s="50">
        <v>0</v>
      </c>
      <c r="Q1779" s="50">
        <v>0</v>
      </c>
      <c r="R1779" s="50">
        <v>1303017</v>
      </c>
      <c r="S1779" s="50">
        <v>1304008</v>
      </c>
      <c r="W1779" s="50">
        <v>4</v>
      </c>
      <c r="X1779" s="50">
        <v>4</v>
      </c>
      <c r="Y1779" s="50">
        <v>3</v>
      </c>
      <c r="Z1779" s="50">
        <v>1102017</v>
      </c>
    </row>
    <row r="1780" spans="1:26" ht="14.25">
      <c r="A1780" s="50">
        <v>1141511</v>
      </c>
      <c r="D1780" s="50" t="s">
        <v>2298</v>
      </c>
      <c r="E1780" s="50" t="s">
        <v>1540</v>
      </c>
      <c r="F1780" s="50" t="s">
        <v>3893</v>
      </c>
      <c r="G1780" s="50">
        <v>134</v>
      </c>
      <c r="H1780" s="50">
        <v>12327</v>
      </c>
      <c r="I1780" s="50">
        <v>6137</v>
      </c>
      <c r="J1780" s="50">
        <v>66524</v>
      </c>
      <c r="K1780" s="50">
        <v>0</v>
      </c>
      <c r="L1780" s="50">
        <v>1.5</v>
      </c>
      <c r="M1780" s="50">
        <v>0</v>
      </c>
      <c r="N1780" s="50">
        <v>0</v>
      </c>
      <c r="O1780" s="50">
        <v>4600</v>
      </c>
      <c r="P1780" s="50">
        <v>0</v>
      </c>
      <c r="Q1780" s="50">
        <v>0</v>
      </c>
      <c r="R1780" s="50">
        <v>1301005</v>
      </c>
      <c r="S1780" s="50">
        <v>1302005</v>
      </c>
      <c r="V1780" s="50" t="s">
        <v>3894</v>
      </c>
      <c r="Z1780" s="50">
        <v>1101005</v>
      </c>
    </row>
    <row r="1781" spans="1:26" ht="14.25">
      <c r="A1781" s="50">
        <v>1141512</v>
      </c>
      <c r="D1781" s="50" t="s">
        <v>2299</v>
      </c>
      <c r="E1781" s="50" t="s">
        <v>840</v>
      </c>
      <c r="F1781" s="50" t="s">
        <v>3894</v>
      </c>
      <c r="G1781" s="50">
        <v>134</v>
      </c>
      <c r="H1781" s="50">
        <v>13387</v>
      </c>
      <c r="I1781" s="50">
        <v>6162</v>
      </c>
      <c r="J1781" s="50">
        <v>61597</v>
      </c>
      <c r="K1781" s="50">
        <v>0</v>
      </c>
      <c r="L1781" s="50">
        <v>1.5</v>
      </c>
      <c r="M1781" s="50">
        <v>0</v>
      </c>
      <c r="N1781" s="50">
        <v>0</v>
      </c>
      <c r="O1781" s="50">
        <v>4600</v>
      </c>
      <c r="P1781" s="50">
        <v>0</v>
      </c>
      <c r="Q1781" s="50">
        <v>0</v>
      </c>
      <c r="R1781" s="50">
        <v>1303001</v>
      </c>
      <c r="S1781" s="50">
        <v>1304006</v>
      </c>
      <c r="W1781" s="50">
        <v>4</v>
      </c>
      <c r="X1781" s="50">
        <v>4</v>
      </c>
      <c r="Y1781" s="50">
        <v>1</v>
      </c>
      <c r="Z1781" s="50">
        <v>1102001</v>
      </c>
    </row>
    <row r="1782" spans="1:26" ht="14.25">
      <c r="A1782" s="50">
        <v>1141521</v>
      </c>
      <c r="D1782" s="50" t="s">
        <v>2298</v>
      </c>
      <c r="E1782" s="50" t="s">
        <v>1184</v>
      </c>
      <c r="F1782" s="50" t="s">
        <v>3895</v>
      </c>
      <c r="G1782" s="50">
        <v>134</v>
      </c>
      <c r="H1782" s="50">
        <v>10844</v>
      </c>
      <c r="I1782" s="50">
        <v>5404</v>
      </c>
      <c r="J1782" s="50">
        <v>58538</v>
      </c>
      <c r="K1782" s="50">
        <v>0</v>
      </c>
      <c r="L1782" s="50">
        <v>1.5</v>
      </c>
      <c r="M1782" s="50">
        <v>0</v>
      </c>
      <c r="N1782" s="50">
        <v>0</v>
      </c>
      <c r="O1782" s="50">
        <v>4600</v>
      </c>
      <c r="P1782" s="50">
        <v>0</v>
      </c>
      <c r="Q1782" s="50">
        <v>0</v>
      </c>
      <c r="R1782" s="50">
        <v>1301004</v>
      </c>
      <c r="S1782" s="50">
        <v>1302004</v>
      </c>
      <c r="V1782" s="50" t="s">
        <v>3896</v>
      </c>
      <c r="Z1782" s="50">
        <v>1101004</v>
      </c>
    </row>
    <row r="1783" spans="1:26" ht="14.25">
      <c r="A1783" s="50">
        <v>1141522</v>
      </c>
      <c r="D1783" s="50" t="s">
        <v>2299</v>
      </c>
      <c r="E1783" s="50" t="s">
        <v>838</v>
      </c>
      <c r="F1783" s="50" t="s">
        <v>3896</v>
      </c>
      <c r="G1783" s="50">
        <v>134</v>
      </c>
      <c r="H1783" s="50">
        <v>11776</v>
      </c>
      <c r="I1783" s="50">
        <v>5426</v>
      </c>
      <c r="J1783" s="50">
        <v>54202</v>
      </c>
      <c r="K1783" s="50">
        <v>0</v>
      </c>
      <c r="L1783" s="50">
        <v>1.5</v>
      </c>
      <c r="M1783" s="50">
        <v>0</v>
      </c>
      <c r="N1783" s="50">
        <v>0</v>
      </c>
      <c r="O1783" s="50">
        <v>4600</v>
      </c>
      <c r="P1783" s="50">
        <v>0</v>
      </c>
      <c r="Q1783" s="50">
        <v>0</v>
      </c>
      <c r="R1783" s="50">
        <v>1303006</v>
      </c>
      <c r="S1783" s="50">
        <v>1304007</v>
      </c>
      <c r="W1783" s="50">
        <v>4</v>
      </c>
      <c r="X1783" s="50">
        <v>4</v>
      </c>
      <c r="Y1783" s="50">
        <v>2</v>
      </c>
      <c r="Z1783" s="50">
        <v>1102006</v>
      </c>
    </row>
    <row r="1784" spans="1:26" ht="14.25">
      <c r="A1784" s="50">
        <v>1141531</v>
      </c>
      <c r="D1784" s="50" t="s">
        <v>2298</v>
      </c>
      <c r="E1784" s="50" t="s">
        <v>1535</v>
      </c>
      <c r="F1784" s="50" t="s">
        <v>3897</v>
      </c>
      <c r="G1784" s="50">
        <v>134</v>
      </c>
      <c r="H1784" s="50">
        <v>10844</v>
      </c>
      <c r="I1784" s="50">
        <v>5404</v>
      </c>
      <c r="J1784" s="50">
        <v>58538</v>
      </c>
      <c r="K1784" s="50">
        <v>0</v>
      </c>
      <c r="L1784" s="50">
        <v>1.5</v>
      </c>
      <c r="M1784" s="50">
        <v>0</v>
      </c>
      <c r="N1784" s="50">
        <v>0</v>
      </c>
      <c r="O1784" s="50">
        <v>4600</v>
      </c>
      <c r="P1784" s="50">
        <v>0</v>
      </c>
      <c r="Q1784" s="50">
        <v>0</v>
      </c>
      <c r="R1784" s="50">
        <v>1301007</v>
      </c>
      <c r="S1784" s="50">
        <v>1302007</v>
      </c>
      <c r="V1784" s="50" t="s">
        <v>3898</v>
      </c>
      <c r="Z1784" s="50">
        <v>1101007</v>
      </c>
    </row>
    <row r="1785" spans="1:26" ht="14.25">
      <c r="A1785" s="50">
        <v>1141532</v>
      </c>
      <c r="D1785" s="50" t="s">
        <v>2299</v>
      </c>
      <c r="E1785" s="50" t="s">
        <v>1200</v>
      </c>
      <c r="F1785" s="50" t="s">
        <v>3898</v>
      </c>
      <c r="G1785" s="50">
        <v>134</v>
      </c>
      <c r="H1785" s="50">
        <v>11776</v>
      </c>
      <c r="I1785" s="50">
        <v>5426</v>
      </c>
      <c r="J1785" s="50">
        <v>54202</v>
      </c>
      <c r="K1785" s="50">
        <v>0</v>
      </c>
      <c r="L1785" s="50">
        <v>1.5</v>
      </c>
      <c r="M1785" s="50">
        <v>0</v>
      </c>
      <c r="N1785" s="50">
        <v>0</v>
      </c>
      <c r="O1785" s="50">
        <v>4600</v>
      </c>
      <c r="P1785" s="50">
        <v>0</v>
      </c>
      <c r="Q1785" s="50">
        <v>0</v>
      </c>
      <c r="R1785" s="50">
        <v>1303010</v>
      </c>
      <c r="S1785" s="50">
        <v>1304008</v>
      </c>
      <c r="W1785" s="50">
        <v>4</v>
      </c>
      <c r="X1785" s="50">
        <v>4</v>
      </c>
      <c r="Y1785" s="50">
        <v>3</v>
      </c>
      <c r="Z1785" s="50">
        <v>1102010</v>
      </c>
    </row>
    <row r="1786" spans="1:26" ht="14.25">
      <c r="A1786" s="50">
        <v>1150111</v>
      </c>
      <c r="D1786" s="50" t="s">
        <v>2298</v>
      </c>
      <c r="E1786" s="50" t="s">
        <v>1192</v>
      </c>
      <c r="F1786" s="50" t="s">
        <v>3899</v>
      </c>
      <c r="G1786" s="50">
        <v>140</v>
      </c>
      <c r="H1786" s="50">
        <v>14664</v>
      </c>
      <c r="I1786" s="50">
        <v>7306</v>
      </c>
      <c r="J1786" s="50">
        <v>79165</v>
      </c>
      <c r="K1786" s="50">
        <v>0</v>
      </c>
      <c r="L1786" s="50">
        <v>1.5</v>
      </c>
      <c r="M1786" s="50">
        <v>0</v>
      </c>
      <c r="N1786" s="50">
        <v>0</v>
      </c>
      <c r="O1786" s="50">
        <v>6500</v>
      </c>
      <c r="P1786" s="50">
        <v>0</v>
      </c>
      <c r="Q1786" s="50">
        <v>0</v>
      </c>
      <c r="R1786" s="50">
        <v>1301012</v>
      </c>
      <c r="S1786" s="50">
        <v>1302012</v>
      </c>
      <c r="V1786" s="50" t="s">
        <v>3900</v>
      </c>
      <c r="Z1786" s="50">
        <v>1101012</v>
      </c>
    </row>
    <row r="1787" spans="1:26" ht="14.25">
      <c r="A1787" s="50">
        <v>1150112</v>
      </c>
      <c r="D1787" s="50" t="s">
        <v>2299</v>
      </c>
      <c r="E1787" s="50" t="s">
        <v>846</v>
      </c>
      <c r="F1787" s="50" t="s">
        <v>3900</v>
      </c>
      <c r="G1787" s="50">
        <v>140</v>
      </c>
      <c r="H1787" s="50">
        <v>15911</v>
      </c>
      <c r="I1787" s="50">
        <v>7332</v>
      </c>
      <c r="J1787" s="50">
        <v>73301</v>
      </c>
      <c r="K1787" s="50">
        <v>0</v>
      </c>
      <c r="L1787" s="50">
        <v>1.5</v>
      </c>
      <c r="M1787" s="50">
        <v>0</v>
      </c>
      <c r="N1787" s="50">
        <v>0</v>
      </c>
      <c r="O1787" s="50">
        <v>6500</v>
      </c>
      <c r="P1787" s="50">
        <v>0</v>
      </c>
      <c r="Q1787" s="50">
        <v>0</v>
      </c>
      <c r="R1787" s="50">
        <v>1303018</v>
      </c>
      <c r="S1787" s="50">
        <v>1304007</v>
      </c>
      <c r="W1787" s="50">
        <v>4</v>
      </c>
      <c r="X1787" s="50">
        <v>4</v>
      </c>
      <c r="Y1787" s="50">
        <v>2</v>
      </c>
      <c r="Z1787" s="50">
        <v>1102018</v>
      </c>
    </row>
    <row r="1788" spans="1:26" ht="14.25">
      <c r="A1788" s="50">
        <v>1150121</v>
      </c>
      <c r="D1788" s="50" t="s">
        <v>2298</v>
      </c>
      <c r="E1788" s="50" t="s">
        <v>1188</v>
      </c>
      <c r="F1788" s="50" t="s">
        <v>3901</v>
      </c>
      <c r="G1788" s="50">
        <v>140</v>
      </c>
      <c r="H1788" s="50">
        <v>12904</v>
      </c>
      <c r="I1788" s="50">
        <v>6430</v>
      </c>
      <c r="J1788" s="50">
        <v>69665</v>
      </c>
      <c r="K1788" s="50">
        <v>0</v>
      </c>
      <c r="L1788" s="50">
        <v>1.5</v>
      </c>
      <c r="M1788" s="50">
        <v>0</v>
      </c>
      <c r="N1788" s="50">
        <v>0</v>
      </c>
      <c r="O1788" s="50">
        <v>6500</v>
      </c>
      <c r="P1788" s="50">
        <v>0</v>
      </c>
      <c r="Q1788" s="50">
        <v>0</v>
      </c>
      <c r="R1788" s="50">
        <v>1301008</v>
      </c>
      <c r="S1788" s="50">
        <v>1302008</v>
      </c>
      <c r="V1788" s="50" t="s">
        <v>3902</v>
      </c>
      <c r="Z1788" s="50">
        <v>1101008</v>
      </c>
    </row>
    <row r="1789" spans="1:26" ht="14.25">
      <c r="A1789" s="50">
        <v>1150122</v>
      </c>
      <c r="D1789" s="50" t="s">
        <v>2299</v>
      </c>
      <c r="E1789" s="50" t="s">
        <v>859</v>
      </c>
      <c r="F1789" s="50" t="s">
        <v>3902</v>
      </c>
      <c r="G1789" s="50">
        <v>140</v>
      </c>
      <c r="H1789" s="50">
        <v>14002</v>
      </c>
      <c r="I1789" s="50">
        <v>6452</v>
      </c>
      <c r="J1789" s="50">
        <v>64504</v>
      </c>
      <c r="K1789" s="50">
        <v>0</v>
      </c>
      <c r="L1789" s="50">
        <v>1.5</v>
      </c>
      <c r="M1789" s="50">
        <v>0</v>
      </c>
      <c r="N1789" s="50">
        <v>0</v>
      </c>
      <c r="O1789" s="50">
        <v>6500</v>
      </c>
      <c r="P1789" s="50">
        <v>0</v>
      </c>
      <c r="Q1789" s="50">
        <v>0</v>
      </c>
      <c r="R1789" s="50">
        <v>1303013</v>
      </c>
      <c r="S1789" s="50">
        <v>1304008</v>
      </c>
      <c r="W1789" s="50">
        <v>4</v>
      </c>
      <c r="X1789" s="50">
        <v>4</v>
      </c>
      <c r="Y1789" s="50">
        <v>3</v>
      </c>
      <c r="Z1789" s="50">
        <v>1102013</v>
      </c>
    </row>
    <row r="1790" spans="1:26" ht="14.25">
      <c r="A1790" s="50">
        <v>1150131</v>
      </c>
      <c r="D1790" s="50" t="s">
        <v>2298</v>
      </c>
      <c r="E1790" s="50" t="s">
        <v>1193</v>
      </c>
      <c r="F1790" s="50" t="s">
        <v>3903</v>
      </c>
      <c r="G1790" s="50">
        <v>140</v>
      </c>
      <c r="H1790" s="50">
        <v>12904</v>
      </c>
      <c r="I1790" s="50">
        <v>6430</v>
      </c>
      <c r="J1790" s="50">
        <v>69665</v>
      </c>
      <c r="K1790" s="50">
        <v>0</v>
      </c>
      <c r="L1790" s="50">
        <v>1.5</v>
      </c>
      <c r="M1790" s="50">
        <v>0</v>
      </c>
      <c r="N1790" s="50">
        <v>0</v>
      </c>
      <c r="O1790" s="50">
        <v>6500</v>
      </c>
      <c r="P1790" s="50">
        <v>0</v>
      </c>
      <c r="Q1790" s="50">
        <v>0</v>
      </c>
      <c r="R1790" s="50">
        <v>1301013</v>
      </c>
      <c r="S1790" s="50">
        <v>1302013</v>
      </c>
      <c r="V1790" s="50" t="s">
        <v>3904</v>
      </c>
      <c r="Z1790" s="50">
        <v>1101013</v>
      </c>
    </row>
    <row r="1791" spans="1:26" ht="14.25">
      <c r="A1791" s="50">
        <v>1150132</v>
      </c>
      <c r="D1791" s="50" t="s">
        <v>2299</v>
      </c>
      <c r="E1791" s="50" t="s">
        <v>844</v>
      </c>
      <c r="F1791" s="50" t="s">
        <v>3904</v>
      </c>
      <c r="G1791" s="50">
        <v>140</v>
      </c>
      <c r="H1791" s="50">
        <v>14002</v>
      </c>
      <c r="I1791" s="50">
        <v>6452</v>
      </c>
      <c r="J1791" s="50">
        <v>64504</v>
      </c>
      <c r="K1791" s="50">
        <v>0</v>
      </c>
      <c r="L1791" s="50">
        <v>1.5</v>
      </c>
      <c r="M1791" s="50">
        <v>0</v>
      </c>
      <c r="N1791" s="50">
        <v>0</v>
      </c>
      <c r="O1791" s="50">
        <v>6500</v>
      </c>
      <c r="P1791" s="50">
        <v>0</v>
      </c>
      <c r="Q1791" s="50">
        <v>0</v>
      </c>
      <c r="R1791" s="50">
        <v>1303019</v>
      </c>
      <c r="S1791" s="50">
        <v>1304006</v>
      </c>
      <c r="W1791" s="50">
        <v>4</v>
      </c>
      <c r="X1791" s="50">
        <v>4</v>
      </c>
      <c r="Y1791" s="50">
        <v>1</v>
      </c>
      <c r="Z1791" s="50">
        <v>1102019</v>
      </c>
    </row>
    <row r="1792" spans="1:26" ht="14.25">
      <c r="A1792" s="50">
        <v>1150211</v>
      </c>
      <c r="D1792" s="50" t="s">
        <v>2298</v>
      </c>
      <c r="E1792" s="50" t="s">
        <v>1181</v>
      </c>
      <c r="F1792" s="50" t="s">
        <v>3905</v>
      </c>
      <c r="G1792" s="50">
        <v>140</v>
      </c>
      <c r="H1792" s="50">
        <v>14664</v>
      </c>
      <c r="I1792" s="50">
        <v>7306</v>
      </c>
      <c r="J1792" s="50">
        <v>79165</v>
      </c>
      <c r="K1792" s="50">
        <v>0</v>
      </c>
      <c r="L1792" s="50">
        <v>1.5</v>
      </c>
      <c r="M1792" s="50">
        <v>0</v>
      </c>
      <c r="N1792" s="50">
        <v>0</v>
      </c>
      <c r="O1792" s="50">
        <v>6500</v>
      </c>
      <c r="P1792" s="50">
        <v>0</v>
      </c>
      <c r="Q1792" s="50">
        <v>0</v>
      </c>
      <c r="R1792" s="50">
        <v>1301001</v>
      </c>
      <c r="S1792" s="50">
        <v>1302001</v>
      </c>
      <c r="V1792" s="50" t="s">
        <v>3906</v>
      </c>
      <c r="Z1792" s="50">
        <v>1101001</v>
      </c>
    </row>
    <row r="1793" spans="1:26" ht="14.25">
      <c r="A1793" s="50">
        <v>1150212</v>
      </c>
      <c r="D1793" s="50" t="s">
        <v>2299</v>
      </c>
      <c r="E1793" s="50" t="s">
        <v>834</v>
      </c>
      <c r="F1793" s="50" t="s">
        <v>3906</v>
      </c>
      <c r="G1793" s="50">
        <v>140</v>
      </c>
      <c r="H1793" s="50">
        <v>15911</v>
      </c>
      <c r="I1793" s="50">
        <v>7332</v>
      </c>
      <c r="J1793" s="50">
        <v>73301</v>
      </c>
      <c r="K1793" s="50">
        <v>0</v>
      </c>
      <c r="L1793" s="50">
        <v>1.5</v>
      </c>
      <c r="M1793" s="50">
        <v>0</v>
      </c>
      <c r="N1793" s="50">
        <v>0</v>
      </c>
      <c r="O1793" s="50">
        <v>6500</v>
      </c>
      <c r="P1793" s="50">
        <v>0</v>
      </c>
      <c r="Q1793" s="50">
        <v>0</v>
      </c>
      <c r="R1793" s="50">
        <v>1303002</v>
      </c>
      <c r="S1793" s="50">
        <v>1304006</v>
      </c>
      <c r="W1793" s="50">
        <v>4</v>
      </c>
      <c r="X1793" s="50">
        <v>4</v>
      </c>
      <c r="Y1793" s="50">
        <v>1</v>
      </c>
      <c r="Z1793" s="50">
        <v>1102002</v>
      </c>
    </row>
    <row r="1794" spans="1:26" ht="14.25">
      <c r="A1794" s="50">
        <v>1150221</v>
      </c>
      <c r="D1794" s="50" t="s">
        <v>2298</v>
      </c>
      <c r="E1794" s="50" t="s">
        <v>1183</v>
      </c>
      <c r="F1794" s="50" t="s">
        <v>3907</v>
      </c>
      <c r="G1794" s="50">
        <v>140</v>
      </c>
      <c r="H1794" s="50">
        <v>12904</v>
      </c>
      <c r="I1794" s="50">
        <v>6430</v>
      </c>
      <c r="J1794" s="50">
        <v>69665</v>
      </c>
      <c r="K1794" s="50">
        <v>0</v>
      </c>
      <c r="L1794" s="50">
        <v>1.5</v>
      </c>
      <c r="M1794" s="50">
        <v>0</v>
      </c>
      <c r="N1794" s="50">
        <v>0</v>
      </c>
      <c r="O1794" s="50">
        <v>6500</v>
      </c>
      <c r="P1794" s="50">
        <v>0</v>
      </c>
      <c r="Q1794" s="50">
        <v>0</v>
      </c>
      <c r="R1794" s="50">
        <v>1301003</v>
      </c>
      <c r="S1794" s="50">
        <v>1302003</v>
      </c>
      <c r="V1794" s="50" t="s">
        <v>3908</v>
      </c>
      <c r="Z1794" s="50">
        <v>1101003</v>
      </c>
    </row>
    <row r="1795" spans="1:26" ht="14.25">
      <c r="A1795" s="50">
        <v>1150222</v>
      </c>
      <c r="D1795" s="50" t="s">
        <v>2299</v>
      </c>
      <c r="E1795" s="50" t="s">
        <v>829</v>
      </c>
      <c r="F1795" s="50" t="s">
        <v>3908</v>
      </c>
      <c r="G1795" s="50">
        <v>140</v>
      </c>
      <c r="H1795" s="50">
        <v>14002</v>
      </c>
      <c r="I1795" s="50">
        <v>6452</v>
      </c>
      <c r="J1795" s="50">
        <v>64504</v>
      </c>
      <c r="K1795" s="50">
        <v>0</v>
      </c>
      <c r="L1795" s="50">
        <v>1.5</v>
      </c>
      <c r="M1795" s="50">
        <v>0</v>
      </c>
      <c r="N1795" s="50">
        <v>0</v>
      </c>
      <c r="O1795" s="50">
        <v>6500</v>
      </c>
      <c r="P1795" s="50">
        <v>0</v>
      </c>
      <c r="Q1795" s="50">
        <v>0</v>
      </c>
      <c r="R1795" s="50">
        <v>1303005</v>
      </c>
      <c r="S1795" s="50">
        <v>1304008</v>
      </c>
      <c r="W1795" s="50">
        <v>4</v>
      </c>
      <c r="X1795" s="50">
        <v>4</v>
      </c>
      <c r="Y1795" s="50">
        <v>3</v>
      </c>
      <c r="Z1795" s="50">
        <v>1102005</v>
      </c>
    </row>
    <row r="1796" spans="1:26" ht="14.25">
      <c r="A1796" s="50">
        <v>1150231</v>
      </c>
      <c r="D1796" s="50" t="s">
        <v>2298</v>
      </c>
      <c r="E1796" s="50" t="s">
        <v>1531</v>
      </c>
      <c r="F1796" s="50" t="s">
        <v>3909</v>
      </c>
      <c r="G1796" s="50">
        <v>140</v>
      </c>
      <c r="H1796" s="50">
        <v>12904</v>
      </c>
      <c r="I1796" s="50">
        <v>6430</v>
      </c>
      <c r="J1796" s="50">
        <v>69665</v>
      </c>
      <c r="K1796" s="50">
        <v>0</v>
      </c>
      <c r="L1796" s="50">
        <v>1.5</v>
      </c>
      <c r="M1796" s="50">
        <v>0</v>
      </c>
      <c r="N1796" s="50">
        <v>0</v>
      </c>
      <c r="O1796" s="50">
        <v>6500</v>
      </c>
      <c r="P1796" s="50">
        <v>0</v>
      </c>
      <c r="Q1796" s="50">
        <v>0</v>
      </c>
      <c r="R1796" s="50">
        <v>1301014</v>
      </c>
      <c r="S1796" s="50">
        <v>1302014</v>
      </c>
      <c r="V1796" s="50" t="s">
        <v>3910</v>
      </c>
      <c r="Z1796" s="50">
        <v>1101014</v>
      </c>
    </row>
    <row r="1797" spans="1:26" ht="14.25">
      <c r="A1797" s="50">
        <v>1150232</v>
      </c>
      <c r="D1797" s="50" t="s">
        <v>2299</v>
      </c>
      <c r="E1797" s="50" t="s">
        <v>848</v>
      </c>
      <c r="F1797" s="50" t="s">
        <v>3910</v>
      </c>
      <c r="G1797" s="50">
        <v>140</v>
      </c>
      <c r="H1797" s="50">
        <v>14002</v>
      </c>
      <c r="I1797" s="50">
        <v>6452</v>
      </c>
      <c r="J1797" s="50">
        <v>64504</v>
      </c>
      <c r="K1797" s="50">
        <v>0</v>
      </c>
      <c r="L1797" s="50">
        <v>1.5</v>
      </c>
      <c r="M1797" s="50">
        <v>0</v>
      </c>
      <c r="N1797" s="50">
        <v>0</v>
      </c>
      <c r="O1797" s="50">
        <v>6500</v>
      </c>
      <c r="P1797" s="50">
        <v>0</v>
      </c>
      <c r="Q1797" s="50">
        <v>0</v>
      </c>
      <c r="R1797" s="50">
        <v>1303020</v>
      </c>
      <c r="S1797" s="50">
        <v>1304007</v>
      </c>
      <c r="W1797" s="50">
        <v>4</v>
      </c>
      <c r="X1797" s="50">
        <v>4</v>
      </c>
      <c r="Y1797" s="50">
        <v>2</v>
      </c>
      <c r="Z1797" s="50">
        <v>1102020</v>
      </c>
    </row>
    <row r="1798" spans="1:26" ht="14.25">
      <c r="A1798" s="50">
        <v>1150311</v>
      </c>
      <c r="D1798" s="50" t="s">
        <v>2298</v>
      </c>
      <c r="E1798" s="50" t="s">
        <v>1192</v>
      </c>
      <c r="F1798" s="50" t="s">
        <v>3911</v>
      </c>
      <c r="G1798" s="50">
        <v>140</v>
      </c>
      <c r="H1798" s="50">
        <v>14664</v>
      </c>
      <c r="I1798" s="50">
        <v>7306</v>
      </c>
      <c r="J1798" s="50">
        <v>79165</v>
      </c>
      <c r="K1798" s="50">
        <v>0</v>
      </c>
      <c r="L1798" s="50">
        <v>1.5</v>
      </c>
      <c r="M1798" s="50">
        <v>0</v>
      </c>
      <c r="N1798" s="50">
        <v>0</v>
      </c>
      <c r="O1798" s="50">
        <v>6500</v>
      </c>
      <c r="P1798" s="50">
        <v>0</v>
      </c>
      <c r="Q1798" s="50">
        <v>0</v>
      </c>
      <c r="R1798" s="50">
        <v>1301012</v>
      </c>
      <c r="S1798" s="50">
        <v>1302012</v>
      </c>
      <c r="V1798" s="50" t="s">
        <v>3912</v>
      </c>
      <c r="Z1798" s="50">
        <v>1101012</v>
      </c>
    </row>
    <row r="1799" spans="1:26" ht="14.25">
      <c r="A1799" s="50">
        <v>1150312</v>
      </c>
      <c r="D1799" s="50" t="s">
        <v>2299</v>
      </c>
      <c r="E1799" s="50" t="s">
        <v>846</v>
      </c>
      <c r="F1799" s="50" t="s">
        <v>3912</v>
      </c>
      <c r="G1799" s="50">
        <v>140</v>
      </c>
      <c r="H1799" s="50">
        <v>15911</v>
      </c>
      <c r="I1799" s="50">
        <v>7332</v>
      </c>
      <c r="J1799" s="50">
        <v>73301</v>
      </c>
      <c r="K1799" s="50">
        <v>0</v>
      </c>
      <c r="L1799" s="50">
        <v>1.5</v>
      </c>
      <c r="M1799" s="50">
        <v>0</v>
      </c>
      <c r="N1799" s="50">
        <v>0</v>
      </c>
      <c r="O1799" s="50">
        <v>6500</v>
      </c>
      <c r="P1799" s="50">
        <v>0</v>
      </c>
      <c r="Q1799" s="50">
        <v>0</v>
      </c>
      <c r="R1799" s="50">
        <v>1303018</v>
      </c>
      <c r="S1799" s="50">
        <v>1304007</v>
      </c>
      <c r="W1799" s="50">
        <v>4</v>
      </c>
      <c r="X1799" s="50">
        <v>4</v>
      </c>
      <c r="Y1799" s="50">
        <v>2</v>
      </c>
      <c r="Z1799" s="50">
        <v>1102018</v>
      </c>
    </row>
    <row r="1800" spans="1:26" ht="14.25">
      <c r="A1800" s="50">
        <v>1150321</v>
      </c>
      <c r="D1800" s="50" t="s">
        <v>2298</v>
      </c>
      <c r="E1800" s="50" t="s">
        <v>1188</v>
      </c>
      <c r="F1800" s="50" t="s">
        <v>3913</v>
      </c>
      <c r="G1800" s="50">
        <v>140</v>
      </c>
      <c r="H1800" s="50">
        <v>12904</v>
      </c>
      <c r="I1800" s="50">
        <v>6430</v>
      </c>
      <c r="J1800" s="50">
        <v>69665</v>
      </c>
      <c r="K1800" s="50">
        <v>0</v>
      </c>
      <c r="L1800" s="50">
        <v>1.5</v>
      </c>
      <c r="M1800" s="50">
        <v>0</v>
      </c>
      <c r="N1800" s="50">
        <v>0</v>
      </c>
      <c r="O1800" s="50">
        <v>6500</v>
      </c>
      <c r="P1800" s="50">
        <v>0</v>
      </c>
      <c r="Q1800" s="50">
        <v>0</v>
      </c>
      <c r="R1800" s="50">
        <v>1301008</v>
      </c>
      <c r="S1800" s="50">
        <v>1302008</v>
      </c>
      <c r="V1800" s="50" t="s">
        <v>3914</v>
      </c>
      <c r="Z1800" s="50">
        <v>1101008</v>
      </c>
    </row>
    <row r="1801" spans="1:26" ht="14.25">
      <c r="A1801" s="50">
        <v>1150322</v>
      </c>
      <c r="D1801" s="50" t="s">
        <v>2299</v>
      </c>
      <c r="E1801" s="50" t="s">
        <v>859</v>
      </c>
      <c r="F1801" s="50" t="s">
        <v>3914</v>
      </c>
      <c r="G1801" s="50">
        <v>140</v>
      </c>
      <c r="H1801" s="50">
        <v>14002</v>
      </c>
      <c r="I1801" s="50">
        <v>6452</v>
      </c>
      <c r="J1801" s="50">
        <v>64504</v>
      </c>
      <c r="K1801" s="50">
        <v>0</v>
      </c>
      <c r="L1801" s="50">
        <v>1.5</v>
      </c>
      <c r="M1801" s="50">
        <v>0</v>
      </c>
      <c r="N1801" s="50">
        <v>0</v>
      </c>
      <c r="O1801" s="50">
        <v>6500</v>
      </c>
      <c r="P1801" s="50">
        <v>0</v>
      </c>
      <c r="Q1801" s="50">
        <v>0</v>
      </c>
      <c r="R1801" s="50">
        <v>1303013</v>
      </c>
      <c r="S1801" s="50">
        <v>1304008</v>
      </c>
      <c r="W1801" s="50">
        <v>4</v>
      </c>
      <c r="X1801" s="50">
        <v>4</v>
      </c>
      <c r="Y1801" s="50">
        <v>3</v>
      </c>
      <c r="Z1801" s="50">
        <v>1102013</v>
      </c>
    </row>
    <row r="1802" spans="1:26" ht="14.25">
      <c r="A1802" s="50">
        <v>1150331</v>
      </c>
      <c r="D1802" s="50" t="s">
        <v>2298</v>
      </c>
      <c r="E1802" s="50" t="s">
        <v>1533</v>
      </c>
      <c r="F1802" s="50" t="s">
        <v>3915</v>
      </c>
      <c r="G1802" s="50">
        <v>140</v>
      </c>
      <c r="H1802" s="50">
        <v>12904</v>
      </c>
      <c r="I1802" s="50">
        <v>6430</v>
      </c>
      <c r="J1802" s="50">
        <v>69665</v>
      </c>
      <c r="K1802" s="50">
        <v>0</v>
      </c>
      <c r="L1802" s="50">
        <v>1.5</v>
      </c>
      <c r="M1802" s="50">
        <v>0</v>
      </c>
      <c r="N1802" s="50">
        <v>0</v>
      </c>
      <c r="O1802" s="50">
        <v>6500</v>
      </c>
      <c r="P1802" s="50">
        <v>0</v>
      </c>
      <c r="Q1802" s="50">
        <v>0</v>
      </c>
      <c r="R1802" s="50">
        <v>1301009</v>
      </c>
      <c r="S1802" s="50">
        <v>1302009</v>
      </c>
      <c r="V1802" s="50" t="s">
        <v>3916</v>
      </c>
      <c r="Z1802" s="50">
        <v>1101009</v>
      </c>
    </row>
    <row r="1803" spans="1:26" ht="14.25">
      <c r="A1803" s="50">
        <v>1150332</v>
      </c>
      <c r="D1803" s="50" t="s">
        <v>2299</v>
      </c>
      <c r="E1803" s="50" t="s">
        <v>857</v>
      </c>
      <c r="F1803" s="50" t="s">
        <v>3916</v>
      </c>
      <c r="G1803" s="50">
        <v>140</v>
      </c>
      <c r="H1803" s="50">
        <v>14002</v>
      </c>
      <c r="I1803" s="50">
        <v>6452</v>
      </c>
      <c r="J1803" s="50">
        <v>64504</v>
      </c>
      <c r="K1803" s="50">
        <v>0</v>
      </c>
      <c r="L1803" s="50">
        <v>1.5</v>
      </c>
      <c r="M1803" s="50">
        <v>0</v>
      </c>
      <c r="N1803" s="50">
        <v>0</v>
      </c>
      <c r="O1803" s="50">
        <v>6500</v>
      </c>
      <c r="P1803" s="50">
        <v>0</v>
      </c>
      <c r="Q1803" s="50">
        <v>0</v>
      </c>
      <c r="R1803" s="50">
        <v>1303014</v>
      </c>
      <c r="S1803" s="50">
        <v>1304006</v>
      </c>
      <c r="W1803" s="50">
        <v>4</v>
      </c>
      <c r="X1803" s="50">
        <v>4</v>
      </c>
      <c r="Y1803" s="50">
        <v>1</v>
      </c>
      <c r="Z1803" s="50">
        <v>1102014</v>
      </c>
    </row>
    <row r="1804" spans="1:26" ht="14.25">
      <c r="A1804" s="50">
        <v>1150411</v>
      </c>
      <c r="D1804" s="50" t="s">
        <v>2298</v>
      </c>
      <c r="E1804" s="50" t="s">
        <v>1195</v>
      </c>
      <c r="F1804" s="50" t="s">
        <v>3917</v>
      </c>
      <c r="G1804" s="50">
        <v>141</v>
      </c>
      <c r="H1804" s="50">
        <v>14959</v>
      </c>
      <c r="I1804" s="50">
        <v>7455</v>
      </c>
      <c r="J1804" s="50">
        <v>80760</v>
      </c>
      <c r="K1804" s="50">
        <v>0</v>
      </c>
      <c r="L1804" s="50">
        <v>1.5</v>
      </c>
      <c r="M1804" s="50">
        <v>0</v>
      </c>
      <c r="N1804" s="50">
        <v>0</v>
      </c>
      <c r="O1804" s="50">
        <v>6500</v>
      </c>
      <c r="P1804" s="50">
        <v>0</v>
      </c>
      <c r="Q1804" s="50">
        <v>0</v>
      </c>
      <c r="R1804" s="50">
        <v>1301015</v>
      </c>
      <c r="S1804" s="50">
        <v>1302015</v>
      </c>
      <c r="V1804" s="50" t="s">
        <v>3918</v>
      </c>
      <c r="Z1804" s="50">
        <v>1101015</v>
      </c>
    </row>
    <row r="1805" spans="1:26" ht="14.25">
      <c r="A1805" s="50">
        <v>1150412</v>
      </c>
      <c r="D1805" s="50" t="s">
        <v>2299</v>
      </c>
      <c r="E1805" s="50" t="s">
        <v>852</v>
      </c>
      <c r="F1805" s="50" t="s">
        <v>3918</v>
      </c>
      <c r="G1805" s="50">
        <v>141</v>
      </c>
      <c r="H1805" s="50">
        <v>16230</v>
      </c>
      <c r="I1805" s="50">
        <v>7480</v>
      </c>
      <c r="J1805" s="50">
        <v>74778</v>
      </c>
      <c r="K1805" s="50">
        <v>0</v>
      </c>
      <c r="L1805" s="50">
        <v>1.5</v>
      </c>
      <c r="M1805" s="50">
        <v>0</v>
      </c>
      <c r="N1805" s="50">
        <v>0</v>
      </c>
      <c r="O1805" s="50">
        <v>6500</v>
      </c>
      <c r="P1805" s="50">
        <v>0</v>
      </c>
      <c r="Q1805" s="50">
        <v>0</v>
      </c>
      <c r="R1805" s="50">
        <v>1303021</v>
      </c>
      <c r="S1805" s="50">
        <v>1304007</v>
      </c>
      <c r="W1805" s="50">
        <v>4</v>
      </c>
      <c r="X1805" s="50">
        <v>4</v>
      </c>
      <c r="Y1805" s="50">
        <v>1</v>
      </c>
      <c r="Z1805" s="50">
        <v>1102021</v>
      </c>
    </row>
    <row r="1806" spans="1:26" ht="14.25">
      <c r="A1806" s="50">
        <v>1150421</v>
      </c>
      <c r="D1806" s="50" t="s">
        <v>2298</v>
      </c>
      <c r="E1806" s="50" t="s">
        <v>1181</v>
      </c>
      <c r="F1806" s="50" t="s">
        <v>3919</v>
      </c>
      <c r="G1806" s="50">
        <v>141</v>
      </c>
      <c r="H1806" s="50">
        <v>13164</v>
      </c>
      <c r="I1806" s="50">
        <v>6559</v>
      </c>
      <c r="J1806" s="50">
        <v>71068</v>
      </c>
      <c r="K1806" s="50">
        <v>0</v>
      </c>
      <c r="L1806" s="50">
        <v>1.5</v>
      </c>
      <c r="M1806" s="50">
        <v>0</v>
      </c>
      <c r="N1806" s="50">
        <v>0</v>
      </c>
      <c r="O1806" s="50">
        <v>6500</v>
      </c>
      <c r="P1806" s="50">
        <v>0</v>
      </c>
      <c r="Q1806" s="50">
        <v>0</v>
      </c>
      <c r="R1806" s="50">
        <v>1301001</v>
      </c>
      <c r="S1806" s="50">
        <v>1302001</v>
      </c>
      <c r="V1806" s="50" t="s">
        <v>3920</v>
      </c>
      <c r="Z1806" s="50">
        <v>1101001</v>
      </c>
    </row>
    <row r="1807" spans="1:26" ht="14.25">
      <c r="A1807" s="50">
        <v>1150422</v>
      </c>
      <c r="D1807" s="50" t="s">
        <v>2299</v>
      </c>
      <c r="E1807" s="50" t="s">
        <v>860</v>
      </c>
      <c r="F1807" s="50" t="s">
        <v>3920</v>
      </c>
      <c r="G1807" s="50">
        <v>141</v>
      </c>
      <c r="H1807" s="50">
        <v>14282</v>
      </c>
      <c r="I1807" s="50">
        <v>6582</v>
      </c>
      <c r="J1807" s="50">
        <v>65804</v>
      </c>
      <c r="K1807" s="50">
        <v>0</v>
      </c>
      <c r="L1807" s="50">
        <v>1.5</v>
      </c>
      <c r="M1807" s="50">
        <v>0</v>
      </c>
      <c r="N1807" s="50">
        <v>0</v>
      </c>
      <c r="O1807" s="50">
        <v>6500</v>
      </c>
      <c r="P1807" s="50">
        <v>0</v>
      </c>
      <c r="Q1807" s="50">
        <v>0</v>
      </c>
      <c r="R1807" s="50">
        <v>1303009</v>
      </c>
      <c r="S1807" s="50">
        <v>1304007</v>
      </c>
      <c r="W1807" s="50">
        <v>4</v>
      </c>
      <c r="X1807" s="50">
        <v>4</v>
      </c>
      <c r="Y1807" s="50">
        <v>2</v>
      </c>
      <c r="Z1807" s="50">
        <v>1102009</v>
      </c>
    </row>
    <row r="1808" spans="1:26" ht="14.25">
      <c r="A1808" s="50">
        <v>1150431</v>
      </c>
      <c r="D1808" s="50" t="s">
        <v>2298</v>
      </c>
      <c r="E1808" s="50" t="s">
        <v>1537</v>
      </c>
      <c r="F1808" s="50" t="s">
        <v>3921</v>
      </c>
      <c r="G1808" s="50">
        <v>141</v>
      </c>
      <c r="H1808" s="50">
        <v>13164</v>
      </c>
      <c r="I1808" s="50">
        <v>6559</v>
      </c>
      <c r="J1808" s="50">
        <v>71068</v>
      </c>
      <c r="K1808" s="50">
        <v>0</v>
      </c>
      <c r="L1808" s="50">
        <v>1.5</v>
      </c>
      <c r="M1808" s="50">
        <v>0</v>
      </c>
      <c r="N1808" s="50">
        <v>0</v>
      </c>
      <c r="O1808" s="50">
        <v>6500</v>
      </c>
      <c r="P1808" s="50">
        <v>0</v>
      </c>
      <c r="Q1808" s="50">
        <v>0</v>
      </c>
      <c r="R1808" s="50">
        <v>1301011</v>
      </c>
      <c r="S1808" s="50">
        <v>1302011</v>
      </c>
      <c r="V1808" s="50" t="s">
        <v>3922</v>
      </c>
      <c r="Z1808" s="50">
        <v>1101011</v>
      </c>
    </row>
    <row r="1809" spans="1:26" ht="14.25">
      <c r="A1809" s="50">
        <v>1150432</v>
      </c>
      <c r="D1809" s="50" t="s">
        <v>2299</v>
      </c>
      <c r="E1809" s="50" t="s">
        <v>833</v>
      </c>
      <c r="F1809" s="50" t="s">
        <v>3922</v>
      </c>
      <c r="G1809" s="50">
        <v>141</v>
      </c>
      <c r="H1809" s="50">
        <v>14282</v>
      </c>
      <c r="I1809" s="50">
        <v>6582</v>
      </c>
      <c r="J1809" s="50">
        <v>65804</v>
      </c>
      <c r="K1809" s="50">
        <v>0</v>
      </c>
      <c r="L1809" s="50">
        <v>1.5</v>
      </c>
      <c r="M1809" s="50">
        <v>0</v>
      </c>
      <c r="N1809" s="50">
        <v>0</v>
      </c>
      <c r="O1809" s="50">
        <v>6500</v>
      </c>
      <c r="P1809" s="50">
        <v>0</v>
      </c>
      <c r="Q1809" s="50">
        <v>0</v>
      </c>
      <c r="R1809" s="50">
        <v>1303017</v>
      </c>
      <c r="S1809" s="50">
        <v>1304008</v>
      </c>
      <c r="W1809" s="50">
        <v>4</v>
      </c>
      <c r="X1809" s="50">
        <v>4</v>
      </c>
      <c r="Y1809" s="50">
        <v>3</v>
      </c>
      <c r="Z1809" s="50">
        <v>1102017</v>
      </c>
    </row>
    <row r="1810" spans="1:26" ht="14.25">
      <c r="A1810" s="50">
        <v>1150511</v>
      </c>
      <c r="D1810" s="50" t="s">
        <v>2298</v>
      </c>
      <c r="E1810" s="50" t="s">
        <v>1378</v>
      </c>
      <c r="F1810" s="50" t="s">
        <v>3923</v>
      </c>
      <c r="G1810" s="50">
        <v>141</v>
      </c>
      <c r="H1810" s="50">
        <v>14959</v>
      </c>
      <c r="I1810" s="50">
        <v>7455</v>
      </c>
      <c r="J1810" s="50">
        <v>80760</v>
      </c>
      <c r="K1810" s="50">
        <v>0</v>
      </c>
      <c r="L1810" s="50">
        <v>1.5</v>
      </c>
      <c r="M1810" s="50">
        <v>0</v>
      </c>
      <c r="N1810" s="50">
        <v>0</v>
      </c>
      <c r="O1810" s="50">
        <v>6500</v>
      </c>
      <c r="P1810" s="50">
        <v>0</v>
      </c>
      <c r="Q1810" s="50">
        <v>0</v>
      </c>
      <c r="R1810" s="50">
        <v>1301006</v>
      </c>
      <c r="S1810" s="50">
        <v>1302006</v>
      </c>
      <c r="V1810" s="50" t="s">
        <v>3924</v>
      </c>
      <c r="Z1810" s="50">
        <v>1101006</v>
      </c>
    </row>
    <row r="1811" spans="1:26" ht="14.25">
      <c r="A1811" s="50">
        <v>1150512</v>
      </c>
      <c r="D1811" s="50" t="s">
        <v>2299</v>
      </c>
      <c r="E1811" s="50" t="s">
        <v>1179</v>
      </c>
      <c r="F1811" s="50" t="s">
        <v>3924</v>
      </c>
      <c r="G1811" s="50">
        <v>141</v>
      </c>
      <c r="H1811" s="50">
        <v>16230</v>
      </c>
      <c r="I1811" s="50">
        <v>7480</v>
      </c>
      <c r="J1811" s="50">
        <v>74778</v>
      </c>
      <c r="K1811" s="50">
        <v>0</v>
      </c>
      <c r="L1811" s="50">
        <v>1.5</v>
      </c>
      <c r="M1811" s="50">
        <v>0</v>
      </c>
      <c r="N1811" s="50">
        <v>0</v>
      </c>
      <c r="O1811" s="50">
        <v>6500</v>
      </c>
      <c r="P1811" s="50">
        <v>0</v>
      </c>
      <c r="Q1811" s="50">
        <v>0</v>
      </c>
      <c r="R1811" s="50">
        <v>1303007</v>
      </c>
      <c r="S1811" s="50">
        <v>1304006</v>
      </c>
      <c r="W1811" s="50">
        <v>4</v>
      </c>
      <c r="X1811" s="50">
        <v>4</v>
      </c>
      <c r="Y1811" s="50">
        <v>1</v>
      </c>
      <c r="Z1811" s="50">
        <v>1102007</v>
      </c>
    </row>
    <row r="1812" spans="1:26" ht="14.25">
      <c r="A1812" s="50">
        <v>1150521</v>
      </c>
      <c r="D1812" s="50" t="s">
        <v>2298</v>
      </c>
      <c r="E1812" s="50" t="s">
        <v>1183</v>
      </c>
      <c r="F1812" s="50" t="s">
        <v>3925</v>
      </c>
      <c r="G1812" s="50">
        <v>141</v>
      </c>
      <c r="H1812" s="50">
        <v>13164</v>
      </c>
      <c r="I1812" s="50">
        <v>6559</v>
      </c>
      <c r="J1812" s="50">
        <v>71068</v>
      </c>
      <c r="K1812" s="50">
        <v>0</v>
      </c>
      <c r="L1812" s="50">
        <v>1.5</v>
      </c>
      <c r="M1812" s="50">
        <v>0</v>
      </c>
      <c r="N1812" s="50">
        <v>0</v>
      </c>
      <c r="O1812" s="50">
        <v>6500</v>
      </c>
      <c r="P1812" s="50">
        <v>0</v>
      </c>
      <c r="Q1812" s="50">
        <v>0</v>
      </c>
      <c r="R1812" s="50">
        <v>1301003</v>
      </c>
      <c r="S1812" s="50">
        <v>1302003</v>
      </c>
      <c r="V1812" s="50" t="s">
        <v>3926</v>
      </c>
      <c r="Z1812" s="50">
        <v>1101003</v>
      </c>
    </row>
    <row r="1813" spans="1:26" ht="14.25">
      <c r="A1813" s="50">
        <v>1150522</v>
      </c>
      <c r="D1813" s="50" t="s">
        <v>2299</v>
      </c>
      <c r="E1813" s="50" t="s">
        <v>829</v>
      </c>
      <c r="F1813" s="50" t="s">
        <v>3926</v>
      </c>
      <c r="G1813" s="50">
        <v>141</v>
      </c>
      <c r="H1813" s="50">
        <v>14282</v>
      </c>
      <c r="I1813" s="50">
        <v>6582</v>
      </c>
      <c r="J1813" s="50">
        <v>65804</v>
      </c>
      <c r="K1813" s="50">
        <v>0</v>
      </c>
      <c r="L1813" s="50">
        <v>1.5</v>
      </c>
      <c r="M1813" s="50">
        <v>0</v>
      </c>
      <c r="N1813" s="50">
        <v>0</v>
      </c>
      <c r="O1813" s="50">
        <v>6500</v>
      </c>
      <c r="P1813" s="50">
        <v>0</v>
      </c>
      <c r="Q1813" s="50">
        <v>0</v>
      </c>
      <c r="R1813" s="50">
        <v>1303005</v>
      </c>
      <c r="S1813" s="50">
        <v>1304008</v>
      </c>
      <c r="W1813" s="50">
        <v>4</v>
      </c>
      <c r="X1813" s="50">
        <v>4</v>
      </c>
      <c r="Y1813" s="50">
        <v>3</v>
      </c>
      <c r="Z1813" s="50">
        <v>1102005</v>
      </c>
    </row>
    <row r="1814" spans="1:26" ht="14.25">
      <c r="A1814" s="50">
        <v>1150531</v>
      </c>
      <c r="D1814" s="50" t="s">
        <v>2298</v>
      </c>
      <c r="E1814" s="50" t="s">
        <v>1192</v>
      </c>
      <c r="F1814" s="50" t="s">
        <v>3927</v>
      </c>
      <c r="G1814" s="50">
        <v>141</v>
      </c>
      <c r="H1814" s="50">
        <v>13164</v>
      </c>
      <c r="I1814" s="50">
        <v>6559</v>
      </c>
      <c r="J1814" s="50">
        <v>71068</v>
      </c>
      <c r="K1814" s="50">
        <v>0</v>
      </c>
      <c r="L1814" s="50">
        <v>1.5</v>
      </c>
      <c r="M1814" s="50">
        <v>0</v>
      </c>
      <c r="N1814" s="50">
        <v>0</v>
      </c>
      <c r="O1814" s="50">
        <v>6500</v>
      </c>
      <c r="P1814" s="50">
        <v>0</v>
      </c>
      <c r="Q1814" s="50">
        <v>0</v>
      </c>
      <c r="R1814" s="50">
        <v>1301012</v>
      </c>
      <c r="S1814" s="50">
        <v>1302012</v>
      </c>
      <c r="V1814" s="50" t="s">
        <v>3928</v>
      </c>
      <c r="Z1814" s="50">
        <v>1101012</v>
      </c>
    </row>
    <row r="1815" spans="1:26" ht="14.25">
      <c r="A1815" s="50">
        <v>1150532</v>
      </c>
      <c r="D1815" s="50" t="s">
        <v>2299</v>
      </c>
      <c r="E1815" s="50" t="s">
        <v>846</v>
      </c>
      <c r="F1815" s="50" t="s">
        <v>3928</v>
      </c>
      <c r="G1815" s="50">
        <v>141</v>
      </c>
      <c r="H1815" s="50">
        <v>14282</v>
      </c>
      <c r="I1815" s="50">
        <v>6582</v>
      </c>
      <c r="J1815" s="50">
        <v>65804</v>
      </c>
      <c r="K1815" s="50">
        <v>0</v>
      </c>
      <c r="L1815" s="50">
        <v>1.5</v>
      </c>
      <c r="M1815" s="50">
        <v>0</v>
      </c>
      <c r="N1815" s="50">
        <v>0</v>
      </c>
      <c r="O1815" s="50">
        <v>6500</v>
      </c>
      <c r="P1815" s="50">
        <v>0</v>
      </c>
      <c r="Q1815" s="50">
        <v>0</v>
      </c>
      <c r="R1815" s="50">
        <v>1303018</v>
      </c>
      <c r="S1815" s="50">
        <v>1304007</v>
      </c>
      <c r="W1815" s="50">
        <v>4</v>
      </c>
      <c r="X1815" s="50">
        <v>4</v>
      </c>
      <c r="Y1815" s="50">
        <v>2</v>
      </c>
      <c r="Z1815" s="50">
        <v>1102018</v>
      </c>
    </row>
    <row r="1816" spans="1:26" ht="14.25">
      <c r="A1816" s="50">
        <v>1150611</v>
      </c>
      <c r="D1816" s="50" t="s">
        <v>2298</v>
      </c>
      <c r="E1816" s="50" t="s">
        <v>1533</v>
      </c>
      <c r="F1816" s="50" t="s">
        <v>3929</v>
      </c>
      <c r="G1816" s="50">
        <v>141</v>
      </c>
      <c r="H1816" s="50">
        <v>14959</v>
      </c>
      <c r="I1816" s="50">
        <v>7455</v>
      </c>
      <c r="J1816" s="50">
        <v>80760</v>
      </c>
      <c r="K1816" s="50">
        <v>0</v>
      </c>
      <c r="L1816" s="50">
        <v>1.5</v>
      </c>
      <c r="M1816" s="50">
        <v>0</v>
      </c>
      <c r="N1816" s="50">
        <v>0</v>
      </c>
      <c r="O1816" s="50">
        <v>6500</v>
      </c>
      <c r="P1816" s="50">
        <v>0</v>
      </c>
      <c r="Q1816" s="50">
        <v>0</v>
      </c>
      <c r="R1816" s="50">
        <v>1301009</v>
      </c>
      <c r="S1816" s="50">
        <v>1302009</v>
      </c>
      <c r="V1816" s="50" t="s">
        <v>3930</v>
      </c>
      <c r="Z1816" s="50">
        <v>1101009</v>
      </c>
    </row>
    <row r="1817" spans="1:26" ht="14.25">
      <c r="A1817" s="50">
        <v>1150612</v>
      </c>
      <c r="D1817" s="50" t="s">
        <v>2299</v>
      </c>
      <c r="E1817" s="50" t="s">
        <v>857</v>
      </c>
      <c r="F1817" s="50" t="s">
        <v>3930</v>
      </c>
      <c r="G1817" s="50">
        <v>141</v>
      </c>
      <c r="H1817" s="50">
        <v>16230</v>
      </c>
      <c r="I1817" s="50">
        <v>7480</v>
      </c>
      <c r="J1817" s="50">
        <v>74778</v>
      </c>
      <c r="K1817" s="50">
        <v>0</v>
      </c>
      <c r="L1817" s="50">
        <v>1.5</v>
      </c>
      <c r="M1817" s="50">
        <v>0</v>
      </c>
      <c r="N1817" s="50">
        <v>0</v>
      </c>
      <c r="O1817" s="50">
        <v>6500</v>
      </c>
      <c r="P1817" s="50">
        <v>0</v>
      </c>
      <c r="Q1817" s="50">
        <v>0</v>
      </c>
      <c r="R1817" s="50">
        <v>1303014</v>
      </c>
      <c r="S1817" s="50">
        <v>1304006</v>
      </c>
      <c r="W1817" s="50">
        <v>4</v>
      </c>
      <c r="X1817" s="50">
        <v>4</v>
      </c>
      <c r="Y1817" s="50">
        <v>1</v>
      </c>
      <c r="Z1817" s="50">
        <v>1102014</v>
      </c>
    </row>
    <row r="1818" spans="1:26" ht="14.25">
      <c r="A1818" s="50">
        <v>1150621</v>
      </c>
      <c r="D1818" s="50" t="s">
        <v>2298</v>
      </c>
      <c r="E1818" s="50" t="s">
        <v>1188</v>
      </c>
      <c r="F1818" s="50" t="s">
        <v>3931</v>
      </c>
      <c r="G1818" s="50">
        <v>141</v>
      </c>
      <c r="H1818" s="50">
        <v>13164</v>
      </c>
      <c r="I1818" s="50">
        <v>6559</v>
      </c>
      <c r="J1818" s="50">
        <v>71068</v>
      </c>
      <c r="K1818" s="50">
        <v>0</v>
      </c>
      <c r="L1818" s="50">
        <v>1.5</v>
      </c>
      <c r="M1818" s="50">
        <v>0</v>
      </c>
      <c r="N1818" s="50">
        <v>0</v>
      </c>
      <c r="O1818" s="50">
        <v>6500</v>
      </c>
      <c r="P1818" s="50">
        <v>0</v>
      </c>
      <c r="Q1818" s="50">
        <v>0</v>
      </c>
      <c r="R1818" s="50">
        <v>1301008</v>
      </c>
      <c r="S1818" s="50">
        <v>1302008</v>
      </c>
      <c r="V1818" s="50" t="s">
        <v>3932</v>
      </c>
      <c r="Z1818" s="50">
        <v>1101008</v>
      </c>
    </row>
    <row r="1819" spans="1:26" ht="14.25">
      <c r="A1819" s="50">
        <v>1150622</v>
      </c>
      <c r="D1819" s="50" t="s">
        <v>2299</v>
      </c>
      <c r="E1819" s="50" t="s">
        <v>859</v>
      </c>
      <c r="F1819" s="50" t="s">
        <v>3932</v>
      </c>
      <c r="G1819" s="50">
        <v>141</v>
      </c>
      <c r="H1819" s="50">
        <v>14282</v>
      </c>
      <c r="I1819" s="50">
        <v>6582</v>
      </c>
      <c r="J1819" s="50">
        <v>65804</v>
      </c>
      <c r="K1819" s="50">
        <v>0</v>
      </c>
      <c r="L1819" s="50">
        <v>1.5</v>
      </c>
      <c r="M1819" s="50">
        <v>0</v>
      </c>
      <c r="N1819" s="50">
        <v>0</v>
      </c>
      <c r="O1819" s="50">
        <v>6500</v>
      </c>
      <c r="P1819" s="50">
        <v>0</v>
      </c>
      <c r="Q1819" s="50">
        <v>0</v>
      </c>
      <c r="R1819" s="50">
        <v>1303013</v>
      </c>
      <c r="S1819" s="50">
        <v>1304008</v>
      </c>
      <c r="W1819" s="50">
        <v>4</v>
      </c>
      <c r="X1819" s="50">
        <v>4</v>
      </c>
      <c r="Y1819" s="50">
        <v>3</v>
      </c>
      <c r="Z1819" s="50">
        <v>1102013</v>
      </c>
    </row>
    <row r="1820" spans="1:26" ht="14.25">
      <c r="A1820" s="50">
        <v>1150631</v>
      </c>
      <c r="D1820" s="50" t="s">
        <v>2298</v>
      </c>
      <c r="E1820" s="50" t="s">
        <v>1192</v>
      </c>
      <c r="F1820" s="50" t="s">
        <v>3933</v>
      </c>
      <c r="G1820" s="50">
        <v>141</v>
      </c>
      <c r="H1820" s="50">
        <v>13164</v>
      </c>
      <c r="I1820" s="50">
        <v>6559</v>
      </c>
      <c r="J1820" s="50">
        <v>71068</v>
      </c>
      <c r="K1820" s="50">
        <v>0</v>
      </c>
      <c r="L1820" s="50">
        <v>1.5</v>
      </c>
      <c r="M1820" s="50">
        <v>0</v>
      </c>
      <c r="N1820" s="50">
        <v>0</v>
      </c>
      <c r="O1820" s="50">
        <v>6500</v>
      </c>
      <c r="P1820" s="50">
        <v>0</v>
      </c>
      <c r="Q1820" s="50">
        <v>0</v>
      </c>
      <c r="R1820" s="50">
        <v>1301012</v>
      </c>
      <c r="S1820" s="50">
        <v>1302012</v>
      </c>
      <c r="V1820" s="50" t="s">
        <v>3934</v>
      </c>
      <c r="Z1820" s="50">
        <v>1101012</v>
      </c>
    </row>
    <row r="1821" spans="1:26" ht="14.25">
      <c r="A1821" s="50">
        <v>1150632</v>
      </c>
      <c r="D1821" s="50" t="s">
        <v>2299</v>
      </c>
      <c r="E1821" s="50" t="s">
        <v>846</v>
      </c>
      <c r="F1821" s="50" t="s">
        <v>3934</v>
      </c>
      <c r="G1821" s="50">
        <v>141</v>
      </c>
      <c r="H1821" s="50">
        <v>14282</v>
      </c>
      <c r="I1821" s="50">
        <v>6582</v>
      </c>
      <c r="J1821" s="50">
        <v>65804</v>
      </c>
      <c r="K1821" s="50">
        <v>0</v>
      </c>
      <c r="L1821" s="50">
        <v>1.5</v>
      </c>
      <c r="M1821" s="50">
        <v>0</v>
      </c>
      <c r="N1821" s="50">
        <v>0</v>
      </c>
      <c r="O1821" s="50">
        <v>6500</v>
      </c>
      <c r="P1821" s="50">
        <v>0</v>
      </c>
      <c r="Q1821" s="50">
        <v>0</v>
      </c>
      <c r="R1821" s="50">
        <v>1303018</v>
      </c>
      <c r="S1821" s="50">
        <v>1304007</v>
      </c>
      <c r="W1821" s="50">
        <v>4</v>
      </c>
      <c r="X1821" s="50">
        <v>4</v>
      </c>
      <c r="Y1821" s="50">
        <v>2</v>
      </c>
      <c r="Z1821" s="50">
        <v>1102018</v>
      </c>
    </row>
    <row r="1822" spans="1:26" ht="14.25">
      <c r="A1822" s="50">
        <v>1150711</v>
      </c>
      <c r="D1822" s="50" t="s">
        <v>2298</v>
      </c>
      <c r="E1822" s="50" t="s">
        <v>1535</v>
      </c>
      <c r="F1822" s="50" t="s">
        <v>3935</v>
      </c>
      <c r="G1822" s="50">
        <v>142</v>
      </c>
      <c r="H1822" s="50">
        <v>15255</v>
      </c>
      <c r="I1822" s="50">
        <v>7603</v>
      </c>
      <c r="J1822" s="50">
        <v>82355</v>
      </c>
      <c r="K1822" s="50">
        <v>0</v>
      </c>
      <c r="L1822" s="50">
        <v>1.5</v>
      </c>
      <c r="M1822" s="50">
        <v>0</v>
      </c>
      <c r="N1822" s="50">
        <v>0</v>
      </c>
      <c r="O1822" s="50">
        <v>6500</v>
      </c>
      <c r="P1822" s="50">
        <v>0</v>
      </c>
      <c r="Q1822" s="50">
        <v>0</v>
      </c>
      <c r="R1822" s="50">
        <v>1301007</v>
      </c>
      <c r="S1822" s="50">
        <v>1302007</v>
      </c>
      <c r="V1822" s="50" t="s">
        <v>3936</v>
      </c>
      <c r="Z1822" s="50">
        <v>1101007</v>
      </c>
    </row>
    <row r="1823" spans="1:26" ht="14.25">
      <c r="A1823" s="50">
        <v>1150712</v>
      </c>
      <c r="D1823" s="50" t="s">
        <v>2299</v>
      </c>
      <c r="E1823" s="50" t="s">
        <v>860</v>
      </c>
      <c r="F1823" s="50" t="s">
        <v>3936</v>
      </c>
      <c r="G1823" s="50">
        <v>142</v>
      </c>
      <c r="H1823" s="50">
        <v>16549</v>
      </c>
      <c r="I1823" s="50">
        <v>7629</v>
      </c>
      <c r="J1823" s="50">
        <v>76254</v>
      </c>
      <c r="K1823" s="50">
        <v>0</v>
      </c>
      <c r="L1823" s="50">
        <v>1.5</v>
      </c>
      <c r="M1823" s="50">
        <v>0</v>
      </c>
      <c r="N1823" s="50">
        <v>0</v>
      </c>
      <c r="O1823" s="50">
        <v>6500</v>
      </c>
      <c r="P1823" s="50">
        <v>0</v>
      </c>
      <c r="Q1823" s="50">
        <v>0</v>
      </c>
      <c r="R1823" s="50">
        <v>1303009</v>
      </c>
      <c r="S1823" s="50">
        <v>1304007</v>
      </c>
      <c r="W1823" s="50">
        <v>4</v>
      </c>
      <c r="X1823" s="50">
        <v>4</v>
      </c>
      <c r="Y1823" s="50">
        <v>2</v>
      </c>
      <c r="Z1823" s="50">
        <v>1102009</v>
      </c>
    </row>
    <row r="1824" spans="1:26" ht="14.25">
      <c r="A1824" s="50">
        <v>1150721</v>
      </c>
      <c r="D1824" s="50" t="s">
        <v>2298</v>
      </c>
      <c r="E1824" s="50" t="s">
        <v>1535</v>
      </c>
      <c r="F1824" s="50" t="s">
        <v>3937</v>
      </c>
      <c r="G1824" s="50">
        <v>142</v>
      </c>
      <c r="H1824" s="50">
        <v>13424</v>
      </c>
      <c r="I1824" s="50">
        <v>6689</v>
      </c>
      <c r="J1824" s="50">
        <v>72471</v>
      </c>
      <c r="K1824" s="50">
        <v>0</v>
      </c>
      <c r="L1824" s="50">
        <v>1.5</v>
      </c>
      <c r="M1824" s="50">
        <v>0</v>
      </c>
      <c r="N1824" s="50">
        <v>0</v>
      </c>
      <c r="O1824" s="50">
        <v>6500</v>
      </c>
      <c r="P1824" s="50">
        <v>0</v>
      </c>
      <c r="Q1824" s="50">
        <v>0</v>
      </c>
      <c r="R1824" s="50">
        <v>1301007</v>
      </c>
      <c r="S1824" s="50">
        <v>1302007</v>
      </c>
      <c r="V1824" s="50" t="s">
        <v>3938</v>
      </c>
      <c r="Z1824" s="50">
        <v>1101007</v>
      </c>
    </row>
    <row r="1825" spans="1:26" ht="14.25">
      <c r="A1825" s="50">
        <v>1150722</v>
      </c>
      <c r="D1825" s="50" t="s">
        <v>2299</v>
      </c>
      <c r="E1825" s="50" t="s">
        <v>853</v>
      </c>
      <c r="F1825" s="50" t="s">
        <v>3938</v>
      </c>
      <c r="G1825" s="50">
        <v>142</v>
      </c>
      <c r="H1825" s="50">
        <v>14563</v>
      </c>
      <c r="I1825" s="50">
        <v>6712</v>
      </c>
      <c r="J1825" s="50">
        <v>67103</v>
      </c>
      <c r="K1825" s="50">
        <v>0</v>
      </c>
      <c r="L1825" s="50">
        <v>1.5</v>
      </c>
      <c r="M1825" s="50">
        <v>0</v>
      </c>
      <c r="N1825" s="50">
        <v>0</v>
      </c>
      <c r="O1825" s="50">
        <v>6500</v>
      </c>
      <c r="P1825" s="50">
        <v>0</v>
      </c>
      <c r="Q1825" s="50">
        <v>0</v>
      </c>
      <c r="R1825" s="50">
        <v>1303003</v>
      </c>
      <c r="S1825" s="50">
        <v>1304007</v>
      </c>
      <c r="W1825" s="50">
        <v>4</v>
      </c>
      <c r="X1825" s="50">
        <v>4</v>
      </c>
      <c r="Y1825" s="50">
        <v>2</v>
      </c>
      <c r="Z1825" s="50">
        <v>1102003</v>
      </c>
    </row>
    <row r="1826" spans="1:26" ht="14.25">
      <c r="A1826" s="50">
        <v>1150731</v>
      </c>
      <c r="D1826" s="50" t="s">
        <v>2298</v>
      </c>
      <c r="E1826" s="50" t="s">
        <v>1537</v>
      </c>
      <c r="F1826" s="50" t="s">
        <v>3939</v>
      </c>
      <c r="G1826" s="50">
        <v>142</v>
      </c>
      <c r="H1826" s="50">
        <v>13424</v>
      </c>
      <c r="I1826" s="50">
        <v>6689</v>
      </c>
      <c r="J1826" s="50">
        <v>72471</v>
      </c>
      <c r="K1826" s="50">
        <v>0</v>
      </c>
      <c r="L1826" s="50">
        <v>1.5</v>
      </c>
      <c r="M1826" s="50">
        <v>0</v>
      </c>
      <c r="N1826" s="50">
        <v>0</v>
      </c>
      <c r="O1826" s="50">
        <v>6500</v>
      </c>
      <c r="P1826" s="50">
        <v>0</v>
      </c>
      <c r="Q1826" s="50">
        <v>0</v>
      </c>
      <c r="R1826" s="50">
        <v>1301011</v>
      </c>
      <c r="S1826" s="50">
        <v>1302011</v>
      </c>
      <c r="V1826" s="50" t="s">
        <v>3940</v>
      </c>
      <c r="Z1826" s="50">
        <v>1101011</v>
      </c>
    </row>
    <row r="1827" spans="1:26" ht="14.25">
      <c r="A1827" s="50">
        <v>1150732</v>
      </c>
      <c r="D1827" s="50" t="s">
        <v>2299</v>
      </c>
      <c r="E1827" s="50" t="s">
        <v>833</v>
      </c>
      <c r="F1827" s="50" t="s">
        <v>3940</v>
      </c>
      <c r="G1827" s="50">
        <v>142</v>
      </c>
      <c r="H1827" s="50">
        <v>14563</v>
      </c>
      <c r="I1827" s="50">
        <v>6712</v>
      </c>
      <c r="J1827" s="50">
        <v>67103</v>
      </c>
      <c r="K1827" s="50">
        <v>0</v>
      </c>
      <c r="L1827" s="50">
        <v>1.5</v>
      </c>
      <c r="M1827" s="50">
        <v>0</v>
      </c>
      <c r="N1827" s="50">
        <v>0</v>
      </c>
      <c r="O1827" s="50">
        <v>6500</v>
      </c>
      <c r="P1827" s="50">
        <v>0</v>
      </c>
      <c r="Q1827" s="50">
        <v>0</v>
      </c>
      <c r="R1827" s="50">
        <v>1303017</v>
      </c>
      <c r="S1827" s="50">
        <v>1304008</v>
      </c>
      <c r="W1827" s="50">
        <v>4</v>
      </c>
      <c r="X1827" s="50">
        <v>4</v>
      </c>
      <c r="Y1827" s="50">
        <v>3</v>
      </c>
      <c r="Z1827" s="50">
        <v>1102017</v>
      </c>
    </row>
    <row r="1828" spans="1:26" ht="14.25">
      <c r="A1828" s="50">
        <v>1150811</v>
      </c>
      <c r="D1828" s="50" t="s">
        <v>2298</v>
      </c>
      <c r="E1828" s="50" t="s">
        <v>1535</v>
      </c>
      <c r="F1828" s="50" t="s">
        <v>3941</v>
      </c>
      <c r="G1828" s="50">
        <v>142</v>
      </c>
      <c r="H1828" s="50">
        <v>15255</v>
      </c>
      <c r="I1828" s="50">
        <v>7603</v>
      </c>
      <c r="J1828" s="50">
        <v>82355</v>
      </c>
      <c r="K1828" s="50">
        <v>0</v>
      </c>
      <c r="L1828" s="50">
        <v>1.5</v>
      </c>
      <c r="M1828" s="50">
        <v>0</v>
      </c>
      <c r="N1828" s="50">
        <v>0</v>
      </c>
      <c r="O1828" s="50">
        <v>6500</v>
      </c>
      <c r="P1828" s="50">
        <v>0</v>
      </c>
      <c r="Q1828" s="50">
        <v>0</v>
      </c>
      <c r="R1828" s="50">
        <v>1301007</v>
      </c>
      <c r="S1828" s="50">
        <v>1302007</v>
      </c>
      <c r="V1828" s="50" t="s">
        <v>3942</v>
      </c>
      <c r="Z1828" s="50">
        <v>1101007</v>
      </c>
    </row>
    <row r="1829" spans="1:26" ht="14.25">
      <c r="A1829" s="50">
        <v>1150812</v>
      </c>
      <c r="D1829" s="50" t="s">
        <v>2299</v>
      </c>
      <c r="E1829" s="50" t="s">
        <v>850</v>
      </c>
      <c r="F1829" s="50" t="s">
        <v>3942</v>
      </c>
      <c r="G1829" s="50">
        <v>142</v>
      </c>
      <c r="H1829" s="50">
        <v>16549</v>
      </c>
      <c r="I1829" s="50">
        <v>7629</v>
      </c>
      <c r="J1829" s="50">
        <v>76254</v>
      </c>
      <c r="K1829" s="50">
        <v>0</v>
      </c>
      <c r="L1829" s="50">
        <v>1.5</v>
      </c>
      <c r="M1829" s="50">
        <v>0</v>
      </c>
      <c r="N1829" s="50">
        <v>0</v>
      </c>
      <c r="O1829" s="50">
        <v>6500</v>
      </c>
      <c r="P1829" s="50">
        <v>0</v>
      </c>
      <c r="Q1829" s="50">
        <v>0</v>
      </c>
      <c r="R1829" s="50">
        <v>1303012</v>
      </c>
      <c r="S1829" s="50">
        <v>1304006</v>
      </c>
      <c r="W1829" s="50">
        <v>4</v>
      </c>
      <c r="X1829" s="50">
        <v>4</v>
      </c>
      <c r="Y1829" s="50">
        <v>1</v>
      </c>
      <c r="Z1829" s="50">
        <v>1102012</v>
      </c>
    </row>
    <row r="1830" spans="1:26" ht="14.25">
      <c r="A1830" s="50">
        <v>1150821</v>
      </c>
      <c r="D1830" s="50" t="s">
        <v>2298</v>
      </c>
      <c r="E1830" s="50" t="s">
        <v>1540</v>
      </c>
      <c r="F1830" s="50" t="s">
        <v>3943</v>
      </c>
      <c r="G1830" s="50">
        <v>142</v>
      </c>
      <c r="H1830" s="50">
        <v>13424</v>
      </c>
      <c r="I1830" s="50">
        <v>6689</v>
      </c>
      <c r="J1830" s="50">
        <v>72471</v>
      </c>
      <c r="K1830" s="50">
        <v>0</v>
      </c>
      <c r="L1830" s="50">
        <v>1.5</v>
      </c>
      <c r="M1830" s="50">
        <v>0</v>
      </c>
      <c r="N1830" s="50">
        <v>0</v>
      </c>
      <c r="O1830" s="50">
        <v>6500</v>
      </c>
      <c r="P1830" s="50">
        <v>0</v>
      </c>
      <c r="Q1830" s="50">
        <v>0</v>
      </c>
      <c r="R1830" s="50">
        <v>1301005</v>
      </c>
      <c r="S1830" s="50">
        <v>1302005</v>
      </c>
      <c r="V1830" s="50" t="s">
        <v>3944</v>
      </c>
      <c r="Z1830" s="50">
        <v>1101005</v>
      </c>
    </row>
    <row r="1831" spans="1:26" ht="14.25">
      <c r="A1831" s="50">
        <v>1150822</v>
      </c>
      <c r="D1831" s="50" t="s">
        <v>2299</v>
      </c>
      <c r="E1831" s="50" t="s">
        <v>849</v>
      </c>
      <c r="F1831" s="50" t="s">
        <v>3944</v>
      </c>
      <c r="G1831" s="50">
        <v>142</v>
      </c>
      <c r="H1831" s="50">
        <v>14563</v>
      </c>
      <c r="I1831" s="50">
        <v>6712</v>
      </c>
      <c r="J1831" s="50">
        <v>67103</v>
      </c>
      <c r="K1831" s="50">
        <v>0</v>
      </c>
      <c r="L1831" s="50">
        <v>1.5</v>
      </c>
      <c r="M1831" s="50">
        <v>0</v>
      </c>
      <c r="N1831" s="50">
        <v>0</v>
      </c>
      <c r="O1831" s="50">
        <v>6500</v>
      </c>
      <c r="P1831" s="50">
        <v>0</v>
      </c>
      <c r="Q1831" s="50">
        <v>0</v>
      </c>
      <c r="R1831" s="50">
        <v>1303011</v>
      </c>
      <c r="S1831" s="50">
        <v>1304007</v>
      </c>
      <c r="W1831" s="50">
        <v>4</v>
      </c>
      <c r="X1831" s="50">
        <v>4</v>
      </c>
      <c r="Y1831" s="50">
        <v>2</v>
      </c>
      <c r="Z1831" s="50">
        <v>1102011</v>
      </c>
    </row>
    <row r="1832" spans="1:26" ht="14.25">
      <c r="A1832" s="50">
        <v>1150831</v>
      </c>
      <c r="D1832" s="50" t="s">
        <v>2298</v>
      </c>
      <c r="E1832" s="50" t="s">
        <v>1541</v>
      </c>
      <c r="F1832" s="50" t="s">
        <v>3945</v>
      </c>
      <c r="G1832" s="50">
        <v>142</v>
      </c>
      <c r="H1832" s="50">
        <v>13424</v>
      </c>
      <c r="I1832" s="50">
        <v>6689</v>
      </c>
      <c r="J1832" s="50">
        <v>72471</v>
      </c>
      <c r="K1832" s="50">
        <v>0</v>
      </c>
      <c r="L1832" s="50">
        <v>1.5</v>
      </c>
      <c r="M1832" s="50">
        <v>0</v>
      </c>
      <c r="N1832" s="50">
        <v>0</v>
      </c>
      <c r="O1832" s="50">
        <v>6500</v>
      </c>
      <c r="P1832" s="50">
        <v>0</v>
      </c>
      <c r="Q1832" s="50">
        <v>0</v>
      </c>
      <c r="R1832" s="50">
        <v>1301010</v>
      </c>
      <c r="S1832" s="50">
        <v>1302010</v>
      </c>
      <c r="V1832" s="50" t="s">
        <v>3946</v>
      </c>
      <c r="Z1832" s="50">
        <v>1101010</v>
      </c>
    </row>
    <row r="1833" spans="1:26" ht="14.25">
      <c r="A1833" s="50">
        <v>1150832</v>
      </c>
      <c r="D1833" s="50" t="s">
        <v>2299</v>
      </c>
      <c r="E1833" s="50" t="s">
        <v>855</v>
      </c>
      <c r="F1833" s="50" t="s">
        <v>3946</v>
      </c>
      <c r="G1833" s="50">
        <v>142</v>
      </c>
      <c r="H1833" s="50">
        <v>14563</v>
      </c>
      <c r="I1833" s="50">
        <v>6712</v>
      </c>
      <c r="J1833" s="50">
        <v>67103</v>
      </c>
      <c r="K1833" s="50">
        <v>0</v>
      </c>
      <c r="L1833" s="50">
        <v>1.5</v>
      </c>
      <c r="M1833" s="50">
        <v>0</v>
      </c>
      <c r="N1833" s="50">
        <v>0</v>
      </c>
      <c r="O1833" s="50">
        <v>6500</v>
      </c>
      <c r="P1833" s="50">
        <v>0</v>
      </c>
      <c r="Q1833" s="50">
        <v>0</v>
      </c>
      <c r="R1833" s="50">
        <v>1303016</v>
      </c>
      <c r="S1833" s="50">
        <v>1304007</v>
      </c>
      <c r="W1833" s="50">
        <v>4</v>
      </c>
      <c r="X1833" s="50">
        <v>4</v>
      </c>
      <c r="Y1833" s="50">
        <v>3</v>
      </c>
      <c r="Z1833" s="50">
        <v>1102016</v>
      </c>
    </row>
    <row r="1834" spans="1:26" ht="14.25">
      <c r="A1834" s="50">
        <v>1150911</v>
      </c>
      <c r="D1834" s="50" t="s">
        <v>2298</v>
      </c>
      <c r="E1834" s="50" t="s">
        <v>1192</v>
      </c>
      <c r="F1834" s="50" t="s">
        <v>3947</v>
      </c>
      <c r="G1834" s="50">
        <v>142</v>
      </c>
      <c r="H1834" s="50">
        <v>15255</v>
      </c>
      <c r="I1834" s="50">
        <v>7603</v>
      </c>
      <c r="J1834" s="50">
        <v>82355</v>
      </c>
      <c r="K1834" s="50">
        <v>0</v>
      </c>
      <c r="L1834" s="50">
        <v>1.5</v>
      </c>
      <c r="M1834" s="50">
        <v>0</v>
      </c>
      <c r="N1834" s="50">
        <v>0</v>
      </c>
      <c r="O1834" s="50">
        <v>6500</v>
      </c>
      <c r="P1834" s="50">
        <v>0</v>
      </c>
      <c r="Q1834" s="50">
        <v>0</v>
      </c>
      <c r="R1834" s="50">
        <v>1301012</v>
      </c>
      <c r="S1834" s="50">
        <v>1302012</v>
      </c>
      <c r="V1834" s="50" t="s">
        <v>3948</v>
      </c>
      <c r="Z1834" s="50">
        <v>1101012</v>
      </c>
    </row>
    <row r="1835" spans="1:26" ht="14.25">
      <c r="A1835" s="50">
        <v>1150912</v>
      </c>
      <c r="D1835" s="50" t="s">
        <v>2299</v>
      </c>
      <c r="E1835" s="50" t="s">
        <v>846</v>
      </c>
      <c r="F1835" s="50" t="s">
        <v>3948</v>
      </c>
      <c r="G1835" s="50">
        <v>142</v>
      </c>
      <c r="H1835" s="50">
        <v>16549</v>
      </c>
      <c r="I1835" s="50">
        <v>7629</v>
      </c>
      <c r="J1835" s="50">
        <v>76254</v>
      </c>
      <c r="K1835" s="50">
        <v>0</v>
      </c>
      <c r="L1835" s="50">
        <v>1.5</v>
      </c>
      <c r="M1835" s="50">
        <v>0</v>
      </c>
      <c r="N1835" s="50">
        <v>0</v>
      </c>
      <c r="O1835" s="50">
        <v>6500</v>
      </c>
      <c r="P1835" s="50">
        <v>0</v>
      </c>
      <c r="Q1835" s="50">
        <v>0</v>
      </c>
      <c r="R1835" s="50">
        <v>1303018</v>
      </c>
      <c r="S1835" s="50">
        <v>1304007</v>
      </c>
      <c r="W1835" s="50">
        <v>4</v>
      </c>
      <c r="X1835" s="50">
        <v>4</v>
      </c>
      <c r="Y1835" s="50">
        <v>2</v>
      </c>
      <c r="Z1835" s="50">
        <v>1102018</v>
      </c>
    </row>
    <row r="1836" spans="1:26" ht="14.25">
      <c r="A1836" s="50">
        <v>1150921</v>
      </c>
      <c r="D1836" s="50" t="s">
        <v>2298</v>
      </c>
      <c r="E1836" s="50" t="s">
        <v>1188</v>
      </c>
      <c r="F1836" s="50" t="s">
        <v>3949</v>
      </c>
      <c r="G1836" s="50">
        <v>142</v>
      </c>
      <c r="H1836" s="50">
        <v>13424</v>
      </c>
      <c r="I1836" s="50">
        <v>6689</v>
      </c>
      <c r="J1836" s="50">
        <v>72471</v>
      </c>
      <c r="K1836" s="50">
        <v>0</v>
      </c>
      <c r="L1836" s="50">
        <v>1.5</v>
      </c>
      <c r="M1836" s="50">
        <v>0</v>
      </c>
      <c r="N1836" s="50">
        <v>0</v>
      </c>
      <c r="O1836" s="50">
        <v>6500</v>
      </c>
      <c r="P1836" s="50">
        <v>0</v>
      </c>
      <c r="Q1836" s="50">
        <v>0</v>
      </c>
      <c r="R1836" s="50">
        <v>1301008</v>
      </c>
      <c r="S1836" s="50">
        <v>1302008</v>
      </c>
      <c r="V1836" s="50" t="s">
        <v>3950</v>
      </c>
      <c r="Z1836" s="50">
        <v>1101008</v>
      </c>
    </row>
    <row r="1837" spans="1:26" ht="14.25">
      <c r="A1837" s="50">
        <v>1150922</v>
      </c>
      <c r="D1837" s="50" t="s">
        <v>2299</v>
      </c>
      <c r="E1837" s="50" t="s">
        <v>859</v>
      </c>
      <c r="F1837" s="50" t="s">
        <v>3950</v>
      </c>
      <c r="G1837" s="50">
        <v>142</v>
      </c>
      <c r="H1837" s="50">
        <v>14563</v>
      </c>
      <c r="I1837" s="50">
        <v>6712</v>
      </c>
      <c r="J1837" s="50">
        <v>67103</v>
      </c>
      <c r="K1837" s="50">
        <v>0</v>
      </c>
      <c r="L1837" s="50">
        <v>1.5</v>
      </c>
      <c r="M1837" s="50">
        <v>0</v>
      </c>
      <c r="N1837" s="50">
        <v>0</v>
      </c>
      <c r="O1837" s="50">
        <v>6500</v>
      </c>
      <c r="P1837" s="50">
        <v>0</v>
      </c>
      <c r="Q1837" s="50">
        <v>0</v>
      </c>
      <c r="R1837" s="50">
        <v>1303013</v>
      </c>
      <c r="S1837" s="50">
        <v>1304008</v>
      </c>
      <c r="W1837" s="50">
        <v>4</v>
      </c>
      <c r="X1837" s="50">
        <v>4</v>
      </c>
      <c r="Y1837" s="50">
        <v>3</v>
      </c>
      <c r="Z1837" s="50">
        <v>1102013</v>
      </c>
    </row>
    <row r="1838" spans="1:26" ht="14.25">
      <c r="A1838" s="50">
        <v>1150931</v>
      </c>
      <c r="D1838" s="50" t="s">
        <v>2298</v>
      </c>
      <c r="E1838" s="50" t="s">
        <v>1533</v>
      </c>
      <c r="F1838" s="50" t="s">
        <v>3951</v>
      </c>
      <c r="G1838" s="50">
        <v>142</v>
      </c>
      <c r="H1838" s="50">
        <v>13424</v>
      </c>
      <c r="I1838" s="50">
        <v>6689</v>
      </c>
      <c r="J1838" s="50">
        <v>72471</v>
      </c>
      <c r="K1838" s="50">
        <v>0</v>
      </c>
      <c r="L1838" s="50">
        <v>1.5</v>
      </c>
      <c r="M1838" s="50">
        <v>0</v>
      </c>
      <c r="N1838" s="50">
        <v>0</v>
      </c>
      <c r="O1838" s="50">
        <v>6500</v>
      </c>
      <c r="P1838" s="50">
        <v>0</v>
      </c>
      <c r="Q1838" s="50">
        <v>0</v>
      </c>
      <c r="R1838" s="50">
        <v>1301009</v>
      </c>
      <c r="S1838" s="50">
        <v>1302009</v>
      </c>
      <c r="V1838" s="50" t="s">
        <v>3952</v>
      </c>
      <c r="Z1838" s="50">
        <v>1101009</v>
      </c>
    </row>
    <row r="1839" spans="1:26" ht="14.25">
      <c r="A1839" s="50">
        <v>1150932</v>
      </c>
      <c r="D1839" s="50" t="s">
        <v>2299</v>
      </c>
      <c r="E1839" s="50" t="s">
        <v>857</v>
      </c>
      <c r="F1839" s="50" t="s">
        <v>3952</v>
      </c>
      <c r="G1839" s="50">
        <v>142</v>
      </c>
      <c r="H1839" s="50">
        <v>14563</v>
      </c>
      <c r="I1839" s="50">
        <v>6712</v>
      </c>
      <c r="J1839" s="50">
        <v>67103</v>
      </c>
      <c r="K1839" s="50">
        <v>0</v>
      </c>
      <c r="L1839" s="50">
        <v>1.5</v>
      </c>
      <c r="M1839" s="50">
        <v>0</v>
      </c>
      <c r="N1839" s="50">
        <v>0</v>
      </c>
      <c r="O1839" s="50">
        <v>6500</v>
      </c>
      <c r="P1839" s="50">
        <v>0</v>
      </c>
      <c r="Q1839" s="50">
        <v>0</v>
      </c>
      <c r="R1839" s="50">
        <v>1303014</v>
      </c>
      <c r="S1839" s="50">
        <v>1304006</v>
      </c>
      <c r="W1839" s="50">
        <v>4</v>
      </c>
      <c r="X1839" s="50">
        <v>4</v>
      </c>
      <c r="Y1839" s="50">
        <v>1</v>
      </c>
      <c r="Z1839" s="50">
        <v>1102014</v>
      </c>
    </row>
    <row r="1840" spans="1:26" ht="14.25">
      <c r="A1840" s="50">
        <v>1151011</v>
      </c>
      <c r="D1840" s="50" t="s">
        <v>2298</v>
      </c>
      <c r="E1840" s="50" t="s">
        <v>1181</v>
      </c>
      <c r="F1840" s="50" t="s">
        <v>3953</v>
      </c>
      <c r="G1840" s="50">
        <v>143</v>
      </c>
      <c r="H1840" s="50">
        <v>15550</v>
      </c>
      <c r="I1840" s="50">
        <v>7752</v>
      </c>
      <c r="J1840" s="50">
        <v>83949</v>
      </c>
      <c r="K1840" s="50">
        <v>0</v>
      </c>
      <c r="L1840" s="50">
        <v>1.5</v>
      </c>
      <c r="M1840" s="50">
        <v>0</v>
      </c>
      <c r="N1840" s="50">
        <v>0</v>
      </c>
      <c r="O1840" s="50">
        <v>6500</v>
      </c>
      <c r="P1840" s="50">
        <v>0</v>
      </c>
      <c r="Q1840" s="50">
        <v>0</v>
      </c>
      <c r="R1840" s="50">
        <v>1301001</v>
      </c>
      <c r="S1840" s="50">
        <v>1302001</v>
      </c>
      <c r="V1840" s="50" t="s">
        <v>3954</v>
      </c>
      <c r="Z1840" s="50">
        <v>1101001</v>
      </c>
    </row>
    <row r="1841" spans="1:26" ht="14.25">
      <c r="A1841" s="50">
        <v>1151012</v>
      </c>
      <c r="D1841" s="50" t="s">
        <v>2299</v>
      </c>
      <c r="E1841" s="50" t="s">
        <v>834</v>
      </c>
      <c r="F1841" s="50" t="s">
        <v>3954</v>
      </c>
      <c r="G1841" s="50">
        <v>143</v>
      </c>
      <c r="H1841" s="50">
        <v>16868</v>
      </c>
      <c r="I1841" s="50">
        <v>7777</v>
      </c>
      <c r="J1841" s="50">
        <v>77731</v>
      </c>
      <c r="K1841" s="50">
        <v>0</v>
      </c>
      <c r="L1841" s="50">
        <v>1.5</v>
      </c>
      <c r="M1841" s="50">
        <v>0</v>
      </c>
      <c r="N1841" s="50">
        <v>0</v>
      </c>
      <c r="O1841" s="50">
        <v>6500</v>
      </c>
      <c r="P1841" s="50">
        <v>0</v>
      </c>
      <c r="Q1841" s="50">
        <v>0</v>
      </c>
      <c r="R1841" s="50">
        <v>1303002</v>
      </c>
      <c r="S1841" s="50">
        <v>1304006</v>
      </c>
      <c r="W1841" s="50">
        <v>4</v>
      </c>
      <c r="X1841" s="50">
        <v>4</v>
      </c>
      <c r="Y1841" s="50">
        <v>1</v>
      </c>
      <c r="Z1841" s="50">
        <v>1102002</v>
      </c>
    </row>
    <row r="1842" spans="1:26" ht="14.25">
      <c r="A1842" s="50">
        <v>1151021</v>
      </c>
      <c r="D1842" s="50" t="s">
        <v>2298</v>
      </c>
      <c r="E1842" s="50" t="s">
        <v>1183</v>
      </c>
      <c r="F1842" s="50" t="s">
        <v>3955</v>
      </c>
      <c r="G1842" s="50">
        <v>143</v>
      </c>
      <c r="H1842" s="50">
        <v>13684</v>
      </c>
      <c r="I1842" s="50">
        <v>6819</v>
      </c>
      <c r="J1842" s="50">
        <v>73875</v>
      </c>
      <c r="K1842" s="50">
        <v>0</v>
      </c>
      <c r="L1842" s="50">
        <v>1.5</v>
      </c>
      <c r="M1842" s="50">
        <v>0</v>
      </c>
      <c r="N1842" s="50">
        <v>0</v>
      </c>
      <c r="O1842" s="50">
        <v>6500</v>
      </c>
      <c r="P1842" s="50">
        <v>0</v>
      </c>
      <c r="Q1842" s="50">
        <v>0</v>
      </c>
      <c r="R1842" s="50">
        <v>1301003</v>
      </c>
      <c r="S1842" s="50">
        <v>1302003</v>
      </c>
      <c r="V1842" s="50" t="s">
        <v>3956</v>
      </c>
      <c r="Z1842" s="50">
        <v>1101003</v>
      </c>
    </row>
    <row r="1843" spans="1:26" ht="14.25">
      <c r="A1843" s="50">
        <v>1151022</v>
      </c>
      <c r="D1843" s="50" t="s">
        <v>2299</v>
      </c>
      <c r="E1843" s="50" t="s">
        <v>829</v>
      </c>
      <c r="F1843" s="50" t="s">
        <v>3956</v>
      </c>
      <c r="G1843" s="50">
        <v>143</v>
      </c>
      <c r="H1843" s="50">
        <v>14844</v>
      </c>
      <c r="I1843" s="50">
        <v>6842</v>
      </c>
      <c r="J1843" s="50">
        <v>68402</v>
      </c>
      <c r="K1843" s="50">
        <v>0</v>
      </c>
      <c r="L1843" s="50">
        <v>1.5</v>
      </c>
      <c r="M1843" s="50">
        <v>0</v>
      </c>
      <c r="N1843" s="50">
        <v>0</v>
      </c>
      <c r="O1843" s="50">
        <v>6500</v>
      </c>
      <c r="P1843" s="50">
        <v>0</v>
      </c>
      <c r="Q1843" s="50">
        <v>0</v>
      </c>
      <c r="R1843" s="50">
        <v>1303005</v>
      </c>
      <c r="S1843" s="50">
        <v>1304008</v>
      </c>
      <c r="W1843" s="50">
        <v>4</v>
      </c>
      <c r="X1843" s="50">
        <v>4</v>
      </c>
      <c r="Y1843" s="50">
        <v>3</v>
      </c>
      <c r="Z1843" s="50">
        <v>1102005</v>
      </c>
    </row>
    <row r="1844" spans="1:26" ht="14.25">
      <c r="A1844" s="50">
        <v>1151031</v>
      </c>
      <c r="D1844" s="50" t="s">
        <v>2298</v>
      </c>
      <c r="E1844" s="50" t="s">
        <v>1531</v>
      </c>
      <c r="F1844" s="50" t="s">
        <v>3957</v>
      </c>
      <c r="G1844" s="50">
        <v>143</v>
      </c>
      <c r="H1844" s="50">
        <v>13684</v>
      </c>
      <c r="I1844" s="50">
        <v>6819</v>
      </c>
      <c r="J1844" s="50">
        <v>73875</v>
      </c>
      <c r="K1844" s="50">
        <v>0</v>
      </c>
      <c r="L1844" s="50">
        <v>1.5</v>
      </c>
      <c r="M1844" s="50">
        <v>0</v>
      </c>
      <c r="N1844" s="50">
        <v>0</v>
      </c>
      <c r="O1844" s="50">
        <v>6500</v>
      </c>
      <c r="P1844" s="50">
        <v>0</v>
      </c>
      <c r="Q1844" s="50">
        <v>0</v>
      </c>
      <c r="R1844" s="50">
        <v>1301014</v>
      </c>
      <c r="S1844" s="50">
        <v>1302014</v>
      </c>
      <c r="V1844" s="50" t="s">
        <v>3958</v>
      </c>
      <c r="Z1844" s="50">
        <v>1101014</v>
      </c>
    </row>
    <row r="1845" spans="1:26" ht="14.25">
      <c r="A1845" s="50">
        <v>1151032</v>
      </c>
      <c r="D1845" s="50" t="s">
        <v>2299</v>
      </c>
      <c r="E1845" s="50" t="s">
        <v>848</v>
      </c>
      <c r="F1845" s="50" t="s">
        <v>3958</v>
      </c>
      <c r="G1845" s="50">
        <v>143</v>
      </c>
      <c r="H1845" s="50">
        <v>14844</v>
      </c>
      <c r="I1845" s="50">
        <v>6842</v>
      </c>
      <c r="J1845" s="50">
        <v>68402</v>
      </c>
      <c r="K1845" s="50">
        <v>0</v>
      </c>
      <c r="L1845" s="50">
        <v>1.5</v>
      </c>
      <c r="M1845" s="50">
        <v>0</v>
      </c>
      <c r="N1845" s="50">
        <v>0</v>
      </c>
      <c r="O1845" s="50">
        <v>6500</v>
      </c>
      <c r="P1845" s="50">
        <v>0</v>
      </c>
      <c r="Q1845" s="50">
        <v>0</v>
      </c>
      <c r="R1845" s="50">
        <v>1303020</v>
      </c>
      <c r="S1845" s="50">
        <v>1304007</v>
      </c>
      <c r="W1845" s="50">
        <v>4</v>
      </c>
      <c r="X1845" s="50">
        <v>4</v>
      </c>
      <c r="Y1845" s="50">
        <v>2</v>
      </c>
      <c r="Z1845" s="50">
        <v>1102020</v>
      </c>
    </row>
    <row r="1846" spans="1:26" ht="14.25">
      <c r="A1846" s="50">
        <v>1151111</v>
      </c>
      <c r="D1846" s="50" t="s">
        <v>2298</v>
      </c>
      <c r="E1846" s="50" t="s">
        <v>1192</v>
      </c>
      <c r="F1846" s="50" t="s">
        <v>3959</v>
      </c>
      <c r="G1846" s="50">
        <v>143</v>
      </c>
      <c r="H1846" s="50">
        <v>15550</v>
      </c>
      <c r="I1846" s="50">
        <v>7752</v>
      </c>
      <c r="J1846" s="50">
        <v>83949</v>
      </c>
      <c r="K1846" s="50">
        <v>0</v>
      </c>
      <c r="L1846" s="50">
        <v>1.5</v>
      </c>
      <c r="M1846" s="50">
        <v>0</v>
      </c>
      <c r="N1846" s="50">
        <v>0</v>
      </c>
      <c r="O1846" s="50">
        <v>6500</v>
      </c>
      <c r="P1846" s="50">
        <v>0</v>
      </c>
      <c r="Q1846" s="50">
        <v>0</v>
      </c>
      <c r="R1846" s="50">
        <v>1301012</v>
      </c>
      <c r="S1846" s="50">
        <v>1302012</v>
      </c>
      <c r="V1846" s="50" t="s">
        <v>3960</v>
      </c>
      <c r="Z1846" s="50">
        <v>1101012</v>
      </c>
    </row>
    <row r="1847" spans="1:26" ht="14.25">
      <c r="A1847" s="50">
        <v>1151112</v>
      </c>
      <c r="D1847" s="50" t="s">
        <v>2299</v>
      </c>
      <c r="E1847" s="50" t="s">
        <v>846</v>
      </c>
      <c r="F1847" s="50" t="s">
        <v>3960</v>
      </c>
      <c r="G1847" s="50">
        <v>143</v>
      </c>
      <c r="H1847" s="50">
        <v>16868</v>
      </c>
      <c r="I1847" s="50">
        <v>7777</v>
      </c>
      <c r="J1847" s="50">
        <v>77731</v>
      </c>
      <c r="K1847" s="50">
        <v>0</v>
      </c>
      <c r="L1847" s="50">
        <v>1.5</v>
      </c>
      <c r="M1847" s="50">
        <v>0</v>
      </c>
      <c r="N1847" s="50">
        <v>0</v>
      </c>
      <c r="O1847" s="50">
        <v>6500</v>
      </c>
      <c r="P1847" s="50">
        <v>0</v>
      </c>
      <c r="Q1847" s="50">
        <v>0</v>
      </c>
      <c r="R1847" s="50">
        <v>1303018</v>
      </c>
      <c r="S1847" s="50">
        <v>1304007</v>
      </c>
      <c r="W1847" s="50">
        <v>4</v>
      </c>
      <c r="X1847" s="50">
        <v>4</v>
      </c>
      <c r="Y1847" s="50">
        <v>2</v>
      </c>
      <c r="Z1847" s="50">
        <v>1102018</v>
      </c>
    </row>
    <row r="1848" spans="1:26" ht="14.25">
      <c r="A1848" s="50">
        <v>1151121</v>
      </c>
      <c r="D1848" s="50" t="s">
        <v>2298</v>
      </c>
      <c r="E1848" s="50" t="s">
        <v>1188</v>
      </c>
      <c r="F1848" s="50" t="s">
        <v>3961</v>
      </c>
      <c r="G1848" s="50">
        <v>143</v>
      </c>
      <c r="H1848" s="50">
        <v>13684</v>
      </c>
      <c r="I1848" s="50">
        <v>6819</v>
      </c>
      <c r="J1848" s="50">
        <v>73875</v>
      </c>
      <c r="K1848" s="50">
        <v>0</v>
      </c>
      <c r="L1848" s="50">
        <v>1.5</v>
      </c>
      <c r="M1848" s="50">
        <v>0</v>
      </c>
      <c r="N1848" s="50">
        <v>0</v>
      </c>
      <c r="O1848" s="50">
        <v>6500</v>
      </c>
      <c r="P1848" s="50">
        <v>0</v>
      </c>
      <c r="Q1848" s="50">
        <v>0</v>
      </c>
      <c r="R1848" s="50">
        <v>1301008</v>
      </c>
      <c r="S1848" s="50">
        <v>1302008</v>
      </c>
      <c r="V1848" s="50" t="s">
        <v>3962</v>
      </c>
      <c r="Z1848" s="50">
        <v>1101008</v>
      </c>
    </row>
    <row r="1849" spans="1:26" ht="14.25">
      <c r="A1849" s="50">
        <v>1151122</v>
      </c>
      <c r="D1849" s="50" t="s">
        <v>2299</v>
      </c>
      <c r="E1849" s="50" t="s">
        <v>859</v>
      </c>
      <c r="F1849" s="50" t="s">
        <v>3962</v>
      </c>
      <c r="G1849" s="50">
        <v>143</v>
      </c>
      <c r="H1849" s="50">
        <v>14844</v>
      </c>
      <c r="I1849" s="50">
        <v>6842</v>
      </c>
      <c r="J1849" s="50">
        <v>68402</v>
      </c>
      <c r="K1849" s="50">
        <v>0</v>
      </c>
      <c r="L1849" s="50">
        <v>1.5</v>
      </c>
      <c r="M1849" s="50">
        <v>0</v>
      </c>
      <c r="N1849" s="50">
        <v>0</v>
      </c>
      <c r="O1849" s="50">
        <v>6500</v>
      </c>
      <c r="P1849" s="50">
        <v>0</v>
      </c>
      <c r="Q1849" s="50">
        <v>0</v>
      </c>
      <c r="R1849" s="50">
        <v>1303013</v>
      </c>
      <c r="S1849" s="50">
        <v>1304008</v>
      </c>
      <c r="W1849" s="50">
        <v>4</v>
      </c>
      <c r="X1849" s="50">
        <v>4</v>
      </c>
      <c r="Y1849" s="50">
        <v>3</v>
      </c>
      <c r="Z1849" s="50">
        <v>1102013</v>
      </c>
    </row>
    <row r="1850" spans="1:26" ht="14.25">
      <c r="A1850" s="50">
        <v>1151131</v>
      </c>
      <c r="D1850" s="50" t="s">
        <v>2298</v>
      </c>
      <c r="E1850" s="50" t="s">
        <v>1533</v>
      </c>
      <c r="F1850" s="50" t="s">
        <v>3963</v>
      </c>
      <c r="G1850" s="50">
        <v>143</v>
      </c>
      <c r="H1850" s="50">
        <v>13684</v>
      </c>
      <c r="I1850" s="50">
        <v>6819</v>
      </c>
      <c r="J1850" s="50">
        <v>73875</v>
      </c>
      <c r="K1850" s="50">
        <v>0</v>
      </c>
      <c r="L1850" s="50">
        <v>1.5</v>
      </c>
      <c r="M1850" s="50">
        <v>0</v>
      </c>
      <c r="N1850" s="50">
        <v>0</v>
      </c>
      <c r="O1850" s="50">
        <v>6500</v>
      </c>
      <c r="P1850" s="50">
        <v>0</v>
      </c>
      <c r="Q1850" s="50">
        <v>0</v>
      </c>
      <c r="R1850" s="50">
        <v>1301009</v>
      </c>
      <c r="S1850" s="50">
        <v>1302009</v>
      </c>
      <c r="V1850" s="50" t="s">
        <v>3964</v>
      </c>
      <c r="Z1850" s="50">
        <v>1101009</v>
      </c>
    </row>
    <row r="1851" spans="1:26" ht="14.25">
      <c r="A1851" s="50">
        <v>1151132</v>
      </c>
      <c r="D1851" s="50" t="s">
        <v>2299</v>
      </c>
      <c r="E1851" s="50" t="s">
        <v>857</v>
      </c>
      <c r="F1851" s="50" t="s">
        <v>3964</v>
      </c>
      <c r="G1851" s="50">
        <v>143</v>
      </c>
      <c r="H1851" s="50">
        <v>14844</v>
      </c>
      <c r="I1851" s="50">
        <v>6842</v>
      </c>
      <c r="J1851" s="50">
        <v>68402</v>
      </c>
      <c r="K1851" s="50">
        <v>0</v>
      </c>
      <c r="L1851" s="50">
        <v>1.5</v>
      </c>
      <c r="M1851" s="50">
        <v>0</v>
      </c>
      <c r="N1851" s="50">
        <v>0</v>
      </c>
      <c r="O1851" s="50">
        <v>6500</v>
      </c>
      <c r="P1851" s="50">
        <v>0</v>
      </c>
      <c r="Q1851" s="50">
        <v>0</v>
      </c>
      <c r="R1851" s="50">
        <v>1303014</v>
      </c>
      <c r="S1851" s="50">
        <v>1304006</v>
      </c>
      <c r="W1851" s="50">
        <v>4</v>
      </c>
      <c r="X1851" s="50">
        <v>4</v>
      </c>
      <c r="Y1851" s="50">
        <v>1</v>
      </c>
      <c r="Z1851" s="50">
        <v>1102014</v>
      </c>
    </row>
    <row r="1852" spans="1:26" ht="14.25">
      <c r="A1852" s="50">
        <v>1151211</v>
      </c>
      <c r="D1852" s="50" t="s">
        <v>2298</v>
      </c>
      <c r="E1852" s="50" t="s">
        <v>1195</v>
      </c>
      <c r="F1852" s="50" t="s">
        <v>3965</v>
      </c>
      <c r="G1852" s="50">
        <v>143</v>
      </c>
      <c r="H1852" s="50">
        <v>15550</v>
      </c>
      <c r="I1852" s="50">
        <v>7752</v>
      </c>
      <c r="J1852" s="50">
        <v>83949</v>
      </c>
      <c r="K1852" s="50">
        <v>0</v>
      </c>
      <c r="L1852" s="50">
        <v>1.5</v>
      </c>
      <c r="M1852" s="50">
        <v>0</v>
      </c>
      <c r="N1852" s="50">
        <v>0</v>
      </c>
      <c r="O1852" s="50">
        <v>6500</v>
      </c>
      <c r="P1852" s="50">
        <v>0</v>
      </c>
      <c r="Q1852" s="50">
        <v>0</v>
      </c>
      <c r="R1852" s="50">
        <v>1301015</v>
      </c>
      <c r="S1852" s="50">
        <v>1302015</v>
      </c>
      <c r="V1852" s="50" t="s">
        <v>3966</v>
      </c>
      <c r="Z1852" s="50">
        <v>1101015</v>
      </c>
    </row>
    <row r="1853" spans="1:26" ht="14.25">
      <c r="A1853" s="50">
        <v>1151212</v>
      </c>
      <c r="D1853" s="50" t="s">
        <v>2299</v>
      </c>
      <c r="E1853" s="50" t="s">
        <v>852</v>
      </c>
      <c r="F1853" s="50" t="s">
        <v>3966</v>
      </c>
      <c r="G1853" s="50">
        <v>143</v>
      </c>
      <c r="H1853" s="50">
        <v>16868</v>
      </c>
      <c r="I1853" s="50">
        <v>7777</v>
      </c>
      <c r="J1853" s="50">
        <v>77731</v>
      </c>
      <c r="K1853" s="50">
        <v>0</v>
      </c>
      <c r="L1853" s="50">
        <v>1.5</v>
      </c>
      <c r="M1853" s="50">
        <v>0</v>
      </c>
      <c r="N1853" s="50">
        <v>0</v>
      </c>
      <c r="O1853" s="50">
        <v>6500</v>
      </c>
      <c r="P1853" s="50">
        <v>0</v>
      </c>
      <c r="Q1853" s="50">
        <v>0</v>
      </c>
      <c r="R1853" s="50">
        <v>1303021</v>
      </c>
      <c r="S1853" s="50">
        <v>1304007</v>
      </c>
      <c r="W1853" s="50">
        <v>4</v>
      </c>
      <c r="X1853" s="50">
        <v>4</v>
      </c>
      <c r="Y1853" s="50">
        <v>1</v>
      </c>
      <c r="Z1853" s="50">
        <v>1102021</v>
      </c>
    </row>
    <row r="1854" spans="1:26" ht="14.25">
      <c r="A1854" s="50">
        <v>1151221</v>
      </c>
      <c r="D1854" s="50" t="s">
        <v>2298</v>
      </c>
      <c r="E1854" s="50" t="s">
        <v>1181</v>
      </c>
      <c r="F1854" s="50" t="s">
        <v>3967</v>
      </c>
      <c r="G1854" s="50">
        <v>143</v>
      </c>
      <c r="H1854" s="50">
        <v>13684</v>
      </c>
      <c r="I1854" s="50">
        <v>6819</v>
      </c>
      <c r="J1854" s="50">
        <v>73875</v>
      </c>
      <c r="K1854" s="50">
        <v>0</v>
      </c>
      <c r="L1854" s="50">
        <v>1.5</v>
      </c>
      <c r="M1854" s="50">
        <v>0</v>
      </c>
      <c r="N1854" s="50">
        <v>0</v>
      </c>
      <c r="O1854" s="50">
        <v>6500</v>
      </c>
      <c r="P1854" s="50">
        <v>0</v>
      </c>
      <c r="Q1854" s="50">
        <v>0</v>
      </c>
      <c r="R1854" s="50">
        <v>1301001</v>
      </c>
      <c r="S1854" s="50">
        <v>1302001</v>
      </c>
      <c r="V1854" s="50" t="s">
        <v>3968</v>
      </c>
      <c r="Z1854" s="50">
        <v>1101001</v>
      </c>
    </row>
    <row r="1855" spans="1:26" ht="14.25">
      <c r="A1855" s="50">
        <v>1151222</v>
      </c>
      <c r="D1855" s="50" t="s">
        <v>2299</v>
      </c>
      <c r="E1855" s="50" t="s">
        <v>860</v>
      </c>
      <c r="F1855" s="50" t="s">
        <v>3968</v>
      </c>
      <c r="G1855" s="50">
        <v>143</v>
      </c>
      <c r="H1855" s="50">
        <v>14844</v>
      </c>
      <c r="I1855" s="50">
        <v>6842</v>
      </c>
      <c r="J1855" s="50">
        <v>68402</v>
      </c>
      <c r="K1855" s="50">
        <v>0</v>
      </c>
      <c r="L1855" s="50">
        <v>1.5</v>
      </c>
      <c r="M1855" s="50">
        <v>0</v>
      </c>
      <c r="N1855" s="50">
        <v>0</v>
      </c>
      <c r="O1855" s="50">
        <v>6500</v>
      </c>
      <c r="P1855" s="50">
        <v>0</v>
      </c>
      <c r="Q1855" s="50">
        <v>0</v>
      </c>
      <c r="R1855" s="50">
        <v>1303009</v>
      </c>
      <c r="S1855" s="50">
        <v>1304007</v>
      </c>
      <c r="W1855" s="50">
        <v>4</v>
      </c>
      <c r="X1855" s="50">
        <v>4</v>
      </c>
      <c r="Y1855" s="50">
        <v>2</v>
      </c>
      <c r="Z1855" s="50">
        <v>1102009</v>
      </c>
    </row>
    <row r="1856" spans="1:26" ht="14.25">
      <c r="A1856" s="50">
        <v>1151231</v>
      </c>
      <c r="D1856" s="50" t="s">
        <v>2298</v>
      </c>
      <c r="E1856" s="50" t="s">
        <v>1537</v>
      </c>
      <c r="F1856" s="50" t="s">
        <v>3969</v>
      </c>
      <c r="G1856" s="50">
        <v>143</v>
      </c>
      <c r="H1856" s="50">
        <v>13684</v>
      </c>
      <c r="I1856" s="50">
        <v>6819</v>
      </c>
      <c r="J1856" s="50">
        <v>73875</v>
      </c>
      <c r="K1856" s="50">
        <v>0</v>
      </c>
      <c r="L1856" s="50">
        <v>1.5</v>
      </c>
      <c r="M1856" s="50">
        <v>0</v>
      </c>
      <c r="N1856" s="50">
        <v>0</v>
      </c>
      <c r="O1856" s="50">
        <v>6500</v>
      </c>
      <c r="P1856" s="50">
        <v>0</v>
      </c>
      <c r="Q1856" s="50">
        <v>0</v>
      </c>
      <c r="R1856" s="50">
        <v>1301011</v>
      </c>
      <c r="S1856" s="50">
        <v>1302011</v>
      </c>
      <c r="V1856" s="50" t="s">
        <v>3970</v>
      </c>
      <c r="Z1856" s="50">
        <v>1101011</v>
      </c>
    </row>
    <row r="1857" spans="1:26" ht="14.25">
      <c r="A1857" s="50">
        <v>1151232</v>
      </c>
      <c r="D1857" s="50" t="s">
        <v>2299</v>
      </c>
      <c r="E1857" s="50" t="s">
        <v>833</v>
      </c>
      <c r="F1857" s="50" t="s">
        <v>3970</v>
      </c>
      <c r="G1857" s="50">
        <v>143</v>
      </c>
      <c r="H1857" s="50">
        <v>14844</v>
      </c>
      <c r="I1857" s="50">
        <v>6842</v>
      </c>
      <c r="J1857" s="50">
        <v>68402</v>
      </c>
      <c r="K1857" s="50">
        <v>0</v>
      </c>
      <c r="L1857" s="50">
        <v>1.5</v>
      </c>
      <c r="M1857" s="50">
        <v>0</v>
      </c>
      <c r="N1857" s="50">
        <v>0</v>
      </c>
      <c r="O1857" s="50">
        <v>6500</v>
      </c>
      <c r="P1857" s="50">
        <v>0</v>
      </c>
      <c r="Q1857" s="50">
        <v>0</v>
      </c>
      <c r="R1857" s="50">
        <v>1303017</v>
      </c>
      <c r="S1857" s="50">
        <v>1304008</v>
      </c>
      <c r="W1857" s="50">
        <v>4</v>
      </c>
      <c r="X1857" s="50">
        <v>4</v>
      </c>
      <c r="Y1857" s="50">
        <v>3</v>
      </c>
      <c r="Z1857" s="50">
        <v>1102017</v>
      </c>
    </row>
    <row r="1858" spans="1:26" ht="14.25">
      <c r="A1858" s="50">
        <v>1151311</v>
      </c>
      <c r="D1858" s="50" t="s">
        <v>2298</v>
      </c>
      <c r="E1858" s="50" t="s">
        <v>1533</v>
      </c>
      <c r="F1858" s="50" t="s">
        <v>3971</v>
      </c>
      <c r="G1858" s="50">
        <v>144</v>
      </c>
      <c r="H1858" s="50">
        <v>15845</v>
      </c>
      <c r="I1858" s="50">
        <v>7900</v>
      </c>
      <c r="J1858" s="50">
        <v>85544</v>
      </c>
      <c r="K1858" s="50">
        <v>0</v>
      </c>
      <c r="L1858" s="50">
        <v>1.5</v>
      </c>
      <c r="M1858" s="50">
        <v>0</v>
      </c>
      <c r="N1858" s="50">
        <v>0</v>
      </c>
      <c r="O1858" s="50">
        <v>6500</v>
      </c>
      <c r="P1858" s="50">
        <v>0</v>
      </c>
      <c r="Q1858" s="50">
        <v>0</v>
      </c>
      <c r="R1858" s="50">
        <v>1301009</v>
      </c>
      <c r="S1858" s="50">
        <v>1302009</v>
      </c>
      <c r="V1858" s="50" t="s">
        <v>3972</v>
      </c>
      <c r="Z1858" s="50">
        <v>1101009</v>
      </c>
    </row>
    <row r="1859" spans="1:26" ht="14.25">
      <c r="A1859" s="50">
        <v>1151312</v>
      </c>
      <c r="D1859" s="50" t="s">
        <v>2299</v>
      </c>
      <c r="E1859" s="50" t="s">
        <v>857</v>
      </c>
      <c r="F1859" s="50" t="s">
        <v>3972</v>
      </c>
      <c r="G1859" s="50">
        <v>144</v>
      </c>
      <c r="H1859" s="50">
        <v>17187</v>
      </c>
      <c r="I1859" s="50">
        <v>7926</v>
      </c>
      <c r="J1859" s="50">
        <v>79207</v>
      </c>
      <c r="K1859" s="50">
        <v>0</v>
      </c>
      <c r="L1859" s="50">
        <v>1.5</v>
      </c>
      <c r="M1859" s="50">
        <v>0</v>
      </c>
      <c r="N1859" s="50">
        <v>0</v>
      </c>
      <c r="O1859" s="50">
        <v>6500</v>
      </c>
      <c r="P1859" s="50">
        <v>0</v>
      </c>
      <c r="Q1859" s="50">
        <v>0</v>
      </c>
      <c r="R1859" s="50">
        <v>1303014</v>
      </c>
      <c r="S1859" s="50">
        <v>1304006</v>
      </c>
      <c r="W1859" s="50">
        <v>4</v>
      </c>
      <c r="X1859" s="50">
        <v>4</v>
      </c>
      <c r="Y1859" s="50">
        <v>1</v>
      </c>
      <c r="Z1859" s="50">
        <v>1102014</v>
      </c>
    </row>
    <row r="1860" spans="1:26" ht="14.25">
      <c r="A1860" s="50">
        <v>1151321</v>
      </c>
      <c r="D1860" s="50" t="s">
        <v>2298</v>
      </c>
      <c r="E1860" s="50" t="s">
        <v>1188</v>
      </c>
      <c r="F1860" s="50" t="s">
        <v>3973</v>
      </c>
      <c r="G1860" s="50">
        <v>144</v>
      </c>
      <c r="H1860" s="50">
        <v>13944</v>
      </c>
      <c r="I1860" s="50">
        <v>6949</v>
      </c>
      <c r="J1860" s="50">
        <v>75278</v>
      </c>
      <c r="K1860" s="50">
        <v>0</v>
      </c>
      <c r="L1860" s="50">
        <v>1.5</v>
      </c>
      <c r="M1860" s="50">
        <v>0</v>
      </c>
      <c r="N1860" s="50">
        <v>0</v>
      </c>
      <c r="O1860" s="50">
        <v>6500</v>
      </c>
      <c r="P1860" s="50">
        <v>0</v>
      </c>
      <c r="Q1860" s="50">
        <v>0</v>
      </c>
      <c r="R1860" s="50">
        <v>1301008</v>
      </c>
      <c r="S1860" s="50">
        <v>1302008</v>
      </c>
      <c r="V1860" s="50" t="s">
        <v>3974</v>
      </c>
      <c r="Z1860" s="50">
        <v>1101008</v>
      </c>
    </row>
    <row r="1861" spans="1:26" ht="14.25">
      <c r="A1861" s="50">
        <v>1151322</v>
      </c>
      <c r="D1861" s="50" t="s">
        <v>2299</v>
      </c>
      <c r="E1861" s="50" t="s">
        <v>859</v>
      </c>
      <c r="F1861" s="50" t="s">
        <v>3974</v>
      </c>
      <c r="G1861" s="50">
        <v>144</v>
      </c>
      <c r="H1861" s="50">
        <v>15124</v>
      </c>
      <c r="I1861" s="50">
        <v>6972</v>
      </c>
      <c r="J1861" s="50">
        <v>69702</v>
      </c>
      <c r="K1861" s="50">
        <v>0</v>
      </c>
      <c r="L1861" s="50">
        <v>1.5</v>
      </c>
      <c r="M1861" s="50">
        <v>0</v>
      </c>
      <c r="N1861" s="50">
        <v>0</v>
      </c>
      <c r="O1861" s="50">
        <v>6500</v>
      </c>
      <c r="P1861" s="50">
        <v>0</v>
      </c>
      <c r="Q1861" s="50">
        <v>0</v>
      </c>
      <c r="R1861" s="50">
        <v>1303013</v>
      </c>
      <c r="S1861" s="50">
        <v>1304008</v>
      </c>
      <c r="W1861" s="50">
        <v>4</v>
      </c>
      <c r="X1861" s="50">
        <v>4</v>
      </c>
      <c r="Y1861" s="50">
        <v>3</v>
      </c>
      <c r="Z1861" s="50">
        <v>1102013</v>
      </c>
    </row>
    <row r="1862" spans="1:26" ht="14.25">
      <c r="A1862" s="50">
        <v>1151331</v>
      </c>
      <c r="D1862" s="50" t="s">
        <v>2298</v>
      </c>
      <c r="E1862" s="50" t="s">
        <v>1192</v>
      </c>
      <c r="F1862" s="50" t="s">
        <v>3975</v>
      </c>
      <c r="G1862" s="50">
        <v>144</v>
      </c>
      <c r="H1862" s="50">
        <v>13944</v>
      </c>
      <c r="I1862" s="50">
        <v>6949</v>
      </c>
      <c r="J1862" s="50">
        <v>75278</v>
      </c>
      <c r="K1862" s="50">
        <v>0</v>
      </c>
      <c r="L1862" s="50">
        <v>1.5</v>
      </c>
      <c r="M1862" s="50">
        <v>0</v>
      </c>
      <c r="N1862" s="50">
        <v>0</v>
      </c>
      <c r="O1862" s="50">
        <v>6500</v>
      </c>
      <c r="P1862" s="50">
        <v>0</v>
      </c>
      <c r="Q1862" s="50">
        <v>0</v>
      </c>
      <c r="R1862" s="50">
        <v>1301012</v>
      </c>
      <c r="S1862" s="50">
        <v>1302012</v>
      </c>
      <c r="V1862" s="50" t="s">
        <v>3976</v>
      </c>
      <c r="Z1862" s="50">
        <v>1101012</v>
      </c>
    </row>
    <row r="1863" spans="1:26" ht="14.25">
      <c r="A1863" s="50">
        <v>1151332</v>
      </c>
      <c r="D1863" s="50" t="s">
        <v>2299</v>
      </c>
      <c r="E1863" s="50" t="s">
        <v>846</v>
      </c>
      <c r="F1863" s="50" t="s">
        <v>3976</v>
      </c>
      <c r="G1863" s="50">
        <v>144</v>
      </c>
      <c r="H1863" s="50">
        <v>15124</v>
      </c>
      <c r="I1863" s="50">
        <v>6972</v>
      </c>
      <c r="J1863" s="50">
        <v>69702</v>
      </c>
      <c r="K1863" s="50">
        <v>0</v>
      </c>
      <c r="L1863" s="50">
        <v>1.5</v>
      </c>
      <c r="M1863" s="50">
        <v>0</v>
      </c>
      <c r="N1863" s="50">
        <v>0</v>
      </c>
      <c r="O1863" s="50">
        <v>6500</v>
      </c>
      <c r="P1863" s="50">
        <v>0</v>
      </c>
      <c r="Q1863" s="50">
        <v>0</v>
      </c>
      <c r="R1863" s="50">
        <v>1303018</v>
      </c>
      <c r="S1863" s="50">
        <v>1304007</v>
      </c>
      <c r="W1863" s="50">
        <v>4</v>
      </c>
      <c r="X1863" s="50">
        <v>4</v>
      </c>
      <c r="Y1863" s="50">
        <v>2</v>
      </c>
      <c r="Z1863" s="50">
        <v>1102018</v>
      </c>
    </row>
    <row r="1864" spans="1:26" ht="14.25">
      <c r="A1864" s="50">
        <v>1151411</v>
      </c>
      <c r="D1864" s="50" t="s">
        <v>2298</v>
      </c>
      <c r="E1864" s="50" t="s">
        <v>1535</v>
      </c>
      <c r="F1864" s="50" t="s">
        <v>3977</v>
      </c>
      <c r="G1864" s="50">
        <v>144</v>
      </c>
      <c r="H1864" s="50">
        <v>15845</v>
      </c>
      <c r="I1864" s="50">
        <v>7900</v>
      </c>
      <c r="J1864" s="50">
        <v>85544</v>
      </c>
      <c r="K1864" s="50">
        <v>0</v>
      </c>
      <c r="L1864" s="50">
        <v>1.5</v>
      </c>
      <c r="M1864" s="50">
        <v>0</v>
      </c>
      <c r="N1864" s="50">
        <v>0</v>
      </c>
      <c r="O1864" s="50">
        <v>6500</v>
      </c>
      <c r="P1864" s="50">
        <v>0</v>
      </c>
      <c r="Q1864" s="50">
        <v>0</v>
      </c>
      <c r="R1864" s="50">
        <v>1301007</v>
      </c>
      <c r="S1864" s="50">
        <v>1302007</v>
      </c>
      <c r="V1864" s="50" t="s">
        <v>3978</v>
      </c>
      <c r="Z1864" s="50">
        <v>1101007</v>
      </c>
    </row>
    <row r="1865" spans="1:26" ht="14.25">
      <c r="A1865" s="50">
        <v>1151412</v>
      </c>
      <c r="D1865" s="50" t="s">
        <v>2299</v>
      </c>
      <c r="E1865" s="50" t="s">
        <v>860</v>
      </c>
      <c r="F1865" s="50" t="s">
        <v>3978</v>
      </c>
      <c r="G1865" s="50">
        <v>144</v>
      </c>
      <c r="H1865" s="50">
        <v>17187</v>
      </c>
      <c r="I1865" s="50">
        <v>7926</v>
      </c>
      <c r="J1865" s="50">
        <v>79207</v>
      </c>
      <c r="K1865" s="50">
        <v>0</v>
      </c>
      <c r="L1865" s="50">
        <v>1.5</v>
      </c>
      <c r="M1865" s="50">
        <v>0</v>
      </c>
      <c r="N1865" s="50">
        <v>0</v>
      </c>
      <c r="O1865" s="50">
        <v>6500</v>
      </c>
      <c r="P1865" s="50">
        <v>0</v>
      </c>
      <c r="Q1865" s="50">
        <v>0</v>
      </c>
      <c r="R1865" s="50">
        <v>1303009</v>
      </c>
      <c r="S1865" s="50">
        <v>1304007</v>
      </c>
      <c r="W1865" s="50">
        <v>4</v>
      </c>
      <c r="X1865" s="50">
        <v>4</v>
      </c>
      <c r="Y1865" s="50">
        <v>2</v>
      </c>
      <c r="Z1865" s="50">
        <v>1102009</v>
      </c>
    </row>
    <row r="1866" spans="1:26" ht="14.25">
      <c r="A1866" s="50">
        <v>1151421</v>
      </c>
      <c r="D1866" s="50" t="s">
        <v>2298</v>
      </c>
      <c r="E1866" s="50" t="s">
        <v>1535</v>
      </c>
      <c r="F1866" s="50" t="s">
        <v>3979</v>
      </c>
      <c r="G1866" s="50">
        <v>144</v>
      </c>
      <c r="H1866" s="50">
        <v>13944</v>
      </c>
      <c r="I1866" s="50">
        <v>6949</v>
      </c>
      <c r="J1866" s="50">
        <v>75278</v>
      </c>
      <c r="K1866" s="50">
        <v>0</v>
      </c>
      <c r="L1866" s="50">
        <v>1.5</v>
      </c>
      <c r="M1866" s="50">
        <v>0</v>
      </c>
      <c r="N1866" s="50">
        <v>0</v>
      </c>
      <c r="O1866" s="50">
        <v>6500</v>
      </c>
      <c r="P1866" s="50">
        <v>0</v>
      </c>
      <c r="Q1866" s="50">
        <v>0</v>
      </c>
      <c r="R1866" s="50">
        <v>1301007</v>
      </c>
      <c r="S1866" s="50">
        <v>1302007</v>
      </c>
      <c r="V1866" s="50" t="s">
        <v>3980</v>
      </c>
      <c r="Z1866" s="50">
        <v>1101007</v>
      </c>
    </row>
    <row r="1867" spans="1:26" ht="14.25">
      <c r="A1867" s="50">
        <v>1151422</v>
      </c>
      <c r="D1867" s="50" t="s">
        <v>2299</v>
      </c>
      <c r="E1867" s="50" t="s">
        <v>853</v>
      </c>
      <c r="F1867" s="50" t="s">
        <v>3980</v>
      </c>
      <c r="G1867" s="50">
        <v>144</v>
      </c>
      <c r="H1867" s="50">
        <v>15124</v>
      </c>
      <c r="I1867" s="50">
        <v>6972</v>
      </c>
      <c r="J1867" s="50">
        <v>69702</v>
      </c>
      <c r="K1867" s="50">
        <v>0</v>
      </c>
      <c r="L1867" s="50">
        <v>1.5</v>
      </c>
      <c r="M1867" s="50">
        <v>0</v>
      </c>
      <c r="N1867" s="50">
        <v>0</v>
      </c>
      <c r="O1867" s="50">
        <v>6500</v>
      </c>
      <c r="P1867" s="50">
        <v>0</v>
      </c>
      <c r="Q1867" s="50">
        <v>0</v>
      </c>
      <c r="R1867" s="50">
        <v>1303003</v>
      </c>
      <c r="S1867" s="50">
        <v>1304007</v>
      </c>
      <c r="W1867" s="50">
        <v>4</v>
      </c>
      <c r="X1867" s="50">
        <v>4</v>
      </c>
      <c r="Y1867" s="50">
        <v>2</v>
      </c>
      <c r="Z1867" s="50">
        <v>1102003</v>
      </c>
    </row>
    <row r="1868" spans="1:26" ht="14.25">
      <c r="A1868" s="50">
        <v>1151431</v>
      </c>
      <c r="D1868" s="50" t="s">
        <v>2298</v>
      </c>
      <c r="E1868" s="50" t="s">
        <v>1537</v>
      </c>
      <c r="F1868" s="50" t="s">
        <v>3981</v>
      </c>
      <c r="G1868" s="50">
        <v>144</v>
      </c>
      <c r="H1868" s="50">
        <v>13944</v>
      </c>
      <c r="I1868" s="50">
        <v>6949</v>
      </c>
      <c r="J1868" s="50">
        <v>75278</v>
      </c>
      <c r="K1868" s="50">
        <v>0</v>
      </c>
      <c r="L1868" s="50">
        <v>1.5</v>
      </c>
      <c r="M1868" s="50">
        <v>0</v>
      </c>
      <c r="N1868" s="50">
        <v>0</v>
      </c>
      <c r="O1868" s="50">
        <v>6500</v>
      </c>
      <c r="P1868" s="50">
        <v>0</v>
      </c>
      <c r="Q1868" s="50">
        <v>0</v>
      </c>
      <c r="R1868" s="50">
        <v>1301011</v>
      </c>
      <c r="S1868" s="50">
        <v>1302011</v>
      </c>
      <c r="V1868" s="50" t="s">
        <v>3982</v>
      </c>
      <c r="Z1868" s="50">
        <v>1101011</v>
      </c>
    </row>
    <row r="1869" spans="1:26" ht="14.25">
      <c r="A1869" s="50">
        <v>1151432</v>
      </c>
      <c r="D1869" s="50" t="s">
        <v>2299</v>
      </c>
      <c r="E1869" s="50" t="s">
        <v>833</v>
      </c>
      <c r="F1869" s="50" t="s">
        <v>3982</v>
      </c>
      <c r="G1869" s="50">
        <v>144</v>
      </c>
      <c r="H1869" s="50">
        <v>15124</v>
      </c>
      <c r="I1869" s="50">
        <v>6972</v>
      </c>
      <c r="J1869" s="50">
        <v>69702</v>
      </c>
      <c r="K1869" s="50">
        <v>0</v>
      </c>
      <c r="L1869" s="50">
        <v>1.5</v>
      </c>
      <c r="M1869" s="50">
        <v>0</v>
      </c>
      <c r="N1869" s="50">
        <v>0</v>
      </c>
      <c r="O1869" s="50">
        <v>6500</v>
      </c>
      <c r="P1869" s="50">
        <v>0</v>
      </c>
      <c r="Q1869" s="50">
        <v>0</v>
      </c>
      <c r="R1869" s="50">
        <v>1303017</v>
      </c>
      <c r="S1869" s="50">
        <v>1304008</v>
      </c>
      <c r="W1869" s="50">
        <v>4</v>
      </c>
      <c r="X1869" s="50">
        <v>4</v>
      </c>
      <c r="Y1869" s="50">
        <v>3</v>
      </c>
      <c r="Z1869" s="50">
        <v>1102017</v>
      </c>
    </row>
    <row r="1870" spans="1:26" ht="14.25">
      <c r="A1870" s="50">
        <v>1151511</v>
      </c>
      <c r="D1870" s="50" t="s">
        <v>2298</v>
      </c>
      <c r="E1870" s="50" t="s">
        <v>1540</v>
      </c>
      <c r="F1870" s="50" t="s">
        <v>3983</v>
      </c>
      <c r="G1870" s="50">
        <v>144</v>
      </c>
      <c r="H1870" s="50">
        <v>15845</v>
      </c>
      <c r="I1870" s="50">
        <v>7900</v>
      </c>
      <c r="J1870" s="50">
        <v>85544</v>
      </c>
      <c r="K1870" s="50">
        <v>0</v>
      </c>
      <c r="L1870" s="50">
        <v>1.5</v>
      </c>
      <c r="M1870" s="50">
        <v>0</v>
      </c>
      <c r="N1870" s="50">
        <v>0</v>
      </c>
      <c r="O1870" s="50">
        <v>6500</v>
      </c>
      <c r="P1870" s="50">
        <v>0</v>
      </c>
      <c r="Q1870" s="50">
        <v>0</v>
      </c>
      <c r="R1870" s="50">
        <v>1301005</v>
      </c>
      <c r="S1870" s="50">
        <v>1302005</v>
      </c>
      <c r="V1870" s="50" t="s">
        <v>3984</v>
      </c>
      <c r="Z1870" s="50">
        <v>1101005</v>
      </c>
    </row>
    <row r="1871" spans="1:26" ht="14.25">
      <c r="A1871" s="50">
        <v>1151512</v>
      </c>
      <c r="D1871" s="50" t="s">
        <v>2299</v>
      </c>
      <c r="E1871" s="50" t="s">
        <v>840</v>
      </c>
      <c r="F1871" s="50" t="s">
        <v>3984</v>
      </c>
      <c r="G1871" s="50">
        <v>144</v>
      </c>
      <c r="H1871" s="50">
        <v>17187</v>
      </c>
      <c r="I1871" s="50">
        <v>7926</v>
      </c>
      <c r="J1871" s="50">
        <v>79207</v>
      </c>
      <c r="K1871" s="50">
        <v>0</v>
      </c>
      <c r="L1871" s="50">
        <v>1.5</v>
      </c>
      <c r="M1871" s="50">
        <v>0</v>
      </c>
      <c r="N1871" s="50">
        <v>0</v>
      </c>
      <c r="O1871" s="50">
        <v>6500</v>
      </c>
      <c r="P1871" s="50">
        <v>0</v>
      </c>
      <c r="Q1871" s="50">
        <v>0</v>
      </c>
      <c r="R1871" s="50">
        <v>1303001</v>
      </c>
      <c r="S1871" s="50">
        <v>1304006</v>
      </c>
      <c r="W1871" s="50">
        <v>4</v>
      </c>
      <c r="X1871" s="50">
        <v>4</v>
      </c>
      <c r="Y1871" s="50">
        <v>1</v>
      </c>
      <c r="Z1871" s="50">
        <v>1102001</v>
      </c>
    </row>
    <row r="1872" spans="1:26" ht="14.25">
      <c r="A1872" s="50">
        <v>1151521</v>
      </c>
      <c r="D1872" s="50" t="s">
        <v>2298</v>
      </c>
      <c r="E1872" s="50" t="s">
        <v>1184</v>
      </c>
      <c r="F1872" s="50" t="s">
        <v>3985</v>
      </c>
      <c r="G1872" s="50">
        <v>144</v>
      </c>
      <c r="H1872" s="50">
        <v>13944</v>
      </c>
      <c r="I1872" s="50">
        <v>6949</v>
      </c>
      <c r="J1872" s="50">
        <v>75278</v>
      </c>
      <c r="K1872" s="50">
        <v>0</v>
      </c>
      <c r="L1872" s="50">
        <v>1.5</v>
      </c>
      <c r="M1872" s="50">
        <v>0</v>
      </c>
      <c r="N1872" s="50">
        <v>0</v>
      </c>
      <c r="O1872" s="50">
        <v>6500</v>
      </c>
      <c r="P1872" s="50">
        <v>0</v>
      </c>
      <c r="Q1872" s="50">
        <v>0</v>
      </c>
      <c r="R1872" s="50">
        <v>1301004</v>
      </c>
      <c r="S1872" s="50">
        <v>1302004</v>
      </c>
      <c r="V1872" s="50" t="s">
        <v>3986</v>
      </c>
      <c r="Z1872" s="50">
        <v>1101004</v>
      </c>
    </row>
    <row r="1873" spans="1:26" ht="14.25">
      <c r="A1873" s="50">
        <v>1151522</v>
      </c>
      <c r="D1873" s="50" t="s">
        <v>2299</v>
      </c>
      <c r="E1873" s="50" t="s">
        <v>838</v>
      </c>
      <c r="F1873" s="50" t="s">
        <v>3986</v>
      </c>
      <c r="G1873" s="50">
        <v>144</v>
      </c>
      <c r="H1873" s="50">
        <v>15124</v>
      </c>
      <c r="I1873" s="50">
        <v>6972</v>
      </c>
      <c r="J1873" s="50">
        <v>69702</v>
      </c>
      <c r="K1873" s="50">
        <v>0</v>
      </c>
      <c r="L1873" s="50">
        <v>1.5</v>
      </c>
      <c r="M1873" s="50">
        <v>0</v>
      </c>
      <c r="N1873" s="50">
        <v>0</v>
      </c>
      <c r="O1873" s="50">
        <v>6500</v>
      </c>
      <c r="P1873" s="50">
        <v>0</v>
      </c>
      <c r="Q1873" s="50">
        <v>0</v>
      </c>
      <c r="R1873" s="50">
        <v>1303006</v>
      </c>
      <c r="S1873" s="50">
        <v>1304007</v>
      </c>
      <c r="W1873" s="50">
        <v>4</v>
      </c>
      <c r="X1873" s="50">
        <v>4</v>
      </c>
      <c r="Y1873" s="50">
        <v>2</v>
      </c>
      <c r="Z1873" s="50">
        <v>1102006</v>
      </c>
    </row>
    <row r="1874" spans="1:26" ht="14.25">
      <c r="A1874" s="50">
        <v>1151531</v>
      </c>
      <c r="D1874" s="50" t="s">
        <v>2298</v>
      </c>
      <c r="E1874" s="50" t="s">
        <v>1535</v>
      </c>
      <c r="F1874" s="50" t="s">
        <v>3987</v>
      </c>
      <c r="G1874" s="50">
        <v>144</v>
      </c>
      <c r="H1874" s="50">
        <v>13944</v>
      </c>
      <c r="I1874" s="50">
        <v>6949</v>
      </c>
      <c r="J1874" s="50">
        <v>75278</v>
      </c>
      <c r="K1874" s="50">
        <v>0</v>
      </c>
      <c r="L1874" s="50">
        <v>1.5</v>
      </c>
      <c r="M1874" s="50">
        <v>0</v>
      </c>
      <c r="N1874" s="50">
        <v>0</v>
      </c>
      <c r="O1874" s="50">
        <v>6500</v>
      </c>
      <c r="P1874" s="50">
        <v>0</v>
      </c>
      <c r="Q1874" s="50">
        <v>0</v>
      </c>
      <c r="R1874" s="50">
        <v>1301007</v>
      </c>
      <c r="S1874" s="50">
        <v>1302007</v>
      </c>
      <c r="V1874" s="50" t="s">
        <v>3988</v>
      </c>
      <c r="Z1874" s="50">
        <v>1101007</v>
      </c>
    </row>
    <row r="1875" spans="1:26" ht="14.25">
      <c r="A1875" s="50">
        <v>1151532</v>
      </c>
      <c r="D1875" s="50" t="s">
        <v>2299</v>
      </c>
      <c r="E1875" s="50" t="s">
        <v>1200</v>
      </c>
      <c r="F1875" s="50" t="s">
        <v>3988</v>
      </c>
      <c r="G1875" s="50">
        <v>144</v>
      </c>
      <c r="H1875" s="50">
        <v>15124</v>
      </c>
      <c r="I1875" s="50">
        <v>6972</v>
      </c>
      <c r="J1875" s="50">
        <v>69702</v>
      </c>
      <c r="K1875" s="50">
        <v>0</v>
      </c>
      <c r="L1875" s="50">
        <v>1.5</v>
      </c>
      <c r="M1875" s="50">
        <v>0</v>
      </c>
      <c r="N1875" s="50">
        <v>0</v>
      </c>
      <c r="O1875" s="50">
        <v>6500</v>
      </c>
      <c r="P1875" s="50">
        <v>0</v>
      </c>
      <c r="Q1875" s="50">
        <v>0</v>
      </c>
      <c r="R1875" s="50">
        <v>1303010</v>
      </c>
      <c r="S1875" s="50">
        <v>1304008</v>
      </c>
      <c r="W1875" s="50">
        <v>4</v>
      </c>
      <c r="X1875" s="50">
        <v>4</v>
      </c>
      <c r="Y1875" s="50">
        <v>3</v>
      </c>
      <c r="Z1875" s="50">
        <v>1102010</v>
      </c>
    </row>
    <row r="1876" spans="1:26" ht="14.25">
      <c r="A1876" s="50">
        <v>2010111</v>
      </c>
      <c r="D1876" s="50" t="s">
        <v>2298</v>
      </c>
      <c r="E1876" s="50" t="s">
        <v>1192</v>
      </c>
      <c r="F1876" s="50" t="s">
        <v>3989</v>
      </c>
      <c r="G1876" s="50">
        <v>10</v>
      </c>
      <c r="H1876" s="50">
        <v>88</v>
      </c>
      <c r="I1876" s="50">
        <v>30</v>
      </c>
      <c r="J1876" s="50">
        <v>484</v>
      </c>
      <c r="K1876" s="50">
        <v>0</v>
      </c>
      <c r="L1876" s="50">
        <v>1.5</v>
      </c>
      <c r="M1876" s="50">
        <v>0</v>
      </c>
      <c r="N1876" s="50">
        <v>0</v>
      </c>
      <c r="O1876" s="50">
        <v>150</v>
      </c>
      <c r="P1876" s="50">
        <v>0</v>
      </c>
      <c r="Q1876" s="50">
        <v>0</v>
      </c>
      <c r="R1876" s="50">
        <v>1301012</v>
      </c>
      <c r="S1876" s="50">
        <v>1302012</v>
      </c>
      <c r="V1876" s="50" t="s">
        <v>3990</v>
      </c>
      <c r="Z1876" s="50">
        <v>1101012</v>
      </c>
    </row>
    <row r="1877" spans="1:26" ht="14.25">
      <c r="A1877" s="50">
        <v>2010112</v>
      </c>
      <c r="D1877" s="50" t="s">
        <v>2299</v>
      </c>
      <c r="E1877" s="50" t="s">
        <v>792</v>
      </c>
      <c r="F1877" s="50" t="s">
        <v>3990</v>
      </c>
      <c r="G1877" s="50">
        <v>10</v>
      </c>
      <c r="H1877" s="50">
        <v>138</v>
      </c>
      <c r="I1877" s="50">
        <v>49</v>
      </c>
      <c r="J1877" s="50">
        <v>440</v>
      </c>
      <c r="K1877" s="50">
        <v>0</v>
      </c>
      <c r="L1877" s="50">
        <v>1.5</v>
      </c>
      <c r="M1877" s="50">
        <v>0</v>
      </c>
      <c r="N1877" s="50">
        <v>0</v>
      </c>
      <c r="O1877" s="50">
        <v>150</v>
      </c>
      <c r="P1877" s="50">
        <v>0</v>
      </c>
      <c r="Q1877" s="50">
        <v>0</v>
      </c>
      <c r="R1877" s="50">
        <v>1303018</v>
      </c>
      <c r="S1877" s="50">
        <v>1304013</v>
      </c>
      <c r="T1877" s="50">
        <v>1304007</v>
      </c>
      <c r="W1877" s="50">
        <v>4</v>
      </c>
      <c r="X1877" s="50">
        <v>4</v>
      </c>
      <c r="Y1877" s="50">
        <v>2</v>
      </c>
      <c r="Z1877" s="50">
        <v>1102018</v>
      </c>
    </row>
    <row r="1878" spans="1:26" ht="14.25">
      <c r="A1878" s="50">
        <v>2010121</v>
      </c>
      <c r="D1878" s="50" t="s">
        <v>2298</v>
      </c>
      <c r="E1878" s="50" t="s">
        <v>1188</v>
      </c>
      <c r="F1878" s="50" t="s">
        <v>3991</v>
      </c>
      <c r="G1878" s="50">
        <v>10</v>
      </c>
      <c r="H1878" s="50">
        <v>88</v>
      </c>
      <c r="I1878" s="50">
        <v>30</v>
      </c>
      <c r="J1878" s="50">
        <v>484</v>
      </c>
      <c r="K1878" s="50">
        <v>0</v>
      </c>
      <c r="L1878" s="50">
        <v>1.5</v>
      </c>
      <c r="M1878" s="50">
        <v>0</v>
      </c>
      <c r="N1878" s="50">
        <v>0</v>
      </c>
      <c r="O1878" s="50">
        <v>150</v>
      </c>
      <c r="P1878" s="50">
        <v>0</v>
      </c>
      <c r="Q1878" s="50">
        <v>0</v>
      </c>
      <c r="R1878" s="50">
        <v>1301008</v>
      </c>
      <c r="S1878" s="50">
        <v>1302008</v>
      </c>
      <c r="V1878" s="50" t="s">
        <v>3992</v>
      </c>
      <c r="Z1878" s="50">
        <v>1101008</v>
      </c>
    </row>
    <row r="1879" spans="1:26" ht="14.25">
      <c r="A1879" s="50">
        <v>2010122</v>
      </c>
      <c r="D1879" s="50" t="s">
        <v>2299</v>
      </c>
      <c r="E1879" s="50" t="s">
        <v>787</v>
      </c>
      <c r="F1879" s="50" t="s">
        <v>3992</v>
      </c>
      <c r="G1879" s="50">
        <v>10</v>
      </c>
      <c r="H1879" s="50">
        <v>154</v>
      </c>
      <c r="I1879" s="50">
        <v>52</v>
      </c>
      <c r="J1879" s="50">
        <v>484</v>
      </c>
      <c r="K1879" s="50">
        <v>0</v>
      </c>
      <c r="L1879" s="50">
        <v>1.5</v>
      </c>
      <c r="M1879" s="50">
        <v>0</v>
      </c>
      <c r="N1879" s="50">
        <v>0</v>
      </c>
      <c r="O1879" s="50">
        <v>150</v>
      </c>
      <c r="P1879" s="50">
        <v>0</v>
      </c>
      <c r="Q1879" s="50">
        <v>0</v>
      </c>
      <c r="R1879" s="50">
        <v>1303013</v>
      </c>
      <c r="S1879" s="50">
        <v>1304012</v>
      </c>
      <c r="T1879" s="50">
        <v>1304008</v>
      </c>
      <c r="W1879" s="50">
        <v>4</v>
      </c>
      <c r="X1879" s="50">
        <v>4</v>
      </c>
      <c r="Y1879" s="50">
        <v>3</v>
      </c>
      <c r="Z1879" s="50">
        <v>1102013</v>
      </c>
    </row>
    <row r="1880" spans="1:26" ht="14.25">
      <c r="A1880" s="50">
        <v>2010131</v>
      </c>
      <c r="D1880" s="50" t="s">
        <v>2298</v>
      </c>
      <c r="E1880" s="50" t="s">
        <v>1533</v>
      </c>
      <c r="F1880" s="50" t="s">
        <v>3993</v>
      </c>
      <c r="G1880" s="50">
        <v>10</v>
      </c>
      <c r="H1880" s="50">
        <v>78</v>
      </c>
      <c r="I1880" s="50">
        <v>29</v>
      </c>
      <c r="J1880" s="50">
        <v>440</v>
      </c>
      <c r="K1880" s="50">
        <v>0</v>
      </c>
      <c r="L1880" s="50">
        <v>1.5</v>
      </c>
      <c r="M1880" s="50">
        <v>0</v>
      </c>
      <c r="N1880" s="50">
        <v>0</v>
      </c>
      <c r="O1880" s="50">
        <v>150</v>
      </c>
      <c r="P1880" s="50">
        <v>0</v>
      </c>
      <c r="Q1880" s="50">
        <v>0</v>
      </c>
      <c r="R1880" s="50">
        <v>1301009</v>
      </c>
      <c r="S1880" s="50">
        <v>1302009</v>
      </c>
      <c r="V1880" s="50" t="s">
        <v>3994</v>
      </c>
      <c r="Z1880" s="50">
        <v>1101009</v>
      </c>
    </row>
    <row r="1881" spans="1:26" ht="14.25">
      <c r="A1881" s="50">
        <v>2010132</v>
      </c>
      <c r="D1881" s="50" t="s">
        <v>2299</v>
      </c>
      <c r="E1881" s="50" t="s">
        <v>788</v>
      </c>
      <c r="F1881" s="50" t="s">
        <v>3994</v>
      </c>
      <c r="G1881" s="50">
        <v>10</v>
      </c>
      <c r="H1881" s="50">
        <v>138</v>
      </c>
      <c r="I1881" s="50">
        <v>49</v>
      </c>
      <c r="J1881" s="50">
        <v>440</v>
      </c>
      <c r="K1881" s="50">
        <v>0</v>
      </c>
      <c r="L1881" s="50">
        <v>1.5</v>
      </c>
      <c r="M1881" s="50">
        <v>0</v>
      </c>
      <c r="N1881" s="50">
        <v>0</v>
      </c>
      <c r="O1881" s="50">
        <v>150</v>
      </c>
      <c r="P1881" s="50">
        <v>0</v>
      </c>
      <c r="Q1881" s="50">
        <v>0</v>
      </c>
      <c r="R1881" s="50">
        <v>1303014</v>
      </c>
      <c r="S1881" s="50">
        <v>1304004</v>
      </c>
      <c r="T1881" s="50">
        <v>1304006</v>
      </c>
      <c r="W1881" s="50">
        <v>4</v>
      </c>
      <c r="X1881" s="50">
        <v>4</v>
      </c>
      <c r="Y1881" s="50">
        <v>1</v>
      </c>
      <c r="Z1881" s="50">
        <v>1102014</v>
      </c>
    </row>
    <row r="1882" spans="1:26" ht="14.25">
      <c r="A1882" s="50">
        <v>2010211</v>
      </c>
      <c r="D1882" s="50" t="s">
        <v>2298</v>
      </c>
      <c r="E1882" s="50" t="s">
        <v>1181</v>
      </c>
      <c r="F1882" s="50" t="s">
        <v>3995</v>
      </c>
      <c r="G1882" s="50">
        <v>11</v>
      </c>
      <c r="H1882" s="50">
        <v>95</v>
      </c>
      <c r="I1882" s="50">
        <v>33</v>
      </c>
      <c r="J1882" s="50">
        <v>517</v>
      </c>
      <c r="K1882" s="50">
        <v>0</v>
      </c>
      <c r="L1882" s="50">
        <v>1.5</v>
      </c>
      <c r="M1882" s="50">
        <v>0</v>
      </c>
      <c r="N1882" s="50">
        <v>0</v>
      </c>
      <c r="O1882" s="50">
        <v>150</v>
      </c>
      <c r="P1882" s="50">
        <v>0</v>
      </c>
      <c r="Q1882" s="50">
        <v>0</v>
      </c>
      <c r="R1882" s="50">
        <v>1301001</v>
      </c>
      <c r="S1882" s="50">
        <v>1302001</v>
      </c>
      <c r="V1882" s="50" t="s">
        <v>3996</v>
      </c>
      <c r="Z1882" s="50">
        <v>1101001</v>
      </c>
    </row>
    <row r="1883" spans="1:26" ht="14.25">
      <c r="A1883" s="50">
        <v>2010212</v>
      </c>
      <c r="D1883" s="50" t="s">
        <v>2299</v>
      </c>
      <c r="E1883" s="50" t="s">
        <v>776</v>
      </c>
      <c r="F1883" s="50" t="s">
        <v>3996</v>
      </c>
      <c r="G1883" s="50">
        <v>11</v>
      </c>
      <c r="H1883" s="50">
        <v>144</v>
      </c>
      <c r="I1883" s="50">
        <v>52</v>
      </c>
      <c r="J1883" s="50">
        <v>470</v>
      </c>
      <c r="K1883" s="50">
        <v>0</v>
      </c>
      <c r="L1883" s="50">
        <v>1.5</v>
      </c>
      <c r="M1883" s="50">
        <v>0</v>
      </c>
      <c r="N1883" s="50">
        <v>0</v>
      </c>
      <c r="O1883" s="50">
        <v>150</v>
      </c>
      <c r="P1883" s="50">
        <v>0</v>
      </c>
      <c r="Q1883" s="50">
        <v>0</v>
      </c>
      <c r="R1883" s="50">
        <v>1303002</v>
      </c>
      <c r="S1883" s="50">
        <v>1304001</v>
      </c>
      <c r="T1883" s="50">
        <v>1304004</v>
      </c>
      <c r="W1883" s="50">
        <v>4</v>
      </c>
      <c r="X1883" s="50">
        <v>4</v>
      </c>
      <c r="Y1883" s="50">
        <v>1</v>
      </c>
      <c r="Z1883" s="50">
        <v>1102002</v>
      </c>
    </row>
    <row r="1884" spans="1:26" ht="14.25">
      <c r="A1884" s="50">
        <v>2010221</v>
      </c>
      <c r="D1884" s="50" t="s">
        <v>2298</v>
      </c>
      <c r="E1884" s="50" t="s">
        <v>1183</v>
      </c>
      <c r="F1884" s="50" t="s">
        <v>3997</v>
      </c>
      <c r="G1884" s="50">
        <v>11</v>
      </c>
      <c r="H1884" s="50">
        <v>95</v>
      </c>
      <c r="I1884" s="50">
        <v>33</v>
      </c>
      <c r="J1884" s="50">
        <v>517</v>
      </c>
      <c r="K1884" s="50">
        <v>0</v>
      </c>
      <c r="L1884" s="50">
        <v>1.5</v>
      </c>
      <c r="M1884" s="50">
        <v>0</v>
      </c>
      <c r="N1884" s="50">
        <v>0</v>
      </c>
      <c r="O1884" s="50">
        <v>150</v>
      </c>
      <c r="P1884" s="50">
        <v>0</v>
      </c>
      <c r="Q1884" s="50">
        <v>0</v>
      </c>
      <c r="R1884" s="50">
        <v>1301003</v>
      </c>
      <c r="S1884" s="50">
        <v>1302003</v>
      </c>
      <c r="V1884" s="50" t="s">
        <v>3998</v>
      </c>
      <c r="Z1884" s="50">
        <v>1101003</v>
      </c>
    </row>
    <row r="1885" spans="1:26" ht="14.25">
      <c r="A1885" s="50">
        <v>2010222</v>
      </c>
      <c r="D1885" s="50" t="s">
        <v>2299</v>
      </c>
      <c r="E1885" s="50" t="s">
        <v>779</v>
      </c>
      <c r="F1885" s="50" t="s">
        <v>3998</v>
      </c>
      <c r="G1885" s="50">
        <v>11</v>
      </c>
      <c r="H1885" s="50">
        <v>161</v>
      </c>
      <c r="I1885" s="50">
        <v>55</v>
      </c>
      <c r="J1885" s="50">
        <v>517</v>
      </c>
      <c r="K1885" s="50">
        <v>0</v>
      </c>
      <c r="L1885" s="50">
        <v>1.5</v>
      </c>
      <c r="M1885" s="50">
        <v>0</v>
      </c>
      <c r="N1885" s="50">
        <v>0</v>
      </c>
      <c r="O1885" s="50">
        <v>150</v>
      </c>
      <c r="P1885" s="50">
        <v>0</v>
      </c>
      <c r="Q1885" s="50">
        <v>0</v>
      </c>
      <c r="R1885" s="50">
        <v>1303005</v>
      </c>
      <c r="S1885" s="50">
        <v>1304009</v>
      </c>
      <c r="T1885" s="50">
        <v>1304008</v>
      </c>
      <c r="W1885" s="50">
        <v>4</v>
      </c>
      <c r="X1885" s="50">
        <v>4</v>
      </c>
      <c r="Y1885" s="50">
        <v>3</v>
      </c>
      <c r="Z1885" s="50">
        <v>1102005</v>
      </c>
    </row>
    <row r="1886" spans="1:26" ht="14.25">
      <c r="A1886" s="50">
        <v>2010231</v>
      </c>
      <c r="D1886" s="50" t="s">
        <v>2298</v>
      </c>
      <c r="E1886" s="50" t="s">
        <v>1531</v>
      </c>
      <c r="F1886" s="50" t="s">
        <v>3999</v>
      </c>
      <c r="G1886" s="50">
        <v>11</v>
      </c>
      <c r="H1886" s="50">
        <v>84</v>
      </c>
      <c r="I1886" s="50">
        <v>32</v>
      </c>
      <c r="J1886" s="50">
        <v>470</v>
      </c>
      <c r="K1886" s="50">
        <v>0</v>
      </c>
      <c r="L1886" s="50">
        <v>1.5</v>
      </c>
      <c r="M1886" s="50">
        <v>0</v>
      </c>
      <c r="N1886" s="50">
        <v>0</v>
      </c>
      <c r="O1886" s="50">
        <v>150</v>
      </c>
      <c r="P1886" s="50">
        <v>0</v>
      </c>
      <c r="Q1886" s="50">
        <v>0</v>
      </c>
      <c r="R1886" s="50">
        <v>1301014</v>
      </c>
      <c r="S1886" s="50">
        <v>1302014</v>
      </c>
      <c r="V1886" s="50" t="s">
        <v>4000</v>
      </c>
      <c r="Z1886" s="50">
        <v>1101014</v>
      </c>
    </row>
    <row r="1887" spans="1:26" ht="14.25">
      <c r="A1887" s="50">
        <v>2010232</v>
      </c>
      <c r="D1887" s="50" t="s">
        <v>2299</v>
      </c>
      <c r="E1887" s="50" t="s">
        <v>794</v>
      </c>
      <c r="F1887" s="50" t="s">
        <v>4000</v>
      </c>
      <c r="G1887" s="50">
        <v>11</v>
      </c>
      <c r="H1887" s="50">
        <v>144</v>
      </c>
      <c r="I1887" s="50">
        <v>52</v>
      </c>
      <c r="J1887" s="50">
        <v>470</v>
      </c>
      <c r="K1887" s="50">
        <v>0</v>
      </c>
      <c r="L1887" s="50">
        <v>1.5</v>
      </c>
      <c r="M1887" s="50">
        <v>0</v>
      </c>
      <c r="N1887" s="50">
        <v>0</v>
      </c>
      <c r="O1887" s="50">
        <v>150</v>
      </c>
      <c r="P1887" s="50">
        <v>0</v>
      </c>
      <c r="Q1887" s="50">
        <v>0</v>
      </c>
      <c r="R1887" s="50">
        <v>1303020</v>
      </c>
      <c r="S1887" s="50">
        <v>1304014</v>
      </c>
      <c r="T1887" s="50">
        <v>1304007</v>
      </c>
      <c r="W1887" s="50">
        <v>4</v>
      </c>
      <c r="X1887" s="50">
        <v>4</v>
      </c>
      <c r="Y1887" s="50">
        <v>2</v>
      </c>
      <c r="Z1887" s="50">
        <v>1102020</v>
      </c>
    </row>
    <row r="1888" spans="1:26" ht="14.25">
      <c r="A1888" s="50">
        <v>2010311</v>
      </c>
      <c r="D1888" s="50" t="s">
        <v>2298</v>
      </c>
      <c r="E1888" s="50" t="s">
        <v>1192</v>
      </c>
      <c r="F1888" s="50" t="s">
        <v>4001</v>
      </c>
      <c r="G1888" s="50">
        <v>12</v>
      </c>
      <c r="H1888" s="50">
        <v>102</v>
      </c>
      <c r="I1888" s="50">
        <v>36</v>
      </c>
      <c r="J1888" s="50">
        <v>550</v>
      </c>
      <c r="K1888" s="50">
        <v>0</v>
      </c>
      <c r="L1888" s="50">
        <v>1.5</v>
      </c>
      <c r="M1888" s="50">
        <v>0</v>
      </c>
      <c r="N1888" s="50">
        <v>0</v>
      </c>
      <c r="O1888" s="50">
        <v>150</v>
      </c>
      <c r="P1888" s="50">
        <v>0</v>
      </c>
      <c r="Q1888" s="50">
        <v>0</v>
      </c>
      <c r="R1888" s="50">
        <v>1301012</v>
      </c>
      <c r="S1888" s="50">
        <v>1302012</v>
      </c>
      <c r="V1888" s="50" t="s">
        <v>4002</v>
      </c>
      <c r="Z1888" s="50">
        <v>1101012</v>
      </c>
    </row>
    <row r="1889" spans="1:26" ht="14.25">
      <c r="A1889" s="50">
        <v>2010312</v>
      </c>
      <c r="D1889" s="50" t="s">
        <v>2299</v>
      </c>
      <c r="E1889" s="50" t="s">
        <v>792</v>
      </c>
      <c r="F1889" s="50" t="s">
        <v>4002</v>
      </c>
      <c r="G1889" s="50">
        <v>12</v>
      </c>
      <c r="H1889" s="50">
        <v>150</v>
      </c>
      <c r="I1889" s="50">
        <v>55</v>
      </c>
      <c r="J1889" s="50">
        <v>500</v>
      </c>
      <c r="K1889" s="50">
        <v>0</v>
      </c>
      <c r="L1889" s="50">
        <v>1.5</v>
      </c>
      <c r="M1889" s="50">
        <v>0</v>
      </c>
      <c r="N1889" s="50">
        <v>0</v>
      </c>
      <c r="O1889" s="50">
        <v>150</v>
      </c>
      <c r="P1889" s="50">
        <v>0</v>
      </c>
      <c r="Q1889" s="50">
        <v>0</v>
      </c>
      <c r="R1889" s="50">
        <v>1303018</v>
      </c>
      <c r="S1889" s="50">
        <v>1304013</v>
      </c>
      <c r="T1889" s="50">
        <v>1304007</v>
      </c>
      <c r="W1889" s="50">
        <v>4</v>
      </c>
      <c r="X1889" s="50">
        <v>4</v>
      </c>
      <c r="Y1889" s="50">
        <v>2</v>
      </c>
      <c r="Z1889" s="50">
        <v>1102018</v>
      </c>
    </row>
    <row r="1890" spans="1:26" ht="14.25">
      <c r="A1890" s="50">
        <v>2010321</v>
      </c>
      <c r="D1890" s="50" t="s">
        <v>2298</v>
      </c>
      <c r="E1890" s="50" t="s">
        <v>1188</v>
      </c>
      <c r="F1890" s="50" t="s">
        <v>4003</v>
      </c>
      <c r="G1890" s="50">
        <v>12</v>
      </c>
      <c r="H1890" s="50">
        <v>102</v>
      </c>
      <c r="I1890" s="50">
        <v>36</v>
      </c>
      <c r="J1890" s="50">
        <v>550</v>
      </c>
      <c r="K1890" s="50">
        <v>0</v>
      </c>
      <c r="L1890" s="50">
        <v>1.5</v>
      </c>
      <c r="M1890" s="50">
        <v>0</v>
      </c>
      <c r="N1890" s="50">
        <v>0</v>
      </c>
      <c r="O1890" s="50">
        <v>150</v>
      </c>
      <c r="P1890" s="50">
        <v>0</v>
      </c>
      <c r="Q1890" s="50">
        <v>0</v>
      </c>
      <c r="R1890" s="50">
        <v>1301008</v>
      </c>
      <c r="S1890" s="50">
        <v>1302008</v>
      </c>
      <c r="V1890" s="50" t="s">
        <v>4004</v>
      </c>
      <c r="Z1890" s="50">
        <v>1101008</v>
      </c>
    </row>
    <row r="1891" spans="1:26" ht="14.25">
      <c r="A1891" s="50">
        <v>2010322</v>
      </c>
      <c r="D1891" s="50" t="s">
        <v>2299</v>
      </c>
      <c r="E1891" s="50" t="s">
        <v>787</v>
      </c>
      <c r="F1891" s="50" t="s">
        <v>4004</v>
      </c>
      <c r="G1891" s="50">
        <v>12</v>
      </c>
      <c r="H1891" s="50">
        <v>168</v>
      </c>
      <c r="I1891" s="50">
        <v>58</v>
      </c>
      <c r="J1891" s="50">
        <v>550</v>
      </c>
      <c r="K1891" s="50">
        <v>0</v>
      </c>
      <c r="L1891" s="50">
        <v>1.5</v>
      </c>
      <c r="M1891" s="50">
        <v>0</v>
      </c>
      <c r="N1891" s="50">
        <v>0</v>
      </c>
      <c r="O1891" s="50">
        <v>150</v>
      </c>
      <c r="P1891" s="50">
        <v>0</v>
      </c>
      <c r="Q1891" s="50">
        <v>0</v>
      </c>
      <c r="R1891" s="50">
        <v>1303013</v>
      </c>
      <c r="S1891" s="50">
        <v>1304012</v>
      </c>
      <c r="T1891" s="50">
        <v>1304008</v>
      </c>
      <c r="W1891" s="50">
        <v>4</v>
      </c>
      <c r="X1891" s="50">
        <v>4</v>
      </c>
      <c r="Y1891" s="50">
        <v>3</v>
      </c>
      <c r="Z1891" s="50">
        <v>1102013</v>
      </c>
    </row>
    <row r="1892" spans="1:26" ht="14.25">
      <c r="A1892" s="50">
        <v>2010331</v>
      </c>
      <c r="D1892" s="50" t="s">
        <v>2298</v>
      </c>
      <c r="E1892" s="50" t="s">
        <v>1533</v>
      </c>
      <c r="F1892" s="50" t="s">
        <v>4005</v>
      </c>
      <c r="G1892" s="50">
        <v>12</v>
      </c>
      <c r="H1892" s="50">
        <v>90</v>
      </c>
      <c r="I1892" s="50">
        <v>35</v>
      </c>
      <c r="J1892" s="50">
        <v>500</v>
      </c>
      <c r="K1892" s="50">
        <v>0</v>
      </c>
      <c r="L1892" s="50">
        <v>1.5</v>
      </c>
      <c r="M1892" s="50">
        <v>0</v>
      </c>
      <c r="N1892" s="50">
        <v>0</v>
      </c>
      <c r="O1892" s="50">
        <v>150</v>
      </c>
      <c r="P1892" s="50">
        <v>0</v>
      </c>
      <c r="Q1892" s="50">
        <v>0</v>
      </c>
      <c r="R1892" s="50">
        <v>1301009</v>
      </c>
      <c r="S1892" s="50">
        <v>1302009</v>
      </c>
      <c r="V1892" s="50" t="s">
        <v>4006</v>
      </c>
      <c r="Z1892" s="50">
        <v>1101009</v>
      </c>
    </row>
    <row r="1893" spans="1:26" ht="14.25">
      <c r="A1893" s="50">
        <v>2010332</v>
      </c>
      <c r="D1893" s="50" t="s">
        <v>2299</v>
      </c>
      <c r="E1893" s="50" t="s">
        <v>788</v>
      </c>
      <c r="F1893" s="50" t="s">
        <v>4006</v>
      </c>
      <c r="G1893" s="50">
        <v>12</v>
      </c>
      <c r="H1893" s="50">
        <v>150</v>
      </c>
      <c r="I1893" s="50">
        <v>55</v>
      </c>
      <c r="J1893" s="50">
        <v>500</v>
      </c>
      <c r="K1893" s="50">
        <v>0</v>
      </c>
      <c r="L1893" s="50">
        <v>1.5</v>
      </c>
      <c r="M1893" s="50">
        <v>0</v>
      </c>
      <c r="N1893" s="50">
        <v>0</v>
      </c>
      <c r="O1893" s="50">
        <v>150</v>
      </c>
      <c r="P1893" s="50">
        <v>0</v>
      </c>
      <c r="Q1893" s="50">
        <v>0</v>
      </c>
      <c r="R1893" s="50">
        <v>1303014</v>
      </c>
      <c r="S1893" s="50">
        <v>1304004</v>
      </c>
      <c r="T1893" s="50">
        <v>1304006</v>
      </c>
      <c r="W1893" s="50">
        <v>4</v>
      </c>
      <c r="X1893" s="50">
        <v>4</v>
      </c>
      <c r="Y1893" s="50">
        <v>1</v>
      </c>
      <c r="Z1893" s="50">
        <v>1102014</v>
      </c>
    </row>
    <row r="1894" spans="1:26" ht="14.25">
      <c r="A1894" s="50">
        <v>2010411</v>
      </c>
      <c r="D1894" s="50" t="s">
        <v>2298</v>
      </c>
      <c r="E1894" s="50" t="s">
        <v>1195</v>
      </c>
      <c r="F1894" s="50" t="s">
        <v>4007</v>
      </c>
      <c r="G1894" s="50">
        <v>12</v>
      </c>
      <c r="H1894" s="50">
        <v>102</v>
      </c>
      <c r="I1894" s="50">
        <v>36</v>
      </c>
      <c r="J1894" s="50">
        <v>550</v>
      </c>
      <c r="K1894" s="50">
        <v>0</v>
      </c>
      <c r="L1894" s="50">
        <v>1.5</v>
      </c>
      <c r="M1894" s="50">
        <v>0</v>
      </c>
      <c r="N1894" s="50">
        <v>0</v>
      </c>
      <c r="O1894" s="50">
        <v>150</v>
      </c>
      <c r="P1894" s="50">
        <v>0</v>
      </c>
      <c r="Q1894" s="50">
        <v>0</v>
      </c>
      <c r="R1894" s="50">
        <v>1301015</v>
      </c>
      <c r="S1894" s="50">
        <v>1302015</v>
      </c>
      <c r="V1894" s="50" t="s">
        <v>4008</v>
      </c>
      <c r="Z1894" s="50">
        <v>1101015</v>
      </c>
    </row>
    <row r="1895" spans="1:26" ht="14.25">
      <c r="A1895" s="50">
        <v>2010412</v>
      </c>
      <c r="D1895" s="50" t="s">
        <v>2299</v>
      </c>
      <c r="E1895" s="50" t="s">
        <v>795</v>
      </c>
      <c r="F1895" s="50" t="s">
        <v>4008</v>
      </c>
      <c r="G1895" s="50">
        <v>12</v>
      </c>
      <c r="H1895" s="50">
        <v>150</v>
      </c>
      <c r="I1895" s="50">
        <v>55</v>
      </c>
      <c r="J1895" s="50">
        <v>500</v>
      </c>
      <c r="K1895" s="50">
        <v>0</v>
      </c>
      <c r="L1895" s="50">
        <v>1.5</v>
      </c>
      <c r="M1895" s="50">
        <v>0</v>
      </c>
      <c r="N1895" s="50">
        <v>0</v>
      </c>
      <c r="O1895" s="50">
        <v>150</v>
      </c>
      <c r="P1895" s="50">
        <v>0</v>
      </c>
      <c r="Q1895" s="50">
        <v>0</v>
      </c>
      <c r="R1895" s="50">
        <v>1303021</v>
      </c>
      <c r="S1895" s="50">
        <v>1304015</v>
      </c>
      <c r="T1895" s="50">
        <v>1304007</v>
      </c>
      <c r="W1895" s="50">
        <v>4</v>
      </c>
      <c r="X1895" s="50">
        <v>4</v>
      </c>
      <c r="Y1895" s="50">
        <v>1</v>
      </c>
      <c r="Z1895" s="50">
        <v>1102021</v>
      </c>
    </row>
    <row r="1896" spans="1:26" ht="14.25">
      <c r="A1896" s="50">
        <v>2010421</v>
      </c>
      <c r="D1896" s="50" t="s">
        <v>2298</v>
      </c>
      <c r="E1896" s="50" t="s">
        <v>1181</v>
      </c>
      <c r="F1896" s="50" t="s">
        <v>4009</v>
      </c>
      <c r="G1896" s="50">
        <v>12</v>
      </c>
      <c r="H1896" s="50">
        <v>102</v>
      </c>
      <c r="I1896" s="50">
        <v>36</v>
      </c>
      <c r="J1896" s="50">
        <v>550</v>
      </c>
      <c r="K1896" s="50">
        <v>0</v>
      </c>
      <c r="L1896" s="50">
        <v>1.5</v>
      </c>
      <c r="M1896" s="50">
        <v>0</v>
      </c>
      <c r="N1896" s="50">
        <v>0</v>
      </c>
      <c r="O1896" s="50">
        <v>150</v>
      </c>
      <c r="P1896" s="50">
        <v>0</v>
      </c>
      <c r="Q1896" s="50">
        <v>0</v>
      </c>
      <c r="R1896" s="50">
        <v>1301001</v>
      </c>
      <c r="S1896" s="50">
        <v>1302001</v>
      </c>
      <c r="V1896" s="50" t="s">
        <v>4010</v>
      </c>
      <c r="Z1896" s="50">
        <v>1101001</v>
      </c>
    </row>
    <row r="1897" spans="1:26" ht="14.25">
      <c r="A1897" s="50">
        <v>2010422</v>
      </c>
      <c r="D1897" s="50" t="s">
        <v>2299</v>
      </c>
      <c r="E1897" s="50" t="s">
        <v>783</v>
      </c>
      <c r="F1897" s="50" t="s">
        <v>4010</v>
      </c>
      <c r="G1897" s="50">
        <v>12</v>
      </c>
      <c r="H1897" s="50">
        <v>168</v>
      </c>
      <c r="I1897" s="50">
        <v>58</v>
      </c>
      <c r="J1897" s="50">
        <v>550</v>
      </c>
      <c r="K1897" s="50">
        <v>0</v>
      </c>
      <c r="L1897" s="50">
        <v>1.5</v>
      </c>
      <c r="M1897" s="50">
        <v>0</v>
      </c>
      <c r="N1897" s="50">
        <v>0</v>
      </c>
      <c r="O1897" s="50">
        <v>150</v>
      </c>
      <c r="P1897" s="50">
        <v>0</v>
      </c>
      <c r="Q1897" s="50">
        <v>0</v>
      </c>
      <c r="R1897" s="50">
        <v>1303009</v>
      </c>
      <c r="S1897" s="50">
        <v>1304010</v>
      </c>
      <c r="T1897" s="50">
        <v>1304007</v>
      </c>
      <c r="W1897" s="50">
        <v>4</v>
      </c>
      <c r="X1897" s="50">
        <v>4</v>
      </c>
      <c r="Y1897" s="50">
        <v>2</v>
      </c>
      <c r="Z1897" s="50">
        <v>1102009</v>
      </c>
    </row>
    <row r="1898" spans="1:26" ht="14.25">
      <c r="A1898" s="50">
        <v>2010431</v>
      </c>
      <c r="D1898" s="50" t="s">
        <v>2298</v>
      </c>
      <c r="E1898" s="50" t="s">
        <v>1537</v>
      </c>
      <c r="F1898" s="50" t="s">
        <v>4011</v>
      </c>
      <c r="G1898" s="50">
        <v>12</v>
      </c>
      <c r="H1898" s="50">
        <v>90</v>
      </c>
      <c r="I1898" s="50">
        <v>35</v>
      </c>
      <c r="J1898" s="50">
        <v>500</v>
      </c>
      <c r="K1898" s="50">
        <v>0</v>
      </c>
      <c r="L1898" s="50">
        <v>1.5</v>
      </c>
      <c r="M1898" s="50">
        <v>0</v>
      </c>
      <c r="N1898" s="50">
        <v>0</v>
      </c>
      <c r="O1898" s="50">
        <v>150</v>
      </c>
      <c r="P1898" s="50">
        <v>0</v>
      </c>
      <c r="Q1898" s="50">
        <v>0</v>
      </c>
      <c r="R1898" s="50">
        <v>1301011</v>
      </c>
      <c r="S1898" s="50">
        <v>1302011</v>
      </c>
      <c r="V1898" s="50" t="s">
        <v>4012</v>
      </c>
      <c r="Z1898" s="50">
        <v>1101011</v>
      </c>
    </row>
    <row r="1899" spans="1:26" ht="14.25">
      <c r="A1899" s="50">
        <v>2010432</v>
      </c>
      <c r="D1899" s="50" t="s">
        <v>2299</v>
      </c>
      <c r="E1899" s="50" t="s">
        <v>791</v>
      </c>
      <c r="F1899" s="50" t="s">
        <v>4012</v>
      </c>
      <c r="G1899" s="50">
        <v>12</v>
      </c>
      <c r="H1899" s="50">
        <v>150</v>
      </c>
      <c r="I1899" s="50">
        <v>55</v>
      </c>
      <c r="J1899" s="50">
        <v>500</v>
      </c>
      <c r="K1899" s="50">
        <v>0</v>
      </c>
      <c r="L1899" s="50">
        <v>1.5</v>
      </c>
      <c r="M1899" s="50">
        <v>0</v>
      </c>
      <c r="N1899" s="50">
        <v>0</v>
      </c>
      <c r="O1899" s="50">
        <v>150</v>
      </c>
      <c r="P1899" s="50">
        <v>0</v>
      </c>
      <c r="Q1899" s="50">
        <v>0</v>
      </c>
      <c r="R1899" s="50">
        <v>1303017</v>
      </c>
      <c r="S1899" s="50">
        <v>1304013</v>
      </c>
      <c r="T1899" s="50">
        <v>1304008</v>
      </c>
      <c r="W1899" s="50">
        <v>4</v>
      </c>
      <c r="X1899" s="50">
        <v>4</v>
      </c>
      <c r="Y1899" s="50">
        <v>3</v>
      </c>
      <c r="Z1899" s="50">
        <v>1102017</v>
      </c>
    </row>
    <row r="1900" spans="1:26" ht="14.25">
      <c r="A1900" s="50">
        <v>2010511</v>
      </c>
      <c r="D1900" s="50" t="s">
        <v>2298</v>
      </c>
      <c r="E1900" s="50" t="s">
        <v>1378</v>
      </c>
      <c r="F1900" s="50" t="s">
        <v>4013</v>
      </c>
      <c r="G1900" s="50">
        <v>13</v>
      </c>
      <c r="H1900" s="50">
        <v>109</v>
      </c>
      <c r="I1900" s="50">
        <v>39</v>
      </c>
      <c r="J1900" s="50">
        <v>583</v>
      </c>
      <c r="K1900" s="50">
        <v>0</v>
      </c>
      <c r="L1900" s="50">
        <v>1.5</v>
      </c>
      <c r="M1900" s="50">
        <v>0</v>
      </c>
      <c r="N1900" s="50">
        <v>0</v>
      </c>
      <c r="O1900" s="50">
        <v>150</v>
      </c>
      <c r="P1900" s="50">
        <v>0</v>
      </c>
      <c r="Q1900" s="50">
        <v>0</v>
      </c>
      <c r="R1900" s="50">
        <v>1301006</v>
      </c>
      <c r="S1900" s="50">
        <v>1302006</v>
      </c>
      <c r="V1900" s="50" t="s">
        <v>4014</v>
      </c>
      <c r="Z1900" s="50">
        <v>1101006</v>
      </c>
    </row>
    <row r="1901" spans="1:26" ht="14.25">
      <c r="A1901" s="50">
        <v>2010512</v>
      </c>
      <c r="D1901" s="50" t="s">
        <v>2299</v>
      </c>
      <c r="E1901" s="50" t="s">
        <v>781</v>
      </c>
      <c r="F1901" s="50" t="s">
        <v>4014</v>
      </c>
      <c r="G1901" s="50">
        <v>13</v>
      </c>
      <c r="H1901" s="50">
        <v>156</v>
      </c>
      <c r="I1901" s="50">
        <v>58</v>
      </c>
      <c r="J1901" s="50">
        <v>530</v>
      </c>
      <c r="K1901" s="50">
        <v>0</v>
      </c>
      <c r="L1901" s="50">
        <v>1.5</v>
      </c>
      <c r="M1901" s="50">
        <v>0</v>
      </c>
      <c r="N1901" s="50">
        <v>0</v>
      </c>
      <c r="O1901" s="50">
        <v>150</v>
      </c>
      <c r="P1901" s="50">
        <v>0</v>
      </c>
      <c r="Q1901" s="50">
        <v>0</v>
      </c>
      <c r="R1901" s="50">
        <v>1303007</v>
      </c>
      <c r="S1901" s="50">
        <v>1304002</v>
      </c>
      <c r="T1901" s="50">
        <v>1304006</v>
      </c>
      <c r="W1901" s="50">
        <v>4</v>
      </c>
      <c r="X1901" s="50">
        <v>4</v>
      </c>
      <c r="Y1901" s="50">
        <v>1</v>
      </c>
      <c r="Z1901" s="50">
        <v>1102007</v>
      </c>
    </row>
    <row r="1902" spans="1:26" ht="14.25">
      <c r="A1902" s="50">
        <v>2010521</v>
      </c>
      <c r="D1902" s="50" t="s">
        <v>2298</v>
      </c>
      <c r="E1902" s="50" t="s">
        <v>1183</v>
      </c>
      <c r="F1902" s="50" t="s">
        <v>4015</v>
      </c>
      <c r="G1902" s="50">
        <v>13</v>
      </c>
      <c r="H1902" s="50">
        <v>109</v>
      </c>
      <c r="I1902" s="50">
        <v>39</v>
      </c>
      <c r="J1902" s="50">
        <v>583</v>
      </c>
      <c r="K1902" s="50">
        <v>0</v>
      </c>
      <c r="L1902" s="50">
        <v>1.5</v>
      </c>
      <c r="M1902" s="50">
        <v>0</v>
      </c>
      <c r="N1902" s="50">
        <v>0</v>
      </c>
      <c r="O1902" s="50">
        <v>150</v>
      </c>
      <c r="P1902" s="50">
        <v>0</v>
      </c>
      <c r="Q1902" s="50">
        <v>0</v>
      </c>
      <c r="R1902" s="50">
        <v>1301003</v>
      </c>
      <c r="S1902" s="50">
        <v>1302003</v>
      </c>
      <c r="V1902" s="50" t="s">
        <v>4016</v>
      </c>
      <c r="Z1902" s="50">
        <v>1101003</v>
      </c>
    </row>
    <row r="1903" spans="1:26" ht="14.25">
      <c r="A1903" s="50">
        <v>2010522</v>
      </c>
      <c r="D1903" s="50" t="s">
        <v>2299</v>
      </c>
      <c r="E1903" s="50" t="s">
        <v>779</v>
      </c>
      <c r="F1903" s="50" t="s">
        <v>4016</v>
      </c>
      <c r="G1903" s="50">
        <v>13</v>
      </c>
      <c r="H1903" s="50">
        <v>175</v>
      </c>
      <c r="I1903" s="50">
        <v>61</v>
      </c>
      <c r="J1903" s="50">
        <v>583</v>
      </c>
      <c r="K1903" s="50">
        <v>0</v>
      </c>
      <c r="L1903" s="50">
        <v>1.5</v>
      </c>
      <c r="M1903" s="50">
        <v>0</v>
      </c>
      <c r="N1903" s="50">
        <v>0</v>
      </c>
      <c r="O1903" s="50">
        <v>150</v>
      </c>
      <c r="P1903" s="50">
        <v>0</v>
      </c>
      <c r="Q1903" s="50">
        <v>0</v>
      </c>
      <c r="R1903" s="50">
        <v>1303005</v>
      </c>
      <c r="S1903" s="50">
        <v>1304009</v>
      </c>
      <c r="T1903" s="50">
        <v>1304008</v>
      </c>
      <c r="W1903" s="50">
        <v>4</v>
      </c>
      <c r="X1903" s="50">
        <v>4</v>
      </c>
      <c r="Y1903" s="50">
        <v>3</v>
      </c>
      <c r="Z1903" s="50">
        <v>1102005</v>
      </c>
    </row>
    <row r="1904" spans="1:26" ht="14.25">
      <c r="A1904" s="50">
        <v>2010531</v>
      </c>
      <c r="D1904" s="50" t="s">
        <v>2298</v>
      </c>
      <c r="E1904" s="50" t="s">
        <v>1192</v>
      </c>
      <c r="F1904" s="50" t="s">
        <v>4017</v>
      </c>
      <c r="G1904" s="50">
        <v>13</v>
      </c>
      <c r="H1904" s="50">
        <v>96</v>
      </c>
      <c r="I1904" s="50">
        <v>38</v>
      </c>
      <c r="J1904" s="50">
        <v>530</v>
      </c>
      <c r="K1904" s="50">
        <v>0</v>
      </c>
      <c r="L1904" s="50">
        <v>1.5</v>
      </c>
      <c r="M1904" s="50">
        <v>0</v>
      </c>
      <c r="N1904" s="50">
        <v>0</v>
      </c>
      <c r="O1904" s="50">
        <v>150</v>
      </c>
      <c r="P1904" s="50">
        <v>0</v>
      </c>
      <c r="Q1904" s="50">
        <v>0</v>
      </c>
      <c r="R1904" s="50">
        <v>1301012</v>
      </c>
      <c r="S1904" s="50">
        <v>1302012</v>
      </c>
      <c r="V1904" s="50" t="s">
        <v>4018</v>
      </c>
      <c r="Z1904" s="50">
        <v>1101012</v>
      </c>
    </row>
    <row r="1905" spans="1:26" ht="14.25">
      <c r="A1905" s="50">
        <v>2010532</v>
      </c>
      <c r="D1905" s="50" t="s">
        <v>2299</v>
      </c>
      <c r="E1905" s="50" t="s">
        <v>792</v>
      </c>
      <c r="F1905" s="50" t="s">
        <v>4018</v>
      </c>
      <c r="G1905" s="50">
        <v>13</v>
      </c>
      <c r="H1905" s="50">
        <v>156</v>
      </c>
      <c r="I1905" s="50">
        <v>58</v>
      </c>
      <c r="J1905" s="50">
        <v>530</v>
      </c>
      <c r="K1905" s="50">
        <v>0</v>
      </c>
      <c r="L1905" s="50">
        <v>1.5</v>
      </c>
      <c r="M1905" s="50">
        <v>0</v>
      </c>
      <c r="N1905" s="50">
        <v>0</v>
      </c>
      <c r="O1905" s="50">
        <v>150</v>
      </c>
      <c r="P1905" s="50">
        <v>0</v>
      </c>
      <c r="Q1905" s="50">
        <v>0</v>
      </c>
      <c r="R1905" s="50">
        <v>1303018</v>
      </c>
      <c r="S1905" s="50">
        <v>1304013</v>
      </c>
      <c r="T1905" s="50">
        <v>1304007</v>
      </c>
      <c r="W1905" s="50">
        <v>4</v>
      </c>
      <c r="X1905" s="50">
        <v>4</v>
      </c>
      <c r="Y1905" s="50">
        <v>2</v>
      </c>
      <c r="Z1905" s="50">
        <v>1102018</v>
      </c>
    </row>
    <row r="1906" spans="1:26" ht="14.25">
      <c r="A1906" s="50">
        <v>2010611</v>
      </c>
      <c r="D1906" s="50" t="s">
        <v>2298</v>
      </c>
      <c r="E1906" s="50" t="s">
        <v>1533</v>
      </c>
      <c r="F1906" s="50" t="s">
        <v>4019</v>
      </c>
      <c r="G1906" s="50">
        <v>13</v>
      </c>
      <c r="H1906" s="50">
        <v>109</v>
      </c>
      <c r="I1906" s="50">
        <v>39</v>
      </c>
      <c r="J1906" s="50">
        <v>583</v>
      </c>
      <c r="K1906" s="50">
        <v>0</v>
      </c>
      <c r="L1906" s="50">
        <v>1.5</v>
      </c>
      <c r="M1906" s="50">
        <v>0</v>
      </c>
      <c r="N1906" s="50">
        <v>0</v>
      </c>
      <c r="O1906" s="50">
        <v>150</v>
      </c>
      <c r="P1906" s="50">
        <v>0</v>
      </c>
      <c r="Q1906" s="50">
        <v>0</v>
      </c>
      <c r="R1906" s="50">
        <v>1301009</v>
      </c>
      <c r="S1906" s="50">
        <v>1302009</v>
      </c>
      <c r="V1906" s="50" t="s">
        <v>4020</v>
      </c>
      <c r="Z1906" s="50">
        <v>1101009</v>
      </c>
    </row>
    <row r="1907" spans="1:26" ht="14.25">
      <c r="A1907" s="50">
        <v>2010612</v>
      </c>
      <c r="D1907" s="50" t="s">
        <v>2299</v>
      </c>
      <c r="E1907" s="50" t="s">
        <v>788</v>
      </c>
      <c r="F1907" s="50" t="s">
        <v>4020</v>
      </c>
      <c r="G1907" s="50">
        <v>13</v>
      </c>
      <c r="H1907" s="50">
        <v>156</v>
      </c>
      <c r="I1907" s="50">
        <v>58</v>
      </c>
      <c r="J1907" s="50">
        <v>530</v>
      </c>
      <c r="K1907" s="50">
        <v>0</v>
      </c>
      <c r="L1907" s="50">
        <v>1.5</v>
      </c>
      <c r="M1907" s="50">
        <v>0</v>
      </c>
      <c r="N1907" s="50">
        <v>0</v>
      </c>
      <c r="O1907" s="50">
        <v>150</v>
      </c>
      <c r="P1907" s="50">
        <v>0</v>
      </c>
      <c r="Q1907" s="50">
        <v>0</v>
      </c>
      <c r="R1907" s="50">
        <v>1303014</v>
      </c>
      <c r="S1907" s="50">
        <v>1304004</v>
      </c>
      <c r="T1907" s="50">
        <v>1304006</v>
      </c>
      <c r="W1907" s="50">
        <v>4</v>
      </c>
      <c r="X1907" s="50">
        <v>4</v>
      </c>
      <c r="Y1907" s="50">
        <v>1</v>
      </c>
      <c r="Z1907" s="50">
        <v>1102014</v>
      </c>
    </row>
    <row r="1908" spans="1:26" ht="14.25">
      <c r="A1908" s="50">
        <v>2010621</v>
      </c>
      <c r="D1908" s="50" t="s">
        <v>2298</v>
      </c>
      <c r="E1908" s="50" t="s">
        <v>1188</v>
      </c>
      <c r="F1908" s="50" t="s">
        <v>4021</v>
      </c>
      <c r="G1908" s="50">
        <v>13</v>
      </c>
      <c r="H1908" s="50">
        <v>109</v>
      </c>
      <c r="I1908" s="50">
        <v>39</v>
      </c>
      <c r="J1908" s="50">
        <v>583</v>
      </c>
      <c r="K1908" s="50">
        <v>0</v>
      </c>
      <c r="L1908" s="50">
        <v>1.5</v>
      </c>
      <c r="M1908" s="50">
        <v>0</v>
      </c>
      <c r="N1908" s="50">
        <v>0</v>
      </c>
      <c r="O1908" s="50">
        <v>150</v>
      </c>
      <c r="P1908" s="50">
        <v>0</v>
      </c>
      <c r="Q1908" s="50">
        <v>0</v>
      </c>
      <c r="R1908" s="50">
        <v>1301008</v>
      </c>
      <c r="S1908" s="50">
        <v>1302008</v>
      </c>
      <c r="V1908" s="50" t="s">
        <v>4022</v>
      </c>
      <c r="Z1908" s="50">
        <v>1101008</v>
      </c>
    </row>
    <row r="1909" spans="1:26" ht="14.25">
      <c r="A1909" s="50">
        <v>2010622</v>
      </c>
      <c r="D1909" s="50" t="s">
        <v>2299</v>
      </c>
      <c r="E1909" s="50" t="s">
        <v>787</v>
      </c>
      <c r="F1909" s="50" t="s">
        <v>4022</v>
      </c>
      <c r="G1909" s="50">
        <v>13</v>
      </c>
      <c r="H1909" s="50">
        <v>175</v>
      </c>
      <c r="I1909" s="50">
        <v>61</v>
      </c>
      <c r="J1909" s="50">
        <v>583</v>
      </c>
      <c r="K1909" s="50">
        <v>0</v>
      </c>
      <c r="L1909" s="50">
        <v>1.5</v>
      </c>
      <c r="M1909" s="50">
        <v>0</v>
      </c>
      <c r="N1909" s="50">
        <v>0</v>
      </c>
      <c r="O1909" s="50">
        <v>150</v>
      </c>
      <c r="P1909" s="50">
        <v>0</v>
      </c>
      <c r="Q1909" s="50">
        <v>0</v>
      </c>
      <c r="R1909" s="50">
        <v>1303013</v>
      </c>
      <c r="S1909" s="50">
        <v>1304012</v>
      </c>
      <c r="T1909" s="50">
        <v>1304008</v>
      </c>
      <c r="W1909" s="50">
        <v>4</v>
      </c>
      <c r="X1909" s="50">
        <v>4</v>
      </c>
      <c r="Y1909" s="50">
        <v>3</v>
      </c>
      <c r="Z1909" s="50">
        <v>1102013</v>
      </c>
    </row>
    <row r="1910" spans="1:26" ht="14.25">
      <c r="A1910" s="50">
        <v>2010631</v>
      </c>
      <c r="D1910" s="50" t="s">
        <v>2298</v>
      </c>
      <c r="E1910" s="50" t="s">
        <v>1192</v>
      </c>
      <c r="F1910" s="50" t="s">
        <v>4023</v>
      </c>
      <c r="G1910" s="50">
        <v>13</v>
      </c>
      <c r="H1910" s="50">
        <v>96</v>
      </c>
      <c r="I1910" s="50">
        <v>38</v>
      </c>
      <c r="J1910" s="50">
        <v>530</v>
      </c>
      <c r="K1910" s="50">
        <v>0</v>
      </c>
      <c r="L1910" s="50">
        <v>1.5</v>
      </c>
      <c r="M1910" s="50">
        <v>0</v>
      </c>
      <c r="N1910" s="50">
        <v>0</v>
      </c>
      <c r="O1910" s="50">
        <v>150</v>
      </c>
      <c r="P1910" s="50">
        <v>0</v>
      </c>
      <c r="Q1910" s="50">
        <v>0</v>
      </c>
      <c r="R1910" s="50">
        <v>1301012</v>
      </c>
      <c r="S1910" s="50">
        <v>1302012</v>
      </c>
      <c r="V1910" s="50" t="s">
        <v>4024</v>
      </c>
      <c r="Z1910" s="50">
        <v>1101012</v>
      </c>
    </row>
    <row r="1911" spans="1:26" ht="14.25">
      <c r="A1911" s="50">
        <v>2010632</v>
      </c>
      <c r="D1911" s="50" t="s">
        <v>2299</v>
      </c>
      <c r="E1911" s="50" t="s">
        <v>792</v>
      </c>
      <c r="F1911" s="50" t="s">
        <v>4024</v>
      </c>
      <c r="G1911" s="50">
        <v>13</v>
      </c>
      <c r="H1911" s="50">
        <v>156</v>
      </c>
      <c r="I1911" s="50">
        <v>58</v>
      </c>
      <c r="J1911" s="50">
        <v>530</v>
      </c>
      <c r="K1911" s="50">
        <v>0</v>
      </c>
      <c r="L1911" s="50">
        <v>1.5</v>
      </c>
      <c r="M1911" s="50">
        <v>0</v>
      </c>
      <c r="N1911" s="50">
        <v>0</v>
      </c>
      <c r="O1911" s="50">
        <v>150</v>
      </c>
      <c r="P1911" s="50">
        <v>0</v>
      </c>
      <c r="Q1911" s="50">
        <v>0</v>
      </c>
      <c r="R1911" s="50">
        <v>1303018</v>
      </c>
      <c r="S1911" s="50">
        <v>1304013</v>
      </c>
      <c r="T1911" s="50">
        <v>1304007</v>
      </c>
      <c r="W1911" s="50">
        <v>4</v>
      </c>
      <c r="X1911" s="50">
        <v>4</v>
      </c>
      <c r="Y1911" s="50">
        <v>2</v>
      </c>
      <c r="Z1911" s="50">
        <v>1102018</v>
      </c>
    </row>
    <row r="1912" spans="1:26" ht="14.25">
      <c r="A1912" s="50">
        <v>2010711</v>
      </c>
      <c r="D1912" s="50" t="s">
        <v>2298</v>
      </c>
      <c r="E1912" s="50" t="s">
        <v>1193</v>
      </c>
      <c r="F1912" s="50" t="s">
        <v>4025</v>
      </c>
      <c r="G1912" s="50">
        <v>14</v>
      </c>
      <c r="H1912" s="50">
        <v>116</v>
      </c>
      <c r="I1912" s="50">
        <v>42</v>
      </c>
      <c r="J1912" s="50">
        <v>616</v>
      </c>
      <c r="K1912" s="50">
        <v>0</v>
      </c>
      <c r="L1912" s="50">
        <v>1.5</v>
      </c>
      <c r="M1912" s="50">
        <v>0</v>
      </c>
      <c r="N1912" s="50">
        <v>0</v>
      </c>
      <c r="O1912" s="50">
        <v>150</v>
      </c>
      <c r="P1912" s="50">
        <v>0</v>
      </c>
      <c r="Q1912" s="50">
        <v>0</v>
      </c>
      <c r="R1912" s="50">
        <v>1301013</v>
      </c>
      <c r="S1912" s="50">
        <v>1302013</v>
      </c>
      <c r="V1912" s="50" t="s">
        <v>4026</v>
      </c>
      <c r="Z1912" s="50">
        <v>1101013</v>
      </c>
    </row>
    <row r="1913" spans="1:26" ht="14.25">
      <c r="A1913" s="50">
        <v>2010712</v>
      </c>
      <c r="D1913" s="50" t="s">
        <v>2299</v>
      </c>
      <c r="E1913" s="50" t="s">
        <v>793</v>
      </c>
      <c r="F1913" s="50" t="s">
        <v>4026</v>
      </c>
      <c r="G1913" s="50">
        <v>14</v>
      </c>
      <c r="H1913" s="50">
        <v>162</v>
      </c>
      <c r="I1913" s="50">
        <v>61</v>
      </c>
      <c r="J1913" s="50">
        <v>560</v>
      </c>
      <c r="K1913" s="50">
        <v>0</v>
      </c>
      <c r="L1913" s="50">
        <v>1.5</v>
      </c>
      <c r="M1913" s="50">
        <v>0</v>
      </c>
      <c r="N1913" s="50">
        <v>0</v>
      </c>
      <c r="O1913" s="50">
        <v>150</v>
      </c>
      <c r="P1913" s="50">
        <v>0</v>
      </c>
      <c r="Q1913" s="50">
        <v>0</v>
      </c>
      <c r="R1913" s="50">
        <v>1303019</v>
      </c>
      <c r="S1913" s="50">
        <v>1304004</v>
      </c>
      <c r="T1913" s="50">
        <v>1304006</v>
      </c>
      <c r="W1913" s="50">
        <v>4</v>
      </c>
      <c r="X1913" s="50">
        <v>4</v>
      </c>
      <c r="Y1913" s="50">
        <v>1</v>
      </c>
      <c r="Z1913" s="50">
        <v>1102019</v>
      </c>
    </row>
    <row r="1914" spans="1:26" ht="14.25">
      <c r="A1914" s="50">
        <v>2010721</v>
      </c>
      <c r="D1914" s="50" t="s">
        <v>2298</v>
      </c>
      <c r="E1914" s="50" t="s">
        <v>1535</v>
      </c>
      <c r="F1914" s="50" t="s">
        <v>4027</v>
      </c>
      <c r="G1914" s="50">
        <v>14</v>
      </c>
      <c r="H1914" s="50">
        <v>116</v>
      </c>
      <c r="I1914" s="50">
        <v>42</v>
      </c>
      <c r="J1914" s="50">
        <v>616</v>
      </c>
      <c r="K1914" s="50">
        <v>0</v>
      </c>
      <c r="L1914" s="50">
        <v>1.5</v>
      </c>
      <c r="M1914" s="50">
        <v>0</v>
      </c>
      <c r="N1914" s="50">
        <v>0</v>
      </c>
      <c r="O1914" s="50">
        <v>150</v>
      </c>
      <c r="P1914" s="50">
        <v>0</v>
      </c>
      <c r="Q1914" s="50">
        <v>0</v>
      </c>
      <c r="R1914" s="50">
        <v>1301007</v>
      </c>
      <c r="S1914" s="50">
        <v>1302007</v>
      </c>
      <c r="V1914" s="50" t="s">
        <v>4028</v>
      </c>
      <c r="Z1914" s="50">
        <v>1101007</v>
      </c>
    </row>
    <row r="1915" spans="1:26" ht="14.25">
      <c r="A1915" s="50">
        <v>2010722</v>
      </c>
      <c r="D1915" s="50" t="s">
        <v>2299</v>
      </c>
      <c r="E1915" s="50" t="s">
        <v>777</v>
      </c>
      <c r="F1915" s="50" t="s">
        <v>4028</v>
      </c>
      <c r="G1915" s="50">
        <v>14</v>
      </c>
      <c r="H1915" s="50">
        <v>182</v>
      </c>
      <c r="I1915" s="50">
        <v>64</v>
      </c>
      <c r="J1915" s="50">
        <v>616</v>
      </c>
      <c r="K1915" s="50">
        <v>0</v>
      </c>
      <c r="L1915" s="50">
        <v>1.5</v>
      </c>
      <c r="M1915" s="50">
        <v>0</v>
      </c>
      <c r="N1915" s="50">
        <v>0</v>
      </c>
      <c r="O1915" s="50">
        <v>150</v>
      </c>
      <c r="P1915" s="50">
        <v>0</v>
      </c>
      <c r="Q1915" s="50">
        <v>0</v>
      </c>
      <c r="R1915" s="50">
        <v>1303003</v>
      </c>
      <c r="S1915" s="50">
        <v>1304005</v>
      </c>
      <c r="T1915" s="50">
        <v>1304007</v>
      </c>
      <c r="W1915" s="50">
        <v>4</v>
      </c>
      <c r="X1915" s="50">
        <v>4</v>
      </c>
      <c r="Y1915" s="50">
        <v>2</v>
      </c>
      <c r="Z1915" s="50">
        <v>1102003</v>
      </c>
    </row>
    <row r="1916" spans="1:26" ht="14.25">
      <c r="A1916" s="50">
        <v>2010731</v>
      </c>
      <c r="D1916" s="50" t="s">
        <v>2298</v>
      </c>
      <c r="E1916" s="50" t="s">
        <v>1537</v>
      </c>
      <c r="F1916" s="50" t="s">
        <v>4029</v>
      </c>
      <c r="G1916" s="50">
        <v>14</v>
      </c>
      <c r="H1916" s="50">
        <v>102</v>
      </c>
      <c r="I1916" s="50">
        <v>41</v>
      </c>
      <c r="J1916" s="50">
        <v>560</v>
      </c>
      <c r="K1916" s="50">
        <v>0</v>
      </c>
      <c r="L1916" s="50">
        <v>1.5</v>
      </c>
      <c r="M1916" s="50">
        <v>0</v>
      </c>
      <c r="N1916" s="50">
        <v>0</v>
      </c>
      <c r="O1916" s="50">
        <v>150</v>
      </c>
      <c r="P1916" s="50">
        <v>0</v>
      </c>
      <c r="Q1916" s="50">
        <v>0</v>
      </c>
      <c r="R1916" s="50">
        <v>1301011</v>
      </c>
      <c r="S1916" s="50">
        <v>1302011</v>
      </c>
      <c r="V1916" s="50" t="s">
        <v>4030</v>
      </c>
      <c r="Z1916" s="50">
        <v>1101011</v>
      </c>
    </row>
    <row r="1917" spans="1:26" ht="14.25">
      <c r="A1917" s="50">
        <v>2010732</v>
      </c>
      <c r="D1917" s="50" t="s">
        <v>2299</v>
      </c>
      <c r="E1917" s="50" t="s">
        <v>791</v>
      </c>
      <c r="F1917" s="50" t="s">
        <v>4030</v>
      </c>
      <c r="G1917" s="50">
        <v>14</v>
      </c>
      <c r="H1917" s="50">
        <v>162</v>
      </c>
      <c r="I1917" s="50">
        <v>61</v>
      </c>
      <c r="J1917" s="50">
        <v>560</v>
      </c>
      <c r="K1917" s="50">
        <v>0</v>
      </c>
      <c r="L1917" s="50">
        <v>1.5</v>
      </c>
      <c r="M1917" s="50">
        <v>0</v>
      </c>
      <c r="N1917" s="50">
        <v>0</v>
      </c>
      <c r="O1917" s="50">
        <v>150</v>
      </c>
      <c r="P1917" s="50">
        <v>0</v>
      </c>
      <c r="Q1917" s="50">
        <v>0</v>
      </c>
      <c r="R1917" s="50">
        <v>1303017</v>
      </c>
      <c r="S1917" s="50">
        <v>1304013</v>
      </c>
      <c r="T1917" s="50">
        <v>1304008</v>
      </c>
      <c r="W1917" s="50">
        <v>4</v>
      </c>
      <c r="X1917" s="50">
        <v>4</v>
      </c>
      <c r="Y1917" s="50">
        <v>3</v>
      </c>
      <c r="Z1917" s="50">
        <v>1102017</v>
      </c>
    </row>
    <row r="1918" spans="1:26" ht="14.25">
      <c r="A1918" s="50">
        <v>2010811</v>
      </c>
      <c r="D1918" s="50" t="s">
        <v>2298</v>
      </c>
      <c r="E1918" s="50" t="s">
        <v>1533</v>
      </c>
      <c r="F1918" s="50" t="s">
        <v>4031</v>
      </c>
      <c r="G1918" s="50">
        <v>14</v>
      </c>
      <c r="H1918" s="50">
        <v>116</v>
      </c>
      <c r="I1918" s="50">
        <v>42</v>
      </c>
      <c r="J1918" s="50">
        <v>616</v>
      </c>
      <c r="K1918" s="50">
        <v>0</v>
      </c>
      <c r="L1918" s="50">
        <v>1.5</v>
      </c>
      <c r="M1918" s="50">
        <v>0</v>
      </c>
      <c r="N1918" s="50">
        <v>0</v>
      </c>
      <c r="O1918" s="50">
        <v>150</v>
      </c>
      <c r="P1918" s="50">
        <v>0</v>
      </c>
      <c r="Q1918" s="50">
        <v>0</v>
      </c>
      <c r="R1918" s="50">
        <v>1301009</v>
      </c>
      <c r="S1918" s="50">
        <v>1302009</v>
      </c>
      <c r="V1918" s="50" t="s">
        <v>4032</v>
      </c>
      <c r="Z1918" s="50">
        <v>1101009</v>
      </c>
    </row>
    <row r="1919" spans="1:26" ht="14.25">
      <c r="A1919" s="50">
        <v>2010812</v>
      </c>
      <c r="D1919" s="50" t="s">
        <v>2299</v>
      </c>
      <c r="E1919" s="50" t="s">
        <v>788</v>
      </c>
      <c r="F1919" s="50" t="s">
        <v>4032</v>
      </c>
      <c r="G1919" s="50">
        <v>14</v>
      </c>
      <c r="H1919" s="50">
        <v>162</v>
      </c>
      <c r="I1919" s="50">
        <v>61</v>
      </c>
      <c r="J1919" s="50">
        <v>560</v>
      </c>
      <c r="K1919" s="50">
        <v>0</v>
      </c>
      <c r="L1919" s="50">
        <v>1.5</v>
      </c>
      <c r="M1919" s="50">
        <v>0</v>
      </c>
      <c r="N1919" s="50">
        <v>0</v>
      </c>
      <c r="O1919" s="50">
        <v>150</v>
      </c>
      <c r="P1919" s="50">
        <v>0</v>
      </c>
      <c r="Q1919" s="50">
        <v>0</v>
      </c>
      <c r="R1919" s="50">
        <v>1303014</v>
      </c>
      <c r="S1919" s="50">
        <v>1304004</v>
      </c>
      <c r="T1919" s="50">
        <v>1304006</v>
      </c>
      <c r="W1919" s="50">
        <v>4</v>
      </c>
      <c r="X1919" s="50">
        <v>4</v>
      </c>
      <c r="Y1919" s="50">
        <v>1</v>
      </c>
      <c r="Z1919" s="50">
        <v>1102014</v>
      </c>
    </row>
    <row r="1920" spans="1:26" ht="14.25">
      <c r="A1920" s="50">
        <v>2010821</v>
      </c>
      <c r="D1920" s="50" t="s">
        <v>2298</v>
      </c>
      <c r="E1920" s="50" t="s">
        <v>1188</v>
      </c>
      <c r="F1920" s="50" t="s">
        <v>4033</v>
      </c>
      <c r="G1920" s="50">
        <v>14</v>
      </c>
      <c r="H1920" s="50">
        <v>116</v>
      </c>
      <c r="I1920" s="50">
        <v>42</v>
      </c>
      <c r="J1920" s="50">
        <v>616</v>
      </c>
      <c r="K1920" s="50">
        <v>0</v>
      </c>
      <c r="L1920" s="50">
        <v>1.5</v>
      </c>
      <c r="M1920" s="50">
        <v>0</v>
      </c>
      <c r="N1920" s="50">
        <v>0</v>
      </c>
      <c r="O1920" s="50">
        <v>150</v>
      </c>
      <c r="P1920" s="50">
        <v>0</v>
      </c>
      <c r="Q1920" s="50">
        <v>0</v>
      </c>
      <c r="R1920" s="50">
        <v>1301008</v>
      </c>
      <c r="S1920" s="50">
        <v>1302008</v>
      </c>
      <c r="V1920" s="50" t="s">
        <v>4034</v>
      </c>
      <c r="Z1920" s="50">
        <v>1101008</v>
      </c>
    </row>
    <row r="1921" spans="1:26" ht="14.25">
      <c r="A1921" s="50">
        <v>2010822</v>
      </c>
      <c r="D1921" s="50" t="s">
        <v>2299</v>
      </c>
      <c r="E1921" s="50" t="s">
        <v>787</v>
      </c>
      <c r="F1921" s="50" t="s">
        <v>4034</v>
      </c>
      <c r="G1921" s="50">
        <v>14</v>
      </c>
      <c r="H1921" s="50">
        <v>182</v>
      </c>
      <c r="I1921" s="50">
        <v>64</v>
      </c>
      <c r="J1921" s="50">
        <v>616</v>
      </c>
      <c r="K1921" s="50">
        <v>0</v>
      </c>
      <c r="L1921" s="50">
        <v>1.5</v>
      </c>
      <c r="M1921" s="50">
        <v>0</v>
      </c>
      <c r="N1921" s="50">
        <v>0</v>
      </c>
      <c r="O1921" s="50">
        <v>150</v>
      </c>
      <c r="P1921" s="50">
        <v>0</v>
      </c>
      <c r="Q1921" s="50">
        <v>0</v>
      </c>
      <c r="R1921" s="50">
        <v>1303013</v>
      </c>
      <c r="S1921" s="50">
        <v>1304012</v>
      </c>
      <c r="T1921" s="50">
        <v>1304008</v>
      </c>
      <c r="W1921" s="50">
        <v>4</v>
      </c>
      <c r="X1921" s="50">
        <v>4</v>
      </c>
      <c r="Y1921" s="50">
        <v>3</v>
      </c>
      <c r="Z1921" s="50">
        <v>1102013</v>
      </c>
    </row>
    <row r="1922" spans="1:26" ht="14.25">
      <c r="A1922" s="50">
        <v>2010831</v>
      </c>
      <c r="D1922" s="50" t="s">
        <v>2298</v>
      </c>
      <c r="E1922" s="50" t="s">
        <v>1192</v>
      </c>
      <c r="F1922" s="50" t="s">
        <v>4035</v>
      </c>
      <c r="G1922" s="50">
        <v>14</v>
      </c>
      <c r="H1922" s="50">
        <v>102</v>
      </c>
      <c r="I1922" s="50">
        <v>41</v>
      </c>
      <c r="J1922" s="50">
        <v>560</v>
      </c>
      <c r="K1922" s="50">
        <v>0</v>
      </c>
      <c r="L1922" s="50">
        <v>1.5</v>
      </c>
      <c r="M1922" s="50">
        <v>0</v>
      </c>
      <c r="N1922" s="50">
        <v>0</v>
      </c>
      <c r="O1922" s="50">
        <v>150</v>
      </c>
      <c r="P1922" s="50">
        <v>0</v>
      </c>
      <c r="Q1922" s="50">
        <v>0</v>
      </c>
      <c r="R1922" s="50">
        <v>1301012</v>
      </c>
      <c r="S1922" s="50">
        <v>1302012</v>
      </c>
      <c r="V1922" s="50" t="s">
        <v>4036</v>
      </c>
      <c r="Z1922" s="50">
        <v>1101012</v>
      </c>
    </row>
    <row r="1923" spans="1:26" ht="14.25">
      <c r="A1923" s="50">
        <v>2010832</v>
      </c>
      <c r="D1923" s="50" t="s">
        <v>2299</v>
      </c>
      <c r="E1923" s="50" t="s">
        <v>792</v>
      </c>
      <c r="F1923" s="50" t="s">
        <v>4036</v>
      </c>
      <c r="G1923" s="50">
        <v>14</v>
      </c>
      <c r="H1923" s="50">
        <v>162</v>
      </c>
      <c r="I1923" s="50">
        <v>61</v>
      </c>
      <c r="J1923" s="50">
        <v>560</v>
      </c>
      <c r="K1923" s="50">
        <v>0</v>
      </c>
      <c r="L1923" s="50">
        <v>1.5</v>
      </c>
      <c r="M1923" s="50">
        <v>0</v>
      </c>
      <c r="N1923" s="50">
        <v>0</v>
      </c>
      <c r="O1923" s="50">
        <v>150</v>
      </c>
      <c r="P1923" s="50">
        <v>0</v>
      </c>
      <c r="Q1923" s="50">
        <v>0</v>
      </c>
      <c r="R1923" s="50">
        <v>1303018</v>
      </c>
      <c r="S1923" s="50">
        <v>1304013</v>
      </c>
      <c r="T1923" s="50">
        <v>1304007</v>
      </c>
      <c r="W1923" s="50">
        <v>4</v>
      </c>
      <c r="X1923" s="50">
        <v>4</v>
      </c>
      <c r="Y1923" s="50">
        <v>2</v>
      </c>
      <c r="Z1923" s="50">
        <v>1102018</v>
      </c>
    </row>
    <row r="1924" spans="1:26" ht="14.25">
      <c r="A1924" s="50">
        <v>2010911</v>
      </c>
      <c r="D1924" s="50" t="s">
        <v>2298</v>
      </c>
      <c r="E1924" s="50" t="s">
        <v>1535</v>
      </c>
      <c r="F1924" s="50" t="s">
        <v>4037</v>
      </c>
      <c r="G1924" s="50">
        <v>15</v>
      </c>
      <c r="H1924" s="50">
        <v>145</v>
      </c>
      <c r="I1924" s="50">
        <v>62</v>
      </c>
      <c r="J1924" s="50">
        <v>781</v>
      </c>
      <c r="K1924" s="50">
        <v>0</v>
      </c>
      <c r="L1924" s="50">
        <v>1.5</v>
      </c>
      <c r="M1924" s="50">
        <v>0</v>
      </c>
      <c r="N1924" s="50">
        <v>0</v>
      </c>
      <c r="O1924" s="50">
        <v>250</v>
      </c>
      <c r="P1924" s="50">
        <v>0</v>
      </c>
      <c r="Q1924" s="50">
        <v>0</v>
      </c>
      <c r="R1924" s="50">
        <v>1301007</v>
      </c>
      <c r="S1924" s="50">
        <v>1302007</v>
      </c>
      <c r="V1924" s="50" t="s">
        <v>4038</v>
      </c>
      <c r="Z1924" s="50">
        <v>1101007</v>
      </c>
    </row>
    <row r="1925" spans="1:26" ht="14.25">
      <c r="A1925" s="50">
        <v>2010912</v>
      </c>
      <c r="D1925" s="50" t="s">
        <v>2299</v>
      </c>
      <c r="E1925" s="50" t="s">
        <v>786</v>
      </c>
      <c r="F1925" s="50" t="s">
        <v>4038</v>
      </c>
      <c r="G1925" s="50">
        <v>15</v>
      </c>
      <c r="H1925" s="50">
        <v>192</v>
      </c>
      <c r="I1925" s="50">
        <v>76</v>
      </c>
      <c r="J1925" s="50">
        <v>710</v>
      </c>
      <c r="K1925" s="50">
        <v>0</v>
      </c>
      <c r="L1925" s="50">
        <v>1.5</v>
      </c>
      <c r="M1925" s="50">
        <v>0</v>
      </c>
      <c r="N1925" s="50">
        <v>0</v>
      </c>
      <c r="O1925" s="50">
        <v>250</v>
      </c>
      <c r="P1925" s="50">
        <v>0</v>
      </c>
      <c r="Q1925" s="50">
        <v>0</v>
      </c>
      <c r="R1925" s="50">
        <v>1303012</v>
      </c>
      <c r="S1925" s="50">
        <v>1304005</v>
      </c>
      <c r="T1925" s="50">
        <v>1304006</v>
      </c>
      <c r="W1925" s="50">
        <v>4</v>
      </c>
      <c r="X1925" s="50">
        <v>4</v>
      </c>
      <c r="Y1925" s="50">
        <v>1</v>
      </c>
      <c r="Z1925" s="50">
        <v>1102012</v>
      </c>
    </row>
    <row r="1926" spans="1:26" ht="14.25">
      <c r="A1926" s="50">
        <v>2010921</v>
      </c>
      <c r="D1926" s="50" t="s">
        <v>2298</v>
      </c>
      <c r="E1926" s="50" t="s">
        <v>1540</v>
      </c>
      <c r="F1926" s="50" t="s">
        <v>4039</v>
      </c>
      <c r="G1926" s="50">
        <v>15</v>
      </c>
      <c r="H1926" s="50">
        <v>145</v>
      </c>
      <c r="I1926" s="50">
        <v>62</v>
      </c>
      <c r="J1926" s="50">
        <v>781</v>
      </c>
      <c r="K1926" s="50">
        <v>0</v>
      </c>
      <c r="L1926" s="50">
        <v>1.5</v>
      </c>
      <c r="M1926" s="50">
        <v>0</v>
      </c>
      <c r="N1926" s="50">
        <v>0</v>
      </c>
      <c r="O1926" s="50">
        <v>250</v>
      </c>
      <c r="P1926" s="50">
        <v>0</v>
      </c>
      <c r="Q1926" s="50">
        <v>0</v>
      </c>
      <c r="R1926" s="50">
        <v>1301005</v>
      </c>
      <c r="S1926" s="50">
        <v>1302005</v>
      </c>
      <c r="V1926" s="50" t="s">
        <v>4040</v>
      </c>
      <c r="Z1926" s="50">
        <v>1101005</v>
      </c>
    </row>
    <row r="1927" spans="1:26" ht="14.25">
      <c r="A1927" s="50">
        <v>2010922</v>
      </c>
      <c r="D1927" s="50" t="s">
        <v>2299</v>
      </c>
      <c r="E1927" s="50" t="s">
        <v>785</v>
      </c>
      <c r="F1927" s="50" t="s">
        <v>4040</v>
      </c>
      <c r="G1927" s="50">
        <v>15</v>
      </c>
      <c r="H1927" s="50">
        <v>211</v>
      </c>
      <c r="I1927" s="50">
        <v>84</v>
      </c>
      <c r="J1927" s="50">
        <v>781</v>
      </c>
      <c r="K1927" s="50">
        <v>0</v>
      </c>
      <c r="L1927" s="50">
        <v>1.5</v>
      </c>
      <c r="M1927" s="50">
        <v>0</v>
      </c>
      <c r="N1927" s="50">
        <v>0</v>
      </c>
      <c r="O1927" s="50">
        <v>250</v>
      </c>
      <c r="P1927" s="50">
        <v>0</v>
      </c>
      <c r="Q1927" s="50">
        <v>0</v>
      </c>
      <c r="R1927" s="50">
        <v>1303011</v>
      </c>
      <c r="S1927" s="50">
        <v>1304005</v>
      </c>
      <c r="T1927" s="50">
        <v>1304007</v>
      </c>
      <c r="W1927" s="50">
        <v>4</v>
      </c>
      <c r="X1927" s="50">
        <v>4</v>
      </c>
      <c r="Y1927" s="50">
        <v>2</v>
      </c>
      <c r="Z1927" s="50">
        <v>1102011</v>
      </c>
    </row>
    <row r="1928" spans="1:26" ht="14.25">
      <c r="A1928" s="50">
        <v>2010931</v>
      </c>
      <c r="D1928" s="50" t="s">
        <v>2298</v>
      </c>
      <c r="E1928" s="50" t="s">
        <v>1541</v>
      </c>
      <c r="F1928" s="50" t="s">
        <v>4041</v>
      </c>
      <c r="G1928" s="50">
        <v>15</v>
      </c>
      <c r="H1928" s="50">
        <v>132</v>
      </c>
      <c r="I1928" s="50">
        <v>56</v>
      </c>
      <c r="J1928" s="50">
        <v>710</v>
      </c>
      <c r="K1928" s="50">
        <v>0</v>
      </c>
      <c r="L1928" s="50">
        <v>1.5</v>
      </c>
      <c r="M1928" s="50">
        <v>0</v>
      </c>
      <c r="N1928" s="50">
        <v>0</v>
      </c>
      <c r="O1928" s="50">
        <v>250</v>
      </c>
      <c r="P1928" s="50">
        <v>0</v>
      </c>
      <c r="Q1928" s="50">
        <v>0</v>
      </c>
      <c r="R1928" s="50">
        <v>1301010</v>
      </c>
      <c r="S1928" s="50">
        <v>1302010</v>
      </c>
      <c r="V1928" s="50" t="s">
        <v>4042</v>
      </c>
      <c r="Z1928" s="50">
        <v>1101010</v>
      </c>
    </row>
    <row r="1929" spans="1:26" ht="14.25">
      <c r="A1929" s="50">
        <v>2010932</v>
      </c>
      <c r="D1929" s="50" t="s">
        <v>2299</v>
      </c>
      <c r="E1929" s="50" t="s">
        <v>790</v>
      </c>
      <c r="F1929" s="50" t="s">
        <v>4042</v>
      </c>
      <c r="G1929" s="50">
        <v>15</v>
      </c>
      <c r="H1929" s="50">
        <v>192</v>
      </c>
      <c r="I1929" s="50">
        <v>76</v>
      </c>
      <c r="J1929" s="50">
        <v>710</v>
      </c>
      <c r="K1929" s="50">
        <v>0</v>
      </c>
      <c r="L1929" s="50">
        <v>1.5</v>
      </c>
      <c r="M1929" s="50">
        <v>0</v>
      </c>
      <c r="N1929" s="50">
        <v>0</v>
      </c>
      <c r="O1929" s="50">
        <v>250</v>
      </c>
      <c r="P1929" s="50">
        <v>0</v>
      </c>
      <c r="Q1929" s="50">
        <v>0</v>
      </c>
      <c r="R1929" s="50">
        <v>1303016</v>
      </c>
      <c r="S1929" s="50">
        <v>1304011</v>
      </c>
      <c r="T1929" s="50">
        <v>1304007</v>
      </c>
      <c r="W1929" s="50">
        <v>4</v>
      </c>
      <c r="X1929" s="50">
        <v>4</v>
      </c>
      <c r="Y1929" s="50">
        <v>3</v>
      </c>
      <c r="Z1929" s="50">
        <v>1102016</v>
      </c>
    </row>
    <row r="1930" spans="1:26" ht="14.25">
      <c r="A1930" s="50">
        <v>2020111</v>
      </c>
      <c r="D1930" s="50" t="s">
        <v>2298</v>
      </c>
      <c r="E1930" s="50" t="s">
        <v>1192</v>
      </c>
      <c r="F1930" s="50" t="s">
        <v>4043</v>
      </c>
      <c r="G1930" s="50">
        <v>15</v>
      </c>
      <c r="H1930" s="50">
        <v>159</v>
      </c>
      <c r="I1930" s="50">
        <v>68</v>
      </c>
      <c r="J1930" s="50">
        <v>1116</v>
      </c>
      <c r="K1930" s="50">
        <v>0</v>
      </c>
      <c r="L1930" s="50">
        <v>1.5</v>
      </c>
      <c r="M1930" s="50">
        <v>0</v>
      </c>
      <c r="N1930" s="50">
        <v>0</v>
      </c>
      <c r="O1930" s="50">
        <v>250</v>
      </c>
      <c r="P1930" s="50">
        <v>0</v>
      </c>
      <c r="Q1930" s="50">
        <v>0</v>
      </c>
      <c r="R1930" s="50">
        <v>1301012</v>
      </c>
      <c r="S1930" s="50">
        <v>1302012</v>
      </c>
      <c r="V1930" s="50" t="s">
        <v>4044</v>
      </c>
      <c r="Z1930" s="50">
        <v>1101012</v>
      </c>
    </row>
    <row r="1931" spans="1:26" ht="14.25">
      <c r="A1931" s="50">
        <v>2020112</v>
      </c>
      <c r="D1931" s="50" t="s">
        <v>2299</v>
      </c>
      <c r="E1931" s="50" t="s">
        <v>792</v>
      </c>
      <c r="F1931" s="50" t="s">
        <v>4044</v>
      </c>
      <c r="G1931" s="50">
        <v>15</v>
      </c>
      <c r="H1931" s="50">
        <v>279</v>
      </c>
      <c r="I1931" s="50">
        <v>92</v>
      </c>
      <c r="J1931" s="50">
        <v>859</v>
      </c>
      <c r="K1931" s="50">
        <v>0</v>
      </c>
      <c r="L1931" s="50">
        <v>1.5</v>
      </c>
      <c r="M1931" s="50">
        <v>0</v>
      </c>
      <c r="N1931" s="50">
        <v>0</v>
      </c>
      <c r="O1931" s="50">
        <v>250</v>
      </c>
      <c r="P1931" s="50">
        <v>0</v>
      </c>
      <c r="Q1931" s="50">
        <v>0</v>
      </c>
      <c r="R1931" s="50">
        <v>1303018</v>
      </c>
      <c r="S1931" s="50">
        <v>1304013</v>
      </c>
      <c r="T1931" s="50">
        <v>1304007</v>
      </c>
      <c r="W1931" s="50">
        <v>4</v>
      </c>
      <c r="X1931" s="50">
        <v>4</v>
      </c>
      <c r="Y1931" s="50">
        <v>2</v>
      </c>
      <c r="Z1931" s="50">
        <v>1102018</v>
      </c>
    </row>
    <row r="1932" spans="1:26" ht="14.25">
      <c r="A1932" s="50">
        <v>2020121</v>
      </c>
      <c r="D1932" s="50" t="s">
        <v>2298</v>
      </c>
      <c r="E1932" s="50" t="s">
        <v>1188</v>
      </c>
      <c r="F1932" s="50" t="s">
        <v>4045</v>
      </c>
      <c r="G1932" s="50">
        <v>15</v>
      </c>
      <c r="H1932" s="50">
        <v>159</v>
      </c>
      <c r="I1932" s="50">
        <v>68</v>
      </c>
      <c r="J1932" s="50">
        <v>1116</v>
      </c>
      <c r="K1932" s="50">
        <v>0</v>
      </c>
      <c r="L1932" s="50">
        <v>1.5</v>
      </c>
      <c r="M1932" s="50">
        <v>0</v>
      </c>
      <c r="N1932" s="50">
        <v>0</v>
      </c>
      <c r="O1932" s="50">
        <v>250</v>
      </c>
      <c r="P1932" s="50">
        <v>0</v>
      </c>
      <c r="Q1932" s="50">
        <v>0</v>
      </c>
      <c r="R1932" s="50">
        <v>1301008</v>
      </c>
      <c r="S1932" s="50">
        <v>1302008</v>
      </c>
      <c r="V1932" s="50" t="s">
        <v>4046</v>
      </c>
      <c r="Z1932" s="50">
        <v>1101008</v>
      </c>
    </row>
    <row r="1933" spans="1:26" ht="14.25">
      <c r="A1933" s="50">
        <v>2020122</v>
      </c>
      <c r="D1933" s="50" t="s">
        <v>2299</v>
      </c>
      <c r="E1933" s="50" t="s">
        <v>787</v>
      </c>
      <c r="F1933" s="50" t="s">
        <v>4046</v>
      </c>
      <c r="G1933" s="50">
        <v>15</v>
      </c>
      <c r="H1933" s="50">
        <v>279</v>
      </c>
      <c r="I1933" s="50">
        <v>92</v>
      </c>
      <c r="J1933" s="50">
        <v>859</v>
      </c>
      <c r="K1933" s="50">
        <v>0</v>
      </c>
      <c r="L1933" s="50">
        <v>1.5</v>
      </c>
      <c r="M1933" s="50">
        <v>0</v>
      </c>
      <c r="N1933" s="50">
        <v>0</v>
      </c>
      <c r="O1933" s="50">
        <v>250</v>
      </c>
      <c r="P1933" s="50">
        <v>0</v>
      </c>
      <c r="Q1933" s="50">
        <v>0</v>
      </c>
      <c r="R1933" s="50">
        <v>1303013</v>
      </c>
      <c r="S1933" s="50">
        <v>1304012</v>
      </c>
      <c r="T1933" s="50">
        <v>1304008</v>
      </c>
      <c r="W1933" s="50">
        <v>4</v>
      </c>
      <c r="X1933" s="50">
        <v>4</v>
      </c>
      <c r="Y1933" s="50">
        <v>3</v>
      </c>
      <c r="Z1933" s="50">
        <v>1102013</v>
      </c>
    </row>
    <row r="1934" spans="1:26" ht="14.25">
      <c r="A1934" s="50">
        <v>2020131</v>
      </c>
      <c r="D1934" s="50" t="s">
        <v>2298</v>
      </c>
      <c r="E1934" s="50" t="s">
        <v>1533</v>
      </c>
      <c r="F1934" s="50" t="s">
        <v>4047</v>
      </c>
      <c r="G1934" s="50">
        <v>15</v>
      </c>
      <c r="H1934" s="50">
        <v>145</v>
      </c>
      <c r="I1934" s="50">
        <v>61</v>
      </c>
      <c r="J1934" s="50">
        <v>1015</v>
      </c>
      <c r="K1934" s="50">
        <v>0</v>
      </c>
      <c r="L1934" s="50">
        <v>1.5</v>
      </c>
      <c r="M1934" s="50">
        <v>0</v>
      </c>
      <c r="N1934" s="50">
        <v>0</v>
      </c>
      <c r="O1934" s="50">
        <v>250</v>
      </c>
      <c r="P1934" s="50">
        <v>0</v>
      </c>
      <c r="Q1934" s="50">
        <v>0</v>
      </c>
      <c r="R1934" s="50">
        <v>1301009</v>
      </c>
      <c r="S1934" s="50">
        <v>1302009</v>
      </c>
      <c r="V1934" s="50" t="s">
        <v>4048</v>
      </c>
      <c r="Z1934" s="50">
        <v>1101009</v>
      </c>
    </row>
    <row r="1935" spans="1:26" ht="14.25">
      <c r="A1935" s="50">
        <v>2020132</v>
      </c>
      <c r="D1935" s="50" t="s">
        <v>2299</v>
      </c>
      <c r="E1935" s="50" t="s">
        <v>788</v>
      </c>
      <c r="F1935" s="50" t="s">
        <v>4048</v>
      </c>
      <c r="G1935" s="50">
        <v>15</v>
      </c>
      <c r="H1935" s="50">
        <v>254</v>
      </c>
      <c r="I1935" s="50">
        <v>83</v>
      </c>
      <c r="J1935" s="50">
        <v>781</v>
      </c>
      <c r="K1935" s="50">
        <v>0</v>
      </c>
      <c r="L1935" s="50">
        <v>1.5</v>
      </c>
      <c r="M1935" s="50">
        <v>0</v>
      </c>
      <c r="N1935" s="50">
        <v>0</v>
      </c>
      <c r="O1935" s="50">
        <v>250</v>
      </c>
      <c r="P1935" s="50">
        <v>0</v>
      </c>
      <c r="Q1935" s="50">
        <v>0</v>
      </c>
      <c r="R1935" s="50">
        <v>1303014</v>
      </c>
      <c r="S1935" s="50">
        <v>1304004</v>
      </c>
      <c r="T1935" s="50">
        <v>1304006</v>
      </c>
      <c r="W1935" s="50">
        <v>4</v>
      </c>
      <c r="X1935" s="50">
        <v>4</v>
      </c>
      <c r="Y1935" s="50">
        <v>1</v>
      </c>
      <c r="Z1935" s="50">
        <v>1102014</v>
      </c>
    </row>
    <row r="1936" spans="1:26" ht="14.25">
      <c r="A1936" s="50">
        <v>2020211</v>
      </c>
      <c r="D1936" s="50" t="s">
        <v>2298</v>
      </c>
      <c r="E1936" s="50" t="s">
        <v>1181</v>
      </c>
      <c r="F1936" s="50" t="s">
        <v>4049</v>
      </c>
      <c r="G1936" s="50">
        <v>16</v>
      </c>
      <c r="H1936" s="50">
        <v>169</v>
      </c>
      <c r="I1936" s="50">
        <v>72</v>
      </c>
      <c r="J1936" s="50">
        <v>1179</v>
      </c>
      <c r="K1936" s="50">
        <v>0</v>
      </c>
      <c r="L1936" s="50">
        <v>1.5</v>
      </c>
      <c r="M1936" s="50">
        <v>0</v>
      </c>
      <c r="N1936" s="50">
        <v>0</v>
      </c>
      <c r="O1936" s="50">
        <v>250</v>
      </c>
      <c r="P1936" s="50">
        <v>0</v>
      </c>
      <c r="Q1936" s="50">
        <v>0</v>
      </c>
      <c r="R1936" s="50">
        <v>1301001</v>
      </c>
      <c r="S1936" s="50">
        <v>1302001</v>
      </c>
      <c r="V1936" s="50" t="s">
        <v>4050</v>
      </c>
      <c r="Z1936" s="50">
        <v>1101001</v>
      </c>
    </row>
    <row r="1937" spans="1:26" ht="14.25">
      <c r="A1937" s="50">
        <v>2020212</v>
      </c>
      <c r="D1937" s="50" t="s">
        <v>2299</v>
      </c>
      <c r="E1937" s="50" t="s">
        <v>776</v>
      </c>
      <c r="F1937" s="50" t="s">
        <v>4050</v>
      </c>
      <c r="G1937" s="50">
        <v>16</v>
      </c>
      <c r="H1937" s="50">
        <v>292</v>
      </c>
      <c r="I1937" s="50">
        <v>96</v>
      </c>
      <c r="J1937" s="50">
        <v>907</v>
      </c>
      <c r="K1937" s="50">
        <v>0</v>
      </c>
      <c r="L1937" s="50">
        <v>1.5</v>
      </c>
      <c r="M1937" s="50">
        <v>0</v>
      </c>
      <c r="N1937" s="50">
        <v>0</v>
      </c>
      <c r="O1937" s="50">
        <v>250</v>
      </c>
      <c r="P1937" s="50">
        <v>0</v>
      </c>
      <c r="Q1937" s="50">
        <v>0</v>
      </c>
      <c r="R1937" s="50">
        <v>1303002</v>
      </c>
      <c r="S1937" s="50">
        <v>1304001</v>
      </c>
      <c r="T1937" s="50">
        <v>1304004</v>
      </c>
      <c r="W1937" s="50">
        <v>4</v>
      </c>
      <c r="X1937" s="50">
        <v>4</v>
      </c>
      <c r="Y1937" s="50">
        <v>1</v>
      </c>
      <c r="Z1937" s="50">
        <v>1102002</v>
      </c>
    </row>
    <row r="1938" spans="1:26" ht="14.25">
      <c r="A1938" s="50">
        <v>2020221</v>
      </c>
      <c r="D1938" s="50" t="s">
        <v>2298</v>
      </c>
      <c r="E1938" s="50" t="s">
        <v>1183</v>
      </c>
      <c r="F1938" s="50" t="s">
        <v>4051</v>
      </c>
      <c r="G1938" s="50">
        <v>16</v>
      </c>
      <c r="H1938" s="50">
        <v>169</v>
      </c>
      <c r="I1938" s="50">
        <v>72</v>
      </c>
      <c r="J1938" s="50">
        <v>1179</v>
      </c>
      <c r="K1938" s="50">
        <v>0</v>
      </c>
      <c r="L1938" s="50">
        <v>1.5</v>
      </c>
      <c r="M1938" s="50">
        <v>0</v>
      </c>
      <c r="N1938" s="50">
        <v>0</v>
      </c>
      <c r="O1938" s="50">
        <v>250</v>
      </c>
      <c r="P1938" s="50">
        <v>0</v>
      </c>
      <c r="Q1938" s="50">
        <v>0</v>
      </c>
      <c r="R1938" s="50">
        <v>1301003</v>
      </c>
      <c r="S1938" s="50">
        <v>1302003</v>
      </c>
      <c r="V1938" s="50" t="s">
        <v>4052</v>
      </c>
      <c r="Z1938" s="50">
        <v>1101003</v>
      </c>
    </row>
    <row r="1939" spans="1:26" ht="14.25">
      <c r="A1939" s="50">
        <v>2020222</v>
      </c>
      <c r="D1939" s="50" t="s">
        <v>2299</v>
      </c>
      <c r="E1939" s="50" t="s">
        <v>779</v>
      </c>
      <c r="F1939" s="50" t="s">
        <v>4052</v>
      </c>
      <c r="G1939" s="50">
        <v>16</v>
      </c>
      <c r="H1939" s="50">
        <v>292</v>
      </c>
      <c r="I1939" s="50">
        <v>96</v>
      </c>
      <c r="J1939" s="50">
        <v>907</v>
      </c>
      <c r="K1939" s="50">
        <v>0</v>
      </c>
      <c r="L1939" s="50">
        <v>1.5</v>
      </c>
      <c r="M1939" s="50">
        <v>0</v>
      </c>
      <c r="N1939" s="50">
        <v>0</v>
      </c>
      <c r="O1939" s="50">
        <v>250</v>
      </c>
      <c r="P1939" s="50">
        <v>0</v>
      </c>
      <c r="Q1939" s="50">
        <v>0</v>
      </c>
      <c r="R1939" s="50">
        <v>1303005</v>
      </c>
      <c r="S1939" s="50">
        <v>1304009</v>
      </c>
      <c r="T1939" s="50">
        <v>1304008</v>
      </c>
      <c r="W1939" s="50">
        <v>4</v>
      </c>
      <c r="X1939" s="50">
        <v>4</v>
      </c>
      <c r="Y1939" s="50">
        <v>3</v>
      </c>
      <c r="Z1939" s="50">
        <v>1102005</v>
      </c>
    </row>
    <row r="1940" spans="1:26" ht="14.25">
      <c r="A1940" s="50">
        <v>2020231</v>
      </c>
      <c r="D1940" s="50" t="s">
        <v>2298</v>
      </c>
      <c r="E1940" s="50" t="s">
        <v>1531</v>
      </c>
      <c r="F1940" s="50" t="s">
        <v>4053</v>
      </c>
      <c r="G1940" s="50">
        <v>16</v>
      </c>
      <c r="H1940" s="50">
        <v>154</v>
      </c>
      <c r="I1940" s="50">
        <v>66</v>
      </c>
      <c r="J1940" s="50">
        <v>1072</v>
      </c>
      <c r="K1940" s="50">
        <v>0</v>
      </c>
      <c r="L1940" s="50">
        <v>1.5</v>
      </c>
      <c r="M1940" s="50">
        <v>0</v>
      </c>
      <c r="N1940" s="50">
        <v>0</v>
      </c>
      <c r="O1940" s="50">
        <v>250</v>
      </c>
      <c r="P1940" s="50">
        <v>0</v>
      </c>
      <c r="Q1940" s="50">
        <v>0</v>
      </c>
      <c r="R1940" s="50">
        <v>1301014</v>
      </c>
      <c r="S1940" s="50">
        <v>1302014</v>
      </c>
      <c r="V1940" s="50" t="s">
        <v>4054</v>
      </c>
      <c r="Z1940" s="50">
        <v>1101014</v>
      </c>
    </row>
    <row r="1941" spans="1:26" ht="14.25">
      <c r="A1941" s="50">
        <v>2020232</v>
      </c>
      <c r="D1941" s="50" t="s">
        <v>2299</v>
      </c>
      <c r="E1941" s="50" t="s">
        <v>794</v>
      </c>
      <c r="F1941" s="50" t="s">
        <v>4054</v>
      </c>
      <c r="G1941" s="50">
        <v>16</v>
      </c>
      <c r="H1941" s="50">
        <v>266</v>
      </c>
      <c r="I1941" s="50">
        <v>88</v>
      </c>
      <c r="J1941" s="50">
        <v>825</v>
      </c>
      <c r="K1941" s="50">
        <v>0</v>
      </c>
      <c r="L1941" s="50">
        <v>1.5</v>
      </c>
      <c r="M1941" s="50">
        <v>0</v>
      </c>
      <c r="N1941" s="50">
        <v>0</v>
      </c>
      <c r="O1941" s="50">
        <v>250</v>
      </c>
      <c r="P1941" s="50">
        <v>0</v>
      </c>
      <c r="Q1941" s="50">
        <v>0</v>
      </c>
      <c r="R1941" s="50">
        <v>1303020</v>
      </c>
      <c r="S1941" s="50">
        <v>1304014</v>
      </c>
      <c r="T1941" s="50">
        <v>1304007</v>
      </c>
      <c r="W1941" s="50">
        <v>4</v>
      </c>
      <c r="X1941" s="50">
        <v>4</v>
      </c>
      <c r="Y1941" s="50">
        <v>2</v>
      </c>
      <c r="Z1941" s="50">
        <v>1102020</v>
      </c>
    </row>
    <row r="1942" spans="1:26" ht="14.25">
      <c r="A1942" s="50">
        <v>2020311</v>
      </c>
      <c r="D1942" s="50" t="s">
        <v>2298</v>
      </c>
      <c r="E1942" s="50" t="s">
        <v>1192</v>
      </c>
      <c r="F1942" s="50" t="s">
        <v>4055</v>
      </c>
      <c r="G1942" s="50">
        <v>17</v>
      </c>
      <c r="H1942" s="50">
        <v>179</v>
      </c>
      <c r="I1942" s="50">
        <v>77</v>
      </c>
      <c r="J1942" s="50">
        <v>1242</v>
      </c>
      <c r="K1942" s="50">
        <v>0</v>
      </c>
      <c r="L1942" s="50">
        <v>1.5</v>
      </c>
      <c r="M1942" s="50">
        <v>0</v>
      </c>
      <c r="N1942" s="50">
        <v>0</v>
      </c>
      <c r="O1942" s="50">
        <v>250</v>
      </c>
      <c r="P1942" s="50">
        <v>0</v>
      </c>
      <c r="Q1942" s="50">
        <v>0</v>
      </c>
      <c r="R1942" s="50">
        <v>1301012</v>
      </c>
      <c r="S1942" s="50">
        <v>1302012</v>
      </c>
      <c r="V1942" s="50" t="s">
        <v>4056</v>
      </c>
      <c r="Z1942" s="50">
        <v>1101012</v>
      </c>
    </row>
    <row r="1943" spans="1:26" ht="14.25">
      <c r="A1943" s="50">
        <v>2020312</v>
      </c>
      <c r="D1943" s="50" t="s">
        <v>2299</v>
      </c>
      <c r="E1943" s="50" t="s">
        <v>792</v>
      </c>
      <c r="F1943" s="50" t="s">
        <v>4056</v>
      </c>
      <c r="G1943" s="50">
        <v>17</v>
      </c>
      <c r="H1943" s="50">
        <v>305</v>
      </c>
      <c r="I1943" s="50">
        <v>101</v>
      </c>
      <c r="J1943" s="50">
        <v>955</v>
      </c>
      <c r="K1943" s="50">
        <v>0</v>
      </c>
      <c r="L1943" s="50">
        <v>1.5</v>
      </c>
      <c r="M1943" s="50">
        <v>0</v>
      </c>
      <c r="N1943" s="50">
        <v>0</v>
      </c>
      <c r="O1943" s="50">
        <v>250</v>
      </c>
      <c r="P1943" s="50">
        <v>0</v>
      </c>
      <c r="Q1943" s="50">
        <v>0</v>
      </c>
      <c r="R1943" s="50">
        <v>1303018</v>
      </c>
      <c r="S1943" s="50">
        <v>1304013</v>
      </c>
      <c r="T1943" s="50">
        <v>1304007</v>
      </c>
      <c r="W1943" s="50">
        <v>4</v>
      </c>
      <c r="X1943" s="50">
        <v>4</v>
      </c>
      <c r="Y1943" s="50">
        <v>2</v>
      </c>
      <c r="Z1943" s="50">
        <v>1102018</v>
      </c>
    </row>
    <row r="1944" spans="1:26" ht="14.25">
      <c r="A1944" s="50">
        <v>2020321</v>
      </c>
      <c r="D1944" s="50" t="s">
        <v>2298</v>
      </c>
      <c r="E1944" s="50" t="s">
        <v>1188</v>
      </c>
      <c r="F1944" s="50" t="s">
        <v>4057</v>
      </c>
      <c r="G1944" s="50">
        <v>17</v>
      </c>
      <c r="H1944" s="50">
        <v>179</v>
      </c>
      <c r="I1944" s="50">
        <v>77</v>
      </c>
      <c r="J1944" s="50">
        <v>1242</v>
      </c>
      <c r="K1944" s="50">
        <v>0</v>
      </c>
      <c r="L1944" s="50">
        <v>1.5</v>
      </c>
      <c r="M1944" s="50">
        <v>0</v>
      </c>
      <c r="N1944" s="50">
        <v>0</v>
      </c>
      <c r="O1944" s="50">
        <v>250</v>
      </c>
      <c r="P1944" s="50">
        <v>0</v>
      </c>
      <c r="Q1944" s="50">
        <v>0</v>
      </c>
      <c r="R1944" s="50">
        <v>1301008</v>
      </c>
      <c r="S1944" s="50">
        <v>1302008</v>
      </c>
      <c r="V1944" s="50" t="s">
        <v>4058</v>
      </c>
      <c r="Z1944" s="50">
        <v>1101008</v>
      </c>
    </row>
    <row r="1945" spans="1:26" ht="14.25">
      <c r="A1945" s="50">
        <v>2020322</v>
      </c>
      <c r="D1945" s="50" t="s">
        <v>2299</v>
      </c>
      <c r="E1945" s="50" t="s">
        <v>787</v>
      </c>
      <c r="F1945" s="50" t="s">
        <v>4058</v>
      </c>
      <c r="G1945" s="50">
        <v>17</v>
      </c>
      <c r="H1945" s="50">
        <v>305</v>
      </c>
      <c r="I1945" s="50">
        <v>101</v>
      </c>
      <c r="J1945" s="50">
        <v>955</v>
      </c>
      <c r="K1945" s="50">
        <v>0</v>
      </c>
      <c r="L1945" s="50">
        <v>1.5</v>
      </c>
      <c r="M1945" s="50">
        <v>0</v>
      </c>
      <c r="N1945" s="50">
        <v>0</v>
      </c>
      <c r="O1945" s="50">
        <v>250</v>
      </c>
      <c r="P1945" s="50">
        <v>0</v>
      </c>
      <c r="Q1945" s="50">
        <v>0</v>
      </c>
      <c r="R1945" s="50">
        <v>1303013</v>
      </c>
      <c r="S1945" s="50">
        <v>1304012</v>
      </c>
      <c r="T1945" s="50">
        <v>1304008</v>
      </c>
      <c r="W1945" s="50">
        <v>4</v>
      </c>
      <c r="X1945" s="50">
        <v>4</v>
      </c>
      <c r="Y1945" s="50">
        <v>3</v>
      </c>
      <c r="Z1945" s="50">
        <v>1102013</v>
      </c>
    </row>
    <row r="1946" spans="1:26" ht="14.25">
      <c r="A1946" s="50">
        <v>2020331</v>
      </c>
      <c r="D1946" s="50" t="s">
        <v>2298</v>
      </c>
      <c r="E1946" s="50" t="s">
        <v>1533</v>
      </c>
      <c r="F1946" s="50" t="s">
        <v>4059</v>
      </c>
      <c r="G1946" s="50">
        <v>17</v>
      </c>
      <c r="H1946" s="50">
        <v>162</v>
      </c>
      <c r="I1946" s="50">
        <v>70</v>
      </c>
      <c r="J1946" s="50">
        <v>1129</v>
      </c>
      <c r="K1946" s="50">
        <v>0</v>
      </c>
      <c r="L1946" s="50">
        <v>1.5</v>
      </c>
      <c r="M1946" s="50">
        <v>0</v>
      </c>
      <c r="N1946" s="50">
        <v>0</v>
      </c>
      <c r="O1946" s="50">
        <v>250</v>
      </c>
      <c r="P1946" s="50">
        <v>0</v>
      </c>
      <c r="Q1946" s="50">
        <v>0</v>
      </c>
      <c r="R1946" s="50">
        <v>1301009</v>
      </c>
      <c r="S1946" s="50">
        <v>1302009</v>
      </c>
      <c r="V1946" s="50" t="s">
        <v>4060</v>
      </c>
      <c r="Z1946" s="50">
        <v>1101009</v>
      </c>
    </row>
    <row r="1947" spans="1:26" ht="14.25">
      <c r="A1947" s="50">
        <v>2020332</v>
      </c>
      <c r="D1947" s="50" t="s">
        <v>2299</v>
      </c>
      <c r="E1947" s="50" t="s">
        <v>788</v>
      </c>
      <c r="F1947" s="50" t="s">
        <v>4060</v>
      </c>
      <c r="G1947" s="50">
        <v>17</v>
      </c>
      <c r="H1947" s="50">
        <v>277</v>
      </c>
      <c r="I1947" s="50">
        <v>92</v>
      </c>
      <c r="J1947" s="50">
        <v>869</v>
      </c>
      <c r="K1947" s="50">
        <v>0</v>
      </c>
      <c r="L1947" s="50">
        <v>1.5</v>
      </c>
      <c r="M1947" s="50">
        <v>0</v>
      </c>
      <c r="N1947" s="50">
        <v>0</v>
      </c>
      <c r="O1947" s="50">
        <v>250</v>
      </c>
      <c r="P1947" s="50">
        <v>0</v>
      </c>
      <c r="Q1947" s="50">
        <v>0</v>
      </c>
      <c r="R1947" s="50">
        <v>1303014</v>
      </c>
      <c r="S1947" s="50">
        <v>1304004</v>
      </c>
      <c r="T1947" s="50">
        <v>1304006</v>
      </c>
      <c r="W1947" s="50">
        <v>4</v>
      </c>
      <c r="X1947" s="50">
        <v>4</v>
      </c>
      <c r="Y1947" s="50">
        <v>1</v>
      </c>
      <c r="Z1947" s="50">
        <v>1102014</v>
      </c>
    </row>
    <row r="1948" spans="1:26" ht="14.25">
      <c r="A1948" s="50">
        <v>2020411</v>
      </c>
      <c r="D1948" s="50" t="s">
        <v>2298</v>
      </c>
      <c r="E1948" s="50" t="s">
        <v>1195</v>
      </c>
      <c r="F1948" s="50" t="s">
        <v>4061</v>
      </c>
      <c r="G1948" s="50">
        <v>18</v>
      </c>
      <c r="H1948" s="50">
        <v>189</v>
      </c>
      <c r="I1948" s="50">
        <v>81</v>
      </c>
      <c r="J1948" s="50">
        <v>1305</v>
      </c>
      <c r="K1948" s="50">
        <v>0</v>
      </c>
      <c r="L1948" s="50">
        <v>1.5</v>
      </c>
      <c r="M1948" s="50">
        <v>0</v>
      </c>
      <c r="N1948" s="50">
        <v>0</v>
      </c>
      <c r="O1948" s="50">
        <v>250</v>
      </c>
      <c r="P1948" s="50">
        <v>0</v>
      </c>
      <c r="Q1948" s="50">
        <v>0</v>
      </c>
      <c r="R1948" s="50">
        <v>1301015</v>
      </c>
      <c r="S1948" s="50">
        <v>1302015</v>
      </c>
      <c r="V1948" s="50" t="s">
        <v>4062</v>
      </c>
      <c r="Z1948" s="50">
        <v>1101015</v>
      </c>
    </row>
    <row r="1949" spans="1:26" ht="14.25">
      <c r="A1949" s="50">
        <v>2020412</v>
      </c>
      <c r="D1949" s="50" t="s">
        <v>2299</v>
      </c>
      <c r="E1949" s="50" t="s">
        <v>795</v>
      </c>
      <c r="F1949" s="50" t="s">
        <v>4062</v>
      </c>
      <c r="G1949" s="50">
        <v>18</v>
      </c>
      <c r="H1949" s="50">
        <v>318</v>
      </c>
      <c r="I1949" s="50">
        <v>105</v>
      </c>
      <c r="J1949" s="50">
        <v>1004</v>
      </c>
      <c r="K1949" s="50">
        <v>0</v>
      </c>
      <c r="L1949" s="50">
        <v>1.5</v>
      </c>
      <c r="M1949" s="50">
        <v>0</v>
      </c>
      <c r="N1949" s="50">
        <v>0</v>
      </c>
      <c r="O1949" s="50">
        <v>250</v>
      </c>
      <c r="P1949" s="50">
        <v>0</v>
      </c>
      <c r="Q1949" s="50">
        <v>0</v>
      </c>
      <c r="R1949" s="50">
        <v>1303021</v>
      </c>
      <c r="S1949" s="50">
        <v>1304015</v>
      </c>
      <c r="T1949" s="50">
        <v>1304007</v>
      </c>
      <c r="W1949" s="50">
        <v>4</v>
      </c>
      <c r="X1949" s="50">
        <v>4</v>
      </c>
      <c r="Y1949" s="50">
        <v>1</v>
      </c>
      <c r="Z1949" s="50">
        <v>1102021</v>
      </c>
    </row>
    <row r="1950" spans="1:26" ht="14.25">
      <c r="A1950" s="50">
        <v>2020421</v>
      </c>
      <c r="D1950" s="50" t="s">
        <v>2298</v>
      </c>
      <c r="E1950" s="50" t="s">
        <v>1181</v>
      </c>
      <c r="F1950" s="50" t="s">
        <v>4063</v>
      </c>
      <c r="G1950" s="50">
        <v>18</v>
      </c>
      <c r="H1950" s="50">
        <v>189</v>
      </c>
      <c r="I1950" s="50">
        <v>81</v>
      </c>
      <c r="J1950" s="50">
        <v>1305</v>
      </c>
      <c r="K1950" s="50">
        <v>0</v>
      </c>
      <c r="L1950" s="50">
        <v>1.5</v>
      </c>
      <c r="M1950" s="50">
        <v>0</v>
      </c>
      <c r="N1950" s="50">
        <v>0</v>
      </c>
      <c r="O1950" s="50">
        <v>250</v>
      </c>
      <c r="P1950" s="50">
        <v>0</v>
      </c>
      <c r="Q1950" s="50">
        <v>0</v>
      </c>
      <c r="R1950" s="50">
        <v>1301001</v>
      </c>
      <c r="S1950" s="50">
        <v>1302001</v>
      </c>
      <c r="V1950" s="50" t="s">
        <v>4064</v>
      </c>
      <c r="Z1950" s="50">
        <v>1101001</v>
      </c>
    </row>
    <row r="1951" spans="1:26" ht="14.25">
      <c r="A1951" s="50">
        <v>2020422</v>
      </c>
      <c r="D1951" s="50" t="s">
        <v>2299</v>
      </c>
      <c r="E1951" s="50" t="s">
        <v>783</v>
      </c>
      <c r="F1951" s="50" t="s">
        <v>4064</v>
      </c>
      <c r="G1951" s="50">
        <v>18</v>
      </c>
      <c r="H1951" s="50">
        <v>318</v>
      </c>
      <c r="I1951" s="50">
        <v>105</v>
      </c>
      <c r="J1951" s="50">
        <v>1004</v>
      </c>
      <c r="K1951" s="50">
        <v>0</v>
      </c>
      <c r="L1951" s="50">
        <v>1.5</v>
      </c>
      <c r="M1951" s="50">
        <v>0</v>
      </c>
      <c r="N1951" s="50">
        <v>0</v>
      </c>
      <c r="O1951" s="50">
        <v>250</v>
      </c>
      <c r="P1951" s="50">
        <v>0</v>
      </c>
      <c r="Q1951" s="50">
        <v>0</v>
      </c>
      <c r="R1951" s="50">
        <v>1303009</v>
      </c>
      <c r="S1951" s="50">
        <v>1304010</v>
      </c>
      <c r="T1951" s="50">
        <v>1304007</v>
      </c>
      <c r="W1951" s="50">
        <v>4</v>
      </c>
      <c r="X1951" s="50">
        <v>4</v>
      </c>
      <c r="Y1951" s="50">
        <v>2</v>
      </c>
      <c r="Z1951" s="50">
        <v>1102009</v>
      </c>
    </row>
    <row r="1952" spans="1:26" ht="14.25">
      <c r="A1952" s="50">
        <v>2020431</v>
      </c>
      <c r="D1952" s="50" t="s">
        <v>2298</v>
      </c>
      <c r="E1952" s="50" t="s">
        <v>1537</v>
      </c>
      <c r="F1952" s="50" t="s">
        <v>4065</v>
      </c>
      <c r="G1952" s="50">
        <v>18</v>
      </c>
      <c r="H1952" s="50">
        <v>171</v>
      </c>
      <c r="I1952" s="50">
        <v>74</v>
      </c>
      <c r="J1952" s="50">
        <v>1186</v>
      </c>
      <c r="K1952" s="50">
        <v>0</v>
      </c>
      <c r="L1952" s="50">
        <v>1.5</v>
      </c>
      <c r="M1952" s="50">
        <v>0</v>
      </c>
      <c r="N1952" s="50">
        <v>0</v>
      </c>
      <c r="O1952" s="50">
        <v>250</v>
      </c>
      <c r="P1952" s="50">
        <v>0</v>
      </c>
      <c r="Q1952" s="50">
        <v>0</v>
      </c>
      <c r="R1952" s="50">
        <v>1301011</v>
      </c>
      <c r="S1952" s="50">
        <v>1302011</v>
      </c>
      <c r="V1952" s="50" t="s">
        <v>4066</v>
      </c>
      <c r="Z1952" s="50">
        <v>1101011</v>
      </c>
    </row>
    <row r="1953" spans="1:26" ht="14.25">
      <c r="A1953" s="50">
        <v>2020432</v>
      </c>
      <c r="D1953" s="50" t="s">
        <v>2299</v>
      </c>
      <c r="E1953" s="50" t="s">
        <v>791</v>
      </c>
      <c r="F1953" s="50" t="s">
        <v>4066</v>
      </c>
      <c r="G1953" s="50">
        <v>18</v>
      </c>
      <c r="H1953" s="50">
        <v>289</v>
      </c>
      <c r="I1953" s="50">
        <v>96</v>
      </c>
      <c r="J1953" s="50">
        <v>913</v>
      </c>
      <c r="K1953" s="50">
        <v>0</v>
      </c>
      <c r="L1953" s="50">
        <v>1.5</v>
      </c>
      <c r="M1953" s="50">
        <v>0</v>
      </c>
      <c r="N1953" s="50">
        <v>0</v>
      </c>
      <c r="O1953" s="50">
        <v>250</v>
      </c>
      <c r="P1953" s="50">
        <v>0</v>
      </c>
      <c r="Q1953" s="50">
        <v>0</v>
      </c>
      <c r="R1953" s="50">
        <v>1303017</v>
      </c>
      <c r="S1953" s="50">
        <v>1304013</v>
      </c>
      <c r="T1953" s="50">
        <v>1304008</v>
      </c>
      <c r="W1953" s="50">
        <v>4</v>
      </c>
      <c r="X1953" s="50">
        <v>4</v>
      </c>
      <c r="Y1953" s="50">
        <v>3</v>
      </c>
      <c r="Z1953" s="50">
        <v>1102017</v>
      </c>
    </row>
    <row r="1954" spans="1:26" ht="14.25">
      <c r="A1954" s="50">
        <v>2020511</v>
      </c>
      <c r="D1954" s="50" t="s">
        <v>2298</v>
      </c>
      <c r="E1954" s="50" t="s">
        <v>1378</v>
      </c>
      <c r="F1954" s="50" t="s">
        <v>4067</v>
      </c>
      <c r="G1954" s="50">
        <v>19</v>
      </c>
      <c r="H1954" s="50">
        <v>199</v>
      </c>
      <c r="I1954" s="50">
        <v>85</v>
      </c>
      <c r="J1954" s="50">
        <v>1368</v>
      </c>
      <c r="K1954" s="50">
        <v>0</v>
      </c>
      <c r="L1954" s="50">
        <v>1.5</v>
      </c>
      <c r="M1954" s="50">
        <v>0</v>
      </c>
      <c r="N1954" s="50">
        <v>0</v>
      </c>
      <c r="O1954" s="50">
        <v>250</v>
      </c>
      <c r="P1954" s="50">
        <v>0</v>
      </c>
      <c r="Q1954" s="50">
        <v>0</v>
      </c>
      <c r="R1954" s="50">
        <v>1301006</v>
      </c>
      <c r="S1954" s="50">
        <v>1302006</v>
      </c>
      <c r="V1954" s="50" t="s">
        <v>4068</v>
      </c>
      <c r="Z1954" s="50">
        <v>1101006</v>
      </c>
    </row>
    <row r="1955" spans="1:26" ht="14.25">
      <c r="A1955" s="50">
        <v>2020512</v>
      </c>
      <c r="D1955" s="50" t="s">
        <v>2299</v>
      </c>
      <c r="E1955" s="50" t="s">
        <v>781</v>
      </c>
      <c r="F1955" s="50" t="s">
        <v>4068</v>
      </c>
      <c r="G1955" s="50">
        <v>19</v>
      </c>
      <c r="H1955" s="50">
        <v>331</v>
      </c>
      <c r="I1955" s="50">
        <v>110</v>
      </c>
      <c r="J1955" s="50">
        <v>1052</v>
      </c>
      <c r="K1955" s="50">
        <v>0</v>
      </c>
      <c r="L1955" s="50">
        <v>1.5</v>
      </c>
      <c r="M1955" s="50">
        <v>0</v>
      </c>
      <c r="N1955" s="50">
        <v>0</v>
      </c>
      <c r="O1955" s="50">
        <v>250</v>
      </c>
      <c r="P1955" s="50">
        <v>0</v>
      </c>
      <c r="Q1955" s="50">
        <v>0</v>
      </c>
      <c r="R1955" s="50">
        <v>1303007</v>
      </c>
      <c r="S1955" s="50">
        <v>1304002</v>
      </c>
      <c r="T1955" s="50">
        <v>1304006</v>
      </c>
      <c r="W1955" s="50">
        <v>4</v>
      </c>
      <c r="X1955" s="50">
        <v>4</v>
      </c>
      <c r="Y1955" s="50">
        <v>1</v>
      </c>
      <c r="Z1955" s="50">
        <v>1102007</v>
      </c>
    </row>
    <row r="1956" spans="1:26" ht="14.25">
      <c r="A1956" s="50">
        <v>2020521</v>
      </c>
      <c r="D1956" s="50" t="s">
        <v>2298</v>
      </c>
      <c r="E1956" s="50" t="s">
        <v>1183</v>
      </c>
      <c r="F1956" s="50" t="s">
        <v>4069</v>
      </c>
      <c r="G1956" s="50">
        <v>19</v>
      </c>
      <c r="H1956" s="50">
        <v>199</v>
      </c>
      <c r="I1956" s="50">
        <v>85</v>
      </c>
      <c r="J1956" s="50">
        <v>1368</v>
      </c>
      <c r="K1956" s="50">
        <v>0</v>
      </c>
      <c r="L1956" s="50">
        <v>1.5</v>
      </c>
      <c r="M1956" s="50">
        <v>0</v>
      </c>
      <c r="N1956" s="50">
        <v>0</v>
      </c>
      <c r="O1956" s="50">
        <v>250</v>
      </c>
      <c r="P1956" s="50">
        <v>0</v>
      </c>
      <c r="Q1956" s="50">
        <v>0</v>
      </c>
      <c r="R1956" s="50">
        <v>1301003</v>
      </c>
      <c r="S1956" s="50">
        <v>1302003</v>
      </c>
      <c r="V1956" s="50" t="s">
        <v>4070</v>
      </c>
      <c r="Z1956" s="50">
        <v>1101003</v>
      </c>
    </row>
    <row r="1957" spans="1:26" ht="14.25">
      <c r="A1957" s="50">
        <v>2020522</v>
      </c>
      <c r="D1957" s="50" t="s">
        <v>2299</v>
      </c>
      <c r="E1957" s="50" t="s">
        <v>779</v>
      </c>
      <c r="F1957" s="50" t="s">
        <v>4070</v>
      </c>
      <c r="G1957" s="50">
        <v>19</v>
      </c>
      <c r="H1957" s="50">
        <v>331</v>
      </c>
      <c r="I1957" s="50">
        <v>110</v>
      </c>
      <c r="J1957" s="50">
        <v>1052</v>
      </c>
      <c r="K1957" s="50">
        <v>0</v>
      </c>
      <c r="L1957" s="50">
        <v>1.5</v>
      </c>
      <c r="M1957" s="50">
        <v>0</v>
      </c>
      <c r="N1957" s="50">
        <v>0</v>
      </c>
      <c r="O1957" s="50">
        <v>250</v>
      </c>
      <c r="P1957" s="50">
        <v>0</v>
      </c>
      <c r="Q1957" s="50">
        <v>0</v>
      </c>
      <c r="R1957" s="50">
        <v>1303005</v>
      </c>
      <c r="S1957" s="50">
        <v>1304009</v>
      </c>
      <c r="T1957" s="50">
        <v>1304008</v>
      </c>
      <c r="W1957" s="50">
        <v>4</v>
      </c>
      <c r="X1957" s="50">
        <v>4</v>
      </c>
      <c r="Y1957" s="50">
        <v>3</v>
      </c>
      <c r="Z1957" s="50">
        <v>1102005</v>
      </c>
    </row>
    <row r="1958" spans="1:26" ht="14.25">
      <c r="A1958" s="50">
        <v>2020531</v>
      </c>
      <c r="D1958" s="50" t="s">
        <v>2298</v>
      </c>
      <c r="E1958" s="50" t="s">
        <v>1192</v>
      </c>
      <c r="F1958" s="50" t="s">
        <v>4071</v>
      </c>
      <c r="G1958" s="50">
        <v>19</v>
      </c>
      <c r="H1958" s="50">
        <v>180</v>
      </c>
      <c r="I1958" s="50">
        <v>79</v>
      </c>
      <c r="J1958" s="50">
        <v>1244</v>
      </c>
      <c r="K1958" s="50">
        <v>0</v>
      </c>
      <c r="L1958" s="50">
        <v>1.5</v>
      </c>
      <c r="M1958" s="50">
        <v>0</v>
      </c>
      <c r="N1958" s="50">
        <v>0</v>
      </c>
      <c r="O1958" s="50">
        <v>250</v>
      </c>
      <c r="P1958" s="50">
        <v>0</v>
      </c>
      <c r="Q1958" s="50">
        <v>0</v>
      </c>
      <c r="R1958" s="50">
        <v>1301012</v>
      </c>
      <c r="S1958" s="50">
        <v>1302012</v>
      </c>
      <c r="V1958" s="50" t="s">
        <v>4072</v>
      </c>
      <c r="Z1958" s="50">
        <v>1101012</v>
      </c>
    </row>
    <row r="1959" spans="1:26" ht="14.25">
      <c r="A1959" s="50">
        <v>2020532</v>
      </c>
      <c r="D1959" s="50" t="s">
        <v>2299</v>
      </c>
      <c r="E1959" s="50" t="s">
        <v>792</v>
      </c>
      <c r="F1959" s="50" t="s">
        <v>4072</v>
      </c>
      <c r="G1959" s="50">
        <v>19</v>
      </c>
      <c r="H1959" s="50">
        <v>300</v>
      </c>
      <c r="I1959" s="50">
        <v>101</v>
      </c>
      <c r="J1959" s="50">
        <v>957</v>
      </c>
      <c r="K1959" s="50">
        <v>0</v>
      </c>
      <c r="L1959" s="50">
        <v>1.5</v>
      </c>
      <c r="M1959" s="50">
        <v>0</v>
      </c>
      <c r="N1959" s="50">
        <v>0</v>
      </c>
      <c r="O1959" s="50">
        <v>250</v>
      </c>
      <c r="P1959" s="50">
        <v>0</v>
      </c>
      <c r="Q1959" s="50">
        <v>0</v>
      </c>
      <c r="R1959" s="50">
        <v>1303018</v>
      </c>
      <c r="S1959" s="50">
        <v>1304013</v>
      </c>
      <c r="T1959" s="50">
        <v>1304007</v>
      </c>
      <c r="W1959" s="50">
        <v>4</v>
      </c>
      <c r="X1959" s="50">
        <v>4</v>
      </c>
      <c r="Y1959" s="50">
        <v>2</v>
      </c>
      <c r="Z1959" s="50">
        <v>1102018</v>
      </c>
    </row>
    <row r="1960" spans="1:26" ht="14.25">
      <c r="A1960" s="50">
        <v>2020611</v>
      </c>
      <c r="D1960" s="50" t="s">
        <v>2298</v>
      </c>
      <c r="E1960" s="50" t="s">
        <v>1533</v>
      </c>
      <c r="F1960" s="50" t="s">
        <v>4073</v>
      </c>
      <c r="G1960" s="50">
        <v>20</v>
      </c>
      <c r="H1960" s="50">
        <v>209</v>
      </c>
      <c r="I1960" s="50">
        <v>90</v>
      </c>
      <c r="J1960" s="50">
        <v>1431</v>
      </c>
      <c r="K1960" s="50">
        <v>0</v>
      </c>
      <c r="L1960" s="50">
        <v>1.5</v>
      </c>
      <c r="M1960" s="50">
        <v>0</v>
      </c>
      <c r="N1960" s="50">
        <v>0</v>
      </c>
      <c r="O1960" s="50">
        <v>250</v>
      </c>
      <c r="P1960" s="50">
        <v>0</v>
      </c>
      <c r="Q1960" s="50">
        <v>0</v>
      </c>
      <c r="R1960" s="50">
        <v>1301009</v>
      </c>
      <c r="S1960" s="50">
        <v>1302009</v>
      </c>
      <c r="V1960" s="50" t="s">
        <v>4074</v>
      </c>
      <c r="Z1960" s="50">
        <v>1101009</v>
      </c>
    </row>
    <row r="1961" spans="1:26" ht="14.25">
      <c r="A1961" s="50">
        <v>2020612</v>
      </c>
      <c r="D1961" s="50" t="s">
        <v>2299</v>
      </c>
      <c r="E1961" s="50" t="s">
        <v>788</v>
      </c>
      <c r="F1961" s="50" t="s">
        <v>4074</v>
      </c>
      <c r="G1961" s="50">
        <v>20</v>
      </c>
      <c r="H1961" s="50">
        <v>344</v>
      </c>
      <c r="I1961" s="50">
        <v>114</v>
      </c>
      <c r="J1961" s="50">
        <v>1101</v>
      </c>
      <c r="K1961" s="50">
        <v>0</v>
      </c>
      <c r="L1961" s="50">
        <v>1.5</v>
      </c>
      <c r="M1961" s="50">
        <v>0</v>
      </c>
      <c r="N1961" s="50">
        <v>0</v>
      </c>
      <c r="O1961" s="50">
        <v>250</v>
      </c>
      <c r="P1961" s="50">
        <v>0</v>
      </c>
      <c r="Q1961" s="50">
        <v>0</v>
      </c>
      <c r="R1961" s="50">
        <v>1303014</v>
      </c>
      <c r="S1961" s="50">
        <v>1304004</v>
      </c>
      <c r="T1961" s="50">
        <v>1304006</v>
      </c>
      <c r="W1961" s="50">
        <v>4</v>
      </c>
      <c r="X1961" s="50">
        <v>4</v>
      </c>
      <c r="Y1961" s="50">
        <v>1</v>
      </c>
      <c r="Z1961" s="50">
        <v>1102014</v>
      </c>
    </row>
    <row r="1962" spans="1:26" ht="14.25">
      <c r="A1962" s="50">
        <v>2020621</v>
      </c>
      <c r="D1962" s="50" t="s">
        <v>2298</v>
      </c>
      <c r="E1962" s="50" t="s">
        <v>1188</v>
      </c>
      <c r="F1962" s="50" t="s">
        <v>4075</v>
      </c>
      <c r="G1962" s="50">
        <v>20</v>
      </c>
      <c r="H1962" s="50">
        <v>209</v>
      </c>
      <c r="I1962" s="50">
        <v>90</v>
      </c>
      <c r="J1962" s="50">
        <v>1431</v>
      </c>
      <c r="K1962" s="50">
        <v>0</v>
      </c>
      <c r="L1962" s="50">
        <v>1.5</v>
      </c>
      <c r="M1962" s="50">
        <v>0</v>
      </c>
      <c r="N1962" s="50">
        <v>0</v>
      </c>
      <c r="O1962" s="50">
        <v>250</v>
      </c>
      <c r="P1962" s="50">
        <v>0</v>
      </c>
      <c r="Q1962" s="50">
        <v>0</v>
      </c>
      <c r="R1962" s="50">
        <v>1301008</v>
      </c>
      <c r="S1962" s="50">
        <v>1302008</v>
      </c>
      <c r="V1962" s="50" t="s">
        <v>4076</v>
      </c>
      <c r="Z1962" s="50">
        <v>1101008</v>
      </c>
    </row>
    <row r="1963" spans="1:26" ht="14.25">
      <c r="A1963" s="50">
        <v>2020622</v>
      </c>
      <c r="D1963" s="50" t="s">
        <v>2299</v>
      </c>
      <c r="E1963" s="50" t="s">
        <v>787</v>
      </c>
      <c r="F1963" s="50" t="s">
        <v>4076</v>
      </c>
      <c r="G1963" s="50">
        <v>20</v>
      </c>
      <c r="H1963" s="50">
        <v>344</v>
      </c>
      <c r="I1963" s="50">
        <v>114</v>
      </c>
      <c r="J1963" s="50">
        <v>1101</v>
      </c>
      <c r="K1963" s="50">
        <v>0</v>
      </c>
      <c r="L1963" s="50">
        <v>1.5</v>
      </c>
      <c r="M1963" s="50">
        <v>0</v>
      </c>
      <c r="N1963" s="50">
        <v>0</v>
      </c>
      <c r="O1963" s="50">
        <v>250</v>
      </c>
      <c r="P1963" s="50">
        <v>0</v>
      </c>
      <c r="Q1963" s="50">
        <v>0</v>
      </c>
      <c r="R1963" s="50">
        <v>1303013</v>
      </c>
      <c r="S1963" s="50">
        <v>1304012</v>
      </c>
      <c r="T1963" s="50">
        <v>1304008</v>
      </c>
      <c r="W1963" s="50">
        <v>4</v>
      </c>
      <c r="X1963" s="50">
        <v>4</v>
      </c>
      <c r="Y1963" s="50">
        <v>3</v>
      </c>
      <c r="Z1963" s="50">
        <v>1102013</v>
      </c>
    </row>
    <row r="1964" spans="1:26" ht="14.25">
      <c r="A1964" s="50">
        <v>2020631</v>
      </c>
      <c r="D1964" s="50" t="s">
        <v>2298</v>
      </c>
      <c r="E1964" s="50" t="s">
        <v>1192</v>
      </c>
      <c r="F1964" s="50" t="s">
        <v>4077</v>
      </c>
      <c r="G1964" s="50">
        <v>20</v>
      </c>
      <c r="H1964" s="50">
        <v>189</v>
      </c>
      <c r="I1964" s="50">
        <v>83</v>
      </c>
      <c r="J1964" s="50">
        <v>1301</v>
      </c>
      <c r="K1964" s="50">
        <v>0</v>
      </c>
      <c r="L1964" s="50">
        <v>1.5</v>
      </c>
      <c r="M1964" s="50">
        <v>0</v>
      </c>
      <c r="N1964" s="50">
        <v>0</v>
      </c>
      <c r="O1964" s="50">
        <v>250</v>
      </c>
      <c r="P1964" s="50">
        <v>0</v>
      </c>
      <c r="Q1964" s="50">
        <v>0</v>
      </c>
      <c r="R1964" s="50">
        <v>1301012</v>
      </c>
      <c r="S1964" s="50">
        <v>1302012</v>
      </c>
      <c r="V1964" s="50" t="s">
        <v>4078</v>
      </c>
      <c r="Z1964" s="50">
        <v>1101012</v>
      </c>
    </row>
    <row r="1965" spans="1:26" ht="14.25">
      <c r="A1965" s="50">
        <v>2020632</v>
      </c>
      <c r="D1965" s="50" t="s">
        <v>2299</v>
      </c>
      <c r="E1965" s="50" t="s">
        <v>792</v>
      </c>
      <c r="F1965" s="50" t="s">
        <v>4078</v>
      </c>
      <c r="G1965" s="50">
        <v>20</v>
      </c>
      <c r="H1965" s="50">
        <v>311</v>
      </c>
      <c r="I1965" s="50">
        <v>105</v>
      </c>
      <c r="J1965" s="50">
        <v>1001</v>
      </c>
      <c r="K1965" s="50">
        <v>0</v>
      </c>
      <c r="L1965" s="50">
        <v>1.5</v>
      </c>
      <c r="M1965" s="50">
        <v>0</v>
      </c>
      <c r="N1965" s="50">
        <v>0</v>
      </c>
      <c r="O1965" s="50">
        <v>250</v>
      </c>
      <c r="P1965" s="50">
        <v>0</v>
      </c>
      <c r="Q1965" s="50">
        <v>0</v>
      </c>
      <c r="R1965" s="50">
        <v>1303018</v>
      </c>
      <c r="S1965" s="50">
        <v>1304013</v>
      </c>
      <c r="T1965" s="50">
        <v>1304007</v>
      </c>
      <c r="W1965" s="50">
        <v>4</v>
      </c>
      <c r="X1965" s="50">
        <v>4</v>
      </c>
      <c r="Y1965" s="50">
        <v>2</v>
      </c>
      <c r="Z1965" s="50">
        <v>1102018</v>
      </c>
    </row>
    <row r="1966" spans="1:26" ht="14.25">
      <c r="A1966" s="50">
        <v>2020711</v>
      </c>
      <c r="D1966" s="50" t="s">
        <v>2298</v>
      </c>
      <c r="E1966" s="50" t="s">
        <v>1535</v>
      </c>
      <c r="F1966" s="50" t="s">
        <v>4079</v>
      </c>
      <c r="G1966" s="50">
        <v>21</v>
      </c>
      <c r="H1966" s="50">
        <v>218</v>
      </c>
      <c r="I1966" s="50">
        <v>94</v>
      </c>
      <c r="J1966" s="50">
        <v>1494</v>
      </c>
      <c r="K1966" s="50">
        <v>0</v>
      </c>
      <c r="L1966" s="50">
        <v>1.5</v>
      </c>
      <c r="M1966" s="50">
        <v>0</v>
      </c>
      <c r="N1966" s="50">
        <v>0</v>
      </c>
      <c r="O1966" s="50">
        <v>250</v>
      </c>
      <c r="P1966" s="50">
        <v>0</v>
      </c>
      <c r="Q1966" s="50">
        <v>0</v>
      </c>
      <c r="R1966" s="50">
        <v>1301007</v>
      </c>
      <c r="S1966" s="50">
        <v>1302007</v>
      </c>
      <c r="V1966" s="50" t="s">
        <v>4080</v>
      </c>
      <c r="Z1966" s="50">
        <v>1101007</v>
      </c>
    </row>
    <row r="1967" spans="1:26" ht="14.25">
      <c r="A1967" s="50">
        <v>2020712</v>
      </c>
      <c r="D1967" s="50" t="s">
        <v>2299</v>
      </c>
      <c r="E1967" s="50" t="s">
        <v>783</v>
      </c>
      <c r="F1967" s="50" t="s">
        <v>4080</v>
      </c>
      <c r="G1967" s="50">
        <v>21</v>
      </c>
      <c r="H1967" s="50">
        <v>357</v>
      </c>
      <c r="I1967" s="50">
        <v>118</v>
      </c>
      <c r="J1967" s="50">
        <v>1149</v>
      </c>
      <c r="K1967" s="50">
        <v>0</v>
      </c>
      <c r="L1967" s="50">
        <v>1.5</v>
      </c>
      <c r="M1967" s="50">
        <v>0</v>
      </c>
      <c r="N1967" s="50">
        <v>0</v>
      </c>
      <c r="O1967" s="50">
        <v>250</v>
      </c>
      <c r="P1967" s="50">
        <v>0</v>
      </c>
      <c r="Q1967" s="50">
        <v>0</v>
      </c>
      <c r="R1967" s="50">
        <v>1303009</v>
      </c>
      <c r="S1967" s="50">
        <v>1304010</v>
      </c>
      <c r="T1967" s="50">
        <v>1304007</v>
      </c>
      <c r="W1967" s="50">
        <v>4</v>
      </c>
      <c r="X1967" s="50">
        <v>4</v>
      </c>
      <c r="Y1967" s="50">
        <v>2</v>
      </c>
      <c r="Z1967" s="50">
        <v>1102009</v>
      </c>
    </row>
    <row r="1968" spans="1:26" ht="14.25">
      <c r="A1968" s="50">
        <v>2020721</v>
      </c>
      <c r="D1968" s="50" t="s">
        <v>2298</v>
      </c>
      <c r="E1968" s="50" t="s">
        <v>1535</v>
      </c>
      <c r="F1968" s="50" t="s">
        <v>4081</v>
      </c>
      <c r="G1968" s="50">
        <v>21</v>
      </c>
      <c r="H1968" s="50">
        <v>218</v>
      </c>
      <c r="I1968" s="50">
        <v>94</v>
      </c>
      <c r="J1968" s="50">
        <v>1494</v>
      </c>
      <c r="K1968" s="50">
        <v>0</v>
      </c>
      <c r="L1968" s="50">
        <v>1.5</v>
      </c>
      <c r="M1968" s="50">
        <v>0</v>
      </c>
      <c r="N1968" s="50">
        <v>0</v>
      </c>
      <c r="O1968" s="50">
        <v>250</v>
      </c>
      <c r="P1968" s="50">
        <v>0</v>
      </c>
      <c r="Q1968" s="50">
        <v>0</v>
      </c>
      <c r="R1968" s="50">
        <v>1301007</v>
      </c>
      <c r="S1968" s="50">
        <v>1302007</v>
      </c>
      <c r="V1968" s="50" t="s">
        <v>4082</v>
      </c>
      <c r="Z1968" s="50">
        <v>1101007</v>
      </c>
    </row>
    <row r="1969" spans="1:26" ht="14.25">
      <c r="A1969" s="50">
        <v>2020722</v>
      </c>
      <c r="D1969" s="50" t="s">
        <v>2299</v>
      </c>
      <c r="E1969" s="50" t="s">
        <v>777</v>
      </c>
      <c r="F1969" s="50" t="s">
        <v>4082</v>
      </c>
      <c r="G1969" s="50">
        <v>21</v>
      </c>
      <c r="H1969" s="50">
        <v>357</v>
      </c>
      <c r="I1969" s="50">
        <v>118</v>
      </c>
      <c r="J1969" s="50">
        <v>1149</v>
      </c>
      <c r="K1969" s="50">
        <v>0</v>
      </c>
      <c r="L1969" s="50">
        <v>1.5</v>
      </c>
      <c r="M1969" s="50">
        <v>0</v>
      </c>
      <c r="N1969" s="50">
        <v>0</v>
      </c>
      <c r="O1969" s="50">
        <v>250</v>
      </c>
      <c r="P1969" s="50">
        <v>0</v>
      </c>
      <c r="Q1969" s="50">
        <v>0</v>
      </c>
      <c r="R1969" s="50">
        <v>1303003</v>
      </c>
      <c r="S1969" s="50">
        <v>1304005</v>
      </c>
      <c r="T1969" s="50">
        <v>1304007</v>
      </c>
      <c r="W1969" s="50">
        <v>4</v>
      </c>
      <c r="X1969" s="50">
        <v>4</v>
      </c>
      <c r="Y1969" s="50">
        <v>2</v>
      </c>
      <c r="Z1969" s="50">
        <v>1102003</v>
      </c>
    </row>
    <row r="1970" spans="1:26" ht="14.25">
      <c r="A1970" s="50">
        <v>2020731</v>
      </c>
      <c r="D1970" s="50" t="s">
        <v>2298</v>
      </c>
      <c r="E1970" s="50" t="s">
        <v>1537</v>
      </c>
      <c r="F1970" s="50" t="s">
        <v>4083</v>
      </c>
      <c r="G1970" s="50">
        <v>21</v>
      </c>
      <c r="H1970" s="50">
        <v>198</v>
      </c>
      <c r="I1970" s="50">
        <v>88</v>
      </c>
      <c r="J1970" s="50">
        <v>1358</v>
      </c>
      <c r="K1970" s="50">
        <v>0</v>
      </c>
      <c r="L1970" s="50">
        <v>1.5</v>
      </c>
      <c r="M1970" s="50">
        <v>0</v>
      </c>
      <c r="N1970" s="50">
        <v>0</v>
      </c>
      <c r="O1970" s="50">
        <v>250</v>
      </c>
      <c r="P1970" s="50">
        <v>0</v>
      </c>
      <c r="Q1970" s="50">
        <v>0</v>
      </c>
      <c r="R1970" s="50">
        <v>1301011</v>
      </c>
      <c r="S1970" s="50">
        <v>1302011</v>
      </c>
      <c r="V1970" s="50" t="s">
        <v>4084</v>
      </c>
      <c r="Z1970" s="50">
        <v>1101011</v>
      </c>
    </row>
    <row r="1971" spans="1:26" ht="14.25">
      <c r="A1971" s="50">
        <v>2020732</v>
      </c>
      <c r="D1971" s="50" t="s">
        <v>2299</v>
      </c>
      <c r="E1971" s="50" t="s">
        <v>791</v>
      </c>
      <c r="F1971" s="50" t="s">
        <v>4084</v>
      </c>
      <c r="G1971" s="50">
        <v>21</v>
      </c>
      <c r="H1971" s="50">
        <v>323</v>
      </c>
      <c r="I1971" s="50">
        <v>110</v>
      </c>
      <c r="J1971" s="50">
        <v>1045</v>
      </c>
      <c r="K1971" s="50">
        <v>0</v>
      </c>
      <c r="L1971" s="50">
        <v>1.5</v>
      </c>
      <c r="M1971" s="50">
        <v>0</v>
      </c>
      <c r="N1971" s="50">
        <v>0</v>
      </c>
      <c r="O1971" s="50">
        <v>250</v>
      </c>
      <c r="P1971" s="50">
        <v>0</v>
      </c>
      <c r="Q1971" s="50">
        <v>0</v>
      </c>
      <c r="R1971" s="50">
        <v>1303017</v>
      </c>
      <c r="S1971" s="50">
        <v>1304013</v>
      </c>
      <c r="T1971" s="50">
        <v>1304008</v>
      </c>
      <c r="W1971" s="50">
        <v>4</v>
      </c>
      <c r="X1971" s="50">
        <v>4</v>
      </c>
      <c r="Y1971" s="50">
        <v>3</v>
      </c>
      <c r="Z1971" s="50">
        <v>1102017</v>
      </c>
    </row>
    <row r="1972" spans="1:26" ht="14.25">
      <c r="A1972" s="50">
        <v>2020811</v>
      </c>
      <c r="D1972" s="50" t="s">
        <v>2298</v>
      </c>
      <c r="E1972" s="50" t="s">
        <v>1533</v>
      </c>
      <c r="F1972" s="50" t="s">
        <v>4085</v>
      </c>
      <c r="G1972" s="50">
        <v>22</v>
      </c>
      <c r="H1972" s="50">
        <v>228</v>
      </c>
      <c r="I1972" s="50">
        <v>99</v>
      </c>
      <c r="J1972" s="50">
        <v>1557</v>
      </c>
      <c r="K1972" s="50">
        <v>0</v>
      </c>
      <c r="L1972" s="50">
        <v>1.5</v>
      </c>
      <c r="M1972" s="50">
        <v>0</v>
      </c>
      <c r="N1972" s="50">
        <v>0</v>
      </c>
      <c r="O1972" s="50">
        <v>250</v>
      </c>
      <c r="P1972" s="50">
        <v>0</v>
      </c>
      <c r="Q1972" s="50">
        <v>0</v>
      </c>
      <c r="R1972" s="50">
        <v>1301009</v>
      </c>
      <c r="S1972" s="50">
        <v>1302009</v>
      </c>
      <c r="V1972" s="50" t="s">
        <v>4086</v>
      </c>
      <c r="Z1972" s="50">
        <v>1101009</v>
      </c>
    </row>
    <row r="1973" spans="1:26" ht="14.25">
      <c r="A1973" s="50">
        <v>2020812</v>
      </c>
      <c r="D1973" s="50" t="s">
        <v>2299</v>
      </c>
      <c r="E1973" s="50" t="s">
        <v>788</v>
      </c>
      <c r="F1973" s="50" t="s">
        <v>4086</v>
      </c>
      <c r="G1973" s="50">
        <v>22</v>
      </c>
      <c r="H1973" s="50">
        <v>370</v>
      </c>
      <c r="I1973" s="50">
        <v>123</v>
      </c>
      <c r="J1973" s="50">
        <v>1197</v>
      </c>
      <c r="K1973" s="50">
        <v>0</v>
      </c>
      <c r="L1973" s="50">
        <v>1.5</v>
      </c>
      <c r="M1973" s="50">
        <v>0</v>
      </c>
      <c r="N1973" s="50">
        <v>0</v>
      </c>
      <c r="O1973" s="50">
        <v>250</v>
      </c>
      <c r="P1973" s="50">
        <v>0</v>
      </c>
      <c r="Q1973" s="50">
        <v>0</v>
      </c>
      <c r="R1973" s="50">
        <v>1303014</v>
      </c>
      <c r="S1973" s="50">
        <v>1304004</v>
      </c>
      <c r="T1973" s="50">
        <v>1304006</v>
      </c>
      <c r="W1973" s="50">
        <v>4</v>
      </c>
      <c r="X1973" s="50">
        <v>4</v>
      </c>
      <c r="Y1973" s="50">
        <v>1</v>
      </c>
      <c r="Z1973" s="50">
        <v>1102014</v>
      </c>
    </row>
    <row r="1974" spans="1:26" ht="14.25">
      <c r="A1974" s="50">
        <v>2020821</v>
      </c>
      <c r="D1974" s="50" t="s">
        <v>2298</v>
      </c>
      <c r="E1974" s="50" t="s">
        <v>1188</v>
      </c>
      <c r="F1974" s="50" t="s">
        <v>4087</v>
      </c>
      <c r="G1974" s="50">
        <v>22</v>
      </c>
      <c r="H1974" s="50">
        <v>228</v>
      </c>
      <c r="I1974" s="50">
        <v>99</v>
      </c>
      <c r="J1974" s="50">
        <v>1557</v>
      </c>
      <c r="K1974" s="50">
        <v>0</v>
      </c>
      <c r="L1974" s="50">
        <v>1.5</v>
      </c>
      <c r="M1974" s="50">
        <v>0</v>
      </c>
      <c r="N1974" s="50">
        <v>0</v>
      </c>
      <c r="O1974" s="50">
        <v>250</v>
      </c>
      <c r="P1974" s="50">
        <v>0</v>
      </c>
      <c r="Q1974" s="50">
        <v>0</v>
      </c>
      <c r="R1974" s="50">
        <v>1301008</v>
      </c>
      <c r="S1974" s="50">
        <v>1302008</v>
      </c>
      <c r="V1974" s="50" t="s">
        <v>4088</v>
      </c>
      <c r="Z1974" s="50">
        <v>1101008</v>
      </c>
    </row>
    <row r="1975" spans="1:26" ht="14.25">
      <c r="A1975" s="50">
        <v>2020822</v>
      </c>
      <c r="D1975" s="50" t="s">
        <v>2299</v>
      </c>
      <c r="E1975" s="50" t="s">
        <v>787</v>
      </c>
      <c r="F1975" s="50" t="s">
        <v>4088</v>
      </c>
      <c r="G1975" s="50">
        <v>22</v>
      </c>
      <c r="H1975" s="50">
        <v>370</v>
      </c>
      <c r="I1975" s="50">
        <v>123</v>
      </c>
      <c r="J1975" s="50">
        <v>1197</v>
      </c>
      <c r="K1975" s="50">
        <v>0</v>
      </c>
      <c r="L1975" s="50">
        <v>1.5</v>
      </c>
      <c r="M1975" s="50">
        <v>0</v>
      </c>
      <c r="N1975" s="50">
        <v>0</v>
      </c>
      <c r="O1975" s="50">
        <v>250</v>
      </c>
      <c r="P1975" s="50">
        <v>0</v>
      </c>
      <c r="Q1975" s="50">
        <v>0</v>
      </c>
      <c r="R1975" s="50">
        <v>1303013</v>
      </c>
      <c r="S1975" s="50">
        <v>1304012</v>
      </c>
      <c r="T1975" s="50">
        <v>1304008</v>
      </c>
      <c r="W1975" s="50">
        <v>4</v>
      </c>
      <c r="X1975" s="50">
        <v>4</v>
      </c>
      <c r="Y1975" s="50">
        <v>3</v>
      </c>
      <c r="Z1975" s="50">
        <v>1102013</v>
      </c>
    </row>
    <row r="1976" spans="1:26" ht="14.25">
      <c r="A1976" s="50">
        <v>2020831</v>
      </c>
      <c r="D1976" s="50" t="s">
        <v>2298</v>
      </c>
      <c r="E1976" s="50" t="s">
        <v>1192</v>
      </c>
      <c r="F1976" s="50" t="s">
        <v>4089</v>
      </c>
      <c r="G1976" s="50">
        <v>22</v>
      </c>
      <c r="H1976" s="50">
        <v>206</v>
      </c>
      <c r="I1976" s="50">
        <v>92</v>
      </c>
      <c r="J1976" s="50">
        <v>1415</v>
      </c>
      <c r="K1976" s="50">
        <v>0</v>
      </c>
      <c r="L1976" s="50">
        <v>1.5</v>
      </c>
      <c r="M1976" s="50">
        <v>0</v>
      </c>
      <c r="N1976" s="50">
        <v>0</v>
      </c>
      <c r="O1976" s="50">
        <v>250</v>
      </c>
      <c r="P1976" s="50">
        <v>0</v>
      </c>
      <c r="Q1976" s="50">
        <v>0</v>
      </c>
      <c r="R1976" s="50">
        <v>1301012</v>
      </c>
      <c r="S1976" s="50">
        <v>1302012</v>
      </c>
      <c r="V1976" s="50" t="s">
        <v>4090</v>
      </c>
      <c r="Z1976" s="50">
        <v>1101012</v>
      </c>
    </row>
    <row r="1977" spans="1:26" ht="14.25">
      <c r="A1977" s="50">
        <v>2020832</v>
      </c>
      <c r="D1977" s="50" t="s">
        <v>2299</v>
      </c>
      <c r="E1977" s="50" t="s">
        <v>792</v>
      </c>
      <c r="F1977" s="50" t="s">
        <v>4090</v>
      </c>
      <c r="G1977" s="50">
        <v>22</v>
      </c>
      <c r="H1977" s="50">
        <v>334</v>
      </c>
      <c r="I1977" s="50">
        <v>114</v>
      </c>
      <c r="J1977" s="50">
        <v>1089</v>
      </c>
      <c r="K1977" s="50">
        <v>0</v>
      </c>
      <c r="L1977" s="50">
        <v>1.5</v>
      </c>
      <c r="M1977" s="50">
        <v>0</v>
      </c>
      <c r="N1977" s="50">
        <v>0</v>
      </c>
      <c r="O1977" s="50">
        <v>250</v>
      </c>
      <c r="P1977" s="50">
        <v>0</v>
      </c>
      <c r="Q1977" s="50">
        <v>0</v>
      </c>
      <c r="R1977" s="50">
        <v>1303018</v>
      </c>
      <c r="S1977" s="50">
        <v>1304013</v>
      </c>
      <c r="T1977" s="50">
        <v>1304007</v>
      </c>
      <c r="W1977" s="50">
        <v>4</v>
      </c>
      <c r="X1977" s="50">
        <v>4</v>
      </c>
      <c r="Y1977" s="50">
        <v>2</v>
      </c>
      <c r="Z1977" s="50">
        <v>1102018</v>
      </c>
    </row>
    <row r="1978" spans="1:26" ht="14.25">
      <c r="A1978" s="50">
        <v>2020911</v>
      </c>
      <c r="D1978" s="50" t="s">
        <v>2298</v>
      </c>
      <c r="E1978" s="50" t="s">
        <v>1535</v>
      </c>
      <c r="F1978" s="50" t="s">
        <v>4091</v>
      </c>
      <c r="G1978" s="50">
        <v>23</v>
      </c>
      <c r="H1978" s="50">
        <v>238</v>
      </c>
      <c r="I1978" s="50">
        <v>103</v>
      </c>
      <c r="J1978" s="50">
        <v>1620</v>
      </c>
      <c r="K1978" s="50">
        <v>0</v>
      </c>
      <c r="L1978" s="50">
        <v>1.5</v>
      </c>
      <c r="M1978" s="50">
        <v>0</v>
      </c>
      <c r="N1978" s="50">
        <v>0</v>
      </c>
      <c r="O1978" s="50">
        <v>250</v>
      </c>
      <c r="P1978" s="50">
        <v>0</v>
      </c>
      <c r="Q1978" s="50">
        <v>0</v>
      </c>
      <c r="R1978" s="50">
        <v>1301007</v>
      </c>
      <c r="S1978" s="50">
        <v>1302007</v>
      </c>
      <c r="V1978" s="50" t="s">
        <v>4092</v>
      </c>
      <c r="Z1978" s="50">
        <v>1101007</v>
      </c>
    </row>
    <row r="1979" spans="1:26" ht="14.25">
      <c r="A1979" s="50">
        <v>2020912</v>
      </c>
      <c r="D1979" s="50" t="s">
        <v>2299</v>
      </c>
      <c r="E1979" s="50" t="s">
        <v>786</v>
      </c>
      <c r="F1979" s="50" t="s">
        <v>4092</v>
      </c>
      <c r="G1979" s="50">
        <v>23</v>
      </c>
      <c r="H1979" s="50">
        <v>382</v>
      </c>
      <c r="I1979" s="50">
        <v>127</v>
      </c>
      <c r="J1979" s="50">
        <v>1246</v>
      </c>
      <c r="K1979" s="50">
        <v>0</v>
      </c>
      <c r="L1979" s="50">
        <v>1.5</v>
      </c>
      <c r="M1979" s="50">
        <v>0</v>
      </c>
      <c r="N1979" s="50">
        <v>0</v>
      </c>
      <c r="O1979" s="50">
        <v>250</v>
      </c>
      <c r="P1979" s="50">
        <v>0</v>
      </c>
      <c r="Q1979" s="50">
        <v>0</v>
      </c>
      <c r="R1979" s="50">
        <v>1303012</v>
      </c>
      <c r="S1979" s="50">
        <v>1304005</v>
      </c>
      <c r="T1979" s="50">
        <v>1304006</v>
      </c>
      <c r="W1979" s="50">
        <v>4</v>
      </c>
      <c r="X1979" s="50">
        <v>4</v>
      </c>
      <c r="Y1979" s="50">
        <v>1</v>
      </c>
      <c r="Z1979" s="50">
        <v>1102012</v>
      </c>
    </row>
    <row r="1980" spans="1:26" ht="14.25">
      <c r="A1980" s="50">
        <v>2020921</v>
      </c>
      <c r="D1980" s="50" t="s">
        <v>2298</v>
      </c>
      <c r="E1980" s="50" t="s">
        <v>1540</v>
      </c>
      <c r="F1980" s="50" t="s">
        <v>4093</v>
      </c>
      <c r="G1980" s="50">
        <v>23</v>
      </c>
      <c r="H1980" s="50">
        <v>238</v>
      </c>
      <c r="I1980" s="50">
        <v>103</v>
      </c>
      <c r="J1980" s="50">
        <v>1620</v>
      </c>
      <c r="K1980" s="50">
        <v>0</v>
      </c>
      <c r="L1980" s="50">
        <v>1.5</v>
      </c>
      <c r="M1980" s="50">
        <v>0</v>
      </c>
      <c r="N1980" s="50">
        <v>0</v>
      </c>
      <c r="O1980" s="50">
        <v>250</v>
      </c>
      <c r="P1980" s="50">
        <v>0</v>
      </c>
      <c r="Q1980" s="50">
        <v>0</v>
      </c>
      <c r="R1980" s="50">
        <v>1301005</v>
      </c>
      <c r="S1980" s="50">
        <v>1302005</v>
      </c>
      <c r="V1980" s="50" t="s">
        <v>4094</v>
      </c>
      <c r="Z1980" s="50">
        <v>1101005</v>
      </c>
    </row>
    <row r="1981" spans="1:26" ht="14.25">
      <c r="A1981" s="50">
        <v>2020922</v>
      </c>
      <c r="D1981" s="50" t="s">
        <v>2299</v>
      </c>
      <c r="E1981" s="50" t="s">
        <v>785</v>
      </c>
      <c r="F1981" s="50" t="s">
        <v>4094</v>
      </c>
      <c r="G1981" s="50">
        <v>23</v>
      </c>
      <c r="H1981" s="50">
        <v>382</v>
      </c>
      <c r="I1981" s="50">
        <v>127</v>
      </c>
      <c r="J1981" s="50">
        <v>1246</v>
      </c>
      <c r="K1981" s="50">
        <v>0</v>
      </c>
      <c r="L1981" s="50">
        <v>1.5</v>
      </c>
      <c r="M1981" s="50">
        <v>0</v>
      </c>
      <c r="N1981" s="50">
        <v>0</v>
      </c>
      <c r="O1981" s="50">
        <v>250</v>
      </c>
      <c r="P1981" s="50">
        <v>0</v>
      </c>
      <c r="Q1981" s="50">
        <v>0</v>
      </c>
      <c r="R1981" s="50">
        <v>1303011</v>
      </c>
      <c r="S1981" s="50">
        <v>1304005</v>
      </c>
      <c r="T1981" s="50">
        <v>1304007</v>
      </c>
      <c r="W1981" s="50">
        <v>4</v>
      </c>
      <c r="X1981" s="50">
        <v>4</v>
      </c>
      <c r="Y1981" s="50">
        <v>2</v>
      </c>
      <c r="Z1981" s="50">
        <v>1102011</v>
      </c>
    </row>
    <row r="1982" spans="1:26" ht="14.25">
      <c r="A1982" s="50">
        <v>2020931</v>
      </c>
      <c r="D1982" s="50" t="s">
        <v>2298</v>
      </c>
      <c r="E1982" s="50" t="s">
        <v>1541</v>
      </c>
      <c r="F1982" s="50" t="s">
        <v>4095</v>
      </c>
      <c r="G1982" s="50">
        <v>23</v>
      </c>
      <c r="H1982" s="50">
        <v>238</v>
      </c>
      <c r="I1982" s="50">
        <v>103</v>
      </c>
      <c r="J1982" s="50">
        <v>1586</v>
      </c>
      <c r="K1982" s="50">
        <v>0</v>
      </c>
      <c r="L1982" s="50">
        <v>1.5</v>
      </c>
      <c r="M1982" s="50">
        <v>0</v>
      </c>
      <c r="N1982" s="50">
        <v>0</v>
      </c>
      <c r="O1982" s="50">
        <v>250</v>
      </c>
      <c r="P1982" s="50">
        <v>0</v>
      </c>
      <c r="Q1982" s="50">
        <v>0</v>
      </c>
      <c r="R1982" s="50">
        <v>1301010</v>
      </c>
      <c r="S1982" s="50">
        <v>1302010</v>
      </c>
      <c r="V1982" s="50" t="s">
        <v>4096</v>
      </c>
      <c r="Z1982" s="50">
        <v>1101010</v>
      </c>
    </row>
    <row r="1983" spans="1:26" ht="14.25">
      <c r="A1983" s="50">
        <v>2020932</v>
      </c>
      <c r="D1983" s="50" t="s">
        <v>2299</v>
      </c>
      <c r="E1983" s="50" t="s">
        <v>790</v>
      </c>
      <c r="F1983" s="50" t="s">
        <v>4096</v>
      </c>
      <c r="G1983" s="50">
        <v>23</v>
      </c>
      <c r="H1983" s="50">
        <v>353</v>
      </c>
      <c r="I1983" s="50">
        <v>118</v>
      </c>
      <c r="J1983" s="50">
        <v>1133</v>
      </c>
      <c r="K1983" s="50">
        <v>0</v>
      </c>
      <c r="L1983" s="50">
        <v>1.5</v>
      </c>
      <c r="M1983" s="50">
        <v>0</v>
      </c>
      <c r="N1983" s="50">
        <v>0</v>
      </c>
      <c r="O1983" s="50">
        <v>250</v>
      </c>
      <c r="P1983" s="50">
        <v>0</v>
      </c>
      <c r="Q1983" s="50">
        <v>0</v>
      </c>
      <c r="R1983" s="50">
        <v>1303016</v>
      </c>
      <c r="S1983" s="50">
        <v>1304011</v>
      </c>
      <c r="T1983" s="50">
        <v>1304007</v>
      </c>
      <c r="W1983" s="50">
        <v>4</v>
      </c>
      <c r="X1983" s="50">
        <v>4</v>
      </c>
      <c r="Y1983" s="50">
        <v>3</v>
      </c>
      <c r="Z1983" s="50">
        <v>1102016</v>
      </c>
    </row>
    <row r="1984" spans="1:26" ht="14.25">
      <c r="A1984" s="50">
        <v>2030111</v>
      </c>
      <c r="D1984" s="50" t="s">
        <v>2298</v>
      </c>
      <c r="E1984" s="50" t="s">
        <v>1192</v>
      </c>
      <c r="F1984" s="50" t="s">
        <v>4097</v>
      </c>
      <c r="G1984" s="50">
        <v>25</v>
      </c>
      <c r="H1984" s="50">
        <v>258</v>
      </c>
      <c r="I1984" s="50">
        <v>112</v>
      </c>
      <c r="J1984" s="50">
        <v>1746</v>
      </c>
      <c r="K1984" s="50">
        <v>0</v>
      </c>
      <c r="L1984" s="50">
        <v>1.5</v>
      </c>
      <c r="M1984" s="50">
        <v>0</v>
      </c>
      <c r="N1984" s="50">
        <v>0</v>
      </c>
      <c r="O1984" s="50">
        <v>250</v>
      </c>
      <c r="P1984" s="50">
        <v>0</v>
      </c>
      <c r="Q1984" s="50">
        <v>0</v>
      </c>
      <c r="R1984" s="50">
        <v>1301012</v>
      </c>
      <c r="S1984" s="50">
        <v>1302012</v>
      </c>
      <c r="V1984" s="50" t="s">
        <v>4098</v>
      </c>
      <c r="Z1984" s="50">
        <v>1101012</v>
      </c>
    </row>
    <row r="1985" spans="1:26" ht="14.25">
      <c r="A1985" s="50">
        <v>2030112</v>
      </c>
      <c r="D1985" s="50" t="s">
        <v>2299</v>
      </c>
      <c r="E1985" s="50" t="s">
        <v>792</v>
      </c>
      <c r="F1985" s="50" t="s">
        <v>4098</v>
      </c>
      <c r="G1985" s="50">
        <v>25</v>
      </c>
      <c r="H1985" s="50">
        <v>408</v>
      </c>
      <c r="I1985" s="50">
        <v>136</v>
      </c>
      <c r="J1985" s="50">
        <v>1343</v>
      </c>
      <c r="K1985" s="50">
        <v>0</v>
      </c>
      <c r="L1985" s="50">
        <v>1.5</v>
      </c>
      <c r="M1985" s="50">
        <v>0</v>
      </c>
      <c r="N1985" s="50">
        <v>0</v>
      </c>
      <c r="O1985" s="50">
        <v>250</v>
      </c>
      <c r="P1985" s="50">
        <v>0</v>
      </c>
      <c r="Q1985" s="50">
        <v>0</v>
      </c>
      <c r="R1985" s="50">
        <v>1303018</v>
      </c>
      <c r="S1985" s="50">
        <v>1304013</v>
      </c>
      <c r="T1985" s="50">
        <v>1304007</v>
      </c>
      <c r="W1985" s="50">
        <v>4</v>
      </c>
      <c r="X1985" s="50">
        <v>4</v>
      </c>
      <c r="Y1985" s="50">
        <v>2</v>
      </c>
      <c r="Z1985" s="50">
        <v>1102018</v>
      </c>
    </row>
    <row r="1986" spans="1:26" ht="14.25">
      <c r="A1986" s="50">
        <v>2030121</v>
      </c>
      <c r="D1986" s="50" t="s">
        <v>2298</v>
      </c>
      <c r="E1986" s="50" t="s">
        <v>1188</v>
      </c>
      <c r="F1986" s="50" t="s">
        <v>4099</v>
      </c>
      <c r="G1986" s="50">
        <v>25</v>
      </c>
      <c r="H1986" s="50">
        <v>258</v>
      </c>
      <c r="I1986" s="50">
        <v>112</v>
      </c>
      <c r="J1986" s="50">
        <v>1746</v>
      </c>
      <c r="K1986" s="50">
        <v>0</v>
      </c>
      <c r="L1986" s="50">
        <v>1.5</v>
      </c>
      <c r="M1986" s="50">
        <v>0</v>
      </c>
      <c r="N1986" s="50">
        <v>0</v>
      </c>
      <c r="O1986" s="50">
        <v>250</v>
      </c>
      <c r="P1986" s="50">
        <v>0</v>
      </c>
      <c r="Q1986" s="50">
        <v>0</v>
      </c>
      <c r="R1986" s="50">
        <v>1301008</v>
      </c>
      <c r="S1986" s="50">
        <v>1302008</v>
      </c>
      <c r="V1986" s="50" t="s">
        <v>4100</v>
      </c>
      <c r="Z1986" s="50">
        <v>1101008</v>
      </c>
    </row>
    <row r="1987" spans="1:26" ht="14.25">
      <c r="A1987" s="50">
        <v>2030122</v>
      </c>
      <c r="D1987" s="50" t="s">
        <v>2299</v>
      </c>
      <c r="E1987" s="50" t="s">
        <v>787</v>
      </c>
      <c r="F1987" s="50" t="s">
        <v>4100</v>
      </c>
      <c r="G1987" s="50">
        <v>25</v>
      </c>
      <c r="H1987" s="50">
        <v>408</v>
      </c>
      <c r="I1987" s="50">
        <v>136</v>
      </c>
      <c r="J1987" s="50">
        <v>1343</v>
      </c>
      <c r="K1987" s="50">
        <v>0</v>
      </c>
      <c r="L1987" s="50">
        <v>1.5</v>
      </c>
      <c r="M1987" s="50">
        <v>0</v>
      </c>
      <c r="N1987" s="50">
        <v>0</v>
      </c>
      <c r="O1987" s="50">
        <v>250</v>
      </c>
      <c r="P1987" s="50">
        <v>0</v>
      </c>
      <c r="Q1987" s="50">
        <v>0</v>
      </c>
      <c r="R1987" s="50">
        <v>1303013</v>
      </c>
      <c r="S1987" s="50">
        <v>1304012</v>
      </c>
      <c r="T1987" s="50">
        <v>1304008</v>
      </c>
      <c r="W1987" s="50">
        <v>4</v>
      </c>
      <c r="X1987" s="50">
        <v>4</v>
      </c>
      <c r="Y1987" s="50">
        <v>3</v>
      </c>
      <c r="Z1987" s="50">
        <v>1102013</v>
      </c>
    </row>
    <row r="1988" spans="1:26" ht="14.25">
      <c r="A1988" s="50">
        <v>2030131</v>
      </c>
      <c r="D1988" s="50" t="s">
        <v>2298</v>
      </c>
      <c r="E1988" s="50" t="s">
        <v>1533</v>
      </c>
      <c r="F1988" s="50" t="s">
        <v>4101</v>
      </c>
      <c r="G1988" s="50">
        <v>25</v>
      </c>
      <c r="H1988" s="50">
        <v>258</v>
      </c>
      <c r="I1988" s="50">
        <v>112</v>
      </c>
      <c r="J1988" s="50">
        <v>1746</v>
      </c>
      <c r="K1988" s="50">
        <v>0</v>
      </c>
      <c r="L1988" s="50">
        <v>1.5</v>
      </c>
      <c r="M1988" s="50">
        <v>0</v>
      </c>
      <c r="N1988" s="50">
        <v>0</v>
      </c>
      <c r="O1988" s="50">
        <v>250</v>
      </c>
      <c r="P1988" s="50">
        <v>0</v>
      </c>
      <c r="Q1988" s="50">
        <v>0</v>
      </c>
      <c r="R1988" s="50">
        <v>1301009</v>
      </c>
      <c r="S1988" s="50">
        <v>1302009</v>
      </c>
      <c r="V1988" s="50" t="s">
        <v>4102</v>
      </c>
      <c r="Z1988" s="50">
        <v>1101009</v>
      </c>
    </row>
    <row r="1989" spans="1:26" ht="14.25">
      <c r="A1989" s="50">
        <v>2030132</v>
      </c>
      <c r="D1989" s="50" t="s">
        <v>2299</v>
      </c>
      <c r="E1989" s="50" t="s">
        <v>788</v>
      </c>
      <c r="F1989" s="50" t="s">
        <v>4102</v>
      </c>
      <c r="G1989" s="50">
        <v>25</v>
      </c>
      <c r="H1989" s="50">
        <v>408</v>
      </c>
      <c r="I1989" s="50">
        <v>136</v>
      </c>
      <c r="J1989" s="50">
        <v>1343</v>
      </c>
      <c r="K1989" s="50">
        <v>0</v>
      </c>
      <c r="L1989" s="50">
        <v>1.5</v>
      </c>
      <c r="M1989" s="50">
        <v>0</v>
      </c>
      <c r="N1989" s="50">
        <v>0</v>
      </c>
      <c r="O1989" s="50">
        <v>250</v>
      </c>
      <c r="P1989" s="50">
        <v>0</v>
      </c>
      <c r="Q1989" s="50">
        <v>0</v>
      </c>
      <c r="R1989" s="50">
        <v>1303014</v>
      </c>
      <c r="S1989" s="50">
        <v>1304004</v>
      </c>
      <c r="T1989" s="50">
        <v>1304006</v>
      </c>
      <c r="W1989" s="50">
        <v>4</v>
      </c>
      <c r="X1989" s="50">
        <v>4</v>
      </c>
      <c r="Y1989" s="50">
        <v>1</v>
      </c>
      <c r="Z1989" s="50">
        <v>1102014</v>
      </c>
    </row>
    <row r="1990" spans="1:26" ht="14.25">
      <c r="A1990" s="50">
        <v>2030211</v>
      </c>
      <c r="D1990" s="50" t="s">
        <v>2298</v>
      </c>
      <c r="E1990" s="50" t="s">
        <v>1181</v>
      </c>
      <c r="F1990" s="50" t="s">
        <v>4103</v>
      </c>
      <c r="G1990" s="50">
        <v>26</v>
      </c>
      <c r="H1990" s="50">
        <v>268</v>
      </c>
      <c r="I1990" s="50">
        <v>116</v>
      </c>
      <c r="J1990" s="50">
        <v>1808</v>
      </c>
      <c r="K1990" s="50">
        <v>0</v>
      </c>
      <c r="L1990" s="50">
        <v>1.5</v>
      </c>
      <c r="M1990" s="50">
        <v>0</v>
      </c>
      <c r="N1990" s="50">
        <v>0</v>
      </c>
      <c r="O1990" s="50">
        <v>250</v>
      </c>
      <c r="P1990" s="50">
        <v>0</v>
      </c>
      <c r="Q1990" s="50">
        <v>0</v>
      </c>
      <c r="R1990" s="50">
        <v>1301001</v>
      </c>
      <c r="S1990" s="50">
        <v>1302001</v>
      </c>
      <c r="V1990" s="50" t="s">
        <v>4104</v>
      </c>
      <c r="Z1990" s="50">
        <v>1101001</v>
      </c>
    </row>
    <row r="1991" spans="1:26" ht="14.25">
      <c r="A1991" s="50">
        <v>2030212</v>
      </c>
      <c r="D1991" s="50" t="s">
        <v>2299</v>
      </c>
      <c r="E1991" s="50" t="s">
        <v>776</v>
      </c>
      <c r="F1991" s="50" t="s">
        <v>4104</v>
      </c>
      <c r="G1991" s="50">
        <v>26</v>
      </c>
      <c r="H1991" s="50">
        <v>421</v>
      </c>
      <c r="I1991" s="50">
        <v>140</v>
      </c>
      <c r="J1991" s="50">
        <v>1391</v>
      </c>
      <c r="K1991" s="50">
        <v>0</v>
      </c>
      <c r="L1991" s="50">
        <v>1.5</v>
      </c>
      <c r="M1991" s="50">
        <v>0</v>
      </c>
      <c r="N1991" s="50">
        <v>0</v>
      </c>
      <c r="O1991" s="50">
        <v>250</v>
      </c>
      <c r="P1991" s="50">
        <v>0</v>
      </c>
      <c r="Q1991" s="50">
        <v>0</v>
      </c>
      <c r="R1991" s="50">
        <v>1303002</v>
      </c>
      <c r="S1991" s="50">
        <v>1304001</v>
      </c>
      <c r="T1991" s="50">
        <v>1304004</v>
      </c>
      <c r="W1991" s="50">
        <v>4</v>
      </c>
      <c r="X1991" s="50">
        <v>4</v>
      </c>
      <c r="Y1991" s="50">
        <v>1</v>
      </c>
      <c r="Z1991" s="50">
        <v>1102002</v>
      </c>
    </row>
    <row r="1992" spans="1:26" ht="14.25">
      <c r="A1992" s="50">
        <v>2030221</v>
      </c>
      <c r="D1992" s="50" t="s">
        <v>2298</v>
      </c>
      <c r="E1992" s="50" t="s">
        <v>1183</v>
      </c>
      <c r="F1992" s="50" t="s">
        <v>4105</v>
      </c>
      <c r="G1992" s="50">
        <v>26</v>
      </c>
      <c r="H1992" s="50">
        <v>268</v>
      </c>
      <c r="I1992" s="50">
        <v>116</v>
      </c>
      <c r="J1992" s="50">
        <v>1808</v>
      </c>
      <c r="K1992" s="50">
        <v>0</v>
      </c>
      <c r="L1992" s="50">
        <v>1.5</v>
      </c>
      <c r="M1992" s="50">
        <v>0</v>
      </c>
      <c r="N1992" s="50">
        <v>0</v>
      </c>
      <c r="O1992" s="50">
        <v>250</v>
      </c>
      <c r="P1992" s="50">
        <v>0</v>
      </c>
      <c r="Q1992" s="50">
        <v>0</v>
      </c>
      <c r="R1992" s="50">
        <v>1301003</v>
      </c>
      <c r="S1992" s="50">
        <v>1302003</v>
      </c>
      <c r="V1992" s="50" t="s">
        <v>4106</v>
      </c>
      <c r="Z1992" s="50">
        <v>1101003</v>
      </c>
    </row>
    <row r="1993" spans="1:26" ht="14.25">
      <c r="A1993" s="50">
        <v>2030222</v>
      </c>
      <c r="D1993" s="50" t="s">
        <v>2299</v>
      </c>
      <c r="E1993" s="50" t="s">
        <v>779</v>
      </c>
      <c r="F1993" s="50" t="s">
        <v>4106</v>
      </c>
      <c r="G1993" s="50">
        <v>26</v>
      </c>
      <c r="H1993" s="50">
        <v>421</v>
      </c>
      <c r="I1993" s="50">
        <v>140</v>
      </c>
      <c r="J1993" s="50">
        <v>1391</v>
      </c>
      <c r="K1993" s="50">
        <v>0</v>
      </c>
      <c r="L1993" s="50">
        <v>1.5</v>
      </c>
      <c r="M1993" s="50">
        <v>0</v>
      </c>
      <c r="N1993" s="50">
        <v>0</v>
      </c>
      <c r="O1993" s="50">
        <v>250</v>
      </c>
      <c r="P1993" s="50">
        <v>0</v>
      </c>
      <c r="Q1993" s="50">
        <v>0</v>
      </c>
      <c r="R1993" s="50">
        <v>1303005</v>
      </c>
      <c r="S1993" s="50">
        <v>1304009</v>
      </c>
      <c r="T1993" s="50">
        <v>1304008</v>
      </c>
      <c r="W1993" s="50">
        <v>4</v>
      </c>
      <c r="X1993" s="50">
        <v>4</v>
      </c>
      <c r="Y1993" s="50">
        <v>3</v>
      </c>
      <c r="Z1993" s="50">
        <v>1102005</v>
      </c>
    </row>
    <row r="1994" spans="1:26" ht="14.25">
      <c r="A1994" s="50">
        <v>2030231</v>
      </c>
      <c r="D1994" s="50" t="s">
        <v>2298</v>
      </c>
      <c r="E1994" s="50" t="s">
        <v>1531</v>
      </c>
      <c r="F1994" s="50" t="s">
        <v>4107</v>
      </c>
      <c r="G1994" s="50">
        <v>26</v>
      </c>
      <c r="H1994" s="50">
        <v>268</v>
      </c>
      <c r="I1994" s="50">
        <v>116</v>
      </c>
      <c r="J1994" s="50">
        <v>1808</v>
      </c>
      <c r="K1994" s="50">
        <v>0</v>
      </c>
      <c r="L1994" s="50">
        <v>1.5</v>
      </c>
      <c r="M1994" s="50">
        <v>0</v>
      </c>
      <c r="N1994" s="50">
        <v>0</v>
      </c>
      <c r="O1994" s="50">
        <v>250</v>
      </c>
      <c r="P1994" s="50">
        <v>0</v>
      </c>
      <c r="Q1994" s="50">
        <v>0</v>
      </c>
      <c r="R1994" s="50">
        <v>1301014</v>
      </c>
      <c r="S1994" s="50">
        <v>1302014</v>
      </c>
      <c r="V1994" s="50" t="s">
        <v>4108</v>
      </c>
      <c r="Z1994" s="50">
        <v>1101014</v>
      </c>
    </row>
    <row r="1995" spans="1:26" ht="14.25">
      <c r="A1995" s="50">
        <v>2030232</v>
      </c>
      <c r="D1995" s="50" t="s">
        <v>2299</v>
      </c>
      <c r="E1995" s="50" t="s">
        <v>794</v>
      </c>
      <c r="F1995" s="50" t="s">
        <v>4108</v>
      </c>
      <c r="G1995" s="50">
        <v>26</v>
      </c>
      <c r="H1995" s="50">
        <v>421</v>
      </c>
      <c r="I1995" s="50">
        <v>140</v>
      </c>
      <c r="J1995" s="50">
        <v>1391</v>
      </c>
      <c r="K1995" s="50">
        <v>0</v>
      </c>
      <c r="L1995" s="50">
        <v>1.5</v>
      </c>
      <c r="M1995" s="50">
        <v>0</v>
      </c>
      <c r="N1995" s="50">
        <v>0</v>
      </c>
      <c r="O1995" s="50">
        <v>250</v>
      </c>
      <c r="P1995" s="50">
        <v>0</v>
      </c>
      <c r="Q1995" s="50">
        <v>0</v>
      </c>
      <c r="R1995" s="50">
        <v>1303020</v>
      </c>
      <c r="S1995" s="50">
        <v>1304014</v>
      </c>
      <c r="T1995" s="50">
        <v>1304007</v>
      </c>
      <c r="W1995" s="50">
        <v>4</v>
      </c>
      <c r="X1995" s="50">
        <v>4</v>
      </c>
      <c r="Y1995" s="50">
        <v>2</v>
      </c>
      <c r="Z1995" s="50">
        <v>1102020</v>
      </c>
    </row>
    <row r="1996" spans="1:26" ht="14.25">
      <c r="A1996" s="50">
        <v>2030311</v>
      </c>
      <c r="D1996" s="50" t="s">
        <v>2298</v>
      </c>
      <c r="E1996" s="50" t="s">
        <v>1192</v>
      </c>
      <c r="F1996" s="50" t="s">
        <v>4109</v>
      </c>
      <c r="G1996" s="50">
        <v>27</v>
      </c>
      <c r="H1996" s="50">
        <v>278</v>
      </c>
      <c r="I1996" s="50">
        <v>121</v>
      </c>
      <c r="J1996" s="50">
        <v>1871</v>
      </c>
      <c r="K1996" s="50">
        <v>0</v>
      </c>
      <c r="L1996" s="50">
        <v>1.5</v>
      </c>
      <c r="M1996" s="50">
        <v>0</v>
      </c>
      <c r="N1996" s="50">
        <v>0</v>
      </c>
      <c r="O1996" s="50">
        <v>250</v>
      </c>
      <c r="P1996" s="50">
        <v>0</v>
      </c>
      <c r="Q1996" s="50">
        <v>0</v>
      </c>
      <c r="R1996" s="50">
        <v>1301012</v>
      </c>
      <c r="S1996" s="50">
        <v>1302012</v>
      </c>
      <c r="V1996" s="50" t="s">
        <v>4110</v>
      </c>
      <c r="Z1996" s="50">
        <v>1101012</v>
      </c>
    </row>
    <row r="1997" spans="1:26" ht="14.25">
      <c r="A1997" s="50">
        <v>2030312</v>
      </c>
      <c r="D1997" s="50" t="s">
        <v>2299</v>
      </c>
      <c r="E1997" s="50" t="s">
        <v>792</v>
      </c>
      <c r="F1997" s="50" t="s">
        <v>4110</v>
      </c>
      <c r="G1997" s="50">
        <v>27</v>
      </c>
      <c r="H1997" s="50">
        <v>434</v>
      </c>
      <c r="I1997" s="50">
        <v>145</v>
      </c>
      <c r="J1997" s="50">
        <v>1439</v>
      </c>
      <c r="K1997" s="50">
        <v>0</v>
      </c>
      <c r="L1997" s="50">
        <v>1.5</v>
      </c>
      <c r="M1997" s="50">
        <v>0</v>
      </c>
      <c r="N1997" s="50">
        <v>0</v>
      </c>
      <c r="O1997" s="50">
        <v>250</v>
      </c>
      <c r="P1997" s="50">
        <v>0</v>
      </c>
      <c r="Q1997" s="50">
        <v>0</v>
      </c>
      <c r="R1997" s="50">
        <v>1303018</v>
      </c>
      <c r="S1997" s="50">
        <v>1304013</v>
      </c>
      <c r="T1997" s="50">
        <v>1304007</v>
      </c>
      <c r="W1997" s="50">
        <v>4</v>
      </c>
      <c r="X1997" s="50">
        <v>4</v>
      </c>
      <c r="Y1997" s="50">
        <v>2</v>
      </c>
      <c r="Z1997" s="50">
        <v>1102018</v>
      </c>
    </row>
    <row r="1998" spans="1:26" ht="14.25">
      <c r="A1998" s="50">
        <v>2030321</v>
      </c>
      <c r="D1998" s="50" t="s">
        <v>2298</v>
      </c>
      <c r="E1998" s="50" t="s">
        <v>1188</v>
      </c>
      <c r="F1998" s="50" t="s">
        <v>4111</v>
      </c>
      <c r="G1998" s="50">
        <v>27</v>
      </c>
      <c r="H1998" s="50">
        <v>278</v>
      </c>
      <c r="I1998" s="50">
        <v>121</v>
      </c>
      <c r="J1998" s="50">
        <v>1871</v>
      </c>
      <c r="K1998" s="50">
        <v>0</v>
      </c>
      <c r="L1998" s="50">
        <v>1.5</v>
      </c>
      <c r="M1998" s="50">
        <v>0</v>
      </c>
      <c r="N1998" s="50">
        <v>0</v>
      </c>
      <c r="O1998" s="50">
        <v>250</v>
      </c>
      <c r="P1998" s="50">
        <v>0</v>
      </c>
      <c r="Q1998" s="50">
        <v>0</v>
      </c>
      <c r="R1998" s="50">
        <v>1301008</v>
      </c>
      <c r="S1998" s="50">
        <v>1302008</v>
      </c>
      <c r="V1998" s="50" t="s">
        <v>4112</v>
      </c>
      <c r="Z1998" s="50">
        <v>1101008</v>
      </c>
    </row>
    <row r="1999" spans="1:26" ht="14.25">
      <c r="A1999" s="50">
        <v>2030322</v>
      </c>
      <c r="D1999" s="50" t="s">
        <v>2299</v>
      </c>
      <c r="E1999" s="50" t="s">
        <v>787</v>
      </c>
      <c r="F1999" s="50" t="s">
        <v>4112</v>
      </c>
      <c r="G1999" s="50">
        <v>27</v>
      </c>
      <c r="H1999" s="50">
        <v>434</v>
      </c>
      <c r="I1999" s="50">
        <v>145</v>
      </c>
      <c r="J1999" s="50">
        <v>1439</v>
      </c>
      <c r="K1999" s="50">
        <v>0</v>
      </c>
      <c r="L1999" s="50">
        <v>1.5</v>
      </c>
      <c r="M1999" s="50">
        <v>0</v>
      </c>
      <c r="N1999" s="50">
        <v>0</v>
      </c>
      <c r="O1999" s="50">
        <v>250</v>
      </c>
      <c r="P1999" s="50">
        <v>0</v>
      </c>
      <c r="Q1999" s="50">
        <v>0</v>
      </c>
      <c r="R1999" s="50">
        <v>1303013</v>
      </c>
      <c r="S1999" s="50">
        <v>1304012</v>
      </c>
      <c r="T1999" s="50">
        <v>1304008</v>
      </c>
      <c r="W1999" s="50">
        <v>4</v>
      </c>
      <c r="X1999" s="50">
        <v>4</v>
      </c>
      <c r="Y1999" s="50">
        <v>3</v>
      </c>
      <c r="Z1999" s="50">
        <v>1102013</v>
      </c>
    </row>
    <row r="2000" spans="1:26" ht="14.25">
      <c r="A2000" s="50">
        <v>2030331</v>
      </c>
      <c r="D2000" s="50" t="s">
        <v>2298</v>
      </c>
      <c r="E2000" s="50" t="s">
        <v>1533</v>
      </c>
      <c r="F2000" s="50" t="s">
        <v>4113</v>
      </c>
      <c r="G2000" s="50">
        <v>27</v>
      </c>
      <c r="H2000" s="50">
        <v>278</v>
      </c>
      <c r="I2000" s="50">
        <v>121</v>
      </c>
      <c r="J2000" s="50">
        <v>1871</v>
      </c>
      <c r="K2000" s="50">
        <v>0</v>
      </c>
      <c r="L2000" s="50">
        <v>1.5</v>
      </c>
      <c r="M2000" s="50">
        <v>0</v>
      </c>
      <c r="N2000" s="50">
        <v>0</v>
      </c>
      <c r="O2000" s="50">
        <v>250</v>
      </c>
      <c r="P2000" s="50">
        <v>0</v>
      </c>
      <c r="Q2000" s="50">
        <v>0</v>
      </c>
      <c r="R2000" s="50">
        <v>1301009</v>
      </c>
      <c r="S2000" s="50">
        <v>1302009</v>
      </c>
      <c r="V2000" s="50" t="s">
        <v>4114</v>
      </c>
      <c r="Z2000" s="50">
        <v>1101009</v>
      </c>
    </row>
    <row r="2001" spans="1:26" ht="14.25">
      <c r="A2001" s="50">
        <v>2030332</v>
      </c>
      <c r="D2001" s="50" t="s">
        <v>2299</v>
      </c>
      <c r="E2001" s="50" t="s">
        <v>788</v>
      </c>
      <c r="F2001" s="50" t="s">
        <v>4114</v>
      </c>
      <c r="G2001" s="50">
        <v>27</v>
      </c>
      <c r="H2001" s="50">
        <v>434</v>
      </c>
      <c r="I2001" s="50">
        <v>145</v>
      </c>
      <c r="J2001" s="50">
        <v>1439</v>
      </c>
      <c r="K2001" s="50">
        <v>0</v>
      </c>
      <c r="L2001" s="50">
        <v>1.5</v>
      </c>
      <c r="M2001" s="50">
        <v>0</v>
      </c>
      <c r="N2001" s="50">
        <v>0</v>
      </c>
      <c r="O2001" s="50">
        <v>250</v>
      </c>
      <c r="P2001" s="50">
        <v>0</v>
      </c>
      <c r="Q2001" s="50">
        <v>0</v>
      </c>
      <c r="R2001" s="50">
        <v>1303014</v>
      </c>
      <c r="S2001" s="50">
        <v>1304004</v>
      </c>
      <c r="T2001" s="50">
        <v>1304006</v>
      </c>
      <c r="W2001" s="50">
        <v>4</v>
      </c>
      <c r="X2001" s="50">
        <v>4</v>
      </c>
      <c r="Y2001" s="50">
        <v>1</v>
      </c>
      <c r="Z2001" s="50">
        <v>1102014</v>
      </c>
    </row>
    <row r="2002" spans="1:26" ht="14.25">
      <c r="A2002" s="50">
        <v>2030411</v>
      </c>
      <c r="D2002" s="50" t="s">
        <v>2298</v>
      </c>
      <c r="E2002" s="50" t="s">
        <v>1195</v>
      </c>
      <c r="F2002" s="50" t="s">
        <v>4115</v>
      </c>
      <c r="G2002" s="50">
        <v>28</v>
      </c>
      <c r="H2002" s="50">
        <v>288</v>
      </c>
      <c r="I2002" s="50">
        <v>125</v>
      </c>
      <c r="J2002" s="50">
        <v>1934</v>
      </c>
      <c r="K2002" s="50">
        <v>0</v>
      </c>
      <c r="L2002" s="50">
        <v>1.5</v>
      </c>
      <c r="M2002" s="50">
        <v>0</v>
      </c>
      <c r="N2002" s="50">
        <v>0</v>
      </c>
      <c r="O2002" s="50">
        <v>250</v>
      </c>
      <c r="P2002" s="50">
        <v>0</v>
      </c>
      <c r="Q2002" s="50">
        <v>0</v>
      </c>
      <c r="R2002" s="50">
        <v>1301015</v>
      </c>
      <c r="S2002" s="50">
        <v>1302015</v>
      </c>
      <c r="V2002" s="50" t="s">
        <v>4116</v>
      </c>
      <c r="Z2002" s="50">
        <v>1101015</v>
      </c>
    </row>
    <row r="2003" spans="1:26" ht="14.25">
      <c r="A2003" s="50">
        <v>2030412</v>
      </c>
      <c r="D2003" s="50" t="s">
        <v>2299</v>
      </c>
      <c r="E2003" s="50" t="s">
        <v>795</v>
      </c>
      <c r="F2003" s="50" t="s">
        <v>4116</v>
      </c>
      <c r="G2003" s="50">
        <v>28</v>
      </c>
      <c r="H2003" s="50">
        <v>447</v>
      </c>
      <c r="I2003" s="50">
        <v>149</v>
      </c>
      <c r="J2003" s="50">
        <v>1488</v>
      </c>
      <c r="K2003" s="50">
        <v>0</v>
      </c>
      <c r="L2003" s="50">
        <v>1.5</v>
      </c>
      <c r="M2003" s="50">
        <v>0</v>
      </c>
      <c r="N2003" s="50">
        <v>0</v>
      </c>
      <c r="O2003" s="50">
        <v>250</v>
      </c>
      <c r="P2003" s="50">
        <v>0</v>
      </c>
      <c r="Q2003" s="50">
        <v>0</v>
      </c>
      <c r="R2003" s="50">
        <v>1303021</v>
      </c>
      <c r="S2003" s="50">
        <v>1304015</v>
      </c>
      <c r="T2003" s="50">
        <v>1304007</v>
      </c>
      <c r="W2003" s="50">
        <v>4</v>
      </c>
      <c r="X2003" s="50">
        <v>4</v>
      </c>
      <c r="Y2003" s="50">
        <v>1</v>
      </c>
      <c r="Z2003" s="50">
        <v>1102021</v>
      </c>
    </row>
    <row r="2004" spans="1:26" ht="14.25">
      <c r="A2004" s="50">
        <v>2030421</v>
      </c>
      <c r="D2004" s="50" t="s">
        <v>2298</v>
      </c>
      <c r="E2004" s="50" t="s">
        <v>1181</v>
      </c>
      <c r="F2004" s="50" t="s">
        <v>4117</v>
      </c>
      <c r="G2004" s="50">
        <v>28</v>
      </c>
      <c r="H2004" s="50">
        <v>288</v>
      </c>
      <c r="I2004" s="50">
        <v>125</v>
      </c>
      <c r="J2004" s="50">
        <v>1934</v>
      </c>
      <c r="K2004" s="50">
        <v>0</v>
      </c>
      <c r="L2004" s="50">
        <v>1.5</v>
      </c>
      <c r="M2004" s="50">
        <v>0</v>
      </c>
      <c r="N2004" s="50">
        <v>0</v>
      </c>
      <c r="O2004" s="50">
        <v>250</v>
      </c>
      <c r="P2004" s="50">
        <v>0</v>
      </c>
      <c r="Q2004" s="50">
        <v>0</v>
      </c>
      <c r="R2004" s="50">
        <v>1301001</v>
      </c>
      <c r="S2004" s="50">
        <v>1302001</v>
      </c>
      <c r="V2004" s="50" t="s">
        <v>4118</v>
      </c>
      <c r="Z2004" s="50">
        <v>1101001</v>
      </c>
    </row>
    <row r="2005" spans="1:26" ht="14.25">
      <c r="A2005" s="50">
        <v>2030422</v>
      </c>
      <c r="D2005" s="50" t="s">
        <v>2299</v>
      </c>
      <c r="E2005" s="50" t="s">
        <v>783</v>
      </c>
      <c r="F2005" s="50" t="s">
        <v>4118</v>
      </c>
      <c r="G2005" s="50">
        <v>28</v>
      </c>
      <c r="H2005" s="50">
        <v>447</v>
      </c>
      <c r="I2005" s="50">
        <v>149</v>
      </c>
      <c r="J2005" s="50">
        <v>1488</v>
      </c>
      <c r="K2005" s="50">
        <v>0</v>
      </c>
      <c r="L2005" s="50">
        <v>1.5</v>
      </c>
      <c r="M2005" s="50">
        <v>0</v>
      </c>
      <c r="N2005" s="50">
        <v>0</v>
      </c>
      <c r="O2005" s="50">
        <v>250</v>
      </c>
      <c r="P2005" s="50">
        <v>0</v>
      </c>
      <c r="Q2005" s="50">
        <v>0</v>
      </c>
      <c r="R2005" s="50">
        <v>1303009</v>
      </c>
      <c r="S2005" s="50">
        <v>1304010</v>
      </c>
      <c r="T2005" s="50">
        <v>1304007</v>
      </c>
      <c r="W2005" s="50">
        <v>4</v>
      </c>
      <c r="X2005" s="50">
        <v>4</v>
      </c>
      <c r="Y2005" s="50">
        <v>2</v>
      </c>
      <c r="Z2005" s="50">
        <v>1102009</v>
      </c>
    </row>
    <row r="2006" spans="1:26" ht="14.25">
      <c r="A2006" s="50">
        <v>2030431</v>
      </c>
      <c r="D2006" s="50" t="s">
        <v>2298</v>
      </c>
      <c r="E2006" s="50" t="s">
        <v>1537</v>
      </c>
      <c r="F2006" s="50" t="s">
        <v>4119</v>
      </c>
      <c r="G2006" s="50">
        <v>28</v>
      </c>
      <c r="H2006" s="50">
        <v>288</v>
      </c>
      <c r="I2006" s="50">
        <v>125</v>
      </c>
      <c r="J2006" s="50">
        <v>1934</v>
      </c>
      <c r="K2006" s="50">
        <v>0</v>
      </c>
      <c r="L2006" s="50">
        <v>1.5</v>
      </c>
      <c r="M2006" s="50">
        <v>0</v>
      </c>
      <c r="N2006" s="50">
        <v>0</v>
      </c>
      <c r="O2006" s="50">
        <v>250</v>
      </c>
      <c r="P2006" s="50">
        <v>0</v>
      </c>
      <c r="Q2006" s="50">
        <v>0</v>
      </c>
      <c r="R2006" s="50">
        <v>1301011</v>
      </c>
      <c r="S2006" s="50">
        <v>1302011</v>
      </c>
      <c r="V2006" s="50" t="s">
        <v>4120</v>
      </c>
      <c r="Z2006" s="50">
        <v>1101011</v>
      </c>
    </row>
    <row r="2007" spans="1:26" ht="14.25">
      <c r="A2007" s="50">
        <v>2030432</v>
      </c>
      <c r="D2007" s="50" t="s">
        <v>2299</v>
      </c>
      <c r="E2007" s="50" t="s">
        <v>791</v>
      </c>
      <c r="F2007" s="50" t="s">
        <v>4120</v>
      </c>
      <c r="G2007" s="50">
        <v>28</v>
      </c>
      <c r="H2007" s="50">
        <v>447</v>
      </c>
      <c r="I2007" s="50">
        <v>149</v>
      </c>
      <c r="J2007" s="50">
        <v>1488</v>
      </c>
      <c r="K2007" s="50">
        <v>0</v>
      </c>
      <c r="L2007" s="50">
        <v>1.5</v>
      </c>
      <c r="M2007" s="50">
        <v>0</v>
      </c>
      <c r="N2007" s="50">
        <v>0</v>
      </c>
      <c r="O2007" s="50">
        <v>250</v>
      </c>
      <c r="P2007" s="50">
        <v>0</v>
      </c>
      <c r="Q2007" s="50">
        <v>0</v>
      </c>
      <c r="R2007" s="50">
        <v>1303017</v>
      </c>
      <c r="S2007" s="50">
        <v>1304013</v>
      </c>
      <c r="T2007" s="50">
        <v>1304008</v>
      </c>
      <c r="W2007" s="50">
        <v>4</v>
      </c>
      <c r="X2007" s="50">
        <v>4</v>
      </c>
      <c r="Y2007" s="50">
        <v>3</v>
      </c>
      <c r="Z2007" s="50">
        <v>1102017</v>
      </c>
    </row>
    <row r="2008" spans="1:26" ht="14.25">
      <c r="A2008" s="50">
        <v>2030511</v>
      </c>
      <c r="D2008" s="50" t="s">
        <v>2298</v>
      </c>
      <c r="E2008" s="50" t="s">
        <v>1378</v>
      </c>
      <c r="F2008" s="50" t="s">
        <v>4121</v>
      </c>
      <c r="G2008" s="50">
        <v>29</v>
      </c>
      <c r="H2008" s="50">
        <v>298</v>
      </c>
      <c r="I2008" s="50">
        <v>129</v>
      </c>
      <c r="J2008" s="50">
        <v>1997</v>
      </c>
      <c r="K2008" s="50">
        <v>0</v>
      </c>
      <c r="L2008" s="50">
        <v>1.5</v>
      </c>
      <c r="M2008" s="50">
        <v>0</v>
      </c>
      <c r="N2008" s="50">
        <v>0</v>
      </c>
      <c r="O2008" s="50">
        <v>250</v>
      </c>
      <c r="P2008" s="50">
        <v>0</v>
      </c>
      <c r="Q2008" s="50">
        <v>0</v>
      </c>
      <c r="R2008" s="50">
        <v>1301006</v>
      </c>
      <c r="S2008" s="50">
        <v>1302006</v>
      </c>
      <c r="V2008" s="50" t="s">
        <v>4122</v>
      </c>
      <c r="Z2008" s="50">
        <v>1101006</v>
      </c>
    </row>
    <row r="2009" spans="1:26" ht="14.25">
      <c r="A2009" s="50">
        <v>2030512</v>
      </c>
      <c r="D2009" s="50" t="s">
        <v>2299</v>
      </c>
      <c r="E2009" s="50" t="s">
        <v>781</v>
      </c>
      <c r="F2009" s="50" t="s">
        <v>4122</v>
      </c>
      <c r="G2009" s="50">
        <v>29</v>
      </c>
      <c r="H2009" s="50">
        <v>460</v>
      </c>
      <c r="I2009" s="50">
        <v>154</v>
      </c>
      <c r="J2009" s="50">
        <v>1536</v>
      </c>
      <c r="K2009" s="50">
        <v>0</v>
      </c>
      <c r="L2009" s="50">
        <v>1.5</v>
      </c>
      <c r="M2009" s="50">
        <v>0</v>
      </c>
      <c r="N2009" s="50">
        <v>0</v>
      </c>
      <c r="O2009" s="50">
        <v>250</v>
      </c>
      <c r="P2009" s="50">
        <v>0</v>
      </c>
      <c r="Q2009" s="50">
        <v>0</v>
      </c>
      <c r="R2009" s="50">
        <v>1303007</v>
      </c>
      <c r="S2009" s="50">
        <v>1304002</v>
      </c>
      <c r="T2009" s="50">
        <v>1304006</v>
      </c>
      <c r="W2009" s="50">
        <v>4</v>
      </c>
      <c r="X2009" s="50">
        <v>4</v>
      </c>
      <c r="Y2009" s="50">
        <v>1</v>
      </c>
      <c r="Z2009" s="50">
        <v>1102007</v>
      </c>
    </row>
    <row r="2010" spans="1:26" ht="14.25">
      <c r="A2010" s="50">
        <v>2030521</v>
      </c>
      <c r="D2010" s="50" t="s">
        <v>2298</v>
      </c>
      <c r="E2010" s="50" t="s">
        <v>1183</v>
      </c>
      <c r="F2010" s="50" t="s">
        <v>4123</v>
      </c>
      <c r="G2010" s="50">
        <v>29</v>
      </c>
      <c r="H2010" s="50">
        <v>298</v>
      </c>
      <c r="I2010" s="50">
        <v>129</v>
      </c>
      <c r="J2010" s="50">
        <v>1997</v>
      </c>
      <c r="K2010" s="50">
        <v>0</v>
      </c>
      <c r="L2010" s="50">
        <v>1.5</v>
      </c>
      <c r="M2010" s="50">
        <v>0</v>
      </c>
      <c r="N2010" s="50">
        <v>0</v>
      </c>
      <c r="O2010" s="50">
        <v>250</v>
      </c>
      <c r="P2010" s="50">
        <v>0</v>
      </c>
      <c r="Q2010" s="50">
        <v>0</v>
      </c>
      <c r="R2010" s="50">
        <v>1301003</v>
      </c>
      <c r="S2010" s="50">
        <v>1302003</v>
      </c>
      <c r="V2010" s="50" t="s">
        <v>4124</v>
      </c>
      <c r="Z2010" s="50">
        <v>1101003</v>
      </c>
    </row>
    <row r="2011" spans="1:26" ht="14.25">
      <c r="A2011" s="50">
        <v>2030522</v>
      </c>
      <c r="D2011" s="50" t="s">
        <v>2299</v>
      </c>
      <c r="E2011" s="50" t="s">
        <v>779</v>
      </c>
      <c r="F2011" s="50" t="s">
        <v>4124</v>
      </c>
      <c r="G2011" s="50">
        <v>29</v>
      </c>
      <c r="H2011" s="50">
        <v>460</v>
      </c>
      <c r="I2011" s="50">
        <v>154</v>
      </c>
      <c r="J2011" s="50">
        <v>1536</v>
      </c>
      <c r="K2011" s="50">
        <v>0</v>
      </c>
      <c r="L2011" s="50">
        <v>1.5</v>
      </c>
      <c r="M2011" s="50">
        <v>0</v>
      </c>
      <c r="N2011" s="50">
        <v>0</v>
      </c>
      <c r="O2011" s="50">
        <v>250</v>
      </c>
      <c r="P2011" s="50">
        <v>0</v>
      </c>
      <c r="Q2011" s="50">
        <v>0</v>
      </c>
      <c r="R2011" s="50">
        <v>1303005</v>
      </c>
      <c r="S2011" s="50">
        <v>1304009</v>
      </c>
      <c r="T2011" s="50">
        <v>1304008</v>
      </c>
      <c r="W2011" s="50">
        <v>4</v>
      </c>
      <c r="X2011" s="50">
        <v>4</v>
      </c>
      <c r="Y2011" s="50">
        <v>3</v>
      </c>
      <c r="Z2011" s="50">
        <v>1102005</v>
      </c>
    </row>
    <row r="2012" spans="1:26" ht="14.25">
      <c r="A2012" s="50">
        <v>2030531</v>
      </c>
      <c r="D2012" s="50" t="s">
        <v>2298</v>
      </c>
      <c r="E2012" s="50" t="s">
        <v>1192</v>
      </c>
      <c r="F2012" s="50" t="s">
        <v>4125</v>
      </c>
      <c r="G2012" s="50">
        <v>29</v>
      </c>
      <c r="H2012" s="50">
        <v>298</v>
      </c>
      <c r="I2012" s="50">
        <v>129</v>
      </c>
      <c r="J2012" s="50">
        <v>1997</v>
      </c>
      <c r="K2012" s="50">
        <v>0</v>
      </c>
      <c r="L2012" s="50">
        <v>1.5</v>
      </c>
      <c r="M2012" s="50">
        <v>0</v>
      </c>
      <c r="N2012" s="50">
        <v>0</v>
      </c>
      <c r="O2012" s="50">
        <v>250</v>
      </c>
      <c r="P2012" s="50">
        <v>0</v>
      </c>
      <c r="Q2012" s="50">
        <v>0</v>
      </c>
      <c r="R2012" s="50">
        <v>1301012</v>
      </c>
      <c r="S2012" s="50">
        <v>1302012</v>
      </c>
      <c r="V2012" s="50" t="s">
        <v>4126</v>
      </c>
      <c r="Z2012" s="50">
        <v>1101012</v>
      </c>
    </row>
    <row r="2013" spans="1:26" ht="14.25">
      <c r="A2013" s="50">
        <v>2030532</v>
      </c>
      <c r="D2013" s="50" t="s">
        <v>2299</v>
      </c>
      <c r="E2013" s="50" t="s">
        <v>792</v>
      </c>
      <c r="F2013" s="50" t="s">
        <v>4126</v>
      </c>
      <c r="G2013" s="50">
        <v>29</v>
      </c>
      <c r="H2013" s="50">
        <v>460</v>
      </c>
      <c r="I2013" s="50">
        <v>154</v>
      </c>
      <c r="J2013" s="50">
        <v>1536</v>
      </c>
      <c r="K2013" s="50">
        <v>0</v>
      </c>
      <c r="L2013" s="50">
        <v>1.5</v>
      </c>
      <c r="M2013" s="50">
        <v>0</v>
      </c>
      <c r="N2013" s="50">
        <v>0</v>
      </c>
      <c r="O2013" s="50">
        <v>250</v>
      </c>
      <c r="P2013" s="50">
        <v>0</v>
      </c>
      <c r="Q2013" s="50">
        <v>0</v>
      </c>
      <c r="R2013" s="50">
        <v>1303018</v>
      </c>
      <c r="S2013" s="50">
        <v>1304013</v>
      </c>
      <c r="T2013" s="50">
        <v>1304007</v>
      </c>
      <c r="W2013" s="50">
        <v>4</v>
      </c>
      <c r="X2013" s="50">
        <v>4</v>
      </c>
      <c r="Y2013" s="50">
        <v>2</v>
      </c>
      <c r="Z2013" s="50">
        <v>1102018</v>
      </c>
    </row>
    <row r="2014" spans="1:26" ht="14.25">
      <c r="A2014" s="50">
        <v>2030611</v>
      </c>
      <c r="D2014" s="50" t="s">
        <v>2298</v>
      </c>
      <c r="E2014" s="50" t="s">
        <v>1533</v>
      </c>
      <c r="F2014" s="50" t="s">
        <v>4127</v>
      </c>
      <c r="G2014" s="50">
        <v>30</v>
      </c>
      <c r="H2014" s="50">
        <v>334</v>
      </c>
      <c r="I2014" s="50">
        <v>155</v>
      </c>
      <c r="J2014" s="50">
        <v>2249</v>
      </c>
      <c r="K2014" s="50">
        <v>0</v>
      </c>
      <c r="L2014" s="50">
        <v>1.5</v>
      </c>
      <c r="M2014" s="50">
        <v>0</v>
      </c>
      <c r="N2014" s="50">
        <v>0</v>
      </c>
      <c r="O2014" s="50">
        <v>400</v>
      </c>
      <c r="P2014" s="50">
        <v>0</v>
      </c>
      <c r="Q2014" s="50">
        <v>0</v>
      </c>
      <c r="R2014" s="50">
        <v>1301009</v>
      </c>
      <c r="S2014" s="50">
        <v>1302009</v>
      </c>
      <c r="V2014" s="50" t="s">
        <v>4128</v>
      </c>
      <c r="Z2014" s="50">
        <v>1101009</v>
      </c>
    </row>
    <row r="2015" spans="1:26" ht="14.25">
      <c r="A2015" s="50">
        <v>2030612</v>
      </c>
      <c r="D2015" s="50" t="s">
        <v>2299</v>
      </c>
      <c r="E2015" s="50" t="s">
        <v>788</v>
      </c>
      <c r="F2015" s="50" t="s">
        <v>4128</v>
      </c>
      <c r="G2015" s="50">
        <v>30</v>
      </c>
      <c r="H2015" s="50">
        <v>507</v>
      </c>
      <c r="I2015" s="50">
        <v>179</v>
      </c>
      <c r="J2015" s="50">
        <v>1730</v>
      </c>
      <c r="K2015" s="50">
        <v>0</v>
      </c>
      <c r="L2015" s="50">
        <v>1.5</v>
      </c>
      <c r="M2015" s="50">
        <v>0</v>
      </c>
      <c r="N2015" s="50">
        <v>0</v>
      </c>
      <c r="O2015" s="50">
        <v>400</v>
      </c>
      <c r="P2015" s="50">
        <v>0</v>
      </c>
      <c r="Q2015" s="50">
        <v>0</v>
      </c>
      <c r="R2015" s="50">
        <v>1303014</v>
      </c>
      <c r="S2015" s="50">
        <v>1304004</v>
      </c>
      <c r="T2015" s="50">
        <v>1304006</v>
      </c>
      <c r="W2015" s="50">
        <v>4</v>
      </c>
      <c r="X2015" s="50">
        <v>4</v>
      </c>
      <c r="Y2015" s="50">
        <v>1</v>
      </c>
      <c r="Z2015" s="50">
        <v>1102014</v>
      </c>
    </row>
    <row r="2016" spans="1:26" ht="14.25">
      <c r="A2016" s="50">
        <v>2030621</v>
      </c>
      <c r="D2016" s="50" t="s">
        <v>2298</v>
      </c>
      <c r="E2016" s="50" t="s">
        <v>1188</v>
      </c>
      <c r="F2016" s="50" t="s">
        <v>4129</v>
      </c>
      <c r="G2016" s="50">
        <v>30</v>
      </c>
      <c r="H2016" s="50">
        <v>334</v>
      </c>
      <c r="I2016" s="50">
        <v>155</v>
      </c>
      <c r="J2016" s="50">
        <v>2249</v>
      </c>
      <c r="K2016" s="50">
        <v>0</v>
      </c>
      <c r="L2016" s="50">
        <v>1.5</v>
      </c>
      <c r="M2016" s="50">
        <v>0</v>
      </c>
      <c r="N2016" s="50">
        <v>0</v>
      </c>
      <c r="O2016" s="50">
        <v>400</v>
      </c>
      <c r="P2016" s="50">
        <v>0</v>
      </c>
      <c r="Q2016" s="50">
        <v>0</v>
      </c>
      <c r="R2016" s="50">
        <v>1301008</v>
      </c>
      <c r="S2016" s="50">
        <v>1302008</v>
      </c>
      <c r="V2016" s="50" t="s">
        <v>4130</v>
      </c>
      <c r="Z2016" s="50">
        <v>1101008</v>
      </c>
    </row>
    <row r="2017" spans="1:26" ht="14.25">
      <c r="A2017" s="50">
        <v>2030622</v>
      </c>
      <c r="D2017" s="50" t="s">
        <v>2299</v>
      </c>
      <c r="E2017" s="50" t="s">
        <v>787</v>
      </c>
      <c r="F2017" s="50" t="s">
        <v>4130</v>
      </c>
      <c r="G2017" s="50">
        <v>30</v>
      </c>
      <c r="H2017" s="50">
        <v>507</v>
      </c>
      <c r="I2017" s="50">
        <v>179</v>
      </c>
      <c r="J2017" s="50">
        <v>1730</v>
      </c>
      <c r="K2017" s="50">
        <v>0</v>
      </c>
      <c r="L2017" s="50">
        <v>1.5</v>
      </c>
      <c r="M2017" s="50">
        <v>0</v>
      </c>
      <c r="N2017" s="50">
        <v>0</v>
      </c>
      <c r="O2017" s="50">
        <v>400</v>
      </c>
      <c r="P2017" s="50">
        <v>0</v>
      </c>
      <c r="Q2017" s="50">
        <v>0</v>
      </c>
      <c r="R2017" s="50">
        <v>1303013</v>
      </c>
      <c r="S2017" s="50">
        <v>1304012</v>
      </c>
      <c r="T2017" s="50">
        <v>1304008</v>
      </c>
      <c r="W2017" s="50">
        <v>4</v>
      </c>
      <c r="X2017" s="50">
        <v>4</v>
      </c>
      <c r="Y2017" s="50">
        <v>3</v>
      </c>
      <c r="Z2017" s="50">
        <v>1102013</v>
      </c>
    </row>
    <row r="2018" spans="1:26" ht="14.25">
      <c r="A2018" s="50">
        <v>2030631</v>
      </c>
      <c r="D2018" s="50" t="s">
        <v>2298</v>
      </c>
      <c r="E2018" s="50" t="s">
        <v>1192</v>
      </c>
      <c r="F2018" s="50" t="s">
        <v>4131</v>
      </c>
      <c r="G2018" s="50">
        <v>30</v>
      </c>
      <c r="H2018" s="50">
        <v>334</v>
      </c>
      <c r="I2018" s="50">
        <v>155</v>
      </c>
      <c r="J2018" s="50">
        <v>2249</v>
      </c>
      <c r="K2018" s="50">
        <v>0</v>
      </c>
      <c r="L2018" s="50">
        <v>1.5</v>
      </c>
      <c r="M2018" s="50">
        <v>0</v>
      </c>
      <c r="N2018" s="50">
        <v>0</v>
      </c>
      <c r="O2018" s="50">
        <v>400</v>
      </c>
      <c r="P2018" s="50">
        <v>0</v>
      </c>
      <c r="Q2018" s="50">
        <v>0</v>
      </c>
      <c r="R2018" s="50">
        <v>1301012</v>
      </c>
      <c r="S2018" s="50">
        <v>1302012</v>
      </c>
      <c r="V2018" s="50" t="s">
        <v>4132</v>
      </c>
      <c r="Z2018" s="50">
        <v>1101012</v>
      </c>
    </row>
    <row r="2019" spans="1:26" ht="14.25">
      <c r="A2019" s="50">
        <v>2030632</v>
      </c>
      <c r="D2019" s="50" t="s">
        <v>2299</v>
      </c>
      <c r="E2019" s="50" t="s">
        <v>792</v>
      </c>
      <c r="F2019" s="50" t="s">
        <v>4132</v>
      </c>
      <c r="G2019" s="50">
        <v>30</v>
      </c>
      <c r="H2019" s="50">
        <v>507</v>
      </c>
      <c r="I2019" s="50">
        <v>179</v>
      </c>
      <c r="J2019" s="50">
        <v>1730</v>
      </c>
      <c r="K2019" s="50">
        <v>0</v>
      </c>
      <c r="L2019" s="50">
        <v>1.5</v>
      </c>
      <c r="M2019" s="50">
        <v>0</v>
      </c>
      <c r="N2019" s="50">
        <v>0</v>
      </c>
      <c r="O2019" s="50">
        <v>400</v>
      </c>
      <c r="P2019" s="50">
        <v>0</v>
      </c>
      <c r="Q2019" s="50">
        <v>0</v>
      </c>
      <c r="R2019" s="50">
        <v>1303018</v>
      </c>
      <c r="S2019" s="50">
        <v>1304013</v>
      </c>
      <c r="T2019" s="50">
        <v>1304007</v>
      </c>
      <c r="W2019" s="50">
        <v>4</v>
      </c>
      <c r="X2019" s="50">
        <v>4</v>
      </c>
      <c r="Y2019" s="50">
        <v>2</v>
      </c>
      <c r="Z2019" s="50">
        <v>1102018</v>
      </c>
    </row>
    <row r="2020" spans="1:26" ht="14.25">
      <c r="A2020" s="50">
        <v>2030711</v>
      </c>
      <c r="D2020" s="50" t="s">
        <v>2298</v>
      </c>
      <c r="E2020" s="50" t="s">
        <v>1193</v>
      </c>
      <c r="F2020" s="50" t="s">
        <v>4133</v>
      </c>
      <c r="G2020" s="50">
        <v>31</v>
      </c>
      <c r="H2020" s="50">
        <v>348</v>
      </c>
      <c r="I2020" s="50">
        <v>162</v>
      </c>
      <c r="J2020" s="50">
        <v>2343</v>
      </c>
      <c r="K2020" s="50">
        <v>0</v>
      </c>
      <c r="L2020" s="50">
        <v>1.5</v>
      </c>
      <c r="M2020" s="50">
        <v>0</v>
      </c>
      <c r="N2020" s="50">
        <v>0</v>
      </c>
      <c r="O2020" s="50">
        <v>400</v>
      </c>
      <c r="P2020" s="50">
        <v>0</v>
      </c>
      <c r="Q2020" s="50">
        <v>0</v>
      </c>
      <c r="R2020" s="50">
        <v>1301013</v>
      </c>
      <c r="S2020" s="50">
        <v>1302013</v>
      </c>
      <c r="V2020" s="50" t="s">
        <v>4134</v>
      </c>
      <c r="Z2020" s="50">
        <v>1101013</v>
      </c>
    </row>
    <row r="2021" spans="1:26" ht="14.25">
      <c r="A2021" s="50">
        <v>2030712</v>
      </c>
      <c r="D2021" s="50" t="s">
        <v>2299</v>
      </c>
      <c r="E2021" s="50" t="s">
        <v>793</v>
      </c>
      <c r="F2021" s="50" t="s">
        <v>4134</v>
      </c>
      <c r="G2021" s="50">
        <v>31</v>
      </c>
      <c r="H2021" s="50">
        <v>525</v>
      </c>
      <c r="I2021" s="50">
        <v>187</v>
      </c>
      <c r="J2021" s="50">
        <v>1802</v>
      </c>
      <c r="K2021" s="50">
        <v>0</v>
      </c>
      <c r="L2021" s="50">
        <v>1.5</v>
      </c>
      <c r="M2021" s="50">
        <v>0</v>
      </c>
      <c r="N2021" s="50">
        <v>0</v>
      </c>
      <c r="O2021" s="50">
        <v>400</v>
      </c>
      <c r="P2021" s="50">
        <v>0</v>
      </c>
      <c r="Q2021" s="50">
        <v>0</v>
      </c>
      <c r="R2021" s="50">
        <v>1303019</v>
      </c>
      <c r="S2021" s="50">
        <v>1304004</v>
      </c>
      <c r="T2021" s="50">
        <v>1304006</v>
      </c>
      <c r="W2021" s="50">
        <v>4</v>
      </c>
      <c r="X2021" s="50">
        <v>4</v>
      </c>
      <c r="Y2021" s="50">
        <v>1</v>
      </c>
      <c r="Z2021" s="50">
        <v>1102019</v>
      </c>
    </row>
    <row r="2022" spans="1:26" ht="14.25">
      <c r="A2022" s="50">
        <v>2030721</v>
      </c>
      <c r="D2022" s="50" t="s">
        <v>2298</v>
      </c>
      <c r="E2022" s="50" t="s">
        <v>1535</v>
      </c>
      <c r="F2022" s="50" t="s">
        <v>4135</v>
      </c>
      <c r="G2022" s="50">
        <v>31</v>
      </c>
      <c r="H2022" s="50">
        <v>348</v>
      </c>
      <c r="I2022" s="50">
        <v>162</v>
      </c>
      <c r="J2022" s="50">
        <v>2343</v>
      </c>
      <c r="K2022" s="50">
        <v>0</v>
      </c>
      <c r="L2022" s="50">
        <v>1.5</v>
      </c>
      <c r="M2022" s="50">
        <v>0</v>
      </c>
      <c r="N2022" s="50">
        <v>0</v>
      </c>
      <c r="O2022" s="50">
        <v>400</v>
      </c>
      <c r="P2022" s="50">
        <v>0</v>
      </c>
      <c r="Q2022" s="50">
        <v>0</v>
      </c>
      <c r="R2022" s="50">
        <v>1301007</v>
      </c>
      <c r="S2022" s="50">
        <v>1302007</v>
      </c>
      <c r="V2022" s="50" t="s">
        <v>4136</v>
      </c>
      <c r="Z2022" s="50">
        <v>1101007</v>
      </c>
    </row>
    <row r="2023" spans="1:26" ht="14.25">
      <c r="A2023" s="50">
        <v>2030722</v>
      </c>
      <c r="D2023" s="50" t="s">
        <v>2299</v>
      </c>
      <c r="E2023" s="50" t="s">
        <v>777</v>
      </c>
      <c r="F2023" s="50" t="s">
        <v>4136</v>
      </c>
      <c r="G2023" s="50">
        <v>31</v>
      </c>
      <c r="H2023" s="50">
        <v>525</v>
      </c>
      <c r="I2023" s="50">
        <v>187</v>
      </c>
      <c r="J2023" s="50">
        <v>1802</v>
      </c>
      <c r="K2023" s="50">
        <v>0</v>
      </c>
      <c r="L2023" s="50">
        <v>1.5</v>
      </c>
      <c r="M2023" s="50">
        <v>0</v>
      </c>
      <c r="N2023" s="50">
        <v>0</v>
      </c>
      <c r="O2023" s="50">
        <v>400</v>
      </c>
      <c r="P2023" s="50">
        <v>0</v>
      </c>
      <c r="Q2023" s="50">
        <v>0</v>
      </c>
      <c r="R2023" s="50">
        <v>1303003</v>
      </c>
      <c r="S2023" s="50">
        <v>1304005</v>
      </c>
      <c r="T2023" s="50">
        <v>1304007</v>
      </c>
      <c r="W2023" s="50">
        <v>4</v>
      </c>
      <c r="X2023" s="50">
        <v>4</v>
      </c>
      <c r="Y2023" s="50">
        <v>2</v>
      </c>
      <c r="Z2023" s="50">
        <v>1102003</v>
      </c>
    </row>
    <row r="2024" spans="1:26" ht="14.25">
      <c r="A2024" s="50">
        <v>2030731</v>
      </c>
      <c r="D2024" s="50" t="s">
        <v>2298</v>
      </c>
      <c r="E2024" s="50" t="s">
        <v>1537</v>
      </c>
      <c r="F2024" s="50" t="s">
        <v>4137</v>
      </c>
      <c r="G2024" s="50">
        <v>31</v>
      </c>
      <c r="H2024" s="50">
        <v>348</v>
      </c>
      <c r="I2024" s="50">
        <v>162</v>
      </c>
      <c r="J2024" s="50">
        <v>2343</v>
      </c>
      <c r="K2024" s="50">
        <v>0</v>
      </c>
      <c r="L2024" s="50">
        <v>1.5</v>
      </c>
      <c r="M2024" s="50">
        <v>0</v>
      </c>
      <c r="N2024" s="50">
        <v>0</v>
      </c>
      <c r="O2024" s="50">
        <v>400</v>
      </c>
      <c r="P2024" s="50">
        <v>0</v>
      </c>
      <c r="Q2024" s="50">
        <v>0</v>
      </c>
      <c r="R2024" s="50">
        <v>1301011</v>
      </c>
      <c r="S2024" s="50">
        <v>1302011</v>
      </c>
      <c r="V2024" s="50" t="s">
        <v>4138</v>
      </c>
      <c r="Z2024" s="50">
        <v>1101011</v>
      </c>
    </row>
    <row r="2025" spans="1:26" ht="14.25">
      <c r="A2025" s="50">
        <v>2030732</v>
      </c>
      <c r="D2025" s="50" t="s">
        <v>2299</v>
      </c>
      <c r="E2025" s="50" t="s">
        <v>791</v>
      </c>
      <c r="F2025" s="50" t="s">
        <v>4138</v>
      </c>
      <c r="G2025" s="50">
        <v>31</v>
      </c>
      <c r="H2025" s="50">
        <v>525</v>
      </c>
      <c r="I2025" s="50">
        <v>187</v>
      </c>
      <c r="J2025" s="50">
        <v>1802</v>
      </c>
      <c r="K2025" s="50">
        <v>0</v>
      </c>
      <c r="L2025" s="50">
        <v>1.5</v>
      </c>
      <c r="M2025" s="50">
        <v>0</v>
      </c>
      <c r="N2025" s="50">
        <v>0</v>
      </c>
      <c r="O2025" s="50">
        <v>400</v>
      </c>
      <c r="P2025" s="50">
        <v>0</v>
      </c>
      <c r="Q2025" s="50">
        <v>0</v>
      </c>
      <c r="R2025" s="50">
        <v>1303017</v>
      </c>
      <c r="S2025" s="50">
        <v>1304013</v>
      </c>
      <c r="T2025" s="50">
        <v>1304008</v>
      </c>
      <c r="W2025" s="50">
        <v>4</v>
      </c>
      <c r="X2025" s="50">
        <v>4</v>
      </c>
      <c r="Y2025" s="50">
        <v>3</v>
      </c>
      <c r="Z2025" s="50">
        <v>1102017</v>
      </c>
    </row>
    <row r="2026" spans="1:26" ht="14.25">
      <c r="A2026" s="50">
        <v>2030811</v>
      </c>
      <c r="D2026" s="50" t="s">
        <v>2298</v>
      </c>
      <c r="E2026" s="50" t="s">
        <v>1378</v>
      </c>
      <c r="F2026" s="50" t="s">
        <v>4139</v>
      </c>
      <c r="G2026" s="50">
        <v>32</v>
      </c>
      <c r="H2026" s="50">
        <v>363</v>
      </c>
      <c r="I2026" s="50">
        <v>170</v>
      </c>
      <c r="J2026" s="50">
        <v>2438</v>
      </c>
      <c r="K2026" s="50">
        <v>0</v>
      </c>
      <c r="L2026" s="50">
        <v>1.5</v>
      </c>
      <c r="M2026" s="50">
        <v>0</v>
      </c>
      <c r="N2026" s="50">
        <v>0</v>
      </c>
      <c r="O2026" s="50">
        <v>400</v>
      </c>
      <c r="P2026" s="50">
        <v>0</v>
      </c>
      <c r="Q2026" s="50">
        <v>0</v>
      </c>
      <c r="R2026" s="50">
        <v>1301006</v>
      </c>
      <c r="S2026" s="50">
        <v>1302006</v>
      </c>
      <c r="V2026" s="50" t="s">
        <v>4140</v>
      </c>
      <c r="Z2026" s="50">
        <v>1101006</v>
      </c>
    </row>
    <row r="2027" spans="1:26" ht="14.25">
      <c r="A2027" s="50">
        <v>2030812</v>
      </c>
      <c r="D2027" s="50" t="s">
        <v>2299</v>
      </c>
      <c r="E2027" s="50" t="s">
        <v>781</v>
      </c>
      <c r="F2027" s="50" t="s">
        <v>4140</v>
      </c>
      <c r="G2027" s="50">
        <v>32</v>
      </c>
      <c r="H2027" s="50">
        <v>544</v>
      </c>
      <c r="I2027" s="50">
        <v>194</v>
      </c>
      <c r="J2027" s="50">
        <v>1875</v>
      </c>
      <c r="K2027" s="50">
        <v>0</v>
      </c>
      <c r="L2027" s="50">
        <v>1.5</v>
      </c>
      <c r="M2027" s="50">
        <v>0</v>
      </c>
      <c r="N2027" s="50">
        <v>0</v>
      </c>
      <c r="O2027" s="50">
        <v>400</v>
      </c>
      <c r="P2027" s="50">
        <v>0</v>
      </c>
      <c r="Q2027" s="50">
        <v>0</v>
      </c>
      <c r="R2027" s="50">
        <v>1303007</v>
      </c>
      <c r="S2027" s="50">
        <v>1304002</v>
      </c>
      <c r="T2027" s="50">
        <v>1304006</v>
      </c>
      <c r="W2027" s="50">
        <v>4</v>
      </c>
      <c r="X2027" s="50">
        <v>4</v>
      </c>
      <c r="Y2027" s="50">
        <v>1</v>
      </c>
      <c r="Z2027" s="50">
        <v>1102007</v>
      </c>
    </row>
    <row r="2028" spans="1:26" ht="14.25">
      <c r="A2028" s="50">
        <v>2030821</v>
      </c>
      <c r="D2028" s="50" t="s">
        <v>2298</v>
      </c>
      <c r="E2028" s="50" t="s">
        <v>1540</v>
      </c>
      <c r="F2028" s="50" t="s">
        <v>4141</v>
      </c>
      <c r="G2028" s="50">
        <v>32</v>
      </c>
      <c r="H2028" s="50">
        <v>363</v>
      </c>
      <c r="I2028" s="50">
        <v>170</v>
      </c>
      <c r="J2028" s="50">
        <v>2438</v>
      </c>
      <c r="K2028" s="50">
        <v>0</v>
      </c>
      <c r="L2028" s="50">
        <v>1.5</v>
      </c>
      <c r="M2028" s="50">
        <v>0</v>
      </c>
      <c r="N2028" s="50">
        <v>0</v>
      </c>
      <c r="O2028" s="50">
        <v>400</v>
      </c>
      <c r="P2028" s="50">
        <v>0</v>
      </c>
      <c r="Q2028" s="50">
        <v>0</v>
      </c>
      <c r="R2028" s="50">
        <v>1301005</v>
      </c>
      <c r="S2028" s="50">
        <v>1302005</v>
      </c>
      <c r="V2028" s="50" t="s">
        <v>4142</v>
      </c>
      <c r="Z2028" s="50">
        <v>1101005</v>
      </c>
    </row>
    <row r="2029" spans="1:26" ht="14.25">
      <c r="A2029" s="50">
        <v>2030822</v>
      </c>
      <c r="D2029" s="50" t="s">
        <v>2299</v>
      </c>
      <c r="E2029" s="50" t="s">
        <v>785</v>
      </c>
      <c r="F2029" s="50" t="s">
        <v>4142</v>
      </c>
      <c r="G2029" s="50">
        <v>32</v>
      </c>
      <c r="H2029" s="50">
        <v>544</v>
      </c>
      <c r="I2029" s="50">
        <v>194</v>
      </c>
      <c r="J2029" s="50">
        <v>1875</v>
      </c>
      <c r="K2029" s="50">
        <v>0</v>
      </c>
      <c r="L2029" s="50">
        <v>1.5</v>
      </c>
      <c r="M2029" s="50">
        <v>0</v>
      </c>
      <c r="N2029" s="50">
        <v>0</v>
      </c>
      <c r="O2029" s="50">
        <v>400</v>
      </c>
      <c r="P2029" s="50">
        <v>0</v>
      </c>
      <c r="Q2029" s="50">
        <v>0</v>
      </c>
      <c r="R2029" s="50">
        <v>1303011</v>
      </c>
      <c r="S2029" s="50">
        <v>1304005</v>
      </c>
      <c r="T2029" s="50">
        <v>1304007</v>
      </c>
      <c r="W2029" s="50">
        <v>4</v>
      </c>
      <c r="X2029" s="50">
        <v>4</v>
      </c>
      <c r="Y2029" s="50">
        <v>2</v>
      </c>
      <c r="Z2029" s="50">
        <v>1102011</v>
      </c>
    </row>
    <row r="2030" spans="1:26" ht="14.25">
      <c r="A2030" s="50">
        <v>2030831</v>
      </c>
      <c r="D2030" s="50" t="s">
        <v>2298</v>
      </c>
      <c r="E2030" s="50" t="s">
        <v>1535</v>
      </c>
      <c r="F2030" s="50" t="s">
        <v>4143</v>
      </c>
      <c r="G2030" s="50">
        <v>32</v>
      </c>
      <c r="H2030" s="50">
        <v>363</v>
      </c>
      <c r="I2030" s="50">
        <v>170</v>
      </c>
      <c r="J2030" s="50">
        <v>2438</v>
      </c>
      <c r="K2030" s="50">
        <v>0</v>
      </c>
      <c r="L2030" s="50">
        <v>1.5</v>
      </c>
      <c r="M2030" s="50">
        <v>0</v>
      </c>
      <c r="N2030" s="50">
        <v>0</v>
      </c>
      <c r="O2030" s="50">
        <v>400</v>
      </c>
      <c r="P2030" s="50">
        <v>0</v>
      </c>
      <c r="Q2030" s="50">
        <v>0</v>
      </c>
      <c r="R2030" s="50">
        <v>1301007</v>
      </c>
      <c r="S2030" s="50">
        <v>1302007</v>
      </c>
      <c r="V2030" s="50" t="s">
        <v>4144</v>
      </c>
      <c r="Z2030" s="50">
        <v>1101007</v>
      </c>
    </row>
    <row r="2031" spans="1:26" ht="14.25">
      <c r="A2031" s="50">
        <v>2030832</v>
      </c>
      <c r="D2031" s="50" t="s">
        <v>2299</v>
      </c>
      <c r="E2031" s="50" t="s">
        <v>784</v>
      </c>
      <c r="F2031" s="50" t="s">
        <v>4144</v>
      </c>
      <c r="G2031" s="50">
        <v>32</v>
      </c>
      <c r="H2031" s="50">
        <v>544</v>
      </c>
      <c r="I2031" s="50">
        <v>194</v>
      </c>
      <c r="J2031" s="50">
        <v>1875</v>
      </c>
      <c r="K2031" s="50">
        <v>0</v>
      </c>
      <c r="L2031" s="50">
        <v>1.5</v>
      </c>
      <c r="M2031" s="50">
        <v>0</v>
      </c>
      <c r="N2031" s="50">
        <v>0</v>
      </c>
      <c r="O2031" s="50">
        <v>400</v>
      </c>
      <c r="P2031" s="50">
        <v>0</v>
      </c>
      <c r="Q2031" s="50">
        <v>0</v>
      </c>
      <c r="R2031" s="50">
        <v>1303010</v>
      </c>
      <c r="S2031" s="50">
        <v>1304013</v>
      </c>
      <c r="T2031" s="50">
        <v>1304008</v>
      </c>
      <c r="W2031" s="50">
        <v>4</v>
      </c>
      <c r="X2031" s="50">
        <v>4</v>
      </c>
      <c r="Y2031" s="50">
        <v>3</v>
      </c>
      <c r="Z2031" s="50">
        <v>1102010</v>
      </c>
    </row>
    <row r="2032" spans="1:26" ht="14.25">
      <c r="A2032" s="50">
        <v>2030911</v>
      </c>
      <c r="D2032" s="50" t="s">
        <v>2298</v>
      </c>
      <c r="E2032" s="50" t="s">
        <v>1192</v>
      </c>
      <c r="F2032" s="50" t="s">
        <v>4145</v>
      </c>
      <c r="G2032" s="50">
        <v>33</v>
      </c>
      <c r="H2032" s="50">
        <v>377</v>
      </c>
      <c r="I2032" s="50">
        <v>178</v>
      </c>
      <c r="J2032" s="50">
        <v>2532</v>
      </c>
      <c r="K2032" s="50">
        <v>0</v>
      </c>
      <c r="L2032" s="50">
        <v>1.5</v>
      </c>
      <c r="M2032" s="50">
        <v>0</v>
      </c>
      <c r="N2032" s="50">
        <v>0</v>
      </c>
      <c r="O2032" s="50">
        <v>400</v>
      </c>
      <c r="P2032" s="50">
        <v>0</v>
      </c>
      <c r="Q2032" s="50">
        <v>0</v>
      </c>
      <c r="R2032" s="50">
        <v>1301012</v>
      </c>
      <c r="S2032" s="50">
        <v>1302012</v>
      </c>
      <c r="V2032" s="50" t="s">
        <v>4146</v>
      </c>
      <c r="Z2032" s="50">
        <v>1101012</v>
      </c>
    </row>
    <row r="2033" spans="1:26" ht="14.25">
      <c r="A2033" s="50">
        <v>2030912</v>
      </c>
      <c r="D2033" s="50" t="s">
        <v>2299</v>
      </c>
      <c r="E2033" s="50" t="s">
        <v>792</v>
      </c>
      <c r="F2033" s="50" t="s">
        <v>4146</v>
      </c>
      <c r="G2033" s="50">
        <v>33</v>
      </c>
      <c r="H2033" s="50">
        <v>563</v>
      </c>
      <c r="I2033" s="50">
        <v>202</v>
      </c>
      <c r="J2033" s="50">
        <v>1948</v>
      </c>
      <c r="K2033" s="50">
        <v>0</v>
      </c>
      <c r="L2033" s="50">
        <v>1.5</v>
      </c>
      <c r="M2033" s="50">
        <v>0</v>
      </c>
      <c r="N2033" s="50">
        <v>0</v>
      </c>
      <c r="O2033" s="50">
        <v>400</v>
      </c>
      <c r="P2033" s="50">
        <v>0</v>
      </c>
      <c r="Q2033" s="50">
        <v>0</v>
      </c>
      <c r="R2033" s="50">
        <v>1303018</v>
      </c>
      <c r="S2033" s="50">
        <v>1304013</v>
      </c>
      <c r="T2033" s="50">
        <v>1304007</v>
      </c>
      <c r="W2033" s="50">
        <v>4</v>
      </c>
      <c r="X2033" s="50">
        <v>4</v>
      </c>
      <c r="Y2033" s="50">
        <v>2</v>
      </c>
      <c r="Z2033" s="50">
        <v>1102018</v>
      </c>
    </row>
    <row r="2034" spans="1:26" ht="14.25">
      <c r="A2034" s="50">
        <v>2030921</v>
      </c>
      <c r="D2034" s="50" t="s">
        <v>2298</v>
      </c>
      <c r="E2034" s="50" t="s">
        <v>1188</v>
      </c>
      <c r="F2034" s="50" t="s">
        <v>4147</v>
      </c>
      <c r="G2034" s="50">
        <v>33</v>
      </c>
      <c r="H2034" s="50">
        <v>377</v>
      </c>
      <c r="I2034" s="50">
        <v>178</v>
      </c>
      <c r="J2034" s="50">
        <v>2532</v>
      </c>
      <c r="K2034" s="50">
        <v>0</v>
      </c>
      <c r="L2034" s="50">
        <v>1.5</v>
      </c>
      <c r="M2034" s="50">
        <v>0</v>
      </c>
      <c r="N2034" s="50">
        <v>0</v>
      </c>
      <c r="O2034" s="50">
        <v>400</v>
      </c>
      <c r="P2034" s="50">
        <v>0</v>
      </c>
      <c r="Q2034" s="50">
        <v>0</v>
      </c>
      <c r="R2034" s="50">
        <v>1301008</v>
      </c>
      <c r="S2034" s="50">
        <v>1302008</v>
      </c>
      <c r="V2034" s="50" t="s">
        <v>4148</v>
      </c>
      <c r="Z2034" s="50">
        <v>1101008</v>
      </c>
    </row>
    <row r="2035" spans="1:26" ht="14.25">
      <c r="A2035" s="50">
        <v>2030922</v>
      </c>
      <c r="D2035" s="50" t="s">
        <v>2299</v>
      </c>
      <c r="E2035" s="50" t="s">
        <v>787</v>
      </c>
      <c r="F2035" s="50" t="s">
        <v>4148</v>
      </c>
      <c r="G2035" s="50">
        <v>33</v>
      </c>
      <c r="H2035" s="50">
        <v>563</v>
      </c>
      <c r="I2035" s="50">
        <v>202</v>
      </c>
      <c r="J2035" s="50">
        <v>1948</v>
      </c>
      <c r="K2035" s="50">
        <v>0</v>
      </c>
      <c r="L2035" s="50">
        <v>1.5</v>
      </c>
      <c r="M2035" s="50">
        <v>0</v>
      </c>
      <c r="N2035" s="50">
        <v>0</v>
      </c>
      <c r="O2035" s="50">
        <v>400</v>
      </c>
      <c r="P2035" s="50">
        <v>0</v>
      </c>
      <c r="Q2035" s="50">
        <v>0</v>
      </c>
      <c r="R2035" s="50">
        <v>1303013</v>
      </c>
      <c r="S2035" s="50">
        <v>1304012</v>
      </c>
      <c r="T2035" s="50">
        <v>1304008</v>
      </c>
      <c r="W2035" s="50">
        <v>4</v>
      </c>
      <c r="X2035" s="50">
        <v>4</v>
      </c>
      <c r="Y2035" s="50">
        <v>3</v>
      </c>
      <c r="Z2035" s="50">
        <v>1102013</v>
      </c>
    </row>
    <row r="2036" spans="1:26" ht="14.25">
      <c r="A2036" s="50">
        <v>2030931</v>
      </c>
      <c r="D2036" s="50" t="s">
        <v>2298</v>
      </c>
      <c r="E2036" s="50" t="s">
        <v>1533</v>
      </c>
      <c r="F2036" s="50" t="s">
        <v>4149</v>
      </c>
      <c r="G2036" s="50">
        <v>33</v>
      </c>
      <c r="H2036" s="50">
        <v>377</v>
      </c>
      <c r="I2036" s="50">
        <v>178</v>
      </c>
      <c r="J2036" s="50">
        <v>2532</v>
      </c>
      <c r="K2036" s="50">
        <v>0</v>
      </c>
      <c r="L2036" s="50">
        <v>1.5</v>
      </c>
      <c r="M2036" s="50">
        <v>0</v>
      </c>
      <c r="N2036" s="50">
        <v>0</v>
      </c>
      <c r="O2036" s="50">
        <v>400</v>
      </c>
      <c r="P2036" s="50">
        <v>0</v>
      </c>
      <c r="Q2036" s="50">
        <v>0</v>
      </c>
      <c r="R2036" s="50">
        <v>1301009</v>
      </c>
      <c r="S2036" s="50">
        <v>1302009</v>
      </c>
      <c r="V2036" s="50" t="s">
        <v>4150</v>
      </c>
      <c r="Z2036" s="50">
        <v>1101009</v>
      </c>
    </row>
    <row r="2037" spans="1:26" ht="14.25">
      <c r="A2037" s="50">
        <v>2030932</v>
      </c>
      <c r="D2037" s="50" t="s">
        <v>2299</v>
      </c>
      <c r="E2037" s="50" t="s">
        <v>788</v>
      </c>
      <c r="F2037" s="50" t="s">
        <v>4150</v>
      </c>
      <c r="G2037" s="50">
        <v>33</v>
      </c>
      <c r="H2037" s="50">
        <v>563</v>
      </c>
      <c r="I2037" s="50">
        <v>202</v>
      </c>
      <c r="J2037" s="50">
        <v>1948</v>
      </c>
      <c r="K2037" s="50">
        <v>0</v>
      </c>
      <c r="L2037" s="50">
        <v>1.5</v>
      </c>
      <c r="M2037" s="50">
        <v>0</v>
      </c>
      <c r="N2037" s="50">
        <v>0</v>
      </c>
      <c r="O2037" s="50">
        <v>400</v>
      </c>
      <c r="P2037" s="50">
        <v>0</v>
      </c>
      <c r="Q2037" s="50">
        <v>0</v>
      </c>
      <c r="R2037" s="50">
        <v>1303014</v>
      </c>
      <c r="S2037" s="50">
        <v>1304004</v>
      </c>
      <c r="T2037" s="50">
        <v>1304006</v>
      </c>
      <c r="W2037" s="50">
        <v>4</v>
      </c>
      <c r="X2037" s="50">
        <v>4</v>
      </c>
      <c r="Y2037" s="50">
        <v>1</v>
      </c>
      <c r="Z2037" s="50">
        <v>1102014</v>
      </c>
    </row>
    <row r="2038" spans="1:26" ht="14.25">
      <c r="A2038" s="50">
        <v>2040111</v>
      </c>
      <c r="D2038" s="50" t="s">
        <v>2298</v>
      </c>
      <c r="E2038" s="50" t="s">
        <v>1192</v>
      </c>
      <c r="F2038" s="50" t="s">
        <v>4151</v>
      </c>
      <c r="G2038" s="50">
        <v>35</v>
      </c>
      <c r="H2038" s="50">
        <v>547</v>
      </c>
      <c r="I2038" s="50">
        <v>211</v>
      </c>
      <c r="J2038" s="50">
        <v>2968</v>
      </c>
      <c r="K2038" s="50">
        <v>0</v>
      </c>
      <c r="L2038" s="50">
        <v>1.5</v>
      </c>
      <c r="M2038" s="50">
        <v>0</v>
      </c>
      <c r="N2038" s="50">
        <v>0</v>
      </c>
      <c r="O2038" s="50">
        <v>400</v>
      </c>
      <c r="P2038" s="50">
        <v>0</v>
      </c>
      <c r="Q2038" s="50">
        <v>0</v>
      </c>
      <c r="R2038" s="50">
        <v>1301012</v>
      </c>
      <c r="S2038" s="50">
        <v>1302012</v>
      </c>
      <c r="V2038" s="50" t="s">
        <v>4152</v>
      </c>
      <c r="Z2038" s="50">
        <v>1101012</v>
      </c>
    </row>
    <row r="2039" spans="1:26" ht="14.25">
      <c r="A2039" s="50">
        <v>2040112</v>
      </c>
      <c r="D2039" s="50" t="s">
        <v>2299</v>
      </c>
      <c r="E2039" s="50" t="s">
        <v>792</v>
      </c>
      <c r="F2039" s="50" t="s">
        <v>4152</v>
      </c>
      <c r="G2039" s="50">
        <v>35</v>
      </c>
      <c r="H2039" s="50">
        <v>654</v>
      </c>
      <c r="I2039" s="50">
        <v>237</v>
      </c>
      <c r="J2039" s="50">
        <v>2740</v>
      </c>
      <c r="K2039" s="50">
        <v>0</v>
      </c>
      <c r="L2039" s="50">
        <v>1.5</v>
      </c>
      <c r="M2039" s="50">
        <v>0</v>
      </c>
      <c r="N2039" s="50">
        <v>0</v>
      </c>
      <c r="O2039" s="50">
        <v>400</v>
      </c>
      <c r="P2039" s="50">
        <v>0</v>
      </c>
      <c r="Q2039" s="50">
        <v>0</v>
      </c>
      <c r="R2039" s="50">
        <v>1303018</v>
      </c>
      <c r="S2039" s="50">
        <v>1304013</v>
      </c>
      <c r="T2039" s="50">
        <v>1304007</v>
      </c>
      <c r="W2039" s="50">
        <v>4</v>
      </c>
      <c r="X2039" s="50">
        <v>4</v>
      </c>
      <c r="Y2039" s="50">
        <v>2</v>
      </c>
      <c r="Z2039" s="50">
        <v>1102018</v>
      </c>
    </row>
    <row r="2040" spans="1:26" ht="14.25">
      <c r="A2040" s="50">
        <v>2040121</v>
      </c>
      <c r="D2040" s="50" t="s">
        <v>2298</v>
      </c>
      <c r="E2040" s="50" t="s">
        <v>1188</v>
      </c>
      <c r="F2040" s="50" t="s">
        <v>4153</v>
      </c>
      <c r="G2040" s="50">
        <v>35</v>
      </c>
      <c r="H2040" s="50">
        <v>547</v>
      </c>
      <c r="I2040" s="50">
        <v>211</v>
      </c>
      <c r="J2040" s="50">
        <v>2968</v>
      </c>
      <c r="K2040" s="50">
        <v>0</v>
      </c>
      <c r="L2040" s="50">
        <v>1.5</v>
      </c>
      <c r="M2040" s="50">
        <v>0</v>
      </c>
      <c r="N2040" s="50">
        <v>0</v>
      </c>
      <c r="O2040" s="50">
        <v>400</v>
      </c>
      <c r="P2040" s="50">
        <v>0</v>
      </c>
      <c r="Q2040" s="50">
        <v>0</v>
      </c>
      <c r="R2040" s="50">
        <v>1301008</v>
      </c>
      <c r="S2040" s="50">
        <v>1302008</v>
      </c>
      <c r="V2040" s="50" t="s">
        <v>4154</v>
      </c>
      <c r="Z2040" s="50">
        <v>1101008</v>
      </c>
    </row>
    <row r="2041" spans="1:26" ht="14.25">
      <c r="A2041" s="50">
        <v>2040122</v>
      </c>
      <c r="D2041" s="50" t="s">
        <v>2299</v>
      </c>
      <c r="E2041" s="50" t="s">
        <v>787</v>
      </c>
      <c r="F2041" s="50" t="s">
        <v>4154</v>
      </c>
      <c r="G2041" s="50">
        <v>35</v>
      </c>
      <c r="H2041" s="50">
        <v>654</v>
      </c>
      <c r="I2041" s="50">
        <v>237</v>
      </c>
      <c r="J2041" s="50">
        <v>2740</v>
      </c>
      <c r="K2041" s="50">
        <v>0</v>
      </c>
      <c r="L2041" s="50">
        <v>1.5</v>
      </c>
      <c r="M2041" s="50">
        <v>0</v>
      </c>
      <c r="N2041" s="50">
        <v>0</v>
      </c>
      <c r="O2041" s="50">
        <v>400</v>
      </c>
      <c r="P2041" s="50">
        <v>0</v>
      </c>
      <c r="Q2041" s="50">
        <v>0</v>
      </c>
      <c r="R2041" s="50">
        <v>1303013</v>
      </c>
      <c r="S2041" s="50">
        <v>1304012</v>
      </c>
      <c r="T2041" s="50">
        <v>1304008</v>
      </c>
      <c r="W2041" s="50">
        <v>4</v>
      </c>
      <c r="X2041" s="50">
        <v>4</v>
      </c>
      <c r="Y2041" s="50">
        <v>3</v>
      </c>
      <c r="Z2041" s="50">
        <v>1102013</v>
      </c>
    </row>
    <row r="2042" spans="1:26" ht="14.25">
      <c r="A2042" s="50">
        <v>2040131</v>
      </c>
      <c r="D2042" s="50" t="s">
        <v>2298</v>
      </c>
      <c r="E2042" s="50" t="s">
        <v>1193</v>
      </c>
      <c r="F2042" s="50" t="s">
        <v>4155</v>
      </c>
      <c r="G2042" s="50">
        <v>35</v>
      </c>
      <c r="H2042" s="50">
        <v>547</v>
      </c>
      <c r="I2042" s="50">
        <v>211</v>
      </c>
      <c r="J2042" s="50">
        <v>2968</v>
      </c>
      <c r="K2042" s="50">
        <v>0</v>
      </c>
      <c r="L2042" s="50">
        <v>1.5</v>
      </c>
      <c r="M2042" s="50">
        <v>0</v>
      </c>
      <c r="N2042" s="50">
        <v>0</v>
      </c>
      <c r="O2042" s="50">
        <v>400</v>
      </c>
      <c r="P2042" s="50">
        <v>0</v>
      </c>
      <c r="Q2042" s="50">
        <v>0</v>
      </c>
      <c r="R2042" s="50">
        <v>1301013</v>
      </c>
      <c r="S2042" s="50">
        <v>1302013</v>
      </c>
      <c r="V2042" s="50" t="s">
        <v>4156</v>
      </c>
      <c r="Z2042" s="50">
        <v>1101013</v>
      </c>
    </row>
    <row r="2043" spans="1:26" ht="14.25">
      <c r="A2043" s="50">
        <v>2040132</v>
      </c>
      <c r="D2043" s="50" t="s">
        <v>2299</v>
      </c>
      <c r="E2043" s="50" t="s">
        <v>793</v>
      </c>
      <c r="F2043" s="50" t="s">
        <v>4156</v>
      </c>
      <c r="G2043" s="50">
        <v>35</v>
      </c>
      <c r="H2043" s="50">
        <v>654</v>
      </c>
      <c r="I2043" s="50">
        <v>237</v>
      </c>
      <c r="J2043" s="50">
        <v>2740</v>
      </c>
      <c r="K2043" s="50">
        <v>0</v>
      </c>
      <c r="L2043" s="50">
        <v>1.5</v>
      </c>
      <c r="M2043" s="50">
        <v>0</v>
      </c>
      <c r="N2043" s="50">
        <v>0</v>
      </c>
      <c r="O2043" s="50">
        <v>400</v>
      </c>
      <c r="P2043" s="50">
        <v>0</v>
      </c>
      <c r="Q2043" s="50">
        <v>0</v>
      </c>
      <c r="R2043" s="50">
        <v>1303019</v>
      </c>
      <c r="S2043" s="50">
        <v>1304004</v>
      </c>
      <c r="T2043" s="50">
        <v>1304006</v>
      </c>
      <c r="W2043" s="50">
        <v>4</v>
      </c>
      <c r="X2043" s="50">
        <v>4</v>
      </c>
      <c r="Y2043" s="50">
        <v>1</v>
      </c>
      <c r="Z2043" s="50">
        <v>1102019</v>
      </c>
    </row>
    <row r="2044" spans="1:26" ht="14.25">
      <c r="A2044" s="50">
        <v>2040211</v>
      </c>
      <c r="D2044" s="50" t="s">
        <v>2298</v>
      </c>
      <c r="E2044" s="50" t="s">
        <v>1181</v>
      </c>
      <c r="F2044" s="50" t="s">
        <v>4157</v>
      </c>
      <c r="G2044" s="50">
        <v>36</v>
      </c>
      <c r="H2044" s="50">
        <v>565</v>
      </c>
      <c r="I2044" s="50">
        <v>219</v>
      </c>
      <c r="J2044" s="50">
        <v>3071</v>
      </c>
      <c r="K2044" s="50">
        <v>0</v>
      </c>
      <c r="L2044" s="50">
        <v>1.5</v>
      </c>
      <c r="M2044" s="50">
        <v>0</v>
      </c>
      <c r="N2044" s="50">
        <v>0</v>
      </c>
      <c r="O2044" s="50">
        <v>400</v>
      </c>
      <c r="P2044" s="50">
        <v>0</v>
      </c>
      <c r="Q2044" s="50">
        <v>0</v>
      </c>
      <c r="R2044" s="50">
        <v>1301001</v>
      </c>
      <c r="S2044" s="50">
        <v>1302001</v>
      </c>
      <c r="V2044" s="50" t="s">
        <v>4158</v>
      </c>
      <c r="Z2044" s="50">
        <v>1101001</v>
      </c>
    </row>
    <row r="2045" spans="1:26" ht="14.25">
      <c r="A2045" s="50">
        <v>2040212</v>
      </c>
      <c r="D2045" s="50" t="s">
        <v>2299</v>
      </c>
      <c r="E2045" s="50" t="s">
        <v>776</v>
      </c>
      <c r="F2045" s="50" t="s">
        <v>4158</v>
      </c>
      <c r="G2045" s="50">
        <v>36</v>
      </c>
      <c r="H2045" s="50">
        <v>675</v>
      </c>
      <c r="I2045" s="50">
        <v>246</v>
      </c>
      <c r="J2045" s="50">
        <v>2835</v>
      </c>
      <c r="K2045" s="50">
        <v>0</v>
      </c>
      <c r="L2045" s="50">
        <v>1.5</v>
      </c>
      <c r="M2045" s="50">
        <v>0</v>
      </c>
      <c r="N2045" s="50">
        <v>0</v>
      </c>
      <c r="O2045" s="50">
        <v>400</v>
      </c>
      <c r="P2045" s="50">
        <v>0</v>
      </c>
      <c r="Q2045" s="50">
        <v>0</v>
      </c>
      <c r="R2045" s="50">
        <v>1303002</v>
      </c>
      <c r="S2045" s="50">
        <v>1304001</v>
      </c>
      <c r="T2045" s="50">
        <v>1304004</v>
      </c>
      <c r="W2045" s="50">
        <v>4</v>
      </c>
      <c r="X2045" s="50">
        <v>4</v>
      </c>
      <c r="Y2045" s="50">
        <v>1</v>
      </c>
      <c r="Z2045" s="50">
        <v>1102002</v>
      </c>
    </row>
    <row r="2046" spans="1:26" ht="14.25">
      <c r="A2046" s="50">
        <v>2040221</v>
      </c>
      <c r="D2046" s="50" t="s">
        <v>2298</v>
      </c>
      <c r="E2046" s="50" t="s">
        <v>1183</v>
      </c>
      <c r="F2046" s="50" t="s">
        <v>4159</v>
      </c>
      <c r="G2046" s="50">
        <v>36</v>
      </c>
      <c r="H2046" s="50">
        <v>565</v>
      </c>
      <c r="I2046" s="50">
        <v>219</v>
      </c>
      <c r="J2046" s="50">
        <v>3071</v>
      </c>
      <c r="K2046" s="50">
        <v>0</v>
      </c>
      <c r="L2046" s="50">
        <v>1.5</v>
      </c>
      <c r="M2046" s="50">
        <v>0</v>
      </c>
      <c r="N2046" s="50">
        <v>0</v>
      </c>
      <c r="O2046" s="50">
        <v>400</v>
      </c>
      <c r="P2046" s="50">
        <v>0</v>
      </c>
      <c r="Q2046" s="50">
        <v>0</v>
      </c>
      <c r="R2046" s="50">
        <v>1301003</v>
      </c>
      <c r="S2046" s="50">
        <v>1302003</v>
      </c>
      <c r="V2046" s="50" t="s">
        <v>4160</v>
      </c>
      <c r="Z2046" s="50">
        <v>1101003</v>
      </c>
    </row>
    <row r="2047" spans="1:26" ht="14.25">
      <c r="A2047" s="50">
        <v>2040222</v>
      </c>
      <c r="D2047" s="50" t="s">
        <v>2299</v>
      </c>
      <c r="E2047" s="50" t="s">
        <v>779</v>
      </c>
      <c r="F2047" s="50" t="s">
        <v>4160</v>
      </c>
      <c r="G2047" s="50">
        <v>36</v>
      </c>
      <c r="H2047" s="50">
        <v>675</v>
      </c>
      <c r="I2047" s="50">
        <v>246</v>
      </c>
      <c r="J2047" s="50">
        <v>2835</v>
      </c>
      <c r="K2047" s="50">
        <v>0</v>
      </c>
      <c r="L2047" s="50">
        <v>1.5</v>
      </c>
      <c r="M2047" s="50">
        <v>0</v>
      </c>
      <c r="N2047" s="50">
        <v>0</v>
      </c>
      <c r="O2047" s="50">
        <v>400</v>
      </c>
      <c r="P2047" s="50">
        <v>0</v>
      </c>
      <c r="Q2047" s="50">
        <v>0</v>
      </c>
      <c r="R2047" s="50">
        <v>1303005</v>
      </c>
      <c r="S2047" s="50">
        <v>1304009</v>
      </c>
      <c r="T2047" s="50">
        <v>1304008</v>
      </c>
      <c r="W2047" s="50">
        <v>4</v>
      </c>
      <c r="X2047" s="50">
        <v>4</v>
      </c>
      <c r="Y2047" s="50">
        <v>3</v>
      </c>
      <c r="Z2047" s="50">
        <v>1102005</v>
      </c>
    </row>
    <row r="2048" spans="1:26" ht="14.25">
      <c r="A2048" s="50">
        <v>2040231</v>
      </c>
      <c r="D2048" s="50" t="s">
        <v>2298</v>
      </c>
      <c r="E2048" s="50" t="s">
        <v>1531</v>
      </c>
      <c r="F2048" s="50" t="s">
        <v>4161</v>
      </c>
      <c r="G2048" s="50">
        <v>36</v>
      </c>
      <c r="H2048" s="50">
        <v>565</v>
      </c>
      <c r="I2048" s="50">
        <v>219</v>
      </c>
      <c r="J2048" s="50">
        <v>3071</v>
      </c>
      <c r="K2048" s="50">
        <v>0</v>
      </c>
      <c r="L2048" s="50">
        <v>1.5</v>
      </c>
      <c r="M2048" s="50">
        <v>0</v>
      </c>
      <c r="N2048" s="50">
        <v>0</v>
      </c>
      <c r="O2048" s="50">
        <v>400</v>
      </c>
      <c r="P2048" s="50">
        <v>0</v>
      </c>
      <c r="Q2048" s="50">
        <v>0</v>
      </c>
      <c r="R2048" s="50">
        <v>1301014</v>
      </c>
      <c r="S2048" s="50">
        <v>1302014</v>
      </c>
      <c r="V2048" s="50" t="s">
        <v>4162</v>
      </c>
      <c r="Z2048" s="50">
        <v>1101014</v>
      </c>
    </row>
    <row r="2049" spans="1:26" ht="14.25">
      <c r="A2049" s="50">
        <v>2040232</v>
      </c>
      <c r="D2049" s="50" t="s">
        <v>2299</v>
      </c>
      <c r="E2049" s="50" t="s">
        <v>794</v>
      </c>
      <c r="F2049" s="50" t="s">
        <v>4162</v>
      </c>
      <c r="G2049" s="50">
        <v>36</v>
      </c>
      <c r="H2049" s="50">
        <v>675</v>
      </c>
      <c r="I2049" s="50">
        <v>246</v>
      </c>
      <c r="J2049" s="50">
        <v>2835</v>
      </c>
      <c r="K2049" s="50">
        <v>0</v>
      </c>
      <c r="L2049" s="50">
        <v>1.5</v>
      </c>
      <c r="M2049" s="50">
        <v>0</v>
      </c>
      <c r="N2049" s="50">
        <v>0</v>
      </c>
      <c r="O2049" s="50">
        <v>400</v>
      </c>
      <c r="P2049" s="50">
        <v>0</v>
      </c>
      <c r="Q2049" s="50">
        <v>0</v>
      </c>
      <c r="R2049" s="50">
        <v>1303020</v>
      </c>
      <c r="S2049" s="50">
        <v>1304014</v>
      </c>
      <c r="T2049" s="50">
        <v>1304007</v>
      </c>
      <c r="W2049" s="50">
        <v>4</v>
      </c>
      <c r="X2049" s="50">
        <v>4</v>
      </c>
      <c r="Y2049" s="50">
        <v>2</v>
      </c>
      <c r="Z2049" s="50">
        <v>1102020</v>
      </c>
    </row>
    <row r="2050" spans="1:26" ht="14.25">
      <c r="A2050" s="50">
        <v>2040311</v>
      </c>
      <c r="D2050" s="50" t="s">
        <v>2298</v>
      </c>
      <c r="E2050" s="50" t="s">
        <v>1192</v>
      </c>
      <c r="F2050" s="50" t="s">
        <v>4163</v>
      </c>
      <c r="G2050" s="50">
        <v>37</v>
      </c>
      <c r="H2050" s="50">
        <v>584</v>
      </c>
      <c r="I2050" s="50">
        <v>228</v>
      </c>
      <c r="J2050" s="50">
        <v>3174</v>
      </c>
      <c r="K2050" s="50">
        <v>0</v>
      </c>
      <c r="L2050" s="50">
        <v>1.5</v>
      </c>
      <c r="M2050" s="50">
        <v>0</v>
      </c>
      <c r="N2050" s="50">
        <v>0</v>
      </c>
      <c r="O2050" s="50">
        <v>400</v>
      </c>
      <c r="P2050" s="50">
        <v>0</v>
      </c>
      <c r="Q2050" s="50">
        <v>0</v>
      </c>
      <c r="R2050" s="50">
        <v>1301012</v>
      </c>
      <c r="S2050" s="50">
        <v>1302012</v>
      </c>
      <c r="V2050" s="50" t="s">
        <v>4164</v>
      </c>
      <c r="Z2050" s="50">
        <v>1101012</v>
      </c>
    </row>
    <row r="2051" spans="1:26" ht="14.25">
      <c r="A2051" s="50">
        <v>2040312</v>
      </c>
      <c r="D2051" s="50" t="s">
        <v>2299</v>
      </c>
      <c r="E2051" s="50" t="s">
        <v>792</v>
      </c>
      <c r="F2051" s="50" t="s">
        <v>4164</v>
      </c>
      <c r="G2051" s="50">
        <v>37</v>
      </c>
      <c r="H2051" s="50">
        <v>695</v>
      </c>
      <c r="I2051" s="50">
        <v>254</v>
      </c>
      <c r="J2051" s="50">
        <v>2930</v>
      </c>
      <c r="K2051" s="50">
        <v>0</v>
      </c>
      <c r="L2051" s="50">
        <v>1.5</v>
      </c>
      <c r="M2051" s="50">
        <v>0</v>
      </c>
      <c r="N2051" s="50">
        <v>0</v>
      </c>
      <c r="O2051" s="50">
        <v>400</v>
      </c>
      <c r="P2051" s="50">
        <v>0</v>
      </c>
      <c r="Q2051" s="50">
        <v>0</v>
      </c>
      <c r="R2051" s="50">
        <v>1303018</v>
      </c>
      <c r="S2051" s="50">
        <v>1304013</v>
      </c>
      <c r="T2051" s="50">
        <v>1304007</v>
      </c>
      <c r="W2051" s="50">
        <v>4</v>
      </c>
      <c r="X2051" s="50">
        <v>4</v>
      </c>
      <c r="Y2051" s="50">
        <v>2</v>
      </c>
      <c r="Z2051" s="50">
        <v>1102018</v>
      </c>
    </row>
    <row r="2052" spans="1:26" ht="14.25">
      <c r="A2052" s="50">
        <v>2040321</v>
      </c>
      <c r="D2052" s="50" t="s">
        <v>2298</v>
      </c>
      <c r="E2052" s="50" t="s">
        <v>1188</v>
      </c>
      <c r="F2052" s="50" t="s">
        <v>4165</v>
      </c>
      <c r="G2052" s="50">
        <v>37</v>
      </c>
      <c r="H2052" s="50">
        <v>584</v>
      </c>
      <c r="I2052" s="50">
        <v>228</v>
      </c>
      <c r="J2052" s="50">
        <v>3174</v>
      </c>
      <c r="K2052" s="50">
        <v>0</v>
      </c>
      <c r="L2052" s="50">
        <v>1.5</v>
      </c>
      <c r="M2052" s="50">
        <v>0</v>
      </c>
      <c r="N2052" s="50">
        <v>0</v>
      </c>
      <c r="O2052" s="50">
        <v>400</v>
      </c>
      <c r="P2052" s="50">
        <v>0</v>
      </c>
      <c r="Q2052" s="50">
        <v>0</v>
      </c>
      <c r="R2052" s="50">
        <v>1301008</v>
      </c>
      <c r="S2052" s="50">
        <v>1302008</v>
      </c>
      <c r="V2052" s="50" t="s">
        <v>4166</v>
      </c>
      <c r="Z2052" s="50">
        <v>1101008</v>
      </c>
    </row>
    <row r="2053" spans="1:26" ht="14.25">
      <c r="A2053" s="50">
        <v>2040322</v>
      </c>
      <c r="D2053" s="50" t="s">
        <v>2299</v>
      </c>
      <c r="E2053" s="50" t="s">
        <v>787</v>
      </c>
      <c r="F2053" s="50" t="s">
        <v>4166</v>
      </c>
      <c r="G2053" s="50">
        <v>37</v>
      </c>
      <c r="H2053" s="50">
        <v>695</v>
      </c>
      <c r="I2053" s="50">
        <v>254</v>
      </c>
      <c r="J2053" s="50">
        <v>2930</v>
      </c>
      <c r="K2053" s="50">
        <v>0</v>
      </c>
      <c r="L2053" s="50">
        <v>1.5</v>
      </c>
      <c r="M2053" s="50">
        <v>0</v>
      </c>
      <c r="N2053" s="50">
        <v>0</v>
      </c>
      <c r="O2053" s="50">
        <v>400</v>
      </c>
      <c r="P2053" s="50">
        <v>0</v>
      </c>
      <c r="Q2053" s="50">
        <v>0</v>
      </c>
      <c r="R2053" s="50">
        <v>1303013</v>
      </c>
      <c r="S2053" s="50">
        <v>1304012</v>
      </c>
      <c r="T2053" s="50">
        <v>1304008</v>
      </c>
      <c r="W2053" s="50">
        <v>4</v>
      </c>
      <c r="X2053" s="50">
        <v>4</v>
      </c>
      <c r="Y2053" s="50">
        <v>3</v>
      </c>
      <c r="Z2053" s="50">
        <v>1102013</v>
      </c>
    </row>
    <row r="2054" spans="1:26" ht="14.25">
      <c r="A2054" s="50">
        <v>2040331</v>
      </c>
      <c r="D2054" s="50" t="s">
        <v>2298</v>
      </c>
      <c r="E2054" s="50" t="s">
        <v>1533</v>
      </c>
      <c r="F2054" s="50" t="s">
        <v>4167</v>
      </c>
      <c r="G2054" s="50">
        <v>37</v>
      </c>
      <c r="H2054" s="50">
        <v>584</v>
      </c>
      <c r="I2054" s="50">
        <v>228</v>
      </c>
      <c r="J2054" s="50">
        <v>3174</v>
      </c>
      <c r="K2054" s="50">
        <v>0</v>
      </c>
      <c r="L2054" s="50">
        <v>1.5</v>
      </c>
      <c r="M2054" s="50">
        <v>0</v>
      </c>
      <c r="N2054" s="50">
        <v>0</v>
      </c>
      <c r="O2054" s="50">
        <v>400</v>
      </c>
      <c r="P2054" s="50">
        <v>0</v>
      </c>
      <c r="Q2054" s="50">
        <v>0</v>
      </c>
      <c r="R2054" s="50">
        <v>1301009</v>
      </c>
      <c r="S2054" s="50">
        <v>1302009</v>
      </c>
      <c r="V2054" s="50" t="s">
        <v>4168</v>
      </c>
      <c r="Z2054" s="50">
        <v>1101009</v>
      </c>
    </row>
    <row r="2055" spans="1:26" ht="14.25">
      <c r="A2055" s="50">
        <v>2040332</v>
      </c>
      <c r="D2055" s="50" t="s">
        <v>2299</v>
      </c>
      <c r="E2055" s="50" t="s">
        <v>788</v>
      </c>
      <c r="F2055" s="50" t="s">
        <v>4168</v>
      </c>
      <c r="G2055" s="50">
        <v>37</v>
      </c>
      <c r="H2055" s="50">
        <v>695</v>
      </c>
      <c r="I2055" s="50">
        <v>254</v>
      </c>
      <c r="J2055" s="50">
        <v>2930</v>
      </c>
      <c r="K2055" s="50">
        <v>0</v>
      </c>
      <c r="L2055" s="50">
        <v>1.5</v>
      </c>
      <c r="M2055" s="50">
        <v>0</v>
      </c>
      <c r="N2055" s="50">
        <v>0</v>
      </c>
      <c r="O2055" s="50">
        <v>400</v>
      </c>
      <c r="P2055" s="50">
        <v>0</v>
      </c>
      <c r="Q2055" s="50">
        <v>0</v>
      </c>
      <c r="R2055" s="50">
        <v>1303014</v>
      </c>
      <c r="S2055" s="50">
        <v>1304004</v>
      </c>
      <c r="T2055" s="50">
        <v>1304006</v>
      </c>
      <c r="W2055" s="50">
        <v>4</v>
      </c>
      <c r="X2055" s="50">
        <v>4</v>
      </c>
      <c r="Y2055" s="50">
        <v>1</v>
      </c>
      <c r="Z2055" s="50">
        <v>1102014</v>
      </c>
    </row>
    <row r="2056" spans="1:26" ht="14.25">
      <c r="A2056" s="50">
        <v>2040411</v>
      </c>
      <c r="D2056" s="50" t="s">
        <v>2298</v>
      </c>
      <c r="E2056" s="50" t="s">
        <v>1195</v>
      </c>
      <c r="F2056" s="50" t="s">
        <v>4169</v>
      </c>
      <c r="G2056" s="50">
        <v>38</v>
      </c>
      <c r="H2056" s="50">
        <v>603</v>
      </c>
      <c r="I2056" s="50">
        <v>236</v>
      </c>
      <c r="J2056" s="50">
        <v>3277</v>
      </c>
      <c r="K2056" s="50">
        <v>0</v>
      </c>
      <c r="L2056" s="50">
        <v>1.5</v>
      </c>
      <c r="M2056" s="50">
        <v>0</v>
      </c>
      <c r="N2056" s="50">
        <v>0</v>
      </c>
      <c r="O2056" s="50">
        <v>400</v>
      </c>
      <c r="P2056" s="50">
        <v>0</v>
      </c>
      <c r="Q2056" s="50">
        <v>0</v>
      </c>
      <c r="R2056" s="50">
        <v>1301015</v>
      </c>
      <c r="S2056" s="50">
        <v>1302015</v>
      </c>
      <c r="V2056" s="50" t="s">
        <v>4170</v>
      </c>
      <c r="Z2056" s="50">
        <v>1101015</v>
      </c>
    </row>
    <row r="2057" spans="1:26" ht="14.25">
      <c r="A2057" s="50">
        <v>2040412</v>
      </c>
      <c r="D2057" s="50" t="s">
        <v>2299</v>
      </c>
      <c r="E2057" s="50" t="s">
        <v>795</v>
      </c>
      <c r="F2057" s="50" t="s">
        <v>4170</v>
      </c>
      <c r="G2057" s="50">
        <v>38</v>
      </c>
      <c r="H2057" s="50">
        <v>715</v>
      </c>
      <c r="I2057" s="50">
        <v>262</v>
      </c>
      <c r="J2057" s="50">
        <v>3025</v>
      </c>
      <c r="K2057" s="50">
        <v>0</v>
      </c>
      <c r="L2057" s="50">
        <v>1.5</v>
      </c>
      <c r="M2057" s="50">
        <v>0</v>
      </c>
      <c r="N2057" s="50">
        <v>0</v>
      </c>
      <c r="O2057" s="50">
        <v>400</v>
      </c>
      <c r="P2057" s="50">
        <v>0</v>
      </c>
      <c r="Q2057" s="50">
        <v>0</v>
      </c>
      <c r="R2057" s="50">
        <v>1303021</v>
      </c>
      <c r="S2057" s="50">
        <v>1304015</v>
      </c>
      <c r="T2057" s="50">
        <v>1304007</v>
      </c>
      <c r="W2057" s="50">
        <v>4</v>
      </c>
      <c r="X2057" s="50">
        <v>4</v>
      </c>
      <c r="Y2057" s="50">
        <v>1</v>
      </c>
      <c r="Z2057" s="50">
        <v>1102021</v>
      </c>
    </row>
    <row r="2058" spans="1:26" ht="14.25">
      <c r="A2058" s="50">
        <v>2040421</v>
      </c>
      <c r="D2058" s="50" t="s">
        <v>2298</v>
      </c>
      <c r="E2058" s="50" t="s">
        <v>1181</v>
      </c>
      <c r="F2058" s="50" t="s">
        <v>4171</v>
      </c>
      <c r="G2058" s="50">
        <v>38</v>
      </c>
      <c r="H2058" s="50">
        <v>603</v>
      </c>
      <c r="I2058" s="50">
        <v>236</v>
      </c>
      <c r="J2058" s="50">
        <v>3277</v>
      </c>
      <c r="K2058" s="50">
        <v>0</v>
      </c>
      <c r="L2058" s="50">
        <v>1.5</v>
      </c>
      <c r="M2058" s="50">
        <v>0</v>
      </c>
      <c r="N2058" s="50">
        <v>0</v>
      </c>
      <c r="O2058" s="50">
        <v>400</v>
      </c>
      <c r="P2058" s="50">
        <v>0</v>
      </c>
      <c r="Q2058" s="50">
        <v>0</v>
      </c>
      <c r="R2058" s="50">
        <v>1301001</v>
      </c>
      <c r="S2058" s="50">
        <v>1302001</v>
      </c>
      <c r="V2058" s="50" t="s">
        <v>4172</v>
      </c>
      <c r="Z2058" s="50">
        <v>1101001</v>
      </c>
    </row>
    <row r="2059" spans="1:26" ht="14.25">
      <c r="A2059" s="50">
        <v>2040422</v>
      </c>
      <c r="D2059" s="50" t="s">
        <v>2299</v>
      </c>
      <c r="E2059" s="50" t="s">
        <v>783</v>
      </c>
      <c r="F2059" s="50" t="s">
        <v>4172</v>
      </c>
      <c r="G2059" s="50">
        <v>38</v>
      </c>
      <c r="H2059" s="50">
        <v>715</v>
      </c>
      <c r="I2059" s="50">
        <v>262</v>
      </c>
      <c r="J2059" s="50">
        <v>3025</v>
      </c>
      <c r="K2059" s="50">
        <v>0</v>
      </c>
      <c r="L2059" s="50">
        <v>1.5</v>
      </c>
      <c r="M2059" s="50">
        <v>0</v>
      </c>
      <c r="N2059" s="50">
        <v>0</v>
      </c>
      <c r="O2059" s="50">
        <v>400</v>
      </c>
      <c r="P2059" s="50">
        <v>0</v>
      </c>
      <c r="Q2059" s="50">
        <v>0</v>
      </c>
      <c r="R2059" s="50">
        <v>1303009</v>
      </c>
      <c r="S2059" s="50">
        <v>1304010</v>
      </c>
      <c r="T2059" s="50">
        <v>1304007</v>
      </c>
      <c r="W2059" s="50">
        <v>4</v>
      </c>
      <c r="X2059" s="50">
        <v>4</v>
      </c>
      <c r="Y2059" s="50">
        <v>2</v>
      </c>
      <c r="Z2059" s="50">
        <v>1102009</v>
      </c>
    </row>
    <row r="2060" spans="1:26" ht="14.25">
      <c r="A2060" s="50">
        <v>2040431</v>
      </c>
      <c r="D2060" s="50" t="s">
        <v>2298</v>
      </c>
      <c r="E2060" s="50" t="s">
        <v>1537</v>
      </c>
      <c r="F2060" s="50" t="s">
        <v>4173</v>
      </c>
      <c r="G2060" s="50">
        <v>38</v>
      </c>
      <c r="H2060" s="50">
        <v>603</v>
      </c>
      <c r="I2060" s="50">
        <v>236</v>
      </c>
      <c r="J2060" s="50">
        <v>3277</v>
      </c>
      <c r="K2060" s="50">
        <v>0</v>
      </c>
      <c r="L2060" s="50">
        <v>1.5</v>
      </c>
      <c r="M2060" s="50">
        <v>0</v>
      </c>
      <c r="N2060" s="50">
        <v>0</v>
      </c>
      <c r="O2060" s="50">
        <v>400</v>
      </c>
      <c r="P2060" s="50">
        <v>0</v>
      </c>
      <c r="Q2060" s="50">
        <v>0</v>
      </c>
      <c r="R2060" s="50">
        <v>1301011</v>
      </c>
      <c r="S2060" s="50">
        <v>1302011</v>
      </c>
      <c r="V2060" s="50" t="s">
        <v>4174</v>
      </c>
      <c r="Z2060" s="50">
        <v>1101011</v>
      </c>
    </row>
    <row r="2061" spans="1:26" ht="14.25">
      <c r="A2061" s="50">
        <v>2040432</v>
      </c>
      <c r="D2061" s="50" t="s">
        <v>2299</v>
      </c>
      <c r="E2061" s="50" t="s">
        <v>791</v>
      </c>
      <c r="F2061" s="50" t="s">
        <v>4174</v>
      </c>
      <c r="G2061" s="50">
        <v>38</v>
      </c>
      <c r="H2061" s="50">
        <v>715</v>
      </c>
      <c r="I2061" s="50">
        <v>262</v>
      </c>
      <c r="J2061" s="50">
        <v>3025</v>
      </c>
      <c r="K2061" s="50">
        <v>0</v>
      </c>
      <c r="L2061" s="50">
        <v>1.5</v>
      </c>
      <c r="M2061" s="50">
        <v>0</v>
      </c>
      <c r="N2061" s="50">
        <v>0</v>
      </c>
      <c r="O2061" s="50">
        <v>400</v>
      </c>
      <c r="P2061" s="50">
        <v>0</v>
      </c>
      <c r="Q2061" s="50">
        <v>0</v>
      </c>
      <c r="R2061" s="50">
        <v>1303017</v>
      </c>
      <c r="S2061" s="50">
        <v>1304013</v>
      </c>
      <c r="T2061" s="50">
        <v>1304008</v>
      </c>
      <c r="W2061" s="50">
        <v>4</v>
      </c>
      <c r="X2061" s="50">
        <v>4</v>
      </c>
      <c r="Y2061" s="50">
        <v>3</v>
      </c>
      <c r="Z2061" s="50">
        <v>1102017</v>
      </c>
    </row>
    <row r="2062" spans="1:26" ht="14.25">
      <c r="A2062" s="50">
        <v>2040511</v>
      </c>
      <c r="D2062" s="50" t="s">
        <v>2298</v>
      </c>
      <c r="E2062" s="50" t="s">
        <v>1378</v>
      </c>
      <c r="F2062" s="50" t="s">
        <v>4175</v>
      </c>
      <c r="G2062" s="50">
        <v>39</v>
      </c>
      <c r="H2062" s="50">
        <v>622</v>
      </c>
      <c r="I2062" s="50">
        <v>244</v>
      </c>
      <c r="J2062" s="50">
        <v>3380</v>
      </c>
      <c r="K2062" s="50">
        <v>0</v>
      </c>
      <c r="L2062" s="50">
        <v>1.5</v>
      </c>
      <c r="M2062" s="50">
        <v>0</v>
      </c>
      <c r="N2062" s="50">
        <v>0</v>
      </c>
      <c r="O2062" s="50">
        <v>400</v>
      </c>
      <c r="P2062" s="50">
        <v>0</v>
      </c>
      <c r="Q2062" s="50">
        <v>0</v>
      </c>
      <c r="R2062" s="50">
        <v>1301006</v>
      </c>
      <c r="S2062" s="50">
        <v>1302006</v>
      </c>
      <c r="V2062" s="50" t="s">
        <v>4176</v>
      </c>
      <c r="Z2062" s="50">
        <v>1101006</v>
      </c>
    </row>
    <row r="2063" spans="1:26" ht="14.25">
      <c r="A2063" s="50">
        <v>2040512</v>
      </c>
      <c r="D2063" s="50" t="s">
        <v>2299</v>
      </c>
      <c r="E2063" s="50" t="s">
        <v>781</v>
      </c>
      <c r="F2063" s="50" t="s">
        <v>4176</v>
      </c>
      <c r="G2063" s="50">
        <v>39</v>
      </c>
      <c r="H2063" s="50">
        <v>735</v>
      </c>
      <c r="I2063" s="50">
        <v>271</v>
      </c>
      <c r="J2063" s="50">
        <v>3120</v>
      </c>
      <c r="K2063" s="50">
        <v>0</v>
      </c>
      <c r="L2063" s="50">
        <v>1.5</v>
      </c>
      <c r="M2063" s="50">
        <v>0</v>
      </c>
      <c r="N2063" s="50">
        <v>0</v>
      </c>
      <c r="O2063" s="50">
        <v>400</v>
      </c>
      <c r="P2063" s="50">
        <v>0</v>
      </c>
      <c r="Q2063" s="50">
        <v>0</v>
      </c>
      <c r="R2063" s="50">
        <v>1303007</v>
      </c>
      <c r="S2063" s="50">
        <v>1304002</v>
      </c>
      <c r="T2063" s="50">
        <v>1304006</v>
      </c>
      <c r="W2063" s="50">
        <v>4</v>
      </c>
      <c r="X2063" s="50">
        <v>4</v>
      </c>
      <c r="Y2063" s="50">
        <v>1</v>
      </c>
      <c r="Z2063" s="50">
        <v>1102007</v>
      </c>
    </row>
    <row r="2064" spans="1:26" ht="14.25">
      <c r="A2064" s="50">
        <v>2040521</v>
      </c>
      <c r="D2064" s="50" t="s">
        <v>2298</v>
      </c>
      <c r="E2064" s="50" t="s">
        <v>1183</v>
      </c>
      <c r="F2064" s="50" t="s">
        <v>4177</v>
      </c>
      <c r="G2064" s="50">
        <v>39</v>
      </c>
      <c r="H2064" s="50">
        <v>622</v>
      </c>
      <c r="I2064" s="50">
        <v>244</v>
      </c>
      <c r="J2064" s="50">
        <v>3380</v>
      </c>
      <c r="K2064" s="50">
        <v>0</v>
      </c>
      <c r="L2064" s="50">
        <v>1.5</v>
      </c>
      <c r="M2064" s="50">
        <v>0</v>
      </c>
      <c r="N2064" s="50">
        <v>0</v>
      </c>
      <c r="O2064" s="50">
        <v>400</v>
      </c>
      <c r="P2064" s="50">
        <v>0</v>
      </c>
      <c r="Q2064" s="50">
        <v>0</v>
      </c>
      <c r="R2064" s="50">
        <v>1301003</v>
      </c>
      <c r="S2064" s="50">
        <v>1302003</v>
      </c>
      <c r="V2064" s="50" t="s">
        <v>4178</v>
      </c>
      <c r="Z2064" s="50">
        <v>1101003</v>
      </c>
    </row>
    <row r="2065" spans="1:26" ht="14.25">
      <c r="A2065" s="50">
        <v>2040522</v>
      </c>
      <c r="D2065" s="50" t="s">
        <v>2299</v>
      </c>
      <c r="E2065" s="50" t="s">
        <v>779</v>
      </c>
      <c r="F2065" s="50" t="s">
        <v>4178</v>
      </c>
      <c r="G2065" s="50">
        <v>39</v>
      </c>
      <c r="H2065" s="50">
        <v>735</v>
      </c>
      <c r="I2065" s="50">
        <v>271</v>
      </c>
      <c r="J2065" s="50">
        <v>3120</v>
      </c>
      <c r="K2065" s="50">
        <v>0</v>
      </c>
      <c r="L2065" s="50">
        <v>1.5</v>
      </c>
      <c r="M2065" s="50">
        <v>0</v>
      </c>
      <c r="N2065" s="50">
        <v>0</v>
      </c>
      <c r="O2065" s="50">
        <v>400</v>
      </c>
      <c r="P2065" s="50">
        <v>0</v>
      </c>
      <c r="Q2065" s="50">
        <v>0</v>
      </c>
      <c r="R2065" s="50">
        <v>1303005</v>
      </c>
      <c r="S2065" s="50">
        <v>1304009</v>
      </c>
      <c r="T2065" s="50">
        <v>1304008</v>
      </c>
      <c r="W2065" s="50">
        <v>4</v>
      </c>
      <c r="X2065" s="50">
        <v>4</v>
      </c>
      <c r="Y2065" s="50">
        <v>3</v>
      </c>
      <c r="Z2065" s="50">
        <v>1102005</v>
      </c>
    </row>
    <row r="2066" spans="1:26" ht="14.25">
      <c r="A2066" s="50">
        <v>2040531</v>
      </c>
      <c r="D2066" s="50" t="s">
        <v>2298</v>
      </c>
      <c r="E2066" s="50" t="s">
        <v>1192</v>
      </c>
      <c r="F2066" s="50" t="s">
        <v>4179</v>
      </c>
      <c r="G2066" s="50">
        <v>39</v>
      </c>
      <c r="H2066" s="50">
        <v>622</v>
      </c>
      <c r="I2066" s="50">
        <v>244</v>
      </c>
      <c r="J2066" s="50">
        <v>3380</v>
      </c>
      <c r="K2066" s="50">
        <v>0</v>
      </c>
      <c r="L2066" s="50">
        <v>1.5</v>
      </c>
      <c r="M2066" s="50">
        <v>0</v>
      </c>
      <c r="N2066" s="50">
        <v>0</v>
      </c>
      <c r="O2066" s="50">
        <v>400</v>
      </c>
      <c r="P2066" s="50">
        <v>0</v>
      </c>
      <c r="Q2066" s="50">
        <v>0</v>
      </c>
      <c r="R2066" s="50">
        <v>1301012</v>
      </c>
      <c r="S2066" s="50">
        <v>1302012</v>
      </c>
      <c r="V2066" s="50" t="s">
        <v>4180</v>
      </c>
      <c r="Z2066" s="50">
        <v>1101012</v>
      </c>
    </row>
    <row r="2067" spans="1:26" ht="14.25">
      <c r="A2067" s="50">
        <v>2040532</v>
      </c>
      <c r="D2067" s="50" t="s">
        <v>2299</v>
      </c>
      <c r="E2067" s="50" t="s">
        <v>792</v>
      </c>
      <c r="F2067" s="50" t="s">
        <v>4180</v>
      </c>
      <c r="G2067" s="50">
        <v>39</v>
      </c>
      <c r="H2067" s="50">
        <v>735</v>
      </c>
      <c r="I2067" s="50">
        <v>271</v>
      </c>
      <c r="J2067" s="50">
        <v>3120</v>
      </c>
      <c r="K2067" s="50">
        <v>0</v>
      </c>
      <c r="L2067" s="50">
        <v>1.5</v>
      </c>
      <c r="M2067" s="50">
        <v>0</v>
      </c>
      <c r="N2067" s="50">
        <v>0</v>
      </c>
      <c r="O2067" s="50">
        <v>400</v>
      </c>
      <c r="P2067" s="50">
        <v>0</v>
      </c>
      <c r="Q2067" s="50">
        <v>0</v>
      </c>
      <c r="R2067" s="50">
        <v>1303018</v>
      </c>
      <c r="S2067" s="50">
        <v>1304013</v>
      </c>
      <c r="T2067" s="50">
        <v>1304007</v>
      </c>
      <c r="W2067" s="50">
        <v>4</v>
      </c>
      <c r="X2067" s="50">
        <v>4</v>
      </c>
      <c r="Y2067" s="50">
        <v>2</v>
      </c>
      <c r="Z2067" s="50">
        <v>1102018</v>
      </c>
    </row>
    <row r="2068" spans="1:26" ht="14.25">
      <c r="A2068" s="50">
        <v>2040611</v>
      </c>
      <c r="D2068" s="50" t="s">
        <v>2298</v>
      </c>
      <c r="E2068" s="50" t="s">
        <v>1533</v>
      </c>
      <c r="F2068" s="50" t="s">
        <v>4181</v>
      </c>
      <c r="G2068" s="50">
        <v>40</v>
      </c>
      <c r="H2068" s="50">
        <v>694</v>
      </c>
      <c r="I2068" s="50">
        <v>268</v>
      </c>
      <c r="J2068" s="50">
        <v>3758</v>
      </c>
      <c r="K2068" s="50">
        <v>0</v>
      </c>
      <c r="L2068" s="50">
        <v>1.5</v>
      </c>
      <c r="M2068" s="50">
        <v>0</v>
      </c>
      <c r="N2068" s="50">
        <v>0</v>
      </c>
      <c r="O2068" s="50">
        <v>550</v>
      </c>
      <c r="P2068" s="50">
        <v>0</v>
      </c>
      <c r="Q2068" s="50">
        <v>0</v>
      </c>
      <c r="R2068" s="50">
        <v>1301009</v>
      </c>
      <c r="S2068" s="50">
        <v>1302009</v>
      </c>
      <c r="V2068" s="50" t="s">
        <v>4182</v>
      </c>
      <c r="Z2068" s="50">
        <v>1101009</v>
      </c>
    </row>
    <row r="2069" spans="1:26" ht="14.25">
      <c r="A2069" s="50">
        <v>2040612</v>
      </c>
      <c r="D2069" s="50" t="s">
        <v>2299</v>
      </c>
      <c r="E2069" s="50" t="s">
        <v>788</v>
      </c>
      <c r="F2069" s="50" t="s">
        <v>4182</v>
      </c>
      <c r="G2069" s="50">
        <v>40</v>
      </c>
      <c r="H2069" s="50">
        <v>813</v>
      </c>
      <c r="I2069" s="50">
        <v>295</v>
      </c>
      <c r="J2069" s="50">
        <v>3468</v>
      </c>
      <c r="K2069" s="50">
        <v>0</v>
      </c>
      <c r="L2069" s="50">
        <v>1.5</v>
      </c>
      <c r="M2069" s="50">
        <v>0</v>
      </c>
      <c r="N2069" s="50">
        <v>0</v>
      </c>
      <c r="O2069" s="50">
        <v>550</v>
      </c>
      <c r="P2069" s="50">
        <v>0</v>
      </c>
      <c r="Q2069" s="50">
        <v>0</v>
      </c>
      <c r="R2069" s="50">
        <v>1303014</v>
      </c>
      <c r="S2069" s="50">
        <v>1304004</v>
      </c>
      <c r="T2069" s="50">
        <v>1304006</v>
      </c>
      <c r="W2069" s="50">
        <v>4</v>
      </c>
      <c r="X2069" s="50">
        <v>4</v>
      </c>
      <c r="Y2069" s="50">
        <v>1</v>
      </c>
      <c r="Z2069" s="50">
        <v>1102014</v>
      </c>
    </row>
    <row r="2070" spans="1:26" ht="14.25">
      <c r="A2070" s="50">
        <v>2040621</v>
      </c>
      <c r="D2070" s="50" t="s">
        <v>2298</v>
      </c>
      <c r="E2070" s="50" t="s">
        <v>1188</v>
      </c>
      <c r="F2070" s="50" t="s">
        <v>4183</v>
      </c>
      <c r="G2070" s="50">
        <v>40</v>
      </c>
      <c r="H2070" s="50">
        <v>694</v>
      </c>
      <c r="I2070" s="50">
        <v>268</v>
      </c>
      <c r="J2070" s="50">
        <v>3758</v>
      </c>
      <c r="K2070" s="50">
        <v>0</v>
      </c>
      <c r="L2070" s="50">
        <v>1.5</v>
      </c>
      <c r="M2070" s="50">
        <v>0</v>
      </c>
      <c r="N2070" s="50">
        <v>0</v>
      </c>
      <c r="O2070" s="50">
        <v>550</v>
      </c>
      <c r="P2070" s="50">
        <v>0</v>
      </c>
      <c r="Q2070" s="50">
        <v>0</v>
      </c>
      <c r="R2070" s="50">
        <v>1301008</v>
      </c>
      <c r="S2070" s="50">
        <v>1302008</v>
      </c>
      <c r="V2070" s="50" t="s">
        <v>4184</v>
      </c>
      <c r="Z2070" s="50">
        <v>1101008</v>
      </c>
    </row>
    <row r="2071" spans="1:26" ht="14.25">
      <c r="A2071" s="50">
        <v>2040622</v>
      </c>
      <c r="D2071" s="50" t="s">
        <v>2299</v>
      </c>
      <c r="E2071" s="50" t="s">
        <v>787</v>
      </c>
      <c r="F2071" s="50" t="s">
        <v>4184</v>
      </c>
      <c r="G2071" s="50">
        <v>40</v>
      </c>
      <c r="H2071" s="50">
        <v>813</v>
      </c>
      <c r="I2071" s="50">
        <v>295</v>
      </c>
      <c r="J2071" s="50">
        <v>3468</v>
      </c>
      <c r="K2071" s="50">
        <v>0</v>
      </c>
      <c r="L2071" s="50">
        <v>1.5</v>
      </c>
      <c r="M2071" s="50">
        <v>0</v>
      </c>
      <c r="N2071" s="50">
        <v>0</v>
      </c>
      <c r="O2071" s="50">
        <v>550</v>
      </c>
      <c r="P2071" s="50">
        <v>0</v>
      </c>
      <c r="Q2071" s="50">
        <v>0</v>
      </c>
      <c r="R2071" s="50">
        <v>1303013</v>
      </c>
      <c r="S2071" s="50">
        <v>1304012</v>
      </c>
      <c r="T2071" s="50">
        <v>1304008</v>
      </c>
      <c r="W2071" s="50">
        <v>4</v>
      </c>
      <c r="X2071" s="50">
        <v>4</v>
      </c>
      <c r="Y2071" s="50">
        <v>3</v>
      </c>
      <c r="Z2071" s="50">
        <v>1102013</v>
      </c>
    </row>
    <row r="2072" spans="1:26" ht="14.25">
      <c r="A2072" s="50">
        <v>2040631</v>
      </c>
      <c r="D2072" s="50" t="s">
        <v>2298</v>
      </c>
      <c r="E2072" s="50" t="s">
        <v>1192</v>
      </c>
      <c r="F2072" s="50" t="s">
        <v>4185</v>
      </c>
      <c r="G2072" s="50">
        <v>40</v>
      </c>
      <c r="H2072" s="50">
        <v>694</v>
      </c>
      <c r="I2072" s="50">
        <v>268</v>
      </c>
      <c r="J2072" s="50">
        <v>3758</v>
      </c>
      <c r="K2072" s="50">
        <v>0</v>
      </c>
      <c r="L2072" s="50">
        <v>1.5</v>
      </c>
      <c r="M2072" s="50">
        <v>0</v>
      </c>
      <c r="N2072" s="50">
        <v>0</v>
      </c>
      <c r="O2072" s="50">
        <v>550</v>
      </c>
      <c r="P2072" s="50">
        <v>0</v>
      </c>
      <c r="Q2072" s="50">
        <v>0</v>
      </c>
      <c r="R2072" s="50">
        <v>1301012</v>
      </c>
      <c r="S2072" s="50">
        <v>1302012</v>
      </c>
      <c r="V2072" s="50" t="s">
        <v>4186</v>
      </c>
      <c r="Z2072" s="50">
        <v>1101012</v>
      </c>
    </row>
    <row r="2073" spans="1:26" ht="14.25">
      <c r="A2073" s="50">
        <v>2040632</v>
      </c>
      <c r="D2073" s="50" t="s">
        <v>2299</v>
      </c>
      <c r="E2073" s="50" t="s">
        <v>792</v>
      </c>
      <c r="F2073" s="50" t="s">
        <v>4186</v>
      </c>
      <c r="G2073" s="50">
        <v>40</v>
      </c>
      <c r="H2073" s="50">
        <v>813</v>
      </c>
      <c r="I2073" s="50">
        <v>295</v>
      </c>
      <c r="J2073" s="50">
        <v>3468</v>
      </c>
      <c r="K2073" s="50">
        <v>0</v>
      </c>
      <c r="L2073" s="50">
        <v>1.5</v>
      </c>
      <c r="M2073" s="50">
        <v>0</v>
      </c>
      <c r="N2073" s="50">
        <v>0</v>
      </c>
      <c r="O2073" s="50">
        <v>550</v>
      </c>
      <c r="P2073" s="50">
        <v>0</v>
      </c>
      <c r="Q2073" s="50">
        <v>0</v>
      </c>
      <c r="R2073" s="50">
        <v>1303018</v>
      </c>
      <c r="S2073" s="50">
        <v>1304013</v>
      </c>
      <c r="T2073" s="50">
        <v>1304007</v>
      </c>
      <c r="W2073" s="50">
        <v>4</v>
      </c>
      <c r="X2073" s="50">
        <v>4</v>
      </c>
      <c r="Y2073" s="50">
        <v>2</v>
      </c>
      <c r="Z2073" s="50">
        <v>1102018</v>
      </c>
    </row>
    <row r="2074" spans="1:26" ht="14.25">
      <c r="A2074" s="50">
        <v>2040711</v>
      </c>
      <c r="D2074" s="50" t="s">
        <v>2298</v>
      </c>
      <c r="E2074" s="50" t="s">
        <v>1193</v>
      </c>
      <c r="F2074" s="50" t="s">
        <v>4187</v>
      </c>
      <c r="G2074" s="50">
        <v>41</v>
      </c>
      <c r="H2074" s="50">
        <v>720</v>
      </c>
      <c r="I2074" s="50">
        <v>279</v>
      </c>
      <c r="J2074" s="50">
        <v>3895</v>
      </c>
      <c r="K2074" s="50">
        <v>0</v>
      </c>
      <c r="L2074" s="50">
        <v>1.5</v>
      </c>
      <c r="M2074" s="50">
        <v>0</v>
      </c>
      <c r="N2074" s="50">
        <v>0</v>
      </c>
      <c r="O2074" s="50">
        <v>550</v>
      </c>
      <c r="P2074" s="50">
        <v>0</v>
      </c>
      <c r="Q2074" s="50">
        <v>0</v>
      </c>
      <c r="R2074" s="50">
        <v>1301013</v>
      </c>
      <c r="S2074" s="50">
        <v>1302013</v>
      </c>
      <c r="V2074" s="50" t="s">
        <v>4188</v>
      </c>
      <c r="Z2074" s="50">
        <v>1101013</v>
      </c>
    </row>
    <row r="2075" spans="1:26" ht="14.25">
      <c r="A2075" s="50">
        <v>2040712</v>
      </c>
      <c r="D2075" s="50" t="s">
        <v>2299</v>
      </c>
      <c r="E2075" s="50" t="s">
        <v>793</v>
      </c>
      <c r="F2075" s="50" t="s">
        <v>4188</v>
      </c>
      <c r="G2075" s="50">
        <v>41</v>
      </c>
      <c r="H2075" s="50">
        <v>842</v>
      </c>
      <c r="I2075" s="50">
        <v>306</v>
      </c>
      <c r="J2075" s="50">
        <v>3595</v>
      </c>
      <c r="K2075" s="50">
        <v>0</v>
      </c>
      <c r="L2075" s="50">
        <v>1.5</v>
      </c>
      <c r="M2075" s="50">
        <v>0</v>
      </c>
      <c r="N2075" s="50">
        <v>0</v>
      </c>
      <c r="O2075" s="50">
        <v>550</v>
      </c>
      <c r="P2075" s="50">
        <v>0</v>
      </c>
      <c r="Q2075" s="50">
        <v>0</v>
      </c>
      <c r="R2075" s="50">
        <v>1303019</v>
      </c>
      <c r="S2075" s="50">
        <v>1304004</v>
      </c>
      <c r="T2075" s="50">
        <v>1304006</v>
      </c>
      <c r="W2075" s="50">
        <v>4</v>
      </c>
      <c r="X2075" s="50">
        <v>4</v>
      </c>
      <c r="Y2075" s="50">
        <v>1</v>
      </c>
      <c r="Z2075" s="50">
        <v>1102019</v>
      </c>
    </row>
    <row r="2076" spans="1:26" ht="14.25">
      <c r="A2076" s="50">
        <v>2040721</v>
      </c>
      <c r="D2076" s="50" t="s">
        <v>2298</v>
      </c>
      <c r="E2076" s="50" t="s">
        <v>1535</v>
      </c>
      <c r="F2076" s="50" t="s">
        <v>4189</v>
      </c>
      <c r="G2076" s="50">
        <v>41</v>
      </c>
      <c r="H2076" s="50">
        <v>720</v>
      </c>
      <c r="I2076" s="50">
        <v>279</v>
      </c>
      <c r="J2076" s="50">
        <v>3895</v>
      </c>
      <c r="K2076" s="50">
        <v>0</v>
      </c>
      <c r="L2076" s="50">
        <v>1.5</v>
      </c>
      <c r="M2076" s="50">
        <v>0</v>
      </c>
      <c r="N2076" s="50">
        <v>0</v>
      </c>
      <c r="O2076" s="50">
        <v>550</v>
      </c>
      <c r="P2076" s="50">
        <v>0</v>
      </c>
      <c r="Q2076" s="50">
        <v>0</v>
      </c>
      <c r="R2076" s="50">
        <v>1301007</v>
      </c>
      <c r="S2076" s="50">
        <v>1302007</v>
      </c>
      <c r="V2076" s="50" t="s">
        <v>4190</v>
      </c>
      <c r="Z2076" s="50">
        <v>1101007</v>
      </c>
    </row>
    <row r="2077" spans="1:26" ht="14.25">
      <c r="A2077" s="50">
        <v>2040722</v>
      </c>
      <c r="D2077" s="50" t="s">
        <v>2299</v>
      </c>
      <c r="E2077" s="50" t="s">
        <v>777</v>
      </c>
      <c r="F2077" s="50" t="s">
        <v>4190</v>
      </c>
      <c r="G2077" s="50">
        <v>41</v>
      </c>
      <c r="H2077" s="50">
        <v>842</v>
      </c>
      <c r="I2077" s="50">
        <v>306</v>
      </c>
      <c r="J2077" s="50">
        <v>3595</v>
      </c>
      <c r="K2077" s="50">
        <v>0</v>
      </c>
      <c r="L2077" s="50">
        <v>1.5</v>
      </c>
      <c r="M2077" s="50">
        <v>0</v>
      </c>
      <c r="N2077" s="50">
        <v>0</v>
      </c>
      <c r="O2077" s="50">
        <v>550</v>
      </c>
      <c r="P2077" s="50">
        <v>0</v>
      </c>
      <c r="Q2077" s="50">
        <v>0</v>
      </c>
      <c r="R2077" s="50">
        <v>1303003</v>
      </c>
      <c r="S2077" s="50">
        <v>1304005</v>
      </c>
      <c r="T2077" s="50">
        <v>1304007</v>
      </c>
      <c r="W2077" s="50">
        <v>4</v>
      </c>
      <c r="X2077" s="50">
        <v>4</v>
      </c>
      <c r="Y2077" s="50">
        <v>2</v>
      </c>
      <c r="Z2077" s="50">
        <v>1102003</v>
      </c>
    </row>
    <row r="2078" spans="1:26" ht="14.25">
      <c r="A2078" s="50">
        <v>2040731</v>
      </c>
      <c r="D2078" s="50" t="s">
        <v>2298</v>
      </c>
      <c r="E2078" s="50" t="s">
        <v>1537</v>
      </c>
      <c r="F2078" s="50" t="s">
        <v>4191</v>
      </c>
      <c r="G2078" s="50">
        <v>41</v>
      </c>
      <c r="H2078" s="50">
        <v>720</v>
      </c>
      <c r="I2078" s="50">
        <v>279</v>
      </c>
      <c r="J2078" s="50">
        <v>3895</v>
      </c>
      <c r="K2078" s="50">
        <v>0</v>
      </c>
      <c r="L2078" s="50">
        <v>1.5</v>
      </c>
      <c r="M2078" s="50">
        <v>0</v>
      </c>
      <c r="N2078" s="50">
        <v>0</v>
      </c>
      <c r="O2078" s="50">
        <v>550</v>
      </c>
      <c r="P2078" s="50">
        <v>0</v>
      </c>
      <c r="Q2078" s="50">
        <v>0</v>
      </c>
      <c r="R2078" s="50">
        <v>1301011</v>
      </c>
      <c r="S2078" s="50">
        <v>1302011</v>
      </c>
      <c r="V2078" s="50" t="s">
        <v>4192</v>
      </c>
      <c r="Z2078" s="50">
        <v>1101011</v>
      </c>
    </row>
    <row r="2079" spans="1:26" ht="14.25">
      <c r="A2079" s="50">
        <v>2040732</v>
      </c>
      <c r="D2079" s="50" t="s">
        <v>2299</v>
      </c>
      <c r="E2079" s="50" t="s">
        <v>791</v>
      </c>
      <c r="F2079" s="50" t="s">
        <v>4192</v>
      </c>
      <c r="G2079" s="50">
        <v>41</v>
      </c>
      <c r="H2079" s="50">
        <v>842</v>
      </c>
      <c r="I2079" s="50">
        <v>306</v>
      </c>
      <c r="J2079" s="50">
        <v>3595</v>
      </c>
      <c r="K2079" s="50">
        <v>0</v>
      </c>
      <c r="L2079" s="50">
        <v>1.5</v>
      </c>
      <c r="M2079" s="50">
        <v>0</v>
      </c>
      <c r="N2079" s="50">
        <v>0</v>
      </c>
      <c r="O2079" s="50">
        <v>550</v>
      </c>
      <c r="P2079" s="50">
        <v>0</v>
      </c>
      <c r="Q2079" s="50">
        <v>0</v>
      </c>
      <c r="R2079" s="50">
        <v>1303017</v>
      </c>
      <c r="S2079" s="50">
        <v>1304013</v>
      </c>
      <c r="T2079" s="50">
        <v>1304008</v>
      </c>
      <c r="W2079" s="50">
        <v>4</v>
      </c>
      <c r="X2079" s="50">
        <v>4</v>
      </c>
      <c r="Y2079" s="50">
        <v>3</v>
      </c>
      <c r="Z2079" s="50">
        <v>1102017</v>
      </c>
    </row>
    <row r="2080" spans="1:26" ht="14.25">
      <c r="A2080" s="50">
        <v>2040811</v>
      </c>
      <c r="D2080" s="50" t="s">
        <v>2298</v>
      </c>
      <c r="E2080" s="50" t="s">
        <v>1535</v>
      </c>
      <c r="F2080" s="50" t="s">
        <v>4193</v>
      </c>
      <c r="G2080" s="50">
        <v>42</v>
      </c>
      <c r="H2080" s="50">
        <v>745</v>
      </c>
      <c r="I2080" s="50">
        <v>290</v>
      </c>
      <c r="J2080" s="50">
        <v>4032</v>
      </c>
      <c r="K2080" s="50">
        <v>0</v>
      </c>
      <c r="L2080" s="50">
        <v>1.5</v>
      </c>
      <c r="M2080" s="50">
        <v>0</v>
      </c>
      <c r="N2080" s="50">
        <v>0</v>
      </c>
      <c r="O2080" s="50">
        <v>550</v>
      </c>
      <c r="P2080" s="50">
        <v>0</v>
      </c>
      <c r="Q2080" s="50">
        <v>0</v>
      </c>
      <c r="R2080" s="50">
        <v>1301007</v>
      </c>
      <c r="S2080" s="50">
        <v>1302007</v>
      </c>
      <c r="V2080" s="50" t="s">
        <v>4194</v>
      </c>
      <c r="Z2080" s="50">
        <v>1101007</v>
      </c>
    </row>
    <row r="2081" spans="1:26" ht="14.25">
      <c r="A2081" s="50">
        <v>2040812</v>
      </c>
      <c r="D2081" s="50" t="s">
        <v>2299</v>
      </c>
      <c r="E2081" s="50" t="s">
        <v>786</v>
      </c>
      <c r="F2081" s="50" t="s">
        <v>4194</v>
      </c>
      <c r="G2081" s="50">
        <v>42</v>
      </c>
      <c r="H2081" s="50">
        <v>870</v>
      </c>
      <c r="I2081" s="50">
        <v>316</v>
      </c>
      <c r="J2081" s="50">
        <v>3722</v>
      </c>
      <c r="K2081" s="50">
        <v>0</v>
      </c>
      <c r="L2081" s="50">
        <v>1.5</v>
      </c>
      <c r="M2081" s="50">
        <v>0</v>
      </c>
      <c r="N2081" s="50">
        <v>0</v>
      </c>
      <c r="O2081" s="50">
        <v>550</v>
      </c>
      <c r="P2081" s="50">
        <v>0</v>
      </c>
      <c r="Q2081" s="50">
        <v>0</v>
      </c>
      <c r="R2081" s="50">
        <v>1303012</v>
      </c>
      <c r="S2081" s="50">
        <v>1304005</v>
      </c>
      <c r="T2081" s="50">
        <v>1304006</v>
      </c>
      <c r="W2081" s="50">
        <v>4</v>
      </c>
      <c r="X2081" s="50">
        <v>4</v>
      </c>
      <c r="Y2081" s="50">
        <v>1</v>
      </c>
      <c r="Z2081" s="50">
        <v>1102012</v>
      </c>
    </row>
    <row r="2082" spans="1:26" ht="14.25">
      <c r="A2082" s="50">
        <v>2040821</v>
      </c>
      <c r="D2082" s="50" t="s">
        <v>2298</v>
      </c>
      <c r="E2082" s="50" t="s">
        <v>1540</v>
      </c>
      <c r="F2082" s="50" t="s">
        <v>4195</v>
      </c>
      <c r="G2082" s="50">
        <v>42</v>
      </c>
      <c r="H2082" s="50">
        <v>745</v>
      </c>
      <c r="I2082" s="50">
        <v>290</v>
      </c>
      <c r="J2082" s="50">
        <v>4032</v>
      </c>
      <c r="K2082" s="50">
        <v>0</v>
      </c>
      <c r="L2082" s="50">
        <v>1.5</v>
      </c>
      <c r="M2082" s="50">
        <v>0</v>
      </c>
      <c r="N2082" s="50">
        <v>0</v>
      </c>
      <c r="O2082" s="50">
        <v>550</v>
      </c>
      <c r="P2082" s="50">
        <v>0</v>
      </c>
      <c r="Q2082" s="50">
        <v>0</v>
      </c>
      <c r="R2082" s="50">
        <v>1301005</v>
      </c>
      <c r="S2082" s="50">
        <v>1302005</v>
      </c>
      <c r="V2082" s="50" t="s">
        <v>4196</v>
      </c>
      <c r="Z2082" s="50">
        <v>1101005</v>
      </c>
    </row>
    <row r="2083" spans="1:26" ht="14.25">
      <c r="A2083" s="50">
        <v>2040822</v>
      </c>
      <c r="D2083" s="50" t="s">
        <v>2299</v>
      </c>
      <c r="E2083" s="50" t="s">
        <v>785</v>
      </c>
      <c r="F2083" s="50" t="s">
        <v>4196</v>
      </c>
      <c r="G2083" s="50">
        <v>42</v>
      </c>
      <c r="H2083" s="50">
        <v>870</v>
      </c>
      <c r="I2083" s="50">
        <v>316</v>
      </c>
      <c r="J2083" s="50">
        <v>3722</v>
      </c>
      <c r="K2083" s="50">
        <v>0</v>
      </c>
      <c r="L2083" s="50">
        <v>1.5</v>
      </c>
      <c r="M2083" s="50">
        <v>0</v>
      </c>
      <c r="N2083" s="50">
        <v>0</v>
      </c>
      <c r="O2083" s="50">
        <v>550</v>
      </c>
      <c r="P2083" s="50">
        <v>0</v>
      </c>
      <c r="Q2083" s="50">
        <v>0</v>
      </c>
      <c r="R2083" s="50">
        <v>1303011</v>
      </c>
      <c r="S2083" s="50">
        <v>1304005</v>
      </c>
      <c r="T2083" s="50">
        <v>1304007</v>
      </c>
      <c r="W2083" s="50">
        <v>4</v>
      </c>
      <c r="X2083" s="50">
        <v>4</v>
      </c>
      <c r="Y2083" s="50">
        <v>2</v>
      </c>
      <c r="Z2083" s="50">
        <v>1102011</v>
      </c>
    </row>
    <row r="2084" spans="1:26" ht="14.25">
      <c r="A2084" s="50">
        <v>2040831</v>
      </c>
      <c r="D2084" s="50" t="s">
        <v>2298</v>
      </c>
      <c r="E2084" s="50" t="s">
        <v>1541</v>
      </c>
      <c r="F2084" s="50" t="s">
        <v>4197</v>
      </c>
      <c r="G2084" s="50">
        <v>42</v>
      </c>
      <c r="H2084" s="50">
        <v>745</v>
      </c>
      <c r="I2084" s="50">
        <v>290</v>
      </c>
      <c r="J2084" s="50">
        <v>4032</v>
      </c>
      <c r="K2084" s="50">
        <v>0</v>
      </c>
      <c r="L2084" s="50">
        <v>1.5</v>
      </c>
      <c r="M2084" s="50">
        <v>0</v>
      </c>
      <c r="N2084" s="50">
        <v>0</v>
      </c>
      <c r="O2084" s="50">
        <v>550</v>
      </c>
      <c r="P2084" s="50">
        <v>0</v>
      </c>
      <c r="Q2084" s="50">
        <v>0</v>
      </c>
      <c r="R2084" s="50">
        <v>1301010</v>
      </c>
      <c r="S2084" s="50">
        <v>1302010</v>
      </c>
      <c r="V2084" s="50" t="s">
        <v>4198</v>
      </c>
      <c r="Z2084" s="50">
        <v>1101010</v>
      </c>
    </row>
    <row r="2085" spans="1:26" ht="14.25">
      <c r="A2085" s="50">
        <v>2040832</v>
      </c>
      <c r="D2085" s="50" t="s">
        <v>2299</v>
      </c>
      <c r="E2085" s="50" t="s">
        <v>790</v>
      </c>
      <c r="F2085" s="50" t="s">
        <v>4198</v>
      </c>
      <c r="G2085" s="50">
        <v>42</v>
      </c>
      <c r="H2085" s="50">
        <v>870</v>
      </c>
      <c r="I2085" s="50">
        <v>316</v>
      </c>
      <c r="J2085" s="50">
        <v>3722</v>
      </c>
      <c r="K2085" s="50">
        <v>0</v>
      </c>
      <c r="L2085" s="50">
        <v>1.5</v>
      </c>
      <c r="M2085" s="50">
        <v>0</v>
      </c>
      <c r="N2085" s="50">
        <v>0</v>
      </c>
      <c r="O2085" s="50">
        <v>550</v>
      </c>
      <c r="P2085" s="50">
        <v>0</v>
      </c>
      <c r="Q2085" s="50">
        <v>0</v>
      </c>
      <c r="R2085" s="50">
        <v>1303016</v>
      </c>
      <c r="S2085" s="50">
        <v>1304011</v>
      </c>
      <c r="T2085" s="50">
        <v>1304007</v>
      </c>
      <c r="W2085" s="50">
        <v>4</v>
      </c>
      <c r="X2085" s="50">
        <v>4</v>
      </c>
      <c r="Y2085" s="50">
        <v>3</v>
      </c>
      <c r="Z2085" s="50">
        <v>1102016</v>
      </c>
    </row>
    <row r="2086" spans="1:26" ht="14.25">
      <c r="A2086" s="50">
        <v>2040911</v>
      </c>
      <c r="D2086" s="50" t="s">
        <v>2298</v>
      </c>
      <c r="E2086" s="50" t="s">
        <v>1192</v>
      </c>
      <c r="F2086" s="50" t="s">
        <v>4199</v>
      </c>
      <c r="G2086" s="50">
        <v>43</v>
      </c>
      <c r="H2086" s="50">
        <v>771</v>
      </c>
      <c r="I2086" s="50">
        <v>301</v>
      </c>
      <c r="J2086" s="50">
        <v>4169</v>
      </c>
      <c r="K2086" s="50">
        <v>0</v>
      </c>
      <c r="L2086" s="50">
        <v>1.5</v>
      </c>
      <c r="M2086" s="50">
        <v>0</v>
      </c>
      <c r="N2086" s="50">
        <v>0</v>
      </c>
      <c r="O2086" s="50">
        <v>550</v>
      </c>
      <c r="P2086" s="50">
        <v>0</v>
      </c>
      <c r="Q2086" s="50">
        <v>0</v>
      </c>
      <c r="R2086" s="50">
        <v>1301012</v>
      </c>
      <c r="S2086" s="50">
        <v>1302012</v>
      </c>
      <c r="V2086" s="50" t="s">
        <v>4200</v>
      </c>
      <c r="Z2086" s="50">
        <v>1101012</v>
      </c>
    </row>
    <row r="2087" spans="1:26" ht="14.25">
      <c r="A2087" s="50">
        <v>2040912</v>
      </c>
      <c r="D2087" s="50" t="s">
        <v>2299</v>
      </c>
      <c r="E2087" s="50" t="s">
        <v>792</v>
      </c>
      <c r="F2087" s="50" t="s">
        <v>4200</v>
      </c>
      <c r="G2087" s="50">
        <v>43</v>
      </c>
      <c r="H2087" s="50">
        <v>898</v>
      </c>
      <c r="I2087" s="50">
        <v>327</v>
      </c>
      <c r="J2087" s="50">
        <v>3849</v>
      </c>
      <c r="K2087" s="50">
        <v>0</v>
      </c>
      <c r="L2087" s="50">
        <v>1.5</v>
      </c>
      <c r="M2087" s="50">
        <v>0</v>
      </c>
      <c r="N2087" s="50">
        <v>0</v>
      </c>
      <c r="O2087" s="50">
        <v>550</v>
      </c>
      <c r="P2087" s="50">
        <v>0</v>
      </c>
      <c r="Q2087" s="50">
        <v>0</v>
      </c>
      <c r="R2087" s="50">
        <v>1303018</v>
      </c>
      <c r="S2087" s="50">
        <v>1304013</v>
      </c>
      <c r="T2087" s="50">
        <v>1304007</v>
      </c>
      <c r="W2087" s="50">
        <v>4</v>
      </c>
      <c r="X2087" s="50">
        <v>4</v>
      </c>
      <c r="Y2087" s="50">
        <v>2</v>
      </c>
      <c r="Z2087" s="50">
        <v>1102018</v>
      </c>
    </row>
    <row r="2088" spans="1:26" ht="14.25">
      <c r="A2088" s="50">
        <v>2040921</v>
      </c>
      <c r="D2088" s="50" t="s">
        <v>2298</v>
      </c>
      <c r="E2088" s="50" t="s">
        <v>1188</v>
      </c>
      <c r="F2088" s="50" t="s">
        <v>4201</v>
      </c>
      <c r="G2088" s="50">
        <v>43</v>
      </c>
      <c r="H2088" s="50">
        <v>771</v>
      </c>
      <c r="I2088" s="50">
        <v>301</v>
      </c>
      <c r="J2088" s="50">
        <v>4169</v>
      </c>
      <c r="K2088" s="50">
        <v>0</v>
      </c>
      <c r="L2088" s="50">
        <v>1.5</v>
      </c>
      <c r="M2088" s="50">
        <v>0</v>
      </c>
      <c r="N2088" s="50">
        <v>0</v>
      </c>
      <c r="O2088" s="50">
        <v>550</v>
      </c>
      <c r="P2088" s="50">
        <v>0</v>
      </c>
      <c r="Q2088" s="50">
        <v>0</v>
      </c>
      <c r="R2088" s="50">
        <v>1301008</v>
      </c>
      <c r="S2088" s="50">
        <v>1302008</v>
      </c>
      <c r="V2088" s="50" t="s">
        <v>4202</v>
      </c>
      <c r="Z2088" s="50">
        <v>1101008</v>
      </c>
    </row>
    <row r="2089" spans="1:26" ht="14.25">
      <c r="A2089" s="50">
        <v>2040922</v>
      </c>
      <c r="D2089" s="50" t="s">
        <v>2299</v>
      </c>
      <c r="E2089" s="50" t="s">
        <v>787</v>
      </c>
      <c r="F2089" s="50" t="s">
        <v>4202</v>
      </c>
      <c r="G2089" s="50">
        <v>43</v>
      </c>
      <c r="H2089" s="50">
        <v>898</v>
      </c>
      <c r="I2089" s="50">
        <v>327</v>
      </c>
      <c r="J2089" s="50">
        <v>3849</v>
      </c>
      <c r="K2089" s="50">
        <v>0</v>
      </c>
      <c r="L2089" s="50">
        <v>1.5</v>
      </c>
      <c r="M2089" s="50">
        <v>0</v>
      </c>
      <c r="N2089" s="50">
        <v>0</v>
      </c>
      <c r="O2089" s="50">
        <v>550</v>
      </c>
      <c r="P2089" s="50">
        <v>0</v>
      </c>
      <c r="Q2089" s="50">
        <v>0</v>
      </c>
      <c r="R2089" s="50">
        <v>1303013</v>
      </c>
      <c r="S2089" s="50">
        <v>1304012</v>
      </c>
      <c r="T2089" s="50">
        <v>1304008</v>
      </c>
      <c r="W2089" s="50">
        <v>4</v>
      </c>
      <c r="X2089" s="50">
        <v>4</v>
      </c>
      <c r="Y2089" s="50">
        <v>3</v>
      </c>
      <c r="Z2089" s="50">
        <v>1102013</v>
      </c>
    </row>
    <row r="2090" spans="1:26" ht="14.25">
      <c r="A2090" s="50">
        <v>2040931</v>
      </c>
      <c r="D2090" s="50" t="s">
        <v>2298</v>
      </c>
      <c r="E2090" s="50" t="s">
        <v>1533</v>
      </c>
      <c r="F2090" s="50" t="s">
        <v>4203</v>
      </c>
      <c r="G2090" s="50">
        <v>43</v>
      </c>
      <c r="H2090" s="50">
        <v>771</v>
      </c>
      <c r="I2090" s="50">
        <v>301</v>
      </c>
      <c r="J2090" s="50">
        <v>4169</v>
      </c>
      <c r="K2090" s="50">
        <v>0</v>
      </c>
      <c r="L2090" s="50">
        <v>1.5</v>
      </c>
      <c r="M2090" s="50">
        <v>0</v>
      </c>
      <c r="N2090" s="50">
        <v>0</v>
      </c>
      <c r="O2090" s="50">
        <v>550</v>
      </c>
      <c r="P2090" s="50">
        <v>0</v>
      </c>
      <c r="Q2090" s="50">
        <v>0</v>
      </c>
      <c r="R2090" s="50">
        <v>1301009</v>
      </c>
      <c r="S2090" s="50">
        <v>1302009</v>
      </c>
      <c r="V2090" s="50" t="s">
        <v>4204</v>
      </c>
      <c r="Z2090" s="50">
        <v>1101009</v>
      </c>
    </row>
    <row r="2091" spans="1:26" ht="14.25">
      <c r="A2091" s="50">
        <v>2040932</v>
      </c>
      <c r="D2091" s="50" t="s">
        <v>2299</v>
      </c>
      <c r="E2091" s="50" t="s">
        <v>788</v>
      </c>
      <c r="F2091" s="50" t="s">
        <v>4204</v>
      </c>
      <c r="G2091" s="50">
        <v>43</v>
      </c>
      <c r="H2091" s="50">
        <v>898</v>
      </c>
      <c r="I2091" s="50">
        <v>327</v>
      </c>
      <c r="J2091" s="50">
        <v>3849</v>
      </c>
      <c r="K2091" s="50">
        <v>0</v>
      </c>
      <c r="L2091" s="50">
        <v>1.5</v>
      </c>
      <c r="M2091" s="50">
        <v>0</v>
      </c>
      <c r="N2091" s="50">
        <v>0</v>
      </c>
      <c r="O2091" s="50">
        <v>550</v>
      </c>
      <c r="P2091" s="50">
        <v>0</v>
      </c>
      <c r="Q2091" s="50">
        <v>0</v>
      </c>
      <c r="R2091" s="50">
        <v>1303014</v>
      </c>
      <c r="S2091" s="50">
        <v>1304004</v>
      </c>
      <c r="T2091" s="50">
        <v>1304006</v>
      </c>
      <c r="W2091" s="50">
        <v>4</v>
      </c>
      <c r="X2091" s="50">
        <v>4</v>
      </c>
      <c r="Y2091" s="50">
        <v>1</v>
      </c>
      <c r="Z2091" s="50">
        <v>1102014</v>
      </c>
    </row>
    <row r="2092" spans="1:26" ht="14.25">
      <c r="A2092" s="50">
        <v>2050111</v>
      </c>
      <c r="D2092" s="50" t="s">
        <v>2298</v>
      </c>
      <c r="E2092" s="50" t="s">
        <v>1192</v>
      </c>
      <c r="F2092" s="50" t="s">
        <v>4205</v>
      </c>
      <c r="G2092" s="50">
        <v>45</v>
      </c>
      <c r="H2092" s="50">
        <v>932</v>
      </c>
      <c r="I2092" s="50">
        <v>366</v>
      </c>
      <c r="J2092" s="50">
        <v>5051</v>
      </c>
      <c r="K2092" s="50">
        <v>0</v>
      </c>
      <c r="L2092" s="50">
        <v>1.5</v>
      </c>
      <c r="M2092" s="50">
        <v>0</v>
      </c>
      <c r="N2092" s="50">
        <v>0</v>
      </c>
      <c r="O2092" s="50">
        <v>550</v>
      </c>
      <c r="P2092" s="50">
        <v>0</v>
      </c>
      <c r="Q2092" s="50">
        <v>0</v>
      </c>
      <c r="R2092" s="50">
        <v>1301012</v>
      </c>
      <c r="S2092" s="50">
        <v>1302012</v>
      </c>
      <c r="V2092" s="50" t="s">
        <v>4206</v>
      </c>
      <c r="Z2092" s="50">
        <v>1101012</v>
      </c>
    </row>
    <row r="2093" spans="1:26" ht="14.25">
      <c r="A2093" s="50">
        <v>2050112</v>
      </c>
      <c r="D2093" s="50" t="s">
        <v>2299</v>
      </c>
      <c r="E2093" s="50" t="s">
        <v>792</v>
      </c>
      <c r="F2093" s="50" t="s">
        <v>4206</v>
      </c>
      <c r="G2093" s="50">
        <v>45</v>
      </c>
      <c r="H2093" s="50">
        <v>1080</v>
      </c>
      <c r="I2093" s="50">
        <v>396</v>
      </c>
      <c r="J2093" s="50">
        <v>4662</v>
      </c>
      <c r="K2093" s="50">
        <v>0</v>
      </c>
      <c r="L2093" s="50">
        <v>1.5</v>
      </c>
      <c r="M2093" s="50">
        <v>0</v>
      </c>
      <c r="N2093" s="50">
        <v>0</v>
      </c>
      <c r="O2093" s="50">
        <v>550</v>
      </c>
      <c r="P2093" s="50">
        <v>0</v>
      </c>
      <c r="Q2093" s="50">
        <v>0</v>
      </c>
      <c r="R2093" s="50">
        <v>1303018</v>
      </c>
      <c r="S2093" s="50">
        <v>1304013</v>
      </c>
      <c r="T2093" s="50">
        <v>1304007</v>
      </c>
      <c r="W2093" s="50">
        <v>4</v>
      </c>
      <c r="X2093" s="50">
        <v>4</v>
      </c>
      <c r="Y2093" s="50">
        <v>2</v>
      </c>
      <c r="Z2093" s="50">
        <v>1102018</v>
      </c>
    </row>
    <row r="2094" spans="1:26" ht="14.25">
      <c r="A2094" s="50">
        <v>2050121</v>
      </c>
      <c r="D2094" s="50" t="s">
        <v>2298</v>
      </c>
      <c r="E2094" s="50" t="s">
        <v>1188</v>
      </c>
      <c r="F2094" s="50" t="s">
        <v>4207</v>
      </c>
      <c r="G2094" s="50">
        <v>45</v>
      </c>
      <c r="H2094" s="50">
        <v>823</v>
      </c>
      <c r="I2094" s="50">
        <v>322</v>
      </c>
      <c r="J2094" s="50">
        <v>4444</v>
      </c>
      <c r="K2094" s="50">
        <v>0</v>
      </c>
      <c r="L2094" s="50">
        <v>1.5</v>
      </c>
      <c r="M2094" s="50">
        <v>0</v>
      </c>
      <c r="N2094" s="50">
        <v>0</v>
      </c>
      <c r="O2094" s="50">
        <v>550</v>
      </c>
      <c r="P2094" s="50">
        <v>0</v>
      </c>
      <c r="Q2094" s="50">
        <v>0</v>
      </c>
      <c r="R2094" s="50">
        <v>1301008</v>
      </c>
      <c r="S2094" s="50">
        <v>1302008</v>
      </c>
      <c r="V2094" s="50" t="s">
        <v>4208</v>
      </c>
      <c r="Z2094" s="50">
        <v>1101008</v>
      </c>
    </row>
    <row r="2095" spans="1:26" ht="14.25">
      <c r="A2095" s="50">
        <v>2050122</v>
      </c>
      <c r="D2095" s="50" t="s">
        <v>2299</v>
      </c>
      <c r="E2095" s="50" t="s">
        <v>787</v>
      </c>
      <c r="F2095" s="50" t="s">
        <v>4208</v>
      </c>
      <c r="G2095" s="50">
        <v>45</v>
      </c>
      <c r="H2095" s="50">
        <v>954</v>
      </c>
      <c r="I2095" s="50">
        <v>349</v>
      </c>
      <c r="J2095" s="50">
        <v>4102</v>
      </c>
      <c r="K2095" s="50">
        <v>0</v>
      </c>
      <c r="L2095" s="50">
        <v>1.5</v>
      </c>
      <c r="M2095" s="50">
        <v>0</v>
      </c>
      <c r="N2095" s="50">
        <v>0</v>
      </c>
      <c r="O2095" s="50">
        <v>550</v>
      </c>
      <c r="P2095" s="50">
        <v>0</v>
      </c>
      <c r="Q2095" s="50">
        <v>0</v>
      </c>
      <c r="R2095" s="50">
        <v>1303013</v>
      </c>
      <c r="S2095" s="50">
        <v>1304012</v>
      </c>
      <c r="T2095" s="50">
        <v>1304008</v>
      </c>
      <c r="W2095" s="50">
        <v>4</v>
      </c>
      <c r="X2095" s="50">
        <v>4</v>
      </c>
      <c r="Y2095" s="50">
        <v>3</v>
      </c>
      <c r="Z2095" s="50">
        <v>1102013</v>
      </c>
    </row>
    <row r="2096" spans="1:26" ht="14.25">
      <c r="A2096" s="50">
        <v>2050131</v>
      </c>
      <c r="D2096" s="50" t="s">
        <v>2298</v>
      </c>
      <c r="E2096" s="50" t="s">
        <v>1533</v>
      </c>
      <c r="F2096" s="50" t="s">
        <v>4209</v>
      </c>
      <c r="G2096" s="50">
        <v>45</v>
      </c>
      <c r="H2096" s="50">
        <v>823</v>
      </c>
      <c r="I2096" s="50">
        <v>322</v>
      </c>
      <c r="J2096" s="50">
        <v>4444</v>
      </c>
      <c r="K2096" s="50">
        <v>0</v>
      </c>
      <c r="L2096" s="50">
        <v>1.5</v>
      </c>
      <c r="M2096" s="50">
        <v>0</v>
      </c>
      <c r="N2096" s="50">
        <v>0</v>
      </c>
      <c r="O2096" s="50">
        <v>550</v>
      </c>
      <c r="P2096" s="50">
        <v>0</v>
      </c>
      <c r="Q2096" s="50">
        <v>0</v>
      </c>
      <c r="R2096" s="50">
        <v>1301009</v>
      </c>
      <c r="S2096" s="50">
        <v>1302009</v>
      </c>
      <c r="V2096" s="50" t="s">
        <v>4210</v>
      </c>
      <c r="Z2096" s="50">
        <v>1101009</v>
      </c>
    </row>
    <row r="2097" spans="1:26" ht="14.25">
      <c r="A2097" s="50">
        <v>2050132</v>
      </c>
      <c r="D2097" s="50" t="s">
        <v>2299</v>
      </c>
      <c r="E2097" s="50" t="s">
        <v>788</v>
      </c>
      <c r="F2097" s="50" t="s">
        <v>4210</v>
      </c>
      <c r="G2097" s="50">
        <v>45</v>
      </c>
      <c r="H2097" s="50">
        <v>954</v>
      </c>
      <c r="I2097" s="50">
        <v>349</v>
      </c>
      <c r="J2097" s="50">
        <v>4102</v>
      </c>
      <c r="K2097" s="50">
        <v>0</v>
      </c>
      <c r="L2097" s="50">
        <v>1.5</v>
      </c>
      <c r="M2097" s="50">
        <v>0</v>
      </c>
      <c r="N2097" s="50">
        <v>0</v>
      </c>
      <c r="O2097" s="50">
        <v>550</v>
      </c>
      <c r="P2097" s="50">
        <v>0</v>
      </c>
      <c r="Q2097" s="50">
        <v>0</v>
      </c>
      <c r="R2097" s="50">
        <v>1303014</v>
      </c>
      <c r="S2097" s="50">
        <v>1304004</v>
      </c>
      <c r="T2097" s="50">
        <v>1304006</v>
      </c>
      <c r="W2097" s="50">
        <v>4</v>
      </c>
      <c r="X2097" s="50">
        <v>4</v>
      </c>
      <c r="Y2097" s="50">
        <v>1</v>
      </c>
      <c r="Z2097" s="50">
        <v>1102014</v>
      </c>
    </row>
    <row r="2098" spans="1:26" ht="14.25">
      <c r="A2098" s="50">
        <v>2050211</v>
      </c>
      <c r="D2098" s="50" t="s">
        <v>2298</v>
      </c>
      <c r="E2098" s="50" t="s">
        <v>1181</v>
      </c>
      <c r="F2098" s="50" t="s">
        <v>4211</v>
      </c>
      <c r="G2098" s="50">
        <v>46</v>
      </c>
      <c r="H2098" s="50">
        <v>961</v>
      </c>
      <c r="I2098" s="50">
        <v>378</v>
      </c>
      <c r="J2098" s="50">
        <v>5207</v>
      </c>
      <c r="K2098" s="50">
        <v>0</v>
      </c>
      <c r="L2098" s="50">
        <v>1.5</v>
      </c>
      <c r="M2098" s="50">
        <v>0</v>
      </c>
      <c r="N2098" s="50">
        <v>0</v>
      </c>
      <c r="O2098" s="50">
        <v>550</v>
      </c>
      <c r="P2098" s="50">
        <v>0</v>
      </c>
      <c r="Q2098" s="50">
        <v>0</v>
      </c>
      <c r="R2098" s="50">
        <v>1301001</v>
      </c>
      <c r="S2098" s="50">
        <v>1302001</v>
      </c>
      <c r="V2098" s="50" t="s">
        <v>4212</v>
      </c>
      <c r="Z2098" s="50">
        <v>1101001</v>
      </c>
    </row>
    <row r="2099" spans="1:26" ht="14.25">
      <c r="A2099" s="50">
        <v>2050212</v>
      </c>
      <c r="D2099" s="50" t="s">
        <v>2299</v>
      </c>
      <c r="E2099" s="50" t="s">
        <v>776</v>
      </c>
      <c r="F2099" s="50" t="s">
        <v>4212</v>
      </c>
      <c r="G2099" s="50">
        <v>46</v>
      </c>
      <c r="H2099" s="50">
        <v>1111</v>
      </c>
      <c r="I2099" s="50">
        <v>408</v>
      </c>
      <c r="J2099" s="50">
        <v>4806</v>
      </c>
      <c r="K2099" s="50">
        <v>0</v>
      </c>
      <c r="L2099" s="50">
        <v>1.5</v>
      </c>
      <c r="M2099" s="50">
        <v>0</v>
      </c>
      <c r="N2099" s="50">
        <v>0</v>
      </c>
      <c r="O2099" s="50">
        <v>550</v>
      </c>
      <c r="P2099" s="50">
        <v>0</v>
      </c>
      <c r="Q2099" s="50">
        <v>0</v>
      </c>
      <c r="R2099" s="50">
        <v>1303002</v>
      </c>
      <c r="S2099" s="50">
        <v>1304001</v>
      </c>
      <c r="T2099" s="50">
        <v>1304004</v>
      </c>
      <c r="W2099" s="50">
        <v>4</v>
      </c>
      <c r="X2099" s="50">
        <v>4</v>
      </c>
      <c r="Y2099" s="50">
        <v>1</v>
      </c>
      <c r="Z2099" s="50">
        <v>1102002</v>
      </c>
    </row>
    <row r="2100" spans="1:26" ht="14.25">
      <c r="A2100" s="50">
        <v>2050221</v>
      </c>
      <c r="D2100" s="50" t="s">
        <v>2298</v>
      </c>
      <c r="E2100" s="50" t="s">
        <v>1183</v>
      </c>
      <c r="F2100" s="50" t="s">
        <v>4213</v>
      </c>
      <c r="G2100" s="50">
        <v>46</v>
      </c>
      <c r="H2100" s="50">
        <v>849</v>
      </c>
      <c r="I2100" s="50">
        <v>333</v>
      </c>
      <c r="J2100" s="50">
        <v>4581</v>
      </c>
      <c r="K2100" s="50">
        <v>0</v>
      </c>
      <c r="L2100" s="50">
        <v>1.5</v>
      </c>
      <c r="M2100" s="50">
        <v>0</v>
      </c>
      <c r="N2100" s="50">
        <v>0</v>
      </c>
      <c r="O2100" s="50">
        <v>550</v>
      </c>
      <c r="P2100" s="50">
        <v>0</v>
      </c>
      <c r="Q2100" s="50">
        <v>0</v>
      </c>
      <c r="R2100" s="50">
        <v>1301003</v>
      </c>
      <c r="S2100" s="50">
        <v>1302003</v>
      </c>
      <c r="V2100" s="50" t="s">
        <v>4214</v>
      </c>
      <c r="Z2100" s="50">
        <v>1101003</v>
      </c>
    </row>
    <row r="2101" spans="1:26" ht="14.25">
      <c r="A2101" s="50">
        <v>2050222</v>
      </c>
      <c r="D2101" s="50" t="s">
        <v>2299</v>
      </c>
      <c r="E2101" s="50" t="s">
        <v>779</v>
      </c>
      <c r="F2101" s="50" t="s">
        <v>4214</v>
      </c>
      <c r="G2101" s="50">
        <v>46</v>
      </c>
      <c r="H2101" s="50">
        <v>982</v>
      </c>
      <c r="I2101" s="50">
        <v>360</v>
      </c>
      <c r="J2101" s="50">
        <v>4229</v>
      </c>
      <c r="K2101" s="50">
        <v>0</v>
      </c>
      <c r="L2101" s="50">
        <v>1.5</v>
      </c>
      <c r="M2101" s="50">
        <v>0</v>
      </c>
      <c r="N2101" s="50">
        <v>0</v>
      </c>
      <c r="O2101" s="50">
        <v>550</v>
      </c>
      <c r="P2101" s="50">
        <v>0</v>
      </c>
      <c r="Q2101" s="50">
        <v>0</v>
      </c>
      <c r="R2101" s="50">
        <v>1303005</v>
      </c>
      <c r="S2101" s="50">
        <v>1304009</v>
      </c>
      <c r="T2101" s="50">
        <v>1304008</v>
      </c>
      <c r="W2101" s="50">
        <v>4</v>
      </c>
      <c r="X2101" s="50">
        <v>4</v>
      </c>
      <c r="Y2101" s="50">
        <v>3</v>
      </c>
      <c r="Z2101" s="50">
        <v>1102005</v>
      </c>
    </row>
    <row r="2102" spans="1:26" ht="14.25">
      <c r="A2102" s="50">
        <v>2050231</v>
      </c>
      <c r="D2102" s="50" t="s">
        <v>2298</v>
      </c>
      <c r="E2102" s="50" t="s">
        <v>1531</v>
      </c>
      <c r="F2102" s="50" t="s">
        <v>4215</v>
      </c>
      <c r="G2102" s="50">
        <v>46</v>
      </c>
      <c r="H2102" s="50">
        <v>849</v>
      </c>
      <c r="I2102" s="50">
        <v>333</v>
      </c>
      <c r="J2102" s="50">
        <v>4581</v>
      </c>
      <c r="K2102" s="50">
        <v>0</v>
      </c>
      <c r="L2102" s="50">
        <v>1.5</v>
      </c>
      <c r="M2102" s="50">
        <v>0</v>
      </c>
      <c r="N2102" s="50">
        <v>0</v>
      </c>
      <c r="O2102" s="50">
        <v>550</v>
      </c>
      <c r="P2102" s="50">
        <v>0</v>
      </c>
      <c r="Q2102" s="50">
        <v>0</v>
      </c>
      <c r="R2102" s="50">
        <v>1301014</v>
      </c>
      <c r="S2102" s="50">
        <v>1302014</v>
      </c>
      <c r="V2102" s="50" t="s">
        <v>4216</v>
      </c>
      <c r="Z2102" s="50">
        <v>1101014</v>
      </c>
    </row>
    <row r="2103" spans="1:26" ht="14.25">
      <c r="A2103" s="50">
        <v>2050232</v>
      </c>
      <c r="D2103" s="50" t="s">
        <v>2299</v>
      </c>
      <c r="E2103" s="50" t="s">
        <v>794</v>
      </c>
      <c r="F2103" s="50" t="s">
        <v>4216</v>
      </c>
      <c r="G2103" s="50">
        <v>46</v>
      </c>
      <c r="H2103" s="50">
        <v>982</v>
      </c>
      <c r="I2103" s="50">
        <v>360</v>
      </c>
      <c r="J2103" s="50">
        <v>4229</v>
      </c>
      <c r="K2103" s="50">
        <v>0</v>
      </c>
      <c r="L2103" s="50">
        <v>1.5</v>
      </c>
      <c r="M2103" s="50">
        <v>0</v>
      </c>
      <c r="N2103" s="50">
        <v>0</v>
      </c>
      <c r="O2103" s="50">
        <v>550</v>
      </c>
      <c r="P2103" s="50">
        <v>0</v>
      </c>
      <c r="Q2103" s="50">
        <v>0</v>
      </c>
      <c r="R2103" s="50">
        <v>1303020</v>
      </c>
      <c r="S2103" s="50">
        <v>1304014</v>
      </c>
      <c r="T2103" s="50">
        <v>1304007</v>
      </c>
      <c r="W2103" s="50">
        <v>4</v>
      </c>
      <c r="X2103" s="50">
        <v>4</v>
      </c>
      <c r="Y2103" s="50">
        <v>2</v>
      </c>
      <c r="Z2103" s="50">
        <v>1102020</v>
      </c>
    </row>
    <row r="2104" spans="1:26" ht="14.25">
      <c r="A2104" s="50">
        <v>2050311</v>
      </c>
      <c r="D2104" s="50" t="s">
        <v>2298</v>
      </c>
      <c r="E2104" s="50" t="s">
        <v>1192</v>
      </c>
      <c r="F2104" s="50" t="s">
        <v>4217</v>
      </c>
      <c r="G2104" s="50">
        <v>46</v>
      </c>
      <c r="H2104" s="50">
        <v>961</v>
      </c>
      <c r="I2104" s="50">
        <v>378</v>
      </c>
      <c r="J2104" s="50">
        <v>5207</v>
      </c>
      <c r="K2104" s="50">
        <v>0</v>
      </c>
      <c r="L2104" s="50">
        <v>1.5</v>
      </c>
      <c r="M2104" s="50">
        <v>0</v>
      </c>
      <c r="N2104" s="50">
        <v>0</v>
      </c>
      <c r="O2104" s="50">
        <v>550</v>
      </c>
      <c r="P2104" s="50">
        <v>0</v>
      </c>
      <c r="Q2104" s="50">
        <v>0</v>
      </c>
      <c r="R2104" s="50">
        <v>1301012</v>
      </c>
      <c r="S2104" s="50">
        <v>1302012</v>
      </c>
      <c r="V2104" s="50" t="s">
        <v>4218</v>
      </c>
      <c r="Z2104" s="50">
        <v>1101012</v>
      </c>
    </row>
    <row r="2105" spans="1:26" ht="14.25">
      <c r="A2105" s="50">
        <v>2050312</v>
      </c>
      <c r="D2105" s="50" t="s">
        <v>2299</v>
      </c>
      <c r="E2105" s="50" t="s">
        <v>792</v>
      </c>
      <c r="F2105" s="50" t="s">
        <v>4218</v>
      </c>
      <c r="G2105" s="50">
        <v>46</v>
      </c>
      <c r="H2105" s="50">
        <v>1111</v>
      </c>
      <c r="I2105" s="50">
        <v>408</v>
      </c>
      <c r="J2105" s="50">
        <v>4806</v>
      </c>
      <c r="K2105" s="50">
        <v>0</v>
      </c>
      <c r="L2105" s="50">
        <v>1.5</v>
      </c>
      <c r="M2105" s="50">
        <v>0</v>
      </c>
      <c r="N2105" s="50">
        <v>0</v>
      </c>
      <c r="O2105" s="50">
        <v>550</v>
      </c>
      <c r="P2105" s="50">
        <v>0</v>
      </c>
      <c r="Q2105" s="50">
        <v>0</v>
      </c>
      <c r="R2105" s="50">
        <v>1303018</v>
      </c>
      <c r="S2105" s="50">
        <v>1304013</v>
      </c>
      <c r="T2105" s="50">
        <v>1304007</v>
      </c>
      <c r="W2105" s="50">
        <v>4</v>
      </c>
      <c r="X2105" s="50">
        <v>4</v>
      </c>
      <c r="Y2105" s="50">
        <v>2</v>
      </c>
      <c r="Z2105" s="50">
        <v>1102018</v>
      </c>
    </row>
    <row r="2106" spans="1:26" ht="14.25">
      <c r="A2106" s="50">
        <v>2050321</v>
      </c>
      <c r="D2106" s="50" t="s">
        <v>2298</v>
      </c>
      <c r="E2106" s="50" t="s">
        <v>1188</v>
      </c>
      <c r="F2106" s="50" t="s">
        <v>4219</v>
      </c>
      <c r="G2106" s="50">
        <v>46</v>
      </c>
      <c r="H2106" s="50">
        <v>849</v>
      </c>
      <c r="I2106" s="50">
        <v>333</v>
      </c>
      <c r="J2106" s="50">
        <v>4581</v>
      </c>
      <c r="K2106" s="50">
        <v>0</v>
      </c>
      <c r="L2106" s="50">
        <v>1.5</v>
      </c>
      <c r="M2106" s="50">
        <v>0</v>
      </c>
      <c r="N2106" s="50">
        <v>0</v>
      </c>
      <c r="O2106" s="50">
        <v>550</v>
      </c>
      <c r="P2106" s="50">
        <v>0</v>
      </c>
      <c r="Q2106" s="50">
        <v>0</v>
      </c>
      <c r="R2106" s="50">
        <v>1301008</v>
      </c>
      <c r="S2106" s="50">
        <v>1302008</v>
      </c>
      <c r="V2106" s="50" t="s">
        <v>4220</v>
      </c>
      <c r="Z2106" s="50">
        <v>1101008</v>
      </c>
    </row>
    <row r="2107" spans="1:26" ht="14.25">
      <c r="A2107" s="50">
        <v>2050322</v>
      </c>
      <c r="D2107" s="50" t="s">
        <v>2299</v>
      </c>
      <c r="E2107" s="50" t="s">
        <v>787</v>
      </c>
      <c r="F2107" s="50" t="s">
        <v>4220</v>
      </c>
      <c r="G2107" s="50">
        <v>46</v>
      </c>
      <c r="H2107" s="50">
        <v>982</v>
      </c>
      <c r="I2107" s="50">
        <v>360</v>
      </c>
      <c r="J2107" s="50">
        <v>4229</v>
      </c>
      <c r="K2107" s="50">
        <v>0</v>
      </c>
      <c r="L2107" s="50">
        <v>1.5</v>
      </c>
      <c r="M2107" s="50">
        <v>0</v>
      </c>
      <c r="N2107" s="50">
        <v>0</v>
      </c>
      <c r="O2107" s="50">
        <v>550</v>
      </c>
      <c r="P2107" s="50">
        <v>0</v>
      </c>
      <c r="Q2107" s="50">
        <v>0</v>
      </c>
      <c r="R2107" s="50">
        <v>1303013</v>
      </c>
      <c r="S2107" s="50">
        <v>1304012</v>
      </c>
      <c r="T2107" s="50">
        <v>1304008</v>
      </c>
      <c r="W2107" s="50">
        <v>4</v>
      </c>
      <c r="X2107" s="50">
        <v>4</v>
      </c>
      <c r="Y2107" s="50">
        <v>3</v>
      </c>
      <c r="Z2107" s="50">
        <v>1102013</v>
      </c>
    </row>
    <row r="2108" spans="1:26" ht="14.25">
      <c r="A2108" s="50">
        <v>2050331</v>
      </c>
      <c r="D2108" s="50" t="s">
        <v>2298</v>
      </c>
      <c r="E2108" s="50" t="s">
        <v>1533</v>
      </c>
      <c r="F2108" s="50" t="s">
        <v>4221</v>
      </c>
      <c r="G2108" s="50">
        <v>46</v>
      </c>
      <c r="H2108" s="50">
        <v>849</v>
      </c>
      <c r="I2108" s="50">
        <v>333</v>
      </c>
      <c r="J2108" s="50">
        <v>4581</v>
      </c>
      <c r="K2108" s="50">
        <v>0</v>
      </c>
      <c r="L2108" s="50">
        <v>1.5</v>
      </c>
      <c r="M2108" s="50">
        <v>0</v>
      </c>
      <c r="N2108" s="50">
        <v>0</v>
      </c>
      <c r="O2108" s="50">
        <v>550</v>
      </c>
      <c r="P2108" s="50">
        <v>0</v>
      </c>
      <c r="Q2108" s="50">
        <v>0</v>
      </c>
      <c r="R2108" s="50">
        <v>1301009</v>
      </c>
      <c r="S2108" s="50">
        <v>1302009</v>
      </c>
      <c r="V2108" s="50" t="s">
        <v>4222</v>
      </c>
      <c r="Z2108" s="50">
        <v>1101009</v>
      </c>
    </row>
    <row r="2109" spans="1:26" ht="14.25">
      <c r="A2109" s="50">
        <v>2050332</v>
      </c>
      <c r="D2109" s="50" t="s">
        <v>2299</v>
      </c>
      <c r="E2109" s="50" t="s">
        <v>788</v>
      </c>
      <c r="F2109" s="50" t="s">
        <v>4222</v>
      </c>
      <c r="G2109" s="50">
        <v>46</v>
      </c>
      <c r="H2109" s="50">
        <v>982</v>
      </c>
      <c r="I2109" s="50">
        <v>360</v>
      </c>
      <c r="J2109" s="50">
        <v>4229</v>
      </c>
      <c r="K2109" s="50">
        <v>0</v>
      </c>
      <c r="L2109" s="50">
        <v>1.5</v>
      </c>
      <c r="M2109" s="50">
        <v>0</v>
      </c>
      <c r="N2109" s="50">
        <v>0</v>
      </c>
      <c r="O2109" s="50">
        <v>550</v>
      </c>
      <c r="P2109" s="50">
        <v>0</v>
      </c>
      <c r="Q2109" s="50">
        <v>0</v>
      </c>
      <c r="R2109" s="50">
        <v>1303014</v>
      </c>
      <c r="S2109" s="50">
        <v>1304004</v>
      </c>
      <c r="T2109" s="50">
        <v>1304006</v>
      </c>
      <c r="W2109" s="50">
        <v>4</v>
      </c>
      <c r="X2109" s="50">
        <v>4</v>
      </c>
      <c r="Y2109" s="50">
        <v>1</v>
      </c>
      <c r="Z2109" s="50">
        <v>1102014</v>
      </c>
    </row>
    <row r="2110" spans="1:26" ht="14.25">
      <c r="A2110" s="50">
        <v>2050411</v>
      </c>
      <c r="D2110" s="50" t="s">
        <v>2298</v>
      </c>
      <c r="E2110" s="50" t="s">
        <v>1195</v>
      </c>
      <c r="F2110" s="50" t="s">
        <v>4223</v>
      </c>
      <c r="G2110" s="50">
        <v>47</v>
      </c>
      <c r="H2110" s="50">
        <v>990</v>
      </c>
      <c r="I2110" s="50">
        <v>390</v>
      </c>
      <c r="J2110" s="50">
        <v>5363</v>
      </c>
      <c r="K2110" s="50">
        <v>0</v>
      </c>
      <c r="L2110" s="50">
        <v>1.5</v>
      </c>
      <c r="M2110" s="50">
        <v>0</v>
      </c>
      <c r="N2110" s="50">
        <v>0</v>
      </c>
      <c r="O2110" s="50">
        <v>550</v>
      </c>
      <c r="P2110" s="50">
        <v>0</v>
      </c>
      <c r="Q2110" s="50">
        <v>0</v>
      </c>
      <c r="R2110" s="50">
        <v>1301015</v>
      </c>
      <c r="S2110" s="50">
        <v>1302015</v>
      </c>
      <c r="V2110" s="50" t="s">
        <v>4224</v>
      </c>
      <c r="Z2110" s="50">
        <v>1101015</v>
      </c>
    </row>
    <row r="2111" spans="1:26" ht="14.25">
      <c r="A2111" s="50">
        <v>2050412</v>
      </c>
      <c r="D2111" s="50" t="s">
        <v>2299</v>
      </c>
      <c r="E2111" s="50" t="s">
        <v>795</v>
      </c>
      <c r="F2111" s="50" t="s">
        <v>4224</v>
      </c>
      <c r="G2111" s="50">
        <v>47</v>
      </c>
      <c r="H2111" s="50">
        <v>1143</v>
      </c>
      <c r="I2111" s="50">
        <v>420</v>
      </c>
      <c r="J2111" s="50">
        <v>4950</v>
      </c>
      <c r="K2111" s="50">
        <v>0</v>
      </c>
      <c r="L2111" s="50">
        <v>1.5</v>
      </c>
      <c r="M2111" s="50">
        <v>0</v>
      </c>
      <c r="N2111" s="50">
        <v>0</v>
      </c>
      <c r="O2111" s="50">
        <v>550</v>
      </c>
      <c r="P2111" s="50">
        <v>0</v>
      </c>
      <c r="Q2111" s="50">
        <v>0</v>
      </c>
      <c r="R2111" s="50">
        <v>1303021</v>
      </c>
      <c r="S2111" s="50">
        <v>1304015</v>
      </c>
      <c r="T2111" s="50">
        <v>1304007</v>
      </c>
      <c r="W2111" s="50">
        <v>4</v>
      </c>
      <c r="X2111" s="50">
        <v>4</v>
      </c>
      <c r="Y2111" s="50">
        <v>1</v>
      </c>
      <c r="Z2111" s="50">
        <v>1102021</v>
      </c>
    </row>
    <row r="2112" spans="1:26" ht="14.25">
      <c r="A2112" s="50">
        <v>2050421</v>
      </c>
      <c r="D2112" s="50" t="s">
        <v>2298</v>
      </c>
      <c r="E2112" s="50" t="s">
        <v>1181</v>
      </c>
      <c r="F2112" s="50" t="s">
        <v>4225</v>
      </c>
      <c r="G2112" s="50">
        <v>47</v>
      </c>
      <c r="H2112" s="50">
        <v>875</v>
      </c>
      <c r="I2112" s="50">
        <v>344</v>
      </c>
      <c r="J2112" s="50">
        <v>4719</v>
      </c>
      <c r="K2112" s="50">
        <v>0</v>
      </c>
      <c r="L2112" s="50">
        <v>1.5</v>
      </c>
      <c r="M2112" s="50">
        <v>0</v>
      </c>
      <c r="N2112" s="50">
        <v>0</v>
      </c>
      <c r="O2112" s="50">
        <v>550</v>
      </c>
      <c r="P2112" s="50">
        <v>0</v>
      </c>
      <c r="Q2112" s="50">
        <v>0</v>
      </c>
      <c r="R2112" s="50">
        <v>1301001</v>
      </c>
      <c r="S2112" s="50">
        <v>1302001</v>
      </c>
      <c r="V2112" s="50" t="s">
        <v>4226</v>
      </c>
      <c r="Z2112" s="50">
        <v>1101001</v>
      </c>
    </row>
    <row r="2113" spans="1:26" ht="14.25">
      <c r="A2113" s="50">
        <v>2050422</v>
      </c>
      <c r="D2113" s="50" t="s">
        <v>2299</v>
      </c>
      <c r="E2113" s="50" t="s">
        <v>783</v>
      </c>
      <c r="F2113" s="50" t="s">
        <v>4226</v>
      </c>
      <c r="G2113" s="50">
        <v>47</v>
      </c>
      <c r="H2113" s="50">
        <v>1010</v>
      </c>
      <c r="I2113" s="50">
        <v>370</v>
      </c>
      <c r="J2113" s="50">
        <v>4356</v>
      </c>
      <c r="K2113" s="50">
        <v>0</v>
      </c>
      <c r="L2113" s="50">
        <v>1.5</v>
      </c>
      <c r="M2113" s="50">
        <v>0</v>
      </c>
      <c r="N2113" s="50">
        <v>0</v>
      </c>
      <c r="O2113" s="50">
        <v>550</v>
      </c>
      <c r="P2113" s="50">
        <v>0</v>
      </c>
      <c r="Q2113" s="50">
        <v>0</v>
      </c>
      <c r="R2113" s="50">
        <v>1303009</v>
      </c>
      <c r="S2113" s="50">
        <v>1304010</v>
      </c>
      <c r="T2113" s="50">
        <v>1304007</v>
      </c>
      <c r="W2113" s="50">
        <v>4</v>
      </c>
      <c r="X2113" s="50">
        <v>4</v>
      </c>
      <c r="Y2113" s="50">
        <v>2</v>
      </c>
      <c r="Z2113" s="50">
        <v>1102009</v>
      </c>
    </row>
    <row r="2114" spans="1:26" ht="14.25">
      <c r="A2114" s="50">
        <v>2050431</v>
      </c>
      <c r="D2114" s="50" t="s">
        <v>2298</v>
      </c>
      <c r="E2114" s="50" t="s">
        <v>1537</v>
      </c>
      <c r="F2114" s="50" t="s">
        <v>4227</v>
      </c>
      <c r="G2114" s="50">
        <v>47</v>
      </c>
      <c r="H2114" s="50">
        <v>875</v>
      </c>
      <c r="I2114" s="50">
        <v>344</v>
      </c>
      <c r="J2114" s="50">
        <v>4719</v>
      </c>
      <c r="K2114" s="50">
        <v>0</v>
      </c>
      <c r="L2114" s="50">
        <v>1.5</v>
      </c>
      <c r="M2114" s="50">
        <v>0</v>
      </c>
      <c r="N2114" s="50">
        <v>0</v>
      </c>
      <c r="O2114" s="50">
        <v>550</v>
      </c>
      <c r="P2114" s="50">
        <v>0</v>
      </c>
      <c r="Q2114" s="50">
        <v>0</v>
      </c>
      <c r="R2114" s="50">
        <v>1301011</v>
      </c>
      <c r="S2114" s="50">
        <v>1302011</v>
      </c>
      <c r="V2114" s="50" t="s">
        <v>4228</v>
      </c>
      <c r="Z2114" s="50">
        <v>1101011</v>
      </c>
    </row>
    <row r="2115" spans="1:26" ht="14.25">
      <c r="A2115" s="50">
        <v>2050432</v>
      </c>
      <c r="D2115" s="50" t="s">
        <v>2299</v>
      </c>
      <c r="E2115" s="50" t="s">
        <v>791</v>
      </c>
      <c r="F2115" s="50" t="s">
        <v>4228</v>
      </c>
      <c r="G2115" s="50">
        <v>47</v>
      </c>
      <c r="H2115" s="50">
        <v>1010</v>
      </c>
      <c r="I2115" s="50">
        <v>370</v>
      </c>
      <c r="J2115" s="50">
        <v>4356</v>
      </c>
      <c r="K2115" s="50">
        <v>0</v>
      </c>
      <c r="L2115" s="50">
        <v>1.5</v>
      </c>
      <c r="M2115" s="50">
        <v>0</v>
      </c>
      <c r="N2115" s="50">
        <v>0</v>
      </c>
      <c r="O2115" s="50">
        <v>550</v>
      </c>
      <c r="P2115" s="50">
        <v>0</v>
      </c>
      <c r="Q2115" s="50">
        <v>0</v>
      </c>
      <c r="R2115" s="50">
        <v>1303017</v>
      </c>
      <c r="S2115" s="50">
        <v>1304013</v>
      </c>
      <c r="T2115" s="50">
        <v>1304008</v>
      </c>
      <c r="W2115" s="50">
        <v>4</v>
      </c>
      <c r="X2115" s="50">
        <v>4</v>
      </c>
      <c r="Y2115" s="50">
        <v>3</v>
      </c>
      <c r="Z2115" s="50">
        <v>1102017</v>
      </c>
    </row>
    <row r="2116" spans="1:26" ht="14.25">
      <c r="A2116" s="50">
        <v>2050511</v>
      </c>
      <c r="D2116" s="50" t="s">
        <v>2298</v>
      </c>
      <c r="E2116" s="50" t="s">
        <v>1378</v>
      </c>
      <c r="F2116" s="50" t="s">
        <v>4229</v>
      </c>
      <c r="G2116" s="50">
        <v>47</v>
      </c>
      <c r="H2116" s="50">
        <v>990</v>
      </c>
      <c r="I2116" s="50">
        <v>390</v>
      </c>
      <c r="J2116" s="50">
        <v>5363</v>
      </c>
      <c r="K2116" s="50">
        <v>0</v>
      </c>
      <c r="L2116" s="50">
        <v>1.5</v>
      </c>
      <c r="M2116" s="50">
        <v>0</v>
      </c>
      <c r="N2116" s="50">
        <v>0</v>
      </c>
      <c r="O2116" s="50">
        <v>550</v>
      </c>
      <c r="P2116" s="50">
        <v>0</v>
      </c>
      <c r="Q2116" s="50">
        <v>0</v>
      </c>
      <c r="R2116" s="50">
        <v>1301006</v>
      </c>
      <c r="S2116" s="50">
        <v>1302006</v>
      </c>
      <c r="V2116" s="50" t="s">
        <v>4230</v>
      </c>
      <c r="Z2116" s="50">
        <v>1101006</v>
      </c>
    </row>
    <row r="2117" spans="1:26" ht="14.25">
      <c r="A2117" s="50">
        <v>2050512</v>
      </c>
      <c r="D2117" s="50" t="s">
        <v>2299</v>
      </c>
      <c r="E2117" s="50" t="s">
        <v>781</v>
      </c>
      <c r="F2117" s="50" t="s">
        <v>4230</v>
      </c>
      <c r="G2117" s="50">
        <v>47</v>
      </c>
      <c r="H2117" s="50">
        <v>1143</v>
      </c>
      <c r="I2117" s="50">
        <v>420</v>
      </c>
      <c r="J2117" s="50">
        <v>4950</v>
      </c>
      <c r="K2117" s="50">
        <v>0</v>
      </c>
      <c r="L2117" s="50">
        <v>1.5</v>
      </c>
      <c r="M2117" s="50">
        <v>0</v>
      </c>
      <c r="N2117" s="50">
        <v>0</v>
      </c>
      <c r="O2117" s="50">
        <v>550</v>
      </c>
      <c r="P2117" s="50">
        <v>0</v>
      </c>
      <c r="Q2117" s="50">
        <v>0</v>
      </c>
      <c r="R2117" s="50">
        <v>1303007</v>
      </c>
      <c r="S2117" s="50">
        <v>1304002</v>
      </c>
      <c r="T2117" s="50">
        <v>1304006</v>
      </c>
      <c r="W2117" s="50">
        <v>4</v>
      </c>
      <c r="X2117" s="50">
        <v>4</v>
      </c>
      <c r="Y2117" s="50">
        <v>1</v>
      </c>
      <c r="Z2117" s="50">
        <v>1102007</v>
      </c>
    </row>
    <row r="2118" spans="1:26" ht="14.25">
      <c r="A2118" s="50">
        <v>2050521</v>
      </c>
      <c r="D2118" s="50" t="s">
        <v>2298</v>
      </c>
      <c r="E2118" s="50" t="s">
        <v>1183</v>
      </c>
      <c r="F2118" s="50" t="s">
        <v>4231</v>
      </c>
      <c r="G2118" s="50">
        <v>47</v>
      </c>
      <c r="H2118" s="50">
        <v>875</v>
      </c>
      <c r="I2118" s="50">
        <v>344</v>
      </c>
      <c r="J2118" s="50">
        <v>4719</v>
      </c>
      <c r="K2118" s="50">
        <v>0</v>
      </c>
      <c r="L2118" s="50">
        <v>1.5</v>
      </c>
      <c r="M2118" s="50">
        <v>0</v>
      </c>
      <c r="N2118" s="50">
        <v>0</v>
      </c>
      <c r="O2118" s="50">
        <v>550</v>
      </c>
      <c r="P2118" s="50">
        <v>0</v>
      </c>
      <c r="Q2118" s="50">
        <v>0</v>
      </c>
      <c r="R2118" s="50">
        <v>1301003</v>
      </c>
      <c r="S2118" s="50">
        <v>1302003</v>
      </c>
      <c r="V2118" s="50" t="s">
        <v>4232</v>
      </c>
      <c r="Z2118" s="50">
        <v>1101003</v>
      </c>
    </row>
    <row r="2119" spans="1:26" ht="14.25">
      <c r="A2119" s="50">
        <v>2050522</v>
      </c>
      <c r="D2119" s="50" t="s">
        <v>2299</v>
      </c>
      <c r="E2119" s="50" t="s">
        <v>779</v>
      </c>
      <c r="F2119" s="50" t="s">
        <v>4232</v>
      </c>
      <c r="G2119" s="50">
        <v>47</v>
      </c>
      <c r="H2119" s="50">
        <v>1010</v>
      </c>
      <c r="I2119" s="50">
        <v>370</v>
      </c>
      <c r="J2119" s="50">
        <v>4356</v>
      </c>
      <c r="K2119" s="50">
        <v>0</v>
      </c>
      <c r="L2119" s="50">
        <v>1.5</v>
      </c>
      <c r="M2119" s="50">
        <v>0</v>
      </c>
      <c r="N2119" s="50">
        <v>0</v>
      </c>
      <c r="O2119" s="50">
        <v>550</v>
      </c>
      <c r="P2119" s="50">
        <v>0</v>
      </c>
      <c r="Q2119" s="50">
        <v>0</v>
      </c>
      <c r="R2119" s="50">
        <v>1303005</v>
      </c>
      <c r="S2119" s="50">
        <v>1304009</v>
      </c>
      <c r="T2119" s="50">
        <v>1304008</v>
      </c>
      <c r="W2119" s="50">
        <v>4</v>
      </c>
      <c r="X2119" s="50">
        <v>4</v>
      </c>
      <c r="Y2119" s="50">
        <v>3</v>
      </c>
      <c r="Z2119" s="50">
        <v>1102005</v>
      </c>
    </row>
    <row r="2120" spans="1:26" ht="14.25">
      <c r="A2120" s="50">
        <v>2050531</v>
      </c>
      <c r="D2120" s="50" t="s">
        <v>2298</v>
      </c>
      <c r="E2120" s="50" t="s">
        <v>1192</v>
      </c>
      <c r="F2120" s="50" t="s">
        <v>4233</v>
      </c>
      <c r="G2120" s="50">
        <v>47</v>
      </c>
      <c r="H2120" s="50">
        <v>875</v>
      </c>
      <c r="I2120" s="50">
        <v>344</v>
      </c>
      <c r="J2120" s="50">
        <v>4719</v>
      </c>
      <c r="K2120" s="50">
        <v>0</v>
      </c>
      <c r="L2120" s="50">
        <v>1.5</v>
      </c>
      <c r="M2120" s="50">
        <v>0</v>
      </c>
      <c r="N2120" s="50">
        <v>0</v>
      </c>
      <c r="O2120" s="50">
        <v>550</v>
      </c>
      <c r="P2120" s="50">
        <v>0</v>
      </c>
      <c r="Q2120" s="50">
        <v>0</v>
      </c>
      <c r="R2120" s="50">
        <v>1301012</v>
      </c>
      <c r="S2120" s="50">
        <v>1302012</v>
      </c>
      <c r="V2120" s="50" t="s">
        <v>4234</v>
      </c>
      <c r="Z2120" s="50">
        <v>1101012</v>
      </c>
    </row>
    <row r="2121" spans="1:26" ht="14.25">
      <c r="A2121" s="50">
        <v>2050532</v>
      </c>
      <c r="D2121" s="50" t="s">
        <v>2299</v>
      </c>
      <c r="E2121" s="50" t="s">
        <v>792</v>
      </c>
      <c r="F2121" s="50" t="s">
        <v>4234</v>
      </c>
      <c r="G2121" s="50">
        <v>47</v>
      </c>
      <c r="H2121" s="50">
        <v>1010</v>
      </c>
      <c r="I2121" s="50">
        <v>370</v>
      </c>
      <c r="J2121" s="50">
        <v>4356</v>
      </c>
      <c r="K2121" s="50">
        <v>0</v>
      </c>
      <c r="L2121" s="50">
        <v>1.5</v>
      </c>
      <c r="M2121" s="50">
        <v>0</v>
      </c>
      <c r="N2121" s="50">
        <v>0</v>
      </c>
      <c r="O2121" s="50">
        <v>550</v>
      </c>
      <c r="P2121" s="50">
        <v>0</v>
      </c>
      <c r="Q2121" s="50">
        <v>0</v>
      </c>
      <c r="R2121" s="50">
        <v>1303018</v>
      </c>
      <c r="S2121" s="50">
        <v>1304013</v>
      </c>
      <c r="T2121" s="50">
        <v>1304007</v>
      </c>
      <c r="W2121" s="50">
        <v>4</v>
      </c>
      <c r="X2121" s="50">
        <v>4</v>
      </c>
      <c r="Y2121" s="50">
        <v>2</v>
      </c>
      <c r="Z2121" s="50">
        <v>1102018</v>
      </c>
    </row>
    <row r="2122" spans="1:26" ht="14.25">
      <c r="A2122" s="50">
        <v>2050611</v>
      </c>
      <c r="D2122" s="50" t="s">
        <v>2298</v>
      </c>
      <c r="E2122" s="50" t="s">
        <v>1533</v>
      </c>
      <c r="F2122" s="50" t="s">
        <v>4235</v>
      </c>
      <c r="G2122" s="50">
        <v>48</v>
      </c>
      <c r="H2122" s="50">
        <v>1018</v>
      </c>
      <c r="I2122" s="50">
        <v>402</v>
      </c>
      <c r="J2122" s="50">
        <v>5519</v>
      </c>
      <c r="K2122" s="50">
        <v>0</v>
      </c>
      <c r="L2122" s="50">
        <v>1.5</v>
      </c>
      <c r="M2122" s="50">
        <v>0</v>
      </c>
      <c r="N2122" s="50">
        <v>0</v>
      </c>
      <c r="O2122" s="50">
        <v>550</v>
      </c>
      <c r="P2122" s="50">
        <v>0</v>
      </c>
      <c r="Q2122" s="50">
        <v>0</v>
      </c>
      <c r="R2122" s="50">
        <v>1301009</v>
      </c>
      <c r="S2122" s="50">
        <v>1302009</v>
      </c>
      <c r="V2122" s="50" t="s">
        <v>4236</v>
      </c>
      <c r="Z2122" s="50">
        <v>1101009</v>
      </c>
    </row>
    <row r="2123" spans="1:26" ht="14.25">
      <c r="A2123" s="50">
        <v>2050612</v>
      </c>
      <c r="D2123" s="50" t="s">
        <v>2299</v>
      </c>
      <c r="E2123" s="50" t="s">
        <v>788</v>
      </c>
      <c r="F2123" s="50" t="s">
        <v>4236</v>
      </c>
      <c r="G2123" s="50">
        <v>48</v>
      </c>
      <c r="H2123" s="50">
        <v>1174</v>
      </c>
      <c r="I2123" s="50">
        <v>432</v>
      </c>
      <c r="J2123" s="50">
        <v>5094</v>
      </c>
      <c r="K2123" s="50">
        <v>0</v>
      </c>
      <c r="L2123" s="50">
        <v>1.5</v>
      </c>
      <c r="M2123" s="50">
        <v>0</v>
      </c>
      <c r="N2123" s="50">
        <v>0</v>
      </c>
      <c r="O2123" s="50">
        <v>550</v>
      </c>
      <c r="P2123" s="50">
        <v>0</v>
      </c>
      <c r="Q2123" s="50">
        <v>0</v>
      </c>
      <c r="R2123" s="50">
        <v>1303014</v>
      </c>
      <c r="S2123" s="50">
        <v>1304004</v>
      </c>
      <c r="T2123" s="50">
        <v>1304006</v>
      </c>
      <c r="W2123" s="50">
        <v>4</v>
      </c>
      <c r="X2123" s="50">
        <v>4</v>
      </c>
      <c r="Y2123" s="50">
        <v>1</v>
      </c>
      <c r="Z2123" s="50">
        <v>1102014</v>
      </c>
    </row>
    <row r="2124" spans="1:26" ht="14.25">
      <c r="A2124" s="50">
        <v>2050621</v>
      </c>
      <c r="D2124" s="50" t="s">
        <v>2298</v>
      </c>
      <c r="E2124" s="50" t="s">
        <v>1188</v>
      </c>
      <c r="F2124" s="50" t="s">
        <v>4237</v>
      </c>
      <c r="G2124" s="50">
        <v>48</v>
      </c>
      <c r="H2124" s="50">
        <v>901</v>
      </c>
      <c r="I2124" s="50">
        <v>355</v>
      </c>
      <c r="J2124" s="50">
        <v>4856</v>
      </c>
      <c r="K2124" s="50">
        <v>0</v>
      </c>
      <c r="L2124" s="50">
        <v>1.5</v>
      </c>
      <c r="M2124" s="50">
        <v>0</v>
      </c>
      <c r="N2124" s="50">
        <v>0</v>
      </c>
      <c r="O2124" s="50">
        <v>550</v>
      </c>
      <c r="P2124" s="50">
        <v>0</v>
      </c>
      <c r="Q2124" s="50">
        <v>0</v>
      </c>
      <c r="R2124" s="50">
        <v>1301008</v>
      </c>
      <c r="S2124" s="50">
        <v>1302008</v>
      </c>
      <c r="V2124" s="50" t="s">
        <v>4238</v>
      </c>
      <c r="Z2124" s="50">
        <v>1101008</v>
      </c>
    </row>
    <row r="2125" spans="1:26" ht="14.25">
      <c r="A2125" s="50">
        <v>2050622</v>
      </c>
      <c r="D2125" s="50" t="s">
        <v>2299</v>
      </c>
      <c r="E2125" s="50" t="s">
        <v>787</v>
      </c>
      <c r="F2125" s="50" t="s">
        <v>4238</v>
      </c>
      <c r="G2125" s="50">
        <v>48</v>
      </c>
      <c r="H2125" s="50">
        <v>1038</v>
      </c>
      <c r="I2125" s="50">
        <v>381</v>
      </c>
      <c r="J2125" s="50">
        <v>4482</v>
      </c>
      <c r="K2125" s="50">
        <v>0</v>
      </c>
      <c r="L2125" s="50">
        <v>1.5</v>
      </c>
      <c r="M2125" s="50">
        <v>0</v>
      </c>
      <c r="N2125" s="50">
        <v>0</v>
      </c>
      <c r="O2125" s="50">
        <v>550</v>
      </c>
      <c r="P2125" s="50">
        <v>0</v>
      </c>
      <c r="Q2125" s="50">
        <v>0</v>
      </c>
      <c r="R2125" s="50">
        <v>1303013</v>
      </c>
      <c r="S2125" s="50">
        <v>1304012</v>
      </c>
      <c r="T2125" s="50">
        <v>1304008</v>
      </c>
      <c r="W2125" s="50">
        <v>4</v>
      </c>
      <c r="X2125" s="50">
        <v>4</v>
      </c>
      <c r="Y2125" s="50">
        <v>3</v>
      </c>
      <c r="Z2125" s="50">
        <v>1102013</v>
      </c>
    </row>
    <row r="2126" spans="1:26" ht="14.25">
      <c r="A2126" s="50">
        <v>2050631</v>
      </c>
      <c r="D2126" s="50" t="s">
        <v>2298</v>
      </c>
      <c r="E2126" s="50" t="s">
        <v>1192</v>
      </c>
      <c r="F2126" s="50" t="s">
        <v>4239</v>
      </c>
      <c r="G2126" s="50">
        <v>48</v>
      </c>
      <c r="H2126" s="50">
        <v>901</v>
      </c>
      <c r="I2126" s="50">
        <v>355</v>
      </c>
      <c r="J2126" s="50">
        <v>4856</v>
      </c>
      <c r="K2126" s="50">
        <v>0</v>
      </c>
      <c r="L2126" s="50">
        <v>1.5</v>
      </c>
      <c r="M2126" s="50">
        <v>0</v>
      </c>
      <c r="N2126" s="50">
        <v>0</v>
      </c>
      <c r="O2126" s="50">
        <v>550</v>
      </c>
      <c r="P2126" s="50">
        <v>0</v>
      </c>
      <c r="Q2126" s="50">
        <v>0</v>
      </c>
      <c r="R2126" s="50">
        <v>1301012</v>
      </c>
      <c r="S2126" s="50">
        <v>1302012</v>
      </c>
      <c r="V2126" s="50" t="s">
        <v>4240</v>
      </c>
      <c r="Z2126" s="50">
        <v>1101012</v>
      </c>
    </row>
    <row r="2127" spans="1:26" ht="14.25">
      <c r="A2127" s="50">
        <v>2050632</v>
      </c>
      <c r="D2127" s="50" t="s">
        <v>2299</v>
      </c>
      <c r="E2127" s="50" t="s">
        <v>792</v>
      </c>
      <c r="F2127" s="50" t="s">
        <v>4240</v>
      </c>
      <c r="G2127" s="50">
        <v>48</v>
      </c>
      <c r="H2127" s="50">
        <v>1038</v>
      </c>
      <c r="I2127" s="50">
        <v>381</v>
      </c>
      <c r="J2127" s="50">
        <v>4482</v>
      </c>
      <c r="K2127" s="50">
        <v>0</v>
      </c>
      <c r="L2127" s="50">
        <v>1.5</v>
      </c>
      <c r="M2127" s="50">
        <v>0</v>
      </c>
      <c r="N2127" s="50">
        <v>0</v>
      </c>
      <c r="O2127" s="50">
        <v>550</v>
      </c>
      <c r="P2127" s="50">
        <v>0</v>
      </c>
      <c r="Q2127" s="50">
        <v>0</v>
      </c>
      <c r="R2127" s="50">
        <v>1303018</v>
      </c>
      <c r="S2127" s="50">
        <v>1304013</v>
      </c>
      <c r="T2127" s="50">
        <v>1304007</v>
      </c>
      <c r="W2127" s="50">
        <v>4</v>
      </c>
      <c r="X2127" s="50">
        <v>4</v>
      </c>
      <c r="Y2127" s="50">
        <v>2</v>
      </c>
      <c r="Z2127" s="50">
        <v>1102018</v>
      </c>
    </row>
    <row r="2128" spans="1:26" ht="14.25">
      <c r="A2128" s="50">
        <v>2050711</v>
      </c>
      <c r="D2128" s="50" t="s">
        <v>2298</v>
      </c>
      <c r="E2128" s="50" t="s">
        <v>1193</v>
      </c>
      <c r="F2128" s="50" t="s">
        <v>4241</v>
      </c>
      <c r="G2128" s="50">
        <v>48</v>
      </c>
      <c r="H2128" s="50">
        <v>1018</v>
      </c>
      <c r="I2128" s="50">
        <v>402</v>
      </c>
      <c r="J2128" s="50">
        <v>5519</v>
      </c>
      <c r="K2128" s="50">
        <v>0</v>
      </c>
      <c r="L2128" s="50">
        <v>1.5</v>
      </c>
      <c r="M2128" s="50">
        <v>0</v>
      </c>
      <c r="N2128" s="50">
        <v>0</v>
      </c>
      <c r="O2128" s="50">
        <v>550</v>
      </c>
      <c r="P2128" s="50">
        <v>0</v>
      </c>
      <c r="Q2128" s="50">
        <v>0</v>
      </c>
      <c r="R2128" s="50">
        <v>1301013</v>
      </c>
      <c r="S2128" s="50">
        <v>1302013</v>
      </c>
      <c r="V2128" s="50" t="s">
        <v>4242</v>
      </c>
      <c r="Z2128" s="50">
        <v>1101013</v>
      </c>
    </row>
    <row r="2129" spans="1:26" ht="14.25">
      <c r="A2129" s="50">
        <v>2050712</v>
      </c>
      <c r="D2129" s="50" t="s">
        <v>2299</v>
      </c>
      <c r="E2129" s="50" t="s">
        <v>793</v>
      </c>
      <c r="F2129" s="50" t="s">
        <v>4242</v>
      </c>
      <c r="G2129" s="50">
        <v>48</v>
      </c>
      <c r="H2129" s="50">
        <v>1174</v>
      </c>
      <c r="I2129" s="50">
        <v>432</v>
      </c>
      <c r="J2129" s="50">
        <v>5094</v>
      </c>
      <c r="K2129" s="50">
        <v>0</v>
      </c>
      <c r="L2129" s="50">
        <v>1.5</v>
      </c>
      <c r="M2129" s="50">
        <v>0</v>
      </c>
      <c r="N2129" s="50">
        <v>0</v>
      </c>
      <c r="O2129" s="50">
        <v>550</v>
      </c>
      <c r="P2129" s="50">
        <v>0</v>
      </c>
      <c r="Q2129" s="50">
        <v>0</v>
      </c>
      <c r="R2129" s="50">
        <v>1303019</v>
      </c>
      <c r="S2129" s="50">
        <v>1304004</v>
      </c>
      <c r="T2129" s="50">
        <v>1304006</v>
      </c>
      <c r="W2129" s="50">
        <v>4</v>
      </c>
      <c r="X2129" s="50">
        <v>4</v>
      </c>
      <c r="Y2129" s="50">
        <v>1</v>
      </c>
      <c r="Z2129" s="50">
        <v>1102019</v>
      </c>
    </row>
    <row r="2130" spans="1:26" ht="14.25">
      <c r="A2130" s="50">
        <v>2050721</v>
      </c>
      <c r="D2130" s="50" t="s">
        <v>2298</v>
      </c>
      <c r="E2130" s="50" t="s">
        <v>1535</v>
      </c>
      <c r="F2130" s="50" t="s">
        <v>4243</v>
      </c>
      <c r="G2130" s="50">
        <v>48</v>
      </c>
      <c r="H2130" s="50">
        <v>901</v>
      </c>
      <c r="I2130" s="50">
        <v>355</v>
      </c>
      <c r="J2130" s="50">
        <v>4856</v>
      </c>
      <c r="K2130" s="50">
        <v>0</v>
      </c>
      <c r="L2130" s="50">
        <v>1.5</v>
      </c>
      <c r="M2130" s="50">
        <v>0</v>
      </c>
      <c r="N2130" s="50">
        <v>0</v>
      </c>
      <c r="O2130" s="50">
        <v>550</v>
      </c>
      <c r="P2130" s="50">
        <v>0</v>
      </c>
      <c r="Q2130" s="50">
        <v>0</v>
      </c>
      <c r="R2130" s="50">
        <v>1301007</v>
      </c>
      <c r="S2130" s="50">
        <v>1302007</v>
      </c>
      <c r="V2130" s="50" t="s">
        <v>4244</v>
      </c>
      <c r="Z2130" s="50">
        <v>1101007</v>
      </c>
    </row>
    <row r="2131" spans="1:26" ht="14.25">
      <c r="A2131" s="50">
        <v>2050722</v>
      </c>
      <c r="D2131" s="50" t="s">
        <v>2299</v>
      </c>
      <c r="E2131" s="50" t="s">
        <v>777</v>
      </c>
      <c r="F2131" s="50" t="s">
        <v>4244</v>
      </c>
      <c r="G2131" s="50">
        <v>48</v>
      </c>
      <c r="H2131" s="50">
        <v>1038</v>
      </c>
      <c r="I2131" s="50">
        <v>381</v>
      </c>
      <c r="J2131" s="50">
        <v>4482</v>
      </c>
      <c r="K2131" s="50">
        <v>0</v>
      </c>
      <c r="L2131" s="50">
        <v>1.5</v>
      </c>
      <c r="M2131" s="50">
        <v>0</v>
      </c>
      <c r="N2131" s="50">
        <v>0</v>
      </c>
      <c r="O2131" s="50">
        <v>550</v>
      </c>
      <c r="P2131" s="50">
        <v>0</v>
      </c>
      <c r="Q2131" s="50">
        <v>0</v>
      </c>
      <c r="R2131" s="50">
        <v>1303003</v>
      </c>
      <c r="S2131" s="50">
        <v>1304005</v>
      </c>
      <c r="T2131" s="50">
        <v>1304007</v>
      </c>
      <c r="W2131" s="50">
        <v>4</v>
      </c>
      <c r="X2131" s="50">
        <v>4</v>
      </c>
      <c r="Y2131" s="50">
        <v>2</v>
      </c>
      <c r="Z2131" s="50">
        <v>1102003</v>
      </c>
    </row>
    <row r="2132" spans="1:26" ht="14.25">
      <c r="A2132" s="50">
        <v>2050731</v>
      </c>
      <c r="D2132" s="50" t="s">
        <v>2298</v>
      </c>
      <c r="E2132" s="50" t="s">
        <v>1537</v>
      </c>
      <c r="F2132" s="50" t="s">
        <v>4245</v>
      </c>
      <c r="G2132" s="50">
        <v>48</v>
      </c>
      <c r="H2132" s="50">
        <v>901</v>
      </c>
      <c r="I2132" s="50">
        <v>355</v>
      </c>
      <c r="J2132" s="50">
        <v>4856</v>
      </c>
      <c r="K2132" s="50">
        <v>0</v>
      </c>
      <c r="L2132" s="50">
        <v>1.5</v>
      </c>
      <c r="M2132" s="50">
        <v>0</v>
      </c>
      <c r="N2132" s="50">
        <v>0</v>
      </c>
      <c r="O2132" s="50">
        <v>550</v>
      </c>
      <c r="P2132" s="50">
        <v>0</v>
      </c>
      <c r="Q2132" s="50">
        <v>0</v>
      </c>
      <c r="R2132" s="50">
        <v>1301011</v>
      </c>
      <c r="S2132" s="50">
        <v>1302011</v>
      </c>
      <c r="V2132" s="50" t="s">
        <v>4246</v>
      </c>
      <c r="Z2132" s="50">
        <v>1101011</v>
      </c>
    </row>
    <row r="2133" spans="1:26" ht="14.25">
      <c r="A2133" s="50">
        <v>2050732</v>
      </c>
      <c r="D2133" s="50" t="s">
        <v>2299</v>
      </c>
      <c r="E2133" s="50" t="s">
        <v>791</v>
      </c>
      <c r="F2133" s="50" t="s">
        <v>4246</v>
      </c>
      <c r="G2133" s="50">
        <v>48</v>
      </c>
      <c r="H2133" s="50">
        <v>1038</v>
      </c>
      <c r="I2133" s="50">
        <v>381</v>
      </c>
      <c r="J2133" s="50">
        <v>4482</v>
      </c>
      <c r="K2133" s="50">
        <v>0</v>
      </c>
      <c r="L2133" s="50">
        <v>1.5</v>
      </c>
      <c r="M2133" s="50">
        <v>0</v>
      </c>
      <c r="N2133" s="50">
        <v>0</v>
      </c>
      <c r="O2133" s="50">
        <v>550</v>
      </c>
      <c r="P2133" s="50">
        <v>0</v>
      </c>
      <c r="Q2133" s="50">
        <v>0</v>
      </c>
      <c r="R2133" s="50">
        <v>1303017</v>
      </c>
      <c r="S2133" s="50">
        <v>1304013</v>
      </c>
      <c r="T2133" s="50">
        <v>1304008</v>
      </c>
      <c r="W2133" s="50">
        <v>4</v>
      </c>
      <c r="X2133" s="50">
        <v>4</v>
      </c>
      <c r="Y2133" s="50">
        <v>3</v>
      </c>
      <c r="Z2133" s="50">
        <v>1102017</v>
      </c>
    </row>
    <row r="2134" spans="1:26" ht="14.25">
      <c r="A2134" s="50">
        <v>2050811</v>
      </c>
      <c r="D2134" s="50" t="s">
        <v>2298</v>
      </c>
      <c r="E2134" s="50" t="s">
        <v>1378</v>
      </c>
      <c r="F2134" s="50" t="s">
        <v>4247</v>
      </c>
      <c r="G2134" s="50">
        <v>49</v>
      </c>
      <c r="H2134" s="50">
        <v>1047</v>
      </c>
      <c r="I2134" s="50">
        <v>414</v>
      </c>
      <c r="J2134" s="50">
        <v>5675</v>
      </c>
      <c r="K2134" s="50">
        <v>0</v>
      </c>
      <c r="L2134" s="50">
        <v>1.5</v>
      </c>
      <c r="M2134" s="50">
        <v>0</v>
      </c>
      <c r="N2134" s="50">
        <v>0</v>
      </c>
      <c r="O2134" s="50">
        <v>550</v>
      </c>
      <c r="P2134" s="50">
        <v>0</v>
      </c>
      <c r="Q2134" s="50">
        <v>0</v>
      </c>
      <c r="R2134" s="50">
        <v>1301006</v>
      </c>
      <c r="S2134" s="50">
        <v>1302006</v>
      </c>
      <c r="V2134" s="50" t="s">
        <v>4248</v>
      </c>
      <c r="Z2134" s="50">
        <v>1101006</v>
      </c>
    </row>
    <row r="2135" spans="1:26" ht="14.25">
      <c r="A2135" s="50">
        <v>2050812</v>
      </c>
      <c r="D2135" s="50" t="s">
        <v>2299</v>
      </c>
      <c r="E2135" s="50" t="s">
        <v>781</v>
      </c>
      <c r="F2135" s="50" t="s">
        <v>4248</v>
      </c>
      <c r="G2135" s="50">
        <v>49</v>
      </c>
      <c r="H2135" s="50">
        <v>1205</v>
      </c>
      <c r="I2135" s="50">
        <v>444</v>
      </c>
      <c r="J2135" s="50">
        <v>5238</v>
      </c>
      <c r="K2135" s="50">
        <v>0</v>
      </c>
      <c r="L2135" s="50">
        <v>1.5</v>
      </c>
      <c r="M2135" s="50">
        <v>0</v>
      </c>
      <c r="N2135" s="50">
        <v>0</v>
      </c>
      <c r="O2135" s="50">
        <v>550</v>
      </c>
      <c r="P2135" s="50">
        <v>0</v>
      </c>
      <c r="Q2135" s="50">
        <v>0</v>
      </c>
      <c r="R2135" s="50">
        <v>1303007</v>
      </c>
      <c r="S2135" s="50">
        <v>1304002</v>
      </c>
      <c r="T2135" s="50">
        <v>1304006</v>
      </c>
      <c r="W2135" s="50">
        <v>4</v>
      </c>
      <c r="X2135" s="50">
        <v>4</v>
      </c>
      <c r="Y2135" s="50">
        <v>1</v>
      </c>
      <c r="Z2135" s="50">
        <v>1102007</v>
      </c>
    </row>
    <row r="2136" spans="1:26" ht="14.25">
      <c r="A2136" s="50">
        <v>2050821</v>
      </c>
      <c r="D2136" s="50" t="s">
        <v>2298</v>
      </c>
      <c r="E2136" s="50" t="s">
        <v>1540</v>
      </c>
      <c r="F2136" s="50" t="s">
        <v>4249</v>
      </c>
      <c r="G2136" s="50">
        <v>49</v>
      </c>
      <c r="H2136" s="50">
        <v>927</v>
      </c>
      <c r="I2136" s="50">
        <v>366</v>
      </c>
      <c r="J2136" s="50">
        <v>4993</v>
      </c>
      <c r="K2136" s="50">
        <v>0</v>
      </c>
      <c r="L2136" s="50">
        <v>1.5</v>
      </c>
      <c r="M2136" s="50">
        <v>0</v>
      </c>
      <c r="N2136" s="50">
        <v>0</v>
      </c>
      <c r="O2136" s="50">
        <v>550</v>
      </c>
      <c r="P2136" s="50">
        <v>0</v>
      </c>
      <c r="Q2136" s="50">
        <v>0</v>
      </c>
      <c r="R2136" s="50">
        <v>1301005</v>
      </c>
      <c r="S2136" s="50">
        <v>1302005</v>
      </c>
      <c r="V2136" s="50" t="s">
        <v>4250</v>
      </c>
      <c r="Z2136" s="50">
        <v>1101005</v>
      </c>
    </row>
    <row r="2137" spans="1:26" ht="14.25">
      <c r="A2137" s="50">
        <v>2050822</v>
      </c>
      <c r="D2137" s="50" t="s">
        <v>2299</v>
      </c>
      <c r="E2137" s="50" t="s">
        <v>785</v>
      </c>
      <c r="F2137" s="50" t="s">
        <v>4250</v>
      </c>
      <c r="G2137" s="50">
        <v>49</v>
      </c>
      <c r="H2137" s="50">
        <v>1066</v>
      </c>
      <c r="I2137" s="50">
        <v>392</v>
      </c>
      <c r="J2137" s="50">
        <v>4609</v>
      </c>
      <c r="K2137" s="50">
        <v>0</v>
      </c>
      <c r="L2137" s="50">
        <v>1.5</v>
      </c>
      <c r="M2137" s="50">
        <v>0</v>
      </c>
      <c r="N2137" s="50">
        <v>0</v>
      </c>
      <c r="O2137" s="50">
        <v>550</v>
      </c>
      <c r="P2137" s="50">
        <v>0</v>
      </c>
      <c r="Q2137" s="50">
        <v>0</v>
      </c>
      <c r="R2137" s="50">
        <v>1303011</v>
      </c>
      <c r="S2137" s="50">
        <v>1304005</v>
      </c>
      <c r="T2137" s="50">
        <v>1304007</v>
      </c>
      <c r="W2137" s="50">
        <v>4</v>
      </c>
      <c r="X2137" s="50">
        <v>4</v>
      </c>
      <c r="Y2137" s="50">
        <v>2</v>
      </c>
      <c r="Z2137" s="50">
        <v>1102011</v>
      </c>
    </row>
    <row r="2138" spans="1:26" ht="14.25">
      <c r="A2138" s="50">
        <v>2050831</v>
      </c>
      <c r="D2138" s="50" t="s">
        <v>2298</v>
      </c>
      <c r="E2138" s="50" t="s">
        <v>1535</v>
      </c>
      <c r="F2138" s="50" t="s">
        <v>4251</v>
      </c>
      <c r="G2138" s="50">
        <v>49</v>
      </c>
      <c r="H2138" s="50">
        <v>927</v>
      </c>
      <c r="I2138" s="50">
        <v>366</v>
      </c>
      <c r="J2138" s="50">
        <v>4993</v>
      </c>
      <c r="K2138" s="50">
        <v>0</v>
      </c>
      <c r="L2138" s="50">
        <v>1.5</v>
      </c>
      <c r="M2138" s="50">
        <v>0</v>
      </c>
      <c r="N2138" s="50">
        <v>0</v>
      </c>
      <c r="O2138" s="50">
        <v>550</v>
      </c>
      <c r="P2138" s="50">
        <v>0</v>
      </c>
      <c r="Q2138" s="50">
        <v>0</v>
      </c>
      <c r="R2138" s="50">
        <v>1301007</v>
      </c>
      <c r="S2138" s="50">
        <v>1302007</v>
      </c>
      <c r="V2138" s="50" t="s">
        <v>4252</v>
      </c>
      <c r="Z2138" s="50">
        <v>1101007</v>
      </c>
    </row>
    <row r="2139" spans="1:26" ht="14.25">
      <c r="A2139" s="50">
        <v>2050832</v>
      </c>
      <c r="D2139" s="50" t="s">
        <v>2299</v>
      </c>
      <c r="E2139" s="50" t="s">
        <v>784</v>
      </c>
      <c r="F2139" s="50" t="s">
        <v>4252</v>
      </c>
      <c r="G2139" s="50">
        <v>49</v>
      </c>
      <c r="H2139" s="50">
        <v>1066</v>
      </c>
      <c r="I2139" s="50">
        <v>392</v>
      </c>
      <c r="J2139" s="50">
        <v>4609</v>
      </c>
      <c r="K2139" s="50">
        <v>0</v>
      </c>
      <c r="L2139" s="50">
        <v>1.5</v>
      </c>
      <c r="M2139" s="50">
        <v>0</v>
      </c>
      <c r="N2139" s="50">
        <v>0</v>
      </c>
      <c r="O2139" s="50">
        <v>550</v>
      </c>
      <c r="P2139" s="50">
        <v>0</v>
      </c>
      <c r="Q2139" s="50">
        <v>0</v>
      </c>
      <c r="R2139" s="50">
        <v>1303010</v>
      </c>
      <c r="S2139" s="50">
        <v>1304013</v>
      </c>
      <c r="T2139" s="50">
        <v>1304008</v>
      </c>
      <c r="W2139" s="50">
        <v>4</v>
      </c>
      <c r="X2139" s="50">
        <v>4</v>
      </c>
      <c r="Y2139" s="50">
        <v>3</v>
      </c>
      <c r="Z2139" s="50">
        <v>1102010</v>
      </c>
    </row>
    <row r="2140" spans="1:26" ht="14.25">
      <c r="A2140" s="50">
        <v>2050911</v>
      </c>
      <c r="D2140" s="50" t="s">
        <v>2298</v>
      </c>
      <c r="E2140" s="50" t="s">
        <v>1192</v>
      </c>
      <c r="F2140" s="50" t="s">
        <v>4253</v>
      </c>
      <c r="G2140" s="50">
        <v>50</v>
      </c>
      <c r="H2140" s="50">
        <v>1148</v>
      </c>
      <c r="I2140" s="50">
        <v>456</v>
      </c>
      <c r="J2140" s="50">
        <v>6221</v>
      </c>
      <c r="K2140" s="50">
        <v>0</v>
      </c>
      <c r="L2140" s="50">
        <v>1.5</v>
      </c>
      <c r="M2140" s="50">
        <v>0</v>
      </c>
      <c r="N2140" s="50">
        <v>0</v>
      </c>
      <c r="O2140" s="50">
        <v>700</v>
      </c>
      <c r="P2140" s="50">
        <v>0</v>
      </c>
      <c r="Q2140" s="50">
        <v>0</v>
      </c>
      <c r="R2140" s="50">
        <v>1301012</v>
      </c>
      <c r="S2140" s="50">
        <v>1302012</v>
      </c>
      <c r="V2140" s="50" t="s">
        <v>4254</v>
      </c>
      <c r="Z2140" s="50">
        <v>1101012</v>
      </c>
    </row>
    <row r="2141" spans="1:26" ht="14.25">
      <c r="A2141" s="50">
        <v>2050912</v>
      </c>
      <c r="D2141" s="50" t="s">
        <v>2299</v>
      </c>
      <c r="E2141" s="50" t="s">
        <v>792</v>
      </c>
      <c r="F2141" s="50" t="s">
        <v>4254</v>
      </c>
      <c r="G2141" s="50">
        <v>50</v>
      </c>
      <c r="H2141" s="50">
        <v>1314</v>
      </c>
      <c r="I2141" s="50">
        <v>486</v>
      </c>
      <c r="J2141" s="50">
        <v>5742</v>
      </c>
      <c r="K2141" s="50">
        <v>0</v>
      </c>
      <c r="L2141" s="50">
        <v>1.5</v>
      </c>
      <c r="M2141" s="50">
        <v>0</v>
      </c>
      <c r="N2141" s="50">
        <v>0</v>
      </c>
      <c r="O2141" s="50">
        <v>700</v>
      </c>
      <c r="P2141" s="50">
        <v>0</v>
      </c>
      <c r="Q2141" s="50">
        <v>0</v>
      </c>
      <c r="R2141" s="50">
        <v>1303018</v>
      </c>
      <c r="S2141" s="50">
        <v>1304013</v>
      </c>
      <c r="T2141" s="50">
        <v>1304007</v>
      </c>
      <c r="W2141" s="50">
        <v>4</v>
      </c>
      <c r="X2141" s="50">
        <v>4</v>
      </c>
      <c r="Y2141" s="50">
        <v>2</v>
      </c>
      <c r="Z2141" s="50">
        <v>1102018</v>
      </c>
    </row>
    <row r="2142" spans="1:26" ht="14.25">
      <c r="A2142" s="50">
        <v>2050921</v>
      </c>
      <c r="D2142" s="50" t="s">
        <v>2298</v>
      </c>
      <c r="E2142" s="50" t="s">
        <v>1188</v>
      </c>
      <c r="F2142" s="50" t="s">
        <v>4255</v>
      </c>
      <c r="G2142" s="50">
        <v>50</v>
      </c>
      <c r="H2142" s="50">
        <v>1010</v>
      </c>
      <c r="I2142" s="50">
        <v>400</v>
      </c>
      <c r="J2142" s="50">
        <v>5474</v>
      </c>
      <c r="K2142" s="50">
        <v>0</v>
      </c>
      <c r="L2142" s="50">
        <v>1.5</v>
      </c>
      <c r="M2142" s="50">
        <v>0</v>
      </c>
      <c r="N2142" s="50">
        <v>0</v>
      </c>
      <c r="O2142" s="50">
        <v>700</v>
      </c>
      <c r="P2142" s="50">
        <v>0</v>
      </c>
      <c r="Q2142" s="50">
        <v>0</v>
      </c>
      <c r="R2142" s="50">
        <v>1301008</v>
      </c>
      <c r="S2142" s="50">
        <v>1302008</v>
      </c>
      <c r="V2142" s="50" t="s">
        <v>4256</v>
      </c>
      <c r="Z2142" s="50">
        <v>1101008</v>
      </c>
    </row>
    <row r="2143" spans="1:26" ht="14.25">
      <c r="A2143" s="50">
        <v>2050922</v>
      </c>
      <c r="D2143" s="50" t="s">
        <v>2299</v>
      </c>
      <c r="E2143" s="50" t="s">
        <v>787</v>
      </c>
      <c r="F2143" s="50" t="s">
        <v>4256</v>
      </c>
      <c r="G2143" s="50">
        <v>50</v>
      </c>
      <c r="H2143" s="50">
        <v>1157</v>
      </c>
      <c r="I2143" s="50">
        <v>427</v>
      </c>
      <c r="J2143" s="50">
        <v>5052</v>
      </c>
      <c r="K2143" s="50">
        <v>0</v>
      </c>
      <c r="L2143" s="50">
        <v>1.5</v>
      </c>
      <c r="M2143" s="50">
        <v>0</v>
      </c>
      <c r="N2143" s="50">
        <v>0</v>
      </c>
      <c r="O2143" s="50">
        <v>700</v>
      </c>
      <c r="P2143" s="50">
        <v>0</v>
      </c>
      <c r="Q2143" s="50">
        <v>0</v>
      </c>
      <c r="R2143" s="50">
        <v>1303013</v>
      </c>
      <c r="S2143" s="50">
        <v>1304012</v>
      </c>
      <c r="T2143" s="50">
        <v>1304008</v>
      </c>
      <c r="W2143" s="50">
        <v>4</v>
      </c>
      <c r="X2143" s="50">
        <v>4</v>
      </c>
      <c r="Y2143" s="50">
        <v>3</v>
      </c>
      <c r="Z2143" s="50">
        <v>1102013</v>
      </c>
    </row>
    <row r="2144" spans="1:26" ht="14.25">
      <c r="A2144" s="50">
        <v>2050931</v>
      </c>
      <c r="D2144" s="50" t="s">
        <v>2298</v>
      </c>
      <c r="E2144" s="50" t="s">
        <v>1533</v>
      </c>
      <c r="F2144" s="50" t="s">
        <v>4257</v>
      </c>
      <c r="G2144" s="50">
        <v>50</v>
      </c>
      <c r="H2144" s="50">
        <v>1010</v>
      </c>
      <c r="I2144" s="50">
        <v>400</v>
      </c>
      <c r="J2144" s="50">
        <v>5474</v>
      </c>
      <c r="K2144" s="50">
        <v>0</v>
      </c>
      <c r="L2144" s="50">
        <v>1.5</v>
      </c>
      <c r="M2144" s="50">
        <v>0</v>
      </c>
      <c r="N2144" s="50">
        <v>0</v>
      </c>
      <c r="O2144" s="50">
        <v>700</v>
      </c>
      <c r="P2144" s="50">
        <v>0</v>
      </c>
      <c r="Q2144" s="50">
        <v>0</v>
      </c>
      <c r="R2144" s="50">
        <v>1301009</v>
      </c>
      <c r="S2144" s="50">
        <v>1302009</v>
      </c>
      <c r="V2144" s="50" t="s">
        <v>4258</v>
      </c>
      <c r="Z2144" s="50">
        <v>1101009</v>
      </c>
    </row>
    <row r="2145" spans="1:26" ht="14.25">
      <c r="A2145" s="50">
        <v>2050932</v>
      </c>
      <c r="D2145" s="50" t="s">
        <v>2299</v>
      </c>
      <c r="E2145" s="50" t="s">
        <v>788</v>
      </c>
      <c r="F2145" s="50" t="s">
        <v>4258</v>
      </c>
      <c r="G2145" s="50">
        <v>50</v>
      </c>
      <c r="H2145" s="50">
        <v>1157</v>
      </c>
      <c r="I2145" s="50">
        <v>427</v>
      </c>
      <c r="J2145" s="50">
        <v>5052</v>
      </c>
      <c r="K2145" s="50">
        <v>0</v>
      </c>
      <c r="L2145" s="50">
        <v>1.5</v>
      </c>
      <c r="M2145" s="50">
        <v>0</v>
      </c>
      <c r="N2145" s="50">
        <v>0</v>
      </c>
      <c r="O2145" s="50">
        <v>700</v>
      </c>
      <c r="P2145" s="50">
        <v>0</v>
      </c>
      <c r="Q2145" s="50">
        <v>0</v>
      </c>
      <c r="R2145" s="50">
        <v>1303014</v>
      </c>
      <c r="S2145" s="50">
        <v>1304004</v>
      </c>
      <c r="T2145" s="50">
        <v>1304006</v>
      </c>
      <c r="W2145" s="50">
        <v>4</v>
      </c>
      <c r="X2145" s="50">
        <v>4</v>
      </c>
      <c r="Y2145" s="50">
        <v>1</v>
      </c>
      <c r="Z2145" s="50">
        <v>1102014</v>
      </c>
    </row>
    <row r="2146" spans="1:26" ht="14.25">
      <c r="A2146" s="50">
        <v>2051011</v>
      </c>
      <c r="D2146" s="50" t="s">
        <v>2298</v>
      </c>
      <c r="E2146" s="50" t="s">
        <v>1181</v>
      </c>
      <c r="F2146" s="50" t="s">
        <v>4259</v>
      </c>
      <c r="G2146" s="50">
        <v>50</v>
      </c>
      <c r="H2146" s="50">
        <v>1148</v>
      </c>
      <c r="I2146" s="50">
        <v>456</v>
      </c>
      <c r="J2146" s="50">
        <v>6221</v>
      </c>
      <c r="K2146" s="50">
        <v>0</v>
      </c>
      <c r="L2146" s="50">
        <v>1.5</v>
      </c>
      <c r="M2146" s="50">
        <v>0</v>
      </c>
      <c r="N2146" s="50">
        <v>0</v>
      </c>
      <c r="O2146" s="50">
        <v>700</v>
      </c>
      <c r="P2146" s="50">
        <v>0</v>
      </c>
      <c r="Q2146" s="50">
        <v>0</v>
      </c>
      <c r="R2146" s="50">
        <v>1301001</v>
      </c>
      <c r="S2146" s="50">
        <v>1302001</v>
      </c>
      <c r="V2146" s="50" t="s">
        <v>4260</v>
      </c>
      <c r="Z2146" s="50">
        <v>1101001</v>
      </c>
    </row>
    <row r="2147" spans="1:26" ht="14.25">
      <c r="A2147" s="50">
        <v>2051012</v>
      </c>
      <c r="D2147" s="50" t="s">
        <v>2299</v>
      </c>
      <c r="E2147" s="50" t="s">
        <v>776</v>
      </c>
      <c r="F2147" s="50" t="s">
        <v>4260</v>
      </c>
      <c r="G2147" s="50">
        <v>50</v>
      </c>
      <c r="H2147" s="50">
        <v>1314</v>
      </c>
      <c r="I2147" s="50">
        <v>486</v>
      </c>
      <c r="J2147" s="50">
        <v>5742</v>
      </c>
      <c r="K2147" s="50">
        <v>0</v>
      </c>
      <c r="L2147" s="50">
        <v>1.5</v>
      </c>
      <c r="M2147" s="50">
        <v>0</v>
      </c>
      <c r="N2147" s="50">
        <v>0</v>
      </c>
      <c r="O2147" s="50">
        <v>700</v>
      </c>
      <c r="P2147" s="50">
        <v>0</v>
      </c>
      <c r="Q2147" s="50">
        <v>0</v>
      </c>
      <c r="R2147" s="50">
        <v>1303002</v>
      </c>
      <c r="S2147" s="50">
        <v>1304001</v>
      </c>
      <c r="T2147" s="50">
        <v>1304004</v>
      </c>
      <c r="W2147" s="50">
        <v>4</v>
      </c>
      <c r="X2147" s="50">
        <v>4</v>
      </c>
      <c r="Y2147" s="50">
        <v>1</v>
      </c>
      <c r="Z2147" s="50">
        <v>1102002</v>
      </c>
    </row>
    <row r="2148" spans="1:26" ht="14.25">
      <c r="A2148" s="50">
        <v>2051021</v>
      </c>
      <c r="D2148" s="50" t="s">
        <v>2298</v>
      </c>
      <c r="E2148" s="50" t="s">
        <v>1183</v>
      </c>
      <c r="F2148" s="50" t="s">
        <v>4261</v>
      </c>
      <c r="G2148" s="50">
        <v>50</v>
      </c>
      <c r="H2148" s="50">
        <v>1010</v>
      </c>
      <c r="I2148" s="50">
        <v>400</v>
      </c>
      <c r="J2148" s="50">
        <v>5474</v>
      </c>
      <c r="K2148" s="50">
        <v>0</v>
      </c>
      <c r="L2148" s="50">
        <v>1.5</v>
      </c>
      <c r="M2148" s="50">
        <v>0</v>
      </c>
      <c r="N2148" s="50">
        <v>0</v>
      </c>
      <c r="O2148" s="50">
        <v>700</v>
      </c>
      <c r="P2148" s="50">
        <v>0</v>
      </c>
      <c r="Q2148" s="50">
        <v>0</v>
      </c>
      <c r="R2148" s="50">
        <v>1301003</v>
      </c>
      <c r="S2148" s="50">
        <v>1302003</v>
      </c>
      <c r="V2148" s="50" t="s">
        <v>4262</v>
      </c>
      <c r="Z2148" s="50">
        <v>1101003</v>
      </c>
    </row>
    <row r="2149" spans="1:26" ht="14.25">
      <c r="A2149" s="50">
        <v>2051022</v>
      </c>
      <c r="D2149" s="50" t="s">
        <v>2299</v>
      </c>
      <c r="E2149" s="50" t="s">
        <v>779</v>
      </c>
      <c r="F2149" s="50" t="s">
        <v>4262</v>
      </c>
      <c r="G2149" s="50">
        <v>50</v>
      </c>
      <c r="H2149" s="50">
        <v>1157</v>
      </c>
      <c r="I2149" s="50">
        <v>427</v>
      </c>
      <c r="J2149" s="50">
        <v>5052</v>
      </c>
      <c r="K2149" s="50">
        <v>0</v>
      </c>
      <c r="L2149" s="50">
        <v>1.5</v>
      </c>
      <c r="M2149" s="50">
        <v>0</v>
      </c>
      <c r="N2149" s="50">
        <v>0</v>
      </c>
      <c r="O2149" s="50">
        <v>700</v>
      </c>
      <c r="P2149" s="50">
        <v>0</v>
      </c>
      <c r="Q2149" s="50">
        <v>0</v>
      </c>
      <c r="R2149" s="50">
        <v>1303005</v>
      </c>
      <c r="S2149" s="50">
        <v>1304009</v>
      </c>
      <c r="T2149" s="50">
        <v>1304008</v>
      </c>
      <c r="W2149" s="50">
        <v>4</v>
      </c>
      <c r="X2149" s="50">
        <v>4</v>
      </c>
      <c r="Y2149" s="50">
        <v>3</v>
      </c>
      <c r="Z2149" s="50">
        <v>1102005</v>
      </c>
    </row>
    <row r="2150" spans="1:26" ht="14.25">
      <c r="A2150" s="50">
        <v>2051031</v>
      </c>
      <c r="D2150" s="50" t="s">
        <v>2298</v>
      </c>
      <c r="E2150" s="50" t="s">
        <v>1531</v>
      </c>
      <c r="F2150" s="50" t="s">
        <v>4263</v>
      </c>
      <c r="G2150" s="50">
        <v>50</v>
      </c>
      <c r="H2150" s="50">
        <v>1010</v>
      </c>
      <c r="I2150" s="50">
        <v>400</v>
      </c>
      <c r="J2150" s="50">
        <v>5474</v>
      </c>
      <c r="K2150" s="50">
        <v>0</v>
      </c>
      <c r="L2150" s="50">
        <v>1.5</v>
      </c>
      <c r="M2150" s="50">
        <v>0</v>
      </c>
      <c r="N2150" s="50">
        <v>0</v>
      </c>
      <c r="O2150" s="50">
        <v>700</v>
      </c>
      <c r="P2150" s="50">
        <v>0</v>
      </c>
      <c r="Q2150" s="50">
        <v>0</v>
      </c>
      <c r="R2150" s="50">
        <v>1301014</v>
      </c>
      <c r="S2150" s="50">
        <v>1302014</v>
      </c>
      <c r="V2150" s="50" t="s">
        <v>4264</v>
      </c>
      <c r="Z2150" s="50">
        <v>1101014</v>
      </c>
    </row>
    <row r="2151" spans="1:26" ht="14.25">
      <c r="A2151" s="50">
        <v>2051032</v>
      </c>
      <c r="D2151" s="50" t="s">
        <v>2299</v>
      </c>
      <c r="E2151" s="50" t="s">
        <v>794</v>
      </c>
      <c r="F2151" s="50" t="s">
        <v>4264</v>
      </c>
      <c r="G2151" s="50">
        <v>50</v>
      </c>
      <c r="H2151" s="50">
        <v>1157</v>
      </c>
      <c r="I2151" s="50">
        <v>427</v>
      </c>
      <c r="J2151" s="50">
        <v>5052</v>
      </c>
      <c r="K2151" s="50">
        <v>0</v>
      </c>
      <c r="L2151" s="50">
        <v>1.5</v>
      </c>
      <c r="M2151" s="50">
        <v>0</v>
      </c>
      <c r="N2151" s="50">
        <v>0</v>
      </c>
      <c r="O2151" s="50">
        <v>700</v>
      </c>
      <c r="P2151" s="50">
        <v>0</v>
      </c>
      <c r="Q2151" s="50">
        <v>0</v>
      </c>
      <c r="R2151" s="50">
        <v>1303020</v>
      </c>
      <c r="S2151" s="50">
        <v>1304014</v>
      </c>
      <c r="T2151" s="50">
        <v>1304007</v>
      </c>
      <c r="W2151" s="50">
        <v>4</v>
      </c>
      <c r="X2151" s="50">
        <v>4</v>
      </c>
      <c r="Y2151" s="50">
        <v>2</v>
      </c>
      <c r="Z2151" s="50">
        <v>1102020</v>
      </c>
    </row>
    <row r="2152" spans="1:26" ht="14.25">
      <c r="A2152" s="50">
        <v>2051111</v>
      </c>
      <c r="D2152" s="50" t="s">
        <v>2298</v>
      </c>
      <c r="E2152" s="50" t="s">
        <v>1192</v>
      </c>
      <c r="F2152" s="50" t="s">
        <v>4265</v>
      </c>
      <c r="G2152" s="50">
        <v>50</v>
      </c>
      <c r="H2152" s="50">
        <v>1148</v>
      </c>
      <c r="I2152" s="50">
        <v>456</v>
      </c>
      <c r="J2152" s="50">
        <v>6221</v>
      </c>
      <c r="K2152" s="50">
        <v>0</v>
      </c>
      <c r="L2152" s="50">
        <v>1.5</v>
      </c>
      <c r="M2152" s="50">
        <v>0</v>
      </c>
      <c r="N2152" s="50">
        <v>0</v>
      </c>
      <c r="O2152" s="50">
        <v>700</v>
      </c>
      <c r="P2152" s="50">
        <v>0</v>
      </c>
      <c r="Q2152" s="50">
        <v>0</v>
      </c>
      <c r="R2152" s="50">
        <v>1301012</v>
      </c>
      <c r="S2152" s="50">
        <v>1302012</v>
      </c>
      <c r="V2152" s="50" t="s">
        <v>4266</v>
      </c>
      <c r="Z2152" s="50">
        <v>1101012</v>
      </c>
    </row>
    <row r="2153" spans="1:26" ht="14.25">
      <c r="A2153" s="50">
        <v>2051112</v>
      </c>
      <c r="D2153" s="50" t="s">
        <v>2299</v>
      </c>
      <c r="E2153" s="50" t="s">
        <v>792</v>
      </c>
      <c r="F2153" s="50" t="s">
        <v>4266</v>
      </c>
      <c r="G2153" s="50">
        <v>50</v>
      </c>
      <c r="H2153" s="50">
        <v>1314</v>
      </c>
      <c r="I2153" s="50">
        <v>486</v>
      </c>
      <c r="J2153" s="50">
        <v>5742</v>
      </c>
      <c r="K2153" s="50">
        <v>0</v>
      </c>
      <c r="L2153" s="50">
        <v>1.5</v>
      </c>
      <c r="M2153" s="50">
        <v>0</v>
      </c>
      <c r="N2153" s="50">
        <v>0</v>
      </c>
      <c r="O2153" s="50">
        <v>700</v>
      </c>
      <c r="P2153" s="50">
        <v>0</v>
      </c>
      <c r="Q2153" s="50">
        <v>0</v>
      </c>
      <c r="R2153" s="50">
        <v>1303018</v>
      </c>
      <c r="S2153" s="50">
        <v>1304013</v>
      </c>
      <c r="T2153" s="50">
        <v>1304007</v>
      </c>
      <c r="W2153" s="50">
        <v>4</v>
      </c>
      <c r="X2153" s="50">
        <v>4</v>
      </c>
      <c r="Y2153" s="50">
        <v>2</v>
      </c>
      <c r="Z2153" s="50">
        <v>1102018</v>
      </c>
    </row>
    <row r="2154" spans="1:26" ht="14.25">
      <c r="A2154" s="50">
        <v>2051121</v>
      </c>
      <c r="D2154" s="50" t="s">
        <v>2298</v>
      </c>
      <c r="E2154" s="50" t="s">
        <v>1188</v>
      </c>
      <c r="F2154" s="50" t="s">
        <v>4267</v>
      </c>
      <c r="G2154" s="50">
        <v>50</v>
      </c>
      <c r="H2154" s="50">
        <v>1010</v>
      </c>
      <c r="I2154" s="50">
        <v>400</v>
      </c>
      <c r="J2154" s="50">
        <v>5474</v>
      </c>
      <c r="K2154" s="50">
        <v>0</v>
      </c>
      <c r="L2154" s="50">
        <v>1.5</v>
      </c>
      <c r="M2154" s="50">
        <v>0</v>
      </c>
      <c r="N2154" s="50">
        <v>0</v>
      </c>
      <c r="O2154" s="50">
        <v>700</v>
      </c>
      <c r="P2154" s="50">
        <v>0</v>
      </c>
      <c r="Q2154" s="50">
        <v>0</v>
      </c>
      <c r="R2154" s="50">
        <v>1301008</v>
      </c>
      <c r="S2154" s="50">
        <v>1302008</v>
      </c>
      <c r="V2154" s="50" t="s">
        <v>4268</v>
      </c>
      <c r="Z2154" s="50">
        <v>1101008</v>
      </c>
    </row>
    <row r="2155" spans="1:26" ht="14.25">
      <c r="A2155" s="50">
        <v>2051122</v>
      </c>
      <c r="D2155" s="50" t="s">
        <v>2299</v>
      </c>
      <c r="E2155" s="50" t="s">
        <v>787</v>
      </c>
      <c r="F2155" s="50" t="s">
        <v>4268</v>
      </c>
      <c r="G2155" s="50">
        <v>50</v>
      </c>
      <c r="H2155" s="50">
        <v>1157</v>
      </c>
      <c r="I2155" s="50">
        <v>427</v>
      </c>
      <c r="J2155" s="50">
        <v>5052</v>
      </c>
      <c r="K2155" s="50">
        <v>0</v>
      </c>
      <c r="L2155" s="50">
        <v>1.5</v>
      </c>
      <c r="M2155" s="50">
        <v>0</v>
      </c>
      <c r="N2155" s="50">
        <v>0</v>
      </c>
      <c r="O2155" s="50">
        <v>700</v>
      </c>
      <c r="P2155" s="50">
        <v>0</v>
      </c>
      <c r="Q2155" s="50">
        <v>0</v>
      </c>
      <c r="R2155" s="50">
        <v>1303013</v>
      </c>
      <c r="S2155" s="50">
        <v>1304012</v>
      </c>
      <c r="T2155" s="50">
        <v>1304008</v>
      </c>
      <c r="W2155" s="50">
        <v>4</v>
      </c>
      <c r="X2155" s="50">
        <v>4</v>
      </c>
      <c r="Y2155" s="50">
        <v>3</v>
      </c>
      <c r="Z2155" s="50">
        <v>1102013</v>
      </c>
    </row>
    <row r="2156" spans="1:26" ht="14.25">
      <c r="A2156" s="50">
        <v>2051131</v>
      </c>
      <c r="D2156" s="50" t="s">
        <v>2298</v>
      </c>
      <c r="E2156" s="50" t="s">
        <v>1533</v>
      </c>
      <c r="F2156" s="50" t="s">
        <v>4269</v>
      </c>
      <c r="G2156" s="50">
        <v>50</v>
      </c>
      <c r="H2156" s="50">
        <v>1010</v>
      </c>
      <c r="I2156" s="50">
        <v>400</v>
      </c>
      <c r="J2156" s="50">
        <v>5474</v>
      </c>
      <c r="K2156" s="50">
        <v>0</v>
      </c>
      <c r="L2156" s="50">
        <v>1.5</v>
      </c>
      <c r="M2156" s="50">
        <v>0</v>
      </c>
      <c r="N2156" s="50">
        <v>0</v>
      </c>
      <c r="O2156" s="50">
        <v>700</v>
      </c>
      <c r="P2156" s="50">
        <v>0</v>
      </c>
      <c r="Q2156" s="50">
        <v>0</v>
      </c>
      <c r="R2156" s="50">
        <v>1301009</v>
      </c>
      <c r="S2156" s="50">
        <v>1302009</v>
      </c>
      <c r="V2156" s="50" t="s">
        <v>4270</v>
      </c>
      <c r="Z2156" s="50">
        <v>1101009</v>
      </c>
    </row>
    <row r="2157" spans="1:26" ht="14.25">
      <c r="A2157" s="50">
        <v>2051132</v>
      </c>
      <c r="D2157" s="50" t="s">
        <v>2299</v>
      </c>
      <c r="E2157" s="50" t="s">
        <v>788</v>
      </c>
      <c r="F2157" s="50" t="s">
        <v>4270</v>
      </c>
      <c r="G2157" s="50">
        <v>50</v>
      </c>
      <c r="H2157" s="50">
        <v>1157</v>
      </c>
      <c r="I2157" s="50">
        <v>427</v>
      </c>
      <c r="J2157" s="50">
        <v>5052</v>
      </c>
      <c r="K2157" s="50">
        <v>0</v>
      </c>
      <c r="L2157" s="50">
        <v>1.5</v>
      </c>
      <c r="M2157" s="50">
        <v>0</v>
      </c>
      <c r="N2157" s="50">
        <v>0</v>
      </c>
      <c r="O2157" s="50">
        <v>700</v>
      </c>
      <c r="P2157" s="50">
        <v>0</v>
      </c>
      <c r="Q2157" s="50">
        <v>0</v>
      </c>
      <c r="R2157" s="50">
        <v>1303014</v>
      </c>
      <c r="S2157" s="50">
        <v>1304004</v>
      </c>
      <c r="T2157" s="50">
        <v>1304006</v>
      </c>
      <c r="W2157" s="50">
        <v>4</v>
      </c>
      <c r="X2157" s="50">
        <v>4</v>
      </c>
      <c r="Y2157" s="50">
        <v>1</v>
      </c>
      <c r="Z2157" s="50">
        <v>1102014</v>
      </c>
    </row>
    <row r="2158" spans="1:26" ht="14.25">
      <c r="A2158" s="50">
        <v>2051211</v>
      </c>
      <c r="D2158" s="50" t="s">
        <v>2298</v>
      </c>
      <c r="E2158" s="50" t="s">
        <v>1195</v>
      </c>
      <c r="F2158" s="50" t="s">
        <v>4271</v>
      </c>
      <c r="G2158" s="50">
        <v>51</v>
      </c>
      <c r="H2158" s="50">
        <v>1184</v>
      </c>
      <c r="I2158" s="50">
        <v>471</v>
      </c>
      <c r="J2158" s="50">
        <v>6416</v>
      </c>
      <c r="K2158" s="50">
        <v>0</v>
      </c>
      <c r="L2158" s="50">
        <v>1.5</v>
      </c>
      <c r="M2158" s="50">
        <v>0</v>
      </c>
      <c r="N2158" s="50">
        <v>0</v>
      </c>
      <c r="O2158" s="50">
        <v>700</v>
      </c>
      <c r="P2158" s="50">
        <v>0</v>
      </c>
      <c r="Q2158" s="50">
        <v>0</v>
      </c>
      <c r="R2158" s="50">
        <v>1301015</v>
      </c>
      <c r="S2158" s="50">
        <v>1302015</v>
      </c>
      <c r="V2158" s="50" t="s">
        <v>4272</v>
      </c>
      <c r="Z2158" s="50">
        <v>1101015</v>
      </c>
    </row>
    <row r="2159" spans="1:26" ht="14.25">
      <c r="A2159" s="50">
        <v>2051212</v>
      </c>
      <c r="D2159" s="50" t="s">
        <v>2299</v>
      </c>
      <c r="E2159" s="50" t="s">
        <v>795</v>
      </c>
      <c r="F2159" s="50" t="s">
        <v>4272</v>
      </c>
      <c r="G2159" s="50">
        <v>51</v>
      </c>
      <c r="H2159" s="50">
        <v>1353</v>
      </c>
      <c r="I2159" s="50">
        <v>501</v>
      </c>
      <c r="J2159" s="50">
        <v>5922</v>
      </c>
      <c r="K2159" s="50">
        <v>0</v>
      </c>
      <c r="L2159" s="50">
        <v>1.5</v>
      </c>
      <c r="M2159" s="50">
        <v>0</v>
      </c>
      <c r="N2159" s="50">
        <v>0</v>
      </c>
      <c r="O2159" s="50">
        <v>700</v>
      </c>
      <c r="P2159" s="50">
        <v>0</v>
      </c>
      <c r="Q2159" s="50">
        <v>0</v>
      </c>
      <c r="R2159" s="50">
        <v>1303021</v>
      </c>
      <c r="S2159" s="50">
        <v>1304015</v>
      </c>
      <c r="T2159" s="50">
        <v>1304007</v>
      </c>
      <c r="W2159" s="50">
        <v>4</v>
      </c>
      <c r="X2159" s="50">
        <v>4</v>
      </c>
      <c r="Y2159" s="50">
        <v>1</v>
      </c>
      <c r="Z2159" s="50">
        <v>1102021</v>
      </c>
    </row>
    <row r="2160" spans="1:26" ht="14.25">
      <c r="A2160" s="50">
        <v>2051221</v>
      </c>
      <c r="D2160" s="50" t="s">
        <v>2298</v>
      </c>
      <c r="E2160" s="50" t="s">
        <v>1181</v>
      </c>
      <c r="F2160" s="50" t="s">
        <v>4273</v>
      </c>
      <c r="G2160" s="50">
        <v>51</v>
      </c>
      <c r="H2160" s="50">
        <v>1042</v>
      </c>
      <c r="I2160" s="50">
        <v>414</v>
      </c>
      <c r="J2160" s="50">
        <v>5645</v>
      </c>
      <c r="K2160" s="50">
        <v>0</v>
      </c>
      <c r="L2160" s="50">
        <v>1.5</v>
      </c>
      <c r="M2160" s="50">
        <v>0</v>
      </c>
      <c r="N2160" s="50">
        <v>0</v>
      </c>
      <c r="O2160" s="50">
        <v>700</v>
      </c>
      <c r="P2160" s="50">
        <v>0</v>
      </c>
      <c r="Q2160" s="50">
        <v>0</v>
      </c>
      <c r="R2160" s="50">
        <v>1301001</v>
      </c>
      <c r="S2160" s="50">
        <v>1302001</v>
      </c>
      <c r="V2160" s="50" t="s">
        <v>4274</v>
      </c>
      <c r="Z2160" s="50">
        <v>1101001</v>
      </c>
    </row>
    <row r="2161" spans="1:26" ht="14.25">
      <c r="A2161" s="50">
        <v>2051222</v>
      </c>
      <c r="D2161" s="50" t="s">
        <v>2299</v>
      </c>
      <c r="E2161" s="50" t="s">
        <v>783</v>
      </c>
      <c r="F2161" s="50" t="s">
        <v>4274</v>
      </c>
      <c r="G2161" s="50">
        <v>51</v>
      </c>
      <c r="H2161" s="50">
        <v>1191</v>
      </c>
      <c r="I2161" s="50">
        <v>440</v>
      </c>
      <c r="J2161" s="50">
        <v>5211</v>
      </c>
      <c r="K2161" s="50">
        <v>0</v>
      </c>
      <c r="L2161" s="50">
        <v>1.5</v>
      </c>
      <c r="M2161" s="50">
        <v>0</v>
      </c>
      <c r="N2161" s="50">
        <v>0</v>
      </c>
      <c r="O2161" s="50">
        <v>700</v>
      </c>
      <c r="P2161" s="50">
        <v>0</v>
      </c>
      <c r="Q2161" s="50">
        <v>0</v>
      </c>
      <c r="R2161" s="50">
        <v>1303009</v>
      </c>
      <c r="S2161" s="50">
        <v>1304010</v>
      </c>
      <c r="T2161" s="50">
        <v>1304007</v>
      </c>
      <c r="W2161" s="50">
        <v>4</v>
      </c>
      <c r="X2161" s="50">
        <v>4</v>
      </c>
      <c r="Y2161" s="50">
        <v>2</v>
      </c>
      <c r="Z2161" s="50">
        <v>1102009</v>
      </c>
    </row>
    <row r="2162" spans="1:26" ht="14.25">
      <c r="A2162" s="50">
        <v>2051231</v>
      </c>
      <c r="D2162" s="50" t="s">
        <v>2298</v>
      </c>
      <c r="E2162" s="50" t="s">
        <v>1537</v>
      </c>
      <c r="F2162" s="50" t="s">
        <v>4275</v>
      </c>
      <c r="G2162" s="50">
        <v>51</v>
      </c>
      <c r="H2162" s="50">
        <v>1042</v>
      </c>
      <c r="I2162" s="50">
        <v>414</v>
      </c>
      <c r="J2162" s="50">
        <v>5645</v>
      </c>
      <c r="K2162" s="50">
        <v>0</v>
      </c>
      <c r="L2162" s="50">
        <v>1.5</v>
      </c>
      <c r="M2162" s="50">
        <v>0</v>
      </c>
      <c r="N2162" s="50">
        <v>0</v>
      </c>
      <c r="O2162" s="50">
        <v>700</v>
      </c>
      <c r="P2162" s="50">
        <v>0</v>
      </c>
      <c r="Q2162" s="50">
        <v>0</v>
      </c>
      <c r="R2162" s="50">
        <v>1301011</v>
      </c>
      <c r="S2162" s="50">
        <v>1302011</v>
      </c>
      <c r="V2162" s="50" t="s">
        <v>4276</v>
      </c>
      <c r="Z2162" s="50">
        <v>1101011</v>
      </c>
    </row>
    <row r="2163" spans="1:26" ht="14.25">
      <c r="A2163" s="50">
        <v>2051232</v>
      </c>
      <c r="D2163" s="50" t="s">
        <v>2299</v>
      </c>
      <c r="E2163" s="50" t="s">
        <v>791</v>
      </c>
      <c r="F2163" s="50" t="s">
        <v>4276</v>
      </c>
      <c r="G2163" s="50">
        <v>51</v>
      </c>
      <c r="H2163" s="50">
        <v>1191</v>
      </c>
      <c r="I2163" s="50">
        <v>440</v>
      </c>
      <c r="J2163" s="50">
        <v>5211</v>
      </c>
      <c r="K2163" s="50">
        <v>0</v>
      </c>
      <c r="L2163" s="50">
        <v>1.5</v>
      </c>
      <c r="M2163" s="50">
        <v>0</v>
      </c>
      <c r="N2163" s="50">
        <v>0</v>
      </c>
      <c r="O2163" s="50">
        <v>700</v>
      </c>
      <c r="P2163" s="50">
        <v>0</v>
      </c>
      <c r="Q2163" s="50">
        <v>0</v>
      </c>
      <c r="R2163" s="50">
        <v>1303017</v>
      </c>
      <c r="S2163" s="50">
        <v>1304013</v>
      </c>
      <c r="T2163" s="50">
        <v>1304008</v>
      </c>
      <c r="W2163" s="50">
        <v>4</v>
      </c>
      <c r="X2163" s="50">
        <v>4</v>
      </c>
      <c r="Y2163" s="50">
        <v>3</v>
      </c>
      <c r="Z2163" s="50">
        <v>1102017</v>
      </c>
    </row>
    <row r="2164" spans="1:26" ht="14.25">
      <c r="A2164" s="50">
        <v>2051311</v>
      </c>
      <c r="D2164" s="50" t="s">
        <v>2298</v>
      </c>
      <c r="E2164" s="50" t="s">
        <v>1533</v>
      </c>
      <c r="F2164" s="50" t="s">
        <v>4277</v>
      </c>
      <c r="G2164" s="50">
        <v>52</v>
      </c>
      <c r="H2164" s="50">
        <v>1220</v>
      </c>
      <c r="I2164" s="50">
        <v>487</v>
      </c>
      <c r="J2164" s="50">
        <v>6611</v>
      </c>
      <c r="K2164" s="50">
        <v>0</v>
      </c>
      <c r="L2164" s="50">
        <v>1.5</v>
      </c>
      <c r="M2164" s="50">
        <v>0</v>
      </c>
      <c r="N2164" s="50">
        <v>0</v>
      </c>
      <c r="O2164" s="50">
        <v>700</v>
      </c>
      <c r="P2164" s="50">
        <v>0</v>
      </c>
      <c r="Q2164" s="50">
        <v>0</v>
      </c>
      <c r="R2164" s="50">
        <v>1301009</v>
      </c>
      <c r="S2164" s="50">
        <v>1302009</v>
      </c>
      <c r="V2164" s="50" t="s">
        <v>4278</v>
      </c>
      <c r="Z2164" s="50">
        <v>1101009</v>
      </c>
    </row>
    <row r="2165" spans="1:26" ht="14.25">
      <c r="A2165" s="50">
        <v>2051312</v>
      </c>
      <c r="D2165" s="50" t="s">
        <v>2299</v>
      </c>
      <c r="E2165" s="50" t="s">
        <v>788</v>
      </c>
      <c r="F2165" s="50" t="s">
        <v>4278</v>
      </c>
      <c r="G2165" s="50">
        <v>52</v>
      </c>
      <c r="H2165" s="50">
        <v>1392</v>
      </c>
      <c r="I2165" s="50">
        <v>517</v>
      </c>
      <c r="J2165" s="50">
        <v>6102</v>
      </c>
      <c r="K2165" s="50">
        <v>0</v>
      </c>
      <c r="L2165" s="50">
        <v>1.5</v>
      </c>
      <c r="M2165" s="50">
        <v>0</v>
      </c>
      <c r="N2165" s="50">
        <v>0</v>
      </c>
      <c r="O2165" s="50">
        <v>700</v>
      </c>
      <c r="P2165" s="50">
        <v>0</v>
      </c>
      <c r="Q2165" s="50">
        <v>0</v>
      </c>
      <c r="R2165" s="50">
        <v>1303014</v>
      </c>
      <c r="S2165" s="50">
        <v>1304004</v>
      </c>
      <c r="T2165" s="50">
        <v>1304006</v>
      </c>
      <c r="W2165" s="50">
        <v>4</v>
      </c>
      <c r="X2165" s="50">
        <v>4</v>
      </c>
      <c r="Y2165" s="50">
        <v>1</v>
      </c>
      <c r="Z2165" s="50">
        <v>1102014</v>
      </c>
    </row>
    <row r="2166" spans="1:26" ht="14.25">
      <c r="A2166" s="50">
        <v>2051321</v>
      </c>
      <c r="D2166" s="50" t="s">
        <v>2298</v>
      </c>
      <c r="E2166" s="50" t="s">
        <v>1188</v>
      </c>
      <c r="F2166" s="50" t="s">
        <v>4279</v>
      </c>
      <c r="G2166" s="50">
        <v>52</v>
      </c>
      <c r="H2166" s="50">
        <v>1074</v>
      </c>
      <c r="I2166" s="50">
        <v>427</v>
      </c>
      <c r="J2166" s="50">
        <v>5817</v>
      </c>
      <c r="K2166" s="50">
        <v>0</v>
      </c>
      <c r="L2166" s="50">
        <v>1.5</v>
      </c>
      <c r="M2166" s="50">
        <v>0</v>
      </c>
      <c r="N2166" s="50">
        <v>0</v>
      </c>
      <c r="O2166" s="50">
        <v>700</v>
      </c>
      <c r="P2166" s="50">
        <v>0</v>
      </c>
      <c r="Q2166" s="50">
        <v>0</v>
      </c>
      <c r="R2166" s="50">
        <v>1301008</v>
      </c>
      <c r="S2166" s="50">
        <v>1302008</v>
      </c>
      <c r="V2166" s="50" t="s">
        <v>4280</v>
      </c>
      <c r="Z2166" s="50">
        <v>1101008</v>
      </c>
    </row>
    <row r="2167" spans="1:26" ht="14.25">
      <c r="A2167" s="50">
        <v>2051322</v>
      </c>
      <c r="D2167" s="50" t="s">
        <v>2299</v>
      </c>
      <c r="E2167" s="50" t="s">
        <v>787</v>
      </c>
      <c r="F2167" s="50" t="s">
        <v>4280</v>
      </c>
      <c r="G2167" s="50">
        <v>52</v>
      </c>
      <c r="H2167" s="50">
        <v>1225</v>
      </c>
      <c r="I2167" s="50">
        <v>453</v>
      </c>
      <c r="J2167" s="50">
        <v>5369</v>
      </c>
      <c r="K2167" s="50">
        <v>0</v>
      </c>
      <c r="L2167" s="50">
        <v>1.5</v>
      </c>
      <c r="M2167" s="50">
        <v>0</v>
      </c>
      <c r="N2167" s="50">
        <v>0</v>
      </c>
      <c r="O2167" s="50">
        <v>700</v>
      </c>
      <c r="P2167" s="50">
        <v>0</v>
      </c>
      <c r="Q2167" s="50">
        <v>0</v>
      </c>
      <c r="R2167" s="50">
        <v>1303013</v>
      </c>
      <c r="S2167" s="50">
        <v>1304012</v>
      </c>
      <c r="T2167" s="50">
        <v>1304008</v>
      </c>
      <c r="W2167" s="50">
        <v>4</v>
      </c>
      <c r="X2167" s="50">
        <v>4</v>
      </c>
      <c r="Y2167" s="50">
        <v>3</v>
      </c>
      <c r="Z2167" s="50">
        <v>1102013</v>
      </c>
    </row>
    <row r="2168" spans="1:26" ht="14.25">
      <c r="A2168" s="50">
        <v>2051331</v>
      </c>
      <c r="D2168" s="50" t="s">
        <v>2298</v>
      </c>
      <c r="E2168" s="50" t="s">
        <v>1192</v>
      </c>
      <c r="F2168" s="50" t="s">
        <v>4281</v>
      </c>
      <c r="G2168" s="50">
        <v>52</v>
      </c>
      <c r="H2168" s="50">
        <v>1074</v>
      </c>
      <c r="I2168" s="50">
        <v>427</v>
      </c>
      <c r="J2168" s="50">
        <v>5817</v>
      </c>
      <c r="K2168" s="50">
        <v>0</v>
      </c>
      <c r="L2168" s="50">
        <v>1.5</v>
      </c>
      <c r="M2168" s="50">
        <v>0</v>
      </c>
      <c r="N2168" s="50">
        <v>0</v>
      </c>
      <c r="O2168" s="50">
        <v>700</v>
      </c>
      <c r="P2168" s="50">
        <v>0</v>
      </c>
      <c r="Q2168" s="50">
        <v>0</v>
      </c>
      <c r="R2168" s="50">
        <v>1301012</v>
      </c>
      <c r="S2168" s="50">
        <v>1302012</v>
      </c>
      <c r="V2168" s="50" t="s">
        <v>4282</v>
      </c>
      <c r="Z2168" s="50">
        <v>1101012</v>
      </c>
    </row>
    <row r="2169" spans="1:26" ht="14.25">
      <c r="A2169" s="50">
        <v>2051332</v>
      </c>
      <c r="D2169" s="50" t="s">
        <v>2299</v>
      </c>
      <c r="E2169" s="50" t="s">
        <v>792</v>
      </c>
      <c r="F2169" s="50" t="s">
        <v>4282</v>
      </c>
      <c r="G2169" s="50">
        <v>52</v>
      </c>
      <c r="H2169" s="50">
        <v>1225</v>
      </c>
      <c r="I2169" s="50">
        <v>453</v>
      </c>
      <c r="J2169" s="50">
        <v>5369</v>
      </c>
      <c r="K2169" s="50">
        <v>0</v>
      </c>
      <c r="L2169" s="50">
        <v>1.5</v>
      </c>
      <c r="M2169" s="50">
        <v>0</v>
      </c>
      <c r="N2169" s="50">
        <v>0</v>
      </c>
      <c r="O2169" s="50">
        <v>700</v>
      </c>
      <c r="P2169" s="50">
        <v>0</v>
      </c>
      <c r="Q2169" s="50">
        <v>0</v>
      </c>
      <c r="R2169" s="50">
        <v>1303018</v>
      </c>
      <c r="S2169" s="50">
        <v>1304013</v>
      </c>
      <c r="T2169" s="50">
        <v>1304007</v>
      </c>
      <c r="W2169" s="50">
        <v>4</v>
      </c>
      <c r="X2169" s="50">
        <v>4</v>
      </c>
      <c r="Y2169" s="50">
        <v>2</v>
      </c>
      <c r="Z2169" s="50">
        <v>1102018</v>
      </c>
    </row>
    <row r="2170" spans="1:26" ht="14.25">
      <c r="A2170" s="50">
        <v>2051411</v>
      </c>
      <c r="D2170" s="50" t="s">
        <v>2298</v>
      </c>
      <c r="E2170" s="50" t="s">
        <v>1535</v>
      </c>
      <c r="F2170" s="50" t="s">
        <v>4283</v>
      </c>
      <c r="G2170" s="50">
        <v>53</v>
      </c>
      <c r="H2170" s="50">
        <v>1256</v>
      </c>
      <c r="I2170" s="50">
        <v>502</v>
      </c>
      <c r="J2170" s="50">
        <v>6806</v>
      </c>
      <c r="K2170" s="50">
        <v>0</v>
      </c>
      <c r="L2170" s="50">
        <v>1.5</v>
      </c>
      <c r="M2170" s="50">
        <v>0</v>
      </c>
      <c r="N2170" s="50">
        <v>0</v>
      </c>
      <c r="O2170" s="50">
        <v>700</v>
      </c>
      <c r="P2170" s="50">
        <v>0</v>
      </c>
      <c r="Q2170" s="50">
        <v>0</v>
      </c>
      <c r="R2170" s="50">
        <v>1301007</v>
      </c>
      <c r="S2170" s="50">
        <v>1302007</v>
      </c>
      <c r="V2170" s="50" t="s">
        <v>4284</v>
      </c>
      <c r="Z2170" s="50">
        <v>1101007</v>
      </c>
    </row>
    <row r="2171" spans="1:26" ht="14.25">
      <c r="A2171" s="50">
        <v>2051412</v>
      </c>
      <c r="D2171" s="50" t="s">
        <v>2299</v>
      </c>
      <c r="E2171" s="50" t="s">
        <v>783</v>
      </c>
      <c r="F2171" s="50" t="s">
        <v>4284</v>
      </c>
      <c r="G2171" s="50">
        <v>53</v>
      </c>
      <c r="H2171" s="50">
        <v>1431</v>
      </c>
      <c r="I2171" s="50">
        <v>532</v>
      </c>
      <c r="J2171" s="50">
        <v>6282</v>
      </c>
      <c r="K2171" s="50">
        <v>0</v>
      </c>
      <c r="L2171" s="50">
        <v>1.5</v>
      </c>
      <c r="M2171" s="50">
        <v>0</v>
      </c>
      <c r="N2171" s="50">
        <v>0</v>
      </c>
      <c r="O2171" s="50">
        <v>700</v>
      </c>
      <c r="P2171" s="50">
        <v>0</v>
      </c>
      <c r="Q2171" s="50">
        <v>0</v>
      </c>
      <c r="R2171" s="50">
        <v>1303009</v>
      </c>
      <c r="S2171" s="50">
        <v>1304010</v>
      </c>
      <c r="T2171" s="50">
        <v>1304007</v>
      </c>
      <c r="W2171" s="50">
        <v>4</v>
      </c>
      <c r="X2171" s="50">
        <v>4</v>
      </c>
      <c r="Y2171" s="50">
        <v>2</v>
      </c>
      <c r="Z2171" s="50">
        <v>1102009</v>
      </c>
    </row>
    <row r="2172" spans="1:26" ht="14.25">
      <c r="A2172" s="50">
        <v>2051421</v>
      </c>
      <c r="D2172" s="50" t="s">
        <v>2298</v>
      </c>
      <c r="E2172" s="50" t="s">
        <v>1535</v>
      </c>
      <c r="F2172" s="50" t="s">
        <v>4285</v>
      </c>
      <c r="G2172" s="50">
        <v>53</v>
      </c>
      <c r="H2172" s="50">
        <v>1105</v>
      </c>
      <c r="I2172" s="50">
        <v>440</v>
      </c>
      <c r="J2172" s="50">
        <v>5988</v>
      </c>
      <c r="K2172" s="50">
        <v>0</v>
      </c>
      <c r="L2172" s="50">
        <v>1.5</v>
      </c>
      <c r="M2172" s="50">
        <v>0</v>
      </c>
      <c r="N2172" s="50">
        <v>0</v>
      </c>
      <c r="O2172" s="50">
        <v>700</v>
      </c>
      <c r="P2172" s="50">
        <v>0</v>
      </c>
      <c r="Q2172" s="50">
        <v>0</v>
      </c>
      <c r="R2172" s="50">
        <v>1301007</v>
      </c>
      <c r="S2172" s="50">
        <v>1302007</v>
      </c>
      <c r="V2172" s="50" t="s">
        <v>4286</v>
      </c>
      <c r="Z2172" s="50">
        <v>1101007</v>
      </c>
    </row>
    <row r="2173" spans="1:26" ht="14.25">
      <c r="A2173" s="50">
        <v>2051422</v>
      </c>
      <c r="D2173" s="50" t="s">
        <v>2299</v>
      </c>
      <c r="E2173" s="50" t="s">
        <v>777</v>
      </c>
      <c r="F2173" s="50" t="s">
        <v>4286</v>
      </c>
      <c r="G2173" s="50">
        <v>53</v>
      </c>
      <c r="H2173" s="50">
        <v>1260</v>
      </c>
      <c r="I2173" s="50">
        <v>466</v>
      </c>
      <c r="J2173" s="50">
        <v>5528</v>
      </c>
      <c r="K2173" s="50">
        <v>0</v>
      </c>
      <c r="L2173" s="50">
        <v>1.5</v>
      </c>
      <c r="M2173" s="50">
        <v>0</v>
      </c>
      <c r="N2173" s="50">
        <v>0</v>
      </c>
      <c r="O2173" s="50">
        <v>700</v>
      </c>
      <c r="P2173" s="50">
        <v>0</v>
      </c>
      <c r="Q2173" s="50">
        <v>0</v>
      </c>
      <c r="R2173" s="50">
        <v>1303003</v>
      </c>
      <c r="S2173" s="50">
        <v>1304005</v>
      </c>
      <c r="T2173" s="50">
        <v>1304007</v>
      </c>
      <c r="W2173" s="50">
        <v>4</v>
      </c>
      <c r="X2173" s="50">
        <v>4</v>
      </c>
      <c r="Y2173" s="50">
        <v>2</v>
      </c>
      <c r="Z2173" s="50">
        <v>1102003</v>
      </c>
    </row>
    <row r="2174" spans="1:26" ht="14.25">
      <c r="A2174" s="50">
        <v>2051431</v>
      </c>
      <c r="D2174" s="50" t="s">
        <v>2298</v>
      </c>
      <c r="E2174" s="50" t="s">
        <v>1537</v>
      </c>
      <c r="F2174" s="50" t="s">
        <v>4287</v>
      </c>
      <c r="G2174" s="50">
        <v>53</v>
      </c>
      <c r="H2174" s="50">
        <v>1105</v>
      </c>
      <c r="I2174" s="50">
        <v>440</v>
      </c>
      <c r="J2174" s="50">
        <v>5988</v>
      </c>
      <c r="K2174" s="50">
        <v>0</v>
      </c>
      <c r="L2174" s="50">
        <v>1.5</v>
      </c>
      <c r="M2174" s="50">
        <v>0</v>
      </c>
      <c r="N2174" s="50">
        <v>0</v>
      </c>
      <c r="O2174" s="50">
        <v>700</v>
      </c>
      <c r="P2174" s="50">
        <v>0</v>
      </c>
      <c r="Q2174" s="50">
        <v>0</v>
      </c>
      <c r="R2174" s="50">
        <v>1301011</v>
      </c>
      <c r="S2174" s="50">
        <v>1302011</v>
      </c>
      <c r="V2174" s="50" t="s">
        <v>4288</v>
      </c>
      <c r="Z2174" s="50">
        <v>1101011</v>
      </c>
    </row>
    <row r="2175" spans="1:26" ht="14.25">
      <c r="A2175" s="50">
        <v>2051432</v>
      </c>
      <c r="D2175" s="50" t="s">
        <v>2299</v>
      </c>
      <c r="E2175" s="50" t="s">
        <v>791</v>
      </c>
      <c r="F2175" s="50" t="s">
        <v>4288</v>
      </c>
      <c r="G2175" s="50">
        <v>53</v>
      </c>
      <c r="H2175" s="50">
        <v>1260</v>
      </c>
      <c r="I2175" s="50">
        <v>466</v>
      </c>
      <c r="J2175" s="50">
        <v>5528</v>
      </c>
      <c r="K2175" s="50">
        <v>0</v>
      </c>
      <c r="L2175" s="50">
        <v>1.5</v>
      </c>
      <c r="M2175" s="50">
        <v>0</v>
      </c>
      <c r="N2175" s="50">
        <v>0</v>
      </c>
      <c r="O2175" s="50">
        <v>700</v>
      </c>
      <c r="P2175" s="50">
        <v>0</v>
      </c>
      <c r="Q2175" s="50">
        <v>0</v>
      </c>
      <c r="R2175" s="50">
        <v>1303017</v>
      </c>
      <c r="S2175" s="50">
        <v>1304013</v>
      </c>
      <c r="T2175" s="50">
        <v>1304008</v>
      </c>
      <c r="W2175" s="50">
        <v>4</v>
      </c>
      <c r="X2175" s="50">
        <v>4</v>
      </c>
      <c r="Y2175" s="50">
        <v>3</v>
      </c>
      <c r="Z2175" s="50">
        <v>1102017</v>
      </c>
    </row>
    <row r="2176" spans="1:26" ht="14.25">
      <c r="A2176" s="50">
        <v>2051511</v>
      </c>
      <c r="D2176" s="50" t="s">
        <v>2298</v>
      </c>
      <c r="E2176" s="50" t="s">
        <v>1540</v>
      </c>
      <c r="F2176" s="50" t="s">
        <v>4289</v>
      </c>
      <c r="G2176" s="50">
        <v>54</v>
      </c>
      <c r="H2176" s="50">
        <v>1292</v>
      </c>
      <c r="I2176" s="50">
        <v>518</v>
      </c>
      <c r="J2176" s="50">
        <v>7001</v>
      </c>
      <c r="K2176" s="50">
        <v>0</v>
      </c>
      <c r="L2176" s="50">
        <v>1.5</v>
      </c>
      <c r="M2176" s="50">
        <v>0</v>
      </c>
      <c r="N2176" s="50">
        <v>0</v>
      </c>
      <c r="O2176" s="50">
        <v>700</v>
      </c>
      <c r="P2176" s="50">
        <v>0</v>
      </c>
      <c r="Q2176" s="50">
        <v>0</v>
      </c>
      <c r="R2176" s="50">
        <v>1301005</v>
      </c>
      <c r="S2176" s="50">
        <v>1302005</v>
      </c>
      <c r="V2176" s="50" t="s">
        <v>4290</v>
      </c>
      <c r="Z2176" s="50">
        <v>1101005</v>
      </c>
    </row>
    <row r="2177" spans="1:26" ht="14.25">
      <c r="A2177" s="50">
        <v>2051512</v>
      </c>
      <c r="D2177" s="50" t="s">
        <v>2299</v>
      </c>
      <c r="E2177" s="50" t="s">
        <v>775</v>
      </c>
      <c r="F2177" s="50" t="s">
        <v>4290</v>
      </c>
      <c r="G2177" s="50">
        <v>54</v>
      </c>
      <c r="H2177" s="50">
        <v>1470</v>
      </c>
      <c r="I2177" s="50">
        <v>548</v>
      </c>
      <c r="J2177" s="50">
        <v>6462</v>
      </c>
      <c r="K2177" s="50">
        <v>0</v>
      </c>
      <c r="L2177" s="50">
        <v>1.5</v>
      </c>
      <c r="M2177" s="50">
        <v>0</v>
      </c>
      <c r="N2177" s="50">
        <v>0</v>
      </c>
      <c r="O2177" s="50">
        <v>700</v>
      </c>
      <c r="P2177" s="50">
        <v>0</v>
      </c>
      <c r="Q2177" s="50">
        <v>0</v>
      </c>
      <c r="R2177" s="50">
        <v>1303001</v>
      </c>
      <c r="S2177" s="50">
        <v>1304004</v>
      </c>
      <c r="T2177" s="50">
        <v>1304006</v>
      </c>
      <c r="W2177" s="50">
        <v>4</v>
      </c>
      <c r="X2177" s="50">
        <v>4</v>
      </c>
      <c r="Y2177" s="50">
        <v>1</v>
      </c>
      <c r="Z2177" s="50">
        <v>1102001</v>
      </c>
    </row>
    <row r="2178" spans="1:26" ht="14.25">
      <c r="A2178" s="50">
        <v>2051521</v>
      </c>
      <c r="D2178" s="50" t="s">
        <v>2298</v>
      </c>
      <c r="E2178" s="50" t="s">
        <v>1184</v>
      </c>
      <c r="F2178" s="50" t="s">
        <v>4291</v>
      </c>
      <c r="G2178" s="50">
        <v>54</v>
      </c>
      <c r="H2178" s="50">
        <v>1137</v>
      </c>
      <c r="I2178" s="50">
        <v>453</v>
      </c>
      <c r="J2178" s="50">
        <v>6160</v>
      </c>
      <c r="K2178" s="50">
        <v>0</v>
      </c>
      <c r="L2178" s="50">
        <v>1.5</v>
      </c>
      <c r="M2178" s="50">
        <v>0</v>
      </c>
      <c r="N2178" s="50">
        <v>0</v>
      </c>
      <c r="O2178" s="50">
        <v>700</v>
      </c>
      <c r="P2178" s="50">
        <v>0</v>
      </c>
      <c r="Q2178" s="50">
        <v>0</v>
      </c>
      <c r="R2178" s="50">
        <v>1301004</v>
      </c>
      <c r="S2178" s="50">
        <v>1302004</v>
      </c>
      <c r="V2178" s="50" t="s">
        <v>4292</v>
      </c>
      <c r="Z2178" s="50">
        <v>1101004</v>
      </c>
    </row>
    <row r="2179" spans="1:26" ht="14.25">
      <c r="A2179" s="50">
        <v>2051522</v>
      </c>
      <c r="D2179" s="50" t="s">
        <v>2299</v>
      </c>
      <c r="E2179" s="50" t="s">
        <v>780</v>
      </c>
      <c r="F2179" s="50" t="s">
        <v>4292</v>
      </c>
      <c r="G2179" s="50">
        <v>54</v>
      </c>
      <c r="H2179" s="50">
        <v>1294</v>
      </c>
      <c r="I2179" s="50">
        <v>480</v>
      </c>
      <c r="J2179" s="50">
        <v>5686</v>
      </c>
      <c r="K2179" s="50">
        <v>0</v>
      </c>
      <c r="L2179" s="50">
        <v>1.5</v>
      </c>
      <c r="M2179" s="50">
        <v>0</v>
      </c>
      <c r="N2179" s="50">
        <v>0</v>
      </c>
      <c r="O2179" s="50">
        <v>700</v>
      </c>
      <c r="P2179" s="50">
        <v>0</v>
      </c>
      <c r="Q2179" s="50">
        <v>0</v>
      </c>
      <c r="R2179" s="50">
        <v>1303006</v>
      </c>
      <c r="S2179" s="50">
        <v>1304005</v>
      </c>
      <c r="T2179" s="50">
        <v>1304007</v>
      </c>
      <c r="W2179" s="50">
        <v>4</v>
      </c>
      <c r="X2179" s="50">
        <v>4</v>
      </c>
      <c r="Y2179" s="50">
        <v>2</v>
      </c>
      <c r="Z2179" s="50">
        <v>1102006</v>
      </c>
    </row>
    <row r="2180" spans="1:26" ht="14.25">
      <c r="A2180" s="50">
        <v>2051531</v>
      </c>
      <c r="D2180" s="50" t="s">
        <v>2298</v>
      </c>
      <c r="E2180" s="50" t="s">
        <v>1535</v>
      </c>
      <c r="F2180" s="50" t="s">
        <v>4293</v>
      </c>
      <c r="G2180" s="50">
        <v>54</v>
      </c>
      <c r="H2180" s="50">
        <v>1137</v>
      </c>
      <c r="I2180" s="50">
        <v>453</v>
      </c>
      <c r="J2180" s="50">
        <v>6160</v>
      </c>
      <c r="K2180" s="50">
        <v>0</v>
      </c>
      <c r="L2180" s="50">
        <v>1.5</v>
      </c>
      <c r="M2180" s="50">
        <v>0</v>
      </c>
      <c r="N2180" s="50">
        <v>0</v>
      </c>
      <c r="O2180" s="50">
        <v>700</v>
      </c>
      <c r="P2180" s="50">
        <v>0</v>
      </c>
      <c r="Q2180" s="50">
        <v>0</v>
      </c>
      <c r="R2180" s="50">
        <v>1301007</v>
      </c>
      <c r="S2180" s="50">
        <v>1302007</v>
      </c>
      <c r="V2180" s="50" t="s">
        <v>4294</v>
      </c>
      <c r="Z2180" s="50">
        <v>1101007</v>
      </c>
    </row>
    <row r="2181" spans="1:26" ht="14.25">
      <c r="A2181" s="50">
        <v>2051532</v>
      </c>
      <c r="D2181" s="50" t="s">
        <v>2299</v>
      </c>
      <c r="E2181" s="50" t="s">
        <v>784</v>
      </c>
      <c r="F2181" s="50" t="s">
        <v>4294</v>
      </c>
      <c r="G2181" s="50">
        <v>54</v>
      </c>
      <c r="H2181" s="50">
        <v>1294</v>
      </c>
      <c r="I2181" s="50">
        <v>480</v>
      </c>
      <c r="J2181" s="50">
        <v>5686</v>
      </c>
      <c r="K2181" s="50">
        <v>0</v>
      </c>
      <c r="L2181" s="50">
        <v>1.5</v>
      </c>
      <c r="M2181" s="50">
        <v>0</v>
      </c>
      <c r="N2181" s="50">
        <v>0</v>
      </c>
      <c r="O2181" s="50">
        <v>700</v>
      </c>
      <c r="P2181" s="50">
        <v>0</v>
      </c>
      <c r="Q2181" s="50">
        <v>0</v>
      </c>
      <c r="R2181" s="50">
        <v>1303010</v>
      </c>
      <c r="S2181" s="50">
        <v>1304013</v>
      </c>
      <c r="T2181" s="50">
        <v>1304008</v>
      </c>
      <c r="W2181" s="50">
        <v>4</v>
      </c>
      <c r="X2181" s="50">
        <v>4</v>
      </c>
      <c r="Y2181" s="50">
        <v>3</v>
      </c>
      <c r="Z2181" s="50">
        <v>1102010</v>
      </c>
    </row>
    <row r="2182" spans="1:26" ht="14.25">
      <c r="A2182" s="50">
        <v>2060111</v>
      </c>
      <c r="D2182" s="50" t="s">
        <v>2298</v>
      </c>
      <c r="E2182" s="50" t="s">
        <v>1192</v>
      </c>
      <c r="F2182" s="50" t="s">
        <v>4295</v>
      </c>
      <c r="G2182" s="50">
        <v>55</v>
      </c>
      <c r="H2182" s="50">
        <v>1328</v>
      </c>
      <c r="I2182" s="50">
        <v>534</v>
      </c>
      <c r="J2182" s="50">
        <v>7196</v>
      </c>
      <c r="K2182" s="50">
        <v>0</v>
      </c>
      <c r="L2182" s="50">
        <v>1.5</v>
      </c>
      <c r="M2182" s="50">
        <v>0</v>
      </c>
      <c r="N2182" s="50">
        <v>0</v>
      </c>
      <c r="O2182" s="50">
        <v>700</v>
      </c>
      <c r="P2182" s="50">
        <v>0</v>
      </c>
      <c r="Q2182" s="50">
        <v>0</v>
      </c>
      <c r="R2182" s="50">
        <v>1301012</v>
      </c>
      <c r="S2182" s="50">
        <v>1302012</v>
      </c>
      <c r="V2182" s="50" t="s">
        <v>4296</v>
      </c>
      <c r="Z2182" s="50">
        <v>1101012</v>
      </c>
    </row>
    <row r="2183" spans="1:26" ht="14.25">
      <c r="A2183" s="50">
        <v>2060112</v>
      </c>
      <c r="D2183" s="50" t="s">
        <v>2299</v>
      </c>
      <c r="E2183" s="50" t="s">
        <v>792</v>
      </c>
      <c r="F2183" s="50" t="s">
        <v>4296</v>
      </c>
      <c r="G2183" s="50">
        <v>55</v>
      </c>
      <c r="H2183" s="50">
        <v>1509</v>
      </c>
      <c r="I2183" s="50">
        <v>564</v>
      </c>
      <c r="J2183" s="50">
        <v>6642</v>
      </c>
      <c r="K2183" s="50">
        <v>0</v>
      </c>
      <c r="L2183" s="50">
        <v>1.5</v>
      </c>
      <c r="M2183" s="50">
        <v>0</v>
      </c>
      <c r="N2183" s="50">
        <v>0</v>
      </c>
      <c r="O2183" s="50">
        <v>700</v>
      </c>
      <c r="P2183" s="50">
        <v>0</v>
      </c>
      <c r="Q2183" s="50">
        <v>0</v>
      </c>
      <c r="R2183" s="50">
        <v>1303018</v>
      </c>
      <c r="S2183" s="50">
        <v>1304013</v>
      </c>
      <c r="T2183" s="50">
        <v>1304007</v>
      </c>
      <c r="W2183" s="50">
        <v>4</v>
      </c>
      <c r="X2183" s="50">
        <v>4</v>
      </c>
      <c r="Y2183" s="50">
        <v>2</v>
      </c>
      <c r="Z2183" s="50">
        <v>1102018</v>
      </c>
    </row>
    <row r="2184" spans="1:26" ht="14.25">
      <c r="A2184" s="50">
        <v>2060121</v>
      </c>
      <c r="D2184" s="50" t="s">
        <v>2298</v>
      </c>
      <c r="E2184" s="50" t="s">
        <v>1188</v>
      </c>
      <c r="F2184" s="50" t="s">
        <v>4297</v>
      </c>
      <c r="G2184" s="50">
        <v>55</v>
      </c>
      <c r="H2184" s="50">
        <v>1169</v>
      </c>
      <c r="I2184" s="50">
        <v>466</v>
      </c>
      <c r="J2184" s="50">
        <v>6332</v>
      </c>
      <c r="K2184" s="50">
        <v>0</v>
      </c>
      <c r="L2184" s="50">
        <v>1.5</v>
      </c>
      <c r="M2184" s="50">
        <v>0</v>
      </c>
      <c r="N2184" s="50">
        <v>0</v>
      </c>
      <c r="O2184" s="50">
        <v>700</v>
      </c>
      <c r="P2184" s="50">
        <v>0</v>
      </c>
      <c r="Q2184" s="50">
        <v>0</v>
      </c>
      <c r="R2184" s="50">
        <v>1301008</v>
      </c>
      <c r="S2184" s="50">
        <v>1302008</v>
      </c>
      <c r="V2184" s="50" t="s">
        <v>4298</v>
      </c>
      <c r="Z2184" s="50">
        <v>1101008</v>
      </c>
    </row>
    <row r="2185" spans="1:26" ht="14.25">
      <c r="A2185" s="50">
        <v>2060122</v>
      </c>
      <c r="D2185" s="50" t="s">
        <v>2299</v>
      </c>
      <c r="E2185" s="50" t="s">
        <v>787</v>
      </c>
      <c r="F2185" s="50" t="s">
        <v>4298</v>
      </c>
      <c r="G2185" s="50">
        <v>55</v>
      </c>
      <c r="H2185" s="50">
        <v>1328</v>
      </c>
      <c r="I2185" s="50">
        <v>493</v>
      </c>
      <c r="J2185" s="50">
        <v>5844</v>
      </c>
      <c r="K2185" s="50">
        <v>0</v>
      </c>
      <c r="L2185" s="50">
        <v>1.5</v>
      </c>
      <c r="M2185" s="50">
        <v>0</v>
      </c>
      <c r="N2185" s="50">
        <v>0</v>
      </c>
      <c r="O2185" s="50">
        <v>700</v>
      </c>
      <c r="P2185" s="50">
        <v>0</v>
      </c>
      <c r="Q2185" s="50">
        <v>0</v>
      </c>
      <c r="R2185" s="50">
        <v>1303013</v>
      </c>
      <c r="S2185" s="50">
        <v>1304012</v>
      </c>
      <c r="T2185" s="50">
        <v>1304008</v>
      </c>
      <c r="W2185" s="50">
        <v>4</v>
      </c>
      <c r="X2185" s="50">
        <v>4</v>
      </c>
      <c r="Y2185" s="50">
        <v>3</v>
      </c>
      <c r="Z2185" s="50">
        <v>1102013</v>
      </c>
    </row>
    <row r="2186" spans="1:26" ht="14.25">
      <c r="A2186" s="50">
        <v>2060131</v>
      </c>
      <c r="D2186" s="50" t="s">
        <v>2298</v>
      </c>
      <c r="E2186" s="50" t="s">
        <v>1193</v>
      </c>
      <c r="F2186" s="50" t="s">
        <v>4299</v>
      </c>
      <c r="G2186" s="50">
        <v>55</v>
      </c>
      <c r="H2186" s="50">
        <v>1169</v>
      </c>
      <c r="I2186" s="50">
        <v>466</v>
      </c>
      <c r="J2186" s="50">
        <v>6332</v>
      </c>
      <c r="K2186" s="50">
        <v>0</v>
      </c>
      <c r="L2186" s="50">
        <v>1.5</v>
      </c>
      <c r="M2186" s="50">
        <v>0</v>
      </c>
      <c r="N2186" s="50">
        <v>0</v>
      </c>
      <c r="O2186" s="50">
        <v>700</v>
      </c>
      <c r="P2186" s="50">
        <v>0</v>
      </c>
      <c r="Q2186" s="50">
        <v>0</v>
      </c>
      <c r="R2186" s="50">
        <v>1301013</v>
      </c>
      <c r="S2186" s="50">
        <v>1302013</v>
      </c>
      <c r="V2186" s="50" t="s">
        <v>4300</v>
      </c>
      <c r="Z2186" s="50">
        <v>1101013</v>
      </c>
    </row>
    <row r="2187" spans="1:26" ht="14.25">
      <c r="A2187" s="50">
        <v>2060132</v>
      </c>
      <c r="D2187" s="50" t="s">
        <v>2299</v>
      </c>
      <c r="E2187" s="50" t="s">
        <v>793</v>
      </c>
      <c r="F2187" s="50" t="s">
        <v>4300</v>
      </c>
      <c r="G2187" s="50">
        <v>55</v>
      </c>
      <c r="H2187" s="50">
        <v>1328</v>
      </c>
      <c r="I2187" s="50">
        <v>493</v>
      </c>
      <c r="J2187" s="50">
        <v>5844</v>
      </c>
      <c r="K2187" s="50">
        <v>0</v>
      </c>
      <c r="L2187" s="50">
        <v>1.5</v>
      </c>
      <c r="M2187" s="50">
        <v>0</v>
      </c>
      <c r="N2187" s="50">
        <v>0</v>
      </c>
      <c r="O2187" s="50">
        <v>700</v>
      </c>
      <c r="P2187" s="50">
        <v>0</v>
      </c>
      <c r="Q2187" s="50">
        <v>0</v>
      </c>
      <c r="R2187" s="50">
        <v>1303019</v>
      </c>
      <c r="S2187" s="50">
        <v>1304004</v>
      </c>
      <c r="T2187" s="50">
        <v>1304006</v>
      </c>
      <c r="W2187" s="50">
        <v>4</v>
      </c>
      <c r="X2187" s="50">
        <v>4</v>
      </c>
      <c r="Y2187" s="50">
        <v>1</v>
      </c>
      <c r="Z2187" s="50">
        <v>1102019</v>
      </c>
    </row>
    <row r="2188" spans="1:26" ht="14.25">
      <c r="A2188" s="50">
        <v>2060211</v>
      </c>
      <c r="D2188" s="50" t="s">
        <v>2298</v>
      </c>
      <c r="E2188" s="50" t="s">
        <v>1181</v>
      </c>
      <c r="F2188" s="50" t="s">
        <v>4301</v>
      </c>
      <c r="G2188" s="50">
        <v>56</v>
      </c>
      <c r="H2188" s="50">
        <v>1364</v>
      </c>
      <c r="I2188" s="50">
        <v>549</v>
      </c>
      <c r="J2188" s="50">
        <v>7391</v>
      </c>
      <c r="K2188" s="50">
        <v>0</v>
      </c>
      <c r="L2188" s="50">
        <v>1.5</v>
      </c>
      <c r="M2188" s="50">
        <v>0</v>
      </c>
      <c r="N2188" s="50">
        <v>0</v>
      </c>
      <c r="O2188" s="50">
        <v>700</v>
      </c>
      <c r="P2188" s="50">
        <v>0</v>
      </c>
      <c r="Q2188" s="50">
        <v>0</v>
      </c>
      <c r="R2188" s="50">
        <v>1301001</v>
      </c>
      <c r="S2188" s="50">
        <v>1302001</v>
      </c>
      <c r="V2188" s="50" t="s">
        <v>4302</v>
      </c>
      <c r="Z2188" s="50">
        <v>1101001</v>
      </c>
    </row>
    <row r="2189" spans="1:26" ht="14.25">
      <c r="A2189" s="50">
        <v>2060212</v>
      </c>
      <c r="D2189" s="50" t="s">
        <v>2299</v>
      </c>
      <c r="E2189" s="50" t="s">
        <v>776</v>
      </c>
      <c r="F2189" s="50" t="s">
        <v>4302</v>
      </c>
      <c r="G2189" s="50">
        <v>56</v>
      </c>
      <c r="H2189" s="50">
        <v>1548</v>
      </c>
      <c r="I2189" s="50">
        <v>579</v>
      </c>
      <c r="J2189" s="50">
        <v>6822</v>
      </c>
      <c r="K2189" s="50">
        <v>0</v>
      </c>
      <c r="L2189" s="50">
        <v>1.5</v>
      </c>
      <c r="M2189" s="50">
        <v>0</v>
      </c>
      <c r="N2189" s="50">
        <v>0</v>
      </c>
      <c r="O2189" s="50">
        <v>700</v>
      </c>
      <c r="P2189" s="50">
        <v>0</v>
      </c>
      <c r="Q2189" s="50">
        <v>0</v>
      </c>
      <c r="R2189" s="50">
        <v>1303002</v>
      </c>
      <c r="S2189" s="50">
        <v>1304001</v>
      </c>
      <c r="T2189" s="50">
        <v>1304004</v>
      </c>
      <c r="W2189" s="50">
        <v>4</v>
      </c>
      <c r="X2189" s="50">
        <v>4</v>
      </c>
      <c r="Y2189" s="50">
        <v>1</v>
      </c>
      <c r="Z2189" s="50">
        <v>1102002</v>
      </c>
    </row>
    <row r="2190" spans="1:26" ht="14.25">
      <c r="A2190" s="50">
        <v>2060221</v>
      </c>
      <c r="D2190" s="50" t="s">
        <v>2298</v>
      </c>
      <c r="E2190" s="50" t="s">
        <v>1183</v>
      </c>
      <c r="F2190" s="50" t="s">
        <v>4303</v>
      </c>
      <c r="G2190" s="50">
        <v>56</v>
      </c>
      <c r="H2190" s="50">
        <v>1200</v>
      </c>
      <c r="I2190" s="50">
        <v>480</v>
      </c>
      <c r="J2190" s="50">
        <v>6503</v>
      </c>
      <c r="K2190" s="50">
        <v>0</v>
      </c>
      <c r="L2190" s="50">
        <v>1.5</v>
      </c>
      <c r="M2190" s="50">
        <v>0</v>
      </c>
      <c r="N2190" s="50">
        <v>0</v>
      </c>
      <c r="O2190" s="50">
        <v>700</v>
      </c>
      <c r="P2190" s="50">
        <v>0</v>
      </c>
      <c r="Q2190" s="50">
        <v>0</v>
      </c>
      <c r="R2190" s="50">
        <v>1301003</v>
      </c>
      <c r="S2190" s="50">
        <v>1302003</v>
      </c>
      <c r="V2190" s="50" t="s">
        <v>4304</v>
      </c>
      <c r="Z2190" s="50">
        <v>1101003</v>
      </c>
    </row>
    <row r="2191" spans="1:26" ht="14.25">
      <c r="A2191" s="50">
        <v>2060222</v>
      </c>
      <c r="D2191" s="50" t="s">
        <v>2299</v>
      </c>
      <c r="E2191" s="50" t="s">
        <v>779</v>
      </c>
      <c r="F2191" s="50" t="s">
        <v>4304</v>
      </c>
      <c r="G2191" s="50">
        <v>56</v>
      </c>
      <c r="H2191" s="50">
        <v>1363</v>
      </c>
      <c r="I2191" s="50">
        <v>506</v>
      </c>
      <c r="J2191" s="50">
        <v>6003</v>
      </c>
      <c r="K2191" s="50">
        <v>0</v>
      </c>
      <c r="L2191" s="50">
        <v>1.5</v>
      </c>
      <c r="M2191" s="50">
        <v>0</v>
      </c>
      <c r="N2191" s="50">
        <v>0</v>
      </c>
      <c r="O2191" s="50">
        <v>700</v>
      </c>
      <c r="P2191" s="50">
        <v>0</v>
      </c>
      <c r="Q2191" s="50">
        <v>0</v>
      </c>
      <c r="R2191" s="50">
        <v>1303005</v>
      </c>
      <c r="S2191" s="50">
        <v>1304009</v>
      </c>
      <c r="T2191" s="50">
        <v>1304008</v>
      </c>
      <c r="W2191" s="50">
        <v>4</v>
      </c>
      <c r="X2191" s="50">
        <v>4</v>
      </c>
      <c r="Y2191" s="50">
        <v>3</v>
      </c>
      <c r="Z2191" s="50">
        <v>1102005</v>
      </c>
    </row>
    <row r="2192" spans="1:26" ht="14.25">
      <c r="A2192" s="50">
        <v>2060231</v>
      </c>
      <c r="D2192" s="50" t="s">
        <v>2298</v>
      </c>
      <c r="E2192" s="50" t="s">
        <v>1531</v>
      </c>
      <c r="F2192" s="50" t="s">
        <v>4305</v>
      </c>
      <c r="G2192" s="50">
        <v>56</v>
      </c>
      <c r="H2192" s="50">
        <v>1200</v>
      </c>
      <c r="I2192" s="50">
        <v>480</v>
      </c>
      <c r="J2192" s="50">
        <v>6503</v>
      </c>
      <c r="K2192" s="50">
        <v>0</v>
      </c>
      <c r="L2192" s="50">
        <v>1.5</v>
      </c>
      <c r="M2192" s="50">
        <v>0</v>
      </c>
      <c r="N2192" s="50">
        <v>0</v>
      </c>
      <c r="O2192" s="50">
        <v>700</v>
      </c>
      <c r="P2192" s="50">
        <v>0</v>
      </c>
      <c r="Q2192" s="50">
        <v>0</v>
      </c>
      <c r="R2192" s="50">
        <v>1301014</v>
      </c>
      <c r="S2192" s="50">
        <v>1302014</v>
      </c>
      <c r="V2192" s="50" t="s">
        <v>4306</v>
      </c>
      <c r="Z2192" s="50">
        <v>1101014</v>
      </c>
    </row>
    <row r="2193" spans="1:26" ht="14.25">
      <c r="A2193" s="50">
        <v>2060232</v>
      </c>
      <c r="D2193" s="50" t="s">
        <v>2299</v>
      </c>
      <c r="E2193" s="50" t="s">
        <v>794</v>
      </c>
      <c r="F2193" s="50" t="s">
        <v>4306</v>
      </c>
      <c r="G2193" s="50">
        <v>56</v>
      </c>
      <c r="H2193" s="50">
        <v>1363</v>
      </c>
      <c r="I2193" s="50">
        <v>506</v>
      </c>
      <c r="J2193" s="50">
        <v>6003</v>
      </c>
      <c r="K2193" s="50">
        <v>0</v>
      </c>
      <c r="L2193" s="50">
        <v>1.5</v>
      </c>
      <c r="M2193" s="50">
        <v>0</v>
      </c>
      <c r="N2193" s="50">
        <v>0</v>
      </c>
      <c r="O2193" s="50">
        <v>700</v>
      </c>
      <c r="P2193" s="50">
        <v>0</v>
      </c>
      <c r="Q2193" s="50">
        <v>0</v>
      </c>
      <c r="R2193" s="50">
        <v>1303020</v>
      </c>
      <c r="S2193" s="50">
        <v>1304014</v>
      </c>
      <c r="T2193" s="50">
        <v>1304007</v>
      </c>
      <c r="W2193" s="50">
        <v>4</v>
      </c>
      <c r="X2193" s="50">
        <v>4</v>
      </c>
      <c r="Y2193" s="50">
        <v>2</v>
      </c>
      <c r="Z2193" s="50">
        <v>1102020</v>
      </c>
    </row>
    <row r="2194" spans="1:26" ht="14.25">
      <c r="A2194" s="50">
        <v>2060311</v>
      </c>
      <c r="D2194" s="50" t="s">
        <v>2298</v>
      </c>
      <c r="E2194" s="50" t="s">
        <v>1192</v>
      </c>
      <c r="F2194" s="50" t="s">
        <v>4307</v>
      </c>
      <c r="G2194" s="50">
        <v>56</v>
      </c>
      <c r="H2194" s="50">
        <v>1364</v>
      </c>
      <c r="I2194" s="50">
        <v>549</v>
      </c>
      <c r="J2194" s="50">
        <v>7391</v>
      </c>
      <c r="K2194" s="50">
        <v>0</v>
      </c>
      <c r="L2194" s="50">
        <v>1.5</v>
      </c>
      <c r="M2194" s="50">
        <v>0</v>
      </c>
      <c r="N2194" s="50">
        <v>0</v>
      </c>
      <c r="O2194" s="50">
        <v>700</v>
      </c>
      <c r="P2194" s="50">
        <v>0</v>
      </c>
      <c r="Q2194" s="50">
        <v>0</v>
      </c>
      <c r="R2194" s="50">
        <v>1301012</v>
      </c>
      <c r="S2194" s="50">
        <v>1302012</v>
      </c>
      <c r="V2194" s="50" t="s">
        <v>4308</v>
      </c>
      <c r="Z2194" s="50">
        <v>1101012</v>
      </c>
    </row>
    <row r="2195" spans="1:26" ht="14.25">
      <c r="A2195" s="50">
        <v>2060312</v>
      </c>
      <c r="D2195" s="50" t="s">
        <v>2299</v>
      </c>
      <c r="E2195" s="50" t="s">
        <v>792</v>
      </c>
      <c r="F2195" s="50" t="s">
        <v>4308</v>
      </c>
      <c r="G2195" s="50">
        <v>56</v>
      </c>
      <c r="H2195" s="50">
        <v>1548</v>
      </c>
      <c r="I2195" s="50">
        <v>579</v>
      </c>
      <c r="J2195" s="50">
        <v>6822</v>
      </c>
      <c r="K2195" s="50">
        <v>0</v>
      </c>
      <c r="L2195" s="50">
        <v>1.5</v>
      </c>
      <c r="M2195" s="50">
        <v>0</v>
      </c>
      <c r="N2195" s="50">
        <v>0</v>
      </c>
      <c r="O2195" s="50">
        <v>700</v>
      </c>
      <c r="P2195" s="50">
        <v>0</v>
      </c>
      <c r="Q2195" s="50">
        <v>0</v>
      </c>
      <c r="R2195" s="50">
        <v>1303018</v>
      </c>
      <c r="S2195" s="50">
        <v>1304013</v>
      </c>
      <c r="T2195" s="50">
        <v>1304007</v>
      </c>
      <c r="W2195" s="50">
        <v>4</v>
      </c>
      <c r="X2195" s="50">
        <v>4</v>
      </c>
      <c r="Y2195" s="50">
        <v>2</v>
      </c>
      <c r="Z2195" s="50">
        <v>1102018</v>
      </c>
    </row>
    <row r="2196" spans="1:26" ht="14.25">
      <c r="A2196" s="50">
        <v>2060321</v>
      </c>
      <c r="D2196" s="50" t="s">
        <v>2298</v>
      </c>
      <c r="E2196" s="50" t="s">
        <v>1188</v>
      </c>
      <c r="F2196" s="50" t="s">
        <v>4309</v>
      </c>
      <c r="G2196" s="50">
        <v>56</v>
      </c>
      <c r="H2196" s="50">
        <v>1200</v>
      </c>
      <c r="I2196" s="50">
        <v>480</v>
      </c>
      <c r="J2196" s="50">
        <v>6503</v>
      </c>
      <c r="K2196" s="50">
        <v>0</v>
      </c>
      <c r="L2196" s="50">
        <v>1.5</v>
      </c>
      <c r="M2196" s="50">
        <v>0</v>
      </c>
      <c r="N2196" s="50">
        <v>0</v>
      </c>
      <c r="O2196" s="50">
        <v>700</v>
      </c>
      <c r="P2196" s="50">
        <v>0</v>
      </c>
      <c r="Q2196" s="50">
        <v>0</v>
      </c>
      <c r="R2196" s="50">
        <v>1301008</v>
      </c>
      <c r="S2196" s="50">
        <v>1302008</v>
      </c>
      <c r="V2196" s="50" t="s">
        <v>4310</v>
      </c>
      <c r="Z2196" s="50">
        <v>1101008</v>
      </c>
    </row>
    <row r="2197" spans="1:26" ht="14.25">
      <c r="A2197" s="50">
        <v>2060322</v>
      </c>
      <c r="D2197" s="50" t="s">
        <v>2299</v>
      </c>
      <c r="E2197" s="50" t="s">
        <v>787</v>
      </c>
      <c r="F2197" s="50" t="s">
        <v>4310</v>
      </c>
      <c r="G2197" s="50">
        <v>56</v>
      </c>
      <c r="H2197" s="50">
        <v>1363</v>
      </c>
      <c r="I2197" s="50">
        <v>506</v>
      </c>
      <c r="J2197" s="50">
        <v>6003</v>
      </c>
      <c r="K2197" s="50">
        <v>0</v>
      </c>
      <c r="L2197" s="50">
        <v>1.5</v>
      </c>
      <c r="M2197" s="50">
        <v>0</v>
      </c>
      <c r="N2197" s="50">
        <v>0</v>
      </c>
      <c r="O2197" s="50">
        <v>700</v>
      </c>
      <c r="P2197" s="50">
        <v>0</v>
      </c>
      <c r="Q2197" s="50">
        <v>0</v>
      </c>
      <c r="R2197" s="50">
        <v>1303013</v>
      </c>
      <c r="S2197" s="50">
        <v>1304012</v>
      </c>
      <c r="T2197" s="50">
        <v>1304008</v>
      </c>
      <c r="W2197" s="50">
        <v>4</v>
      </c>
      <c r="X2197" s="50">
        <v>4</v>
      </c>
      <c r="Y2197" s="50">
        <v>3</v>
      </c>
      <c r="Z2197" s="50">
        <v>1102013</v>
      </c>
    </row>
    <row r="2198" spans="1:26" ht="14.25">
      <c r="A2198" s="50">
        <v>2060331</v>
      </c>
      <c r="D2198" s="50" t="s">
        <v>2298</v>
      </c>
      <c r="E2198" s="50" t="s">
        <v>1533</v>
      </c>
      <c r="F2198" s="50" t="s">
        <v>4311</v>
      </c>
      <c r="G2198" s="50">
        <v>56</v>
      </c>
      <c r="H2198" s="50">
        <v>1200</v>
      </c>
      <c r="I2198" s="50">
        <v>480</v>
      </c>
      <c r="J2198" s="50">
        <v>6503</v>
      </c>
      <c r="K2198" s="50">
        <v>0</v>
      </c>
      <c r="L2198" s="50">
        <v>1.5</v>
      </c>
      <c r="M2198" s="50">
        <v>0</v>
      </c>
      <c r="N2198" s="50">
        <v>0</v>
      </c>
      <c r="O2198" s="50">
        <v>700</v>
      </c>
      <c r="P2198" s="50">
        <v>0</v>
      </c>
      <c r="Q2198" s="50">
        <v>0</v>
      </c>
      <c r="R2198" s="50">
        <v>1301009</v>
      </c>
      <c r="S2198" s="50">
        <v>1302009</v>
      </c>
      <c r="V2198" s="50" t="s">
        <v>4312</v>
      </c>
      <c r="Z2198" s="50">
        <v>1101009</v>
      </c>
    </row>
    <row r="2199" spans="1:26" ht="14.25">
      <c r="A2199" s="50">
        <v>2060332</v>
      </c>
      <c r="D2199" s="50" t="s">
        <v>2299</v>
      </c>
      <c r="E2199" s="50" t="s">
        <v>788</v>
      </c>
      <c r="F2199" s="50" t="s">
        <v>4312</v>
      </c>
      <c r="G2199" s="50">
        <v>56</v>
      </c>
      <c r="H2199" s="50">
        <v>1363</v>
      </c>
      <c r="I2199" s="50">
        <v>506</v>
      </c>
      <c r="J2199" s="50">
        <v>6003</v>
      </c>
      <c r="K2199" s="50">
        <v>0</v>
      </c>
      <c r="L2199" s="50">
        <v>1.5</v>
      </c>
      <c r="M2199" s="50">
        <v>0</v>
      </c>
      <c r="N2199" s="50">
        <v>0</v>
      </c>
      <c r="O2199" s="50">
        <v>700</v>
      </c>
      <c r="P2199" s="50">
        <v>0</v>
      </c>
      <c r="Q2199" s="50">
        <v>0</v>
      </c>
      <c r="R2199" s="50">
        <v>1303014</v>
      </c>
      <c r="S2199" s="50">
        <v>1304004</v>
      </c>
      <c r="T2199" s="50">
        <v>1304006</v>
      </c>
      <c r="W2199" s="50">
        <v>4</v>
      </c>
      <c r="X2199" s="50">
        <v>4</v>
      </c>
      <c r="Y2199" s="50">
        <v>1</v>
      </c>
      <c r="Z2199" s="50">
        <v>1102014</v>
      </c>
    </row>
    <row r="2200" spans="1:26" ht="14.25">
      <c r="A2200" s="50">
        <v>2060411</v>
      </c>
      <c r="D2200" s="50" t="s">
        <v>2298</v>
      </c>
      <c r="E2200" s="50" t="s">
        <v>1195</v>
      </c>
      <c r="F2200" s="50" t="s">
        <v>4313</v>
      </c>
      <c r="G2200" s="50">
        <v>57</v>
      </c>
      <c r="H2200" s="50">
        <v>1400</v>
      </c>
      <c r="I2200" s="50">
        <v>565</v>
      </c>
      <c r="J2200" s="50">
        <v>7586</v>
      </c>
      <c r="K2200" s="50">
        <v>0</v>
      </c>
      <c r="L2200" s="50">
        <v>1.5</v>
      </c>
      <c r="M2200" s="50">
        <v>0</v>
      </c>
      <c r="N2200" s="50">
        <v>0</v>
      </c>
      <c r="O2200" s="50">
        <v>700</v>
      </c>
      <c r="P2200" s="50">
        <v>0</v>
      </c>
      <c r="Q2200" s="50">
        <v>0</v>
      </c>
      <c r="R2200" s="50">
        <v>1301015</v>
      </c>
      <c r="S2200" s="50">
        <v>1302015</v>
      </c>
      <c r="V2200" s="50" t="s">
        <v>4314</v>
      </c>
      <c r="Z2200" s="50">
        <v>1101015</v>
      </c>
    </row>
    <row r="2201" spans="1:26" ht="14.25">
      <c r="A2201" s="50">
        <v>2060412</v>
      </c>
      <c r="D2201" s="50" t="s">
        <v>2299</v>
      </c>
      <c r="E2201" s="50" t="s">
        <v>795</v>
      </c>
      <c r="F2201" s="50" t="s">
        <v>4314</v>
      </c>
      <c r="G2201" s="50">
        <v>57</v>
      </c>
      <c r="H2201" s="50">
        <v>1587</v>
      </c>
      <c r="I2201" s="50">
        <v>595</v>
      </c>
      <c r="J2201" s="50">
        <v>7002</v>
      </c>
      <c r="K2201" s="50">
        <v>0</v>
      </c>
      <c r="L2201" s="50">
        <v>1.5</v>
      </c>
      <c r="M2201" s="50">
        <v>0</v>
      </c>
      <c r="N2201" s="50">
        <v>0</v>
      </c>
      <c r="O2201" s="50">
        <v>700</v>
      </c>
      <c r="P2201" s="50">
        <v>0</v>
      </c>
      <c r="Q2201" s="50">
        <v>0</v>
      </c>
      <c r="R2201" s="50">
        <v>1303021</v>
      </c>
      <c r="S2201" s="50">
        <v>1304015</v>
      </c>
      <c r="T2201" s="50">
        <v>1304007</v>
      </c>
      <c r="W2201" s="50">
        <v>4</v>
      </c>
      <c r="X2201" s="50">
        <v>4</v>
      </c>
      <c r="Y2201" s="50">
        <v>1</v>
      </c>
      <c r="Z2201" s="50">
        <v>1102021</v>
      </c>
    </row>
    <row r="2202" spans="1:26" ht="14.25">
      <c r="A2202" s="50">
        <v>2060421</v>
      </c>
      <c r="D2202" s="50" t="s">
        <v>2298</v>
      </c>
      <c r="E2202" s="50" t="s">
        <v>1181</v>
      </c>
      <c r="F2202" s="50" t="s">
        <v>4315</v>
      </c>
      <c r="G2202" s="50">
        <v>57</v>
      </c>
      <c r="H2202" s="50">
        <v>1232</v>
      </c>
      <c r="I2202" s="50">
        <v>493</v>
      </c>
      <c r="J2202" s="50">
        <v>6675</v>
      </c>
      <c r="K2202" s="50">
        <v>0</v>
      </c>
      <c r="L2202" s="50">
        <v>1.5</v>
      </c>
      <c r="M2202" s="50">
        <v>0</v>
      </c>
      <c r="N2202" s="50">
        <v>0</v>
      </c>
      <c r="O2202" s="50">
        <v>700</v>
      </c>
      <c r="P2202" s="50">
        <v>0</v>
      </c>
      <c r="Q2202" s="50">
        <v>0</v>
      </c>
      <c r="R2202" s="50">
        <v>1301001</v>
      </c>
      <c r="S2202" s="50">
        <v>1302001</v>
      </c>
      <c r="V2202" s="50" t="s">
        <v>4316</v>
      </c>
      <c r="Z2202" s="50">
        <v>1101001</v>
      </c>
    </row>
    <row r="2203" spans="1:26" ht="14.25">
      <c r="A2203" s="50">
        <v>2060422</v>
      </c>
      <c r="D2203" s="50" t="s">
        <v>2299</v>
      </c>
      <c r="E2203" s="50" t="s">
        <v>783</v>
      </c>
      <c r="F2203" s="50" t="s">
        <v>4316</v>
      </c>
      <c r="G2203" s="50">
        <v>57</v>
      </c>
      <c r="H2203" s="50">
        <v>1397</v>
      </c>
      <c r="I2203" s="50">
        <v>519</v>
      </c>
      <c r="J2203" s="50">
        <v>6161</v>
      </c>
      <c r="K2203" s="50">
        <v>0</v>
      </c>
      <c r="L2203" s="50">
        <v>1.5</v>
      </c>
      <c r="M2203" s="50">
        <v>0</v>
      </c>
      <c r="N2203" s="50">
        <v>0</v>
      </c>
      <c r="O2203" s="50">
        <v>700</v>
      </c>
      <c r="P2203" s="50">
        <v>0</v>
      </c>
      <c r="Q2203" s="50">
        <v>0</v>
      </c>
      <c r="R2203" s="50">
        <v>1303009</v>
      </c>
      <c r="S2203" s="50">
        <v>1304010</v>
      </c>
      <c r="T2203" s="50">
        <v>1304007</v>
      </c>
      <c r="W2203" s="50">
        <v>4</v>
      </c>
      <c r="X2203" s="50">
        <v>4</v>
      </c>
      <c r="Y2203" s="50">
        <v>2</v>
      </c>
      <c r="Z2203" s="50">
        <v>1102009</v>
      </c>
    </row>
    <row r="2204" spans="1:26" ht="14.25">
      <c r="A2204" s="50">
        <v>2060431</v>
      </c>
      <c r="D2204" s="50" t="s">
        <v>2298</v>
      </c>
      <c r="E2204" s="50" t="s">
        <v>1537</v>
      </c>
      <c r="F2204" s="50" t="s">
        <v>4317</v>
      </c>
      <c r="G2204" s="50">
        <v>57</v>
      </c>
      <c r="H2204" s="50">
        <v>1232</v>
      </c>
      <c r="I2204" s="50">
        <v>493</v>
      </c>
      <c r="J2204" s="50">
        <v>6675</v>
      </c>
      <c r="K2204" s="50">
        <v>0</v>
      </c>
      <c r="L2204" s="50">
        <v>1.5</v>
      </c>
      <c r="M2204" s="50">
        <v>0</v>
      </c>
      <c r="N2204" s="50">
        <v>0</v>
      </c>
      <c r="O2204" s="50">
        <v>700</v>
      </c>
      <c r="P2204" s="50">
        <v>0</v>
      </c>
      <c r="Q2204" s="50">
        <v>0</v>
      </c>
      <c r="R2204" s="50">
        <v>1301011</v>
      </c>
      <c r="S2204" s="50">
        <v>1302011</v>
      </c>
      <c r="V2204" s="50" t="s">
        <v>4318</v>
      </c>
      <c r="Z2204" s="50">
        <v>1101011</v>
      </c>
    </row>
    <row r="2205" spans="1:26" ht="14.25">
      <c r="A2205" s="50">
        <v>2060432</v>
      </c>
      <c r="D2205" s="50" t="s">
        <v>2299</v>
      </c>
      <c r="E2205" s="50" t="s">
        <v>791</v>
      </c>
      <c r="F2205" s="50" t="s">
        <v>4318</v>
      </c>
      <c r="G2205" s="50">
        <v>57</v>
      </c>
      <c r="H2205" s="50">
        <v>1397</v>
      </c>
      <c r="I2205" s="50">
        <v>519</v>
      </c>
      <c r="J2205" s="50">
        <v>6161</v>
      </c>
      <c r="K2205" s="50">
        <v>0</v>
      </c>
      <c r="L2205" s="50">
        <v>1.5</v>
      </c>
      <c r="M2205" s="50">
        <v>0</v>
      </c>
      <c r="N2205" s="50">
        <v>0</v>
      </c>
      <c r="O2205" s="50">
        <v>700</v>
      </c>
      <c r="P2205" s="50">
        <v>0</v>
      </c>
      <c r="Q2205" s="50">
        <v>0</v>
      </c>
      <c r="R2205" s="50">
        <v>1303017</v>
      </c>
      <c r="S2205" s="50">
        <v>1304013</v>
      </c>
      <c r="T2205" s="50">
        <v>1304008</v>
      </c>
      <c r="W2205" s="50">
        <v>4</v>
      </c>
      <c r="X2205" s="50">
        <v>4</v>
      </c>
      <c r="Y2205" s="50">
        <v>3</v>
      </c>
      <c r="Z2205" s="50">
        <v>1102017</v>
      </c>
    </row>
    <row r="2206" spans="1:26" ht="14.25">
      <c r="A2206" s="50">
        <v>2060511</v>
      </c>
      <c r="D2206" s="50" t="s">
        <v>2298</v>
      </c>
      <c r="E2206" s="50" t="s">
        <v>1378</v>
      </c>
      <c r="F2206" s="50" t="s">
        <v>4319</v>
      </c>
      <c r="G2206" s="50">
        <v>57</v>
      </c>
      <c r="H2206" s="50">
        <v>1400</v>
      </c>
      <c r="I2206" s="50">
        <v>565</v>
      </c>
      <c r="J2206" s="50">
        <v>7586</v>
      </c>
      <c r="K2206" s="50">
        <v>0</v>
      </c>
      <c r="L2206" s="50">
        <v>1.5</v>
      </c>
      <c r="M2206" s="50">
        <v>0</v>
      </c>
      <c r="N2206" s="50">
        <v>0</v>
      </c>
      <c r="O2206" s="50">
        <v>700</v>
      </c>
      <c r="P2206" s="50">
        <v>0</v>
      </c>
      <c r="Q2206" s="50">
        <v>0</v>
      </c>
      <c r="R2206" s="50">
        <v>1301006</v>
      </c>
      <c r="S2206" s="50">
        <v>1302006</v>
      </c>
      <c r="V2206" s="50" t="s">
        <v>4320</v>
      </c>
      <c r="Z2206" s="50">
        <v>1101006</v>
      </c>
    </row>
    <row r="2207" spans="1:26" ht="14.25">
      <c r="A2207" s="50">
        <v>2060512</v>
      </c>
      <c r="D2207" s="50" t="s">
        <v>2299</v>
      </c>
      <c r="E2207" s="50" t="s">
        <v>781</v>
      </c>
      <c r="F2207" s="50" t="s">
        <v>4320</v>
      </c>
      <c r="G2207" s="50">
        <v>57</v>
      </c>
      <c r="H2207" s="50">
        <v>1587</v>
      </c>
      <c r="I2207" s="50">
        <v>595</v>
      </c>
      <c r="J2207" s="50">
        <v>7002</v>
      </c>
      <c r="K2207" s="50">
        <v>0</v>
      </c>
      <c r="L2207" s="50">
        <v>1.5</v>
      </c>
      <c r="M2207" s="50">
        <v>0</v>
      </c>
      <c r="N2207" s="50">
        <v>0</v>
      </c>
      <c r="O2207" s="50">
        <v>700</v>
      </c>
      <c r="P2207" s="50">
        <v>0</v>
      </c>
      <c r="Q2207" s="50">
        <v>0</v>
      </c>
      <c r="R2207" s="50">
        <v>1303007</v>
      </c>
      <c r="S2207" s="50">
        <v>1304002</v>
      </c>
      <c r="T2207" s="50">
        <v>1304006</v>
      </c>
      <c r="W2207" s="50">
        <v>4</v>
      </c>
      <c r="X2207" s="50">
        <v>4</v>
      </c>
      <c r="Y2207" s="50">
        <v>1</v>
      </c>
      <c r="Z2207" s="50">
        <v>1102007</v>
      </c>
    </row>
    <row r="2208" spans="1:26" ht="14.25">
      <c r="A2208" s="50">
        <v>2060521</v>
      </c>
      <c r="D2208" s="50" t="s">
        <v>2298</v>
      </c>
      <c r="E2208" s="50" t="s">
        <v>1183</v>
      </c>
      <c r="F2208" s="50" t="s">
        <v>4321</v>
      </c>
      <c r="G2208" s="50">
        <v>57</v>
      </c>
      <c r="H2208" s="50">
        <v>1232</v>
      </c>
      <c r="I2208" s="50">
        <v>493</v>
      </c>
      <c r="J2208" s="50">
        <v>6675</v>
      </c>
      <c r="K2208" s="50">
        <v>0</v>
      </c>
      <c r="L2208" s="50">
        <v>1.5</v>
      </c>
      <c r="M2208" s="50">
        <v>0</v>
      </c>
      <c r="N2208" s="50">
        <v>0</v>
      </c>
      <c r="O2208" s="50">
        <v>700</v>
      </c>
      <c r="P2208" s="50">
        <v>0</v>
      </c>
      <c r="Q2208" s="50">
        <v>0</v>
      </c>
      <c r="R2208" s="50">
        <v>1301003</v>
      </c>
      <c r="S2208" s="50">
        <v>1302003</v>
      </c>
      <c r="V2208" s="50" t="s">
        <v>4322</v>
      </c>
      <c r="Z2208" s="50">
        <v>1101003</v>
      </c>
    </row>
    <row r="2209" spans="1:26" ht="14.25">
      <c r="A2209" s="50">
        <v>2060522</v>
      </c>
      <c r="D2209" s="50" t="s">
        <v>2299</v>
      </c>
      <c r="E2209" s="50" t="s">
        <v>779</v>
      </c>
      <c r="F2209" s="50" t="s">
        <v>4322</v>
      </c>
      <c r="G2209" s="50">
        <v>57</v>
      </c>
      <c r="H2209" s="50">
        <v>1397</v>
      </c>
      <c r="I2209" s="50">
        <v>519</v>
      </c>
      <c r="J2209" s="50">
        <v>6161</v>
      </c>
      <c r="K2209" s="50">
        <v>0</v>
      </c>
      <c r="L2209" s="50">
        <v>1.5</v>
      </c>
      <c r="M2209" s="50">
        <v>0</v>
      </c>
      <c r="N2209" s="50">
        <v>0</v>
      </c>
      <c r="O2209" s="50">
        <v>700</v>
      </c>
      <c r="P2209" s="50">
        <v>0</v>
      </c>
      <c r="Q2209" s="50">
        <v>0</v>
      </c>
      <c r="R2209" s="50">
        <v>1303005</v>
      </c>
      <c r="S2209" s="50">
        <v>1304009</v>
      </c>
      <c r="T2209" s="50">
        <v>1304008</v>
      </c>
      <c r="W2209" s="50">
        <v>4</v>
      </c>
      <c r="X2209" s="50">
        <v>4</v>
      </c>
      <c r="Y2209" s="50">
        <v>3</v>
      </c>
      <c r="Z2209" s="50">
        <v>1102005</v>
      </c>
    </row>
    <row r="2210" spans="1:26" ht="14.25">
      <c r="A2210" s="50">
        <v>2060531</v>
      </c>
      <c r="D2210" s="50" t="s">
        <v>2298</v>
      </c>
      <c r="E2210" s="50" t="s">
        <v>1192</v>
      </c>
      <c r="F2210" s="50" t="s">
        <v>4323</v>
      </c>
      <c r="G2210" s="50">
        <v>57</v>
      </c>
      <c r="H2210" s="50">
        <v>1232</v>
      </c>
      <c r="I2210" s="50">
        <v>493</v>
      </c>
      <c r="J2210" s="50">
        <v>6675</v>
      </c>
      <c r="K2210" s="50">
        <v>0</v>
      </c>
      <c r="L2210" s="50">
        <v>1.5</v>
      </c>
      <c r="M2210" s="50">
        <v>0</v>
      </c>
      <c r="N2210" s="50">
        <v>0</v>
      </c>
      <c r="O2210" s="50">
        <v>700</v>
      </c>
      <c r="P2210" s="50">
        <v>0</v>
      </c>
      <c r="Q2210" s="50">
        <v>0</v>
      </c>
      <c r="R2210" s="50">
        <v>1301012</v>
      </c>
      <c r="S2210" s="50">
        <v>1302012</v>
      </c>
      <c r="V2210" s="50" t="s">
        <v>4324</v>
      </c>
      <c r="Z2210" s="50">
        <v>1101012</v>
      </c>
    </row>
    <row r="2211" spans="1:26" ht="14.25">
      <c r="A2211" s="50">
        <v>2060532</v>
      </c>
      <c r="D2211" s="50" t="s">
        <v>2299</v>
      </c>
      <c r="E2211" s="50" t="s">
        <v>792</v>
      </c>
      <c r="F2211" s="50" t="s">
        <v>4324</v>
      </c>
      <c r="G2211" s="50">
        <v>57</v>
      </c>
      <c r="H2211" s="50">
        <v>1397</v>
      </c>
      <c r="I2211" s="50">
        <v>519</v>
      </c>
      <c r="J2211" s="50">
        <v>6161</v>
      </c>
      <c r="K2211" s="50">
        <v>0</v>
      </c>
      <c r="L2211" s="50">
        <v>1.5</v>
      </c>
      <c r="M2211" s="50">
        <v>0</v>
      </c>
      <c r="N2211" s="50">
        <v>0</v>
      </c>
      <c r="O2211" s="50">
        <v>700</v>
      </c>
      <c r="P2211" s="50">
        <v>0</v>
      </c>
      <c r="Q2211" s="50">
        <v>0</v>
      </c>
      <c r="R2211" s="50">
        <v>1303018</v>
      </c>
      <c r="S2211" s="50">
        <v>1304013</v>
      </c>
      <c r="T2211" s="50">
        <v>1304007</v>
      </c>
      <c r="W2211" s="50">
        <v>4</v>
      </c>
      <c r="X2211" s="50">
        <v>4</v>
      </c>
      <c r="Y2211" s="50">
        <v>2</v>
      </c>
      <c r="Z2211" s="50">
        <v>1102018</v>
      </c>
    </row>
    <row r="2212" spans="1:26" ht="14.25">
      <c r="A2212" s="50">
        <v>2060611</v>
      </c>
      <c r="D2212" s="50" t="s">
        <v>2298</v>
      </c>
      <c r="E2212" s="50" t="s">
        <v>1533</v>
      </c>
      <c r="F2212" s="50" t="s">
        <v>4325</v>
      </c>
      <c r="G2212" s="50">
        <v>58</v>
      </c>
      <c r="H2212" s="50">
        <v>1436</v>
      </c>
      <c r="I2212" s="50">
        <v>580</v>
      </c>
      <c r="J2212" s="50">
        <v>7781</v>
      </c>
      <c r="K2212" s="50">
        <v>0</v>
      </c>
      <c r="L2212" s="50">
        <v>1.5</v>
      </c>
      <c r="M2212" s="50">
        <v>0</v>
      </c>
      <c r="N2212" s="50">
        <v>0</v>
      </c>
      <c r="O2212" s="50">
        <v>700</v>
      </c>
      <c r="P2212" s="50">
        <v>0</v>
      </c>
      <c r="Q2212" s="50">
        <v>0</v>
      </c>
      <c r="R2212" s="50">
        <v>1301009</v>
      </c>
      <c r="S2212" s="50">
        <v>1302009</v>
      </c>
      <c r="V2212" s="50" t="s">
        <v>4326</v>
      </c>
      <c r="Z2212" s="50">
        <v>1101009</v>
      </c>
    </row>
    <row r="2213" spans="1:26" ht="14.25">
      <c r="A2213" s="50">
        <v>2060612</v>
      </c>
      <c r="D2213" s="50" t="s">
        <v>2299</v>
      </c>
      <c r="E2213" s="50" t="s">
        <v>788</v>
      </c>
      <c r="F2213" s="50" t="s">
        <v>4326</v>
      </c>
      <c r="G2213" s="50">
        <v>58</v>
      </c>
      <c r="H2213" s="50">
        <v>1626</v>
      </c>
      <c r="I2213" s="50">
        <v>610</v>
      </c>
      <c r="J2213" s="50">
        <v>7182</v>
      </c>
      <c r="K2213" s="50">
        <v>0</v>
      </c>
      <c r="L2213" s="50">
        <v>1.5</v>
      </c>
      <c r="M2213" s="50">
        <v>0</v>
      </c>
      <c r="N2213" s="50">
        <v>0</v>
      </c>
      <c r="O2213" s="50">
        <v>700</v>
      </c>
      <c r="P2213" s="50">
        <v>0</v>
      </c>
      <c r="Q2213" s="50">
        <v>0</v>
      </c>
      <c r="R2213" s="50">
        <v>1303014</v>
      </c>
      <c r="S2213" s="50">
        <v>1304004</v>
      </c>
      <c r="T2213" s="50">
        <v>1304006</v>
      </c>
      <c r="W2213" s="50">
        <v>4</v>
      </c>
      <c r="X2213" s="50">
        <v>4</v>
      </c>
      <c r="Y2213" s="50">
        <v>1</v>
      </c>
      <c r="Z2213" s="50">
        <v>1102014</v>
      </c>
    </row>
    <row r="2214" spans="1:26" ht="14.25">
      <c r="A2214" s="50">
        <v>2060621</v>
      </c>
      <c r="D2214" s="50" t="s">
        <v>2298</v>
      </c>
      <c r="E2214" s="50" t="s">
        <v>1188</v>
      </c>
      <c r="F2214" s="50" t="s">
        <v>4327</v>
      </c>
      <c r="G2214" s="50">
        <v>58</v>
      </c>
      <c r="H2214" s="50">
        <v>1264</v>
      </c>
      <c r="I2214" s="50">
        <v>506</v>
      </c>
      <c r="J2214" s="50">
        <v>6846</v>
      </c>
      <c r="K2214" s="50">
        <v>0</v>
      </c>
      <c r="L2214" s="50">
        <v>1.5</v>
      </c>
      <c r="M2214" s="50">
        <v>0</v>
      </c>
      <c r="N2214" s="50">
        <v>0</v>
      </c>
      <c r="O2214" s="50">
        <v>700</v>
      </c>
      <c r="P2214" s="50">
        <v>0</v>
      </c>
      <c r="Q2214" s="50">
        <v>0</v>
      </c>
      <c r="R2214" s="50">
        <v>1301008</v>
      </c>
      <c r="S2214" s="50">
        <v>1302008</v>
      </c>
      <c r="V2214" s="50" t="s">
        <v>4328</v>
      </c>
      <c r="Z2214" s="50">
        <v>1101008</v>
      </c>
    </row>
    <row r="2215" spans="1:26" ht="14.25">
      <c r="A2215" s="50">
        <v>2060622</v>
      </c>
      <c r="D2215" s="50" t="s">
        <v>2299</v>
      </c>
      <c r="E2215" s="50" t="s">
        <v>787</v>
      </c>
      <c r="F2215" s="50" t="s">
        <v>4328</v>
      </c>
      <c r="G2215" s="50">
        <v>58</v>
      </c>
      <c r="H2215" s="50">
        <v>1431</v>
      </c>
      <c r="I2215" s="50">
        <v>532</v>
      </c>
      <c r="J2215" s="50">
        <v>6320</v>
      </c>
      <c r="K2215" s="50">
        <v>0</v>
      </c>
      <c r="L2215" s="50">
        <v>1.5</v>
      </c>
      <c r="M2215" s="50">
        <v>0</v>
      </c>
      <c r="N2215" s="50">
        <v>0</v>
      </c>
      <c r="O2215" s="50">
        <v>700</v>
      </c>
      <c r="P2215" s="50">
        <v>0</v>
      </c>
      <c r="Q2215" s="50">
        <v>0</v>
      </c>
      <c r="R2215" s="50">
        <v>1303013</v>
      </c>
      <c r="S2215" s="50">
        <v>1304012</v>
      </c>
      <c r="T2215" s="50">
        <v>1304008</v>
      </c>
      <c r="W2215" s="50">
        <v>4</v>
      </c>
      <c r="X2215" s="50">
        <v>4</v>
      </c>
      <c r="Y2215" s="50">
        <v>3</v>
      </c>
      <c r="Z2215" s="50">
        <v>1102013</v>
      </c>
    </row>
    <row r="2216" spans="1:26" ht="14.25">
      <c r="A2216" s="50">
        <v>2060631</v>
      </c>
      <c r="D2216" s="50" t="s">
        <v>2298</v>
      </c>
      <c r="E2216" s="50" t="s">
        <v>1192</v>
      </c>
      <c r="F2216" s="50" t="s">
        <v>4329</v>
      </c>
      <c r="G2216" s="50">
        <v>58</v>
      </c>
      <c r="H2216" s="50">
        <v>1264</v>
      </c>
      <c r="I2216" s="50">
        <v>506</v>
      </c>
      <c r="J2216" s="50">
        <v>6846</v>
      </c>
      <c r="K2216" s="50">
        <v>0</v>
      </c>
      <c r="L2216" s="50">
        <v>1.5</v>
      </c>
      <c r="M2216" s="50">
        <v>0</v>
      </c>
      <c r="N2216" s="50">
        <v>0</v>
      </c>
      <c r="O2216" s="50">
        <v>700</v>
      </c>
      <c r="P2216" s="50">
        <v>0</v>
      </c>
      <c r="Q2216" s="50">
        <v>0</v>
      </c>
      <c r="R2216" s="50">
        <v>1301012</v>
      </c>
      <c r="S2216" s="50">
        <v>1302012</v>
      </c>
      <c r="V2216" s="50" t="s">
        <v>4330</v>
      </c>
      <c r="Z2216" s="50">
        <v>1101012</v>
      </c>
    </row>
    <row r="2217" spans="1:26" ht="14.25">
      <c r="A2217" s="50">
        <v>2060632</v>
      </c>
      <c r="D2217" s="50" t="s">
        <v>2299</v>
      </c>
      <c r="E2217" s="50" t="s">
        <v>792</v>
      </c>
      <c r="F2217" s="50" t="s">
        <v>4330</v>
      </c>
      <c r="G2217" s="50">
        <v>58</v>
      </c>
      <c r="H2217" s="50">
        <v>1431</v>
      </c>
      <c r="I2217" s="50">
        <v>532</v>
      </c>
      <c r="J2217" s="50">
        <v>6320</v>
      </c>
      <c r="K2217" s="50">
        <v>0</v>
      </c>
      <c r="L2217" s="50">
        <v>1.5</v>
      </c>
      <c r="M2217" s="50">
        <v>0</v>
      </c>
      <c r="N2217" s="50">
        <v>0</v>
      </c>
      <c r="O2217" s="50">
        <v>700</v>
      </c>
      <c r="P2217" s="50">
        <v>0</v>
      </c>
      <c r="Q2217" s="50">
        <v>0</v>
      </c>
      <c r="R2217" s="50">
        <v>1303018</v>
      </c>
      <c r="S2217" s="50">
        <v>1304013</v>
      </c>
      <c r="T2217" s="50">
        <v>1304007</v>
      </c>
      <c r="W2217" s="50">
        <v>4</v>
      </c>
      <c r="X2217" s="50">
        <v>4</v>
      </c>
      <c r="Y2217" s="50">
        <v>2</v>
      </c>
      <c r="Z2217" s="50">
        <v>1102018</v>
      </c>
    </row>
    <row r="2218" spans="1:26" ht="14.25">
      <c r="A2218" s="50">
        <v>2060711</v>
      </c>
      <c r="D2218" s="50" t="s">
        <v>2298</v>
      </c>
      <c r="E2218" s="50" t="s">
        <v>1535</v>
      </c>
      <c r="F2218" s="50" t="s">
        <v>4331</v>
      </c>
      <c r="G2218" s="50">
        <v>58</v>
      </c>
      <c r="H2218" s="50">
        <v>1436</v>
      </c>
      <c r="I2218" s="50">
        <v>580</v>
      </c>
      <c r="J2218" s="50">
        <v>7781</v>
      </c>
      <c r="K2218" s="50">
        <v>0</v>
      </c>
      <c r="L2218" s="50">
        <v>1.5</v>
      </c>
      <c r="M2218" s="50">
        <v>0</v>
      </c>
      <c r="N2218" s="50">
        <v>0</v>
      </c>
      <c r="O2218" s="50">
        <v>700</v>
      </c>
      <c r="P2218" s="50">
        <v>0</v>
      </c>
      <c r="Q2218" s="50">
        <v>0</v>
      </c>
      <c r="R2218" s="50">
        <v>1301007</v>
      </c>
      <c r="S2218" s="50">
        <v>1302007</v>
      </c>
      <c r="V2218" s="50" t="s">
        <v>4332</v>
      </c>
      <c r="Z2218" s="50">
        <v>1101007</v>
      </c>
    </row>
    <row r="2219" spans="1:26" ht="14.25">
      <c r="A2219" s="50">
        <v>2060712</v>
      </c>
      <c r="D2219" s="50" t="s">
        <v>2299</v>
      </c>
      <c r="E2219" s="50" t="s">
        <v>783</v>
      </c>
      <c r="F2219" s="50" t="s">
        <v>4332</v>
      </c>
      <c r="G2219" s="50">
        <v>58</v>
      </c>
      <c r="H2219" s="50">
        <v>1626</v>
      </c>
      <c r="I2219" s="50">
        <v>610</v>
      </c>
      <c r="J2219" s="50">
        <v>7182</v>
      </c>
      <c r="K2219" s="50">
        <v>0</v>
      </c>
      <c r="L2219" s="50">
        <v>1.5</v>
      </c>
      <c r="M2219" s="50">
        <v>0</v>
      </c>
      <c r="N2219" s="50">
        <v>0</v>
      </c>
      <c r="O2219" s="50">
        <v>700</v>
      </c>
      <c r="P2219" s="50">
        <v>0</v>
      </c>
      <c r="Q2219" s="50">
        <v>0</v>
      </c>
      <c r="R2219" s="50">
        <v>1303009</v>
      </c>
      <c r="S2219" s="50">
        <v>1304010</v>
      </c>
      <c r="T2219" s="50">
        <v>1304007</v>
      </c>
      <c r="W2219" s="50">
        <v>4</v>
      </c>
      <c r="X2219" s="50">
        <v>4</v>
      </c>
      <c r="Y2219" s="50">
        <v>2</v>
      </c>
      <c r="Z2219" s="50">
        <v>1102009</v>
      </c>
    </row>
    <row r="2220" spans="1:26" ht="14.25">
      <c r="A2220" s="50">
        <v>2060721</v>
      </c>
      <c r="D2220" s="50" t="s">
        <v>2298</v>
      </c>
      <c r="E2220" s="50" t="s">
        <v>1535</v>
      </c>
      <c r="F2220" s="50" t="s">
        <v>4333</v>
      </c>
      <c r="G2220" s="50">
        <v>58</v>
      </c>
      <c r="H2220" s="50">
        <v>1264</v>
      </c>
      <c r="I2220" s="50">
        <v>506</v>
      </c>
      <c r="J2220" s="50">
        <v>6846</v>
      </c>
      <c r="K2220" s="50">
        <v>0</v>
      </c>
      <c r="L2220" s="50">
        <v>1.5</v>
      </c>
      <c r="M2220" s="50">
        <v>0</v>
      </c>
      <c r="N2220" s="50">
        <v>0</v>
      </c>
      <c r="O2220" s="50">
        <v>700</v>
      </c>
      <c r="P2220" s="50">
        <v>0</v>
      </c>
      <c r="Q2220" s="50">
        <v>0</v>
      </c>
      <c r="R2220" s="50">
        <v>1301007</v>
      </c>
      <c r="S2220" s="50">
        <v>1302007</v>
      </c>
      <c r="V2220" s="50" t="s">
        <v>4334</v>
      </c>
      <c r="Z2220" s="50">
        <v>1101007</v>
      </c>
    </row>
    <row r="2221" spans="1:26" ht="14.25">
      <c r="A2221" s="50">
        <v>2060722</v>
      </c>
      <c r="D2221" s="50" t="s">
        <v>2299</v>
      </c>
      <c r="E2221" s="50" t="s">
        <v>777</v>
      </c>
      <c r="F2221" s="50" t="s">
        <v>4334</v>
      </c>
      <c r="G2221" s="50">
        <v>58</v>
      </c>
      <c r="H2221" s="50">
        <v>1431</v>
      </c>
      <c r="I2221" s="50">
        <v>532</v>
      </c>
      <c r="J2221" s="50">
        <v>6320</v>
      </c>
      <c r="K2221" s="50">
        <v>0</v>
      </c>
      <c r="L2221" s="50">
        <v>1.5</v>
      </c>
      <c r="M2221" s="50">
        <v>0</v>
      </c>
      <c r="N2221" s="50">
        <v>0</v>
      </c>
      <c r="O2221" s="50">
        <v>700</v>
      </c>
      <c r="P2221" s="50">
        <v>0</v>
      </c>
      <c r="Q2221" s="50">
        <v>0</v>
      </c>
      <c r="R2221" s="50">
        <v>1303003</v>
      </c>
      <c r="S2221" s="50">
        <v>1304005</v>
      </c>
      <c r="T2221" s="50">
        <v>1304007</v>
      </c>
      <c r="W2221" s="50">
        <v>4</v>
      </c>
      <c r="X2221" s="50">
        <v>4</v>
      </c>
      <c r="Y2221" s="50">
        <v>2</v>
      </c>
      <c r="Z2221" s="50">
        <v>1102003</v>
      </c>
    </row>
    <row r="2222" spans="1:26" ht="14.25">
      <c r="A2222" s="50">
        <v>2060731</v>
      </c>
      <c r="D2222" s="50" t="s">
        <v>2298</v>
      </c>
      <c r="E2222" s="50" t="s">
        <v>1537</v>
      </c>
      <c r="F2222" s="50" t="s">
        <v>4335</v>
      </c>
      <c r="G2222" s="50">
        <v>58</v>
      </c>
      <c r="H2222" s="50">
        <v>1264</v>
      </c>
      <c r="I2222" s="50">
        <v>506</v>
      </c>
      <c r="J2222" s="50">
        <v>6846</v>
      </c>
      <c r="K2222" s="50">
        <v>0</v>
      </c>
      <c r="L2222" s="50">
        <v>1.5</v>
      </c>
      <c r="M2222" s="50">
        <v>0</v>
      </c>
      <c r="N2222" s="50">
        <v>0</v>
      </c>
      <c r="O2222" s="50">
        <v>700</v>
      </c>
      <c r="P2222" s="50">
        <v>0</v>
      </c>
      <c r="Q2222" s="50">
        <v>0</v>
      </c>
      <c r="R2222" s="50">
        <v>1301011</v>
      </c>
      <c r="S2222" s="50">
        <v>1302011</v>
      </c>
      <c r="V2222" s="50" t="s">
        <v>4336</v>
      </c>
      <c r="Z2222" s="50">
        <v>1101011</v>
      </c>
    </row>
    <row r="2223" spans="1:26" ht="14.25">
      <c r="A2223" s="50">
        <v>2060732</v>
      </c>
      <c r="D2223" s="50" t="s">
        <v>2299</v>
      </c>
      <c r="E2223" s="50" t="s">
        <v>791</v>
      </c>
      <c r="F2223" s="50" t="s">
        <v>4336</v>
      </c>
      <c r="G2223" s="50">
        <v>58</v>
      </c>
      <c r="H2223" s="50">
        <v>1431</v>
      </c>
      <c r="I2223" s="50">
        <v>532</v>
      </c>
      <c r="J2223" s="50">
        <v>6320</v>
      </c>
      <c r="K2223" s="50">
        <v>0</v>
      </c>
      <c r="L2223" s="50">
        <v>1.5</v>
      </c>
      <c r="M2223" s="50">
        <v>0</v>
      </c>
      <c r="N2223" s="50">
        <v>0</v>
      </c>
      <c r="O2223" s="50">
        <v>700</v>
      </c>
      <c r="P2223" s="50">
        <v>0</v>
      </c>
      <c r="Q2223" s="50">
        <v>0</v>
      </c>
      <c r="R2223" s="50">
        <v>1303017</v>
      </c>
      <c r="S2223" s="50">
        <v>1304013</v>
      </c>
      <c r="T2223" s="50">
        <v>1304008</v>
      </c>
      <c r="W2223" s="50">
        <v>4</v>
      </c>
      <c r="X2223" s="50">
        <v>4</v>
      </c>
      <c r="Y2223" s="50">
        <v>3</v>
      </c>
      <c r="Z2223" s="50">
        <v>1102017</v>
      </c>
    </row>
    <row r="2224" spans="1:26" ht="14.25">
      <c r="A2224" s="50">
        <v>2060811</v>
      </c>
      <c r="D2224" s="50" t="s">
        <v>2298</v>
      </c>
      <c r="E2224" s="50" t="s">
        <v>1535</v>
      </c>
      <c r="F2224" s="50" t="s">
        <v>4337</v>
      </c>
      <c r="G2224" s="50">
        <v>59</v>
      </c>
      <c r="H2224" s="50">
        <v>1472</v>
      </c>
      <c r="I2224" s="50">
        <v>596</v>
      </c>
      <c r="J2224" s="50">
        <v>7976</v>
      </c>
      <c r="K2224" s="50">
        <v>0</v>
      </c>
      <c r="L2224" s="50">
        <v>1.5</v>
      </c>
      <c r="M2224" s="50">
        <v>0</v>
      </c>
      <c r="N2224" s="50">
        <v>0</v>
      </c>
      <c r="O2224" s="50">
        <v>700</v>
      </c>
      <c r="P2224" s="50">
        <v>0</v>
      </c>
      <c r="Q2224" s="50">
        <v>0</v>
      </c>
      <c r="R2224" s="50">
        <v>1301007</v>
      </c>
      <c r="S2224" s="50">
        <v>1302007</v>
      </c>
      <c r="V2224" s="50" t="s">
        <v>4338</v>
      </c>
      <c r="Z2224" s="50">
        <v>1101007</v>
      </c>
    </row>
    <row r="2225" spans="1:26" ht="14.25">
      <c r="A2225" s="50">
        <v>2060812</v>
      </c>
      <c r="D2225" s="50" t="s">
        <v>2299</v>
      </c>
      <c r="E2225" s="50" t="s">
        <v>786</v>
      </c>
      <c r="F2225" s="50" t="s">
        <v>4338</v>
      </c>
      <c r="G2225" s="50">
        <v>59</v>
      </c>
      <c r="H2225" s="50">
        <v>1665</v>
      </c>
      <c r="I2225" s="50">
        <v>626</v>
      </c>
      <c r="J2225" s="50">
        <v>7362</v>
      </c>
      <c r="K2225" s="50">
        <v>0</v>
      </c>
      <c r="L2225" s="50">
        <v>1.5</v>
      </c>
      <c r="M2225" s="50">
        <v>0</v>
      </c>
      <c r="N2225" s="50">
        <v>0</v>
      </c>
      <c r="O2225" s="50">
        <v>700</v>
      </c>
      <c r="P2225" s="50">
        <v>0</v>
      </c>
      <c r="Q2225" s="50">
        <v>0</v>
      </c>
      <c r="R2225" s="50">
        <v>1303012</v>
      </c>
      <c r="S2225" s="50">
        <v>1304005</v>
      </c>
      <c r="T2225" s="50">
        <v>1304006</v>
      </c>
      <c r="W2225" s="50">
        <v>4</v>
      </c>
      <c r="X2225" s="50">
        <v>4</v>
      </c>
      <c r="Y2225" s="50">
        <v>1</v>
      </c>
      <c r="Z2225" s="50">
        <v>1102012</v>
      </c>
    </row>
    <row r="2226" spans="1:26" ht="14.25">
      <c r="A2226" s="50">
        <v>2060821</v>
      </c>
      <c r="D2226" s="50" t="s">
        <v>2298</v>
      </c>
      <c r="E2226" s="50" t="s">
        <v>1540</v>
      </c>
      <c r="F2226" s="50" t="s">
        <v>4339</v>
      </c>
      <c r="G2226" s="50">
        <v>59</v>
      </c>
      <c r="H2226" s="50">
        <v>1296</v>
      </c>
      <c r="I2226" s="50">
        <v>519</v>
      </c>
      <c r="J2226" s="50">
        <v>7018</v>
      </c>
      <c r="K2226" s="50">
        <v>0</v>
      </c>
      <c r="L2226" s="50">
        <v>1.5</v>
      </c>
      <c r="M2226" s="50">
        <v>0</v>
      </c>
      <c r="N2226" s="50">
        <v>0</v>
      </c>
      <c r="O2226" s="50">
        <v>700</v>
      </c>
      <c r="P2226" s="50">
        <v>0</v>
      </c>
      <c r="Q2226" s="50">
        <v>0</v>
      </c>
      <c r="R2226" s="50">
        <v>1301005</v>
      </c>
      <c r="S2226" s="50">
        <v>1302005</v>
      </c>
      <c r="V2226" s="50" t="s">
        <v>4340</v>
      </c>
      <c r="Z2226" s="50">
        <v>1101005</v>
      </c>
    </row>
    <row r="2227" spans="1:26" ht="14.25">
      <c r="A2227" s="50">
        <v>2060822</v>
      </c>
      <c r="D2227" s="50" t="s">
        <v>2299</v>
      </c>
      <c r="E2227" s="50" t="s">
        <v>785</v>
      </c>
      <c r="F2227" s="50" t="s">
        <v>4340</v>
      </c>
      <c r="G2227" s="50">
        <v>59</v>
      </c>
      <c r="H2227" s="50">
        <v>1466</v>
      </c>
      <c r="I2227" s="50">
        <v>546</v>
      </c>
      <c r="J2227" s="50">
        <v>6478</v>
      </c>
      <c r="K2227" s="50">
        <v>0</v>
      </c>
      <c r="L2227" s="50">
        <v>1.5</v>
      </c>
      <c r="M2227" s="50">
        <v>0</v>
      </c>
      <c r="N2227" s="50">
        <v>0</v>
      </c>
      <c r="O2227" s="50">
        <v>700</v>
      </c>
      <c r="P2227" s="50">
        <v>0</v>
      </c>
      <c r="Q2227" s="50">
        <v>0</v>
      </c>
      <c r="R2227" s="50">
        <v>1303011</v>
      </c>
      <c r="S2227" s="50">
        <v>1304005</v>
      </c>
      <c r="T2227" s="50">
        <v>1304007</v>
      </c>
      <c r="W2227" s="50">
        <v>4</v>
      </c>
      <c r="X2227" s="50">
        <v>4</v>
      </c>
      <c r="Y2227" s="50">
        <v>2</v>
      </c>
      <c r="Z2227" s="50">
        <v>1102011</v>
      </c>
    </row>
    <row r="2228" spans="1:26" ht="14.25">
      <c r="A2228" s="50">
        <v>2060831</v>
      </c>
      <c r="D2228" s="50" t="s">
        <v>2298</v>
      </c>
      <c r="E2228" s="50" t="s">
        <v>1541</v>
      </c>
      <c r="F2228" s="50" t="s">
        <v>4341</v>
      </c>
      <c r="G2228" s="50">
        <v>59</v>
      </c>
      <c r="H2228" s="50">
        <v>1296</v>
      </c>
      <c r="I2228" s="50">
        <v>519</v>
      </c>
      <c r="J2228" s="50">
        <v>7018</v>
      </c>
      <c r="K2228" s="50">
        <v>0</v>
      </c>
      <c r="L2228" s="50">
        <v>1.5</v>
      </c>
      <c r="M2228" s="50">
        <v>0</v>
      </c>
      <c r="N2228" s="50">
        <v>0</v>
      </c>
      <c r="O2228" s="50">
        <v>700</v>
      </c>
      <c r="P2228" s="50">
        <v>0</v>
      </c>
      <c r="Q2228" s="50">
        <v>0</v>
      </c>
      <c r="R2228" s="50">
        <v>1301010</v>
      </c>
      <c r="S2228" s="50">
        <v>1302010</v>
      </c>
      <c r="V2228" s="50" t="s">
        <v>4342</v>
      </c>
      <c r="Z2228" s="50">
        <v>1101010</v>
      </c>
    </row>
    <row r="2229" spans="1:26" ht="14.25">
      <c r="A2229" s="50">
        <v>2060832</v>
      </c>
      <c r="D2229" s="50" t="s">
        <v>2299</v>
      </c>
      <c r="E2229" s="50" t="s">
        <v>790</v>
      </c>
      <c r="F2229" s="50" t="s">
        <v>4342</v>
      </c>
      <c r="G2229" s="50">
        <v>59</v>
      </c>
      <c r="H2229" s="50">
        <v>1466</v>
      </c>
      <c r="I2229" s="50">
        <v>546</v>
      </c>
      <c r="J2229" s="50">
        <v>6478</v>
      </c>
      <c r="K2229" s="50">
        <v>0</v>
      </c>
      <c r="L2229" s="50">
        <v>1.5</v>
      </c>
      <c r="M2229" s="50">
        <v>0</v>
      </c>
      <c r="N2229" s="50">
        <v>0</v>
      </c>
      <c r="O2229" s="50">
        <v>700</v>
      </c>
      <c r="P2229" s="50">
        <v>0</v>
      </c>
      <c r="Q2229" s="50">
        <v>0</v>
      </c>
      <c r="R2229" s="50">
        <v>1303016</v>
      </c>
      <c r="S2229" s="50">
        <v>1304011</v>
      </c>
      <c r="T2229" s="50">
        <v>1304007</v>
      </c>
      <c r="W2229" s="50">
        <v>4</v>
      </c>
      <c r="X2229" s="50">
        <v>4</v>
      </c>
      <c r="Y2229" s="50">
        <v>3</v>
      </c>
      <c r="Z2229" s="50">
        <v>1102016</v>
      </c>
    </row>
    <row r="2230" spans="1:26" ht="14.25">
      <c r="A2230" s="50">
        <v>2060911</v>
      </c>
      <c r="D2230" s="50" t="s">
        <v>2298</v>
      </c>
      <c r="E2230" s="50" t="s">
        <v>1192</v>
      </c>
      <c r="F2230" s="50" t="s">
        <v>4343</v>
      </c>
      <c r="G2230" s="50">
        <v>60</v>
      </c>
      <c r="H2230" s="50">
        <v>1594</v>
      </c>
      <c r="I2230" s="50">
        <v>642</v>
      </c>
      <c r="J2230" s="50">
        <v>8639</v>
      </c>
      <c r="K2230" s="50">
        <v>0</v>
      </c>
      <c r="L2230" s="50">
        <v>1.5</v>
      </c>
      <c r="M2230" s="50">
        <v>0</v>
      </c>
      <c r="N2230" s="50">
        <v>0</v>
      </c>
      <c r="O2230" s="50">
        <v>950</v>
      </c>
      <c r="P2230" s="50">
        <v>0</v>
      </c>
      <c r="Q2230" s="50">
        <v>0</v>
      </c>
      <c r="R2230" s="50">
        <v>1301012</v>
      </c>
      <c r="S2230" s="50">
        <v>1302012</v>
      </c>
      <c r="V2230" s="50" t="s">
        <v>4344</v>
      </c>
      <c r="Z2230" s="50">
        <v>1101012</v>
      </c>
    </row>
    <row r="2231" spans="1:26" ht="14.25">
      <c r="A2231" s="50">
        <v>2060912</v>
      </c>
      <c r="D2231" s="50" t="s">
        <v>2299</v>
      </c>
      <c r="E2231" s="50" t="s">
        <v>792</v>
      </c>
      <c r="F2231" s="50" t="s">
        <v>4344</v>
      </c>
      <c r="G2231" s="50">
        <v>60</v>
      </c>
      <c r="H2231" s="50">
        <v>1798</v>
      </c>
      <c r="I2231" s="50">
        <v>672</v>
      </c>
      <c r="J2231" s="50">
        <v>7974</v>
      </c>
      <c r="K2231" s="50">
        <v>0</v>
      </c>
      <c r="L2231" s="50">
        <v>1.5</v>
      </c>
      <c r="M2231" s="50">
        <v>0</v>
      </c>
      <c r="N2231" s="50">
        <v>0</v>
      </c>
      <c r="O2231" s="50">
        <v>950</v>
      </c>
      <c r="P2231" s="50">
        <v>0</v>
      </c>
      <c r="Q2231" s="50">
        <v>0</v>
      </c>
      <c r="R2231" s="50">
        <v>1303018</v>
      </c>
      <c r="S2231" s="50">
        <v>1304013</v>
      </c>
      <c r="T2231" s="50">
        <v>1304007</v>
      </c>
      <c r="W2231" s="50">
        <v>4</v>
      </c>
      <c r="X2231" s="50">
        <v>4</v>
      </c>
      <c r="Y2231" s="50">
        <v>2</v>
      </c>
      <c r="Z2231" s="50">
        <v>1102018</v>
      </c>
    </row>
    <row r="2232" spans="1:26" ht="14.25">
      <c r="A2232" s="50">
        <v>2060921</v>
      </c>
      <c r="D2232" s="50" t="s">
        <v>2298</v>
      </c>
      <c r="E2232" s="50" t="s">
        <v>1188</v>
      </c>
      <c r="F2232" s="50" t="s">
        <v>4345</v>
      </c>
      <c r="G2232" s="50">
        <v>60</v>
      </c>
      <c r="H2232" s="50">
        <v>1404</v>
      </c>
      <c r="I2232" s="50">
        <v>565</v>
      </c>
      <c r="J2232" s="50">
        <v>7601</v>
      </c>
      <c r="K2232" s="50">
        <v>0</v>
      </c>
      <c r="L2232" s="50">
        <v>1.5</v>
      </c>
      <c r="M2232" s="50">
        <v>0</v>
      </c>
      <c r="N2232" s="50">
        <v>0</v>
      </c>
      <c r="O2232" s="50">
        <v>950</v>
      </c>
      <c r="P2232" s="50">
        <v>0</v>
      </c>
      <c r="Q2232" s="50">
        <v>0</v>
      </c>
      <c r="R2232" s="50">
        <v>1301008</v>
      </c>
      <c r="S2232" s="50">
        <v>1302008</v>
      </c>
      <c r="V2232" s="50" t="s">
        <v>4346</v>
      </c>
      <c r="Z2232" s="50">
        <v>1101008</v>
      </c>
    </row>
    <row r="2233" spans="1:26" ht="14.25">
      <c r="A2233" s="50">
        <v>2060922</v>
      </c>
      <c r="D2233" s="50" t="s">
        <v>2299</v>
      </c>
      <c r="E2233" s="50" t="s">
        <v>787</v>
      </c>
      <c r="F2233" s="50" t="s">
        <v>4346</v>
      </c>
      <c r="G2233" s="50">
        <v>60</v>
      </c>
      <c r="H2233" s="50">
        <v>1583</v>
      </c>
      <c r="I2233" s="50">
        <v>591</v>
      </c>
      <c r="J2233" s="50">
        <v>7017</v>
      </c>
      <c r="K2233" s="50">
        <v>0</v>
      </c>
      <c r="L2233" s="50">
        <v>1.5</v>
      </c>
      <c r="M2233" s="50">
        <v>0</v>
      </c>
      <c r="N2233" s="50">
        <v>0</v>
      </c>
      <c r="O2233" s="50">
        <v>950</v>
      </c>
      <c r="P2233" s="50">
        <v>0</v>
      </c>
      <c r="Q2233" s="50">
        <v>0</v>
      </c>
      <c r="R2233" s="50">
        <v>1303013</v>
      </c>
      <c r="S2233" s="50">
        <v>1304012</v>
      </c>
      <c r="T2233" s="50">
        <v>1304008</v>
      </c>
      <c r="W2233" s="50">
        <v>4</v>
      </c>
      <c r="X2233" s="50">
        <v>4</v>
      </c>
      <c r="Y2233" s="50">
        <v>3</v>
      </c>
      <c r="Z2233" s="50">
        <v>1102013</v>
      </c>
    </row>
    <row r="2234" spans="1:26" ht="14.25">
      <c r="A2234" s="50">
        <v>2060931</v>
      </c>
      <c r="D2234" s="50" t="s">
        <v>2298</v>
      </c>
      <c r="E2234" s="50" t="s">
        <v>1533</v>
      </c>
      <c r="F2234" s="50" t="s">
        <v>4347</v>
      </c>
      <c r="G2234" s="50">
        <v>60</v>
      </c>
      <c r="H2234" s="50">
        <v>1404</v>
      </c>
      <c r="I2234" s="50">
        <v>565</v>
      </c>
      <c r="J2234" s="50">
        <v>7601</v>
      </c>
      <c r="K2234" s="50">
        <v>0</v>
      </c>
      <c r="L2234" s="50">
        <v>1.5</v>
      </c>
      <c r="M2234" s="50">
        <v>0</v>
      </c>
      <c r="N2234" s="50">
        <v>0</v>
      </c>
      <c r="O2234" s="50">
        <v>950</v>
      </c>
      <c r="P2234" s="50">
        <v>0</v>
      </c>
      <c r="Q2234" s="50">
        <v>0</v>
      </c>
      <c r="R2234" s="50">
        <v>1301009</v>
      </c>
      <c r="S2234" s="50">
        <v>1302009</v>
      </c>
      <c r="V2234" s="50" t="s">
        <v>4348</v>
      </c>
      <c r="Z2234" s="50">
        <v>1101009</v>
      </c>
    </row>
    <row r="2235" spans="1:26" ht="14.25">
      <c r="A2235" s="50">
        <v>2060932</v>
      </c>
      <c r="D2235" s="50" t="s">
        <v>2299</v>
      </c>
      <c r="E2235" s="50" t="s">
        <v>788</v>
      </c>
      <c r="F2235" s="50" t="s">
        <v>4348</v>
      </c>
      <c r="G2235" s="50">
        <v>60</v>
      </c>
      <c r="H2235" s="50">
        <v>1583</v>
      </c>
      <c r="I2235" s="50">
        <v>591</v>
      </c>
      <c r="J2235" s="50">
        <v>7017</v>
      </c>
      <c r="K2235" s="50">
        <v>0</v>
      </c>
      <c r="L2235" s="50">
        <v>1.5</v>
      </c>
      <c r="M2235" s="50">
        <v>0</v>
      </c>
      <c r="N2235" s="50">
        <v>0</v>
      </c>
      <c r="O2235" s="50">
        <v>950</v>
      </c>
      <c r="P2235" s="50">
        <v>0</v>
      </c>
      <c r="Q2235" s="50">
        <v>0</v>
      </c>
      <c r="R2235" s="50">
        <v>1303014</v>
      </c>
      <c r="S2235" s="50">
        <v>1304004</v>
      </c>
      <c r="T2235" s="50">
        <v>1304006</v>
      </c>
      <c r="W2235" s="50">
        <v>4</v>
      </c>
      <c r="X2235" s="50">
        <v>4</v>
      </c>
      <c r="Y2235" s="50">
        <v>1</v>
      </c>
      <c r="Z2235" s="50">
        <v>1102014</v>
      </c>
    </row>
    <row r="2236" spans="1:26" ht="14.25">
      <c r="A2236" s="50">
        <v>2061011</v>
      </c>
      <c r="D2236" s="50" t="s">
        <v>2298</v>
      </c>
      <c r="E2236" s="50" t="s">
        <v>1181</v>
      </c>
      <c r="F2236" s="50" t="s">
        <v>4349</v>
      </c>
      <c r="G2236" s="50">
        <v>60</v>
      </c>
      <c r="H2236" s="50">
        <v>1594</v>
      </c>
      <c r="I2236" s="50">
        <v>642</v>
      </c>
      <c r="J2236" s="50">
        <v>8639</v>
      </c>
      <c r="K2236" s="50">
        <v>0</v>
      </c>
      <c r="L2236" s="50">
        <v>1.5</v>
      </c>
      <c r="M2236" s="50">
        <v>0</v>
      </c>
      <c r="N2236" s="50">
        <v>0</v>
      </c>
      <c r="O2236" s="50">
        <v>950</v>
      </c>
      <c r="P2236" s="50">
        <v>0</v>
      </c>
      <c r="Q2236" s="50">
        <v>0</v>
      </c>
      <c r="R2236" s="50">
        <v>1301001</v>
      </c>
      <c r="S2236" s="50">
        <v>1302001</v>
      </c>
      <c r="V2236" s="50" t="s">
        <v>4350</v>
      </c>
      <c r="Z2236" s="50">
        <v>1101001</v>
      </c>
    </row>
    <row r="2237" spans="1:26" ht="14.25">
      <c r="A2237" s="50">
        <v>2061012</v>
      </c>
      <c r="D2237" s="50" t="s">
        <v>2299</v>
      </c>
      <c r="E2237" s="50" t="s">
        <v>776</v>
      </c>
      <c r="F2237" s="50" t="s">
        <v>4350</v>
      </c>
      <c r="G2237" s="50">
        <v>60</v>
      </c>
      <c r="H2237" s="50">
        <v>1798</v>
      </c>
      <c r="I2237" s="50">
        <v>672</v>
      </c>
      <c r="J2237" s="50">
        <v>7974</v>
      </c>
      <c r="K2237" s="50">
        <v>0</v>
      </c>
      <c r="L2237" s="50">
        <v>1.5</v>
      </c>
      <c r="M2237" s="50">
        <v>0</v>
      </c>
      <c r="N2237" s="50">
        <v>0</v>
      </c>
      <c r="O2237" s="50">
        <v>950</v>
      </c>
      <c r="P2237" s="50">
        <v>0</v>
      </c>
      <c r="Q2237" s="50">
        <v>0</v>
      </c>
      <c r="R2237" s="50">
        <v>1303002</v>
      </c>
      <c r="S2237" s="50">
        <v>1304001</v>
      </c>
      <c r="T2237" s="50">
        <v>1304004</v>
      </c>
      <c r="W2237" s="50">
        <v>4</v>
      </c>
      <c r="X2237" s="50">
        <v>4</v>
      </c>
      <c r="Y2237" s="50">
        <v>1</v>
      </c>
      <c r="Z2237" s="50">
        <v>1102002</v>
      </c>
    </row>
    <row r="2238" spans="1:26" ht="14.25">
      <c r="A2238" s="50">
        <v>2061021</v>
      </c>
      <c r="D2238" s="50" t="s">
        <v>2298</v>
      </c>
      <c r="E2238" s="50" t="s">
        <v>1183</v>
      </c>
      <c r="F2238" s="50" t="s">
        <v>4351</v>
      </c>
      <c r="G2238" s="50">
        <v>60</v>
      </c>
      <c r="H2238" s="50">
        <v>1404</v>
      </c>
      <c r="I2238" s="50">
        <v>565</v>
      </c>
      <c r="J2238" s="50">
        <v>7601</v>
      </c>
      <c r="K2238" s="50">
        <v>0</v>
      </c>
      <c r="L2238" s="50">
        <v>1.5</v>
      </c>
      <c r="M2238" s="50">
        <v>0</v>
      </c>
      <c r="N2238" s="50">
        <v>0</v>
      </c>
      <c r="O2238" s="50">
        <v>950</v>
      </c>
      <c r="P2238" s="50">
        <v>0</v>
      </c>
      <c r="Q2238" s="50">
        <v>0</v>
      </c>
      <c r="R2238" s="50">
        <v>1301003</v>
      </c>
      <c r="S2238" s="50">
        <v>1302003</v>
      </c>
      <c r="V2238" s="50" t="s">
        <v>4352</v>
      </c>
      <c r="Z2238" s="50">
        <v>1101003</v>
      </c>
    </row>
    <row r="2239" spans="1:26" ht="14.25">
      <c r="A2239" s="50">
        <v>2061022</v>
      </c>
      <c r="D2239" s="50" t="s">
        <v>2299</v>
      </c>
      <c r="E2239" s="50" t="s">
        <v>779</v>
      </c>
      <c r="F2239" s="50" t="s">
        <v>4352</v>
      </c>
      <c r="G2239" s="50">
        <v>60</v>
      </c>
      <c r="H2239" s="50">
        <v>1583</v>
      </c>
      <c r="I2239" s="50">
        <v>591</v>
      </c>
      <c r="J2239" s="50">
        <v>7017</v>
      </c>
      <c r="K2239" s="50">
        <v>0</v>
      </c>
      <c r="L2239" s="50">
        <v>1.5</v>
      </c>
      <c r="M2239" s="50">
        <v>0</v>
      </c>
      <c r="N2239" s="50">
        <v>0</v>
      </c>
      <c r="O2239" s="50">
        <v>950</v>
      </c>
      <c r="P2239" s="50">
        <v>0</v>
      </c>
      <c r="Q2239" s="50">
        <v>0</v>
      </c>
      <c r="R2239" s="50">
        <v>1303005</v>
      </c>
      <c r="S2239" s="50">
        <v>1304009</v>
      </c>
      <c r="T2239" s="50">
        <v>1304008</v>
      </c>
      <c r="W2239" s="50">
        <v>4</v>
      </c>
      <c r="X2239" s="50">
        <v>4</v>
      </c>
      <c r="Y2239" s="50">
        <v>3</v>
      </c>
      <c r="Z2239" s="50">
        <v>1102005</v>
      </c>
    </row>
    <row r="2240" spans="1:26" ht="14.25">
      <c r="A2240" s="50">
        <v>2061031</v>
      </c>
      <c r="D2240" s="50" t="s">
        <v>2298</v>
      </c>
      <c r="E2240" s="50" t="s">
        <v>1531</v>
      </c>
      <c r="F2240" s="50" t="s">
        <v>4353</v>
      </c>
      <c r="G2240" s="50">
        <v>60</v>
      </c>
      <c r="H2240" s="50">
        <v>1404</v>
      </c>
      <c r="I2240" s="50">
        <v>565</v>
      </c>
      <c r="J2240" s="50">
        <v>7601</v>
      </c>
      <c r="K2240" s="50">
        <v>0</v>
      </c>
      <c r="L2240" s="50">
        <v>1.5</v>
      </c>
      <c r="M2240" s="50">
        <v>0</v>
      </c>
      <c r="N2240" s="50">
        <v>0</v>
      </c>
      <c r="O2240" s="50">
        <v>950</v>
      </c>
      <c r="P2240" s="50">
        <v>0</v>
      </c>
      <c r="Q2240" s="50">
        <v>0</v>
      </c>
      <c r="R2240" s="50">
        <v>1301014</v>
      </c>
      <c r="S2240" s="50">
        <v>1302014</v>
      </c>
      <c r="V2240" s="50" t="s">
        <v>4354</v>
      </c>
      <c r="Z2240" s="50">
        <v>1101014</v>
      </c>
    </row>
    <row r="2241" spans="1:26" ht="14.25">
      <c r="A2241" s="50">
        <v>2061032</v>
      </c>
      <c r="D2241" s="50" t="s">
        <v>2299</v>
      </c>
      <c r="E2241" s="50" t="s">
        <v>794</v>
      </c>
      <c r="F2241" s="50" t="s">
        <v>4354</v>
      </c>
      <c r="G2241" s="50">
        <v>60</v>
      </c>
      <c r="H2241" s="50">
        <v>1583</v>
      </c>
      <c r="I2241" s="50">
        <v>591</v>
      </c>
      <c r="J2241" s="50">
        <v>7017</v>
      </c>
      <c r="K2241" s="50">
        <v>0</v>
      </c>
      <c r="L2241" s="50">
        <v>1.5</v>
      </c>
      <c r="M2241" s="50">
        <v>0</v>
      </c>
      <c r="N2241" s="50">
        <v>0</v>
      </c>
      <c r="O2241" s="50">
        <v>950</v>
      </c>
      <c r="P2241" s="50">
        <v>0</v>
      </c>
      <c r="Q2241" s="50">
        <v>0</v>
      </c>
      <c r="R2241" s="50">
        <v>1303020</v>
      </c>
      <c r="S2241" s="50">
        <v>1304014</v>
      </c>
      <c r="T2241" s="50">
        <v>1304007</v>
      </c>
      <c r="W2241" s="50">
        <v>4</v>
      </c>
      <c r="X2241" s="50">
        <v>4</v>
      </c>
      <c r="Y2241" s="50">
        <v>2</v>
      </c>
      <c r="Z2241" s="50">
        <v>1102020</v>
      </c>
    </row>
    <row r="2242" spans="1:26" ht="14.25">
      <c r="A2242" s="50">
        <v>2061111</v>
      </c>
      <c r="D2242" s="50" t="s">
        <v>2298</v>
      </c>
      <c r="E2242" s="50" t="s">
        <v>1192</v>
      </c>
      <c r="F2242" s="50" t="s">
        <v>4355</v>
      </c>
      <c r="G2242" s="50">
        <v>60</v>
      </c>
      <c r="H2242" s="50">
        <v>1594</v>
      </c>
      <c r="I2242" s="50">
        <v>642</v>
      </c>
      <c r="J2242" s="50">
        <v>8639</v>
      </c>
      <c r="K2242" s="50">
        <v>0</v>
      </c>
      <c r="L2242" s="50">
        <v>1.5</v>
      </c>
      <c r="M2242" s="50">
        <v>0</v>
      </c>
      <c r="N2242" s="50">
        <v>0</v>
      </c>
      <c r="O2242" s="50">
        <v>950</v>
      </c>
      <c r="P2242" s="50">
        <v>0</v>
      </c>
      <c r="Q2242" s="50">
        <v>0</v>
      </c>
      <c r="R2242" s="50">
        <v>1301012</v>
      </c>
      <c r="S2242" s="50">
        <v>1302012</v>
      </c>
      <c r="V2242" s="50" t="s">
        <v>4356</v>
      </c>
      <c r="Z2242" s="50">
        <v>1101012</v>
      </c>
    </row>
    <row r="2243" spans="1:26" ht="14.25">
      <c r="A2243" s="50">
        <v>2061112</v>
      </c>
      <c r="D2243" s="50" t="s">
        <v>2299</v>
      </c>
      <c r="E2243" s="50" t="s">
        <v>792</v>
      </c>
      <c r="F2243" s="50" t="s">
        <v>4356</v>
      </c>
      <c r="G2243" s="50">
        <v>60</v>
      </c>
      <c r="H2243" s="50">
        <v>1798</v>
      </c>
      <c r="I2243" s="50">
        <v>672</v>
      </c>
      <c r="J2243" s="50">
        <v>7974</v>
      </c>
      <c r="K2243" s="50">
        <v>0</v>
      </c>
      <c r="L2243" s="50">
        <v>1.5</v>
      </c>
      <c r="M2243" s="50">
        <v>0</v>
      </c>
      <c r="N2243" s="50">
        <v>0</v>
      </c>
      <c r="O2243" s="50">
        <v>950</v>
      </c>
      <c r="P2243" s="50">
        <v>0</v>
      </c>
      <c r="Q2243" s="50">
        <v>0</v>
      </c>
      <c r="R2243" s="50">
        <v>1303018</v>
      </c>
      <c r="S2243" s="50">
        <v>1304013</v>
      </c>
      <c r="T2243" s="50">
        <v>1304007</v>
      </c>
      <c r="W2243" s="50">
        <v>4</v>
      </c>
      <c r="X2243" s="50">
        <v>4</v>
      </c>
      <c r="Y2243" s="50">
        <v>2</v>
      </c>
      <c r="Z2243" s="50">
        <v>1102018</v>
      </c>
    </row>
    <row r="2244" spans="1:26" ht="14.25">
      <c r="A2244" s="50">
        <v>2061121</v>
      </c>
      <c r="D2244" s="50" t="s">
        <v>2298</v>
      </c>
      <c r="E2244" s="50" t="s">
        <v>1188</v>
      </c>
      <c r="F2244" s="50" t="s">
        <v>4357</v>
      </c>
      <c r="G2244" s="50">
        <v>60</v>
      </c>
      <c r="H2244" s="50">
        <v>1404</v>
      </c>
      <c r="I2244" s="50">
        <v>565</v>
      </c>
      <c r="J2244" s="50">
        <v>7601</v>
      </c>
      <c r="K2244" s="50">
        <v>0</v>
      </c>
      <c r="L2244" s="50">
        <v>1.5</v>
      </c>
      <c r="M2244" s="50">
        <v>0</v>
      </c>
      <c r="N2244" s="50">
        <v>0</v>
      </c>
      <c r="O2244" s="50">
        <v>950</v>
      </c>
      <c r="P2244" s="50">
        <v>0</v>
      </c>
      <c r="Q2244" s="50">
        <v>0</v>
      </c>
      <c r="R2244" s="50">
        <v>1301008</v>
      </c>
      <c r="S2244" s="50">
        <v>1302008</v>
      </c>
      <c r="V2244" s="50" t="s">
        <v>4358</v>
      </c>
      <c r="Z2244" s="50">
        <v>1101008</v>
      </c>
    </row>
    <row r="2245" spans="1:26" ht="14.25">
      <c r="A2245" s="50">
        <v>2061122</v>
      </c>
      <c r="D2245" s="50" t="s">
        <v>2299</v>
      </c>
      <c r="E2245" s="50" t="s">
        <v>787</v>
      </c>
      <c r="F2245" s="50" t="s">
        <v>4358</v>
      </c>
      <c r="G2245" s="50">
        <v>60</v>
      </c>
      <c r="H2245" s="50">
        <v>1583</v>
      </c>
      <c r="I2245" s="50">
        <v>591</v>
      </c>
      <c r="J2245" s="50">
        <v>7017</v>
      </c>
      <c r="K2245" s="50">
        <v>0</v>
      </c>
      <c r="L2245" s="50">
        <v>1.5</v>
      </c>
      <c r="M2245" s="50">
        <v>0</v>
      </c>
      <c r="N2245" s="50">
        <v>0</v>
      </c>
      <c r="O2245" s="50">
        <v>950</v>
      </c>
      <c r="P2245" s="50">
        <v>0</v>
      </c>
      <c r="Q2245" s="50">
        <v>0</v>
      </c>
      <c r="R2245" s="50">
        <v>1303013</v>
      </c>
      <c r="S2245" s="50">
        <v>1304012</v>
      </c>
      <c r="T2245" s="50">
        <v>1304008</v>
      </c>
      <c r="W2245" s="50">
        <v>4</v>
      </c>
      <c r="X2245" s="50">
        <v>4</v>
      </c>
      <c r="Y2245" s="50">
        <v>3</v>
      </c>
      <c r="Z2245" s="50">
        <v>1102013</v>
      </c>
    </row>
    <row r="2246" spans="1:26" ht="14.25">
      <c r="A2246" s="50">
        <v>2061131</v>
      </c>
      <c r="D2246" s="50" t="s">
        <v>2298</v>
      </c>
      <c r="E2246" s="50" t="s">
        <v>1533</v>
      </c>
      <c r="F2246" s="50" t="s">
        <v>4359</v>
      </c>
      <c r="G2246" s="50">
        <v>60</v>
      </c>
      <c r="H2246" s="50">
        <v>1404</v>
      </c>
      <c r="I2246" s="50">
        <v>565</v>
      </c>
      <c r="J2246" s="50">
        <v>7601</v>
      </c>
      <c r="K2246" s="50">
        <v>0</v>
      </c>
      <c r="L2246" s="50">
        <v>1.5</v>
      </c>
      <c r="M2246" s="50">
        <v>0</v>
      </c>
      <c r="N2246" s="50">
        <v>0</v>
      </c>
      <c r="O2246" s="50">
        <v>950</v>
      </c>
      <c r="P2246" s="50">
        <v>0</v>
      </c>
      <c r="Q2246" s="50">
        <v>0</v>
      </c>
      <c r="R2246" s="50">
        <v>1301009</v>
      </c>
      <c r="S2246" s="50">
        <v>1302009</v>
      </c>
      <c r="V2246" s="50" t="s">
        <v>4360</v>
      </c>
      <c r="Z2246" s="50">
        <v>1101009</v>
      </c>
    </row>
    <row r="2247" spans="1:26" ht="14.25">
      <c r="A2247" s="50">
        <v>2061132</v>
      </c>
      <c r="D2247" s="50" t="s">
        <v>2299</v>
      </c>
      <c r="E2247" s="50" t="s">
        <v>788</v>
      </c>
      <c r="F2247" s="50" t="s">
        <v>4360</v>
      </c>
      <c r="G2247" s="50">
        <v>60</v>
      </c>
      <c r="H2247" s="50">
        <v>1583</v>
      </c>
      <c r="I2247" s="50">
        <v>591</v>
      </c>
      <c r="J2247" s="50">
        <v>7017</v>
      </c>
      <c r="K2247" s="50">
        <v>0</v>
      </c>
      <c r="L2247" s="50">
        <v>1.5</v>
      </c>
      <c r="M2247" s="50">
        <v>0</v>
      </c>
      <c r="N2247" s="50">
        <v>0</v>
      </c>
      <c r="O2247" s="50">
        <v>950</v>
      </c>
      <c r="P2247" s="50">
        <v>0</v>
      </c>
      <c r="Q2247" s="50">
        <v>0</v>
      </c>
      <c r="R2247" s="50">
        <v>1303014</v>
      </c>
      <c r="S2247" s="50">
        <v>1304004</v>
      </c>
      <c r="T2247" s="50">
        <v>1304006</v>
      </c>
      <c r="W2247" s="50">
        <v>4</v>
      </c>
      <c r="X2247" s="50">
        <v>4</v>
      </c>
      <c r="Y2247" s="50">
        <v>1</v>
      </c>
      <c r="Z2247" s="50">
        <v>1102014</v>
      </c>
    </row>
    <row r="2248" spans="1:26" ht="14.25">
      <c r="A2248" s="50">
        <v>2061211</v>
      </c>
      <c r="D2248" s="50" t="s">
        <v>2298</v>
      </c>
      <c r="E2248" s="50" t="s">
        <v>1195</v>
      </c>
      <c r="F2248" s="50" t="s">
        <v>4361</v>
      </c>
      <c r="G2248" s="50">
        <v>61</v>
      </c>
      <c r="H2248" s="50">
        <v>1638</v>
      </c>
      <c r="I2248" s="50">
        <v>660</v>
      </c>
      <c r="J2248" s="50">
        <v>8873</v>
      </c>
      <c r="K2248" s="50">
        <v>0</v>
      </c>
      <c r="L2248" s="50">
        <v>1.5</v>
      </c>
      <c r="M2248" s="50">
        <v>0</v>
      </c>
      <c r="N2248" s="50">
        <v>0</v>
      </c>
      <c r="O2248" s="50">
        <v>950</v>
      </c>
      <c r="P2248" s="50">
        <v>0</v>
      </c>
      <c r="Q2248" s="50">
        <v>0</v>
      </c>
      <c r="R2248" s="50">
        <v>1301015</v>
      </c>
      <c r="S2248" s="50">
        <v>1302015</v>
      </c>
      <c r="V2248" s="50" t="s">
        <v>4362</v>
      </c>
      <c r="Z2248" s="50">
        <v>1101015</v>
      </c>
    </row>
    <row r="2249" spans="1:26" ht="14.25">
      <c r="A2249" s="50">
        <v>2061212</v>
      </c>
      <c r="D2249" s="50" t="s">
        <v>2299</v>
      </c>
      <c r="E2249" s="50" t="s">
        <v>795</v>
      </c>
      <c r="F2249" s="50" t="s">
        <v>4362</v>
      </c>
      <c r="G2249" s="50">
        <v>61</v>
      </c>
      <c r="H2249" s="50">
        <v>1845</v>
      </c>
      <c r="I2249" s="50">
        <v>690</v>
      </c>
      <c r="J2249" s="50">
        <v>8190</v>
      </c>
      <c r="K2249" s="50">
        <v>0</v>
      </c>
      <c r="L2249" s="50">
        <v>1.5</v>
      </c>
      <c r="M2249" s="50">
        <v>0</v>
      </c>
      <c r="N2249" s="50">
        <v>0</v>
      </c>
      <c r="O2249" s="50">
        <v>950</v>
      </c>
      <c r="P2249" s="50">
        <v>0</v>
      </c>
      <c r="Q2249" s="50">
        <v>0</v>
      </c>
      <c r="R2249" s="50">
        <v>1303021</v>
      </c>
      <c r="S2249" s="50">
        <v>1304015</v>
      </c>
      <c r="T2249" s="50">
        <v>1304007</v>
      </c>
      <c r="W2249" s="50">
        <v>4</v>
      </c>
      <c r="X2249" s="50">
        <v>4</v>
      </c>
      <c r="Y2249" s="50">
        <v>1</v>
      </c>
      <c r="Z2249" s="50">
        <v>1102021</v>
      </c>
    </row>
    <row r="2250" spans="1:26" ht="14.25">
      <c r="A2250" s="50">
        <v>2061221</v>
      </c>
      <c r="D2250" s="50" t="s">
        <v>2298</v>
      </c>
      <c r="E2250" s="50" t="s">
        <v>1181</v>
      </c>
      <c r="F2250" s="50" t="s">
        <v>4363</v>
      </c>
      <c r="G2250" s="50">
        <v>61</v>
      </c>
      <c r="H2250" s="50">
        <v>1441</v>
      </c>
      <c r="I2250" s="50">
        <v>580</v>
      </c>
      <c r="J2250" s="50">
        <v>7807</v>
      </c>
      <c r="K2250" s="50">
        <v>0</v>
      </c>
      <c r="L2250" s="50">
        <v>1.5</v>
      </c>
      <c r="M2250" s="50">
        <v>0</v>
      </c>
      <c r="N2250" s="50">
        <v>0</v>
      </c>
      <c r="O2250" s="50">
        <v>950</v>
      </c>
      <c r="P2250" s="50">
        <v>0</v>
      </c>
      <c r="Q2250" s="50">
        <v>0</v>
      </c>
      <c r="R2250" s="50">
        <v>1301001</v>
      </c>
      <c r="S2250" s="50">
        <v>1302001</v>
      </c>
      <c r="V2250" s="50" t="s">
        <v>4364</v>
      </c>
      <c r="Z2250" s="50">
        <v>1101001</v>
      </c>
    </row>
    <row r="2251" spans="1:26" ht="14.25">
      <c r="A2251" s="50">
        <v>2061222</v>
      </c>
      <c r="D2251" s="50" t="s">
        <v>2299</v>
      </c>
      <c r="E2251" s="50" t="s">
        <v>783</v>
      </c>
      <c r="F2251" s="50" t="s">
        <v>4364</v>
      </c>
      <c r="G2251" s="50">
        <v>61</v>
      </c>
      <c r="H2251" s="50">
        <v>1623</v>
      </c>
      <c r="I2251" s="50">
        <v>607</v>
      </c>
      <c r="J2251" s="50">
        <v>7207</v>
      </c>
      <c r="K2251" s="50">
        <v>0</v>
      </c>
      <c r="L2251" s="50">
        <v>1.5</v>
      </c>
      <c r="M2251" s="50">
        <v>0</v>
      </c>
      <c r="N2251" s="50">
        <v>0</v>
      </c>
      <c r="O2251" s="50">
        <v>950</v>
      </c>
      <c r="P2251" s="50">
        <v>0</v>
      </c>
      <c r="Q2251" s="50">
        <v>0</v>
      </c>
      <c r="R2251" s="50">
        <v>1303009</v>
      </c>
      <c r="S2251" s="50">
        <v>1304010</v>
      </c>
      <c r="T2251" s="50">
        <v>1304007</v>
      </c>
      <c r="W2251" s="50">
        <v>4</v>
      </c>
      <c r="X2251" s="50">
        <v>4</v>
      </c>
      <c r="Y2251" s="50">
        <v>2</v>
      </c>
      <c r="Z2251" s="50">
        <v>1102009</v>
      </c>
    </row>
    <row r="2252" spans="1:26" ht="14.25">
      <c r="A2252" s="50">
        <v>2061231</v>
      </c>
      <c r="D2252" s="50" t="s">
        <v>2298</v>
      </c>
      <c r="E2252" s="50" t="s">
        <v>1537</v>
      </c>
      <c r="F2252" s="50" t="s">
        <v>4365</v>
      </c>
      <c r="G2252" s="50">
        <v>61</v>
      </c>
      <c r="H2252" s="50">
        <v>1441</v>
      </c>
      <c r="I2252" s="50">
        <v>580</v>
      </c>
      <c r="J2252" s="50">
        <v>7807</v>
      </c>
      <c r="K2252" s="50">
        <v>0</v>
      </c>
      <c r="L2252" s="50">
        <v>1.5</v>
      </c>
      <c r="M2252" s="50">
        <v>0</v>
      </c>
      <c r="N2252" s="50">
        <v>0</v>
      </c>
      <c r="O2252" s="50">
        <v>950</v>
      </c>
      <c r="P2252" s="50">
        <v>0</v>
      </c>
      <c r="Q2252" s="50">
        <v>0</v>
      </c>
      <c r="R2252" s="50">
        <v>1301011</v>
      </c>
      <c r="S2252" s="50">
        <v>1302011</v>
      </c>
      <c r="V2252" s="50" t="s">
        <v>4366</v>
      </c>
      <c r="Z2252" s="50">
        <v>1101011</v>
      </c>
    </row>
    <row r="2253" spans="1:26" ht="14.25">
      <c r="A2253" s="50">
        <v>2061232</v>
      </c>
      <c r="D2253" s="50" t="s">
        <v>2299</v>
      </c>
      <c r="E2253" s="50" t="s">
        <v>791</v>
      </c>
      <c r="F2253" s="50" t="s">
        <v>4366</v>
      </c>
      <c r="G2253" s="50">
        <v>61</v>
      </c>
      <c r="H2253" s="50">
        <v>1623</v>
      </c>
      <c r="I2253" s="50">
        <v>607</v>
      </c>
      <c r="J2253" s="50">
        <v>7207</v>
      </c>
      <c r="K2253" s="50">
        <v>0</v>
      </c>
      <c r="L2253" s="50">
        <v>1.5</v>
      </c>
      <c r="M2253" s="50">
        <v>0</v>
      </c>
      <c r="N2253" s="50">
        <v>0</v>
      </c>
      <c r="O2253" s="50">
        <v>950</v>
      </c>
      <c r="P2253" s="50">
        <v>0</v>
      </c>
      <c r="Q2253" s="50">
        <v>0</v>
      </c>
      <c r="R2253" s="50">
        <v>1303017</v>
      </c>
      <c r="S2253" s="50">
        <v>1304013</v>
      </c>
      <c r="T2253" s="50">
        <v>1304008</v>
      </c>
      <c r="W2253" s="50">
        <v>4</v>
      </c>
      <c r="X2253" s="50">
        <v>4</v>
      </c>
      <c r="Y2253" s="50">
        <v>3</v>
      </c>
      <c r="Z2253" s="50">
        <v>1102017</v>
      </c>
    </row>
    <row r="2254" spans="1:26" ht="14.25">
      <c r="A2254" s="50">
        <v>2061311</v>
      </c>
      <c r="D2254" s="50" t="s">
        <v>2298</v>
      </c>
      <c r="E2254" s="50" t="s">
        <v>1533</v>
      </c>
      <c r="F2254" s="50" t="s">
        <v>4367</v>
      </c>
      <c r="G2254" s="50">
        <v>62</v>
      </c>
      <c r="H2254" s="50">
        <v>1681</v>
      </c>
      <c r="I2254" s="50">
        <v>678</v>
      </c>
      <c r="J2254" s="50">
        <v>9107</v>
      </c>
      <c r="K2254" s="50">
        <v>0</v>
      </c>
      <c r="L2254" s="50">
        <v>1.5</v>
      </c>
      <c r="M2254" s="50">
        <v>0</v>
      </c>
      <c r="N2254" s="50">
        <v>0</v>
      </c>
      <c r="O2254" s="50">
        <v>950</v>
      </c>
      <c r="P2254" s="50">
        <v>0</v>
      </c>
      <c r="Q2254" s="50">
        <v>0</v>
      </c>
      <c r="R2254" s="50">
        <v>1301009</v>
      </c>
      <c r="S2254" s="50">
        <v>1302009</v>
      </c>
      <c r="V2254" s="50" t="s">
        <v>4368</v>
      </c>
      <c r="Z2254" s="50">
        <v>1101009</v>
      </c>
    </row>
    <row r="2255" spans="1:26" ht="14.25">
      <c r="A2255" s="50">
        <v>2061312</v>
      </c>
      <c r="D2255" s="50" t="s">
        <v>2299</v>
      </c>
      <c r="E2255" s="50" t="s">
        <v>788</v>
      </c>
      <c r="F2255" s="50" t="s">
        <v>4368</v>
      </c>
      <c r="G2255" s="50">
        <v>62</v>
      </c>
      <c r="H2255" s="50">
        <v>1891</v>
      </c>
      <c r="I2255" s="50">
        <v>708</v>
      </c>
      <c r="J2255" s="50">
        <v>8406</v>
      </c>
      <c r="K2255" s="50">
        <v>0</v>
      </c>
      <c r="L2255" s="50">
        <v>1.5</v>
      </c>
      <c r="M2255" s="50">
        <v>0</v>
      </c>
      <c r="N2255" s="50">
        <v>0</v>
      </c>
      <c r="O2255" s="50">
        <v>950</v>
      </c>
      <c r="P2255" s="50">
        <v>0</v>
      </c>
      <c r="Q2255" s="50">
        <v>0</v>
      </c>
      <c r="R2255" s="50">
        <v>1303014</v>
      </c>
      <c r="S2255" s="50">
        <v>1304004</v>
      </c>
      <c r="T2255" s="50">
        <v>1304006</v>
      </c>
      <c r="W2255" s="50">
        <v>4</v>
      </c>
      <c r="X2255" s="50">
        <v>4</v>
      </c>
      <c r="Y2255" s="50">
        <v>1</v>
      </c>
      <c r="Z2255" s="50">
        <v>1102014</v>
      </c>
    </row>
    <row r="2256" spans="1:26" ht="14.25">
      <c r="A2256" s="50">
        <v>2061321</v>
      </c>
      <c r="D2256" s="50" t="s">
        <v>2298</v>
      </c>
      <c r="E2256" s="50" t="s">
        <v>1188</v>
      </c>
      <c r="F2256" s="50" t="s">
        <v>4369</v>
      </c>
      <c r="G2256" s="50">
        <v>62</v>
      </c>
      <c r="H2256" s="50">
        <v>1478</v>
      </c>
      <c r="I2256" s="50">
        <v>596</v>
      </c>
      <c r="J2256" s="50">
        <v>8013</v>
      </c>
      <c r="K2256" s="50">
        <v>0</v>
      </c>
      <c r="L2256" s="50">
        <v>1.5</v>
      </c>
      <c r="M2256" s="50">
        <v>0</v>
      </c>
      <c r="N2256" s="50">
        <v>0</v>
      </c>
      <c r="O2256" s="50">
        <v>950</v>
      </c>
      <c r="P2256" s="50">
        <v>0</v>
      </c>
      <c r="Q2256" s="50">
        <v>0</v>
      </c>
      <c r="R2256" s="50">
        <v>1301008</v>
      </c>
      <c r="S2256" s="50">
        <v>1302008</v>
      </c>
      <c r="V2256" s="50" t="s">
        <v>4370</v>
      </c>
      <c r="Z2256" s="50">
        <v>1101008</v>
      </c>
    </row>
    <row r="2257" spans="1:26" ht="14.25">
      <c r="A2257" s="50">
        <v>2061322</v>
      </c>
      <c r="D2257" s="50" t="s">
        <v>2299</v>
      </c>
      <c r="E2257" s="50" t="s">
        <v>787</v>
      </c>
      <c r="F2257" s="50" t="s">
        <v>4370</v>
      </c>
      <c r="G2257" s="50">
        <v>62</v>
      </c>
      <c r="H2257" s="50">
        <v>1664</v>
      </c>
      <c r="I2257" s="50">
        <v>622</v>
      </c>
      <c r="J2257" s="50">
        <v>7397</v>
      </c>
      <c r="K2257" s="50">
        <v>0</v>
      </c>
      <c r="L2257" s="50">
        <v>1.5</v>
      </c>
      <c r="M2257" s="50">
        <v>0</v>
      </c>
      <c r="N2257" s="50">
        <v>0</v>
      </c>
      <c r="O2257" s="50">
        <v>950</v>
      </c>
      <c r="P2257" s="50">
        <v>0</v>
      </c>
      <c r="Q2257" s="50">
        <v>0</v>
      </c>
      <c r="R2257" s="50">
        <v>1303013</v>
      </c>
      <c r="S2257" s="50">
        <v>1304012</v>
      </c>
      <c r="T2257" s="50">
        <v>1304008</v>
      </c>
      <c r="W2257" s="50">
        <v>4</v>
      </c>
      <c r="X2257" s="50">
        <v>4</v>
      </c>
      <c r="Y2257" s="50">
        <v>3</v>
      </c>
      <c r="Z2257" s="50">
        <v>1102013</v>
      </c>
    </row>
    <row r="2258" spans="1:26" ht="14.25">
      <c r="A2258" s="50">
        <v>2061331</v>
      </c>
      <c r="D2258" s="50" t="s">
        <v>2298</v>
      </c>
      <c r="E2258" s="50" t="s">
        <v>1192</v>
      </c>
      <c r="F2258" s="50" t="s">
        <v>4371</v>
      </c>
      <c r="G2258" s="50">
        <v>62</v>
      </c>
      <c r="H2258" s="50">
        <v>1478</v>
      </c>
      <c r="I2258" s="50">
        <v>596</v>
      </c>
      <c r="J2258" s="50">
        <v>8013</v>
      </c>
      <c r="K2258" s="50">
        <v>0</v>
      </c>
      <c r="L2258" s="50">
        <v>1.5</v>
      </c>
      <c r="M2258" s="50">
        <v>0</v>
      </c>
      <c r="N2258" s="50">
        <v>0</v>
      </c>
      <c r="O2258" s="50">
        <v>950</v>
      </c>
      <c r="P2258" s="50">
        <v>0</v>
      </c>
      <c r="Q2258" s="50">
        <v>0</v>
      </c>
      <c r="R2258" s="50">
        <v>1301012</v>
      </c>
      <c r="S2258" s="50">
        <v>1302012</v>
      </c>
      <c r="V2258" s="50" t="s">
        <v>4372</v>
      </c>
      <c r="Z2258" s="50">
        <v>1101012</v>
      </c>
    </row>
    <row r="2259" spans="1:26" ht="14.25">
      <c r="A2259" s="50">
        <v>2061332</v>
      </c>
      <c r="D2259" s="50" t="s">
        <v>2299</v>
      </c>
      <c r="E2259" s="50" t="s">
        <v>792</v>
      </c>
      <c r="F2259" s="50" t="s">
        <v>4372</v>
      </c>
      <c r="G2259" s="50">
        <v>62</v>
      </c>
      <c r="H2259" s="50">
        <v>1664</v>
      </c>
      <c r="I2259" s="50">
        <v>622</v>
      </c>
      <c r="J2259" s="50">
        <v>7397</v>
      </c>
      <c r="K2259" s="50">
        <v>0</v>
      </c>
      <c r="L2259" s="50">
        <v>1.5</v>
      </c>
      <c r="M2259" s="50">
        <v>0</v>
      </c>
      <c r="N2259" s="50">
        <v>0</v>
      </c>
      <c r="O2259" s="50">
        <v>950</v>
      </c>
      <c r="P2259" s="50">
        <v>0</v>
      </c>
      <c r="Q2259" s="50">
        <v>0</v>
      </c>
      <c r="R2259" s="50">
        <v>1303018</v>
      </c>
      <c r="S2259" s="50">
        <v>1304013</v>
      </c>
      <c r="T2259" s="50">
        <v>1304007</v>
      </c>
      <c r="W2259" s="50">
        <v>4</v>
      </c>
      <c r="X2259" s="50">
        <v>4</v>
      </c>
      <c r="Y2259" s="50">
        <v>2</v>
      </c>
      <c r="Z2259" s="50">
        <v>1102018</v>
      </c>
    </row>
    <row r="2260" spans="1:26" ht="14.25">
      <c r="A2260" s="50">
        <v>2061411</v>
      </c>
      <c r="D2260" s="50" t="s">
        <v>2298</v>
      </c>
      <c r="E2260" s="50" t="s">
        <v>1535</v>
      </c>
      <c r="F2260" s="50" t="s">
        <v>4373</v>
      </c>
      <c r="G2260" s="50">
        <v>63</v>
      </c>
      <c r="H2260" s="50">
        <v>1724</v>
      </c>
      <c r="I2260" s="50">
        <v>696</v>
      </c>
      <c r="J2260" s="50">
        <v>9341</v>
      </c>
      <c r="K2260" s="50">
        <v>0</v>
      </c>
      <c r="L2260" s="50">
        <v>1.5</v>
      </c>
      <c r="M2260" s="50">
        <v>0</v>
      </c>
      <c r="N2260" s="50">
        <v>0</v>
      </c>
      <c r="O2260" s="50">
        <v>950</v>
      </c>
      <c r="P2260" s="50">
        <v>0</v>
      </c>
      <c r="Q2260" s="50">
        <v>0</v>
      </c>
      <c r="R2260" s="50">
        <v>1301007</v>
      </c>
      <c r="S2260" s="50">
        <v>1302007</v>
      </c>
      <c r="V2260" s="50" t="s">
        <v>4374</v>
      </c>
      <c r="Z2260" s="50">
        <v>1101007</v>
      </c>
    </row>
    <row r="2261" spans="1:26" ht="14.25">
      <c r="A2261" s="50">
        <v>2061412</v>
      </c>
      <c r="D2261" s="50" t="s">
        <v>2299</v>
      </c>
      <c r="E2261" s="50" t="s">
        <v>783</v>
      </c>
      <c r="F2261" s="50" t="s">
        <v>4374</v>
      </c>
      <c r="G2261" s="50">
        <v>63</v>
      </c>
      <c r="H2261" s="50">
        <v>1938</v>
      </c>
      <c r="I2261" s="50">
        <v>726</v>
      </c>
      <c r="J2261" s="50">
        <v>8622</v>
      </c>
      <c r="K2261" s="50">
        <v>0</v>
      </c>
      <c r="L2261" s="50">
        <v>1.5</v>
      </c>
      <c r="M2261" s="50">
        <v>0</v>
      </c>
      <c r="N2261" s="50">
        <v>0</v>
      </c>
      <c r="O2261" s="50">
        <v>950</v>
      </c>
      <c r="P2261" s="50">
        <v>0</v>
      </c>
      <c r="Q2261" s="50">
        <v>0</v>
      </c>
      <c r="R2261" s="50">
        <v>1303009</v>
      </c>
      <c r="S2261" s="50">
        <v>1304010</v>
      </c>
      <c r="T2261" s="50">
        <v>1304007</v>
      </c>
      <c r="W2261" s="50">
        <v>4</v>
      </c>
      <c r="X2261" s="50">
        <v>4</v>
      </c>
      <c r="Y2261" s="50">
        <v>2</v>
      </c>
      <c r="Z2261" s="50">
        <v>1102009</v>
      </c>
    </row>
    <row r="2262" spans="1:26" ht="14.25">
      <c r="A2262" s="50">
        <v>2061421</v>
      </c>
      <c r="D2262" s="50" t="s">
        <v>2298</v>
      </c>
      <c r="E2262" s="50" t="s">
        <v>1535</v>
      </c>
      <c r="F2262" s="50" t="s">
        <v>4375</v>
      </c>
      <c r="G2262" s="50">
        <v>63</v>
      </c>
      <c r="H2262" s="50">
        <v>1724</v>
      </c>
      <c r="I2262" s="50">
        <v>696</v>
      </c>
      <c r="J2262" s="50">
        <v>9341</v>
      </c>
      <c r="K2262" s="50">
        <v>0</v>
      </c>
      <c r="L2262" s="50">
        <v>1.5</v>
      </c>
      <c r="M2262" s="50">
        <v>0</v>
      </c>
      <c r="N2262" s="50">
        <v>0</v>
      </c>
      <c r="O2262" s="50">
        <v>950</v>
      </c>
      <c r="P2262" s="50">
        <v>0</v>
      </c>
      <c r="Q2262" s="50">
        <v>0</v>
      </c>
      <c r="R2262" s="50">
        <v>1301007</v>
      </c>
      <c r="S2262" s="50">
        <v>1302007</v>
      </c>
      <c r="V2262" s="50" t="s">
        <v>4376</v>
      </c>
      <c r="Z2262" s="50">
        <v>1101007</v>
      </c>
    </row>
    <row r="2263" spans="1:26" ht="14.25">
      <c r="A2263" s="50">
        <v>2061422</v>
      </c>
      <c r="D2263" s="50" t="s">
        <v>2299</v>
      </c>
      <c r="E2263" s="50" t="s">
        <v>777</v>
      </c>
      <c r="F2263" s="50" t="s">
        <v>4376</v>
      </c>
      <c r="G2263" s="50">
        <v>63</v>
      </c>
      <c r="H2263" s="50">
        <v>1938</v>
      </c>
      <c r="I2263" s="50">
        <v>726</v>
      </c>
      <c r="J2263" s="50">
        <v>8622</v>
      </c>
      <c r="K2263" s="50">
        <v>0</v>
      </c>
      <c r="L2263" s="50">
        <v>1.5</v>
      </c>
      <c r="M2263" s="50">
        <v>0</v>
      </c>
      <c r="N2263" s="50">
        <v>0</v>
      </c>
      <c r="O2263" s="50">
        <v>950</v>
      </c>
      <c r="P2263" s="50">
        <v>0</v>
      </c>
      <c r="Q2263" s="50">
        <v>0</v>
      </c>
      <c r="R2263" s="50">
        <v>1303003</v>
      </c>
      <c r="S2263" s="50">
        <v>1304005</v>
      </c>
      <c r="T2263" s="50">
        <v>1304007</v>
      </c>
      <c r="W2263" s="50">
        <v>4</v>
      </c>
      <c r="X2263" s="50">
        <v>4</v>
      </c>
      <c r="Y2263" s="50">
        <v>2</v>
      </c>
      <c r="Z2263" s="50">
        <v>1102003</v>
      </c>
    </row>
    <row r="2264" spans="1:26" ht="14.25">
      <c r="A2264" s="50">
        <v>2061431</v>
      </c>
      <c r="D2264" s="50" t="s">
        <v>2298</v>
      </c>
      <c r="E2264" s="50" t="s">
        <v>1537</v>
      </c>
      <c r="F2264" s="50" t="s">
        <v>4377</v>
      </c>
      <c r="G2264" s="50">
        <v>63</v>
      </c>
      <c r="H2264" s="50">
        <v>1516</v>
      </c>
      <c r="I2264" s="50">
        <v>612</v>
      </c>
      <c r="J2264" s="50">
        <v>8219</v>
      </c>
      <c r="K2264" s="50">
        <v>0</v>
      </c>
      <c r="L2264" s="50">
        <v>1.5</v>
      </c>
      <c r="M2264" s="50">
        <v>0</v>
      </c>
      <c r="N2264" s="50">
        <v>0</v>
      </c>
      <c r="O2264" s="50">
        <v>950</v>
      </c>
      <c r="P2264" s="50">
        <v>0</v>
      </c>
      <c r="Q2264" s="50">
        <v>0</v>
      </c>
      <c r="R2264" s="50">
        <v>1301011</v>
      </c>
      <c r="S2264" s="50">
        <v>1302011</v>
      </c>
      <c r="V2264" s="50" t="s">
        <v>4378</v>
      </c>
      <c r="Z2264" s="50">
        <v>1101011</v>
      </c>
    </row>
    <row r="2265" spans="1:26" ht="14.25">
      <c r="A2265" s="50">
        <v>2061432</v>
      </c>
      <c r="D2265" s="50" t="s">
        <v>2299</v>
      </c>
      <c r="E2265" s="50" t="s">
        <v>791</v>
      </c>
      <c r="F2265" s="50" t="s">
        <v>4378</v>
      </c>
      <c r="G2265" s="50">
        <v>63</v>
      </c>
      <c r="H2265" s="50">
        <v>1704</v>
      </c>
      <c r="I2265" s="50">
        <v>638</v>
      </c>
      <c r="J2265" s="50">
        <v>7587</v>
      </c>
      <c r="K2265" s="50">
        <v>0</v>
      </c>
      <c r="L2265" s="50">
        <v>1.5</v>
      </c>
      <c r="M2265" s="50">
        <v>0</v>
      </c>
      <c r="N2265" s="50">
        <v>0</v>
      </c>
      <c r="O2265" s="50">
        <v>950</v>
      </c>
      <c r="P2265" s="50">
        <v>0</v>
      </c>
      <c r="Q2265" s="50">
        <v>0</v>
      </c>
      <c r="R2265" s="50">
        <v>1303017</v>
      </c>
      <c r="S2265" s="50">
        <v>1304013</v>
      </c>
      <c r="T2265" s="50">
        <v>1304008</v>
      </c>
      <c r="W2265" s="50">
        <v>4</v>
      </c>
      <c r="X2265" s="50">
        <v>4</v>
      </c>
      <c r="Y2265" s="50">
        <v>3</v>
      </c>
      <c r="Z2265" s="50">
        <v>1102017</v>
      </c>
    </row>
    <row r="2266" spans="1:26" ht="14.25">
      <c r="A2266" s="50">
        <v>2061511</v>
      </c>
      <c r="D2266" s="50" t="s">
        <v>2298</v>
      </c>
      <c r="E2266" s="50" t="s">
        <v>1540</v>
      </c>
      <c r="F2266" s="50" t="s">
        <v>4379</v>
      </c>
      <c r="G2266" s="50">
        <v>64</v>
      </c>
      <c r="H2266" s="50">
        <v>1767</v>
      </c>
      <c r="I2266" s="50">
        <v>714</v>
      </c>
      <c r="J2266" s="50">
        <v>9575</v>
      </c>
      <c r="K2266" s="50">
        <v>0</v>
      </c>
      <c r="L2266" s="50">
        <v>1.5</v>
      </c>
      <c r="M2266" s="50">
        <v>0</v>
      </c>
      <c r="N2266" s="50">
        <v>0</v>
      </c>
      <c r="O2266" s="50">
        <v>950</v>
      </c>
      <c r="P2266" s="50">
        <v>0</v>
      </c>
      <c r="Q2266" s="50">
        <v>0</v>
      </c>
      <c r="R2266" s="50">
        <v>1301005</v>
      </c>
      <c r="S2266" s="50">
        <v>1302005</v>
      </c>
      <c r="V2266" s="50" t="s">
        <v>4380</v>
      </c>
      <c r="Z2266" s="50">
        <v>1101005</v>
      </c>
    </row>
    <row r="2267" spans="1:26" ht="14.25">
      <c r="A2267" s="50">
        <v>2061512</v>
      </c>
      <c r="D2267" s="50" t="s">
        <v>2299</v>
      </c>
      <c r="E2267" s="50" t="s">
        <v>775</v>
      </c>
      <c r="F2267" s="50" t="s">
        <v>4380</v>
      </c>
      <c r="G2267" s="50">
        <v>64</v>
      </c>
      <c r="H2267" s="50">
        <v>1985</v>
      </c>
      <c r="I2267" s="50">
        <v>744</v>
      </c>
      <c r="J2267" s="50">
        <v>8838</v>
      </c>
      <c r="K2267" s="50">
        <v>0</v>
      </c>
      <c r="L2267" s="50">
        <v>1.5</v>
      </c>
      <c r="M2267" s="50">
        <v>0</v>
      </c>
      <c r="N2267" s="50">
        <v>0</v>
      </c>
      <c r="O2267" s="50">
        <v>950</v>
      </c>
      <c r="P2267" s="50">
        <v>0</v>
      </c>
      <c r="Q2267" s="50">
        <v>0</v>
      </c>
      <c r="R2267" s="50">
        <v>1303001</v>
      </c>
      <c r="S2267" s="50">
        <v>1304004</v>
      </c>
      <c r="T2267" s="50">
        <v>1304006</v>
      </c>
      <c r="W2267" s="50">
        <v>4</v>
      </c>
      <c r="X2267" s="50">
        <v>4</v>
      </c>
      <c r="Y2267" s="50">
        <v>1</v>
      </c>
      <c r="Z2267" s="50">
        <v>1102001</v>
      </c>
    </row>
    <row r="2268" spans="1:26" ht="14.25">
      <c r="A2268" s="50">
        <v>2061521</v>
      </c>
      <c r="D2268" s="50" t="s">
        <v>2298</v>
      </c>
      <c r="E2268" s="50" t="s">
        <v>1184</v>
      </c>
      <c r="F2268" s="50" t="s">
        <v>4381</v>
      </c>
      <c r="G2268" s="50">
        <v>64</v>
      </c>
      <c r="H2268" s="50">
        <v>1767</v>
      </c>
      <c r="I2268" s="50">
        <v>714</v>
      </c>
      <c r="J2268" s="50">
        <v>9575</v>
      </c>
      <c r="K2268" s="50">
        <v>0</v>
      </c>
      <c r="L2268" s="50">
        <v>1.5</v>
      </c>
      <c r="M2268" s="50">
        <v>0</v>
      </c>
      <c r="N2268" s="50">
        <v>0</v>
      </c>
      <c r="O2268" s="50">
        <v>950</v>
      </c>
      <c r="P2268" s="50">
        <v>0</v>
      </c>
      <c r="Q2268" s="50">
        <v>0</v>
      </c>
      <c r="R2268" s="50">
        <v>1301004</v>
      </c>
      <c r="S2268" s="50">
        <v>1302004</v>
      </c>
      <c r="V2268" s="50" t="s">
        <v>4382</v>
      </c>
      <c r="Z2268" s="50">
        <v>1101004</v>
      </c>
    </row>
    <row r="2269" spans="1:26" ht="14.25">
      <c r="A2269" s="50">
        <v>2061522</v>
      </c>
      <c r="D2269" s="50" t="s">
        <v>2299</v>
      </c>
      <c r="E2269" s="50" t="s">
        <v>780</v>
      </c>
      <c r="F2269" s="50" t="s">
        <v>4382</v>
      </c>
      <c r="G2269" s="50">
        <v>64</v>
      </c>
      <c r="H2269" s="50">
        <v>1985</v>
      </c>
      <c r="I2269" s="50">
        <v>744</v>
      </c>
      <c r="J2269" s="50">
        <v>8838</v>
      </c>
      <c r="K2269" s="50">
        <v>0</v>
      </c>
      <c r="L2269" s="50">
        <v>1.5</v>
      </c>
      <c r="M2269" s="50">
        <v>0</v>
      </c>
      <c r="N2269" s="50">
        <v>0</v>
      </c>
      <c r="O2269" s="50">
        <v>950</v>
      </c>
      <c r="P2269" s="50">
        <v>0</v>
      </c>
      <c r="Q2269" s="50">
        <v>0</v>
      </c>
      <c r="R2269" s="50">
        <v>1303006</v>
      </c>
      <c r="S2269" s="50">
        <v>1304005</v>
      </c>
      <c r="T2269" s="50">
        <v>1304007</v>
      </c>
      <c r="W2269" s="50">
        <v>4</v>
      </c>
      <c r="X2269" s="50">
        <v>4</v>
      </c>
      <c r="Y2269" s="50">
        <v>2</v>
      </c>
      <c r="Z2269" s="50">
        <v>1102006</v>
      </c>
    </row>
    <row r="2270" spans="1:26" ht="14.25">
      <c r="A2270" s="50">
        <v>2061531</v>
      </c>
      <c r="D2270" s="50" t="s">
        <v>2298</v>
      </c>
      <c r="E2270" s="50" t="s">
        <v>1535</v>
      </c>
      <c r="F2270" s="50" t="s">
        <v>4383</v>
      </c>
      <c r="G2270" s="50">
        <v>64</v>
      </c>
      <c r="H2270" s="50">
        <v>1767</v>
      </c>
      <c r="I2270" s="50">
        <v>714</v>
      </c>
      <c r="J2270" s="50">
        <v>9575</v>
      </c>
      <c r="K2270" s="50">
        <v>0</v>
      </c>
      <c r="L2270" s="50">
        <v>1.5</v>
      </c>
      <c r="M2270" s="50">
        <v>0</v>
      </c>
      <c r="N2270" s="50">
        <v>0</v>
      </c>
      <c r="O2270" s="50">
        <v>950</v>
      </c>
      <c r="P2270" s="50">
        <v>0</v>
      </c>
      <c r="Q2270" s="50">
        <v>0</v>
      </c>
      <c r="R2270" s="50">
        <v>1301007</v>
      </c>
      <c r="S2270" s="50">
        <v>1302007</v>
      </c>
      <c r="V2270" s="50" t="s">
        <v>4384</v>
      </c>
      <c r="Z2270" s="50">
        <v>1101007</v>
      </c>
    </row>
    <row r="2271" spans="1:26" ht="14.25">
      <c r="A2271" s="50">
        <v>2061532</v>
      </c>
      <c r="D2271" s="50" t="s">
        <v>2299</v>
      </c>
      <c r="E2271" s="50" t="s">
        <v>784</v>
      </c>
      <c r="F2271" s="50" t="s">
        <v>4384</v>
      </c>
      <c r="G2271" s="50">
        <v>64</v>
      </c>
      <c r="H2271" s="50">
        <v>1985</v>
      </c>
      <c r="I2271" s="50">
        <v>744</v>
      </c>
      <c r="J2271" s="50">
        <v>8838</v>
      </c>
      <c r="K2271" s="50">
        <v>0</v>
      </c>
      <c r="L2271" s="50">
        <v>1.5</v>
      </c>
      <c r="M2271" s="50">
        <v>0</v>
      </c>
      <c r="N2271" s="50">
        <v>0</v>
      </c>
      <c r="O2271" s="50">
        <v>950</v>
      </c>
      <c r="P2271" s="50">
        <v>0</v>
      </c>
      <c r="Q2271" s="50">
        <v>0</v>
      </c>
      <c r="R2271" s="50">
        <v>1303010</v>
      </c>
      <c r="S2271" s="50">
        <v>1304013</v>
      </c>
      <c r="T2271" s="50">
        <v>1304008</v>
      </c>
      <c r="W2271" s="50">
        <v>4</v>
      </c>
      <c r="X2271" s="50">
        <v>4</v>
      </c>
      <c r="Y2271" s="50">
        <v>3</v>
      </c>
      <c r="Z2271" s="50">
        <v>1102010</v>
      </c>
    </row>
    <row r="2272" spans="1:26" ht="14.25">
      <c r="A2272" s="50">
        <v>2070111</v>
      </c>
      <c r="D2272" s="50" t="s">
        <v>2298</v>
      </c>
      <c r="E2272" s="50" t="s">
        <v>1192</v>
      </c>
      <c r="F2272" s="50" t="s">
        <v>4385</v>
      </c>
      <c r="G2272" s="50">
        <v>65</v>
      </c>
      <c r="H2272" s="50">
        <v>1810</v>
      </c>
      <c r="I2272" s="50">
        <v>732</v>
      </c>
      <c r="J2272" s="50">
        <v>9809</v>
      </c>
      <c r="K2272" s="50">
        <v>0</v>
      </c>
      <c r="L2272" s="50">
        <v>1.5</v>
      </c>
      <c r="M2272" s="50">
        <v>0</v>
      </c>
      <c r="N2272" s="50">
        <v>0</v>
      </c>
      <c r="O2272" s="50">
        <v>950</v>
      </c>
      <c r="P2272" s="50">
        <v>0</v>
      </c>
      <c r="Q2272" s="50">
        <v>0</v>
      </c>
      <c r="R2272" s="50">
        <v>1301012</v>
      </c>
      <c r="S2272" s="50">
        <v>1302012</v>
      </c>
      <c r="V2272" s="50" t="s">
        <v>4386</v>
      </c>
      <c r="Z2272" s="50">
        <v>1101012</v>
      </c>
    </row>
    <row r="2273" spans="1:26" ht="14.25">
      <c r="A2273" s="50">
        <v>2070112</v>
      </c>
      <c r="D2273" s="50" t="s">
        <v>2299</v>
      </c>
      <c r="E2273" s="50" t="s">
        <v>792</v>
      </c>
      <c r="F2273" s="50" t="s">
        <v>4386</v>
      </c>
      <c r="G2273" s="50">
        <v>65</v>
      </c>
      <c r="H2273" s="50">
        <v>2032</v>
      </c>
      <c r="I2273" s="50">
        <v>762</v>
      </c>
      <c r="J2273" s="50">
        <v>9054</v>
      </c>
      <c r="K2273" s="50">
        <v>0</v>
      </c>
      <c r="L2273" s="50">
        <v>1.5</v>
      </c>
      <c r="M2273" s="50">
        <v>0</v>
      </c>
      <c r="N2273" s="50">
        <v>0</v>
      </c>
      <c r="O2273" s="50">
        <v>950</v>
      </c>
      <c r="P2273" s="50">
        <v>0</v>
      </c>
      <c r="Q2273" s="50">
        <v>0</v>
      </c>
      <c r="R2273" s="50">
        <v>1303018</v>
      </c>
      <c r="S2273" s="50">
        <v>1304013</v>
      </c>
      <c r="T2273" s="50">
        <v>1304007</v>
      </c>
      <c r="W2273" s="50">
        <v>4</v>
      </c>
      <c r="X2273" s="50">
        <v>4</v>
      </c>
      <c r="Y2273" s="50">
        <v>2</v>
      </c>
      <c r="Z2273" s="50">
        <v>1102018</v>
      </c>
    </row>
    <row r="2274" spans="1:26" ht="14.25">
      <c r="A2274" s="50">
        <v>2070121</v>
      </c>
      <c r="D2274" s="50" t="s">
        <v>2298</v>
      </c>
      <c r="E2274" s="50" t="s">
        <v>1188</v>
      </c>
      <c r="F2274" s="50" t="s">
        <v>4387</v>
      </c>
      <c r="G2274" s="50">
        <v>65</v>
      </c>
      <c r="H2274" s="50">
        <v>1591</v>
      </c>
      <c r="I2274" s="50">
        <v>643</v>
      </c>
      <c r="J2274" s="50">
        <v>8631</v>
      </c>
      <c r="K2274" s="50">
        <v>0</v>
      </c>
      <c r="L2274" s="50">
        <v>1.5</v>
      </c>
      <c r="M2274" s="50">
        <v>0</v>
      </c>
      <c r="N2274" s="50">
        <v>0</v>
      </c>
      <c r="O2274" s="50">
        <v>950</v>
      </c>
      <c r="P2274" s="50">
        <v>0</v>
      </c>
      <c r="Q2274" s="50">
        <v>0</v>
      </c>
      <c r="R2274" s="50">
        <v>1301008</v>
      </c>
      <c r="S2274" s="50">
        <v>1302008</v>
      </c>
      <c r="V2274" s="50" t="s">
        <v>4388</v>
      </c>
      <c r="Z2274" s="50">
        <v>1101008</v>
      </c>
    </row>
    <row r="2275" spans="1:26" ht="14.25">
      <c r="A2275" s="50">
        <v>2070122</v>
      </c>
      <c r="D2275" s="50" t="s">
        <v>2299</v>
      </c>
      <c r="E2275" s="50" t="s">
        <v>787</v>
      </c>
      <c r="F2275" s="50" t="s">
        <v>4388</v>
      </c>
      <c r="G2275" s="50">
        <v>65</v>
      </c>
      <c r="H2275" s="50">
        <v>1785</v>
      </c>
      <c r="I2275" s="50">
        <v>669</v>
      </c>
      <c r="J2275" s="50">
        <v>7967</v>
      </c>
      <c r="K2275" s="50">
        <v>0</v>
      </c>
      <c r="L2275" s="50">
        <v>1.5</v>
      </c>
      <c r="M2275" s="50">
        <v>0</v>
      </c>
      <c r="N2275" s="50">
        <v>0</v>
      </c>
      <c r="O2275" s="50">
        <v>950</v>
      </c>
      <c r="P2275" s="50">
        <v>0</v>
      </c>
      <c r="Q2275" s="50">
        <v>0</v>
      </c>
      <c r="R2275" s="50">
        <v>1303013</v>
      </c>
      <c r="S2275" s="50">
        <v>1304012</v>
      </c>
      <c r="T2275" s="50">
        <v>1304008</v>
      </c>
      <c r="W2275" s="50">
        <v>4</v>
      </c>
      <c r="X2275" s="50">
        <v>4</v>
      </c>
      <c r="Y2275" s="50">
        <v>3</v>
      </c>
      <c r="Z2275" s="50">
        <v>1102013</v>
      </c>
    </row>
    <row r="2276" spans="1:26" ht="14.25">
      <c r="A2276" s="50">
        <v>2070131</v>
      </c>
      <c r="D2276" s="50" t="s">
        <v>2298</v>
      </c>
      <c r="E2276" s="50" t="s">
        <v>1193</v>
      </c>
      <c r="F2276" s="50" t="s">
        <v>4389</v>
      </c>
      <c r="G2276" s="50">
        <v>65</v>
      </c>
      <c r="H2276" s="50">
        <v>1591</v>
      </c>
      <c r="I2276" s="50">
        <v>643</v>
      </c>
      <c r="J2276" s="50">
        <v>8631</v>
      </c>
      <c r="K2276" s="50">
        <v>0</v>
      </c>
      <c r="L2276" s="50">
        <v>1.5</v>
      </c>
      <c r="M2276" s="50">
        <v>0</v>
      </c>
      <c r="N2276" s="50">
        <v>0</v>
      </c>
      <c r="O2276" s="50">
        <v>950</v>
      </c>
      <c r="P2276" s="50">
        <v>0</v>
      </c>
      <c r="Q2276" s="50">
        <v>0</v>
      </c>
      <c r="R2276" s="50">
        <v>1301013</v>
      </c>
      <c r="S2276" s="50">
        <v>1302013</v>
      </c>
      <c r="V2276" s="50" t="s">
        <v>4390</v>
      </c>
      <c r="Z2276" s="50">
        <v>1101013</v>
      </c>
    </row>
    <row r="2277" spans="1:26" ht="14.25">
      <c r="A2277" s="50">
        <v>2070132</v>
      </c>
      <c r="D2277" s="50" t="s">
        <v>2299</v>
      </c>
      <c r="E2277" s="50" t="s">
        <v>793</v>
      </c>
      <c r="F2277" s="50" t="s">
        <v>4390</v>
      </c>
      <c r="G2277" s="50">
        <v>65</v>
      </c>
      <c r="H2277" s="50">
        <v>1785</v>
      </c>
      <c r="I2277" s="50">
        <v>669</v>
      </c>
      <c r="J2277" s="50">
        <v>7967</v>
      </c>
      <c r="K2277" s="50">
        <v>0</v>
      </c>
      <c r="L2277" s="50">
        <v>1.5</v>
      </c>
      <c r="M2277" s="50">
        <v>0</v>
      </c>
      <c r="N2277" s="50">
        <v>0</v>
      </c>
      <c r="O2277" s="50">
        <v>950</v>
      </c>
      <c r="P2277" s="50">
        <v>0</v>
      </c>
      <c r="Q2277" s="50">
        <v>0</v>
      </c>
      <c r="R2277" s="50">
        <v>1303019</v>
      </c>
      <c r="S2277" s="50">
        <v>1304004</v>
      </c>
      <c r="T2277" s="50">
        <v>1304006</v>
      </c>
      <c r="W2277" s="50">
        <v>4</v>
      </c>
      <c r="X2277" s="50">
        <v>4</v>
      </c>
      <c r="Y2277" s="50">
        <v>1</v>
      </c>
      <c r="Z2277" s="50">
        <v>1102019</v>
      </c>
    </row>
    <row r="2278" spans="1:26" ht="14.25">
      <c r="A2278" s="50">
        <v>2070211</v>
      </c>
      <c r="D2278" s="50" t="s">
        <v>2298</v>
      </c>
      <c r="E2278" s="50" t="s">
        <v>1181</v>
      </c>
      <c r="F2278" s="50" t="s">
        <v>4391</v>
      </c>
      <c r="G2278" s="50">
        <v>66</v>
      </c>
      <c r="H2278" s="50">
        <v>1854</v>
      </c>
      <c r="I2278" s="50">
        <v>750</v>
      </c>
      <c r="J2278" s="50">
        <v>10043</v>
      </c>
      <c r="K2278" s="50">
        <v>0</v>
      </c>
      <c r="L2278" s="50">
        <v>1.5</v>
      </c>
      <c r="M2278" s="50">
        <v>0</v>
      </c>
      <c r="N2278" s="50">
        <v>0</v>
      </c>
      <c r="O2278" s="50">
        <v>950</v>
      </c>
      <c r="P2278" s="50">
        <v>0</v>
      </c>
      <c r="Q2278" s="50">
        <v>0</v>
      </c>
      <c r="R2278" s="50">
        <v>1301001</v>
      </c>
      <c r="S2278" s="50">
        <v>1302001</v>
      </c>
      <c r="V2278" s="50" t="s">
        <v>4392</v>
      </c>
      <c r="Z2278" s="50">
        <v>1101001</v>
      </c>
    </row>
    <row r="2279" spans="1:26" ht="14.25">
      <c r="A2279" s="50">
        <v>2070212</v>
      </c>
      <c r="D2279" s="50" t="s">
        <v>2299</v>
      </c>
      <c r="E2279" s="50" t="s">
        <v>776</v>
      </c>
      <c r="F2279" s="50" t="s">
        <v>4392</v>
      </c>
      <c r="G2279" s="50">
        <v>66</v>
      </c>
      <c r="H2279" s="50">
        <v>2079</v>
      </c>
      <c r="I2279" s="50">
        <v>780</v>
      </c>
      <c r="J2279" s="50">
        <v>9270</v>
      </c>
      <c r="K2279" s="50">
        <v>0</v>
      </c>
      <c r="L2279" s="50">
        <v>1.5</v>
      </c>
      <c r="M2279" s="50">
        <v>0</v>
      </c>
      <c r="N2279" s="50">
        <v>0</v>
      </c>
      <c r="O2279" s="50">
        <v>950</v>
      </c>
      <c r="P2279" s="50">
        <v>0</v>
      </c>
      <c r="Q2279" s="50">
        <v>0</v>
      </c>
      <c r="R2279" s="50">
        <v>1303002</v>
      </c>
      <c r="S2279" s="50">
        <v>1304001</v>
      </c>
      <c r="T2279" s="50">
        <v>1304004</v>
      </c>
      <c r="W2279" s="50">
        <v>4</v>
      </c>
      <c r="X2279" s="50">
        <v>4</v>
      </c>
      <c r="Y2279" s="50">
        <v>1</v>
      </c>
      <c r="Z2279" s="50">
        <v>1102002</v>
      </c>
    </row>
    <row r="2280" spans="1:26" ht="14.25">
      <c r="A2280" s="50">
        <v>2070221</v>
      </c>
      <c r="D2280" s="50" t="s">
        <v>2298</v>
      </c>
      <c r="E2280" s="50" t="s">
        <v>1183</v>
      </c>
      <c r="F2280" s="50" t="s">
        <v>4393</v>
      </c>
      <c r="G2280" s="50">
        <v>66</v>
      </c>
      <c r="H2280" s="50">
        <v>1628</v>
      </c>
      <c r="I2280" s="50">
        <v>658</v>
      </c>
      <c r="J2280" s="50">
        <v>8837</v>
      </c>
      <c r="K2280" s="50">
        <v>0</v>
      </c>
      <c r="L2280" s="50">
        <v>1.5</v>
      </c>
      <c r="M2280" s="50">
        <v>0</v>
      </c>
      <c r="N2280" s="50">
        <v>0</v>
      </c>
      <c r="O2280" s="50">
        <v>950</v>
      </c>
      <c r="P2280" s="50">
        <v>0</v>
      </c>
      <c r="Q2280" s="50">
        <v>0</v>
      </c>
      <c r="R2280" s="50">
        <v>1301003</v>
      </c>
      <c r="S2280" s="50">
        <v>1302003</v>
      </c>
      <c r="V2280" s="50" t="s">
        <v>4394</v>
      </c>
      <c r="Z2280" s="50">
        <v>1101003</v>
      </c>
    </row>
    <row r="2281" spans="1:26" ht="14.25">
      <c r="A2281" s="50">
        <v>2070222</v>
      </c>
      <c r="D2281" s="50" t="s">
        <v>2299</v>
      </c>
      <c r="E2281" s="50" t="s">
        <v>779</v>
      </c>
      <c r="F2281" s="50" t="s">
        <v>4394</v>
      </c>
      <c r="G2281" s="50">
        <v>66</v>
      </c>
      <c r="H2281" s="50">
        <v>1826</v>
      </c>
      <c r="I2281" s="50">
        <v>685</v>
      </c>
      <c r="J2281" s="50">
        <v>8157</v>
      </c>
      <c r="K2281" s="50">
        <v>0</v>
      </c>
      <c r="L2281" s="50">
        <v>1.5</v>
      </c>
      <c r="M2281" s="50">
        <v>0</v>
      </c>
      <c r="N2281" s="50">
        <v>0</v>
      </c>
      <c r="O2281" s="50">
        <v>950</v>
      </c>
      <c r="P2281" s="50">
        <v>0</v>
      </c>
      <c r="Q2281" s="50">
        <v>0</v>
      </c>
      <c r="R2281" s="50">
        <v>1303005</v>
      </c>
      <c r="S2281" s="50">
        <v>1304009</v>
      </c>
      <c r="T2281" s="50">
        <v>1304008</v>
      </c>
      <c r="W2281" s="50">
        <v>4</v>
      </c>
      <c r="X2281" s="50">
        <v>4</v>
      </c>
      <c r="Y2281" s="50">
        <v>3</v>
      </c>
      <c r="Z2281" s="50">
        <v>1102005</v>
      </c>
    </row>
    <row r="2282" spans="1:26" ht="14.25">
      <c r="A2282" s="50">
        <v>2070231</v>
      </c>
      <c r="D2282" s="50" t="s">
        <v>2298</v>
      </c>
      <c r="E2282" s="50" t="s">
        <v>1531</v>
      </c>
      <c r="F2282" s="50" t="s">
        <v>4395</v>
      </c>
      <c r="G2282" s="50">
        <v>66</v>
      </c>
      <c r="H2282" s="50">
        <v>1628</v>
      </c>
      <c r="I2282" s="50">
        <v>658</v>
      </c>
      <c r="J2282" s="50">
        <v>8837</v>
      </c>
      <c r="K2282" s="50">
        <v>0</v>
      </c>
      <c r="L2282" s="50">
        <v>1.5</v>
      </c>
      <c r="M2282" s="50">
        <v>0</v>
      </c>
      <c r="N2282" s="50">
        <v>0</v>
      </c>
      <c r="O2282" s="50">
        <v>950</v>
      </c>
      <c r="P2282" s="50">
        <v>0</v>
      </c>
      <c r="Q2282" s="50">
        <v>0</v>
      </c>
      <c r="R2282" s="50">
        <v>1301014</v>
      </c>
      <c r="S2282" s="50">
        <v>1302014</v>
      </c>
      <c r="V2282" s="50" t="s">
        <v>4396</v>
      </c>
      <c r="Z2282" s="50">
        <v>1101014</v>
      </c>
    </row>
    <row r="2283" spans="1:26" ht="14.25">
      <c r="A2283" s="50">
        <v>2070232</v>
      </c>
      <c r="D2283" s="50" t="s">
        <v>2299</v>
      </c>
      <c r="E2283" s="50" t="s">
        <v>794</v>
      </c>
      <c r="F2283" s="50" t="s">
        <v>4396</v>
      </c>
      <c r="G2283" s="50">
        <v>66</v>
      </c>
      <c r="H2283" s="50">
        <v>1826</v>
      </c>
      <c r="I2283" s="50">
        <v>685</v>
      </c>
      <c r="J2283" s="50">
        <v>8157</v>
      </c>
      <c r="K2283" s="50">
        <v>0</v>
      </c>
      <c r="L2283" s="50">
        <v>1.5</v>
      </c>
      <c r="M2283" s="50">
        <v>0</v>
      </c>
      <c r="N2283" s="50">
        <v>0</v>
      </c>
      <c r="O2283" s="50">
        <v>950</v>
      </c>
      <c r="P2283" s="50">
        <v>0</v>
      </c>
      <c r="Q2283" s="50">
        <v>0</v>
      </c>
      <c r="R2283" s="50">
        <v>1303020</v>
      </c>
      <c r="S2283" s="50">
        <v>1304014</v>
      </c>
      <c r="T2283" s="50">
        <v>1304007</v>
      </c>
      <c r="W2283" s="50">
        <v>4</v>
      </c>
      <c r="X2283" s="50">
        <v>4</v>
      </c>
      <c r="Y2283" s="50">
        <v>2</v>
      </c>
      <c r="Z2283" s="50">
        <v>1102020</v>
      </c>
    </row>
    <row r="2284" spans="1:26" ht="14.25">
      <c r="A2284" s="50">
        <v>2070311</v>
      </c>
      <c r="D2284" s="50" t="s">
        <v>2298</v>
      </c>
      <c r="E2284" s="50" t="s">
        <v>1192</v>
      </c>
      <c r="F2284" s="50" t="s">
        <v>4397</v>
      </c>
      <c r="G2284" s="50">
        <v>66</v>
      </c>
      <c r="H2284" s="50">
        <v>1854</v>
      </c>
      <c r="I2284" s="50">
        <v>750</v>
      </c>
      <c r="J2284" s="50">
        <v>10043</v>
      </c>
      <c r="K2284" s="50">
        <v>0</v>
      </c>
      <c r="L2284" s="50">
        <v>1.5</v>
      </c>
      <c r="M2284" s="50">
        <v>0</v>
      </c>
      <c r="N2284" s="50">
        <v>0</v>
      </c>
      <c r="O2284" s="50">
        <v>950</v>
      </c>
      <c r="P2284" s="50">
        <v>0</v>
      </c>
      <c r="Q2284" s="50">
        <v>0</v>
      </c>
      <c r="R2284" s="50">
        <v>1301012</v>
      </c>
      <c r="S2284" s="50">
        <v>1302012</v>
      </c>
      <c r="V2284" s="50" t="s">
        <v>4398</v>
      </c>
      <c r="Z2284" s="50">
        <v>1101012</v>
      </c>
    </row>
    <row r="2285" spans="1:26" ht="14.25">
      <c r="A2285" s="50">
        <v>2070312</v>
      </c>
      <c r="D2285" s="50" t="s">
        <v>2299</v>
      </c>
      <c r="E2285" s="50" t="s">
        <v>792</v>
      </c>
      <c r="F2285" s="50" t="s">
        <v>4398</v>
      </c>
      <c r="G2285" s="50">
        <v>66</v>
      </c>
      <c r="H2285" s="50">
        <v>2079</v>
      </c>
      <c r="I2285" s="50">
        <v>780</v>
      </c>
      <c r="J2285" s="50">
        <v>9270</v>
      </c>
      <c r="K2285" s="50">
        <v>0</v>
      </c>
      <c r="L2285" s="50">
        <v>1.5</v>
      </c>
      <c r="M2285" s="50">
        <v>0</v>
      </c>
      <c r="N2285" s="50">
        <v>0</v>
      </c>
      <c r="O2285" s="50">
        <v>950</v>
      </c>
      <c r="P2285" s="50">
        <v>0</v>
      </c>
      <c r="Q2285" s="50">
        <v>0</v>
      </c>
      <c r="R2285" s="50">
        <v>1303018</v>
      </c>
      <c r="S2285" s="50">
        <v>1304013</v>
      </c>
      <c r="T2285" s="50">
        <v>1304007</v>
      </c>
      <c r="W2285" s="50">
        <v>4</v>
      </c>
      <c r="X2285" s="50">
        <v>4</v>
      </c>
      <c r="Y2285" s="50">
        <v>2</v>
      </c>
      <c r="Z2285" s="50">
        <v>1102018</v>
      </c>
    </row>
    <row r="2286" spans="1:26" ht="14.25">
      <c r="A2286" s="50">
        <v>2070321</v>
      </c>
      <c r="D2286" s="50" t="s">
        <v>2298</v>
      </c>
      <c r="E2286" s="50" t="s">
        <v>1188</v>
      </c>
      <c r="F2286" s="50" t="s">
        <v>4399</v>
      </c>
      <c r="G2286" s="50">
        <v>66</v>
      </c>
      <c r="H2286" s="50">
        <v>1628</v>
      </c>
      <c r="I2286" s="50">
        <v>658</v>
      </c>
      <c r="J2286" s="50">
        <v>8837</v>
      </c>
      <c r="K2286" s="50">
        <v>0</v>
      </c>
      <c r="L2286" s="50">
        <v>1.5</v>
      </c>
      <c r="M2286" s="50">
        <v>0</v>
      </c>
      <c r="N2286" s="50">
        <v>0</v>
      </c>
      <c r="O2286" s="50">
        <v>950</v>
      </c>
      <c r="P2286" s="50">
        <v>0</v>
      </c>
      <c r="Q2286" s="50">
        <v>0</v>
      </c>
      <c r="R2286" s="50">
        <v>1301008</v>
      </c>
      <c r="S2286" s="50">
        <v>1302008</v>
      </c>
      <c r="V2286" s="50" t="s">
        <v>4400</v>
      </c>
      <c r="Z2286" s="50">
        <v>1101008</v>
      </c>
    </row>
    <row r="2287" spans="1:26" ht="14.25">
      <c r="A2287" s="50">
        <v>2070322</v>
      </c>
      <c r="D2287" s="50" t="s">
        <v>2299</v>
      </c>
      <c r="E2287" s="50" t="s">
        <v>787</v>
      </c>
      <c r="F2287" s="50" t="s">
        <v>4400</v>
      </c>
      <c r="G2287" s="50">
        <v>66</v>
      </c>
      <c r="H2287" s="50">
        <v>1826</v>
      </c>
      <c r="I2287" s="50">
        <v>685</v>
      </c>
      <c r="J2287" s="50">
        <v>8157</v>
      </c>
      <c r="K2287" s="50">
        <v>0</v>
      </c>
      <c r="L2287" s="50">
        <v>1.5</v>
      </c>
      <c r="M2287" s="50">
        <v>0</v>
      </c>
      <c r="N2287" s="50">
        <v>0</v>
      </c>
      <c r="O2287" s="50">
        <v>950</v>
      </c>
      <c r="P2287" s="50">
        <v>0</v>
      </c>
      <c r="Q2287" s="50">
        <v>0</v>
      </c>
      <c r="R2287" s="50">
        <v>1303013</v>
      </c>
      <c r="S2287" s="50">
        <v>1304012</v>
      </c>
      <c r="T2287" s="50">
        <v>1304008</v>
      </c>
      <c r="W2287" s="50">
        <v>4</v>
      </c>
      <c r="X2287" s="50">
        <v>4</v>
      </c>
      <c r="Y2287" s="50">
        <v>3</v>
      </c>
      <c r="Z2287" s="50">
        <v>1102013</v>
      </c>
    </row>
    <row r="2288" spans="1:26" ht="14.25">
      <c r="A2288" s="50">
        <v>2070331</v>
      </c>
      <c r="D2288" s="50" t="s">
        <v>2298</v>
      </c>
      <c r="E2288" s="50" t="s">
        <v>1533</v>
      </c>
      <c r="F2288" s="50" t="s">
        <v>4401</v>
      </c>
      <c r="G2288" s="50">
        <v>66</v>
      </c>
      <c r="H2288" s="50">
        <v>1628</v>
      </c>
      <c r="I2288" s="50">
        <v>658</v>
      </c>
      <c r="J2288" s="50">
        <v>8837</v>
      </c>
      <c r="K2288" s="50">
        <v>0</v>
      </c>
      <c r="L2288" s="50">
        <v>1.5</v>
      </c>
      <c r="M2288" s="50">
        <v>0</v>
      </c>
      <c r="N2288" s="50">
        <v>0</v>
      </c>
      <c r="O2288" s="50">
        <v>950</v>
      </c>
      <c r="P2288" s="50">
        <v>0</v>
      </c>
      <c r="Q2288" s="50">
        <v>0</v>
      </c>
      <c r="R2288" s="50">
        <v>1301009</v>
      </c>
      <c r="S2288" s="50">
        <v>1302009</v>
      </c>
      <c r="V2288" s="50" t="s">
        <v>4402</v>
      </c>
      <c r="Z2288" s="50">
        <v>1101009</v>
      </c>
    </row>
    <row r="2289" spans="1:26" ht="14.25">
      <c r="A2289" s="50">
        <v>2070332</v>
      </c>
      <c r="D2289" s="50" t="s">
        <v>2299</v>
      </c>
      <c r="E2289" s="50" t="s">
        <v>788</v>
      </c>
      <c r="F2289" s="50" t="s">
        <v>4402</v>
      </c>
      <c r="G2289" s="50">
        <v>66</v>
      </c>
      <c r="H2289" s="50">
        <v>1826</v>
      </c>
      <c r="I2289" s="50">
        <v>685</v>
      </c>
      <c r="J2289" s="50">
        <v>8157</v>
      </c>
      <c r="K2289" s="50">
        <v>0</v>
      </c>
      <c r="L2289" s="50">
        <v>1.5</v>
      </c>
      <c r="M2289" s="50">
        <v>0</v>
      </c>
      <c r="N2289" s="50">
        <v>0</v>
      </c>
      <c r="O2289" s="50">
        <v>950</v>
      </c>
      <c r="P2289" s="50">
        <v>0</v>
      </c>
      <c r="Q2289" s="50">
        <v>0</v>
      </c>
      <c r="R2289" s="50">
        <v>1303014</v>
      </c>
      <c r="S2289" s="50">
        <v>1304004</v>
      </c>
      <c r="T2289" s="50">
        <v>1304006</v>
      </c>
      <c r="W2289" s="50">
        <v>4</v>
      </c>
      <c r="X2289" s="50">
        <v>4</v>
      </c>
      <c r="Y2289" s="50">
        <v>1</v>
      </c>
      <c r="Z2289" s="50">
        <v>1102014</v>
      </c>
    </row>
    <row r="2290" spans="1:26" ht="14.25">
      <c r="A2290" s="50">
        <v>2070411</v>
      </c>
      <c r="D2290" s="50" t="s">
        <v>2298</v>
      </c>
      <c r="E2290" s="50" t="s">
        <v>1195</v>
      </c>
      <c r="F2290" s="50" t="s">
        <v>4403</v>
      </c>
      <c r="G2290" s="50">
        <v>67</v>
      </c>
      <c r="H2290" s="50">
        <v>1897</v>
      </c>
      <c r="I2290" s="50">
        <v>768</v>
      </c>
      <c r="J2290" s="50">
        <v>10277</v>
      </c>
      <c r="K2290" s="50">
        <v>0</v>
      </c>
      <c r="L2290" s="50">
        <v>1.5</v>
      </c>
      <c r="M2290" s="50">
        <v>0</v>
      </c>
      <c r="N2290" s="50">
        <v>0</v>
      </c>
      <c r="O2290" s="50">
        <v>950</v>
      </c>
      <c r="P2290" s="50">
        <v>0</v>
      </c>
      <c r="Q2290" s="50">
        <v>0</v>
      </c>
      <c r="R2290" s="50">
        <v>1301015</v>
      </c>
      <c r="S2290" s="50">
        <v>1302015</v>
      </c>
      <c r="V2290" s="50" t="s">
        <v>4404</v>
      </c>
      <c r="Z2290" s="50">
        <v>1101015</v>
      </c>
    </row>
    <row r="2291" spans="1:26" ht="14.25">
      <c r="A2291" s="50">
        <v>2070412</v>
      </c>
      <c r="D2291" s="50" t="s">
        <v>2299</v>
      </c>
      <c r="E2291" s="50" t="s">
        <v>795</v>
      </c>
      <c r="F2291" s="50" t="s">
        <v>4404</v>
      </c>
      <c r="G2291" s="50">
        <v>67</v>
      </c>
      <c r="H2291" s="50">
        <v>2125</v>
      </c>
      <c r="I2291" s="50">
        <v>798</v>
      </c>
      <c r="J2291" s="50">
        <v>9486</v>
      </c>
      <c r="K2291" s="50">
        <v>0</v>
      </c>
      <c r="L2291" s="50">
        <v>1.5</v>
      </c>
      <c r="M2291" s="50">
        <v>0</v>
      </c>
      <c r="N2291" s="50">
        <v>0</v>
      </c>
      <c r="O2291" s="50">
        <v>950</v>
      </c>
      <c r="P2291" s="50">
        <v>0</v>
      </c>
      <c r="Q2291" s="50">
        <v>0</v>
      </c>
      <c r="R2291" s="50">
        <v>1303021</v>
      </c>
      <c r="S2291" s="50">
        <v>1304015</v>
      </c>
      <c r="T2291" s="50">
        <v>1304007</v>
      </c>
      <c r="W2291" s="50">
        <v>4</v>
      </c>
      <c r="X2291" s="50">
        <v>4</v>
      </c>
      <c r="Y2291" s="50">
        <v>1</v>
      </c>
      <c r="Z2291" s="50">
        <v>1102021</v>
      </c>
    </row>
    <row r="2292" spans="1:26" ht="14.25">
      <c r="A2292" s="50">
        <v>2070421</v>
      </c>
      <c r="D2292" s="50" t="s">
        <v>2298</v>
      </c>
      <c r="E2292" s="50" t="s">
        <v>1181</v>
      </c>
      <c r="F2292" s="50" t="s">
        <v>4405</v>
      </c>
      <c r="G2292" s="50">
        <v>67</v>
      </c>
      <c r="H2292" s="50">
        <v>1666</v>
      </c>
      <c r="I2292" s="50">
        <v>674</v>
      </c>
      <c r="J2292" s="50">
        <v>9043</v>
      </c>
      <c r="K2292" s="50">
        <v>0</v>
      </c>
      <c r="L2292" s="50">
        <v>1.5</v>
      </c>
      <c r="M2292" s="50">
        <v>0</v>
      </c>
      <c r="N2292" s="50">
        <v>0</v>
      </c>
      <c r="O2292" s="50">
        <v>950</v>
      </c>
      <c r="P2292" s="50">
        <v>0</v>
      </c>
      <c r="Q2292" s="50">
        <v>0</v>
      </c>
      <c r="R2292" s="50">
        <v>1301001</v>
      </c>
      <c r="S2292" s="50">
        <v>1302001</v>
      </c>
      <c r="V2292" s="50" t="s">
        <v>4406</v>
      </c>
      <c r="Z2292" s="50">
        <v>1101001</v>
      </c>
    </row>
    <row r="2293" spans="1:26" ht="14.25">
      <c r="A2293" s="50">
        <v>2070422</v>
      </c>
      <c r="D2293" s="50" t="s">
        <v>2299</v>
      </c>
      <c r="E2293" s="50" t="s">
        <v>783</v>
      </c>
      <c r="F2293" s="50" t="s">
        <v>4406</v>
      </c>
      <c r="G2293" s="50">
        <v>67</v>
      </c>
      <c r="H2293" s="50">
        <v>1866</v>
      </c>
      <c r="I2293" s="50">
        <v>700</v>
      </c>
      <c r="J2293" s="50">
        <v>8347</v>
      </c>
      <c r="K2293" s="50">
        <v>0</v>
      </c>
      <c r="L2293" s="50">
        <v>1.5</v>
      </c>
      <c r="M2293" s="50">
        <v>0</v>
      </c>
      <c r="N2293" s="50">
        <v>0</v>
      </c>
      <c r="O2293" s="50">
        <v>950</v>
      </c>
      <c r="P2293" s="50">
        <v>0</v>
      </c>
      <c r="Q2293" s="50">
        <v>0</v>
      </c>
      <c r="R2293" s="50">
        <v>1303009</v>
      </c>
      <c r="S2293" s="50">
        <v>1304010</v>
      </c>
      <c r="T2293" s="50">
        <v>1304007</v>
      </c>
      <c r="W2293" s="50">
        <v>4</v>
      </c>
      <c r="X2293" s="50">
        <v>4</v>
      </c>
      <c r="Y2293" s="50">
        <v>2</v>
      </c>
      <c r="Z2293" s="50">
        <v>1102009</v>
      </c>
    </row>
    <row r="2294" spans="1:26" ht="14.25">
      <c r="A2294" s="50">
        <v>2070431</v>
      </c>
      <c r="D2294" s="50" t="s">
        <v>2298</v>
      </c>
      <c r="E2294" s="50" t="s">
        <v>1537</v>
      </c>
      <c r="F2294" s="50" t="s">
        <v>4407</v>
      </c>
      <c r="G2294" s="50">
        <v>67</v>
      </c>
      <c r="H2294" s="50">
        <v>1666</v>
      </c>
      <c r="I2294" s="50">
        <v>674</v>
      </c>
      <c r="J2294" s="50">
        <v>9043</v>
      </c>
      <c r="K2294" s="50">
        <v>0</v>
      </c>
      <c r="L2294" s="50">
        <v>1.5</v>
      </c>
      <c r="M2294" s="50">
        <v>0</v>
      </c>
      <c r="N2294" s="50">
        <v>0</v>
      </c>
      <c r="O2294" s="50">
        <v>950</v>
      </c>
      <c r="P2294" s="50">
        <v>0</v>
      </c>
      <c r="Q2294" s="50">
        <v>0</v>
      </c>
      <c r="R2294" s="50">
        <v>1301011</v>
      </c>
      <c r="S2294" s="50">
        <v>1302011</v>
      </c>
      <c r="V2294" s="50" t="s">
        <v>4408</v>
      </c>
      <c r="Z2294" s="50">
        <v>1101011</v>
      </c>
    </row>
    <row r="2295" spans="1:26" ht="14.25">
      <c r="A2295" s="50">
        <v>2070432</v>
      </c>
      <c r="D2295" s="50" t="s">
        <v>2299</v>
      </c>
      <c r="E2295" s="50" t="s">
        <v>791</v>
      </c>
      <c r="F2295" s="50" t="s">
        <v>4408</v>
      </c>
      <c r="G2295" s="50">
        <v>67</v>
      </c>
      <c r="H2295" s="50">
        <v>1866</v>
      </c>
      <c r="I2295" s="50">
        <v>700</v>
      </c>
      <c r="J2295" s="50">
        <v>8347</v>
      </c>
      <c r="K2295" s="50">
        <v>0</v>
      </c>
      <c r="L2295" s="50">
        <v>1.5</v>
      </c>
      <c r="M2295" s="50">
        <v>0</v>
      </c>
      <c r="N2295" s="50">
        <v>0</v>
      </c>
      <c r="O2295" s="50">
        <v>950</v>
      </c>
      <c r="P2295" s="50">
        <v>0</v>
      </c>
      <c r="Q2295" s="50">
        <v>0</v>
      </c>
      <c r="R2295" s="50">
        <v>1303017</v>
      </c>
      <c r="S2295" s="50">
        <v>1304013</v>
      </c>
      <c r="T2295" s="50">
        <v>1304008</v>
      </c>
      <c r="W2295" s="50">
        <v>4</v>
      </c>
      <c r="X2295" s="50">
        <v>4</v>
      </c>
      <c r="Y2295" s="50">
        <v>3</v>
      </c>
      <c r="Z2295" s="50">
        <v>1102017</v>
      </c>
    </row>
    <row r="2296" spans="1:26" ht="14.25">
      <c r="A2296" s="50">
        <v>2070511</v>
      </c>
      <c r="D2296" s="50" t="s">
        <v>2298</v>
      </c>
      <c r="E2296" s="50" t="s">
        <v>1378</v>
      </c>
      <c r="F2296" s="50" t="s">
        <v>4409</v>
      </c>
      <c r="G2296" s="50">
        <v>67</v>
      </c>
      <c r="H2296" s="50">
        <v>1897</v>
      </c>
      <c r="I2296" s="50">
        <v>768</v>
      </c>
      <c r="J2296" s="50">
        <v>10277</v>
      </c>
      <c r="K2296" s="50">
        <v>0</v>
      </c>
      <c r="L2296" s="50">
        <v>1.5</v>
      </c>
      <c r="M2296" s="50">
        <v>0</v>
      </c>
      <c r="N2296" s="50">
        <v>0</v>
      </c>
      <c r="O2296" s="50">
        <v>950</v>
      </c>
      <c r="P2296" s="50">
        <v>0</v>
      </c>
      <c r="Q2296" s="50">
        <v>0</v>
      </c>
      <c r="R2296" s="50">
        <v>1301006</v>
      </c>
      <c r="S2296" s="50">
        <v>1302006</v>
      </c>
      <c r="V2296" s="50" t="s">
        <v>4410</v>
      </c>
      <c r="Z2296" s="50">
        <v>1101006</v>
      </c>
    </row>
    <row r="2297" spans="1:26" ht="14.25">
      <c r="A2297" s="50">
        <v>2070512</v>
      </c>
      <c r="D2297" s="50" t="s">
        <v>2299</v>
      </c>
      <c r="E2297" s="50" t="s">
        <v>781</v>
      </c>
      <c r="F2297" s="50" t="s">
        <v>4410</v>
      </c>
      <c r="G2297" s="50">
        <v>67</v>
      </c>
      <c r="H2297" s="50">
        <v>2125</v>
      </c>
      <c r="I2297" s="50">
        <v>798</v>
      </c>
      <c r="J2297" s="50">
        <v>9486</v>
      </c>
      <c r="K2297" s="50">
        <v>0</v>
      </c>
      <c r="L2297" s="50">
        <v>1.5</v>
      </c>
      <c r="M2297" s="50">
        <v>0</v>
      </c>
      <c r="N2297" s="50">
        <v>0</v>
      </c>
      <c r="O2297" s="50">
        <v>950</v>
      </c>
      <c r="P2297" s="50">
        <v>0</v>
      </c>
      <c r="Q2297" s="50">
        <v>0</v>
      </c>
      <c r="R2297" s="50">
        <v>1303007</v>
      </c>
      <c r="S2297" s="50">
        <v>1304002</v>
      </c>
      <c r="T2297" s="50">
        <v>1304006</v>
      </c>
      <c r="W2297" s="50">
        <v>4</v>
      </c>
      <c r="X2297" s="50">
        <v>4</v>
      </c>
      <c r="Y2297" s="50">
        <v>1</v>
      </c>
      <c r="Z2297" s="50">
        <v>1102007</v>
      </c>
    </row>
    <row r="2298" spans="1:26" ht="14.25">
      <c r="A2298" s="50">
        <v>2070521</v>
      </c>
      <c r="D2298" s="50" t="s">
        <v>2298</v>
      </c>
      <c r="E2298" s="50" t="s">
        <v>1183</v>
      </c>
      <c r="F2298" s="50" t="s">
        <v>4411</v>
      </c>
      <c r="G2298" s="50">
        <v>67</v>
      </c>
      <c r="H2298" s="50">
        <v>1666</v>
      </c>
      <c r="I2298" s="50">
        <v>674</v>
      </c>
      <c r="J2298" s="50">
        <v>9043</v>
      </c>
      <c r="K2298" s="50">
        <v>0</v>
      </c>
      <c r="L2298" s="50">
        <v>1.5</v>
      </c>
      <c r="M2298" s="50">
        <v>0</v>
      </c>
      <c r="N2298" s="50">
        <v>0</v>
      </c>
      <c r="O2298" s="50">
        <v>950</v>
      </c>
      <c r="P2298" s="50">
        <v>0</v>
      </c>
      <c r="Q2298" s="50">
        <v>0</v>
      </c>
      <c r="R2298" s="50">
        <v>1301003</v>
      </c>
      <c r="S2298" s="50">
        <v>1302003</v>
      </c>
      <c r="V2298" s="50" t="s">
        <v>4412</v>
      </c>
      <c r="Z2298" s="50">
        <v>1101003</v>
      </c>
    </row>
    <row r="2299" spans="1:26" ht="14.25">
      <c r="A2299" s="50">
        <v>2070522</v>
      </c>
      <c r="D2299" s="50" t="s">
        <v>2299</v>
      </c>
      <c r="E2299" s="50" t="s">
        <v>779</v>
      </c>
      <c r="F2299" s="50" t="s">
        <v>4412</v>
      </c>
      <c r="G2299" s="50">
        <v>67</v>
      </c>
      <c r="H2299" s="50">
        <v>1866</v>
      </c>
      <c r="I2299" s="50">
        <v>700</v>
      </c>
      <c r="J2299" s="50">
        <v>8347</v>
      </c>
      <c r="K2299" s="50">
        <v>0</v>
      </c>
      <c r="L2299" s="50">
        <v>1.5</v>
      </c>
      <c r="M2299" s="50">
        <v>0</v>
      </c>
      <c r="N2299" s="50">
        <v>0</v>
      </c>
      <c r="O2299" s="50">
        <v>950</v>
      </c>
      <c r="P2299" s="50">
        <v>0</v>
      </c>
      <c r="Q2299" s="50">
        <v>0</v>
      </c>
      <c r="R2299" s="50">
        <v>1303005</v>
      </c>
      <c r="S2299" s="50">
        <v>1304009</v>
      </c>
      <c r="T2299" s="50">
        <v>1304008</v>
      </c>
      <c r="W2299" s="50">
        <v>4</v>
      </c>
      <c r="X2299" s="50">
        <v>4</v>
      </c>
      <c r="Y2299" s="50">
        <v>3</v>
      </c>
      <c r="Z2299" s="50">
        <v>1102005</v>
      </c>
    </row>
    <row r="2300" spans="1:26" ht="14.25">
      <c r="A2300" s="50">
        <v>2070531</v>
      </c>
      <c r="D2300" s="50" t="s">
        <v>2298</v>
      </c>
      <c r="E2300" s="50" t="s">
        <v>1192</v>
      </c>
      <c r="F2300" s="50" t="s">
        <v>4413</v>
      </c>
      <c r="G2300" s="50">
        <v>67</v>
      </c>
      <c r="H2300" s="50">
        <v>1666</v>
      </c>
      <c r="I2300" s="50">
        <v>674</v>
      </c>
      <c r="J2300" s="50">
        <v>9043</v>
      </c>
      <c r="K2300" s="50">
        <v>0</v>
      </c>
      <c r="L2300" s="50">
        <v>1.5</v>
      </c>
      <c r="M2300" s="50">
        <v>0</v>
      </c>
      <c r="N2300" s="50">
        <v>0</v>
      </c>
      <c r="O2300" s="50">
        <v>950</v>
      </c>
      <c r="P2300" s="50">
        <v>0</v>
      </c>
      <c r="Q2300" s="50">
        <v>0</v>
      </c>
      <c r="R2300" s="50">
        <v>1301012</v>
      </c>
      <c r="S2300" s="50">
        <v>1302012</v>
      </c>
      <c r="V2300" s="50" t="s">
        <v>4414</v>
      </c>
      <c r="Z2300" s="50">
        <v>1101012</v>
      </c>
    </row>
    <row r="2301" spans="1:26" ht="14.25">
      <c r="A2301" s="50">
        <v>2070532</v>
      </c>
      <c r="D2301" s="50" t="s">
        <v>2299</v>
      </c>
      <c r="E2301" s="50" t="s">
        <v>792</v>
      </c>
      <c r="F2301" s="50" t="s">
        <v>4414</v>
      </c>
      <c r="G2301" s="50">
        <v>67</v>
      </c>
      <c r="H2301" s="50">
        <v>1866</v>
      </c>
      <c r="I2301" s="50">
        <v>700</v>
      </c>
      <c r="J2301" s="50">
        <v>8347</v>
      </c>
      <c r="K2301" s="50">
        <v>0</v>
      </c>
      <c r="L2301" s="50">
        <v>1.5</v>
      </c>
      <c r="M2301" s="50">
        <v>0</v>
      </c>
      <c r="N2301" s="50">
        <v>0</v>
      </c>
      <c r="O2301" s="50">
        <v>950</v>
      </c>
      <c r="P2301" s="50">
        <v>0</v>
      </c>
      <c r="Q2301" s="50">
        <v>0</v>
      </c>
      <c r="R2301" s="50">
        <v>1303018</v>
      </c>
      <c r="S2301" s="50">
        <v>1304013</v>
      </c>
      <c r="T2301" s="50">
        <v>1304007</v>
      </c>
      <c r="W2301" s="50">
        <v>4</v>
      </c>
      <c r="X2301" s="50">
        <v>4</v>
      </c>
      <c r="Y2301" s="50">
        <v>2</v>
      </c>
      <c r="Z2301" s="50">
        <v>1102018</v>
      </c>
    </row>
    <row r="2302" spans="1:26" ht="14.25">
      <c r="A2302" s="50">
        <v>2070611</v>
      </c>
      <c r="D2302" s="50" t="s">
        <v>2298</v>
      </c>
      <c r="E2302" s="50" t="s">
        <v>1533</v>
      </c>
      <c r="F2302" s="50" t="s">
        <v>4415</v>
      </c>
      <c r="G2302" s="50">
        <v>68</v>
      </c>
      <c r="H2302" s="50">
        <v>1940</v>
      </c>
      <c r="I2302" s="50">
        <v>786</v>
      </c>
      <c r="J2302" s="50">
        <v>10511</v>
      </c>
      <c r="K2302" s="50">
        <v>0</v>
      </c>
      <c r="L2302" s="50">
        <v>1.5</v>
      </c>
      <c r="M2302" s="50">
        <v>0</v>
      </c>
      <c r="N2302" s="50">
        <v>0</v>
      </c>
      <c r="O2302" s="50">
        <v>950</v>
      </c>
      <c r="P2302" s="50">
        <v>0</v>
      </c>
      <c r="Q2302" s="50">
        <v>0</v>
      </c>
      <c r="R2302" s="50">
        <v>1301009</v>
      </c>
      <c r="S2302" s="50">
        <v>1302009</v>
      </c>
      <c r="V2302" s="50" t="s">
        <v>4416</v>
      </c>
      <c r="Z2302" s="50">
        <v>1101009</v>
      </c>
    </row>
    <row r="2303" spans="1:26" ht="14.25">
      <c r="A2303" s="50">
        <v>2070612</v>
      </c>
      <c r="D2303" s="50" t="s">
        <v>2299</v>
      </c>
      <c r="E2303" s="50" t="s">
        <v>788</v>
      </c>
      <c r="F2303" s="50" t="s">
        <v>4416</v>
      </c>
      <c r="G2303" s="50">
        <v>68</v>
      </c>
      <c r="H2303" s="50">
        <v>2172</v>
      </c>
      <c r="I2303" s="50">
        <v>816</v>
      </c>
      <c r="J2303" s="50">
        <v>9702</v>
      </c>
      <c r="K2303" s="50">
        <v>0</v>
      </c>
      <c r="L2303" s="50">
        <v>1.5</v>
      </c>
      <c r="M2303" s="50">
        <v>0</v>
      </c>
      <c r="N2303" s="50">
        <v>0</v>
      </c>
      <c r="O2303" s="50">
        <v>950</v>
      </c>
      <c r="P2303" s="50">
        <v>0</v>
      </c>
      <c r="Q2303" s="50">
        <v>0</v>
      </c>
      <c r="R2303" s="50">
        <v>1303014</v>
      </c>
      <c r="S2303" s="50">
        <v>1304004</v>
      </c>
      <c r="T2303" s="50">
        <v>1304006</v>
      </c>
      <c r="W2303" s="50">
        <v>4</v>
      </c>
      <c r="X2303" s="50">
        <v>4</v>
      </c>
      <c r="Y2303" s="50">
        <v>1</v>
      </c>
      <c r="Z2303" s="50">
        <v>1102014</v>
      </c>
    </row>
    <row r="2304" spans="1:26" ht="14.25">
      <c r="A2304" s="50">
        <v>2070621</v>
      </c>
      <c r="D2304" s="50" t="s">
        <v>2298</v>
      </c>
      <c r="E2304" s="50" t="s">
        <v>1188</v>
      </c>
      <c r="F2304" s="50" t="s">
        <v>4417</v>
      </c>
      <c r="G2304" s="50">
        <v>68</v>
      </c>
      <c r="H2304" s="50">
        <v>1703</v>
      </c>
      <c r="I2304" s="50">
        <v>690</v>
      </c>
      <c r="J2304" s="50">
        <v>9249</v>
      </c>
      <c r="K2304" s="50">
        <v>0</v>
      </c>
      <c r="L2304" s="50">
        <v>1.5</v>
      </c>
      <c r="M2304" s="50">
        <v>0</v>
      </c>
      <c r="N2304" s="50">
        <v>0</v>
      </c>
      <c r="O2304" s="50">
        <v>950</v>
      </c>
      <c r="P2304" s="50">
        <v>0</v>
      </c>
      <c r="Q2304" s="50">
        <v>0</v>
      </c>
      <c r="R2304" s="50">
        <v>1301008</v>
      </c>
      <c r="S2304" s="50">
        <v>1302008</v>
      </c>
      <c r="V2304" s="50" t="s">
        <v>4418</v>
      </c>
      <c r="Z2304" s="50">
        <v>1101008</v>
      </c>
    </row>
    <row r="2305" spans="1:26" ht="14.25">
      <c r="A2305" s="50">
        <v>2070622</v>
      </c>
      <c r="D2305" s="50" t="s">
        <v>2299</v>
      </c>
      <c r="E2305" s="50" t="s">
        <v>787</v>
      </c>
      <c r="F2305" s="50" t="s">
        <v>4418</v>
      </c>
      <c r="G2305" s="50">
        <v>68</v>
      </c>
      <c r="H2305" s="50">
        <v>1907</v>
      </c>
      <c r="I2305" s="50">
        <v>716</v>
      </c>
      <c r="J2305" s="50">
        <v>8537</v>
      </c>
      <c r="K2305" s="50">
        <v>0</v>
      </c>
      <c r="L2305" s="50">
        <v>1.5</v>
      </c>
      <c r="M2305" s="50">
        <v>0</v>
      </c>
      <c r="N2305" s="50">
        <v>0</v>
      </c>
      <c r="O2305" s="50">
        <v>950</v>
      </c>
      <c r="P2305" s="50">
        <v>0</v>
      </c>
      <c r="Q2305" s="50">
        <v>0</v>
      </c>
      <c r="R2305" s="50">
        <v>1303013</v>
      </c>
      <c r="S2305" s="50">
        <v>1304012</v>
      </c>
      <c r="T2305" s="50">
        <v>1304008</v>
      </c>
      <c r="W2305" s="50">
        <v>4</v>
      </c>
      <c r="X2305" s="50">
        <v>4</v>
      </c>
      <c r="Y2305" s="50">
        <v>3</v>
      </c>
      <c r="Z2305" s="50">
        <v>1102013</v>
      </c>
    </row>
    <row r="2306" spans="1:26" ht="14.25">
      <c r="A2306" s="50">
        <v>2070631</v>
      </c>
      <c r="D2306" s="50" t="s">
        <v>2298</v>
      </c>
      <c r="E2306" s="50" t="s">
        <v>1192</v>
      </c>
      <c r="F2306" s="50" t="s">
        <v>4419</v>
      </c>
      <c r="G2306" s="50">
        <v>68</v>
      </c>
      <c r="H2306" s="50">
        <v>1703</v>
      </c>
      <c r="I2306" s="50">
        <v>690</v>
      </c>
      <c r="J2306" s="50">
        <v>9249</v>
      </c>
      <c r="K2306" s="50">
        <v>0</v>
      </c>
      <c r="L2306" s="50">
        <v>1.5</v>
      </c>
      <c r="M2306" s="50">
        <v>0</v>
      </c>
      <c r="N2306" s="50">
        <v>0</v>
      </c>
      <c r="O2306" s="50">
        <v>950</v>
      </c>
      <c r="P2306" s="50">
        <v>0</v>
      </c>
      <c r="Q2306" s="50">
        <v>0</v>
      </c>
      <c r="R2306" s="50">
        <v>1301012</v>
      </c>
      <c r="S2306" s="50">
        <v>1302012</v>
      </c>
      <c r="V2306" s="50" t="s">
        <v>4420</v>
      </c>
      <c r="Z2306" s="50">
        <v>1101012</v>
      </c>
    </row>
    <row r="2307" spans="1:26" ht="14.25">
      <c r="A2307" s="50">
        <v>2070632</v>
      </c>
      <c r="D2307" s="50" t="s">
        <v>2299</v>
      </c>
      <c r="E2307" s="50" t="s">
        <v>792</v>
      </c>
      <c r="F2307" s="50" t="s">
        <v>4420</v>
      </c>
      <c r="G2307" s="50">
        <v>68</v>
      </c>
      <c r="H2307" s="50">
        <v>1907</v>
      </c>
      <c r="I2307" s="50">
        <v>716</v>
      </c>
      <c r="J2307" s="50">
        <v>8537</v>
      </c>
      <c r="K2307" s="50">
        <v>0</v>
      </c>
      <c r="L2307" s="50">
        <v>1.5</v>
      </c>
      <c r="M2307" s="50">
        <v>0</v>
      </c>
      <c r="N2307" s="50">
        <v>0</v>
      </c>
      <c r="O2307" s="50">
        <v>950</v>
      </c>
      <c r="P2307" s="50">
        <v>0</v>
      </c>
      <c r="Q2307" s="50">
        <v>0</v>
      </c>
      <c r="R2307" s="50">
        <v>1303018</v>
      </c>
      <c r="S2307" s="50">
        <v>1304013</v>
      </c>
      <c r="T2307" s="50">
        <v>1304007</v>
      </c>
      <c r="W2307" s="50">
        <v>4</v>
      </c>
      <c r="X2307" s="50">
        <v>4</v>
      </c>
      <c r="Y2307" s="50">
        <v>2</v>
      </c>
      <c r="Z2307" s="50">
        <v>1102018</v>
      </c>
    </row>
    <row r="2308" spans="1:26" ht="14.25">
      <c r="A2308" s="50">
        <v>2070711</v>
      </c>
      <c r="D2308" s="50" t="s">
        <v>2298</v>
      </c>
      <c r="E2308" s="50" t="s">
        <v>1535</v>
      </c>
      <c r="F2308" s="50" t="s">
        <v>4421</v>
      </c>
      <c r="G2308" s="50">
        <v>68</v>
      </c>
      <c r="H2308" s="50">
        <v>1940</v>
      </c>
      <c r="I2308" s="50">
        <v>786</v>
      </c>
      <c r="J2308" s="50">
        <v>10511</v>
      </c>
      <c r="K2308" s="50">
        <v>0</v>
      </c>
      <c r="L2308" s="50">
        <v>1.5</v>
      </c>
      <c r="M2308" s="50">
        <v>0</v>
      </c>
      <c r="N2308" s="50">
        <v>0</v>
      </c>
      <c r="O2308" s="50">
        <v>950</v>
      </c>
      <c r="P2308" s="50">
        <v>0</v>
      </c>
      <c r="Q2308" s="50">
        <v>0</v>
      </c>
      <c r="R2308" s="50">
        <v>1301007</v>
      </c>
      <c r="S2308" s="50">
        <v>1302007</v>
      </c>
      <c r="V2308" s="50" t="s">
        <v>4422</v>
      </c>
      <c r="Z2308" s="50">
        <v>1101007</v>
      </c>
    </row>
    <row r="2309" spans="1:26" ht="14.25">
      <c r="A2309" s="50">
        <v>2070712</v>
      </c>
      <c r="D2309" s="50" t="s">
        <v>2299</v>
      </c>
      <c r="E2309" s="50" t="s">
        <v>783</v>
      </c>
      <c r="F2309" s="50" t="s">
        <v>4422</v>
      </c>
      <c r="G2309" s="50">
        <v>68</v>
      </c>
      <c r="H2309" s="50">
        <v>2172</v>
      </c>
      <c r="I2309" s="50">
        <v>816</v>
      </c>
      <c r="J2309" s="50">
        <v>9702</v>
      </c>
      <c r="K2309" s="50">
        <v>0</v>
      </c>
      <c r="L2309" s="50">
        <v>1.5</v>
      </c>
      <c r="M2309" s="50">
        <v>0</v>
      </c>
      <c r="N2309" s="50">
        <v>0</v>
      </c>
      <c r="O2309" s="50">
        <v>950</v>
      </c>
      <c r="P2309" s="50">
        <v>0</v>
      </c>
      <c r="Q2309" s="50">
        <v>0</v>
      </c>
      <c r="R2309" s="50">
        <v>1303009</v>
      </c>
      <c r="S2309" s="50">
        <v>1304010</v>
      </c>
      <c r="T2309" s="50">
        <v>1304007</v>
      </c>
      <c r="W2309" s="50">
        <v>4</v>
      </c>
      <c r="X2309" s="50">
        <v>4</v>
      </c>
      <c r="Y2309" s="50">
        <v>2</v>
      </c>
      <c r="Z2309" s="50">
        <v>1102009</v>
      </c>
    </row>
    <row r="2310" spans="1:26" ht="14.25">
      <c r="A2310" s="50">
        <v>2070721</v>
      </c>
      <c r="D2310" s="50" t="s">
        <v>2298</v>
      </c>
      <c r="E2310" s="50" t="s">
        <v>1535</v>
      </c>
      <c r="F2310" s="50" t="s">
        <v>4423</v>
      </c>
      <c r="G2310" s="50">
        <v>68</v>
      </c>
      <c r="H2310" s="50">
        <v>1703</v>
      </c>
      <c r="I2310" s="50">
        <v>690</v>
      </c>
      <c r="J2310" s="50">
        <v>9249</v>
      </c>
      <c r="K2310" s="50">
        <v>0</v>
      </c>
      <c r="L2310" s="50">
        <v>1.5</v>
      </c>
      <c r="M2310" s="50">
        <v>0</v>
      </c>
      <c r="N2310" s="50">
        <v>0</v>
      </c>
      <c r="O2310" s="50">
        <v>950</v>
      </c>
      <c r="P2310" s="50">
        <v>0</v>
      </c>
      <c r="Q2310" s="50">
        <v>0</v>
      </c>
      <c r="R2310" s="50">
        <v>1301007</v>
      </c>
      <c r="S2310" s="50">
        <v>1302007</v>
      </c>
      <c r="V2310" s="50" t="s">
        <v>4424</v>
      </c>
      <c r="Z2310" s="50">
        <v>1101007</v>
      </c>
    </row>
    <row r="2311" spans="1:26" ht="14.25">
      <c r="A2311" s="50">
        <v>2070722</v>
      </c>
      <c r="D2311" s="50" t="s">
        <v>2299</v>
      </c>
      <c r="E2311" s="50" t="s">
        <v>777</v>
      </c>
      <c r="F2311" s="50" t="s">
        <v>4424</v>
      </c>
      <c r="G2311" s="50">
        <v>68</v>
      </c>
      <c r="H2311" s="50">
        <v>1907</v>
      </c>
      <c r="I2311" s="50">
        <v>716</v>
      </c>
      <c r="J2311" s="50">
        <v>8537</v>
      </c>
      <c r="K2311" s="50">
        <v>0</v>
      </c>
      <c r="L2311" s="50">
        <v>1.5</v>
      </c>
      <c r="M2311" s="50">
        <v>0</v>
      </c>
      <c r="N2311" s="50">
        <v>0</v>
      </c>
      <c r="O2311" s="50">
        <v>950</v>
      </c>
      <c r="P2311" s="50">
        <v>0</v>
      </c>
      <c r="Q2311" s="50">
        <v>0</v>
      </c>
      <c r="R2311" s="50">
        <v>1303003</v>
      </c>
      <c r="S2311" s="50">
        <v>1304005</v>
      </c>
      <c r="T2311" s="50">
        <v>1304007</v>
      </c>
      <c r="W2311" s="50">
        <v>4</v>
      </c>
      <c r="X2311" s="50">
        <v>4</v>
      </c>
      <c r="Y2311" s="50">
        <v>2</v>
      </c>
      <c r="Z2311" s="50">
        <v>1102003</v>
      </c>
    </row>
    <row r="2312" spans="1:26" ht="14.25">
      <c r="A2312" s="50">
        <v>2070731</v>
      </c>
      <c r="D2312" s="50" t="s">
        <v>2298</v>
      </c>
      <c r="E2312" s="50" t="s">
        <v>1537</v>
      </c>
      <c r="F2312" s="50" t="s">
        <v>4425</v>
      </c>
      <c r="G2312" s="50">
        <v>68</v>
      </c>
      <c r="H2312" s="50">
        <v>1703</v>
      </c>
      <c r="I2312" s="50">
        <v>690</v>
      </c>
      <c r="J2312" s="50">
        <v>9249</v>
      </c>
      <c r="K2312" s="50">
        <v>0</v>
      </c>
      <c r="L2312" s="50">
        <v>1.5</v>
      </c>
      <c r="M2312" s="50">
        <v>0</v>
      </c>
      <c r="N2312" s="50">
        <v>0</v>
      </c>
      <c r="O2312" s="50">
        <v>950</v>
      </c>
      <c r="P2312" s="50">
        <v>0</v>
      </c>
      <c r="Q2312" s="50">
        <v>0</v>
      </c>
      <c r="R2312" s="50">
        <v>1301011</v>
      </c>
      <c r="S2312" s="50">
        <v>1302011</v>
      </c>
      <c r="V2312" s="50" t="s">
        <v>4426</v>
      </c>
      <c r="Z2312" s="50">
        <v>1101011</v>
      </c>
    </row>
    <row r="2313" spans="1:26" ht="14.25">
      <c r="A2313" s="50">
        <v>2070732</v>
      </c>
      <c r="D2313" s="50" t="s">
        <v>2299</v>
      </c>
      <c r="E2313" s="50" t="s">
        <v>791</v>
      </c>
      <c r="F2313" s="50" t="s">
        <v>4426</v>
      </c>
      <c r="G2313" s="50">
        <v>68</v>
      </c>
      <c r="H2313" s="50">
        <v>1907</v>
      </c>
      <c r="I2313" s="50">
        <v>716</v>
      </c>
      <c r="J2313" s="50">
        <v>8537</v>
      </c>
      <c r="K2313" s="50">
        <v>0</v>
      </c>
      <c r="L2313" s="50">
        <v>1.5</v>
      </c>
      <c r="M2313" s="50">
        <v>0</v>
      </c>
      <c r="N2313" s="50">
        <v>0</v>
      </c>
      <c r="O2313" s="50">
        <v>950</v>
      </c>
      <c r="P2313" s="50">
        <v>0</v>
      </c>
      <c r="Q2313" s="50">
        <v>0</v>
      </c>
      <c r="R2313" s="50">
        <v>1303017</v>
      </c>
      <c r="S2313" s="50">
        <v>1304013</v>
      </c>
      <c r="T2313" s="50">
        <v>1304008</v>
      </c>
      <c r="W2313" s="50">
        <v>4</v>
      </c>
      <c r="X2313" s="50">
        <v>4</v>
      </c>
      <c r="Y2313" s="50">
        <v>3</v>
      </c>
      <c r="Z2313" s="50">
        <v>1102017</v>
      </c>
    </row>
    <row r="2314" spans="1:26" ht="14.25">
      <c r="A2314" s="50">
        <v>2070811</v>
      </c>
      <c r="D2314" s="50" t="s">
        <v>2298</v>
      </c>
      <c r="E2314" s="50" t="s">
        <v>1535</v>
      </c>
      <c r="F2314" s="50" t="s">
        <v>4427</v>
      </c>
      <c r="G2314" s="50">
        <v>69</v>
      </c>
      <c r="H2314" s="50">
        <v>1983</v>
      </c>
      <c r="I2314" s="50">
        <v>804</v>
      </c>
      <c r="J2314" s="50">
        <v>10745</v>
      </c>
      <c r="K2314" s="50">
        <v>0</v>
      </c>
      <c r="L2314" s="50">
        <v>1.5</v>
      </c>
      <c r="M2314" s="50">
        <v>0</v>
      </c>
      <c r="N2314" s="50">
        <v>0</v>
      </c>
      <c r="O2314" s="50">
        <v>950</v>
      </c>
      <c r="P2314" s="50">
        <v>0</v>
      </c>
      <c r="Q2314" s="50">
        <v>0</v>
      </c>
      <c r="R2314" s="50">
        <v>1301007</v>
      </c>
      <c r="S2314" s="50">
        <v>1302007</v>
      </c>
      <c r="V2314" s="50" t="s">
        <v>4428</v>
      </c>
      <c r="Z2314" s="50">
        <v>1101007</v>
      </c>
    </row>
    <row r="2315" spans="1:26" ht="14.25">
      <c r="A2315" s="50">
        <v>2070812</v>
      </c>
      <c r="D2315" s="50" t="s">
        <v>2299</v>
      </c>
      <c r="E2315" s="50" t="s">
        <v>786</v>
      </c>
      <c r="F2315" s="50" t="s">
        <v>4428</v>
      </c>
      <c r="G2315" s="50">
        <v>69</v>
      </c>
      <c r="H2315" s="50">
        <v>2219</v>
      </c>
      <c r="I2315" s="50">
        <v>834</v>
      </c>
      <c r="J2315" s="50">
        <v>9918</v>
      </c>
      <c r="K2315" s="50">
        <v>0</v>
      </c>
      <c r="L2315" s="50">
        <v>1.5</v>
      </c>
      <c r="M2315" s="50">
        <v>0</v>
      </c>
      <c r="N2315" s="50">
        <v>0</v>
      </c>
      <c r="O2315" s="50">
        <v>950</v>
      </c>
      <c r="P2315" s="50">
        <v>0</v>
      </c>
      <c r="Q2315" s="50">
        <v>0</v>
      </c>
      <c r="R2315" s="50">
        <v>1303012</v>
      </c>
      <c r="S2315" s="50">
        <v>1304005</v>
      </c>
      <c r="T2315" s="50">
        <v>1304006</v>
      </c>
      <c r="W2315" s="50">
        <v>4</v>
      </c>
      <c r="X2315" s="50">
        <v>4</v>
      </c>
      <c r="Y2315" s="50">
        <v>1</v>
      </c>
      <c r="Z2315" s="50">
        <v>1102012</v>
      </c>
    </row>
    <row r="2316" spans="1:26" ht="14.25">
      <c r="A2316" s="50">
        <v>2070821</v>
      </c>
      <c r="D2316" s="50" t="s">
        <v>2298</v>
      </c>
      <c r="E2316" s="50" t="s">
        <v>1540</v>
      </c>
      <c r="F2316" s="50" t="s">
        <v>4429</v>
      </c>
      <c r="G2316" s="50">
        <v>69</v>
      </c>
      <c r="H2316" s="50">
        <v>1740</v>
      </c>
      <c r="I2316" s="50">
        <v>705</v>
      </c>
      <c r="J2316" s="50">
        <v>9455</v>
      </c>
      <c r="K2316" s="50">
        <v>0</v>
      </c>
      <c r="L2316" s="50">
        <v>1.5</v>
      </c>
      <c r="M2316" s="50">
        <v>0</v>
      </c>
      <c r="N2316" s="50">
        <v>0</v>
      </c>
      <c r="O2316" s="50">
        <v>950</v>
      </c>
      <c r="P2316" s="50">
        <v>0</v>
      </c>
      <c r="Q2316" s="50">
        <v>0</v>
      </c>
      <c r="R2316" s="50">
        <v>1301005</v>
      </c>
      <c r="S2316" s="50">
        <v>1302005</v>
      </c>
      <c r="V2316" s="50" t="s">
        <v>4430</v>
      </c>
      <c r="Z2316" s="50">
        <v>1101005</v>
      </c>
    </row>
    <row r="2317" spans="1:26" ht="14.25">
      <c r="A2317" s="50">
        <v>2070822</v>
      </c>
      <c r="D2317" s="50" t="s">
        <v>2299</v>
      </c>
      <c r="E2317" s="50" t="s">
        <v>785</v>
      </c>
      <c r="F2317" s="50" t="s">
        <v>4430</v>
      </c>
      <c r="G2317" s="50">
        <v>69</v>
      </c>
      <c r="H2317" s="50">
        <v>1948</v>
      </c>
      <c r="I2317" s="50">
        <v>732</v>
      </c>
      <c r="J2317" s="50">
        <v>8727</v>
      </c>
      <c r="K2317" s="50">
        <v>0</v>
      </c>
      <c r="L2317" s="50">
        <v>1.5</v>
      </c>
      <c r="M2317" s="50">
        <v>0</v>
      </c>
      <c r="N2317" s="50">
        <v>0</v>
      </c>
      <c r="O2317" s="50">
        <v>950</v>
      </c>
      <c r="P2317" s="50">
        <v>0</v>
      </c>
      <c r="Q2317" s="50">
        <v>0</v>
      </c>
      <c r="R2317" s="50">
        <v>1303011</v>
      </c>
      <c r="S2317" s="50">
        <v>1304005</v>
      </c>
      <c r="T2317" s="50">
        <v>1304007</v>
      </c>
      <c r="W2317" s="50">
        <v>4</v>
      </c>
      <c r="X2317" s="50">
        <v>4</v>
      </c>
      <c r="Y2317" s="50">
        <v>2</v>
      </c>
      <c r="Z2317" s="50">
        <v>1102011</v>
      </c>
    </row>
    <row r="2318" spans="1:26" ht="14.25">
      <c r="A2318" s="50">
        <v>2070831</v>
      </c>
      <c r="D2318" s="50" t="s">
        <v>2298</v>
      </c>
      <c r="E2318" s="50" t="s">
        <v>1541</v>
      </c>
      <c r="F2318" s="50" t="s">
        <v>4431</v>
      </c>
      <c r="G2318" s="50">
        <v>69</v>
      </c>
      <c r="H2318" s="50">
        <v>1740</v>
      </c>
      <c r="I2318" s="50">
        <v>705</v>
      </c>
      <c r="J2318" s="50">
        <v>9455</v>
      </c>
      <c r="K2318" s="50">
        <v>0</v>
      </c>
      <c r="L2318" s="50">
        <v>1.5</v>
      </c>
      <c r="M2318" s="50">
        <v>0</v>
      </c>
      <c r="N2318" s="50">
        <v>0</v>
      </c>
      <c r="O2318" s="50">
        <v>950</v>
      </c>
      <c r="P2318" s="50">
        <v>0</v>
      </c>
      <c r="Q2318" s="50">
        <v>0</v>
      </c>
      <c r="R2318" s="50">
        <v>1301010</v>
      </c>
      <c r="S2318" s="50">
        <v>1302010</v>
      </c>
      <c r="V2318" s="50" t="s">
        <v>4432</v>
      </c>
      <c r="Z2318" s="50">
        <v>1101010</v>
      </c>
    </row>
    <row r="2319" spans="1:26" ht="14.25">
      <c r="A2319" s="50">
        <v>2070832</v>
      </c>
      <c r="D2319" s="50" t="s">
        <v>2299</v>
      </c>
      <c r="E2319" s="50" t="s">
        <v>790</v>
      </c>
      <c r="F2319" s="50" t="s">
        <v>4432</v>
      </c>
      <c r="G2319" s="50">
        <v>69</v>
      </c>
      <c r="H2319" s="50">
        <v>1948</v>
      </c>
      <c r="I2319" s="50">
        <v>732</v>
      </c>
      <c r="J2319" s="50">
        <v>8727</v>
      </c>
      <c r="K2319" s="50">
        <v>0</v>
      </c>
      <c r="L2319" s="50">
        <v>1.5</v>
      </c>
      <c r="M2319" s="50">
        <v>0</v>
      </c>
      <c r="N2319" s="50">
        <v>0</v>
      </c>
      <c r="O2319" s="50">
        <v>950</v>
      </c>
      <c r="P2319" s="50">
        <v>0</v>
      </c>
      <c r="Q2319" s="50">
        <v>0</v>
      </c>
      <c r="R2319" s="50">
        <v>1303016</v>
      </c>
      <c r="S2319" s="50">
        <v>1304011</v>
      </c>
      <c r="T2319" s="50">
        <v>1304007</v>
      </c>
      <c r="W2319" s="50">
        <v>4</v>
      </c>
      <c r="X2319" s="50">
        <v>4</v>
      </c>
      <c r="Y2319" s="50">
        <v>3</v>
      </c>
      <c r="Z2319" s="50">
        <v>1102016</v>
      </c>
    </row>
    <row r="2320" spans="1:26" ht="14.25">
      <c r="A2320" s="50">
        <v>2070911</v>
      </c>
      <c r="D2320" s="50" t="s">
        <v>2298</v>
      </c>
      <c r="E2320" s="50" t="s">
        <v>1192</v>
      </c>
      <c r="F2320" s="50" t="s">
        <v>4433</v>
      </c>
      <c r="G2320" s="50">
        <v>70</v>
      </c>
      <c r="H2320" s="50">
        <v>2134</v>
      </c>
      <c r="I2320" s="50">
        <v>867</v>
      </c>
      <c r="J2320" s="50">
        <v>11564</v>
      </c>
      <c r="K2320" s="50">
        <v>0</v>
      </c>
      <c r="L2320" s="50">
        <v>1.5</v>
      </c>
      <c r="M2320" s="50">
        <v>0</v>
      </c>
      <c r="N2320" s="50">
        <v>0</v>
      </c>
      <c r="O2320" s="50">
        <v>1200</v>
      </c>
      <c r="P2320" s="50">
        <v>0</v>
      </c>
      <c r="Q2320" s="50">
        <v>0</v>
      </c>
      <c r="R2320" s="50">
        <v>1301012</v>
      </c>
      <c r="S2320" s="50">
        <v>1302012</v>
      </c>
      <c r="V2320" s="50" t="s">
        <v>4434</v>
      </c>
      <c r="Z2320" s="50">
        <v>1101012</v>
      </c>
    </row>
    <row r="2321" spans="1:26" ht="14.25">
      <c r="A2321" s="50">
        <v>2070912</v>
      </c>
      <c r="D2321" s="50" t="s">
        <v>2299</v>
      </c>
      <c r="E2321" s="50" t="s">
        <v>792</v>
      </c>
      <c r="F2321" s="50" t="s">
        <v>4434</v>
      </c>
      <c r="G2321" s="50">
        <v>70</v>
      </c>
      <c r="H2321" s="50">
        <v>2383</v>
      </c>
      <c r="I2321" s="50">
        <v>897</v>
      </c>
      <c r="J2321" s="50">
        <v>10674</v>
      </c>
      <c r="K2321" s="50">
        <v>0</v>
      </c>
      <c r="L2321" s="50">
        <v>1.5</v>
      </c>
      <c r="M2321" s="50">
        <v>0</v>
      </c>
      <c r="N2321" s="50">
        <v>0</v>
      </c>
      <c r="O2321" s="50">
        <v>1200</v>
      </c>
      <c r="P2321" s="50">
        <v>0</v>
      </c>
      <c r="Q2321" s="50">
        <v>0</v>
      </c>
      <c r="R2321" s="50">
        <v>1303018</v>
      </c>
      <c r="S2321" s="50">
        <v>1304013</v>
      </c>
      <c r="T2321" s="50">
        <v>1304007</v>
      </c>
      <c r="W2321" s="50">
        <v>4</v>
      </c>
      <c r="X2321" s="50">
        <v>4</v>
      </c>
      <c r="Y2321" s="50">
        <v>2</v>
      </c>
      <c r="Z2321" s="50">
        <v>1102018</v>
      </c>
    </row>
    <row r="2322" spans="1:26" ht="14.25">
      <c r="A2322" s="50">
        <v>2070921</v>
      </c>
      <c r="D2322" s="50" t="s">
        <v>2298</v>
      </c>
      <c r="E2322" s="50" t="s">
        <v>1188</v>
      </c>
      <c r="F2322" s="50" t="s">
        <v>4435</v>
      </c>
      <c r="G2322" s="50">
        <v>70</v>
      </c>
      <c r="H2322" s="50">
        <v>1879</v>
      </c>
      <c r="I2322" s="50">
        <v>763</v>
      </c>
      <c r="J2322" s="50">
        <v>10175</v>
      </c>
      <c r="K2322" s="50">
        <v>0</v>
      </c>
      <c r="L2322" s="50">
        <v>1.5</v>
      </c>
      <c r="M2322" s="50">
        <v>0</v>
      </c>
      <c r="N2322" s="50">
        <v>0</v>
      </c>
      <c r="O2322" s="50">
        <v>1200</v>
      </c>
      <c r="P2322" s="50">
        <v>0</v>
      </c>
      <c r="Q2322" s="50">
        <v>0</v>
      </c>
      <c r="R2322" s="50">
        <v>1301008</v>
      </c>
      <c r="S2322" s="50">
        <v>1302008</v>
      </c>
      <c r="V2322" s="50" t="s">
        <v>4436</v>
      </c>
      <c r="Z2322" s="50">
        <v>1101008</v>
      </c>
    </row>
    <row r="2323" spans="1:26" ht="14.25">
      <c r="A2323" s="50">
        <v>2070922</v>
      </c>
      <c r="D2323" s="50" t="s">
        <v>2299</v>
      </c>
      <c r="E2323" s="50" t="s">
        <v>787</v>
      </c>
      <c r="F2323" s="50" t="s">
        <v>4436</v>
      </c>
      <c r="G2323" s="50">
        <v>70</v>
      </c>
      <c r="H2323" s="50">
        <v>2097</v>
      </c>
      <c r="I2323" s="50">
        <v>789</v>
      </c>
      <c r="J2323" s="50">
        <v>9393</v>
      </c>
      <c r="K2323" s="50">
        <v>0</v>
      </c>
      <c r="L2323" s="50">
        <v>1.5</v>
      </c>
      <c r="M2323" s="50">
        <v>0</v>
      </c>
      <c r="N2323" s="50">
        <v>0</v>
      </c>
      <c r="O2323" s="50">
        <v>1200</v>
      </c>
      <c r="P2323" s="50">
        <v>0</v>
      </c>
      <c r="Q2323" s="50">
        <v>0</v>
      </c>
      <c r="R2323" s="50">
        <v>1303013</v>
      </c>
      <c r="S2323" s="50">
        <v>1304012</v>
      </c>
      <c r="T2323" s="50">
        <v>1304008</v>
      </c>
      <c r="W2323" s="50">
        <v>4</v>
      </c>
      <c r="X2323" s="50">
        <v>4</v>
      </c>
      <c r="Y2323" s="50">
        <v>3</v>
      </c>
      <c r="Z2323" s="50">
        <v>1102013</v>
      </c>
    </row>
    <row r="2324" spans="1:26" ht="14.25">
      <c r="A2324" s="50">
        <v>2070931</v>
      </c>
      <c r="D2324" s="50" t="s">
        <v>2298</v>
      </c>
      <c r="E2324" s="50" t="s">
        <v>1533</v>
      </c>
      <c r="F2324" s="50" t="s">
        <v>4437</v>
      </c>
      <c r="G2324" s="50">
        <v>70</v>
      </c>
      <c r="H2324" s="50">
        <v>1879</v>
      </c>
      <c r="I2324" s="50">
        <v>763</v>
      </c>
      <c r="J2324" s="50">
        <v>10175</v>
      </c>
      <c r="K2324" s="50">
        <v>0</v>
      </c>
      <c r="L2324" s="50">
        <v>1.5</v>
      </c>
      <c r="M2324" s="50">
        <v>0</v>
      </c>
      <c r="N2324" s="50">
        <v>0</v>
      </c>
      <c r="O2324" s="50">
        <v>1200</v>
      </c>
      <c r="P2324" s="50">
        <v>0</v>
      </c>
      <c r="Q2324" s="50">
        <v>0</v>
      </c>
      <c r="R2324" s="50">
        <v>1301009</v>
      </c>
      <c r="S2324" s="50">
        <v>1302009</v>
      </c>
      <c r="V2324" s="50" t="s">
        <v>4438</v>
      </c>
      <c r="Z2324" s="50">
        <v>1101009</v>
      </c>
    </row>
    <row r="2325" spans="1:26" ht="14.25">
      <c r="A2325" s="50">
        <v>2070932</v>
      </c>
      <c r="D2325" s="50" t="s">
        <v>2299</v>
      </c>
      <c r="E2325" s="50" t="s">
        <v>788</v>
      </c>
      <c r="F2325" s="50" t="s">
        <v>4438</v>
      </c>
      <c r="G2325" s="50">
        <v>70</v>
      </c>
      <c r="H2325" s="50">
        <v>2097</v>
      </c>
      <c r="I2325" s="50">
        <v>789</v>
      </c>
      <c r="J2325" s="50">
        <v>9393</v>
      </c>
      <c r="K2325" s="50">
        <v>0</v>
      </c>
      <c r="L2325" s="50">
        <v>1.5</v>
      </c>
      <c r="M2325" s="50">
        <v>0</v>
      </c>
      <c r="N2325" s="50">
        <v>0</v>
      </c>
      <c r="O2325" s="50">
        <v>1200</v>
      </c>
      <c r="P2325" s="50">
        <v>0</v>
      </c>
      <c r="Q2325" s="50">
        <v>0</v>
      </c>
      <c r="R2325" s="50">
        <v>1303014</v>
      </c>
      <c r="S2325" s="50">
        <v>1304004</v>
      </c>
      <c r="T2325" s="50">
        <v>1304006</v>
      </c>
      <c r="W2325" s="50">
        <v>4</v>
      </c>
      <c r="X2325" s="50">
        <v>4</v>
      </c>
      <c r="Y2325" s="50">
        <v>1</v>
      </c>
      <c r="Z2325" s="50">
        <v>1102014</v>
      </c>
    </row>
    <row r="2326" spans="1:26" ht="14.25">
      <c r="A2326" s="50">
        <v>2071011</v>
      </c>
      <c r="D2326" s="50" t="s">
        <v>2298</v>
      </c>
      <c r="E2326" s="50" t="s">
        <v>1181</v>
      </c>
      <c r="F2326" s="50" t="s">
        <v>4439</v>
      </c>
      <c r="G2326" s="50">
        <v>70</v>
      </c>
      <c r="H2326" s="50">
        <v>2134</v>
      </c>
      <c r="I2326" s="50">
        <v>867</v>
      </c>
      <c r="J2326" s="50">
        <v>11564</v>
      </c>
      <c r="K2326" s="50">
        <v>0</v>
      </c>
      <c r="L2326" s="50">
        <v>1.5</v>
      </c>
      <c r="M2326" s="50">
        <v>0</v>
      </c>
      <c r="N2326" s="50">
        <v>0</v>
      </c>
      <c r="O2326" s="50">
        <v>1200</v>
      </c>
      <c r="P2326" s="50">
        <v>0</v>
      </c>
      <c r="Q2326" s="50">
        <v>0</v>
      </c>
      <c r="R2326" s="50">
        <v>1301001</v>
      </c>
      <c r="S2326" s="50">
        <v>1302001</v>
      </c>
      <c r="V2326" s="50" t="s">
        <v>4440</v>
      </c>
      <c r="Z2326" s="50">
        <v>1101001</v>
      </c>
    </row>
    <row r="2327" spans="1:26" ht="14.25">
      <c r="A2327" s="50">
        <v>2071012</v>
      </c>
      <c r="D2327" s="50" t="s">
        <v>2299</v>
      </c>
      <c r="E2327" s="50" t="s">
        <v>776</v>
      </c>
      <c r="F2327" s="50" t="s">
        <v>4440</v>
      </c>
      <c r="G2327" s="50">
        <v>70</v>
      </c>
      <c r="H2327" s="50">
        <v>2383</v>
      </c>
      <c r="I2327" s="50">
        <v>897</v>
      </c>
      <c r="J2327" s="50">
        <v>10674</v>
      </c>
      <c r="K2327" s="50">
        <v>0</v>
      </c>
      <c r="L2327" s="50">
        <v>1.5</v>
      </c>
      <c r="M2327" s="50">
        <v>0</v>
      </c>
      <c r="N2327" s="50">
        <v>0</v>
      </c>
      <c r="O2327" s="50">
        <v>1200</v>
      </c>
      <c r="P2327" s="50">
        <v>0</v>
      </c>
      <c r="Q2327" s="50">
        <v>0</v>
      </c>
      <c r="R2327" s="50">
        <v>1303002</v>
      </c>
      <c r="S2327" s="50">
        <v>1304001</v>
      </c>
      <c r="T2327" s="50">
        <v>1304004</v>
      </c>
      <c r="W2327" s="50">
        <v>4</v>
      </c>
      <c r="X2327" s="50">
        <v>4</v>
      </c>
      <c r="Y2327" s="50">
        <v>1</v>
      </c>
      <c r="Z2327" s="50">
        <v>1102002</v>
      </c>
    </row>
    <row r="2328" spans="1:26" ht="14.25">
      <c r="A2328" s="50">
        <v>2071021</v>
      </c>
      <c r="D2328" s="50" t="s">
        <v>2298</v>
      </c>
      <c r="E2328" s="50" t="s">
        <v>1183</v>
      </c>
      <c r="F2328" s="50" t="s">
        <v>4441</v>
      </c>
      <c r="G2328" s="50">
        <v>70</v>
      </c>
      <c r="H2328" s="50">
        <v>1879</v>
      </c>
      <c r="I2328" s="50">
        <v>763</v>
      </c>
      <c r="J2328" s="50">
        <v>10175</v>
      </c>
      <c r="K2328" s="50">
        <v>0</v>
      </c>
      <c r="L2328" s="50">
        <v>1.5</v>
      </c>
      <c r="M2328" s="50">
        <v>0</v>
      </c>
      <c r="N2328" s="50">
        <v>0</v>
      </c>
      <c r="O2328" s="50">
        <v>1200</v>
      </c>
      <c r="P2328" s="50">
        <v>0</v>
      </c>
      <c r="Q2328" s="50">
        <v>0</v>
      </c>
      <c r="R2328" s="50">
        <v>1301003</v>
      </c>
      <c r="S2328" s="50">
        <v>1302003</v>
      </c>
      <c r="V2328" s="50" t="s">
        <v>4442</v>
      </c>
      <c r="Z2328" s="50">
        <v>1101003</v>
      </c>
    </row>
    <row r="2329" spans="1:26" ht="14.25">
      <c r="A2329" s="50">
        <v>2071022</v>
      </c>
      <c r="D2329" s="50" t="s">
        <v>2299</v>
      </c>
      <c r="E2329" s="50" t="s">
        <v>779</v>
      </c>
      <c r="F2329" s="50" t="s">
        <v>4442</v>
      </c>
      <c r="G2329" s="50">
        <v>70</v>
      </c>
      <c r="H2329" s="50">
        <v>2097</v>
      </c>
      <c r="I2329" s="50">
        <v>789</v>
      </c>
      <c r="J2329" s="50">
        <v>9393</v>
      </c>
      <c r="K2329" s="50">
        <v>0</v>
      </c>
      <c r="L2329" s="50">
        <v>1.5</v>
      </c>
      <c r="M2329" s="50">
        <v>0</v>
      </c>
      <c r="N2329" s="50">
        <v>0</v>
      </c>
      <c r="O2329" s="50">
        <v>1200</v>
      </c>
      <c r="P2329" s="50">
        <v>0</v>
      </c>
      <c r="Q2329" s="50">
        <v>0</v>
      </c>
      <c r="R2329" s="50">
        <v>1303005</v>
      </c>
      <c r="S2329" s="50">
        <v>1304009</v>
      </c>
      <c r="T2329" s="50">
        <v>1304008</v>
      </c>
      <c r="W2329" s="50">
        <v>4</v>
      </c>
      <c r="X2329" s="50">
        <v>4</v>
      </c>
      <c r="Y2329" s="50">
        <v>3</v>
      </c>
      <c r="Z2329" s="50">
        <v>1102005</v>
      </c>
    </row>
    <row r="2330" spans="1:26" ht="14.25">
      <c r="A2330" s="50">
        <v>2071031</v>
      </c>
      <c r="D2330" s="50" t="s">
        <v>2298</v>
      </c>
      <c r="E2330" s="50" t="s">
        <v>1531</v>
      </c>
      <c r="F2330" s="50" t="s">
        <v>4443</v>
      </c>
      <c r="G2330" s="50">
        <v>70</v>
      </c>
      <c r="H2330" s="50">
        <v>1879</v>
      </c>
      <c r="I2330" s="50">
        <v>763</v>
      </c>
      <c r="J2330" s="50">
        <v>10175</v>
      </c>
      <c r="K2330" s="50">
        <v>0</v>
      </c>
      <c r="L2330" s="50">
        <v>1.5</v>
      </c>
      <c r="M2330" s="50">
        <v>0</v>
      </c>
      <c r="N2330" s="50">
        <v>0</v>
      </c>
      <c r="O2330" s="50">
        <v>1200</v>
      </c>
      <c r="P2330" s="50">
        <v>0</v>
      </c>
      <c r="Q2330" s="50">
        <v>0</v>
      </c>
      <c r="R2330" s="50">
        <v>1301014</v>
      </c>
      <c r="S2330" s="50">
        <v>1302014</v>
      </c>
      <c r="V2330" s="50" t="s">
        <v>4444</v>
      </c>
      <c r="Z2330" s="50">
        <v>1101014</v>
      </c>
    </row>
    <row r="2331" spans="1:26" ht="14.25">
      <c r="A2331" s="50">
        <v>2071032</v>
      </c>
      <c r="D2331" s="50" t="s">
        <v>2299</v>
      </c>
      <c r="E2331" s="50" t="s">
        <v>794</v>
      </c>
      <c r="F2331" s="50" t="s">
        <v>4444</v>
      </c>
      <c r="G2331" s="50">
        <v>70</v>
      </c>
      <c r="H2331" s="50">
        <v>2097</v>
      </c>
      <c r="I2331" s="50">
        <v>789</v>
      </c>
      <c r="J2331" s="50">
        <v>9393</v>
      </c>
      <c r="K2331" s="50">
        <v>0</v>
      </c>
      <c r="L2331" s="50">
        <v>1.5</v>
      </c>
      <c r="M2331" s="50">
        <v>0</v>
      </c>
      <c r="N2331" s="50">
        <v>0</v>
      </c>
      <c r="O2331" s="50">
        <v>1200</v>
      </c>
      <c r="P2331" s="50">
        <v>0</v>
      </c>
      <c r="Q2331" s="50">
        <v>0</v>
      </c>
      <c r="R2331" s="50">
        <v>1303020</v>
      </c>
      <c r="S2331" s="50">
        <v>1304014</v>
      </c>
      <c r="T2331" s="50">
        <v>1304007</v>
      </c>
      <c r="W2331" s="50">
        <v>4</v>
      </c>
      <c r="X2331" s="50">
        <v>4</v>
      </c>
      <c r="Y2331" s="50">
        <v>2</v>
      </c>
      <c r="Z2331" s="50">
        <v>1102020</v>
      </c>
    </row>
    <row r="2332" spans="1:26" ht="14.25">
      <c r="A2332" s="50">
        <v>2071111</v>
      </c>
      <c r="D2332" s="50" t="s">
        <v>2298</v>
      </c>
      <c r="E2332" s="50" t="s">
        <v>1192</v>
      </c>
      <c r="F2332" s="50" t="s">
        <v>4445</v>
      </c>
      <c r="G2332" s="50">
        <v>70</v>
      </c>
      <c r="H2332" s="50">
        <v>2134</v>
      </c>
      <c r="I2332" s="50">
        <v>867</v>
      </c>
      <c r="J2332" s="50">
        <v>11564</v>
      </c>
      <c r="K2332" s="50">
        <v>0</v>
      </c>
      <c r="L2332" s="50">
        <v>1.5</v>
      </c>
      <c r="M2332" s="50">
        <v>0</v>
      </c>
      <c r="N2332" s="50">
        <v>0</v>
      </c>
      <c r="O2332" s="50">
        <v>1200</v>
      </c>
      <c r="P2332" s="50">
        <v>0</v>
      </c>
      <c r="Q2332" s="50">
        <v>0</v>
      </c>
      <c r="R2332" s="50">
        <v>1301012</v>
      </c>
      <c r="S2332" s="50">
        <v>1302012</v>
      </c>
      <c r="V2332" s="50" t="s">
        <v>4446</v>
      </c>
      <c r="Z2332" s="50">
        <v>1101012</v>
      </c>
    </row>
    <row r="2333" spans="1:26" ht="14.25">
      <c r="A2333" s="50">
        <v>2071112</v>
      </c>
      <c r="D2333" s="50" t="s">
        <v>2299</v>
      </c>
      <c r="E2333" s="50" t="s">
        <v>792</v>
      </c>
      <c r="F2333" s="50" t="s">
        <v>4446</v>
      </c>
      <c r="G2333" s="50">
        <v>70</v>
      </c>
      <c r="H2333" s="50">
        <v>2383</v>
      </c>
      <c r="I2333" s="50">
        <v>897</v>
      </c>
      <c r="J2333" s="50">
        <v>10674</v>
      </c>
      <c r="K2333" s="50">
        <v>0</v>
      </c>
      <c r="L2333" s="50">
        <v>1.5</v>
      </c>
      <c r="M2333" s="50">
        <v>0</v>
      </c>
      <c r="N2333" s="50">
        <v>0</v>
      </c>
      <c r="O2333" s="50">
        <v>1200</v>
      </c>
      <c r="P2333" s="50">
        <v>0</v>
      </c>
      <c r="Q2333" s="50">
        <v>0</v>
      </c>
      <c r="R2333" s="50">
        <v>1303018</v>
      </c>
      <c r="S2333" s="50">
        <v>1304013</v>
      </c>
      <c r="T2333" s="50">
        <v>1304007</v>
      </c>
      <c r="W2333" s="50">
        <v>4</v>
      </c>
      <c r="X2333" s="50">
        <v>4</v>
      </c>
      <c r="Y2333" s="50">
        <v>2</v>
      </c>
      <c r="Z2333" s="50">
        <v>1102018</v>
      </c>
    </row>
    <row r="2334" spans="1:26" ht="14.25">
      <c r="A2334" s="50">
        <v>2071121</v>
      </c>
      <c r="D2334" s="50" t="s">
        <v>2298</v>
      </c>
      <c r="E2334" s="50" t="s">
        <v>1188</v>
      </c>
      <c r="F2334" s="50" t="s">
        <v>4447</v>
      </c>
      <c r="G2334" s="50">
        <v>70</v>
      </c>
      <c r="H2334" s="50">
        <v>1879</v>
      </c>
      <c r="I2334" s="50">
        <v>763</v>
      </c>
      <c r="J2334" s="50">
        <v>10175</v>
      </c>
      <c r="K2334" s="50">
        <v>0</v>
      </c>
      <c r="L2334" s="50">
        <v>1.5</v>
      </c>
      <c r="M2334" s="50">
        <v>0</v>
      </c>
      <c r="N2334" s="50">
        <v>0</v>
      </c>
      <c r="O2334" s="50">
        <v>1200</v>
      </c>
      <c r="P2334" s="50">
        <v>0</v>
      </c>
      <c r="Q2334" s="50">
        <v>0</v>
      </c>
      <c r="R2334" s="50">
        <v>1301008</v>
      </c>
      <c r="S2334" s="50">
        <v>1302008</v>
      </c>
      <c r="V2334" s="50" t="s">
        <v>4448</v>
      </c>
      <c r="Z2334" s="50">
        <v>1101008</v>
      </c>
    </row>
    <row r="2335" spans="1:26" ht="14.25">
      <c r="A2335" s="50">
        <v>2071122</v>
      </c>
      <c r="D2335" s="50" t="s">
        <v>2299</v>
      </c>
      <c r="E2335" s="50" t="s">
        <v>787</v>
      </c>
      <c r="F2335" s="50" t="s">
        <v>4448</v>
      </c>
      <c r="G2335" s="50">
        <v>70</v>
      </c>
      <c r="H2335" s="50">
        <v>2097</v>
      </c>
      <c r="I2335" s="50">
        <v>789</v>
      </c>
      <c r="J2335" s="50">
        <v>9393</v>
      </c>
      <c r="K2335" s="50">
        <v>0</v>
      </c>
      <c r="L2335" s="50">
        <v>1.5</v>
      </c>
      <c r="M2335" s="50">
        <v>0</v>
      </c>
      <c r="N2335" s="50">
        <v>0</v>
      </c>
      <c r="O2335" s="50">
        <v>1200</v>
      </c>
      <c r="P2335" s="50">
        <v>0</v>
      </c>
      <c r="Q2335" s="50">
        <v>0</v>
      </c>
      <c r="R2335" s="50">
        <v>1303013</v>
      </c>
      <c r="S2335" s="50">
        <v>1304012</v>
      </c>
      <c r="T2335" s="50">
        <v>1304008</v>
      </c>
      <c r="W2335" s="50">
        <v>4</v>
      </c>
      <c r="X2335" s="50">
        <v>4</v>
      </c>
      <c r="Y2335" s="50">
        <v>3</v>
      </c>
      <c r="Z2335" s="50">
        <v>1102013</v>
      </c>
    </row>
    <row r="2336" spans="1:26" ht="14.25">
      <c r="A2336" s="50">
        <v>2071131</v>
      </c>
      <c r="D2336" s="50" t="s">
        <v>2298</v>
      </c>
      <c r="E2336" s="50" t="s">
        <v>1533</v>
      </c>
      <c r="F2336" s="50" t="s">
        <v>4449</v>
      </c>
      <c r="G2336" s="50">
        <v>70</v>
      </c>
      <c r="H2336" s="50">
        <v>1879</v>
      </c>
      <c r="I2336" s="50">
        <v>763</v>
      </c>
      <c r="J2336" s="50">
        <v>10175</v>
      </c>
      <c r="K2336" s="50">
        <v>0</v>
      </c>
      <c r="L2336" s="50">
        <v>1.5</v>
      </c>
      <c r="M2336" s="50">
        <v>0</v>
      </c>
      <c r="N2336" s="50">
        <v>0</v>
      </c>
      <c r="O2336" s="50">
        <v>1200</v>
      </c>
      <c r="P2336" s="50">
        <v>0</v>
      </c>
      <c r="Q2336" s="50">
        <v>0</v>
      </c>
      <c r="R2336" s="50">
        <v>1301009</v>
      </c>
      <c r="S2336" s="50">
        <v>1302009</v>
      </c>
      <c r="V2336" s="50" t="s">
        <v>4450</v>
      </c>
      <c r="Z2336" s="50">
        <v>1101009</v>
      </c>
    </row>
    <row r="2337" spans="1:26" ht="14.25">
      <c r="A2337" s="50">
        <v>2071132</v>
      </c>
      <c r="D2337" s="50" t="s">
        <v>2299</v>
      </c>
      <c r="E2337" s="50" t="s">
        <v>788</v>
      </c>
      <c r="F2337" s="50" t="s">
        <v>4450</v>
      </c>
      <c r="G2337" s="50">
        <v>70</v>
      </c>
      <c r="H2337" s="50">
        <v>2097</v>
      </c>
      <c r="I2337" s="50">
        <v>789</v>
      </c>
      <c r="J2337" s="50">
        <v>9393</v>
      </c>
      <c r="K2337" s="50">
        <v>0</v>
      </c>
      <c r="L2337" s="50">
        <v>1.5</v>
      </c>
      <c r="M2337" s="50">
        <v>0</v>
      </c>
      <c r="N2337" s="50">
        <v>0</v>
      </c>
      <c r="O2337" s="50">
        <v>1200</v>
      </c>
      <c r="P2337" s="50">
        <v>0</v>
      </c>
      <c r="Q2337" s="50">
        <v>0</v>
      </c>
      <c r="R2337" s="50">
        <v>1303014</v>
      </c>
      <c r="S2337" s="50">
        <v>1304004</v>
      </c>
      <c r="T2337" s="50">
        <v>1304006</v>
      </c>
      <c r="W2337" s="50">
        <v>4</v>
      </c>
      <c r="X2337" s="50">
        <v>4</v>
      </c>
      <c r="Y2337" s="50">
        <v>1</v>
      </c>
      <c r="Z2337" s="50">
        <v>1102014</v>
      </c>
    </row>
    <row r="2338" spans="1:26" ht="14.25">
      <c r="A2338" s="50">
        <v>2071211</v>
      </c>
      <c r="D2338" s="50" t="s">
        <v>2298</v>
      </c>
      <c r="E2338" s="50" t="s">
        <v>1195</v>
      </c>
      <c r="F2338" s="50" t="s">
        <v>4451</v>
      </c>
      <c r="G2338" s="50">
        <v>71</v>
      </c>
      <c r="H2338" s="50">
        <v>2189</v>
      </c>
      <c r="I2338" s="50">
        <v>890</v>
      </c>
      <c r="J2338" s="50">
        <v>11857</v>
      </c>
      <c r="K2338" s="50">
        <v>0</v>
      </c>
      <c r="L2338" s="50">
        <v>1.5</v>
      </c>
      <c r="M2338" s="50">
        <v>0</v>
      </c>
      <c r="N2338" s="50">
        <v>0</v>
      </c>
      <c r="O2338" s="50">
        <v>1200</v>
      </c>
      <c r="P2338" s="50">
        <v>0</v>
      </c>
      <c r="Q2338" s="50">
        <v>0</v>
      </c>
      <c r="R2338" s="50">
        <v>1301015</v>
      </c>
      <c r="S2338" s="50">
        <v>1302015</v>
      </c>
      <c r="V2338" s="50" t="s">
        <v>4452</v>
      </c>
      <c r="Z2338" s="50">
        <v>1101015</v>
      </c>
    </row>
    <row r="2339" spans="1:26" ht="14.25">
      <c r="A2339" s="50">
        <v>2071212</v>
      </c>
      <c r="D2339" s="50" t="s">
        <v>2299</v>
      </c>
      <c r="E2339" s="50" t="s">
        <v>795</v>
      </c>
      <c r="F2339" s="50" t="s">
        <v>4452</v>
      </c>
      <c r="G2339" s="50">
        <v>71</v>
      </c>
      <c r="H2339" s="50">
        <v>2442</v>
      </c>
      <c r="I2339" s="50">
        <v>920</v>
      </c>
      <c r="J2339" s="50">
        <v>10945</v>
      </c>
      <c r="K2339" s="50">
        <v>0</v>
      </c>
      <c r="L2339" s="50">
        <v>1.5</v>
      </c>
      <c r="M2339" s="50">
        <v>0</v>
      </c>
      <c r="N2339" s="50">
        <v>0</v>
      </c>
      <c r="O2339" s="50">
        <v>1200</v>
      </c>
      <c r="P2339" s="50">
        <v>0</v>
      </c>
      <c r="Q2339" s="50">
        <v>0</v>
      </c>
      <c r="R2339" s="50">
        <v>1303021</v>
      </c>
      <c r="S2339" s="50">
        <v>1304015</v>
      </c>
      <c r="T2339" s="50">
        <v>1304007</v>
      </c>
      <c r="W2339" s="50">
        <v>4</v>
      </c>
      <c r="X2339" s="50">
        <v>4</v>
      </c>
      <c r="Y2339" s="50">
        <v>1</v>
      </c>
      <c r="Z2339" s="50">
        <v>1102021</v>
      </c>
    </row>
    <row r="2340" spans="1:26" ht="14.25">
      <c r="A2340" s="50">
        <v>2071221</v>
      </c>
      <c r="D2340" s="50" t="s">
        <v>2298</v>
      </c>
      <c r="E2340" s="50" t="s">
        <v>1181</v>
      </c>
      <c r="F2340" s="50" t="s">
        <v>4453</v>
      </c>
      <c r="G2340" s="50">
        <v>71</v>
      </c>
      <c r="H2340" s="50">
        <v>1926</v>
      </c>
      <c r="I2340" s="50">
        <v>783</v>
      </c>
      <c r="J2340" s="50">
        <v>10433</v>
      </c>
      <c r="K2340" s="50">
        <v>0</v>
      </c>
      <c r="L2340" s="50">
        <v>1.5</v>
      </c>
      <c r="M2340" s="50">
        <v>0</v>
      </c>
      <c r="N2340" s="50">
        <v>0</v>
      </c>
      <c r="O2340" s="50">
        <v>1200</v>
      </c>
      <c r="P2340" s="50">
        <v>0</v>
      </c>
      <c r="Q2340" s="50">
        <v>0</v>
      </c>
      <c r="R2340" s="50">
        <v>1301001</v>
      </c>
      <c r="S2340" s="50">
        <v>1302001</v>
      </c>
      <c r="V2340" s="50" t="s">
        <v>4454</v>
      </c>
      <c r="Z2340" s="50">
        <v>1101001</v>
      </c>
    </row>
    <row r="2341" spans="1:26" ht="14.25">
      <c r="A2341" s="50">
        <v>2071222</v>
      </c>
      <c r="D2341" s="50" t="s">
        <v>2299</v>
      </c>
      <c r="E2341" s="50" t="s">
        <v>783</v>
      </c>
      <c r="F2341" s="50" t="s">
        <v>4454</v>
      </c>
      <c r="G2341" s="50">
        <v>71</v>
      </c>
      <c r="H2341" s="50">
        <v>2149</v>
      </c>
      <c r="I2341" s="50">
        <v>810</v>
      </c>
      <c r="J2341" s="50">
        <v>9630</v>
      </c>
      <c r="K2341" s="50">
        <v>0</v>
      </c>
      <c r="L2341" s="50">
        <v>1.5</v>
      </c>
      <c r="M2341" s="50">
        <v>0</v>
      </c>
      <c r="N2341" s="50">
        <v>0</v>
      </c>
      <c r="O2341" s="50">
        <v>1200</v>
      </c>
      <c r="P2341" s="50">
        <v>0</v>
      </c>
      <c r="Q2341" s="50">
        <v>0</v>
      </c>
      <c r="R2341" s="50">
        <v>1303009</v>
      </c>
      <c r="S2341" s="50">
        <v>1304010</v>
      </c>
      <c r="T2341" s="50">
        <v>1304007</v>
      </c>
      <c r="W2341" s="50">
        <v>4</v>
      </c>
      <c r="X2341" s="50">
        <v>4</v>
      </c>
      <c r="Y2341" s="50">
        <v>2</v>
      </c>
      <c r="Z2341" s="50">
        <v>1102009</v>
      </c>
    </row>
    <row r="2342" spans="1:26" ht="14.25">
      <c r="A2342" s="50">
        <v>2071231</v>
      </c>
      <c r="D2342" s="50" t="s">
        <v>2298</v>
      </c>
      <c r="E2342" s="50" t="s">
        <v>1537</v>
      </c>
      <c r="F2342" s="50" t="s">
        <v>4455</v>
      </c>
      <c r="G2342" s="50">
        <v>71</v>
      </c>
      <c r="H2342" s="50">
        <v>1926</v>
      </c>
      <c r="I2342" s="50">
        <v>783</v>
      </c>
      <c r="J2342" s="50">
        <v>10433</v>
      </c>
      <c r="K2342" s="50">
        <v>0</v>
      </c>
      <c r="L2342" s="50">
        <v>1.5</v>
      </c>
      <c r="M2342" s="50">
        <v>0</v>
      </c>
      <c r="N2342" s="50">
        <v>0</v>
      </c>
      <c r="O2342" s="50">
        <v>1200</v>
      </c>
      <c r="P2342" s="50">
        <v>0</v>
      </c>
      <c r="Q2342" s="50">
        <v>0</v>
      </c>
      <c r="R2342" s="50">
        <v>1301011</v>
      </c>
      <c r="S2342" s="50">
        <v>1302011</v>
      </c>
      <c r="V2342" s="50" t="s">
        <v>4456</v>
      </c>
      <c r="Z2342" s="50">
        <v>1101011</v>
      </c>
    </row>
    <row r="2343" spans="1:26" ht="14.25">
      <c r="A2343" s="50">
        <v>2071232</v>
      </c>
      <c r="D2343" s="50" t="s">
        <v>2299</v>
      </c>
      <c r="E2343" s="50" t="s">
        <v>791</v>
      </c>
      <c r="F2343" s="50" t="s">
        <v>4456</v>
      </c>
      <c r="G2343" s="50">
        <v>71</v>
      </c>
      <c r="H2343" s="50">
        <v>2149</v>
      </c>
      <c r="I2343" s="50">
        <v>810</v>
      </c>
      <c r="J2343" s="50">
        <v>9630</v>
      </c>
      <c r="K2343" s="50">
        <v>0</v>
      </c>
      <c r="L2343" s="50">
        <v>1.5</v>
      </c>
      <c r="M2343" s="50">
        <v>0</v>
      </c>
      <c r="N2343" s="50">
        <v>0</v>
      </c>
      <c r="O2343" s="50">
        <v>1200</v>
      </c>
      <c r="P2343" s="50">
        <v>0</v>
      </c>
      <c r="Q2343" s="50">
        <v>0</v>
      </c>
      <c r="R2343" s="50">
        <v>1303017</v>
      </c>
      <c r="S2343" s="50">
        <v>1304013</v>
      </c>
      <c r="T2343" s="50">
        <v>1304008</v>
      </c>
      <c r="W2343" s="50">
        <v>4</v>
      </c>
      <c r="X2343" s="50">
        <v>4</v>
      </c>
      <c r="Y2343" s="50">
        <v>3</v>
      </c>
      <c r="Z2343" s="50">
        <v>1102017</v>
      </c>
    </row>
    <row r="2344" spans="1:26" ht="14.25">
      <c r="A2344" s="50">
        <v>2071311</v>
      </c>
      <c r="D2344" s="50" t="s">
        <v>2298</v>
      </c>
      <c r="E2344" s="50" t="s">
        <v>1533</v>
      </c>
      <c r="F2344" s="50" t="s">
        <v>4457</v>
      </c>
      <c r="G2344" s="50">
        <v>72</v>
      </c>
      <c r="H2344" s="50">
        <v>2244</v>
      </c>
      <c r="I2344" s="50">
        <v>913</v>
      </c>
      <c r="J2344" s="50">
        <v>12150</v>
      </c>
      <c r="K2344" s="50">
        <v>0</v>
      </c>
      <c r="L2344" s="50">
        <v>1.5</v>
      </c>
      <c r="M2344" s="50">
        <v>0</v>
      </c>
      <c r="N2344" s="50">
        <v>0</v>
      </c>
      <c r="O2344" s="50">
        <v>1200</v>
      </c>
      <c r="P2344" s="50">
        <v>0</v>
      </c>
      <c r="Q2344" s="50">
        <v>0</v>
      </c>
      <c r="R2344" s="50">
        <v>1301009</v>
      </c>
      <c r="S2344" s="50">
        <v>1302009</v>
      </c>
      <c r="V2344" s="50" t="s">
        <v>4458</v>
      </c>
      <c r="Z2344" s="50">
        <v>1101009</v>
      </c>
    </row>
    <row r="2345" spans="1:26" ht="14.25">
      <c r="A2345" s="50">
        <v>2071312</v>
      </c>
      <c r="D2345" s="50" t="s">
        <v>2299</v>
      </c>
      <c r="E2345" s="50" t="s">
        <v>788</v>
      </c>
      <c r="F2345" s="50" t="s">
        <v>4458</v>
      </c>
      <c r="G2345" s="50">
        <v>72</v>
      </c>
      <c r="H2345" s="50">
        <v>2501</v>
      </c>
      <c r="I2345" s="50">
        <v>943</v>
      </c>
      <c r="J2345" s="50">
        <v>11216</v>
      </c>
      <c r="K2345" s="50">
        <v>0</v>
      </c>
      <c r="L2345" s="50">
        <v>1.5</v>
      </c>
      <c r="M2345" s="50">
        <v>0</v>
      </c>
      <c r="N2345" s="50">
        <v>0</v>
      </c>
      <c r="O2345" s="50">
        <v>1200</v>
      </c>
      <c r="P2345" s="50">
        <v>0</v>
      </c>
      <c r="Q2345" s="50">
        <v>0</v>
      </c>
      <c r="R2345" s="50">
        <v>1303014</v>
      </c>
      <c r="S2345" s="50">
        <v>1304004</v>
      </c>
      <c r="T2345" s="50">
        <v>1304006</v>
      </c>
      <c r="W2345" s="50">
        <v>4</v>
      </c>
      <c r="X2345" s="50">
        <v>4</v>
      </c>
      <c r="Y2345" s="50">
        <v>1</v>
      </c>
      <c r="Z2345" s="50">
        <v>1102014</v>
      </c>
    </row>
    <row r="2346" spans="1:26" ht="14.25">
      <c r="A2346" s="50">
        <v>2071321</v>
      </c>
      <c r="D2346" s="50" t="s">
        <v>2298</v>
      </c>
      <c r="E2346" s="50" t="s">
        <v>1188</v>
      </c>
      <c r="F2346" s="50" t="s">
        <v>4459</v>
      </c>
      <c r="G2346" s="50">
        <v>72</v>
      </c>
      <c r="H2346" s="50">
        <v>1974</v>
      </c>
      <c r="I2346" s="50">
        <v>804</v>
      </c>
      <c r="J2346" s="50">
        <v>10690</v>
      </c>
      <c r="K2346" s="50">
        <v>0</v>
      </c>
      <c r="L2346" s="50">
        <v>1.5</v>
      </c>
      <c r="M2346" s="50">
        <v>0</v>
      </c>
      <c r="N2346" s="50">
        <v>0</v>
      </c>
      <c r="O2346" s="50">
        <v>1200</v>
      </c>
      <c r="P2346" s="50">
        <v>0</v>
      </c>
      <c r="Q2346" s="50">
        <v>0</v>
      </c>
      <c r="R2346" s="50">
        <v>1301008</v>
      </c>
      <c r="S2346" s="50">
        <v>1302008</v>
      </c>
      <c r="V2346" s="50" t="s">
        <v>4460</v>
      </c>
      <c r="Z2346" s="50">
        <v>1101008</v>
      </c>
    </row>
    <row r="2347" spans="1:26" ht="14.25">
      <c r="A2347" s="50">
        <v>2071322</v>
      </c>
      <c r="D2347" s="50" t="s">
        <v>2299</v>
      </c>
      <c r="E2347" s="50" t="s">
        <v>787</v>
      </c>
      <c r="F2347" s="50" t="s">
        <v>4460</v>
      </c>
      <c r="G2347" s="50">
        <v>72</v>
      </c>
      <c r="H2347" s="50">
        <v>2200</v>
      </c>
      <c r="I2347" s="50">
        <v>830</v>
      </c>
      <c r="J2347" s="50">
        <v>9868</v>
      </c>
      <c r="K2347" s="50">
        <v>0</v>
      </c>
      <c r="L2347" s="50">
        <v>1.5</v>
      </c>
      <c r="M2347" s="50">
        <v>0</v>
      </c>
      <c r="N2347" s="50">
        <v>0</v>
      </c>
      <c r="O2347" s="50">
        <v>1200</v>
      </c>
      <c r="P2347" s="50">
        <v>0</v>
      </c>
      <c r="Q2347" s="50">
        <v>0</v>
      </c>
      <c r="R2347" s="50">
        <v>1303013</v>
      </c>
      <c r="S2347" s="50">
        <v>1304012</v>
      </c>
      <c r="T2347" s="50">
        <v>1304008</v>
      </c>
      <c r="W2347" s="50">
        <v>4</v>
      </c>
      <c r="X2347" s="50">
        <v>4</v>
      </c>
      <c r="Y2347" s="50">
        <v>3</v>
      </c>
      <c r="Z2347" s="50">
        <v>1102013</v>
      </c>
    </row>
    <row r="2348" spans="1:26" ht="14.25">
      <c r="A2348" s="50">
        <v>2071331</v>
      </c>
      <c r="D2348" s="50" t="s">
        <v>2298</v>
      </c>
      <c r="E2348" s="50" t="s">
        <v>1192</v>
      </c>
      <c r="F2348" s="50" t="s">
        <v>4461</v>
      </c>
      <c r="G2348" s="50">
        <v>72</v>
      </c>
      <c r="H2348" s="50">
        <v>1974</v>
      </c>
      <c r="I2348" s="50">
        <v>804</v>
      </c>
      <c r="J2348" s="50">
        <v>10690</v>
      </c>
      <c r="K2348" s="50">
        <v>0</v>
      </c>
      <c r="L2348" s="50">
        <v>1.5</v>
      </c>
      <c r="M2348" s="50">
        <v>0</v>
      </c>
      <c r="N2348" s="50">
        <v>0</v>
      </c>
      <c r="O2348" s="50">
        <v>1200</v>
      </c>
      <c r="P2348" s="50">
        <v>0</v>
      </c>
      <c r="Q2348" s="50">
        <v>0</v>
      </c>
      <c r="R2348" s="50">
        <v>1301012</v>
      </c>
      <c r="S2348" s="50">
        <v>1302012</v>
      </c>
      <c r="V2348" s="50" t="s">
        <v>4462</v>
      </c>
      <c r="Z2348" s="50">
        <v>1101012</v>
      </c>
    </row>
    <row r="2349" spans="1:26" ht="14.25">
      <c r="A2349" s="50">
        <v>2071332</v>
      </c>
      <c r="D2349" s="50" t="s">
        <v>2299</v>
      </c>
      <c r="E2349" s="50" t="s">
        <v>792</v>
      </c>
      <c r="F2349" s="50" t="s">
        <v>4462</v>
      </c>
      <c r="G2349" s="50">
        <v>72</v>
      </c>
      <c r="H2349" s="50">
        <v>2200</v>
      </c>
      <c r="I2349" s="50">
        <v>830</v>
      </c>
      <c r="J2349" s="50">
        <v>9868</v>
      </c>
      <c r="K2349" s="50">
        <v>0</v>
      </c>
      <c r="L2349" s="50">
        <v>1.5</v>
      </c>
      <c r="M2349" s="50">
        <v>0</v>
      </c>
      <c r="N2349" s="50">
        <v>0</v>
      </c>
      <c r="O2349" s="50">
        <v>1200</v>
      </c>
      <c r="P2349" s="50">
        <v>0</v>
      </c>
      <c r="Q2349" s="50">
        <v>0</v>
      </c>
      <c r="R2349" s="50">
        <v>1303018</v>
      </c>
      <c r="S2349" s="50">
        <v>1304013</v>
      </c>
      <c r="T2349" s="50">
        <v>1304007</v>
      </c>
      <c r="W2349" s="50">
        <v>4</v>
      </c>
      <c r="X2349" s="50">
        <v>4</v>
      </c>
      <c r="Y2349" s="50">
        <v>2</v>
      </c>
      <c r="Z2349" s="50">
        <v>1102018</v>
      </c>
    </row>
    <row r="2350" spans="1:26" ht="14.25">
      <c r="A2350" s="50">
        <v>2071411</v>
      </c>
      <c r="D2350" s="50" t="s">
        <v>2298</v>
      </c>
      <c r="E2350" s="50" t="s">
        <v>1535</v>
      </c>
      <c r="F2350" s="50" t="s">
        <v>4463</v>
      </c>
      <c r="G2350" s="50">
        <v>73</v>
      </c>
      <c r="H2350" s="50">
        <v>2298</v>
      </c>
      <c r="I2350" s="50">
        <v>936</v>
      </c>
      <c r="J2350" s="50">
        <v>12444</v>
      </c>
      <c r="K2350" s="50">
        <v>0</v>
      </c>
      <c r="L2350" s="50">
        <v>1.5</v>
      </c>
      <c r="M2350" s="50">
        <v>0</v>
      </c>
      <c r="N2350" s="50">
        <v>0</v>
      </c>
      <c r="O2350" s="50">
        <v>1200</v>
      </c>
      <c r="P2350" s="50">
        <v>0</v>
      </c>
      <c r="Q2350" s="50">
        <v>0</v>
      </c>
      <c r="R2350" s="50">
        <v>1301007</v>
      </c>
      <c r="S2350" s="50">
        <v>1302007</v>
      </c>
      <c r="V2350" s="50" t="s">
        <v>4464</v>
      </c>
      <c r="Z2350" s="50">
        <v>1101007</v>
      </c>
    </row>
    <row r="2351" spans="1:26" ht="14.25">
      <c r="A2351" s="50">
        <v>2071412</v>
      </c>
      <c r="D2351" s="50" t="s">
        <v>2299</v>
      </c>
      <c r="E2351" s="50" t="s">
        <v>783</v>
      </c>
      <c r="F2351" s="50" t="s">
        <v>4464</v>
      </c>
      <c r="G2351" s="50">
        <v>73</v>
      </c>
      <c r="H2351" s="50">
        <v>2561</v>
      </c>
      <c r="I2351" s="50">
        <v>966</v>
      </c>
      <c r="J2351" s="50">
        <v>11486</v>
      </c>
      <c r="K2351" s="50">
        <v>0</v>
      </c>
      <c r="L2351" s="50">
        <v>1.5</v>
      </c>
      <c r="M2351" s="50">
        <v>0</v>
      </c>
      <c r="N2351" s="50">
        <v>0</v>
      </c>
      <c r="O2351" s="50">
        <v>1200</v>
      </c>
      <c r="P2351" s="50">
        <v>0</v>
      </c>
      <c r="Q2351" s="50">
        <v>0</v>
      </c>
      <c r="R2351" s="50">
        <v>1303009</v>
      </c>
      <c r="S2351" s="50">
        <v>1304010</v>
      </c>
      <c r="T2351" s="50">
        <v>1304007</v>
      </c>
      <c r="W2351" s="50">
        <v>4</v>
      </c>
      <c r="X2351" s="50">
        <v>4</v>
      </c>
      <c r="Y2351" s="50">
        <v>2</v>
      </c>
      <c r="Z2351" s="50">
        <v>1102009</v>
      </c>
    </row>
    <row r="2352" spans="1:26" ht="14.25">
      <c r="A2352" s="50">
        <v>2071421</v>
      </c>
      <c r="D2352" s="50" t="s">
        <v>2298</v>
      </c>
      <c r="E2352" s="50" t="s">
        <v>1535</v>
      </c>
      <c r="F2352" s="50" t="s">
        <v>4465</v>
      </c>
      <c r="G2352" s="50">
        <v>73</v>
      </c>
      <c r="H2352" s="50">
        <v>2298</v>
      </c>
      <c r="I2352" s="50">
        <v>936</v>
      </c>
      <c r="J2352" s="50">
        <v>12444</v>
      </c>
      <c r="K2352" s="50">
        <v>0</v>
      </c>
      <c r="L2352" s="50">
        <v>1.5</v>
      </c>
      <c r="M2352" s="50">
        <v>0</v>
      </c>
      <c r="N2352" s="50">
        <v>0</v>
      </c>
      <c r="O2352" s="50">
        <v>1200</v>
      </c>
      <c r="P2352" s="50">
        <v>0</v>
      </c>
      <c r="Q2352" s="50">
        <v>0</v>
      </c>
      <c r="R2352" s="50">
        <v>1301007</v>
      </c>
      <c r="S2352" s="50">
        <v>1302007</v>
      </c>
      <c r="V2352" s="50" t="s">
        <v>4466</v>
      </c>
      <c r="Z2352" s="50">
        <v>1101007</v>
      </c>
    </row>
    <row r="2353" spans="1:26" ht="14.25">
      <c r="A2353" s="50">
        <v>2071422</v>
      </c>
      <c r="D2353" s="50" t="s">
        <v>2299</v>
      </c>
      <c r="E2353" s="50" t="s">
        <v>777</v>
      </c>
      <c r="F2353" s="50" t="s">
        <v>4466</v>
      </c>
      <c r="G2353" s="50">
        <v>73</v>
      </c>
      <c r="H2353" s="50">
        <v>2561</v>
      </c>
      <c r="I2353" s="50">
        <v>966</v>
      </c>
      <c r="J2353" s="50">
        <v>11486</v>
      </c>
      <c r="K2353" s="50">
        <v>0</v>
      </c>
      <c r="L2353" s="50">
        <v>1.5</v>
      </c>
      <c r="M2353" s="50">
        <v>0</v>
      </c>
      <c r="N2353" s="50">
        <v>0</v>
      </c>
      <c r="O2353" s="50">
        <v>1200</v>
      </c>
      <c r="P2353" s="50">
        <v>0</v>
      </c>
      <c r="Q2353" s="50">
        <v>0</v>
      </c>
      <c r="R2353" s="50">
        <v>1303003</v>
      </c>
      <c r="S2353" s="50">
        <v>1304005</v>
      </c>
      <c r="T2353" s="50">
        <v>1304007</v>
      </c>
      <c r="W2353" s="50">
        <v>4</v>
      </c>
      <c r="X2353" s="50">
        <v>4</v>
      </c>
      <c r="Y2353" s="50">
        <v>2</v>
      </c>
      <c r="Z2353" s="50">
        <v>1102003</v>
      </c>
    </row>
    <row r="2354" spans="1:26" ht="14.25">
      <c r="A2354" s="50">
        <v>2071431</v>
      </c>
      <c r="D2354" s="50" t="s">
        <v>2298</v>
      </c>
      <c r="E2354" s="50" t="s">
        <v>1537</v>
      </c>
      <c r="F2354" s="50" t="s">
        <v>4467</v>
      </c>
      <c r="G2354" s="50">
        <v>73</v>
      </c>
      <c r="H2354" s="50">
        <v>2021</v>
      </c>
      <c r="I2354" s="50">
        <v>824</v>
      </c>
      <c r="J2354" s="50">
        <v>10948</v>
      </c>
      <c r="K2354" s="50">
        <v>0</v>
      </c>
      <c r="L2354" s="50">
        <v>1.5</v>
      </c>
      <c r="M2354" s="50">
        <v>0</v>
      </c>
      <c r="N2354" s="50">
        <v>0</v>
      </c>
      <c r="O2354" s="50">
        <v>1200</v>
      </c>
      <c r="P2354" s="50">
        <v>0</v>
      </c>
      <c r="Q2354" s="50">
        <v>0</v>
      </c>
      <c r="R2354" s="50">
        <v>1301011</v>
      </c>
      <c r="S2354" s="50">
        <v>1302011</v>
      </c>
      <c r="V2354" s="50" t="s">
        <v>4468</v>
      </c>
      <c r="Z2354" s="50">
        <v>1101011</v>
      </c>
    </row>
    <row r="2355" spans="1:26" ht="14.25">
      <c r="A2355" s="50">
        <v>2071432</v>
      </c>
      <c r="D2355" s="50" t="s">
        <v>2299</v>
      </c>
      <c r="E2355" s="50" t="s">
        <v>791</v>
      </c>
      <c r="F2355" s="50" t="s">
        <v>4468</v>
      </c>
      <c r="G2355" s="50">
        <v>73</v>
      </c>
      <c r="H2355" s="50">
        <v>2252</v>
      </c>
      <c r="I2355" s="50">
        <v>850</v>
      </c>
      <c r="J2355" s="50">
        <v>10105</v>
      </c>
      <c r="K2355" s="50">
        <v>0</v>
      </c>
      <c r="L2355" s="50">
        <v>1.5</v>
      </c>
      <c r="M2355" s="50">
        <v>0</v>
      </c>
      <c r="N2355" s="50">
        <v>0</v>
      </c>
      <c r="O2355" s="50">
        <v>1200</v>
      </c>
      <c r="P2355" s="50">
        <v>0</v>
      </c>
      <c r="Q2355" s="50">
        <v>0</v>
      </c>
      <c r="R2355" s="50">
        <v>1303017</v>
      </c>
      <c r="S2355" s="50">
        <v>1304013</v>
      </c>
      <c r="T2355" s="50">
        <v>1304008</v>
      </c>
      <c r="W2355" s="50">
        <v>4</v>
      </c>
      <c r="X2355" s="50">
        <v>4</v>
      </c>
      <c r="Y2355" s="50">
        <v>3</v>
      </c>
      <c r="Z2355" s="50">
        <v>1102017</v>
      </c>
    </row>
    <row r="2356" spans="1:26" ht="14.25">
      <c r="A2356" s="50">
        <v>2071511</v>
      </c>
      <c r="D2356" s="50" t="s">
        <v>2298</v>
      </c>
      <c r="E2356" s="50" t="s">
        <v>1540</v>
      </c>
      <c r="F2356" s="50" t="s">
        <v>4469</v>
      </c>
      <c r="G2356" s="50">
        <v>74</v>
      </c>
      <c r="H2356" s="50">
        <v>2353</v>
      </c>
      <c r="I2356" s="50">
        <v>958</v>
      </c>
      <c r="J2356" s="50">
        <v>12737</v>
      </c>
      <c r="K2356" s="50">
        <v>0</v>
      </c>
      <c r="L2356" s="50">
        <v>1.5</v>
      </c>
      <c r="M2356" s="50">
        <v>0</v>
      </c>
      <c r="N2356" s="50">
        <v>0</v>
      </c>
      <c r="O2356" s="50">
        <v>1200</v>
      </c>
      <c r="P2356" s="50">
        <v>0</v>
      </c>
      <c r="Q2356" s="50">
        <v>0</v>
      </c>
      <c r="R2356" s="50">
        <v>1301005</v>
      </c>
      <c r="S2356" s="50">
        <v>1302005</v>
      </c>
      <c r="V2356" s="50" t="s">
        <v>4470</v>
      </c>
      <c r="Z2356" s="50">
        <v>1101005</v>
      </c>
    </row>
    <row r="2357" spans="1:26" ht="14.25">
      <c r="A2357" s="50">
        <v>2071512</v>
      </c>
      <c r="D2357" s="50" t="s">
        <v>2299</v>
      </c>
      <c r="E2357" s="50" t="s">
        <v>775</v>
      </c>
      <c r="F2357" s="50" t="s">
        <v>4470</v>
      </c>
      <c r="G2357" s="50">
        <v>74</v>
      </c>
      <c r="H2357" s="50">
        <v>2620</v>
      </c>
      <c r="I2357" s="50">
        <v>988</v>
      </c>
      <c r="J2357" s="50">
        <v>11757</v>
      </c>
      <c r="K2357" s="50">
        <v>0</v>
      </c>
      <c r="L2357" s="50">
        <v>1.5</v>
      </c>
      <c r="M2357" s="50">
        <v>0</v>
      </c>
      <c r="N2357" s="50">
        <v>0</v>
      </c>
      <c r="O2357" s="50">
        <v>1200</v>
      </c>
      <c r="P2357" s="50">
        <v>0</v>
      </c>
      <c r="Q2357" s="50">
        <v>0</v>
      </c>
      <c r="R2357" s="50">
        <v>1303001</v>
      </c>
      <c r="S2357" s="50">
        <v>1304004</v>
      </c>
      <c r="T2357" s="50">
        <v>1304006</v>
      </c>
      <c r="W2357" s="50">
        <v>4</v>
      </c>
      <c r="X2357" s="50">
        <v>4</v>
      </c>
      <c r="Y2357" s="50">
        <v>1</v>
      </c>
      <c r="Z2357" s="50">
        <v>1102001</v>
      </c>
    </row>
    <row r="2358" spans="1:26" ht="14.25">
      <c r="A2358" s="50">
        <v>2071521</v>
      </c>
      <c r="D2358" s="50" t="s">
        <v>2298</v>
      </c>
      <c r="E2358" s="50" t="s">
        <v>1184</v>
      </c>
      <c r="F2358" s="50" t="s">
        <v>4471</v>
      </c>
      <c r="G2358" s="50">
        <v>74</v>
      </c>
      <c r="H2358" s="50">
        <v>2353</v>
      </c>
      <c r="I2358" s="50">
        <v>958</v>
      </c>
      <c r="J2358" s="50">
        <v>12737</v>
      </c>
      <c r="K2358" s="50">
        <v>0</v>
      </c>
      <c r="L2358" s="50">
        <v>1.5</v>
      </c>
      <c r="M2358" s="50">
        <v>0</v>
      </c>
      <c r="N2358" s="50">
        <v>0</v>
      </c>
      <c r="O2358" s="50">
        <v>1200</v>
      </c>
      <c r="P2358" s="50">
        <v>0</v>
      </c>
      <c r="Q2358" s="50">
        <v>0</v>
      </c>
      <c r="R2358" s="50">
        <v>1301004</v>
      </c>
      <c r="S2358" s="50">
        <v>1302004</v>
      </c>
      <c r="V2358" s="50" t="s">
        <v>4472</v>
      </c>
      <c r="Z2358" s="50">
        <v>1101004</v>
      </c>
    </row>
    <row r="2359" spans="1:26" ht="14.25">
      <c r="A2359" s="50">
        <v>2071522</v>
      </c>
      <c r="D2359" s="50" t="s">
        <v>2299</v>
      </c>
      <c r="E2359" s="50" t="s">
        <v>780</v>
      </c>
      <c r="F2359" s="50" t="s">
        <v>4472</v>
      </c>
      <c r="G2359" s="50">
        <v>74</v>
      </c>
      <c r="H2359" s="50">
        <v>2620</v>
      </c>
      <c r="I2359" s="50">
        <v>988</v>
      </c>
      <c r="J2359" s="50">
        <v>11757</v>
      </c>
      <c r="K2359" s="50">
        <v>0</v>
      </c>
      <c r="L2359" s="50">
        <v>1.5</v>
      </c>
      <c r="M2359" s="50">
        <v>0</v>
      </c>
      <c r="N2359" s="50">
        <v>0</v>
      </c>
      <c r="O2359" s="50">
        <v>1200</v>
      </c>
      <c r="P2359" s="50">
        <v>0</v>
      </c>
      <c r="Q2359" s="50">
        <v>0</v>
      </c>
      <c r="R2359" s="50">
        <v>1303006</v>
      </c>
      <c r="S2359" s="50">
        <v>1304005</v>
      </c>
      <c r="T2359" s="50">
        <v>1304007</v>
      </c>
      <c r="W2359" s="50">
        <v>4</v>
      </c>
      <c r="X2359" s="50">
        <v>4</v>
      </c>
      <c r="Y2359" s="50">
        <v>2</v>
      </c>
      <c r="Z2359" s="50">
        <v>1102006</v>
      </c>
    </row>
    <row r="2360" spans="1:26" ht="14.25">
      <c r="A2360" s="50">
        <v>2071531</v>
      </c>
      <c r="D2360" s="50" t="s">
        <v>2298</v>
      </c>
      <c r="E2360" s="50" t="s">
        <v>1535</v>
      </c>
      <c r="F2360" s="50" t="s">
        <v>4473</v>
      </c>
      <c r="G2360" s="50">
        <v>74</v>
      </c>
      <c r="H2360" s="50">
        <v>2353</v>
      </c>
      <c r="I2360" s="50">
        <v>958</v>
      </c>
      <c r="J2360" s="50">
        <v>12737</v>
      </c>
      <c r="K2360" s="50">
        <v>0</v>
      </c>
      <c r="L2360" s="50">
        <v>1.5</v>
      </c>
      <c r="M2360" s="50">
        <v>0</v>
      </c>
      <c r="N2360" s="50">
        <v>0</v>
      </c>
      <c r="O2360" s="50">
        <v>1200</v>
      </c>
      <c r="P2360" s="50">
        <v>0</v>
      </c>
      <c r="Q2360" s="50">
        <v>0</v>
      </c>
      <c r="R2360" s="50">
        <v>1301007</v>
      </c>
      <c r="S2360" s="50">
        <v>1302007</v>
      </c>
      <c r="V2360" s="50" t="s">
        <v>4474</v>
      </c>
      <c r="Z2360" s="50">
        <v>1101007</v>
      </c>
    </row>
    <row r="2361" spans="1:26" ht="14.25">
      <c r="A2361" s="50">
        <v>2071532</v>
      </c>
      <c r="D2361" s="50" t="s">
        <v>2299</v>
      </c>
      <c r="E2361" s="50" t="s">
        <v>784</v>
      </c>
      <c r="F2361" s="50" t="s">
        <v>4474</v>
      </c>
      <c r="G2361" s="50">
        <v>74</v>
      </c>
      <c r="H2361" s="50">
        <v>2620</v>
      </c>
      <c r="I2361" s="50">
        <v>988</v>
      </c>
      <c r="J2361" s="50">
        <v>11757</v>
      </c>
      <c r="K2361" s="50">
        <v>0</v>
      </c>
      <c r="L2361" s="50">
        <v>1.5</v>
      </c>
      <c r="M2361" s="50">
        <v>0</v>
      </c>
      <c r="N2361" s="50">
        <v>0</v>
      </c>
      <c r="O2361" s="50">
        <v>1200</v>
      </c>
      <c r="P2361" s="50">
        <v>0</v>
      </c>
      <c r="Q2361" s="50">
        <v>0</v>
      </c>
      <c r="R2361" s="50">
        <v>1303010</v>
      </c>
      <c r="S2361" s="50">
        <v>1304013</v>
      </c>
      <c r="T2361" s="50">
        <v>1304008</v>
      </c>
      <c r="W2361" s="50">
        <v>4</v>
      </c>
      <c r="X2361" s="50">
        <v>4</v>
      </c>
      <c r="Y2361" s="50">
        <v>3</v>
      </c>
      <c r="Z2361" s="50">
        <v>1102010</v>
      </c>
    </row>
    <row r="2362" spans="1:26" ht="14.25">
      <c r="A2362" s="50">
        <v>2080111</v>
      </c>
      <c r="D2362" s="50" t="s">
        <v>2298</v>
      </c>
      <c r="E2362" s="50" t="s">
        <v>1192</v>
      </c>
      <c r="F2362" s="50" t="s">
        <v>4475</v>
      </c>
      <c r="G2362" s="50">
        <v>75</v>
      </c>
      <c r="H2362" s="50">
        <v>2408</v>
      </c>
      <c r="I2362" s="50">
        <v>981</v>
      </c>
      <c r="J2362" s="50">
        <v>13030</v>
      </c>
      <c r="K2362" s="50">
        <v>0</v>
      </c>
      <c r="L2362" s="50">
        <v>1.5</v>
      </c>
      <c r="M2362" s="50">
        <v>0</v>
      </c>
      <c r="N2362" s="50">
        <v>0</v>
      </c>
      <c r="O2362" s="50">
        <v>1200</v>
      </c>
      <c r="P2362" s="50">
        <v>0</v>
      </c>
      <c r="Q2362" s="50">
        <v>0</v>
      </c>
      <c r="R2362" s="50">
        <v>1301012</v>
      </c>
      <c r="S2362" s="50">
        <v>1302012</v>
      </c>
      <c r="V2362" s="50" t="s">
        <v>4476</v>
      </c>
      <c r="Z2362" s="50">
        <v>1101012</v>
      </c>
    </row>
    <row r="2363" spans="1:26" ht="14.25">
      <c r="A2363" s="50">
        <v>2080112</v>
      </c>
      <c r="D2363" s="50" t="s">
        <v>2299</v>
      </c>
      <c r="E2363" s="50" t="s">
        <v>792</v>
      </c>
      <c r="F2363" s="50" t="s">
        <v>4476</v>
      </c>
      <c r="G2363" s="50">
        <v>75</v>
      </c>
      <c r="H2363" s="50">
        <v>2679</v>
      </c>
      <c r="I2363" s="50">
        <v>1011</v>
      </c>
      <c r="J2363" s="50">
        <v>12028</v>
      </c>
      <c r="K2363" s="50">
        <v>0</v>
      </c>
      <c r="L2363" s="50">
        <v>1.5</v>
      </c>
      <c r="M2363" s="50">
        <v>0</v>
      </c>
      <c r="N2363" s="50">
        <v>0</v>
      </c>
      <c r="O2363" s="50">
        <v>1200</v>
      </c>
      <c r="P2363" s="50">
        <v>0</v>
      </c>
      <c r="Q2363" s="50">
        <v>0</v>
      </c>
      <c r="R2363" s="50">
        <v>1303018</v>
      </c>
      <c r="S2363" s="50">
        <v>1304013</v>
      </c>
      <c r="T2363" s="50">
        <v>1304007</v>
      </c>
      <c r="W2363" s="50">
        <v>4</v>
      </c>
      <c r="X2363" s="50">
        <v>4</v>
      </c>
      <c r="Y2363" s="50">
        <v>2</v>
      </c>
      <c r="Z2363" s="50">
        <v>1102018</v>
      </c>
    </row>
    <row r="2364" spans="1:26" ht="14.25">
      <c r="A2364" s="50">
        <v>2080121</v>
      </c>
      <c r="D2364" s="50" t="s">
        <v>2298</v>
      </c>
      <c r="E2364" s="50" t="s">
        <v>1188</v>
      </c>
      <c r="F2364" s="50" t="s">
        <v>4477</v>
      </c>
      <c r="G2364" s="50">
        <v>75</v>
      </c>
      <c r="H2364" s="50">
        <v>2116</v>
      </c>
      <c r="I2364" s="50">
        <v>865</v>
      </c>
      <c r="J2364" s="50">
        <v>11462</v>
      </c>
      <c r="K2364" s="50">
        <v>0</v>
      </c>
      <c r="L2364" s="50">
        <v>1.5</v>
      </c>
      <c r="M2364" s="50">
        <v>0</v>
      </c>
      <c r="N2364" s="50">
        <v>0</v>
      </c>
      <c r="O2364" s="50">
        <v>1200</v>
      </c>
      <c r="P2364" s="50">
        <v>0</v>
      </c>
      <c r="Q2364" s="50">
        <v>0</v>
      </c>
      <c r="R2364" s="50">
        <v>1301008</v>
      </c>
      <c r="S2364" s="50">
        <v>1302008</v>
      </c>
      <c r="V2364" s="50" t="s">
        <v>4478</v>
      </c>
      <c r="Z2364" s="50">
        <v>1101008</v>
      </c>
    </row>
    <row r="2365" spans="1:26" ht="14.25">
      <c r="A2365" s="50">
        <v>2080122</v>
      </c>
      <c r="D2365" s="50" t="s">
        <v>2299</v>
      </c>
      <c r="E2365" s="50" t="s">
        <v>787</v>
      </c>
      <c r="F2365" s="50" t="s">
        <v>4478</v>
      </c>
      <c r="G2365" s="50">
        <v>75</v>
      </c>
      <c r="H2365" s="50">
        <v>2355</v>
      </c>
      <c r="I2365" s="50">
        <v>891</v>
      </c>
      <c r="J2365" s="50">
        <v>10581</v>
      </c>
      <c r="K2365" s="50">
        <v>0</v>
      </c>
      <c r="L2365" s="50">
        <v>1.5</v>
      </c>
      <c r="M2365" s="50">
        <v>0</v>
      </c>
      <c r="N2365" s="50">
        <v>0</v>
      </c>
      <c r="O2365" s="50">
        <v>1200</v>
      </c>
      <c r="P2365" s="50">
        <v>0</v>
      </c>
      <c r="Q2365" s="50">
        <v>0</v>
      </c>
      <c r="R2365" s="50">
        <v>1303013</v>
      </c>
      <c r="S2365" s="50">
        <v>1304012</v>
      </c>
      <c r="T2365" s="50">
        <v>1304008</v>
      </c>
      <c r="W2365" s="50">
        <v>4</v>
      </c>
      <c r="X2365" s="50">
        <v>4</v>
      </c>
      <c r="Y2365" s="50">
        <v>3</v>
      </c>
      <c r="Z2365" s="50">
        <v>1102013</v>
      </c>
    </row>
    <row r="2366" spans="1:26" ht="14.25">
      <c r="A2366" s="50">
        <v>2080131</v>
      </c>
      <c r="D2366" s="50" t="s">
        <v>2298</v>
      </c>
      <c r="E2366" s="50" t="s">
        <v>1193</v>
      </c>
      <c r="F2366" s="50" t="s">
        <v>4479</v>
      </c>
      <c r="G2366" s="50">
        <v>75</v>
      </c>
      <c r="H2366" s="50">
        <v>2116</v>
      </c>
      <c r="I2366" s="50">
        <v>865</v>
      </c>
      <c r="J2366" s="50">
        <v>11462</v>
      </c>
      <c r="K2366" s="50">
        <v>0</v>
      </c>
      <c r="L2366" s="50">
        <v>1.5</v>
      </c>
      <c r="M2366" s="50">
        <v>0</v>
      </c>
      <c r="N2366" s="50">
        <v>0</v>
      </c>
      <c r="O2366" s="50">
        <v>1200</v>
      </c>
      <c r="P2366" s="50">
        <v>0</v>
      </c>
      <c r="Q2366" s="50">
        <v>0</v>
      </c>
      <c r="R2366" s="50">
        <v>1301013</v>
      </c>
      <c r="S2366" s="50">
        <v>1302013</v>
      </c>
      <c r="V2366" s="50" t="s">
        <v>4480</v>
      </c>
      <c r="Z2366" s="50">
        <v>1101013</v>
      </c>
    </row>
    <row r="2367" spans="1:26" ht="14.25">
      <c r="A2367" s="50">
        <v>2080132</v>
      </c>
      <c r="D2367" s="50" t="s">
        <v>2299</v>
      </c>
      <c r="E2367" s="50" t="s">
        <v>793</v>
      </c>
      <c r="F2367" s="50" t="s">
        <v>4480</v>
      </c>
      <c r="G2367" s="50">
        <v>75</v>
      </c>
      <c r="H2367" s="50">
        <v>2355</v>
      </c>
      <c r="I2367" s="50">
        <v>891</v>
      </c>
      <c r="J2367" s="50">
        <v>10581</v>
      </c>
      <c r="K2367" s="50">
        <v>0</v>
      </c>
      <c r="L2367" s="50">
        <v>1.5</v>
      </c>
      <c r="M2367" s="50">
        <v>0</v>
      </c>
      <c r="N2367" s="50">
        <v>0</v>
      </c>
      <c r="O2367" s="50">
        <v>1200</v>
      </c>
      <c r="P2367" s="50">
        <v>0</v>
      </c>
      <c r="Q2367" s="50">
        <v>0</v>
      </c>
      <c r="R2367" s="50">
        <v>1303019</v>
      </c>
      <c r="S2367" s="50">
        <v>1304004</v>
      </c>
      <c r="T2367" s="50">
        <v>1304006</v>
      </c>
      <c r="W2367" s="50">
        <v>4</v>
      </c>
      <c r="X2367" s="50">
        <v>4</v>
      </c>
      <c r="Y2367" s="50">
        <v>1</v>
      </c>
      <c r="Z2367" s="50">
        <v>1102019</v>
      </c>
    </row>
    <row r="2368" spans="1:26" ht="14.25">
      <c r="A2368" s="50">
        <v>2080211</v>
      </c>
      <c r="D2368" s="50" t="s">
        <v>2298</v>
      </c>
      <c r="E2368" s="50" t="s">
        <v>1181</v>
      </c>
      <c r="F2368" s="50" t="s">
        <v>4481</v>
      </c>
      <c r="G2368" s="50">
        <v>76</v>
      </c>
      <c r="H2368" s="50">
        <v>2463</v>
      </c>
      <c r="I2368" s="50">
        <v>1004</v>
      </c>
      <c r="J2368" s="50">
        <v>13323</v>
      </c>
      <c r="K2368" s="50">
        <v>0</v>
      </c>
      <c r="L2368" s="50">
        <v>1.5</v>
      </c>
      <c r="M2368" s="50">
        <v>0</v>
      </c>
      <c r="N2368" s="50">
        <v>0</v>
      </c>
      <c r="O2368" s="50">
        <v>1200</v>
      </c>
      <c r="P2368" s="50">
        <v>0</v>
      </c>
      <c r="Q2368" s="50">
        <v>0</v>
      </c>
      <c r="R2368" s="50">
        <v>1301001</v>
      </c>
      <c r="S2368" s="50">
        <v>1302001</v>
      </c>
      <c r="V2368" s="50" t="s">
        <v>4482</v>
      </c>
      <c r="Z2368" s="50">
        <v>1101001</v>
      </c>
    </row>
    <row r="2369" spans="1:26" ht="14.25">
      <c r="A2369" s="50">
        <v>2080212</v>
      </c>
      <c r="D2369" s="50" t="s">
        <v>2299</v>
      </c>
      <c r="E2369" s="50" t="s">
        <v>776</v>
      </c>
      <c r="F2369" s="50" t="s">
        <v>4482</v>
      </c>
      <c r="G2369" s="50">
        <v>76</v>
      </c>
      <c r="H2369" s="50">
        <v>2738</v>
      </c>
      <c r="I2369" s="50">
        <v>1034</v>
      </c>
      <c r="J2369" s="50">
        <v>12299</v>
      </c>
      <c r="K2369" s="50">
        <v>0</v>
      </c>
      <c r="L2369" s="50">
        <v>1.5</v>
      </c>
      <c r="M2369" s="50">
        <v>0</v>
      </c>
      <c r="N2369" s="50">
        <v>0</v>
      </c>
      <c r="O2369" s="50">
        <v>1200</v>
      </c>
      <c r="P2369" s="50">
        <v>0</v>
      </c>
      <c r="Q2369" s="50">
        <v>0</v>
      </c>
      <c r="R2369" s="50">
        <v>1303002</v>
      </c>
      <c r="S2369" s="50">
        <v>1304001</v>
      </c>
      <c r="T2369" s="50">
        <v>1304004</v>
      </c>
      <c r="W2369" s="50">
        <v>4</v>
      </c>
      <c r="X2369" s="50">
        <v>4</v>
      </c>
      <c r="Y2369" s="50">
        <v>1</v>
      </c>
      <c r="Z2369" s="50">
        <v>1102002</v>
      </c>
    </row>
    <row r="2370" spans="1:26" ht="14.25">
      <c r="A2370" s="50">
        <v>2080221</v>
      </c>
      <c r="D2370" s="50" t="s">
        <v>2298</v>
      </c>
      <c r="E2370" s="50" t="s">
        <v>1183</v>
      </c>
      <c r="F2370" s="50" t="s">
        <v>4483</v>
      </c>
      <c r="G2370" s="50">
        <v>76</v>
      </c>
      <c r="H2370" s="50">
        <v>2164</v>
      </c>
      <c r="I2370" s="50">
        <v>885</v>
      </c>
      <c r="J2370" s="50">
        <v>11720</v>
      </c>
      <c r="K2370" s="50">
        <v>0</v>
      </c>
      <c r="L2370" s="50">
        <v>1.5</v>
      </c>
      <c r="M2370" s="50">
        <v>0</v>
      </c>
      <c r="N2370" s="50">
        <v>0</v>
      </c>
      <c r="O2370" s="50">
        <v>1200</v>
      </c>
      <c r="P2370" s="50">
        <v>0</v>
      </c>
      <c r="Q2370" s="50">
        <v>0</v>
      </c>
      <c r="R2370" s="50">
        <v>1301003</v>
      </c>
      <c r="S2370" s="50">
        <v>1302003</v>
      </c>
      <c r="V2370" s="50" t="s">
        <v>4484</v>
      </c>
      <c r="Z2370" s="50">
        <v>1101003</v>
      </c>
    </row>
    <row r="2371" spans="1:26" ht="14.25">
      <c r="A2371" s="50">
        <v>2080222</v>
      </c>
      <c r="D2371" s="50" t="s">
        <v>2299</v>
      </c>
      <c r="E2371" s="50" t="s">
        <v>779</v>
      </c>
      <c r="F2371" s="50" t="s">
        <v>4484</v>
      </c>
      <c r="G2371" s="50">
        <v>76</v>
      </c>
      <c r="H2371" s="50">
        <v>2406</v>
      </c>
      <c r="I2371" s="50">
        <v>912</v>
      </c>
      <c r="J2371" s="50">
        <v>10818</v>
      </c>
      <c r="K2371" s="50">
        <v>0</v>
      </c>
      <c r="L2371" s="50">
        <v>1.5</v>
      </c>
      <c r="M2371" s="50">
        <v>0</v>
      </c>
      <c r="N2371" s="50">
        <v>0</v>
      </c>
      <c r="O2371" s="50">
        <v>1200</v>
      </c>
      <c r="P2371" s="50">
        <v>0</v>
      </c>
      <c r="Q2371" s="50">
        <v>0</v>
      </c>
      <c r="R2371" s="50">
        <v>1303005</v>
      </c>
      <c r="S2371" s="50">
        <v>1304009</v>
      </c>
      <c r="T2371" s="50">
        <v>1304008</v>
      </c>
      <c r="W2371" s="50">
        <v>4</v>
      </c>
      <c r="X2371" s="50">
        <v>4</v>
      </c>
      <c r="Y2371" s="50">
        <v>3</v>
      </c>
      <c r="Z2371" s="50">
        <v>1102005</v>
      </c>
    </row>
    <row r="2372" spans="1:26" ht="14.25">
      <c r="A2372" s="50">
        <v>2080231</v>
      </c>
      <c r="D2372" s="50" t="s">
        <v>2298</v>
      </c>
      <c r="E2372" s="50" t="s">
        <v>1531</v>
      </c>
      <c r="F2372" s="50" t="s">
        <v>4485</v>
      </c>
      <c r="G2372" s="50">
        <v>76</v>
      </c>
      <c r="H2372" s="50">
        <v>2164</v>
      </c>
      <c r="I2372" s="50">
        <v>885</v>
      </c>
      <c r="J2372" s="50">
        <v>11720</v>
      </c>
      <c r="K2372" s="50">
        <v>0</v>
      </c>
      <c r="L2372" s="50">
        <v>1.5</v>
      </c>
      <c r="M2372" s="50">
        <v>0</v>
      </c>
      <c r="N2372" s="50">
        <v>0</v>
      </c>
      <c r="O2372" s="50">
        <v>1200</v>
      </c>
      <c r="P2372" s="50">
        <v>0</v>
      </c>
      <c r="Q2372" s="50">
        <v>0</v>
      </c>
      <c r="R2372" s="50">
        <v>1301014</v>
      </c>
      <c r="S2372" s="50">
        <v>1302014</v>
      </c>
      <c r="V2372" s="50" t="s">
        <v>4486</v>
      </c>
      <c r="Z2372" s="50">
        <v>1101014</v>
      </c>
    </row>
    <row r="2373" spans="1:26" ht="14.25">
      <c r="A2373" s="50">
        <v>2080232</v>
      </c>
      <c r="D2373" s="50" t="s">
        <v>2299</v>
      </c>
      <c r="E2373" s="50" t="s">
        <v>794</v>
      </c>
      <c r="F2373" s="50" t="s">
        <v>4486</v>
      </c>
      <c r="G2373" s="50">
        <v>76</v>
      </c>
      <c r="H2373" s="50">
        <v>2406</v>
      </c>
      <c r="I2373" s="50">
        <v>912</v>
      </c>
      <c r="J2373" s="50">
        <v>10818</v>
      </c>
      <c r="K2373" s="50">
        <v>0</v>
      </c>
      <c r="L2373" s="50">
        <v>1.5</v>
      </c>
      <c r="M2373" s="50">
        <v>0</v>
      </c>
      <c r="N2373" s="50">
        <v>0</v>
      </c>
      <c r="O2373" s="50">
        <v>1200</v>
      </c>
      <c r="P2373" s="50">
        <v>0</v>
      </c>
      <c r="Q2373" s="50">
        <v>0</v>
      </c>
      <c r="R2373" s="50">
        <v>1303020</v>
      </c>
      <c r="S2373" s="50">
        <v>1304014</v>
      </c>
      <c r="T2373" s="50">
        <v>1304007</v>
      </c>
      <c r="W2373" s="50">
        <v>4</v>
      </c>
      <c r="X2373" s="50">
        <v>4</v>
      </c>
      <c r="Y2373" s="50">
        <v>2</v>
      </c>
      <c r="Z2373" s="50">
        <v>1102020</v>
      </c>
    </row>
    <row r="2374" spans="1:26" ht="14.25">
      <c r="A2374" s="50">
        <v>2080311</v>
      </c>
      <c r="D2374" s="50" t="s">
        <v>2298</v>
      </c>
      <c r="E2374" s="50" t="s">
        <v>1192</v>
      </c>
      <c r="F2374" s="50" t="s">
        <v>4487</v>
      </c>
      <c r="G2374" s="50">
        <v>76</v>
      </c>
      <c r="H2374" s="50">
        <v>2463</v>
      </c>
      <c r="I2374" s="50">
        <v>1004</v>
      </c>
      <c r="J2374" s="50">
        <v>13323</v>
      </c>
      <c r="K2374" s="50">
        <v>0</v>
      </c>
      <c r="L2374" s="50">
        <v>1.5</v>
      </c>
      <c r="M2374" s="50">
        <v>0</v>
      </c>
      <c r="N2374" s="50">
        <v>0</v>
      </c>
      <c r="O2374" s="50">
        <v>1200</v>
      </c>
      <c r="P2374" s="50">
        <v>0</v>
      </c>
      <c r="Q2374" s="50">
        <v>0</v>
      </c>
      <c r="R2374" s="50">
        <v>1301012</v>
      </c>
      <c r="S2374" s="50">
        <v>1302012</v>
      </c>
      <c r="V2374" s="50" t="s">
        <v>4488</v>
      </c>
      <c r="Z2374" s="50">
        <v>1101012</v>
      </c>
    </row>
    <row r="2375" spans="1:26" ht="14.25">
      <c r="A2375" s="50">
        <v>2080312</v>
      </c>
      <c r="D2375" s="50" t="s">
        <v>2299</v>
      </c>
      <c r="E2375" s="50" t="s">
        <v>792</v>
      </c>
      <c r="F2375" s="50" t="s">
        <v>4488</v>
      </c>
      <c r="G2375" s="50">
        <v>76</v>
      </c>
      <c r="H2375" s="50">
        <v>2738</v>
      </c>
      <c r="I2375" s="50">
        <v>1034</v>
      </c>
      <c r="J2375" s="50">
        <v>12299</v>
      </c>
      <c r="K2375" s="50">
        <v>0</v>
      </c>
      <c r="L2375" s="50">
        <v>1.5</v>
      </c>
      <c r="M2375" s="50">
        <v>0</v>
      </c>
      <c r="N2375" s="50">
        <v>0</v>
      </c>
      <c r="O2375" s="50">
        <v>1200</v>
      </c>
      <c r="P2375" s="50">
        <v>0</v>
      </c>
      <c r="Q2375" s="50">
        <v>0</v>
      </c>
      <c r="R2375" s="50">
        <v>1303018</v>
      </c>
      <c r="S2375" s="50">
        <v>1304013</v>
      </c>
      <c r="T2375" s="50">
        <v>1304007</v>
      </c>
      <c r="W2375" s="50">
        <v>4</v>
      </c>
      <c r="X2375" s="50">
        <v>4</v>
      </c>
      <c r="Y2375" s="50">
        <v>2</v>
      </c>
      <c r="Z2375" s="50">
        <v>1102018</v>
      </c>
    </row>
    <row r="2376" spans="1:26" ht="14.25">
      <c r="A2376" s="50">
        <v>2080321</v>
      </c>
      <c r="D2376" s="50" t="s">
        <v>2298</v>
      </c>
      <c r="E2376" s="50" t="s">
        <v>1188</v>
      </c>
      <c r="F2376" s="50" t="s">
        <v>4489</v>
      </c>
      <c r="G2376" s="50">
        <v>76</v>
      </c>
      <c r="H2376" s="50">
        <v>2164</v>
      </c>
      <c r="I2376" s="50">
        <v>885</v>
      </c>
      <c r="J2376" s="50">
        <v>11720</v>
      </c>
      <c r="K2376" s="50">
        <v>0</v>
      </c>
      <c r="L2376" s="50">
        <v>1.5</v>
      </c>
      <c r="M2376" s="50">
        <v>0</v>
      </c>
      <c r="N2376" s="50">
        <v>0</v>
      </c>
      <c r="O2376" s="50">
        <v>1200</v>
      </c>
      <c r="P2376" s="50">
        <v>0</v>
      </c>
      <c r="Q2376" s="50">
        <v>0</v>
      </c>
      <c r="R2376" s="50">
        <v>1301008</v>
      </c>
      <c r="S2376" s="50">
        <v>1302008</v>
      </c>
      <c r="V2376" s="50" t="s">
        <v>4490</v>
      </c>
      <c r="Z2376" s="50">
        <v>1101008</v>
      </c>
    </row>
    <row r="2377" spans="1:26" ht="14.25">
      <c r="A2377" s="50">
        <v>2080322</v>
      </c>
      <c r="D2377" s="50" t="s">
        <v>2299</v>
      </c>
      <c r="E2377" s="50" t="s">
        <v>787</v>
      </c>
      <c r="F2377" s="50" t="s">
        <v>4490</v>
      </c>
      <c r="G2377" s="50">
        <v>76</v>
      </c>
      <c r="H2377" s="50">
        <v>2406</v>
      </c>
      <c r="I2377" s="50">
        <v>912</v>
      </c>
      <c r="J2377" s="50">
        <v>10818</v>
      </c>
      <c r="K2377" s="50">
        <v>0</v>
      </c>
      <c r="L2377" s="50">
        <v>1.5</v>
      </c>
      <c r="M2377" s="50">
        <v>0</v>
      </c>
      <c r="N2377" s="50">
        <v>0</v>
      </c>
      <c r="O2377" s="50">
        <v>1200</v>
      </c>
      <c r="P2377" s="50">
        <v>0</v>
      </c>
      <c r="Q2377" s="50">
        <v>0</v>
      </c>
      <c r="R2377" s="50">
        <v>1303013</v>
      </c>
      <c r="S2377" s="50">
        <v>1304012</v>
      </c>
      <c r="T2377" s="50">
        <v>1304008</v>
      </c>
      <c r="W2377" s="50">
        <v>4</v>
      </c>
      <c r="X2377" s="50">
        <v>4</v>
      </c>
      <c r="Y2377" s="50">
        <v>3</v>
      </c>
      <c r="Z2377" s="50">
        <v>1102013</v>
      </c>
    </row>
    <row r="2378" spans="1:26" ht="14.25">
      <c r="A2378" s="50">
        <v>2080331</v>
      </c>
      <c r="D2378" s="50" t="s">
        <v>2298</v>
      </c>
      <c r="E2378" s="50" t="s">
        <v>1533</v>
      </c>
      <c r="F2378" s="50" t="s">
        <v>4491</v>
      </c>
      <c r="G2378" s="50">
        <v>76</v>
      </c>
      <c r="H2378" s="50">
        <v>2164</v>
      </c>
      <c r="I2378" s="50">
        <v>885</v>
      </c>
      <c r="J2378" s="50">
        <v>11720</v>
      </c>
      <c r="K2378" s="50">
        <v>0</v>
      </c>
      <c r="L2378" s="50">
        <v>1.5</v>
      </c>
      <c r="M2378" s="50">
        <v>0</v>
      </c>
      <c r="N2378" s="50">
        <v>0</v>
      </c>
      <c r="O2378" s="50">
        <v>1200</v>
      </c>
      <c r="P2378" s="50">
        <v>0</v>
      </c>
      <c r="Q2378" s="50">
        <v>0</v>
      </c>
      <c r="R2378" s="50">
        <v>1301009</v>
      </c>
      <c r="S2378" s="50">
        <v>1302009</v>
      </c>
      <c r="V2378" s="50" t="s">
        <v>4492</v>
      </c>
      <c r="Z2378" s="50">
        <v>1101009</v>
      </c>
    </row>
    <row r="2379" spans="1:26" ht="14.25">
      <c r="A2379" s="50">
        <v>2080332</v>
      </c>
      <c r="D2379" s="50" t="s">
        <v>2299</v>
      </c>
      <c r="E2379" s="50" t="s">
        <v>788</v>
      </c>
      <c r="F2379" s="50" t="s">
        <v>4492</v>
      </c>
      <c r="G2379" s="50">
        <v>76</v>
      </c>
      <c r="H2379" s="50">
        <v>2406</v>
      </c>
      <c r="I2379" s="50">
        <v>912</v>
      </c>
      <c r="J2379" s="50">
        <v>10818</v>
      </c>
      <c r="K2379" s="50">
        <v>0</v>
      </c>
      <c r="L2379" s="50">
        <v>1.5</v>
      </c>
      <c r="M2379" s="50">
        <v>0</v>
      </c>
      <c r="N2379" s="50">
        <v>0</v>
      </c>
      <c r="O2379" s="50">
        <v>1200</v>
      </c>
      <c r="P2379" s="50">
        <v>0</v>
      </c>
      <c r="Q2379" s="50">
        <v>0</v>
      </c>
      <c r="R2379" s="50">
        <v>1303014</v>
      </c>
      <c r="S2379" s="50">
        <v>1304004</v>
      </c>
      <c r="T2379" s="50">
        <v>1304006</v>
      </c>
      <c r="W2379" s="50">
        <v>4</v>
      </c>
      <c r="X2379" s="50">
        <v>4</v>
      </c>
      <c r="Y2379" s="50">
        <v>1</v>
      </c>
      <c r="Z2379" s="50">
        <v>1102014</v>
      </c>
    </row>
    <row r="2380" spans="1:26" ht="14.25">
      <c r="A2380" s="50">
        <v>2080411</v>
      </c>
      <c r="D2380" s="50" t="s">
        <v>2298</v>
      </c>
      <c r="E2380" s="50" t="s">
        <v>1195</v>
      </c>
      <c r="F2380" s="50" t="s">
        <v>4493</v>
      </c>
      <c r="G2380" s="50">
        <v>77</v>
      </c>
      <c r="H2380" s="50">
        <v>2517</v>
      </c>
      <c r="I2380" s="50">
        <v>1027</v>
      </c>
      <c r="J2380" s="50">
        <v>13617</v>
      </c>
      <c r="K2380" s="50">
        <v>0</v>
      </c>
      <c r="L2380" s="50">
        <v>1.5</v>
      </c>
      <c r="M2380" s="50">
        <v>0</v>
      </c>
      <c r="N2380" s="50">
        <v>0</v>
      </c>
      <c r="O2380" s="50">
        <v>1200</v>
      </c>
      <c r="P2380" s="50">
        <v>0</v>
      </c>
      <c r="Q2380" s="50">
        <v>0</v>
      </c>
      <c r="R2380" s="50">
        <v>1301015</v>
      </c>
      <c r="S2380" s="50">
        <v>1302015</v>
      </c>
      <c r="V2380" s="50" t="s">
        <v>4494</v>
      </c>
      <c r="Z2380" s="50">
        <v>1101015</v>
      </c>
    </row>
    <row r="2381" spans="1:26" ht="14.25">
      <c r="A2381" s="50">
        <v>2080412</v>
      </c>
      <c r="D2381" s="50" t="s">
        <v>2299</v>
      </c>
      <c r="E2381" s="50" t="s">
        <v>795</v>
      </c>
      <c r="F2381" s="50" t="s">
        <v>4494</v>
      </c>
      <c r="G2381" s="50">
        <v>77</v>
      </c>
      <c r="H2381" s="50">
        <v>2798</v>
      </c>
      <c r="I2381" s="50">
        <v>1057</v>
      </c>
      <c r="J2381" s="50">
        <v>12569</v>
      </c>
      <c r="K2381" s="50">
        <v>0</v>
      </c>
      <c r="L2381" s="50">
        <v>1.5</v>
      </c>
      <c r="M2381" s="50">
        <v>0</v>
      </c>
      <c r="N2381" s="50">
        <v>0</v>
      </c>
      <c r="O2381" s="50">
        <v>1200</v>
      </c>
      <c r="P2381" s="50">
        <v>0</v>
      </c>
      <c r="Q2381" s="50">
        <v>0</v>
      </c>
      <c r="R2381" s="50">
        <v>1303021</v>
      </c>
      <c r="S2381" s="50">
        <v>1304015</v>
      </c>
      <c r="T2381" s="50">
        <v>1304007</v>
      </c>
      <c r="W2381" s="50">
        <v>4</v>
      </c>
      <c r="X2381" s="50">
        <v>4</v>
      </c>
      <c r="Y2381" s="50">
        <v>1</v>
      </c>
      <c r="Z2381" s="50">
        <v>1102021</v>
      </c>
    </row>
    <row r="2382" spans="1:26" ht="14.25">
      <c r="A2382" s="50">
        <v>2080421</v>
      </c>
      <c r="D2382" s="50" t="s">
        <v>2298</v>
      </c>
      <c r="E2382" s="50" t="s">
        <v>1181</v>
      </c>
      <c r="F2382" s="50" t="s">
        <v>4495</v>
      </c>
      <c r="G2382" s="50">
        <v>77</v>
      </c>
      <c r="H2382" s="50">
        <v>2211</v>
      </c>
      <c r="I2382" s="50">
        <v>906</v>
      </c>
      <c r="J2382" s="50">
        <v>11977</v>
      </c>
      <c r="K2382" s="50">
        <v>0</v>
      </c>
      <c r="L2382" s="50">
        <v>1.5</v>
      </c>
      <c r="M2382" s="50">
        <v>0</v>
      </c>
      <c r="N2382" s="50">
        <v>0</v>
      </c>
      <c r="O2382" s="50">
        <v>1200</v>
      </c>
      <c r="P2382" s="50">
        <v>0</v>
      </c>
      <c r="Q2382" s="50">
        <v>0</v>
      </c>
      <c r="R2382" s="50">
        <v>1301001</v>
      </c>
      <c r="S2382" s="50">
        <v>1302001</v>
      </c>
      <c r="V2382" s="50" t="s">
        <v>4496</v>
      </c>
      <c r="Z2382" s="50">
        <v>1101001</v>
      </c>
    </row>
    <row r="2383" spans="1:26" ht="14.25">
      <c r="A2383" s="50">
        <v>2080422</v>
      </c>
      <c r="D2383" s="50" t="s">
        <v>2299</v>
      </c>
      <c r="E2383" s="50" t="s">
        <v>783</v>
      </c>
      <c r="F2383" s="50" t="s">
        <v>4496</v>
      </c>
      <c r="G2383" s="50">
        <v>77</v>
      </c>
      <c r="H2383" s="50">
        <v>2458</v>
      </c>
      <c r="I2383" s="50">
        <v>932</v>
      </c>
      <c r="J2383" s="50">
        <v>11056</v>
      </c>
      <c r="K2383" s="50">
        <v>0</v>
      </c>
      <c r="L2383" s="50">
        <v>1.5</v>
      </c>
      <c r="M2383" s="50">
        <v>0</v>
      </c>
      <c r="N2383" s="50">
        <v>0</v>
      </c>
      <c r="O2383" s="50">
        <v>1200</v>
      </c>
      <c r="P2383" s="50">
        <v>0</v>
      </c>
      <c r="Q2383" s="50">
        <v>0</v>
      </c>
      <c r="R2383" s="50">
        <v>1303009</v>
      </c>
      <c r="S2383" s="50">
        <v>1304010</v>
      </c>
      <c r="T2383" s="50">
        <v>1304007</v>
      </c>
      <c r="W2383" s="50">
        <v>4</v>
      </c>
      <c r="X2383" s="50">
        <v>4</v>
      </c>
      <c r="Y2383" s="50">
        <v>2</v>
      </c>
      <c r="Z2383" s="50">
        <v>1102009</v>
      </c>
    </row>
    <row r="2384" spans="1:26" ht="14.25">
      <c r="A2384" s="50">
        <v>2080431</v>
      </c>
      <c r="D2384" s="50" t="s">
        <v>2298</v>
      </c>
      <c r="E2384" s="50" t="s">
        <v>1537</v>
      </c>
      <c r="F2384" s="50" t="s">
        <v>4497</v>
      </c>
      <c r="G2384" s="50">
        <v>77</v>
      </c>
      <c r="H2384" s="50">
        <v>2211</v>
      </c>
      <c r="I2384" s="50">
        <v>906</v>
      </c>
      <c r="J2384" s="50">
        <v>11977</v>
      </c>
      <c r="K2384" s="50">
        <v>0</v>
      </c>
      <c r="L2384" s="50">
        <v>1.5</v>
      </c>
      <c r="M2384" s="50">
        <v>0</v>
      </c>
      <c r="N2384" s="50">
        <v>0</v>
      </c>
      <c r="O2384" s="50">
        <v>1200</v>
      </c>
      <c r="P2384" s="50">
        <v>0</v>
      </c>
      <c r="Q2384" s="50">
        <v>0</v>
      </c>
      <c r="R2384" s="50">
        <v>1301011</v>
      </c>
      <c r="S2384" s="50">
        <v>1302011</v>
      </c>
      <c r="V2384" s="50" t="s">
        <v>4498</v>
      </c>
      <c r="Z2384" s="50">
        <v>1101011</v>
      </c>
    </row>
    <row r="2385" spans="1:26" ht="14.25">
      <c r="A2385" s="50">
        <v>2080432</v>
      </c>
      <c r="D2385" s="50" t="s">
        <v>2299</v>
      </c>
      <c r="E2385" s="50" t="s">
        <v>791</v>
      </c>
      <c r="F2385" s="50" t="s">
        <v>4498</v>
      </c>
      <c r="G2385" s="50">
        <v>77</v>
      </c>
      <c r="H2385" s="50">
        <v>2458</v>
      </c>
      <c r="I2385" s="50">
        <v>932</v>
      </c>
      <c r="J2385" s="50">
        <v>11056</v>
      </c>
      <c r="K2385" s="50">
        <v>0</v>
      </c>
      <c r="L2385" s="50">
        <v>1.5</v>
      </c>
      <c r="M2385" s="50">
        <v>0</v>
      </c>
      <c r="N2385" s="50">
        <v>0</v>
      </c>
      <c r="O2385" s="50">
        <v>1200</v>
      </c>
      <c r="P2385" s="50">
        <v>0</v>
      </c>
      <c r="Q2385" s="50">
        <v>0</v>
      </c>
      <c r="R2385" s="50">
        <v>1303017</v>
      </c>
      <c r="S2385" s="50">
        <v>1304013</v>
      </c>
      <c r="T2385" s="50">
        <v>1304008</v>
      </c>
      <c r="W2385" s="50">
        <v>4</v>
      </c>
      <c r="X2385" s="50">
        <v>4</v>
      </c>
      <c r="Y2385" s="50">
        <v>3</v>
      </c>
      <c r="Z2385" s="50">
        <v>1102017</v>
      </c>
    </row>
    <row r="2386" spans="1:26" ht="14.25">
      <c r="A2386" s="50">
        <v>2080511</v>
      </c>
      <c r="D2386" s="50" t="s">
        <v>2298</v>
      </c>
      <c r="E2386" s="50" t="s">
        <v>1378</v>
      </c>
      <c r="F2386" s="50" t="s">
        <v>4499</v>
      </c>
      <c r="G2386" s="50">
        <v>77</v>
      </c>
      <c r="H2386" s="50">
        <v>2517</v>
      </c>
      <c r="I2386" s="50">
        <v>1027</v>
      </c>
      <c r="J2386" s="50">
        <v>13617</v>
      </c>
      <c r="K2386" s="50">
        <v>0</v>
      </c>
      <c r="L2386" s="50">
        <v>1.5</v>
      </c>
      <c r="M2386" s="50">
        <v>0</v>
      </c>
      <c r="N2386" s="50">
        <v>0</v>
      </c>
      <c r="O2386" s="50">
        <v>1200</v>
      </c>
      <c r="P2386" s="50">
        <v>0</v>
      </c>
      <c r="Q2386" s="50">
        <v>0</v>
      </c>
      <c r="R2386" s="50">
        <v>1301006</v>
      </c>
      <c r="S2386" s="50">
        <v>1302006</v>
      </c>
      <c r="V2386" s="50" t="s">
        <v>4500</v>
      </c>
      <c r="Z2386" s="50">
        <v>1101006</v>
      </c>
    </row>
    <row r="2387" spans="1:26" ht="14.25">
      <c r="A2387" s="50">
        <v>2080512</v>
      </c>
      <c r="D2387" s="50" t="s">
        <v>2299</v>
      </c>
      <c r="E2387" s="50" t="s">
        <v>781</v>
      </c>
      <c r="F2387" s="50" t="s">
        <v>4500</v>
      </c>
      <c r="G2387" s="50">
        <v>77</v>
      </c>
      <c r="H2387" s="50">
        <v>2798</v>
      </c>
      <c r="I2387" s="50">
        <v>1057</v>
      </c>
      <c r="J2387" s="50">
        <v>12569</v>
      </c>
      <c r="K2387" s="50">
        <v>0</v>
      </c>
      <c r="L2387" s="50">
        <v>1.5</v>
      </c>
      <c r="M2387" s="50">
        <v>0</v>
      </c>
      <c r="N2387" s="50">
        <v>0</v>
      </c>
      <c r="O2387" s="50">
        <v>1200</v>
      </c>
      <c r="P2387" s="50">
        <v>0</v>
      </c>
      <c r="Q2387" s="50">
        <v>0</v>
      </c>
      <c r="R2387" s="50">
        <v>1303007</v>
      </c>
      <c r="S2387" s="50">
        <v>1304002</v>
      </c>
      <c r="T2387" s="50">
        <v>1304006</v>
      </c>
      <c r="W2387" s="50">
        <v>4</v>
      </c>
      <c r="X2387" s="50">
        <v>4</v>
      </c>
      <c r="Y2387" s="50">
        <v>1</v>
      </c>
      <c r="Z2387" s="50">
        <v>1102007</v>
      </c>
    </row>
    <row r="2388" spans="1:26" ht="14.25">
      <c r="A2388" s="50">
        <v>2080521</v>
      </c>
      <c r="D2388" s="50" t="s">
        <v>2298</v>
      </c>
      <c r="E2388" s="50" t="s">
        <v>1183</v>
      </c>
      <c r="F2388" s="50" t="s">
        <v>4501</v>
      </c>
      <c r="G2388" s="50">
        <v>77</v>
      </c>
      <c r="H2388" s="50">
        <v>2211</v>
      </c>
      <c r="I2388" s="50">
        <v>906</v>
      </c>
      <c r="J2388" s="50">
        <v>11977</v>
      </c>
      <c r="K2388" s="50">
        <v>0</v>
      </c>
      <c r="L2388" s="50">
        <v>1.5</v>
      </c>
      <c r="M2388" s="50">
        <v>0</v>
      </c>
      <c r="N2388" s="50">
        <v>0</v>
      </c>
      <c r="O2388" s="50">
        <v>1200</v>
      </c>
      <c r="P2388" s="50">
        <v>0</v>
      </c>
      <c r="Q2388" s="50">
        <v>0</v>
      </c>
      <c r="R2388" s="50">
        <v>1301003</v>
      </c>
      <c r="S2388" s="50">
        <v>1302003</v>
      </c>
      <c r="V2388" s="50" t="s">
        <v>4502</v>
      </c>
      <c r="Z2388" s="50">
        <v>1101003</v>
      </c>
    </row>
    <row r="2389" spans="1:26" ht="14.25">
      <c r="A2389" s="50">
        <v>2080522</v>
      </c>
      <c r="D2389" s="50" t="s">
        <v>2299</v>
      </c>
      <c r="E2389" s="50" t="s">
        <v>779</v>
      </c>
      <c r="F2389" s="50" t="s">
        <v>4502</v>
      </c>
      <c r="G2389" s="50">
        <v>77</v>
      </c>
      <c r="H2389" s="50">
        <v>2458</v>
      </c>
      <c r="I2389" s="50">
        <v>932</v>
      </c>
      <c r="J2389" s="50">
        <v>11056</v>
      </c>
      <c r="K2389" s="50">
        <v>0</v>
      </c>
      <c r="L2389" s="50">
        <v>1.5</v>
      </c>
      <c r="M2389" s="50">
        <v>0</v>
      </c>
      <c r="N2389" s="50">
        <v>0</v>
      </c>
      <c r="O2389" s="50">
        <v>1200</v>
      </c>
      <c r="P2389" s="50">
        <v>0</v>
      </c>
      <c r="Q2389" s="50">
        <v>0</v>
      </c>
      <c r="R2389" s="50">
        <v>1303005</v>
      </c>
      <c r="S2389" s="50">
        <v>1304009</v>
      </c>
      <c r="T2389" s="50">
        <v>1304008</v>
      </c>
      <c r="W2389" s="50">
        <v>4</v>
      </c>
      <c r="X2389" s="50">
        <v>4</v>
      </c>
      <c r="Y2389" s="50">
        <v>3</v>
      </c>
      <c r="Z2389" s="50">
        <v>1102005</v>
      </c>
    </row>
    <row r="2390" spans="1:26" ht="14.25">
      <c r="A2390" s="50">
        <v>2080531</v>
      </c>
      <c r="D2390" s="50" t="s">
        <v>2298</v>
      </c>
      <c r="E2390" s="50" t="s">
        <v>1192</v>
      </c>
      <c r="F2390" s="50" t="s">
        <v>4503</v>
      </c>
      <c r="G2390" s="50">
        <v>77</v>
      </c>
      <c r="H2390" s="50">
        <v>2211</v>
      </c>
      <c r="I2390" s="50">
        <v>906</v>
      </c>
      <c r="J2390" s="50">
        <v>11977</v>
      </c>
      <c r="K2390" s="50">
        <v>0</v>
      </c>
      <c r="L2390" s="50">
        <v>1.5</v>
      </c>
      <c r="M2390" s="50">
        <v>0</v>
      </c>
      <c r="N2390" s="50">
        <v>0</v>
      </c>
      <c r="O2390" s="50">
        <v>1200</v>
      </c>
      <c r="P2390" s="50">
        <v>0</v>
      </c>
      <c r="Q2390" s="50">
        <v>0</v>
      </c>
      <c r="R2390" s="50">
        <v>1301012</v>
      </c>
      <c r="S2390" s="50">
        <v>1302012</v>
      </c>
      <c r="V2390" s="50" t="s">
        <v>4504</v>
      </c>
      <c r="Z2390" s="50">
        <v>1101012</v>
      </c>
    </row>
    <row r="2391" spans="1:26" ht="14.25">
      <c r="A2391" s="50">
        <v>2080532</v>
      </c>
      <c r="D2391" s="50" t="s">
        <v>2299</v>
      </c>
      <c r="E2391" s="50" t="s">
        <v>792</v>
      </c>
      <c r="F2391" s="50" t="s">
        <v>4504</v>
      </c>
      <c r="G2391" s="50">
        <v>77</v>
      </c>
      <c r="H2391" s="50">
        <v>2458</v>
      </c>
      <c r="I2391" s="50">
        <v>932</v>
      </c>
      <c r="J2391" s="50">
        <v>11056</v>
      </c>
      <c r="K2391" s="50">
        <v>0</v>
      </c>
      <c r="L2391" s="50">
        <v>1.5</v>
      </c>
      <c r="M2391" s="50">
        <v>0</v>
      </c>
      <c r="N2391" s="50">
        <v>0</v>
      </c>
      <c r="O2391" s="50">
        <v>1200</v>
      </c>
      <c r="P2391" s="50">
        <v>0</v>
      </c>
      <c r="Q2391" s="50">
        <v>0</v>
      </c>
      <c r="R2391" s="50">
        <v>1303018</v>
      </c>
      <c r="S2391" s="50">
        <v>1304013</v>
      </c>
      <c r="T2391" s="50">
        <v>1304007</v>
      </c>
      <c r="W2391" s="50">
        <v>4</v>
      </c>
      <c r="X2391" s="50">
        <v>4</v>
      </c>
      <c r="Y2391" s="50">
        <v>2</v>
      </c>
      <c r="Z2391" s="50">
        <v>1102018</v>
      </c>
    </row>
    <row r="2392" spans="1:26" ht="14.25">
      <c r="A2392" s="50">
        <v>2080611</v>
      </c>
      <c r="D2392" s="50" t="s">
        <v>2298</v>
      </c>
      <c r="E2392" s="50" t="s">
        <v>1533</v>
      </c>
      <c r="F2392" s="50" t="s">
        <v>4505</v>
      </c>
      <c r="G2392" s="50">
        <v>78</v>
      </c>
      <c r="H2392" s="50">
        <v>2572</v>
      </c>
      <c r="I2392" s="50">
        <v>1050</v>
      </c>
      <c r="J2392" s="50">
        <v>13910</v>
      </c>
      <c r="K2392" s="50">
        <v>0</v>
      </c>
      <c r="L2392" s="50">
        <v>1.5</v>
      </c>
      <c r="M2392" s="50">
        <v>0</v>
      </c>
      <c r="N2392" s="50">
        <v>0</v>
      </c>
      <c r="O2392" s="50">
        <v>1200</v>
      </c>
      <c r="P2392" s="50">
        <v>0</v>
      </c>
      <c r="Q2392" s="50">
        <v>0</v>
      </c>
      <c r="R2392" s="50">
        <v>1301009</v>
      </c>
      <c r="S2392" s="50">
        <v>1302009</v>
      </c>
      <c r="V2392" s="50" t="s">
        <v>4506</v>
      </c>
      <c r="Z2392" s="50">
        <v>1101009</v>
      </c>
    </row>
    <row r="2393" spans="1:26" ht="14.25">
      <c r="A2393" s="50">
        <v>2080612</v>
      </c>
      <c r="D2393" s="50" t="s">
        <v>2299</v>
      </c>
      <c r="E2393" s="50" t="s">
        <v>788</v>
      </c>
      <c r="F2393" s="50" t="s">
        <v>4506</v>
      </c>
      <c r="G2393" s="50">
        <v>78</v>
      </c>
      <c r="H2393" s="50">
        <v>2857</v>
      </c>
      <c r="I2393" s="50">
        <v>1080</v>
      </c>
      <c r="J2393" s="50">
        <v>12840</v>
      </c>
      <c r="K2393" s="50">
        <v>0</v>
      </c>
      <c r="L2393" s="50">
        <v>1.5</v>
      </c>
      <c r="M2393" s="50">
        <v>0</v>
      </c>
      <c r="N2393" s="50">
        <v>0</v>
      </c>
      <c r="O2393" s="50">
        <v>1200</v>
      </c>
      <c r="P2393" s="50">
        <v>0</v>
      </c>
      <c r="Q2393" s="50">
        <v>0</v>
      </c>
      <c r="R2393" s="50">
        <v>1303014</v>
      </c>
      <c r="S2393" s="50">
        <v>1304004</v>
      </c>
      <c r="T2393" s="50">
        <v>1304006</v>
      </c>
      <c r="W2393" s="50">
        <v>4</v>
      </c>
      <c r="X2393" s="50">
        <v>4</v>
      </c>
      <c r="Y2393" s="50">
        <v>1</v>
      </c>
      <c r="Z2393" s="50">
        <v>1102014</v>
      </c>
    </row>
    <row r="2394" spans="1:26" ht="14.25">
      <c r="A2394" s="50">
        <v>2080621</v>
      </c>
      <c r="D2394" s="50" t="s">
        <v>2298</v>
      </c>
      <c r="E2394" s="50" t="s">
        <v>1188</v>
      </c>
      <c r="F2394" s="50" t="s">
        <v>4507</v>
      </c>
      <c r="G2394" s="50">
        <v>78</v>
      </c>
      <c r="H2394" s="50">
        <v>2259</v>
      </c>
      <c r="I2394" s="50">
        <v>926</v>
      </c>
      <c r="J2394" s="50">
        <v>12235</v>
      </c>
      <c r="K2394" s="50">
        <v>0</v>
      </c>
      <c r="L2394" s="50">
        <v>1.5</v>
      </c>
      <c r="M2394" s="50">
        <v>0</v>
      </c>
      <c r="N2394" s="50">
        <v>0</v>
      </c>
      <c r="O2394" s="50">
        <v>1200</v>
      </c>
      <c r="P2394" s="50">
        <v>0</v>
      </c>
      <c r="Q2394" s="50">
        <v>0</v>
      </c>
      <c r="R2394" s="50">
        <v>1301008</v>
      </c>
      <c r="S2394" s="50">
        <v>1302008</v>
      </c>
      <c r="V2394" s="50" t="s">
        <v>4508</v>
      </c>
      <c r="Z2394" s="50">
        <v>1101008</v>
      </c>
    </row>
    <row r="2395" spans="1:26" ht="14.25">
      <c r="A2395" s="50">
        <v>2080622</v>
      </c>
      <c r="D2395" s="50" t="s">
        <v>2299</v>
      </c>
      <c r="E2395" s="50" t="s">
        <v>787</v>
      </c>
      <c r="F2395" s="50" t="s">
        <v>4508</v>
      </c>
      <c r="G2395" s="50">
        <v>78</v>
      </c>
      <c r="H2395" s="50">
        <v>2509</v>
      </c>
      <c r="I2395" s="50">
        <v>952</v>
      </c>
      <c r="J2395" s="50">
        <v>11293</v>
      </c>
      <c r="K2395" s="50">
        <v>0</v>
      </c>
      <c r="L2395" s="50">
        <v>1.5</v>
      </c>
      <c r="M2395" s="50">
        <v>0</v>
      </c>
      <c r="N2395" s="50">
        <v>0</v>
      </c>
      <c r="O2395" s="50">
        <v>1200</v>
      </c>
      <c r="P2395" s="50">
        <v>0</v>
      </c>
      <c r="Q2395" s="50">
        <v>0</v>
      </c>
      <c r="R2395" s="50">
        <v>1303013</v>
      </c>
      <c r="S2395" s="50">
        <v>1304012</v>
      </c>
      <c r="T2395" s="50">
        <v>1304008</v>
      </c>
      <c r="W2395" s="50">
        <v>4</v>
      </c>
      <c r="X2395" s="50">
        <v>4</v>
      </c>
      <c r="Y2395" s="50">
        <v>3</v>
      </c>
      <c r="Z2395" s="50">
        <v>1102013</v>
      </c>
    </row>
    <row r="2396" spans="1:26" ht="14.25">
      <c r="A2396" s="50">
        <v>2080631</v>
      </c>
      <c r="D2396" s="50" t="s">
        <v>2298</v>
      </c>
      <c r="E2396" s="50" t="s">
        <v>1192</v>
      </c>
      <c r="F2396" s="50" t="s">
        <v>4509</v>
      </c>
      <c r="G2396" s="50">
        <v>78</v>
      </c>
      <c r="H2396" s="50">
        <v>2259</v>
      </c>
      <c r="I2396" s="50">
        <v>926</v>
      </c>
      <c r="J2396" s="50">
        <v>12235</v>
      </c>
      <c r="K2396" s="50">
        <v>0</v>
      </c>
      <c r="L2396" s="50">
        <v>1.5</v>
      </c>
      <c r="M2396" s="50">
        <v>0</v>
      </c>
      <c r="N2396" s="50">
        <v>0</v>
      </c>
      <c r="O2396" s="50">
        <v>1200</v>
      </c>
      <c r="P2396" s="50">
        <v>0</v>
      </c>
      <c r="Q2396" s="50">
        <v>0</v>
      </c>
      <c r="R2396" s="50">
        <v>1301012</v>
      </c>
      <c r="S2396" s="50">
        <v>1302012</v>
      </c>
      <c r="V2396" s="50" t="s">
        <v>4510</v>
      </c>
      <c r="Z2396" s="50">
        <v>1101012</v>
      </c>
    </row>
    <row r="2397" spans="1:26" ht="14.25">
      <c r="A2397" s="50">
        <v>2080632</v>
      </c>
      <c r="D2397" s="50" t="s">
        <v>2299</v>
      </c>
      <c r="E2397" s="50" t="s">
        <v>792</v>
      </c>
      <c r="F2397" s="50" t="s">
        <v>4510</v>
      </c>
      <c r="G2397" s="50">
        <v>78</v>
      </c>
      <c r="H2397" s="50">
        <v>2509</v>
      </c>
      <c r="I2397" s="50">
        <v>952</v>
      </c>
      <c r="J2397" s="50">
        <v>11293</v>
      </c>
      <c r="K2397" s="50">
        <v>0</v>
      </c>
      <c r="L2397" s="50">
        <v>1.5</v>
      </c>
      <c r="M2397" s="50">
        <v>0</v>
      </c>
      <c r="N2397" s="50">
        <v>0</v>
      </c>
      <c r="O2397" s="50">
        <v>1200</v>
      </c>
      <c r="P2397" s="50">
        <v>0</v>
      </c>
      <c r="Q2397" s="50">
        <v>0</v>
      </c>
      <c r="R2397" s="50">
        <v>1303018</v>
      </c>
      <c r="S2397" s="50">
        <v>1304013</v>
      </c>
      <c r="T2397" s="50">
        <v>1304007</v>
      </c>
      <c r="W2397" s="50">
        <v>4</v>
      </c>
      <c r="X2397" s="50">
        <v>4</v>
      </c>
      <c r="Y2397" s="50">
        <v>2</v>
      </c>
      <c r="Z2397" s="50">
        <v>1102018</v>
      </c>
    </row>
    <row r="2398" spans="1:26" ht="14.25">
      <c r="A2398" s="50">
        <v>2080711</v>
      </c>
      <c r="D2398" s="50" t="s">
        <v>2298</v>
      </c>
      <c r="E2398" s="50" t="s">
        <v>1535</v>
      </c>
      <c r="F2398" s="50" t="s">
        <v>4511</v>
      </c>
      <c r="G2398" s="50">
        <v>78</v>
      </c>
      <c r="H2398" s="50">
        <v>2572</v>
      </c>
      <c r="I2398" s="50">
        <v>1050</v>
      </c>
      <c r="J2398" s="50">
        <v>13910</v>
      </c>
      <c r="K2398" s="50">
        <v>0</v>
      </c>
      <c r="L2398" s="50">
        <v>1.5</v>
      </c>
      <c r="M2398" s="50">
        <v>0</v>
      </c>
      <c r="N2398" s="50">
        <v>0</v>
      </c>
      <c r="O2398" s="50">
        <v>1200</v>
      </c>
      <c r="P2398" s="50">
        <v>0</v>
      </c>
      <c r="Q2398" s="50">
        <v>0</v>
      </c>
      <c r="R2398" s="50">
        <v>1301007</v>
      </c>
      <c r="S2398" s="50">
        <v>1302007</v>
      </c>
      <c r="V2398" s="50" t="s">
        <v>4512</v>
      </c>
      <c r="Z2398" s="50">
        <v>1101007</v>
      </c>
    </row>
    <row r="2399" spans="1:26" ht="14.25">
      <c r="A2399" s="50">
        <v>2080712</v>
      </c>
      <c r="D2399" s="50" t="s">
        <v>2299</v>
      </c>
      <c r="E2399" s="50" t="s">
        <v>783</v>
      </c>
      <c r="F2399" s="50" t="s">
        <v>4512</v>
      </c>
      <c r="G2399" s="50">
        <v>78</v>
      </c>
      <c r="H2399" s="50">
        <v>2857</v>
      </c>
      <c r="I2399" s="50">
        <v>1080</v>
      </c>
      <c r="J2399" s="50">
        <v>12840</v>
      </c>
      <c r="K2399" s="50">
        <v>0</v>
      </c>
      <c r="L2399" s="50">
        <v>1.5</v>
      </c>
      <c r="M2399" s="50">
        <v>0</v>
      </c>
      <c r="N2399" s="50">
        <v>0</v>
      </c>
      <c r="O2399" s="50">
        <v>1200</v>
      </c>
      <c r="P2399" s="50">
        <v>0</v>
      </c>
      <c r="Q2399" s="50">
        <v>0</v>
      </c>
      <c r="R2399" s="50">
        <v>1303009</v>
      </c>
      <c r="S2399" s="50">
        <v>1304010</v>
      </c>
      <c r="T2399" s="50">
        <v>1304007</v>
      </c>
      <c r="W2399" s="50">
        <v>4</v>
      </c>
      <c r="X2399" s="50">
        <v>4</v>
      </c>
      <c r="Y2399" s="50">
        <v>2</v>
      </c>
      <c r="Z2399" s="50">
        <v>1102009</v>
      </c>
    </row>
    <row r="2400" spans="1:26" ht="14.25">
      <c r="A2400" s="50">
        <v>2080721</v>
      </c>
      <c r="D2400" s="50" t="s">
        <v>2298</v>
      </c>
      <c r="E2400" s="50" t="s">
        <v>1535</v>
      </c>
      <c r="F2400" s="50" t="s">
        <v>4513</v>
      </c>
      <c r="G2400" s="50">
        <v>78</v>
      </c>
      <c r="H2400" s="50">
        <v>2259</v>
      </c>
      <c r="I2400" s="50">
        <v>926</v>
      </c>
      <c r="J2400" s="50">
        <v>12235</v>
      </c>
      <c r="K2400" s="50">
        <v>0</v>
      </c>
      <c r="L2400" s="50">
        <v>1.5</v>
      </c>
      <c r="M2400" s="50">
        <v>0</v>
      </c>
      <c r="N2400" s="50">
        <v>0</v>
      </c>
      <c r="O2400" s="50">
        <v>1200</v>
      </c>
      <c r="P2400" s="50">
        <v>0</v>
      </c>
      <c r="Q2400" s="50">
        <v>0</v>
      </c>
      <c r="R2400" s="50">
        <v>1301007</v>
      </c>
      <c r="S2400" s="50">
        <v>1302007</v>
      </c>
      <c r="V2400" s="50" t="s">
        <v>4514</v>
      </c>
      <c r="Z2400" s="50">
        <v>1101007</v>
      </c>
    </row>
    <row r="2401" spans="1:26" ht="14.25">
      <c r="A2401" s="50">
        <v>2080722</v>
      </c>
      <c r="D2401" s="50" t="s">
        <v>2299</v>
      </c>
      <c r="E2401" s="50" t="s">
        <v>777</v>
      </c>
      <c r="F2401" s="50" t="s">
        <v>4514</v>
      </c>
      <c r="G2401" s="50">
        <v>78</v>
      </c>
      <c r="H2401" s="50">
        <v>2509</v>
      </c>
      <c r="I2401" s="50">
        <v>952</v>
      </c>
      <c r="J2401" s="50">
        <v>11293</v>
      </c>
      <c r="K2401" s="50">
        <v>0</v>
      </c>
      <c r="L2401" s="50">
        <v>1.5</v>
      </c>
      <c r="M2401" s="50">
        <v>0</v>
      </c>
      <c r="N2401" s="50">
        <v>0</v>
      </c>
      <c r="O2401" s="50">
        <v>1200</v>
      </c>
      <c r="P2401" s="50">
        <v>0</v>
      </c>
      <c r="Q2401" s="50">
        <v>0</v>
      </c>
      <c r="R2401" s="50">
        <v>1303003</v>
      </c>
      <c r="S2401" s="50">
        <v>1304005</v>
      </c>
      <c r="T2401" s="50">
        <v>1304007</v>
      </c>
      <c r="W2401" s="50">
        <v>4</v>
      </c>
      <c r="X2401" s="50">
        <v>4</v>
      </c>
      <c r="Y2401" s="50">
        <v>2</v>
      </c>
      <c r="Z2401" s="50">
        <v>1102003</v>
      </c>
    </row>
    <row r="2402" spans="1:26" ht="14.25">
      <c r="A2402" s="50">
        <v>2080731</v>
      </c>
      <c r="D2402" s="50" t="s">
        <v>2298</v>
      </c>
      <c r="E2402" s="50" t="s">
        <v>1537</v>
      </c>
      <c r="F2402" s="50" t="s">
        <v>4515</v>
      </c>
      <c r="G2402" s="50">
        <v>78</v>
      </c>
      <c r="H2402" s="50">
        <v>2259</v>
      </c>
      <c r="I2402" s="50">
        <v>926</v>
      </c>
      <c r="J2402" s="50">
        <v>12235</v>
      </c>
      <c r="K2402" s="50">
        <v>0</v>
      </c>
      <c r="L2402" s="50">
        <v>1.5</v>
      </c>
      <c r="M2402" s="50">
        <v>0</v>
      </c>
      <c r="N2402" s="50">
        <v>0</v>
      </c>
      <c r="O2402" s="50">
        <v>1200</v>
      </c>
      <c r="P2402" s="50">
        <v>0</v>
      </c>
      <c r="Q2402" s="50">
        <v>0</v>
      </c>
      <c r="R2402" s="50">
        <v>1301011</v>
      </c>
      <c r="S2402" s="50">
        <v>1302011</v>
      </c>
      <c r="V2402" s="50" t="s">
        <v>4516</v>
      </c>
      <c r="Z2402" s="50">
        <v>1101011</v>
      </c>
    </row>
    <row r="2403" spans="1:26" ht="14.25">
      <c r="A2403" s="50">
        <v>2080732</v>
      </c>
      <c r="D2403" s="50" t="s">
        <v>2299</v>
      </c>
      <c r="E2403" s="50" t="s">
        <v>791</v>
      </c>
      <c r="F2403" s="50" t="s">
        <v>4516</v>
      </c>
      <c r="G2403" s="50">
        <v>78</v>
      </c>
      <c r="H2403" s="50">
        <v>2509</v>
      </c>
      <c r="I2403" s="50">
        <v>952</v>
      </c>
      <c r="J2403" s="50">
        <v>11293</v>
      </c>
      <c r="K2403" s="50">
        <v>0</v>
      </c>
      <c r="L2403" s="50">
        <v>1.5</v>
      </c>
      <c r="M2403" s="50">
        <v>0</v>
      </c>
      <c r="N2403" s="50">
        <v>0</v>
      </c>
      <c r="O2403" s="50">
        <v>1200</v>
      </c>
      <c r="P2403" s="50">
        <v>0</v>
      </c>
      <c r="Q2403" s="50">
        <v>0</v>
      </c>
      <c r="R2403" s="50">
        <v>1303017</v>
      </c>
      <c r="S2403" s="50">
        <v>1304013</v>
      </c>
      <c r="T2403" s="50">
        <v>1304008</v>
      </c>
      <c r="W2403" s="50">
        <v>4</v>
      </c>
      <c r="X2403" s="50">
        <v>4</v>
      </c>
      <c r="Y2403" s="50">
        <v>3</v>
      </c>
      <c r="Z2403" s="50">
        <v>1102017</v>
      </c>
    </row>
    <row r="2404" spans="1:26" ht="14.25">
      <c r="A2404" s="50">
        <v>2080811</v>
      </c>
      <c r="D2404" s="50" t="s">
        <v>2298</v>
      </c>
      <c r="E2404" s="50" t="s">
        <v>1535</v>
      </c>
      <c r="F2404" s="50" t="s">
        <v>4517</v>
      </c>
      <c r="G2404" s="50">
        <v>79</v>
      </c>
      <c r="H2404" s="50">
        <v>2627</v>
      </c>
      <c r="I2404" s="50">
        <v>1072</v>
      </c>
      <c r="J2404" s="50">
        <v>14203</v>
      </c>
      <c r="K2404" s="50">
        <v>0</v>
      </c>
      <c r="L2404" s="50">
        <v>1.5</v>
      </c>
      <c r="M2404" s="50">
        <v>0</v>
      </c>
      <c r="N2404" s="50">
        <v>0</v>
      </c>
      <c r="O2404" s="50">
        <v>1200</v>
      </c>
      <c r="P2404" s="50">
        <v>0</v>
      </c>
      <c r="Q2404" s="50">
        <v>0</v>
      </c>
      <c r="R2404" s="50">
        <v>1301007</v>
      </c>
      <c r="S2404" s="50">
        <v>1302007</v>
      </c>
      <c r="V2404" s="50" t="s">
        <v>4518</v>
      </c>
      <c r="Z2404" s="50">
        <v>1101007</v>
      </c>
    </row>
    <row r="2405" spans="1:26" ht="14.25">
      <c r="A2405" s="50">
        <v>2080812</v>
      </c>
      <c r="D2405" s="50" t="s">
        <v>2299</v>
      </c>
      <c r="E2405" s="50" t="s">
        <v>786</v>
      </c>
      <c r="F2405" s="50" t="s">
        <v>4518</v>
      </c>
      <c r="G2405" s="50">
        <v>79</v>
      </c>
      <c r="H2405" s="50">
        <v>2916</v>
      </c>
      <c r="I2405" s="50">
        <v>1102</v>
      </c>
      <c r="J2405" s="50">
        <v>13111</v>
      </c>
      <c r="K2405" s="50">
        <v>0</v>
      </c>
      <c r="L2405" s="50">
        <v>1.5</v>
      </c>
      <c r="M2405" s="50">
        <v>0</v>
      </c>
      <c r="N2405" s="50">
        <v>0</v>
      </c>
      <c r="O2405" s="50">
        <v>1200</v>
      </c>
      <c r="P2405" s="50">
        <v>0</v>
      </c>
      <c r="Q2405" s="50">
        <v>0</v>
      </c>
      <c r="R2405" s="50">
        <v>1303012</v>
      </c>
      <c r="S2405" s="50">
        <v>1304005</v>
      </c>
      <c r="T2405" s="50">
        <v>1304006</v>
      </c>
      <c r="W2405" s="50">
        <v>4</v>
      </c>
      <c r="X2405" s="50">
        <v>4</v>
      </c>
      <c r="Y2405" s="50">
        <v>1</v>
      </c>
      <c r="Z2405" s="50">
        <v>1102012</v>
      </c>
    </row>
    <row r="2406" spans="1:26" ht="14.25">
      <c r="A2406" s="50">
        <v>2080821</v>
      </c>
      <c r="D2406" s="50" t="s">
        <v>2298</v>
      </c>
      <c r="E2406" s="50" t="s">
        <v>1540</v>
      </c>
      <c r="F2406" s="50" t="s">
        <v>4519</v>
      </c>
      <c r="G2406" s="50">
        <v>79</v>
      </c>
      <c r="H2406" s="50">
        <v>2306</v>
      </c>
      <c r="I2406" s="50">
        <v>946</v>
      </c>
      <c r="J2406" s="50">
        <v>12492</v>
      </c>
      <c r="K2406" s="50">
        <v>0</v>
      </c>
      <c r="L2406" s="50">
        <v>1.5</v>
      </c>
      <c r="M2406" s="50">
        <v>0</v>
      </c>
      <c r="N2406" s="50">
        <v>0</v>
      </c>
      <c r="O2406" s="50">
        <v>1200</v>
      </c>
      <c r="P2406" s="50">
        <v>0</v>
      </c>
      <c r="Q2406" s="50">
        <v>0</v>
      </c>
      <c r="R2406" s="50">
        <v>1301005</v>
      </c>
      <c r="S2406" s="50">
        <v>1302005</v>
      </c>
      <c r="V2406" s="50" t="s">
        <v>4520</v>
      </c>
      <c r="Z2406" s="50">
        <v>1101005</v>
      </c>
    </row>
    <row r="2407" spans="1:26" ht="14.25">
      <c r="A2407" s="50">
        <v>2080822</v>
      </c>
      <c r="D2407" s="50" t="s">
        <v>2299</v>
      </c>
      <c r="E2407" s="50" t="s">
        <v>785</v>
      </c>
      <c r="F2407" s="50" t="s">
        <v>4520</v>
      </c>
      <c r="G2407" s="50">
        <v>79</v>
      </c>
      <c r="H2407" s="50">
        <v>2561</v>
      </c>
      <c r="I2407" s="50">
        <v>973</v>
      </c>
      <c r="J2407" s="50">
        <v>11531</v>
      </c>
      <c r="K2407" s="50">
        <v>0</v>
      </c>
      <c r="L2407" s="50">
        <v>1.5</v>
      </c>
      <c r="M2407" s="50">
        <v>0</v>
      </c>
      <c r="N2407" s="50">
        <v>0</v>
      </c>
      <c r="O2407" s="50">
        <v>1200</v>
      </c>
      <c r="P2407" s="50">
        <v>0</v>
      </c>
      <c r="Q2407" s="50">
        <v>0</v>
      </c>
      <c r="R2407" s="50">
        <v>1303011</v>
      </c>
      <c r="S2407" s="50">
        <v>1304005</v>
      </c>
      <c r="T2407" s="50">
        <v>1304007</v>
      </c>
      <c r="W2407" s="50">
        <v>4</v>
      </c>
      <c r="X2407" s="50">
        <v>4</v>
      </c>
      <c r="Y2407" s="50">
        <v>2</v>
      </c>
      <c r="Z2407" s="50">
        <v>1102011</v>
      </c>
    </row>
    <row r="2408" spans="1:26" ht="14.25">
      <c r="A2408" s="50">
        <v>2080831</v>
      </c>
      <c r="D2408" s="50" t="s">
        <v>2298</v>
      </c>
      <c r="E2408" s="50" t="s">
        <v>1541</v>
      </c>
      <c r="F2408" s="50" t="s">
        <v>4521</v>
      </c>
      <c r="G2408" s="50">
        <v>79</v>
      </c>
      <c r="H2408" s="50">
        <v>2468</v>
      </c>
      <c r="I2408" s="50">
        <v>1220</v>
      </c>
      <c r="J2408" s="50">
        <v>13393</v>
      </c>
      <c r="K2408" s="50">
        <v>0</v>
      </c>
      <c r="L2408" s="50">
        <v>1.5</v>
      </c>
      <c r="M2408" s="50">
        <v>0</v>
      </c>
      <c r="N2408" s="50">
        <v>0</v>
      </c>
      <c r="O2408" s="50">
        <v>1200</v>
      </c>
      <c r="P2408" s="50">
        <v>0</v>
      </c>
      <c r="Q2408" s="50">
        <v>0</v>
      </c>
      <c r="R2408" s="50">
        <v>1301010</v>
      </c>
      <c r="S2408" s="50">
        <v>1302010</v>
      </c>
      <c r="V2408" s="50" t="s">
        <v>4522</v>
      </c>
      <c r="Z2408" s="50">
        <v>1101010</v>
      </c>
    </row>
    <row r="2409" spans="1:26" ht="14.25">
      <c r="A2409" s="50">
        <v>2080832</v>
      </c>
      <c r="D2409" s="50" t="s">
        <v>2299</v>
      </c>
      <c r="E2409" s="50" t="s">
        <v>790</v>
      </c>
      <c r="F2409" s="50" t="s">
        <v>4522</v>
      </c>
      <c r="G2409" s="50">
        <v>79</v>
      </c>
      <c r="H2409" s="50">
        <v>2809</v>
      </c>
      <c r="I2409" s="50">
        <v>1094</v>
      </c>
      <c r="J2409" s="50">
        <v>12732</v>
      </c>
      <c r="K2409" s="50">
        <v>0</v>
      </c>
      <c r="L2409" s="50">
        <v>1.5</v>
      </c>
      <c r="M2409" s="50">
        <v>0</v>
      </c>
      <c r="N2409" s="50">
        <v>0</v>
      </c>
      <c r="O2409" s="50">
        <v>1200</v>
      </c>
      <c r="P2409" s="50">
        <v>0</v>
      </c>
      <c r="Q2409" s="50">
        <v>0</v>
      </c>
      <c r="R2409" s="50">
        <v>1303016</v>
      </c>
      <c r="S2409" s="50">
        <v>1304011</v>
      </c>
      <c r="T2409" s="50">
        <v>1304007</v>
      </c>
      <c r="W2409" s="50">
        <v>4</v>
      </c>
      <c r="X2409" s="50">
        <v>4</v>
      </c>
      <c r="Y2409" s="50">
        <v>3</v>
      </c>
      <c r="Z2409" s="50">
        <v>1102016</v>
      </c>
    </row>
    <row r="2410" spans="1:26" ht="14.25">
      <c r="A2410" s="50">
        <v>2080911</v>
      </c>
      <c r="D2410" s="50" t="s">
        <v>2298</v>
      </c>
      <c r="E2410" s="50" t="s">
        <v>1192</v>
      </c>
      <c r="F2410" s="50" t="s">
        <v>4523</v>
      </c>
      <c r="G2410" s="50">
        <v>80</v>
      </c>
      <c r="H2410" s="50">
        <v>3211</v>
      </c>
      <c r="I2410" s="50">
        <v>1579</v>
      </c>
      <c r="J2410" s="50">
        <v>17313</v>
      </c>
      <c r="K2410" s="50">
        <v>0</v>
      </c>
      <c r="L2410" s="50">
        <v>1.5</v>
      </c>
      <c r="M2410" s="50">
        <v>0</v>
      </c>
      <c r="N2410" s="50">
        <v>0</v>
      </c>
      <c r="O2410" s="50">
        <v>1350</v>
      </c>
      <c r="P2410" s="50">
        <v>0</v>
      </c>
      <c r="Q2410" s="50">
        <v>0</v>
      </c>
      <c r="R2410" s="50">
        <v>1301012</v>
      </c>
      <c r="S2410" s="50">
        <v>1302012</v>
      </c>
      <c r="V2410" s="50" t="s">
        <v>4524</v>
      </c>
      <c r="Z2410" s="50">
        <v>1101012</v>
      </c>
    </row>
    <row r="2411" spans="1:26" ht="14.25">
      <c r="A2411" s="50">
        <v>2080912</v>
      </c>
      <c r="D2411" s="50" t="s">
        <v>2299</v>
      </c>
      <c r="E2411" s="50" t="s">
        <v>792</v>
      </c>
      <c r="F2411" s="50" t="s">
        <v>4524</v>
      </c>
      <c r="G2411" s="50">
        <v>80</v>
      </c>
      <c r="H2411" s="50">
        <v>3542</v>
      </c>
      <c r="I2411" s="50">
        <v>1604</v>
      </c>
      <c r="J2411" s="50">
        <v>16031</v>
      </c>
      <c r="K2411" s="50">
        <v>0</v>
      </c>
      <c r="L2411" s="50">
        <v>1.5</v>
      </c>
      <c r="M2411" s="50">
        <v>0</v>
      </c>
      <c r="N2411" s="50">
        <v>0</v>
      </c>
      <c r="O2411" s="50">
        <v>1350</v>
      </c>
      <c r="P2411" s="50">
        <v>0</v>
      </c>
      <c r="Q2411" s="50">
        <v>0</v>
      </c>
      <c r="R2411" s="50">
        <v>1303018</v>
      </c>
      <c r="S2411" s="50">
        <v>1304013</v>
      </c>
      <c r="T2411" s="50">
        <v>1304007</v>
      </c>
      <c r="W2411" s="50">
        <v>4</v>
      </c>
      <c r="X2411" s="50">
        <v>4</v>
      </c>
      <c r="Y2411" s="50">
        <v>2</v>
      </c>
      <c r="Z2411" s="50">
        <v>1102018</v>
      </c>
    </row>
    <row r="2412" spans="1:26" ht="14.25">
      <c r="A2412" s="50">
        <v>2080921</v>
      </c>
      <c r="D2412" s="50" t="s">
        <v>2298</v>
      </c>
      <c r="E2412" s="50" t="s">
        <v>1188</v>
      </c>
      <c r="F2412" s="50" t="s">
        <v>4525</v>
      </c>
      <c r="G2412" s="50">
        <v>80</v>
      </c>
      <c r="H2412" s="50">
        <v>2825</v>
      </c>
      <c r="I2412" s="50">
        <v>1391</v>
      </c>
      <c r="J2412" s="50">
        <v>15236</v>
      </c>
      <c r="K2412" s="50">
        <v>0</v>
      </c>
      <c r="L2412" s="50">
        <v>1.5</v>
      </c>
      <c r="M2412" s="50">
        <v>0</v>
      </c>
      <c r="N2412" s="50">
        <v>0</v>
      </c>
      <c r="O2412" s="50">
        <v>1350</v>
      </c>
      <c r="P2412" s="50">
        <v>0</v>
      </c>
      <c r="Q2412" s="50">
        <v>0</v>
      </c>
      <c r="R2412" s="50">
        <v>1301008</v>
      </c>
      <c r="S2412" s="50">
        <v>1302008</v>
      </c>
      <c r="V2412" s="50" t="s">
        <v>4526</v>
      </c>
      <c r="Z2412" s="50">
        <v>1101008</v>
      </c>
    </row>
    <row r="2413" spans="1:26" ht="14.25">
      <c r="A2413" s="50">
        <v>2080922</v>
      </c>
      <c r="D2413" s="50" t="s">
        <v>2299</v>
      </c>
      <c r="E2413" s="50" t="s">
        <v>787</v>
      </c>
      <c r="F2413" s="50" t="s">
        <v>4526</v>
      </c>
      <c r="G2413" s="50">
        <v>80</v>
      </c>
      <c r="H2413" s="50">
        <v>3116</v>
      </c>
      <c r="I2413" s="50">
        <v>1413</v>
      </c>
      <c r="J2413" s="50">
        <v>14107</v>
      </c>
      <c r="K2413" s="50">
        <v>0</v>
      </c>
      <c r="L2413" s="50">
        <v>1.5</v>
      </c>
      <c r="M2413" s="50">
        <v>0</v>
      </c>
      <c r="N2413" s="50">
        <v>0</v>
      </c>
      <c r="O2413" s="50">
        <v>1350</v>
      </c>
      <c r="P2413" s="50">
        <v>0</v>
      </c>
      <c r="Q2413" s="50">
        <v>0</v>
      </c>
      <c r="R2413" s="50">
        <v>1303013</v>
      </c>
      <c r="S2413" s="50">
        <v>1304012</v>
      </c>
      <c r="T2413" s="50">
        <v>1304008</v>
      </c>
      <c r="W2413" s="50">
        <v>4</v>
      </c>
      <c r="X2413" s="50">
        <v>4</v>
      </c>
      <c r="Y2413" s="50">
        <v>3</v>
      </c>
      <c r="Z2413" s="50">
        <v>1102013</v>
      </c>
    </row>
    <row r="2414" spans="1:26" ht="14.25">
      <c r="A2414" s="50">
        <v>2080931</v>
      </c>
      <c r="D2414" s="50" t="s">
        <v>2298</v>
      </c>
      <c r="E2414" s="50" t="s">
        <v>1533</v>
      </c>
      <c r="F2414" s="50" t="s">
        <v>4527</v>
      </c>
      <c r="G2414" s="50">
        <v>80</v>
      </c>
      <c r="H2414" s="50">
        <v>2825</v>
      </c>
      <c r="I2414" s="50">
        <v>1391</v>
      </c>
      <c r="J2414" s="50">
        <v>15236</v>
      </c>
      <c r="K2414" s="50">
        <v>0</v>
      </c>
      <c r="L2414" s="50">
        <v>1.5</v>
      </c>
      <c r="M2414" s="50">
        <v>0</v>
      </c>
      <c r="N2414" s="50">
        <v>0</v>
      </c>
      <c r="O2414" s="50">
        <v>1350</v>
      </c>
      <c r="P2414" s="50">
        <v>0</v>
      </c>
      <c r="Q2414" s="50">
        <v>0</v>
      </c>
      <c r="R2414" s="50">
        <v>1301009</v>
      </c>
      <c r="S2414" s="50">
        <v>1302009</v>
      </c>
      <c r="V2414" s="50" t="s">
        <v>4528</v>
      </c>
      <c r="Z2414" s="50">
        <v>1101009</v>
      </c>
    </row>
    <row r="2415" spans="1:26" ht="14.25">
      <c r="A2415" s="50">
        <v>2080932</v>
      </c>
      <c r="D2415" s="50" t="s">
        <v>2299</v>
      </c>
      <c r="E2415" s="50" t="s">
        <v>788</v>
      </c>
      <c r="F2415" s="50" t="s">
        <v>4528</v>
      </c>
      <c r="G2415" s="50">
        <v>80</v>
      </c>
      <c r="H2415" s="50">
        <v>3116</v>
      </c>
      <c r="I2415" s="50">
        <v>1413</v>
      </c>
      <c r="J2415" s="50">
        <v>14107</v>
      </c>
      <c r="K2415" s="50">
        <v>0</v>
      </c>
      <c r="L2415" s="50">
        <v>1.5</v>
      </c>
      <c r="M2415" s="50">
        <v>0</v>
      </c>
      <c r="N2415" s="50">
        <v>0</v>
      </c>
      <c r="O2415" s="50">
        <v>1350</v>
      </c>
      <c r="P2415" s="50">
        <v>0</v>
      </c>
      <c r="Q2415" s="50">
        <v>0</v>
      </c>
      <c r="R2415" s="50">
        <v>1303014</v>
      </c>
      <c r="S2415" s="50">
        <v>1304004</v>
      </c>
      <c r="T2415" s="50">
        <v>1304006</v>
      </c>
      <c r="W2415" s="50">
        <v>4</v>
      </c>
      <c r="X2415" s="50">
        <v>4</v>
      </c>
      <c r="Y2415" s="50">
        <v>1</v>
      </c>
      <c r="Z2415" s="50">
        <v>1102014</v>
      </c>
    </row>
    <row r="2416" spans="1:26" ht="14.25">
      <c r="A2416" s="50">
        <v>2081011</v>
      </c>
      <c r="D2416" s="50" t="s">
        <v>2298</v>
      </c>
      <c r="E2416" s="50" t="s">
        <v>1181</v>
      </c>
      <c r="F2416" s="50" t="s">
        <v>4529</v>
      </c>
      <c r="G2416" s="50">
        <v>80</v>
      </c>
      <c r="H2416" s="50">
        <v>3211</v>
      </c>
      <c r="I2416" s="50">
        <v>1579</v>
      </c>
      <c r="J2416" s="50">
        <v>17313</v>
      </c>
      <c r="K2416" s="50">
        <v>0</v>
      </c>
      <c r="L2416" s="50">
        <v>1.5</v>
      </c>
      <c r="M2416" s="50">
        <v>0</v>
      </c>
      <c r="N2416" s="50">
        <v>0</v>
      </c>
      <c r="O2416" s="50">
        <v>1350</v>
      </c>
      <c r="P2416" s="50">
        <v>0</v>
      </c>
      <c r="Q2416" s="50">
        <v>0</v>
      </c>
      <c r="R2416" s="50">
        <v>1301001</v>
      </c>
      <c r="S2416" s="50">
        <v>1302001</v>
      </c>
      <c r="V2416" s="50" t="s">
        <v>4530</v>
      </c>
      <c r="Z2416" s="50">
        <v>1101001</v>
      </c>
    </row>
    <row r="2417" spans="1:26" ht="14.25">
      <c r="A2417" s="50">
        <v>2081012</v>
      </c>
      <c r="D2417" s="50" t="s">
        <v>2299</v>
      </c>
      <c r="E2417" s="50" t="s">
        <v>776</v>
      </c>
      <c r="F2417" s="50" t="s">
        <v>4530</v>
      </c>
      <c r="G2417" s="50">
        <v>80</v>
      </c>
      <c r="H2417" s="50">
        <v>3542</v>
      </c>
      <c r="I2417" s="50">
        <v>1604</v>
      </c>
      <c r="J2417" s="50">
        <v>16031</v>
      </c>
      <c r="K2417" s="50">
        <v>0</v>
      </c>
      <c r="L2417" s="50">
        <v>1.5</v>
      </c>
      <c r="M2417" s="50">
        <v>0</v>
      </c>
      <c r="N2417" s="50">
        <v>0</v>
      </c>
      <c r="O2417" s="50">
        <v>1350</v>
      </c>
      <c r="P2417" s="50">
        <v>0</v>
      </c>
      <c r="Q2417" s="50">
        <v>0</v>
      </c>
      <c r="R2417" s="50">
        <v>1303002</v>
      </c>
      <c r="S2417" s="50">
        <v>1304001</v>
      </c>
      <c r="T2417" s="50">
        <v>1304004</v>
      </c>
      <c r="W2417" s="50">
        <v>4</v>
      </c>
      <c r="X2417" s="50">
        <v>4</v>
      </c>
      <c r="Y2417" s="50">
        <v>1</v>
      </c>
      <c r="Z2417" s="50">
        <v>1102002</v>
      </c>
    </row>
    <row r="2418" spans="1:26" ht="14.25">
      <c r="A2418" s="50">
        <v>2081021</v>
      </c>
      <c r="D2418" s="50" t="s">
        <v>2298</v>
      </c>
      <c r="E2418" s="50" t="s">
        <v>1183</v>
      </c>
      <c r="F2418" s="50" t="s">
        <v>4531</v>
      </c>
      <c r="G2418" s="50">
        <v>80</v>
      </c>
      <c r="H2418" s="50">
        <v>2825</v>
      </c>
      <c r="I2418" s="50">
        <v>1391</v>
      </c>
      <c r="J2418" s="50">
        <v>15236</v>
      </c>
      <c r="K2418" s="50">
        <v>0</v>
      </c>
      <c r="L2418" s="50">
        <v>1.5</v>
      </c>
      <c r="M2418" s="50">
        <v>0</v>
      </c>
      <c r="N2418" s="50">
        <v>0</v>
      </c>
      <c r="O2418" s="50">
        <v>1350</v>
      </c>
      <c r="P2418" s="50">
        <v>0</v>
      </c>
      <c r="Q2418" s="50">
        <v>0</v>
      </c>
      <c r="R2418" s="50">
        <v>1301003</v>
      </c>
      <c r="S2418" s="50">
        <v>1302003</v>
      </c>
      <c r="V2418" s="50" t="s">
        <v>4532</v>
      </c>
      <c r="Z2418" s="50">
        <v>1101003</v>
      </c>
    </row>
    <row r="2419" spans="1:26" ht="14.25">
      <c r="A2419" s="50">
        <v>2081022</v>
      </c>
      <c r="D2419" s="50" t="s">
        <v>2299</v>
      </c>
      <c r="E2419" s="50" t="s">
        <v>779</v>
      </c>
      <c r="F2419" s="50" t="s">
        <v>4532</v>
      </c>
      <c r="G2419" s="50">
        <v>80</v>
      </c>
      <c r="H2419" s="50">
        <v>3116</v>
      </c>
      <c r="I2419" s="50">
        <v>1413</v>
      </c>
      <c r="J2419" s="50">
        <v>14107</v>
      </c>
      <c r="K2419" s="50">
        <v>0</v>
      </c>
      <c r="L2419" s="50">
        <v>1.5</v>
      </c>
      <c r="M2419" s="50">
        <v>0</v>
      </c>
      <c r="N2419" s="50">
        <v>0</v>
      </c>
      <c r="O2419" s="50">
        <v>1350</v>
      </c>
      <c r="P2419" s="50">
        <v>0</v>
      </c>
      <c r="Q2419" s="50">
        <v>0</v>
      </c>
      <c r="R2419" s="50">
        <v>1303005</v>
      </c>
      <c r="S2419" s="50">
        <v>1304009</v>
      </c>
      <c r="T2419" s="50">
        <v>1304008</v>
      </c>
      <c r="W2419" s="50">
        <v>4</v>
      </c>
      <c r="X2419" s="50">
        <v>4</v>
      </c>
      <c r="Y2419" s="50">
        <v>3</v>
      </c>
      <c r="Z2419" s="50">
        <v>1102005</v>
      </c>
    </row>
    <row r="2420" spans="1:26" ht="14.25">
      <c r="A2420" s="50">
        <v>2081031</v>
      </c>
      <c r="D2420" s="50" t="s">
        <v>2298</v>
      </c>
      <c r="E2420" s="50" t="s">
        <v>1531</v>
      </c>
      <c r="F2420" s="50" t="s">
        <v>4533</v>
      </c>
      <c r="G2420" s="50">
        <v>80</v>
      </c>
      <c r="H2420" s="50">
        <v>2825</v>
      </c>
      <c r="I2420" s="50">
        <v>1391</v>
      </c>
      <c r="J2420" s="50">
        <v>15236</v>
      </c>
      <c r="K2420" s="50">
        <v>0</v>
      </c>
      <c r="L2420" s="50">
        <v>1.5</v>
      </c>
      <c r="M2420" s="50">
        <v>0</v>
      </c>
      <c r="N2420" s="50">
        <v>0</v>
      </c>
      <c r="O2420" s="50">
        <v>1350</v>
      </c>
      <c r="P2420" s="50">
        <v>0</v>
      </c>
      <c r="Q2420" s="50">
        <v>0</v>
      </c>
      <c r="R2420" s="50">
        <v>1301014</v>
      </c>
      <c r="S2420" s="50">
        <v>1302014</v>
      </c>
      <c r="V2420" s="50" t="s">
        <v>4534</v>
      </c>
      <c r="Z2420" s="50">
        <v>1101014</v>
      </c>
    </row>
    <row r="2421" spans="1:26" ht="14.25">
      <c r="A2421" s="50">
        <v>2081032</v>
      </c>
      <c r="D2421" s="50" t="s">
        <v>2299</v>
      </c>
      <c r="E2421" s="50" t="s">
        <v>794</v>
      </c>
      <c r="F2421" s="50" t="s">
        <v>4534</v>
      </c>
      <c r="G2421" s="50">
        <v>80</v>
      </c>
      <c r="H2421" s="50">
        <v>3116</v>
      </c>
      <c r="I2421" s="50">
        <v>1413</v>
      </c>
      <c r="J2421" s="50">
        <v>14107</v>
      </c>
      <c r="K2421" s="50">
        <v>0</v>
      </c>
      <c r="L2421" s="50">
        <v>1.5</v>
      </c>
      <c r="M2421" s="50">
        <v>0</v>
      </c>
      <c r="N2421" s="50">
        <v>0</v>
      </c>
      <c r="O2421" s="50">
        <v>1350</v>
      </c>
      <c r="P2421" s="50">
        <v>0</v>
      </c>
      <c r="Q2421" s="50">
        <v>0</v>
      </c>
      <c r="R2421" s="50">
        <v>1303020</v>
      </c>
      <c r="S2421" s="50">
        <v>1304014</v>
      </c>
      <c r="T2421" s="50">
        <v>1304007</v>
      </c>
      <c r="W2421" s="50">
        <v>4</v>
      </c>
      <c r="X2421" s="50">
        <v>4</v>
      </c>
      <c r="Y2421" s="50">
        <v>2</v>
      </c>
      <c r="Z2421" s="50">
        <v>1102020</v>
      </c>
    </row>
    <row r="2422" spans="1:26" ht="14.25">
      <c r="A2422" s="50">
        <v>2081111</v>
      </c>
      <c r="D2422" s="50" t="s">
        <v>2298</v>
      </c>
      <c r="E2422" s="50" t="s">
        <v>1192</v>
      </c>
      <c r="F2422" s="50" t="s">
        <v>4535</v>
      </c>
      <c r="G2422" s="50">
        <v>80</v>
      </c>
      <c r="H2422" s="50">
        <v>3211</v>
      </c>
      <c r="I2422" s="50">
        <v>1579</v>
      </c>
      <c r="J2422" s="50">
        <v>17313</v>
      </c>
      <c r="K2422" s="50">
        <v>0</v>
      </c>
      <c r="L2422" s="50">
        <v>1.5</v>
      </c>
      <c r="M2422" s="50">
        <v>0</v>
      </c>
      <c r="N2422" s="50">
        <v>0</v>
      </c>
      <c r="O2422" s="50">
        <v>1350</v>
      </c>
      <c r="P2422" s="50">
        <v>0</v>
      </c>
      <c r="Q2422" s="50">
        <v>0</v>
      </c>
      <c r="R2422" s="50">
        <v>1301012</v>
      </c>
      <c r="S2422" s="50">
        <v>1302012</v>
      </c>
      <c r="V2422" s="50" t="s">
        <v>4536</v>
      </c>
      <c r="Z2422" s="50">
        <v>1101012</v>
      </c>
    </row>
    <row r="2423" spans="1:26" ht="14.25">
      <c r="A2423" s="50">
        <v>2081112</v>
      </c>
      <c r="D2423" s="50" t="s">
        <v>2299</v>
      </c>
      <c r="E2423" s="50" t="s">
        <v>792</v>
      </c>
      <c r="F2423" s="50" t="s">
        <v>4536</v>
      </c>
      <c r="G2423" s="50">
        <v>80</v>
      </c>
      <c r="H2423" s="50">
        <v>3542</v>
      </c>
      <c r="I2423" s="50">
        <v>1604</v>
      </c>
      <c r="J2423" s="50">
        <v>16031</v>
      </c>
      <c r="K2423" s="50">
        <v>0</v>
      </c>
      <c r="L2423" s="50">
        <v>1.5</v>
      </c>
      <c r="M2423" s="50">
        <v>0</v>
      </c>
      <c r="N2423" s="50">
        <v>0</v>
      </c>
      <c r="O2423" s="50">
        <v>1350</v>
      </c>
      <c r="P2423" s="50">
        <v>0</v>
      </c>
      <c r="Q2423" s="50">
        <v>0</v>
      </c>
      <c r="R2423" s="50">
        <v>1303018</v>
      </c>
      <c r="S2423" s="50">
        <v>1304013</v>
      </c>
      <c r="T2423" s="50">
        <v>1304007</v>
      </c>
      <c r="W2423" s="50">
        <v>4</v>
      </c>
      <c r="X2423" s="50">
        <v>4</v>
      </c>
      <c r="Y2423" s="50">
        <v>2</v>
      </c>
      <c r="Z2423" s="50">
        <v>1102018</v>
      </c>
    </row>
    <row r="2424" spans="1:26" ht="14.25">
      <c r="A2424" s="50">
        <v>2081121</v>
      </c>
      <c r="D2424" s="50" t="s">
        <v>2298</v>
      </c>
      <c r="E2424" s="50" t="s">
        <v>1188</v>
      </c>
      <c r="F2424" s="50" t="s">
        <v>4537</v>
      </c>
      <c r="G2424" s="50">
        <v>80</v>
      </c>
      <c r="H2424" s="50">
        <v>2825</v>
      </c>
      <c r="I2424" s="50">
        <v>1391</v>
      </c>
      <c r="J2424" s="50">
        <v>15236</v>
      </c>
      <c r="K2424" s="50">
        <v>0</v>
      </c>
      <c r="L2424" s="50">
        <v>1.5</v>
      </c>
      <c r="M2424" s="50">
        <v>0</v>
      </c>
      <c r="N2424" s="50">
        <v>0</v>
      </c>
      <c r="O2424" s="50">
        <v>1350</v>
      </c>
      <c r="P2424" s="50">
        <v>0</v>
      </c>
      <c r="Q2424" s="50">
        <v>0</v>
      </c>
      <c r="R2424" s="50">
        <v>1301008</v>
      </c>
      <c r="S2424" s="50">
        <v>1302008</v>
      </c>
      <c r="V2424" s="50" t="s">
        <v>4538</v>
      </c>
      <c r="Z2424" s="50">
        <v>1101008</v>
      </c>
    </row>
    <row r="2425" spans="1:26" ht="14.25">
      <c r="A2425" s="50">
        <v>2081122</v>
      </c>
      <c r="D2425" s="50" t="s">
        <v>2299</v>
      </c>
      <c r="E2425" s="50" t="s">
        <v>787</v>
      </c>
      <c r="F2425" s="50" t="s">
        <v>4538</v>
      </c>
      <c r="G2425" s="50">
        <v>80</v>
      </c>
      <c r="H2425" s="50">
        <v>3116</v>
      </c>
      <c r="I2425" s="50">
        <v>1413</v>
      </c>
      <c r="J2425" s="50">
        <v>14107</v>
      </c>
      <c r="K2425" s="50">
        <v>0</v>
      </c>
      <c r="L2425" s="50">
        <v>1.5</v>
      </c>
      <c r="M2425" s="50">
        <v>0</v>
      </c>
      <c r="N2425" s="50">
        <v>0</v>
      </c>
      <c r="O2425" s="50">
        <v>1350</v>
      </c>
      <c r="P2425" s="50">
        <v>0</v>
      </c>
      <c r="Q2425" s="50">
        <v>0</v>
      </c>
      <c r="R2425" s="50">
        <v>1303013</v>
      </c>
      <c r="S2425" s="50">
        <v>1304012</v>
      </c>
      <c r="T2425" s="50">
        <v>1304008</v>
      </c>
      <c r="W2425" s="50">
        <v>4</v>
      </c>
      <c r="X2425" s="50">
        <v>4</v>
      </c>
      <c r="Y2425" s="50">
        <v>3</v>
      </c>
      <c r="Z2425" s="50">
        <v>1102013</v>
      </c>
    </row>
    <row r="2426" spans="1:26" ht="14.25">
      <c r="A2426" s="50">
        <v>2081131</v>
      </c>
      <c r="D2426" s="50" t="s">
        <v>2298</v>
      </c>
      <c r="E2426" s="50" t="s">
        <v>1533</v>
      </c>
      <c r="F2426" s="50" t="s">
        <v>4539</v>
      </c>
      <c r="G2426" s="50">
        <v>80</v>
      </c>
      <c r="H2426" s="50">
        <v>2825</v>
      </c>
      <c r="I2426" s="50">
        <v>1391</v>
      </c>
      <c r="J2426" s="50">
        <v>15236</v>
      </c>
      <c r="K2426" s="50">
        <v>0</v>
      </c>
      <c r="L2426" s="50">
        <v>1.5</v>
      </c>
      <c r="M2426" s="50">
        <v>0</v>
      </c>
      <c r="N2426" s="50">
        <v>0</v>
      </c>
      <c r="O2426" s="50">
        <v>1350</v>
      </c>
      <c r="P2426" s="50">
        <v>0</v>
      </c>
      <c r="Q2426" s="50">
        <v>0</v>
      </c>
      <c r="R2426" s="50">
        <v>1301009</v>
      </c>
      <c r="S2426" s="50">
        <v>1302009</v>
      </c>
      <c r="V2426" s="50" t="s">
        <v>4540</v>
      </c>
      <c r="Z2426" s="50">
        <v>1101009</v>
      </c>
    </row>
    <row r="2427" spans="1:26" ht="14.25">
      <c r="A2427" s="50">
        <v>2081132</v>
      </c>
      <c r="D2427" s="50" t="s">
        <v>2299</v>
      </c>
      <c r="E2427" s="50" t="s">
        <v>788</v>
      </c>
      <c r="F2427" s="50" t="s">
        <v>4540</v>
      </c>
      <c r="G2427" s="50">
        <v>80</v>
      </c>
      <c r="H2427" s="50">
        <v>3116</v>
      </c>
      <c r="I2427" s="50">
        <v>1413</v>
      </c>
      <c r="J2427" s="50">
        <v>14107</v>
      </c>
      <c r="K2427" s="50">
        <v>0</v>
      </c>
      <c r="L2427" s="50">
        <v>1.5</v>
      </c>
      <c r="M2427" s="50">
        <v>0</v>
      </c>
      <c r="N2427" s="50">
        <v>0</v>
      </c>
      <c r="O2427" s="50">
        <v>1350</v>
      </c>
      <c r="P2427" s="50">
        <v>0</v>
      </c>
      <c r="Q2427" s="50">
        <v>0</v>
      </c>
      <c r="R2427" s="50">
        <v>1303014</v>
      </c>
      <c r="S2427" s="50">
        <v>1304004</v>
      </c>
      <c r="T2427" s="50">
        <v>1304006</v>
      </c>
      <c r="W2427" s="50">
        <v>4</v>
      </c>
      <c r="X2427" s="50">
        <v>4</v>
      </c>
      <c r="Y2427" s="50">
        <v>1</v>
      </c>
      <c r="Z2427" s="50">
        <v>1102014</v>
      </c>
    </row>
    <row r="2428" spans="1:26" ht="14.25">
      <c r="A2428" s="50">
        <v>2081211</v>
      </c>
      <c r="D2428" s="50" t="s">
        <v>2298</v>
      </c>
      <c r="E2428" s="50" t="s">
        <v>1195</v>
      </c>
      <c r="F2428" s="50" t="s">
        <v>4541</v>
      </c>
      <c r="G2428" s="50">
        <v>81</v>
      </c>
      <c r="H2428" s="50">
        <v>3283</v>
      </c>
      <c r="I2428" s="50">
        <v>1614</v>
      </c>
      <c r="J2428" s="50">
        <v>17701</v>
      </c>
      <c r="K2428" s="50">
        <v>0</v>
      </c>
      <c r="L2428" s="50">
        <v>1.5</v>
      </c>
      <c r="M2428" s="50">
        <v>0</v>
      </c>
      <c r="N2428" s="50">
        <v>0</v>
      </c>
      <c r="O2428" s="50">
        <v>1350</v>
      </c>
      <c r="P2428" s="50">
        <v>0</v>
      </c>
      <c r="Q2428" s="50">
        <v>0</v>
      </c>
      <c r="R2428" s="50">
        <v>1301015</v>
      </c>
      <c r="S2428" s="50">
        <v>1302015</v>
      </c>
      <c r="V2428" s="50" t="s">
        <v>4542</v>
      </c>
      <c r="Z2428" s="50">
        <v>1101015</v>
      </c>
    </row>
    <row r="2429" spans="1:26" ht="14.25">
      <c r="A2429" s="50">
        <v>2081212</v>
      </c>
      <c r="D2429" s="50" t="s">
        <v>2299</v>
      </c>
      <c r="E2429" s="50" t="s">
        <v>795</v>
      </c>
      <c r="F2429" s="50" t="s">
        <v>4542</v>
      </c>
      <c r="G2429" s="50">
        <v>81</v>
      </c>
      <c r="H2429" s="50">
        <v>3620</v>
      </c>
      <c r="I2429" s="50">
        <v>1640</v>
      </c>
      <c r="J2429" s="50">
        <v>16390</v>
      </c>
      <c r="K2429" s="50">
        <v>0</v>
      </c>
      <c r="L2429" s="50">
        <v>1.5</v>
      </c>
      <c r="M2429" s="50">
        <v>0</v>
      </c>
      <c r="N2429" s="50">
        <v>0</v>
      </c>
      <c r="O2429" s="50">
        <v>1350</v>
      </c>
      <c r="P2429" s="50">
        <v>0</v>
      </c>
      <c r="Q2429" s="50">
        <v>0</v>
      </c>
      <c r="R2429" s="50">
        <v>1303021</v>
      </c>
      <c r="S2429" s="50">
        <v>1304015</v>
      </c>
      <c r="T2429" s="50">
        <v>1304007</v>
      </c>
      <c r="W2429" s="50">
        <v>4</v>
      </c>
      <c r="X2429" s="50">
        <v>4</v>
      </c>
      <c r="Y2429" s="50">
        <v>1</v>
      </c>
      <c r="Z2429" s="50">
        <v>1102021</v>
      </c>
    </row>
    <row r="2430" spans="1:26" ht="14.25">
      <c r="A2430" s="50">
        <v>2081221</v>
      </c>
      <c r="D2430" s="50" t="s">
        <v>2298</v>
      </c>
      <c r="E2430" s="50" t="s">
        <v>1181</v>
      </c>
      <c r="F2430" s="50" t="s">
        <v>4543</v>
      </c>
      <c r="G2430" s="50">
        <v>81</v>
      </c>
      <c r="H2430" s="50">
        <v>2887</v>
      </c>
      <c r="I2430" s="50">
        <v>1423</v>
      </c>
      <c r="J2430" s="50">
        <v>15576</v>
      </c>
      <c r="K2430" s="50">
        <v>0</v>
      </c>
      <c r="L2430" s="50">
        <v>1.5</v>
      </c>
      <c r="M2430" s="50">
        <v>0</v>
      </c>
      <c r="N2430" s="50">
        <v>0</v>
      </c>
      <c r="O2430" s="50">
        <v>1350</v>
      </c>
      <c r="P2430" s="50">
        <v>0</v>
      </c>
      <c r="Q2430" s="50">
        <v>0</v>
      </c>
      <c r="R2430" s="50">
        <v>1301001</v>
      </c>
      <c r="S2430" s="50">
        <v>1302001</v>
      </c>
      <c r="V2430" s="50" t="s">
        <v>4544</v>
      </c>
      <c r="Z2430" s="50">
        <v>1101001</v>
      </c>
    </row>
    <row r="2431" spans="1:26" ht="14.25">
      <c r="A2431" s="50">
        <v>2081222</v>
      </c>
      <c r="D2431" s="50" t="s">
        <v>2299</v>
      </c>
      <c r="E2431" s="50" t="s">
        <v>783</v>
      </c>
      <c r="F2431" s="50" t="s">
        <v>4544</v>
      </c>
      <c r="G2431" s="50">
        <v>81</v>
      </c>
      <c r="H2431" s="50">
        <v>3183</v>
      </c>
      <c r="I2431" s="50">
        <v>1445</v>
      </c>
      <c r="J2431" s="50">
        <v>14423</v>
      </c>
      <c r="K2431" s="50">
        <v>0</v>
      </c>
      <c r="L2431" s="50">
        <v>1.5</v>
      </c>
      <c r="M2431" s="50">
        <v>0</v>
      </c>
      <c r="N2431" s="50">
        <v>0</v>
      </c>
      <c r="O2431" s="50">
        <v>1350</v>
      </c>
      <c r="P2431" s="50">
        <v>0</v>
      </c>
      <c r="Q2431" s="50">
        <v>0</v>
      </c>
      <c r="R2431" s="50">
        <v>1303009</v>
      </c>
      <c r="S2431" s="50">
        <v>1304010</v>
      </c>
      <c r="T2431" s="50">
        <v>1304007</v>
      </c>
      <c r="W2431" s="50">
        <v>4</v>
      </c>
      <c r="X2431" s="50">
        <v>4</v>
      </c>
      <c r="Y2431" s="50">
        <v>2</v>
      </c>
      <c r="Z2431" s="50">
        <v>1102009</v>
      </c>
    </row>
    <row r="2432" spans="1:26" ht="14.25">
      <c r="A2432" s="50">
        <v>2081231</v>
      </c>
      <c r="D2432" s="50" t="s">
        <v>2298</v>
      </c>
      <c r="E2432" s="50" t="s">
        <v>1537</v>
      </c>
      <c r="F2432" s="50" t="s">
        <v>4545</v>
      </c>
      <c r="G2432" s="50">
        <v>81</v>
      </c>
      <c r="H2432" s="50">
        <v>2887</v>
      </c>
      <c r="I2432" s="50">
        <v>1423</v>
      </c>
      <c r="J2432" s="50">
        <v>15576</v>
      </c>
      <c r="K2432" s="50">
        <v>0</v>
      </c>
      <c r="L2432" s="50">
        <v>1.5</v>
      </c>
      <c r="M2432" s="50">
        <v>0</v>
      </c>
      <c r="N2432" s="50">
        <v>0</v>
      </c>
      <c r="O2432" s="50">
        <v>1350</v>
      </c>
      <c r="P2432" s="50">
        <v>0</v>
      </c>
      <c r="Q2432" s="50">
        <v>0</v>
      </c>
      <c r="R2432" s="50">
        <v>1301011</v>
      </c>
      <c r="S2432" s="50">
        <v>1302011</v>
      </c>
      <c r="V2432" s="50" t="s">
        <v>4546</v>
      </c>
      <c r="Z2432" s="50">
        <v>1101011</v>
      </c>
    </row>
    <row r="2433" spans="1:26" ht="14.25">
      <c r="A2433" s="50">
        <v>2081232</v>
      </c>
      <c r="D2433" s="50" t="s">
        <v>2299</v>
      </c>
      <c r="E2433" s="50" t="s">
        <v>791</v>
      </c>
      <c r="F2433" s="50" t="s">
        <v>4546</v>
      </c>
      <c r="G2433" s="50">
        <v>81</v>
      </c>
      <c r="H2433" s="50">
        <v>3183</v>
      </c>
      <c r="I2433" s="50">
        <v>1445</v>
      </c>
      <c r="J2433" s="50">
        <v>14423</v>
      </c>
      <c r="K2433" s="50">
        <v>0</v>
      </c>
      <c r="L2433" s="50">
        <v>1.5</v>
      </c>
      <c r="M2433" s="50">
        <v>0</v>
      </c>
      <c r="N2433" s="50">
        <v>0</v>
      </c>
      <c r="O2433" s="50">
        <v>1350</v>
      </c>
      <c r="P2433" s="50">
        <v>0</v>
      </c>
      <c r="Q2433" s="50">
        <v>0</v>
      </c>
      <c r="R2433" s="50">
        <v>1303017</v>
      </c>
      <c r="S2433" s="50">
        <v>1304013</v>
      </c>
      <c r="T2433" s="50">
        <v>1304008</v>
      </c>
      <c r="W2433" s="50">
        <v>4</v>
      </c>
      <c r="X2433" s="50">
        <v>4</v>
      </c>
      <c r="Y2433" s="50">
        <v>3</v>
      </c>
      <c r="Z2433" s="50">
        <v>1102017</v>
      </c>
    </row>
    <row r="2434" spans="1:26" ht="14.25">
      <c r="A2434" s="50">
        <v>2081311</v>
      </c>
      <c r="D2434" s="50" t="s">
        <v>2298</v>
      </c>
      <c r="E2434" s="50" t="s">
        <v>1533</v>
      </c>
      <c r="F2434" s="50" t="s">
        <v>4547</v>
      </c>
      <c r="G2434" s="50">
        <v>82</v>
      </c>
      <c r="H2434" s="50">
        <v>3356</v>
      </c>
      <c r="I2434" s="50">
        <v>1650</v>
      </c>
      <c r="J2434" s="50">
        <v>18090</v>
      </c>
      <c r="K2434" s="50">
        <v>0</v>
      </c>
      <c r="L2434" s="50">
        <v>1.5</v>
      </c>
      <c r="M2434" s="50">
        <v>0</v>
      </c>
      <c r="N2434" s="50">
        <v>0</v>
      </c>
      <c r="O2434" s="50">
        <v>1350</v>
      </c>
      <c r="P2434" s="50">
        <v>0</v>
      </c>
      <c r="Q2434" s="50">
        <v>0</v>
      </c>
      <c r="R2434" s="50">
        <v>1301009</v>
      </c>
      <c r="S2434" s="50">
        <v>1302009</v>
      </c>
      <c r="V2434" s="50" t="s">
        <v>4548</v>
      </c>
      <c r="Z2434" s="50">
        <v>1101009</v>
      </c>
    </row>
    <row r="2435" spans="1:26" ht="14.25">
      <c r="A2435" s="50">
        <v>2081312</v>
      </c>
      <c r="D2435" s="50" t="s">
        <v>2299</v>
      </c>
      <c r="E2435" s="50" t="s">
        <v>788</v>
      </c>
      <c r="F2435" s="50" t="s">
        <v>4548</v>
      </c>
      <c r="G2435" s="50">
        <v>82</v>
      </c>
      <c r="H2435" s="50">
        <v>3698</v>
      </c>
      <c r="I2435" s="50">
        <v>1675</v>
      </c>
      <c r="J2435" s="50">
        <v>16750</v>
      </c>
      <c r="K2435" s="50">
        <v>0</v>
      </c>
      <c r="L2435" s="50">
        <v>1.5</v>
      </c>
      <c r="M2435" s="50">
        <v>0</v>
      </c>
      <c r="N2435" s="50">
        <v>0</v>
      </c>
      <c r="O2435" s="50">
        <v>1350</v>
      </c>
      <c r="P2435" s="50">
        <v>0</v>
      </c>
      <c r="Q2435" s="50">
        <v>0</v>
      </c>
      <c r="R2435" s="50">
        <v>1303014</v>
      </c>
      <c r="S2435" s="50">
        <v>1304004</v>
      </c>
      <c r="T2435" s="50">
        <v>1304006</v>
      </c>
      <c r="W2435" s="50">
        <v>4</v>
      </c>
      <c r="X2435" s="50">
        <v>4</v>
      </c>
      <c r="Y2435" s="50">
        <v>1</v>
      </c>
      <c r="Z2435" s="50">
        <v>1102014</v>
      </c>
    </row>
    <row r="2436" spans="1:26" ht="14.25">
      <c r="A2436" s="50">
        <v>2081321</v>
      </c>
      <c r="D2436" s="50" t="s">
        <v>2298</v>
      </c>
      <c r="E2436" s="50" t="s">
        <v>1188</v>
      </c>
      <c r="F2436" s="50" t="s">
        <v>4549</v>
      </c>
      <c r="G2436" s="50">
        <v>82</v>
      </c>
      <c r="H2436" s="50">
        <v>2950</v>
      </c>
      <c r="I2436" s="50">
        <v>1455</v>
      </c>
      <c r="J2436" s="50">
        <v>15917</v>
      </c>
      <c r="K2436" s="50">
        <v>0</v>
      </c>
      <c r="L2436" s="50">
        <v>1.5</v>
      </c>
      <c r="M2436" s="50">
        <v>0</v>
      </c>
      <c r="N2436" s="50">
        <v>0</v>
      </c>
      <c r="O2436" s="50">
        <v>1350</v>
      </c>
      <c r="P2436" s="50">
        <v>0</v>
      </c>
      <c r="Q2436" s="50">
        <v>0</v>
      </c>
      <c r="R2436" s="50">
        <v>1301008</v>
      </c>
      <c r="S2436" s="50">
        <v>1302008</v>
      </c>
      <c r="V2436" s="50" t="s">
        <v>4550</v>
      </c>
      <c r="Z2436" s="50">
        <v>1101008</v>
      </c>
    </row>
    <row r="2437" spans="1:26" ht="14.25">
      <c r="A2437" s="50">
        <v>2081322</v>
      </c>
      <c r="D2437" s="50" t="s">
        <v>2299</v>
      </c>
      <c r="E2437" s="50" t="s">
        <v>787</v>
      </c>
      <c r="F2437" s="50" t="s">
        <v>4550</v>
      </c>
      <c r="G2437" s="50">
        <v>82</v>
      </c>
      <c r="H2437" s="50">
        <v>3251</v>
      </c>
      <c r="I2437" s="50">
        <v>1477</v>
      </c>
      <c r="J2437" s="50">
        <v>14738</v>
      </c>
      <c r="K2437" s="50">
        <v>0</v>
      </c>
      <c r="L2437" s="50">
        <v>1.5</v>
      </c>
      <c r="M2437" s="50">
        <v>0</v>
      </c>
      <c r="N2437" s="50">
        <v>0</v>
      </c>
      <c r="O2437" s="50">
        <v>1350</v>
      </c>
      <c r="P2437" s="50">
        <v>0</v>
      </c>
      <c r="Q2437" s="50">
        <v>0</v>
      </c>
      <c r="R2437" s="50">
        <v>1303013</v>
      </c>
      <c r="S2437" s="50">
        <v>1304012</v>
      </c>
      <c r="T2437" s="50">
        <v>1304008</v>
      </c>
      <c r="W2437" s="50">
        <v>4</v>
      </c>
      <c r="X2437" s="50">
        <v>4</v>
      </c>
      <c r="Y2437" s="50">
        <v>3</v>
      </c>
      <c r="Z2437" s="50">
        <v>1102013</v>
      </c>
    </row>
    <row r="2438" spans="1:26" ht="14.25">
      <c r="A2438" s="50">
        <v>2081331</v>
      </c>
      <c r="D2438" s="50" t="s">
        <v>2298</v>
      </c>
      <c r="E2438" s="50" t="s">
        <v>1192</v>
      </c>
      <c r="F2438" s="50" t="s">
        <v>4551</v>
      </c>
      <c r="G2438" s="50">
        <v>82</v>
      </c>
      <c r="H2438" s="50">
        <v>2950</v>
      </c>
      <c r="I2438" s="50">
        <v>1455</v>
      </c>
      <c r="J2438" s="50">
        <v>15917</v>
      </c>
      <c r="K2438" s="50">
        <v>0</v>
      </c>
      <c r="L2438" s="50">
        <v>1.5</v>
      </c>
      <c r="M2438" s="50">
        <v>0</v>
      </c>
      <c r="N2438" s="50">
        <v>0</v>
      </c>
      <c r="O2438" s="50">
        <v>1350</v>
      </c>
      <c r="P2438" s="50">
        <v>0</v>
      </c>
      <c r="Q2438" s="50">
        <v>0</v>
      </c>
      <c r="R2438" s="50">
        <v>1301012</v>
      </c>
      <c r="S2438" s="50">
        <v>1302012</v>
      </c>
      <c r="V2438" s="50" t="s">
        <v>4552</v>
      </c>
      <c r="Z2438" s="50">
        <v>1101012</v>
      </c>
    </row>
    <row r="2439" spans="1:26" ht="14.25">
      <c r="A2439" s="50">
        <v>2081332</v>
      </c>
      <c r="D2439" s="50" t="s">
        <v>2299</v>
      </c>
      <c r="E2439" s="50" t="s">
        <v>792</v>
      </c>
      <c r="F2439" s="50" t="s">
        <v>4552</v>
      </c>
      <c r="G2439" s="50">
        <v>82</v>
      </c>
      <c r="H2439" s="50">
        <v>3251</v>
      </c>
      <c r="I2439" s="50">
        <v>1477</v>
      </c>
      <c r="J2439" s="50">
        <v>14738</v>
      </c>
      <c r="K2439" s="50">
        <v>0</v>
      </c>
      <c r="L2439" s="50">
        <v>1.5</v>
      </c>
      <c r="M2439" s="50">
        <v>0</v>
      </c>
      <c r="N2439" s="50">
        <v>0</v>
      </c>
      <c r="O2439" s="50">
        <v>1350</v>
      </c>
      <c r="P2439" s="50">
        <v>0</v>
      </c>
      <c r="Q2439" s="50">
        <v>0</v>
      </c>
      <c r="R2439" s="50">
        <v>1303018</v>
      </c>
      <c r="S2439" s="50">
        <v>1304013</v>
      </c>
      <c r="T2439" s="50">
        <v>1304007</v>
      </c>
      <c r="W2439" s="50">
        <v>4</v>
      </c>
      <c r="X2439" s="50">
        <v>4</v>
      </c>
      <c r="Y2439" s="50">
        <v>2</v>
      </c>
      <c r="Z2439" s="50">
        <v>1102018</v>
      </c>
    </row>
    <row r="2440" spans="1:26" ht="14.25">
      <c r="A2440" s="50">
        <v>2081411</v>
      </c>
      <c r="D2440" s="50" t="s">
        <v>2298</v>
      </c>
      <c r="E2440" s="50" t="s">
        <v>1535</v>
      </c>
      <c r="F2440" s="50" t="s">
        <v>4553</v>
      </c>
      <c r="G2440" s="50">
        <v>83</v>
      </c>
      <c r="H2440" s="50">
        <v>3429</v>
      </c>
      <c r="I2440" s="50">
        <v>1685</v>
      </c>
      <c r="J2440" s="50">
        <v>18478</v>
      </c>
      <c r="K2440" s="50">
        <v>0</v>
      </c>
      <c r="L2440" s="50">
        <v>1.5</v>
      </c>
      <c r="M2440" s="50">
        <v>0</v>
      </c>
      <c r="N2440" s="50">
        <v>0</v>
      </c>
      <c r="O2440" s="50">
        <v>1350</v>
      </c>
      <c r="P2440" s="50">
        <v>0</v>
      </c>
      <c r="Q2440" s="50">
        <v>0</v>
      </c>
      <c r="R2440" s="50">
        <v>1301007</v>
      </c>
      <c r="S2440" s="50">
        <v>1302007</v>
      </c>
      <c r="V2440" s="50" t="s">
        <v>4554</v>
      </c>
      <c r="Z2440" s="50">
        <v>1101007</v>
      </c>
    </row>
    <row r="2441" spans="1:26" ht="14.25">
      <c r="A2441" s="50">
        <v>2081412</v>
      </c>
      <c r="D2441" s="50" t="s">
        <v>2299</v>
      </c>
      <c r="E2441" s="50" t="s">
        <v>783</v>
      </c>
      <c r="F2441" s="50" t="s">
        <v>4554</v>
      </c>
      <c r="G2441" s="50">
        <v>83</v>
      </c>
      <c r="H2441" s="50">
        <v>3777</v>
      </c>
      <c r="I2441" s="50">
        <v>1711</v>
      </c>
      <c r="J2441" s="50">
        <v>17109</v>
      </c>
      <c r="K2441" s="50">
        <v>0</v>
      </c>
      <c r="L2441" s="50">
        <v>1.5</v>
      </c>
      <c r="M2441" s="50">
        <v>0</v>
      </c>
      <c r="N2441" s="50">
        <v>0</v>
      </c>
      <c r="O2441" s="50">
        <v>1350</v>
      </c>
      <c r="P2441" s="50">
        <v>0</v>
      </c>
      <c r="Q2441" s="50">
        <v>0</v>
      </c>
      <c r="R2441" s="50">
        <v>1303009</v>
      </c>
      <c r="S2441" s="50">
        <v>1304010</v>
      </c>
      <c r="T2441" s="50">
        <v>1304007</v>
      </c>
      <c r="W2441" s="50">
        <v>4</v>
      </c>
      <c r="X2441" s="50">
        <v>4</v>
      </c>
      <c r="Y2441" s="50">
        <v>2</v>
      </c>
      <c r="Z2441" s="50">
        <v>1102009</v>
      </c>
    </row>
    <row r="2442" spans="1:26" ht="14.25">
      <c r="A2442" s="50">
        <v>2081421</v>
      </c>
      <c r="D2442" s="50" t="s">
        <v>2298</v>
      </c>
      <c r="E2442" s="50" t="s">
        <v>1535</v>
      </c>
      <c r="F2442" s="50" t="s">
        <v>4555</v>
      </c>
      <c r="G2442" s="50">
        <v>83</v>
      </c>
      <c r="H2442" s="50">
        <v>3429</v>
      </c>
      <c r="I2442" s="50">
        <v>1685</v>
      </c>
      <c r="J2442" s="50">
        <v>18478</v>
      </c>
      <c r="K2442" s="50">
        <v>0</v>
      </c>
      <c r="L2442" s="50">
        <v>1.5</v>
      </c>
      <c r="M2442" s="50">
        <v>0</v>
      </c>
      <c r="N2442" s="50">
        <v>0</v>
      </c>
      <c r="O2442" s="50">
        <v>1350</v>
      </c>
      <c r="P2442" s="50">
        <v>0</v>
      </c>
      <c r="Q2442" s="50">
        <v>0</v>
      </c>
      <c r="R2442" s="50">
        <v>1301007</v>
      </c>
      <c r="S2442" s="50">
        <v>1302007</v>
      </c>
      <c r="V2442" s="50" t="s">
        <v>4556</v>
      </c>
      <c r="Z2442" s="50">
        <v>1101007</v>
      </c>
    </row>
    <row r="2443" spans="1:26" ht="14.25">
      <c r="A2443" s="50">
        <v>2081422</v>
      </c>
      <c r="D2443" s="50" t="s">
        <v>2299</v>
      </c>
      <c r="E2443" s="50" t="s">
        <v>777</v>
      </c>
      <c r="F2443" s="50" t="s">
        <v>4556</v>
      </c>
      <c r="G2443" s="50">
        <v>83</v>
      </c>
      <c r="H2443" s="50">
        <v>3777</v>
      </c>
      <c r="I2443" s="50">
        <v>1711</v>
      </c>
      <c r="J2443" s="50">
        <v>17109</v>
      </c>
      <c r="K2443" s="50">
        <v>0</v>
      </c>
      <c r="L2443" s="50">
        <v>1.5</v>
      </c>
      <c r="M2443" s="50">
        <v>0</v>
      </c>
      <c r="N2443" s="50">
        <v>0</v>
      </c>
      <c r="O2443" s="50">
        <v>1350</v>
      </c>
      <c r="P2443" s="50">
        <v>0</v>
      </c>
      <c r="Q2443" s="50">
        <v>0</v>
      </c>
      <c r="R2443" s="50">
        <v>1303003</v>
      </c>
      <c r="S2443" s="50">
        <v>1304005</v>
      </c>
      <c r="T2443" s="50">
        <v>1304007</v>
      </c>
      <c r="W2443" s="50">
        <v>4</v>
      </c>
      <c r="X2443" s="50">
        <v>4</v>
      </c>
      <c r="Y2443" s="50">
        <v>2</v>
      </c>
      <c r="Z2443" s="50">
        <v>1102003</v>
      </c>
    </row>
    <row r="2444" spans="1:26" ht="14.25">
      <c r="A2444" s="50">
        <v>2081431</v>
      </c>
      <c r="D2444" s="50" t="s">
        <v>2298</v>
      </c>
      <c r="E2444" s="50" t="s">
        <v>1537</v>
      </c>
      <c r="F2444" s="50" t="s">
        <v>4557</v>
      </c>
      <c r="G2444" s="50">
        <v>83</v>
      </c>
      <c r="H2444" s="50">
        <v>3012</v>
      </c>
      <c r="I2444" s="50">
        <v>1487</v>
      </c>
      <c r="J2444" s="50">
        <v>16258</v>
      </c>
      <c r="K2444" s="50">
        <v>0</v>
      </c>
      <c r="L2444" s="50">
        <v>1.5</v>
      </c>
      <c r="M2444" s="50">
        <v>0</v>
      </c>
      <c r="N2444" s="50">
        <v>0</v>
      </c>
      <c r="O2444" s="50">
        <v>1350</v>
      </c>
      <c r="P2444" s="50">
        <v>0</v>
      </c>
      <c r="Q2444" s="50">
        <v>0</v>
      </c>
      <c r="R2444" s="50">
        <v>1301011</v>
      </c>
      <c r="S2444" s="50">
        <v>1302011</v>
      </c>
      <c r="V2444" s="50" t="s">
        <v>4558</v>
      </c>
      <c r="Z2444" s="50">
        <v>1101011</v>
      </c>
    </row>
    <row r="2445" spans="1:26" ht="14.25">
      <c r="A2445" s="50">
        <v>2081432</v>
      </c>
      <c r="D2445" s="50" t="s">
        <v>2299</v>
      </c>
      <c r="E2445" s="50" t="s">
        <v>791</v>
      </c>
      <c r="F2445" s="50" t="s">
        <v>4558</v>
      </c>
      <c r="G2445" s="50">
        <v>83</v>
      </c>
      <c r="H2445" s="50">
        <v>3318</v>
      </c>
      <c r="I2445" s="50">
        <v>1509</v>
      </c>
      <c r="J2445" s="50">
        <v>15054</v>
      </c>
      <c r="K2445" s="50">
        <v>0</v>
      </c>
      <c r="L2445" s="50">
        <v>1.5</v>
      </c>
      <c r="M2445" s="50">
        <v>0</v>
      </c>
      <c r="N2445" s="50">
        <v>0</v>
      </c>
      <c r="O2445" s="50">
        <v>1350</v>
      </c>
      <c r="P2445" s="50">
        <v>0</v>
      </c>
      <c r="Q2445" s="50">
        <v>0</v>
      </c>
      <c r="R2445" s="50">
        <v>1303017</v>
      </c>
      <c r="S2445" s="50">
        <v>1304013</v>
      </c>
      <c r="T2445" s="50">
        <v>1304008</v>
      </c>
      <c r="W2445" s="50">
        <v>4</v>
      </c>
      <c r="X2445" s="50">
        <v>4</v>
      </c>
      <c r="Y2445" s="50">
        <v>3</v>
      </c>
      <c r="Z2445" s="50">
        <v>1102017</v>
      </c>
    </row>
    <row r="2446" spans="1:26" ht="14.25">
      <c r="A2446" s="50">
        <v>2081511</v>
      </c>
      <c r="D2446" s="50" t="s">
        <v>2298</v>
      </c>
      <c r="E2446" s="50" t="s">
        <v>1540</v>
      </c>
      <c r="F2446" s="50" t="s">
        <v>4559</v>
      </c>
      <c r="G2446" s="50">
        <v>84</v>
      </c>
      <c r="H2446" s="50">
        <v>3501</v>
      </c>
      <c r="I2446" s="50">
        <v>1721</v>
      </c>
      <c r="J2446" s="50">
        <v>18866</v>
      </c>
      <c r="K2446" s="50">
        <v>0</v>
      </c>
      <c r="L2446" s="50">
        <v>1.5</v>
      </c>
      <c r="M2446" s="50">
        <v>0</v>
      </c>
      <c r="N2446" s="50">
        <v>0</v>
      </c>
      <c r="O2446" s="50">
        <v>1350</v>
      </c>
      <c r="P2446" s="50">
        <v>0</v>
      </c>
      <c r="Q2446" s="50">
        <v>0</v>
      </c>
      <c r="R2446" s="50">
        <v>1301005</v>
      </c>
      <c r="S2446" s="50">
        <v>1302005</v>
      </c>
      <c r="V2446" s="50" t="s">
        <v>4560</v>
      </c>
      <c r="Z2446" s="50">
        <v>1101005</v>
      </c>
    </row>
    <row r="2447" spans="1:26" ht="14.25">
      <c r="A2447" s="50">
        <v>2081512</v>
      </c>
      <c r="D2447" s="50" t="s">
        <v>2299</v>
      </c>
      <c r="E2447" s="50" t="s">
        <v>775</v>
      </c>
      <c r="F2447" s="50" t="s">
        <v>4560</v>
      </c>
      <c r="G2447" s="50">
        <v>84</v>
      </c>
      <c r="H2447" s="50">
        <v>3855</v>
      </c>
      <c r="I2447" s="50">
        <v>1746</v>
      </c>
      <c r="J2447" s="50">
        <v>17469</v>
      </c>
      <c r="K2447" s="50">
        <v>0</v>
      </c>
      <c r="L2447" s="50">
        <v>1.5</v>
      </c>
      <c r="M2447" s="50">
        <v>0</v>
      </c>
      <c r="N2447" s="50">
        <v>0</v>
      </c>
      <c r="O2447" s="50">
        <v>1350</v>
      </c>
      <c r="P2447" s="50">
        <v>0</v>
      </c>
      <c r="Q2447" s="50">
        <v>0</v>
      </c>
      <c r="R2447" s="50">
        <v>1303001</v>
      </c>
      <c r="S2447" s="50">
        <v>1304004</v>
      </c>
      <c r="T2447" s="50">
        <v>1304006</v>
      </c>
      <c r="W2447" s="50">
        <v>4</v>
      </c>
      <c r="X2447" s="50">
        <v>4</v>
      </c>
      <c r="Y2447" s="50">
        <v>1</v>
      </c>
      <c r="Z2447" s="50">
        <v>1102001</v>
      </c>
    </row>
    <row r="2448" spans="1:26" ht="14.25">
      <c r="A2448" s="50">
        <v>2081521</v>
      </c>
      <c r="D2448" s="50" t="s">
        <v>2298</v>
      </c>
      <c r="E2448" s="50" t="s">
        <v>1184</v>
      </c>
      <c r="F2448" s="50" t="s">
        <v>4561</v>
      </c>
      <c r="G2448" s="50">
        <v>84</v>
      </c>
      <c r="H2448" s="50">
        <v>3501</v>
      </c>
      <c r="I2448" s="50">
        <v>1721</v>
      </c>
      <c r="J2448" s="50">
        <v>18866</v>
      </c>
      <c r="K2448" s="50">
        <v>0</v>
      </c>
      <c r="L2448" s="50">
        <v>1.5</v>
      </c>
      <c r="M2448" s="50">
        <v>0</v>
      </c>
      <c r="N2448" s="50">
        <v>0</v>
      </c>
      <c r="O2448" s="50">
        <v>1350</v>
      </c>
      <c r="P2448" s="50">
        <v>0</v>
      </c>
      <c r="Q2448" s="50">
        <v>0</v>
      </c>
      <c r="R2448" s="50">
        <v>1301004</v>
      </c>
      <c r="S2448" s="50">
        <v>1302004</v>
      </c>
      <c r="V2448" s="50" t="s">
        <v>4562</v>
      </c>
      <c r="Z2448" s="50">
        <v>1101004</v>
      </c>
    </row>
    <row r="2449" spans="1:26" ht="14.25">
      <c r="A2449" s="50">
        <v>2081522</v>
      </c>
      <c r="D2449" s="50" t="s">
        <v>2299</v>
      </c>
      <c r="E2449" s="50" t="s">
        <v>780</v>
      </c>
      <c r="F2449" s="50" t="s">
        <v>4562</v>
      </c>
      <c r="G2449" s="50">
        <v>84</v>
      </c>
      <c r="H2449" s="50">
        <v>3855</v>
      </c>
      <c r="I2449" s="50">
        <v>1746</v>
      </c>
      <c r="J2449" s="50">
        <v>17469</v>
      </c>
      <c r="K2449" s="50">
        <v>0</v>
      </c>
      <c r="L2449" s="50">
        <v>1.5</v>
      </c>
      <c r="M2449" s="50">
        <v>0</v>
      </c>
      <c r="N2449" s="50">
        <v>0</v>
      </c>
      <c r="O2449" s="50">
        <v>1350</v>
      </c>
      <c r="P2449" s="50">
        <v>0</v>
      </c>
      <c r="Q2449" s="50">
        <v>0</v>
      </c>
      <c r="R2449" s="50">
        <v>1303006</v>
      </c>
      <c r="S2449" s="50">
        <v>1304005</v>
      </c>
      <c r="T2449" s="50">
        <v>1304007</v>
      </c>
      <c r="W2449" s="50">
        <v>4</v>
      </c>
      <c r="X2449" s="50">
        <v>4</v>
      </c>
      <c r="Y2449" s="50">
        <v>2</v>
      </c>
      <c r="Z2449" s="50">
        <v>1102006</v>
      </c>
    </row>
    <row r="2450" spans="1:26" ht="14.25">
      <c r="A2450" s="50">
        <v>2081531</v>
      </c>
      <c r="D2450" s="50" t="s">
        <v>2298</v>
      </c>
      <c r="E2450" s="50" t="s">
        <v>1535</v>
      </c>
      <c r="F2450" s="50" t="s">
        <v>4563</v>
      </c>
      <c r="G2450" s="50">
        <v>84</v>
      </c>
      <c r="H2450" s="50">
        <v>3293</v>
      </c>
      <c r="I2450" s="50">
        <v>1370</v>
      </c>
      <c r="J2450" s="50">
        <v>17701</v>
      </c>
      <c r="K2450" s="50">
        <v>0</v>
      </c>
      <c r="L2450" s="50">
        <v>1.5</v>
      </c>
      <c r="M2450" s="50">
        <v>0</v>
      </c>
      <c r="N2450" s="50">
        <v>0</v>
      </c>
      <c r="O2450" s="50">
        <v>1350</v>
      </c>
      <c r="P2450" s="50">
        <v>0</v>
      </c>
      <c r="Q2450" s="50">
        <v>0</v>
      </c>
      <c r="R2450" s="50">
        <v>1301007</v>
      </c>
      <c r="S2450" s="50">
        <v>1302007</v>
      </c>
      <c r="V2450" s="50" t="s">
        <v>4564</v>
      </c>
      <c r="Z2450" s="50">
        <v>1101007</v>
      </c>
    </row>
    <row r="2451" spans="1:26" ht="14.25">
      <c r="A2451" s="50">
        <v>2081532</v>
      </c>
      <c r="D2451" s="50" t="s">
        <v>2299</v>
      </c>
      <c r="E2451" s="50" t="s">
        <v>784</v>
      </c>
      <c r="F2451" s="50" t="s">
        <v>4564</v>
      </c>
      <c r="G2451" s="50">
        <v>84</v>
      </c>
      <c r="H2451" s="50">
        <v>3535</v>
      </c>
      <c r="I2451" s="50">
        <v>1590</v>
      </c>
      <c r="J2451" s="50">
        <v>15916</v>
      </c>
      <c r="K2451" s="50">
        <v>0</v>
      </c>
      <c r="L2451" s="50">
        <v>1.5</v>
      </c>
      <c r="M2451" s="50">
        <v>0</v>
      </c>
      <c r="N2451" s="50">
        <v>0</v>
      </c>
      <c r="O2451" s="50">
        <v>1350</v>
      </c>
      <c r="P2451" s="50">
        <v>0</v>
      </c>
      <c r="Q2451" s="50">
        <v>0</v>
      </c>
      <c r="R2451" s="50">
        <v>1303010</v>
      </c>
      <c r="S2451" s="50">
        <v>1304013</v>
      </c>
      <c r="T2451" s="50">
        <v>1304008</v>
      </c>
      <c r="W2451" s="50">
        <v>4</v>
      </c>
      <c r="X2451" s="50">
        <v>4</v>
      </c>
      <c r="Y2451" s="50">
        <v>3</v>
      </c>
      <c r="Z2451" s="50">
        <v>1102010</v>
      </c>
    </row>
    <row r="2452" spans="1:26" ht="14.25">
      <c r="A2452" s="50">
        <v>2090111</v>
      </c>
      <c r="D2452" s="50" t="s">
        <v>2298</v>
      </c>
      <c r="E2452" s="50" t="s">
        <v>1192</v>
      </c>
      <c r="F2452" s="50" t="s">
        <v>4565</v>
      </c>
      <c r="G2452" s="50">
        <v>85</v>
      </c>
      <c r="H2452" s="50">
        <v>3653</v>
      </c>
      <c r="I2452" s="50">
        <v>1802</v>
      </c>
      <c r="J2452" s="50">
        <v>19706</v>
      </c>
      <c r="K2452" s="50">
        <v>0</v>
      </c>
      <c r="L2452" s="50">
        <v>1.5</v>
      </c>
      <c r="M2452" s="50">
        <v>0</v>
      </c>
      <c r="N2452" s="50">
        <v>0</v>
      </c>
      <c r="O2452" s="50">
        <v>1550</v>
      </c>
      <c r="P2452" s="50">
        <v>0</v>
      </c>
      <c r="Q2452" s="50">
        <v>0</v>
      </c>
      <c r="R2452" s="50">
        <v>1301012</v>
      </c>
      <c r="S2452" s="50">
        <v>1302012</v>
      </c>
      <c r="V2452" s="50" t="s">
        <v>4566</v>
      </c>
      <c r="Z2452" s="50">
        <v>1101012</v>
      </c>
    </row>
    <row r="2453" spans="1:26" ht="14.25">
      <c r="A2453" s="50">
        <v>2090112</v>
      </c>
      <c r="D2453" s="50" t="s">
        <v>2299</v>
      </c>
      <c r="E2453" s="50" t="s">
        <v>792</v>
      </c>
      <c r="F2453" s="50" t="s">
        <v>4566</v>
      </c>
      <c r="G2453" s="50">
        <v>85</v>
      </c>
      <c r="H2453" s="50">
        <v>4019</v>
      </c>
      <c r="I2453" s="50">
        <v>1827</v>
      </c>
      <c r="J2453" s="50">
        <v>18246</v>
      </c>
      <c r="K2453" s="50">
        <v>0</v>
      </c>
      <c r="L2453" s="50">
        <v>1.5</v>
      </c>
      <c r="M2453" s="50">
        <v>0</v>
      </c>
      <c r="N2453" s="50">
        <v>0</v>
      </c>
      <c r="O2453" s="50">
        <v>1550</v>
      </c>
      <c r="P2453" s="50">
        <v>0</v>
      </c>
      <c r="Q2453" s="50">
        <v>0</v>
      </c>
      <c r="R2453" s="50">
        <v>1303018</v>
      </c>
      <c r="S2453" s="50">
        <v>1304013</v>
      </c>
      <c r="T2453" s="50">
        <v>1304007</v>
      </c>
      <c r="W2453" s="50">
        <v>4</v>
      </c>
      <c r="X2453" s="50">
        <v>4</v>
      </c>
      <c r="Y2453" s="50">
        <v>2</v>
      </c>
      <c r="Z2453" s="50">
        <v>1102018</v>
      </c>
    </row>
    <row r="2454" spans="1:26" ht="14.25">
      <c r="A2454" s="50">
        <v>2090121</v>
      </c>
      <c r="D2454" s="50" t="s">
        <v>2298</v>
      </c>
      <c r="E2454" s="50" t="s">
        <v>1188</v>
      </c>
      <c r="F2454" s="50" t="s">
        <v>4567</v>
      </c>
      <c r="G2454" s="50">
        <v>85</v>
      </c>
      <c r="H2454" s="50">
        <v>3215</v>
      </c>
      <c r="I2454" s="50">
        <v>1585</v>
      </c>
      <c r="J2454" s="50">
        <v>17341</v>
      </c>
      <c r="K2454" s="50">
        <v>0</v>
      </c>
      <c r="L2454" s="50">
        <v>1.5</v>
      </c>
      <c r="M2454" s="50">
        <v>0</v>
      </c>
      <c r="N2454" s="50">
        <v>0</v>
      </c>
      <c r="O2454" s="50">
        <v>1550</v>
      </c>
      <c r="P2454" s="50">
        <v>0</v>
      </c>
      <c r="Q2454" s="50">
        <v>0</v>
      </c>
      <c r="R2454" s="50">
        <v>1301008</v>
      </c>
      <c r="S2454" s="50">
        <v>1302008</v>
      </c>
      <c r="V2454" s="50" t="s">
        <v>4568</v>
      </c>
      <c r="Z2454" s="50">
        <v>1101008</v>
      </c>
    </row>
    <row r="2455" spans="1:26" ht="14.25">
      <c r="A2455" s="50">
        <v>2090122</v>
      </c>
      <c r="D2455" s="50" t="s">
        <v>2299</v>
      </c>
      <c r="E2455" s="50" t="s">
        <v>787</v>
      </c>
      <c r="F2455" s="50" t="s">
        <v>4568</v>
      </c>
      <c r="G2455" s="50">
        <v>85</v>
      </c>
      <c r="H2455" s="50">
        <v>3537</v>
      </c>
      <c r="I2455" s="50">
        <v>1607</v>
      </c>
      <c r="J2455" s="50">
        <v>16056</v>
      </c>
      <c r="K2455" s="50">
        <v>0</v>
      </c>
      <c r="L2455" s="50">
        <v>1.5</v>
      </c>
      <c r="M2455" s="50">
        <v>0</v>
      </c>
      <c r="N2455" s="50">
        <v>0</v>
      </c>
      <c r="O2455" s="50">
        <v>1550</v>
      </c>
      <c r="P2455" s="50">
        <v>0</v>
      </c>
      <c r="Q2455" s="50">
        <v>0</v>
      </c>
      <c r="R2455" s="50">
        <v>1303013</v>
      </c>
      <c r="S2455" s="50">
        <v>1304012</v>
      </c>
      <c r="T2455" s="50">
        <v>1304008</v>
      </c>
      <c r="W2455" s="50">
        <v>4</v>
      </c>
      <c r="X2455" s="50">
        <v>4</v>
      </c>
      <c r="Y2455" s="50">
        <v>3</v>
      </c>
      <c r="Z2455" s="50">
        <v>1102013</v>
      </c>
    </row>
    <row r="2456" spans="1:26" ht="14.25">
      <c r="A2456" s="50">
        <v>2090131</v>
      </c>
      <c r="D2456" s="50" t="s">
        <v>2298</v>
      </c>
      <c r="E2456" s="50" t="s">
        <v>1193</v>
      </c>
      <c r="F2456" s="50" t="s">
        <v>4569</v>
      </c>
      <c r="G2456" s="50">
        <v>85</v>
      </c>
      <c r="H2456" s="50">
        <v>3215</v>
      </c>
      <c r="I2456" s="50">
        <v>1585</v>
      </c>
      <c r="J2456" s="50">
        <v>17341</v>
      </c>
      <c r="K2456" s="50">
        <v>0</v>
      </c>
      <c r="L2456" s="50">
        <v>1.5</v>
      </c>
      <c r="M2456" s="50">
        <v>0</v>
      </c>
      <c r="N2456" s="50">
        <v>0</v>
      </c>
      <c r="O2456" s="50">
        <v>1550</v>
      </c>
      <c r="P2456" s="50">
        <v>0</v>
      </c>
      <c r="Q2456" s="50">
        <v>0</v>
      </c>
      <c r="R2456" s="50">
        <v>1301013</v>
      </c>
      <c r="S2456" s="50">
        <v>1302013</v>
      </c>
      <c r="V2456" s="50" t="s">
        <v>4570</v>
      </c>
      <c r="Z2456" s="50">
        <v>1101013</v>
      </c>
    </row>
    <row r="2457" spans="1:26" ht="14.25">
      <c r="A2457" s="50">
        <v>2090132</v>
      </c>
      <c r="D2457" s="50" t="s">
        <v>2299</v>
      </c>
      <c r="E2457" s="50" t="s">
        <v>793</v>
      </c>
      <c r="F2457" s="50" t="s">
        <v>4570</v>
      </c>
      <c r="G2457" s="50">
        <v>85</v>
      </c>
      <c r="H2457" s="50">
        <v>3537</v>
      </c>
      <c r="I2457" s="50">
        <v>1607</v>
      </c>
      <c r="J2457" s="50">
        <v>16056</v>
      </c>
      <c r="K2457" s="50">
        <v>0</v>
      </c>
      <c r="L2457" s="50">
        <v>1.5</v>
      </c>
      <c r="M2457" s="50">
        <v>0</v>
      </c>
      <c r="N2457" s="50">
        <v>0</v>
      </c>
      <c r="O2457" s="50">
        <v>1550</v>
      </c>
      <c r="P2457" s="50">
        <v>0</v>
      </c>
      <c r="Q2457" s="50">
        <v>0</v>
      </c>
      <c r="R2457" s="50">
        <v>1303019</v>
      </c>
      <c r="S2457" s="50">
        <v>1304004</v>
      </c>
      <c r="T2457" s="50">
        <v>1304006</v>
      </c>
      <c r="W2457" s="50">
        <v>4</v>
      </c>
      <c r="X2457" s="50">
        <v>4</v>
      </c>
      <c r="Y2457" s="50">
        <v>1</v>
      </c>
      <c r="Z2457" s="50">
        <v>1102019</v>
      </c>
    </row>
    <row r="2458" spans="1:26" ht="14.25">
      <c r="A2458" s="50">
        <v>2090211</v>
      </c>
      <c r="D2458" s="50" t="s">
        <v>2298</v>
      </c>
      <c r="E2458" s="50" t="s">
        <v>1181</v>
      </c>
      <c r="F2458" s="50" t="s">
        <v>4571</v>
      </c>
      <c r="G2458" s="50">
        <v>86</v>
      </c>
      <c r="H2458" s="50">
        <v>3737</v>
      </c>
      <c r="I2458" s="50">
        <v>1844</v>
      </c>
      <c r="J2458" s="50">
        <v>20162</v>
      </c>
      <c r="K2458" s="50">
        <v>0</v>
      </c>
      <c r="L2458" s="50">
        <v>1.5</v>
      </c>
      <c r="M2458" s="50">
        <v>0</v>
      </c>
      <c r="N2458" s="50">
        <v>0</v>
      </c>
      <c r="O2458" s="50">
        <v>1550</v>
      </c>
      <c r="P2458" s="50">
        <v>0</v>
      </c>
      <c r="Q2458" s="50">
        <v>0</v>
      </c>
      <c r="R2458" s="50">
        <v>1301001</v>
      </c>
      <c r="S2458" s="50">
        <v>1302001</v>
      </c>
      <c r="V2458" s="50" t="s">
        <v>4572</v>
      </c>
      <c r="Z2458" s="50">
        <v>1101001</v>
      </c>
    </row>
    <row r="2459" spans="1:26" ht="14.25">
      <c r="A2459" s="50">
        <v>2090212</v>
      </c>
      <c r="D2459" s="50" t="s">
        <v>2299</v>
      </c>
      <c r="E2459" s="50" t="s">
        <v>776</v>
      </c>
      <c r="F2459" s="50" t="s">
        <v>4572</v>
      </c>
      <c r="G2459" s="50">
        <v>86</v>
      </c>
      <c r="H2459" s="50">
        <v>4110</v>
      </c>
      <c r="I2459" s="50">
        <v>1869</v>
      </c>
      <c r="J2459" s="50">
        <v>18668</v>
      </c>
      <c r="K2459" s="50">
        <v>0</v>
      </c>
      <c r="L2459" s="50">
        <v>1.5</v>
      </c>
      <c r="M2459" s="50">
        <v>0</v>
      </c>
      <c r="N2459" s="50">
        <v>0</v>
      </c>
      <c r="O2459" s="50">
        <v>1550</v>
      </c>
      <c r="P2459" s="50">
        <v>0</v>
      </c>
      <c r="Q2459" s="50">
        <v>0</v>
      </c>
      <c r="R2459" s="50">
        <v>1303002</v>
      </c>
      <c r="S2459" s="50">
        <v>1304001</v>
      </c>
      <c r="T2459" s="50">
        <v>1304004</v>
      </c>
      <c r="W2459" s="50">
        <v>4</v>
      </c>
      <c r="X2459" s="50">
        <v>4</v>
      </c>
      <c r="Y2459" s="50">
        <v>1</v>
      </c>
      <c r="Z2459" s="50">
        <v>1102002</v>
      </c>
    </row>
    <row r="2460" spans="1:26" ht="14.25">
      <c r="A2460" s="50">
        <v>2090221</v>
      </c>
      <c r="D2460" s="50" t="s">
        <v>2298</v>
      </c>
      <c r="E2460" s="50" t="s">
        <v>1183</v>
      </c>
      <c r="F2460" s="50" t="s">
        <v>4573</v>
      </c>
      <c r="G2460" s="50">
        <v>86</v>
      </c>
      <c r="H2460" s="50">
        <v>3289</v>
      </c>
      <c r="I2460" s="50">
        <v>1622</v>
      </c>
      <c r="J2460" s="50">
        <v>17742</v>
      </c>
      <c r="K2460" s="50">
        <v>0</v>
      </c>
      <c r="L2460" s="50">
        <v>1.5</v>
      </c>
      <c r="M2460" s="50">
        <v>0</v>
      </c>
      <c r="N2460" s="50">
        <v>0</v>
      </c>
      <c r="O2460" s="50">
        <v>1550</v>
      </c>
      <c r="P2460" s="50">
        <v>0</v>
      </c>
      <c r="Q2460" s="50">
        <v>0</v>
      </c>
      <c r="R2460" s="50">
        <v>1301003</v>
      </c>
      <c r="S2460" s="50">
        <v>1302003</v>
      </c>
      <c r="V2460" s="50" t="s">
        <v>4574</v>
      </c>
      <c r="Z2460" s="50">
        <v>1101003</v>
      </c>
    </row>
    <row r="2461" spans="1:26" ht="14.25">
      <c r="A2461" s="50">
        <v>2090222</v>
      </c>
      <c r="D2461" s="50" t="s">
        <v>2299</v>
      </c>
      <c r="E2461" s="50" t="s">
        <v>779</v>
      </c>
      <c r="F2461" s="50" t="s">
        <v>4574</v>
      </c>
      <c r="G2461" s="50">
        <v>86</v>
      </c>
      <c r="H2461" s="50">
        <v>3617</v>
      </c>
      <c r="I2461" s="50">
        <v>1644</v>
      </c>
      <c r="J2461" s="50">
        <v>16427</v>
      </c>
      <c r="K2461" s="50">
        <v>0</v>
      </c>
      <c r="L2461" s="50">
        <v>1.5</v>
      </c>
      <c r="M2461" s="50">
        <v>0</v>
      </c>
      <c r="N2461" s="50">
        <v>0</v>
      </c>
      <c r="O2461" s="50">
        <v>1550</v>
      </c>
      <c r="P2461" s="50">
        <v>0</v>
      </c>
      <c r="Q2461" s="50">
        <v>0</v>
      </c>
      <c r="R2461" s="50">
        <v>1303005</v>
      </c>
      <c r="S2461" s="50">
        <v>1304009</v>
      </c>
      <c r="T2461" s="50">
        <v>1304008</v>
      </c>
      <c r="W2461" s="50">
        <v>4</v>
      </c>
      <c r="X2461" s="50">
        <v>4</v>
      </c>
      <c r="Y2461" s="50">
        <v>3</v>
      </c>
      <c r="Z2461" s="50">
        <v>1102005</v>
      </c>
    </row>
    <row r="2462" spans="1:26" ht="14.25">
      <c r="A2462" s="50">
        <v>2090231</v>
      </c>
      <c r="D2462" s="50" t="s">
        <v>2298</v>
      </c>
      <c r="E2462" s="50" t="s">
        <v>1531</v>
      </c>
      <c r="F2462" s="50" t="s">
        <v>4575</v>
      </c>
      <c r="G2462" s="50">
        <v>86</v>
      </c>
      <c r="H2462" s="50">
        <v>3289</v>
      </c>
      <c r="I2462" s="50">
        <v>1622</v>
      </c>
      <c r="J2462" s="50">
        <v>17742</v>
      </c>
      <c r="K2462" s="50">
        <v>0</v>
      </c>
      <c r="L2462" s="50">
        <v>1.5</v>
      </c>
      <c r="M2462" s="50">
        <v>0</v>
      </c>
      <c r="N2462" s="50">
        <v>0</v>
      </c>
      <c r="O2462" s="50">
        <v>1550</v>
      </c>
      <c r="P2462" s="50">
        <v>0</v>
      </c>
      <c r="Q2462" s="50">
        <v>0</v>
      </c>
      <c r="R2462" s="50">
        <v>1301014</v>
      </c>
      <c r="S2462" s="50">
        <v>1302014</v>
      </c>
      <c r="V2462" s="50" t="s">
        <v>4576</v>
      </c>
      <c r="Z2462" s="50">
        <v>1101014</v>
      </c>
    </row>
    <row r="2463" spans="1:26" ht="14.25">
      <c r="A2463" s="50">
        <v>2090232</v>
      </c>
      <c r="D2463" s="50" t="s">
        <v>2299</v>
      </c>
      <c r="E2463" s="50" t="s">
        <v>794</v>
      </c>
      <c r="F2463" s="50" t="s">
        <v>4576</v>
      </c>
      <c r="G2463" s="50">
        <v>86</v>
      </c>
      <c r="H2463" s="50">
        <v>3617</v>
      </c>
      <c r="I2463" s="50">
        <v>1644</v>
      </c>
      <c r="J2463" s="50">
        <v>16427</v>
      </c>
      <c r="K2463" s="50">
        <v>0</v>
      </c>
      <c r="L2463" s="50">
        <v>1.5</v>
      </c>
      <c r="M2463" s="50">
        <v>0</v>
      </c>
      <c r="N2463" s="50">
        <v>0</v>
      </c>
      <c r="O2463" s="50">
        <v>1550</v>
      </c>
      <c r="P2463" s="50">
        <v>0</v>
      </c>
      <c r="Q2463" s="50">
        <v>0</v>
      </c>
      <c r="R2463" s="50">
        <v>1303020</v>
      </c>
      <c r="S2463" s="50">
        <v>1304014</v>
      </c>
      <c r="T2463" s="50">
        <v>1304007</v>
      </c>
      <c r="W2463" s="50">
        <v>4</v>
      </c>
      <c r="X2463" s="50">
        <v>4</v>
      </c>
      <c r="Y2463" s="50">
        <v>2</v>
      </c>
      <c r="Z2463" s="50">
        <v>1102020</v>
      </c>
    </row>
    <row r="2464" spans="1:26" ht="14.25">
      <c r="A2464" s="50">
        <v>2090311</v>
      </c>
      <c r="D2464" s="50" t="s">
        <v>2298</v>
      </c>
      <c r="E2464" s="50" t="s">
        <v>1192</v>
      </c>
      <c r="F2464" s="50" t="s">
        <v>4577</v>
      </c>
      <c r="G2464" s="50">
        <v>86</v>
      </c>
      <c r="H2464" s="50">
        <v>3737</v>
      </c>
      <c r="I2464" s="50">
        <v>1844</v>
      </c>
      <c r="J2464" s="50">
        <v>20162</v>
      </c>
      <c r="K2464" s="50">
        <v>0</v>
      </c>
      <c r="L2464" s="50">
        <v>1.5</v>
      </c>
      <c r="M2464" s="50">
        <v>0</v>
      </c>
      <c r="N2464" s="50">
        <v>0</v>
      </c>
      <c r="O2464" s="50">
        <v>1550</v>
      </c>
      <c r="P2464" s="50">
        <v>0</v>
      </c>
      <c r="Q2464" s="50">
        <v>0</v>
      </c>
      <c r="R2464" s="50">
        <v>1301012</v>
      </c>
      <c r="S2464" s="50">
        <v>1302012</v>
      </c>
      <c r="V2464" s="50" t="s">
        <v>4578</v>
      </c>
      <c r="Z2464" s="50">
        <v>1101012</v>
      </c>
    </row>
    <row r="2465" spans="1:26" ht="14.25">
      <c r="A2465" s="50">
        <v>2090312</v>
      </c>
      <c r="D2465" s="50" t="s">
        <v>2299</v>
      </c>
      <c r="E2465" s="50" t="s">
        <v>792</v>
      </c>
      <c r="F2465" s="50" t="s">
        <v>4578</v>
      </c>
      <c r="G2465" s="50">
        <v>86</v>
      </c>
      <c r="H2465" s="50">
        <v>4110</v>
      </c>
      <c r="I2465" s="50">
        <v>1869</v>
      </c>
      <c r="J2465" s="50">
        <v>18668</v>
      </c>
      <c r="K2465" s="50">
        <v>0</v>
      </c>
      <c r="L2465" s="50">
        <v>1.5</v>
      </c>
      <c r="M2465" s="50">
        <v>0</v>
      </c>
      <c r="N2465" s="50">
        <v>0</v>
      </c>
      <c r="O2465" s="50">
        <v>1550</v>
      </c>
      <c r="P2465" s="50">
        <v>0</v>
      </c>
      <c r="Q2465" s="50">
        <v>0</v>
      </c>
      <c r="R2465" s="50">
        <v>1303018</v>
      </c>
      <c r="S2465" s="50">
        <v>1304013</v>
      </c>
      <c r="T2465" s="50">
        <v>1304007</v>
      </c>
      <c r="W2465" s="50">
        <v>4</v>
      </c>
      <c r="X2465" s="50">
        <v>4</v>
      </c>
      <c r="Y2465" s="50">
        <v>2</v>
      </c>
      <c r="Z2465" s="50">
        <v>1102018</v>
      </c>
    </row>
    <row r="2466" spans="1:26" ht="14.25">
      <c r="A2466" s="50">
        <v>2090321</v>
      </c>
      <c r="D2466" s="50" t="s">
        <v>2298</v>
      </c>
      <c r="E2466" s="50" t="s">
        <v>1188</v>
      </c>
      <c r="F2466" s="50" t="s">
        <v>4579</v>
      </c>
      <c r="G2466" s="50">
        <v>86</v>
      </c>
      <c r="H2466" s="50">
        <v>3289</v>
      </c>
      <c r="I2466" s="50">
        <v>1622</v>
      </c>
      <c r="J2466" s="50">
        <v>17742</v>
      </c>
      <c r="K2466" s="50">
        <v>0</v>
      </c>
      <c r="L2466" s="50">
        <v>1.5</v>
      </c>
      <c r="M2466" s="50">
        <v>0</v>
      </c>
      <c r="N2466" s="50">
        <v>0</v>
      </c>
      <c r="O2466" s="50">
        <v>1550</v>
      </c>
      <c r="P2466" s="50">
        <v>0</v>
      </c>
      <c r="Q2466" s="50">
        <v>0</v>
      </c>
      <c r="R2466" s="50">
        <v>1301008</v>
      </c>
      <c r="S2466" s="50">
        <v>1302008</v>
      </c>
      <c r="V2466" s="50" t="s">
        <v>4580</v>
      </c>
      <c r="Z2466" s="50">
        <v>1101008</v>
      </c>
    </row>
    <row r="2467" spans="1:26" ht="14.25">
      <c r="A2467" s="50">
        <v>2090322</v>
      </c>
      <c r="D2467" s="50" t="s">
        <v>2299</v>
      </c>
      <c r="E2467" s="50" t="s">
        <v>787</v>
      </c>
      <c r="F2467" s="50" t="s">
        <v>4580</v>
      </c>
      <c r="G2467" s="50">
        <v>86</v>
      </c>
      <c r="H2467" s="50">
        <v>3617</v>
      </c>
      <c r="I2467" s="50">
        <v>1644</v>
      </c>
      <c r="J2467" s="50">
        <v>16427</v>
      </c>
      <c r="K2467" s="50">
        <v>0</v>
      </c>
      <c r="L2467" s="50">
        <v>1.5</v>
      </c>
      <c r="M2467" s="50">
        <v>0</v>
      </c>
      <c r="N2467" s="50">
        <v>0</v>
      </c>
      <c r="O2467" s="50">
        <v>1550</v>
      </c>
      <c r="P2467" s="50">
        <v>0</v>
      </c>
      <c r="Q2467" s="50">
        <v>0</v>
      </c>
      <c r="R2467" s="50">
        <v>1303013</v>
      </c>
      <c r="S2467" s="50">
        <v>1304012</v>
      </c>
      <c r="T2467" s="50">
        <v>1304008</v>
      </c>
      <c r="W2467" s="50">
        <v>4</v>
      </c>
      <c r="X2467" s="50">
        <v>4</v>
      </c>
      <c r="Y2467" s="50">
        <v>3</v>
      </c>
      <c r="Z2467" s="50">
        <v>1102013</v>
      </c>
    </row>
    <row r="2468" spans="1:26" ht="14.25">
      <c r="A2468" s="50">
        <v>2090331</v>
      </c>
      <c r="D2468" s="50" t="s">
        <v>2298</v>
      </c>
      <c r="E2468" s="50" t="s">
        <v>1533</v>
      </c>
      <c r="F2468" s="50" t="s">
        <v>4581</v>
      </c>
      <c r="G2468" s="50">
        <v>86</v>
      </c>
      <c r="H2468" s="50">
        <v>3289</v>
      </c>
      <c r="I2468" s="50">
        <v>1622</v>
      </c>
      <c r="J2468" s="50">
        <v>17742</v>
      </c>
      <c r="K2468" s="50">
        <v>0</v>
      </c>
      <c r="L2468" s="50">
        <v>1.5</v>
      </c>
      <c r="M2468" s="50">
        <v>0</v>
      </c>
      <c r="N2468" s="50">
        <v>0</v>
      </c>
      <c r="O2468" s="50">
        <v>1550</v>
      </c>
      <c r="P2468" s="50">
        <v>0</v>
      </c>
      <c r="Q2468" s="50">
        <v>0</v>
      </c>
      <c r="R2468" s="50">
        <v>1301009</v>
      </c>
      <c r="S2468" s="50">
        <v>1302009</v>
      </c>
      <c r="V2468" s="50" t="s">
        <v>4582</v>
      </c>
      <c r="Z2468" s="50">
        <v>1101009</v>
      </c>
    </row>
    <row r="2469" spans="1:26" ht="14.25">
      <c r="A2469" s="50">
        <v>2090332</v>
      </c>
      <c r="D2469" s="50" t="s">
        <v>2299</v>
      </c>
      <c r="E2469" s="50" t="s">
        <v>788</v>
      </c>
      <c r="F2469" s="50" t="s">
        <v>4582</v>
      </c>
      <c r="G2469" s="50">
        <v>86</v>
      </c>
      <c r="H2469" s="50">
        <v>3617</v>
      </c>
      <c r="I2469" s="50">
        <v>1644</v>
      </c>
      <c r="J2469" s="50">
        <v>16427</v>
      </c>
      <c r="K2469" s="50">
        <v>0</v>
      </c>
      <c r="L2469" s="50">
        <v>1.5</v>
      </c>
      <c r="M2469" s="50">
        <v>0</v>
      </c>
      <c r="N2469" s="50">
        <v>0</v>
      </c>
      <c r="O2469" s="50">
        <v>1550</v>
      </c>
      <c r="P2469" s="50">
        <v>0</v>
      </c>
      <c r="Q2469" s="50">
        <v>0</v>
      </c>
      <c r="R2469" s="50">
        <v>1303014</v>
      </c>
      <c r="S2469" s="50">
        <v>1304004</v>
      </c>
      <c r="T2469" s="50">
        <v>1304006</v>
      </c>
      <c r="W2469" s="50">
        <v>4</v>
      </c>
      <c r="X2469" s="50">
        <v>4</v>
      </c>
      <c r="Y2469" s="50">
        <v>1</v>
      </c>
      <c r="Z2469" s="50">
        <v>1102014</v>
      </c>
    </row>
    <row r="2470" spans="1:26" ht="14.25">
      <c r="A2470" s="50">
        <v>2090411</v>
      </c>
      <c r="D2470" s="50" t="s">
        <v>2298</v>
      </c>
      <c r="E2470" s="50" t="s">
        <v>1195</v>
      </c>
      <c r="F2470" s="50" t="s">
        <v>4583</v>
      </c>
      <c r="G2470" s="50">
        <v>87</v>
      </c>
      <c r="H2470" s="50">
        <v>3822</v>
      </c>
      <c r="I2470" s="50">
        <v>1886</v>
      </c>
      <c r="J2470" s="50">
        <v>20617</v>
      </c>
      <c r="K2470" s="50">
        <v>0</v>
      </c>
      <c r="L2470" s="50">
        <v>1.5</v>
      </c>
      <c r="M2470" s="50">
        <v>0</v>
      </c>
      <c r="N2470" s="50">
        <v>0</v>
      </c>
      <c r="O2470" s="50">
        <v>1550</v>
      </c>
      <c r="P2470" s="50">
        <v>0</v>
      </c>
      <c r="Q2470" s="50">
        <v>0</v>
      </c>
      <c r="R2470" s="50">
        <v>1301015</v>
      </c>
      <c r="S2470" s="50">
        <v>1302015</v>
      </c>
      <c r="V2470" s="50" t="s">
        <v>4584</v>
      </c>
      <c r="Z2470" s="50">
        <v>1101015</v>
      </c>
    </row>
    <row r="2471" spans="1:26" ht="14.25">
      <c r="A2471" s="50">
        <v>2090412</v>
      </c>
      <c r="D2471" s="50" t="s">
        <v>2299</v>
      </c>
      <c r="E2471" s="50" t="s">
        <v>795</v>
      </c>
      <c r="F2471" s="50" t="s">
        <v>4584</v>
      </c>
      <c r="G2471" s="50">
        <v>87</v>
      </c>
      <c r="H2471" s="50">
        <v>4201</v>
      </c>
      <c r="I2471" s="50">
        <v>1911</v>
      </c>
      <c r="J2471" s="50">
        <v>19090</v>
      </c>
      <c r="K2471" s="50">
        <v>0</v>
      </c>
      <c r="L2471" s="50">
        <v>1.5</v>
      </c>
      <c r="M2471" s="50">
        <v>0</v>
      </c>
      <c r="N2471" s="50">
        <v>0</v>
      </c>
      <c r="O2471" s="50">
        <v>1550</v>
      </c>
      <c r="P2471" s="50">
        <v>0</v>
      </c>
      <c r="Q2471" s="50">
        <v>0</v>
      </c>
      <c r="R2471" s="50">
        <v>1303021</v>
      </c>
      <c r="S2471" s="50">
        <v>1304015</v>
      </c>
      <c r="T2471" s="50">
        <v>1304007</v>
      </c>
      <c r="W2471" s="50">
        <v>4</v>
      </c>
      <c r="X2471" s="50">
        <v>4</v>
      </c>
      <c r="Y2471" s="50">
        <v>1</v>
      </c>
      <c r="Z2471" s="50">
        <v>1102021</v>
      </c>
    </row>
    <row r="2472" spans="1:26" ht="14.25">
      <c r="A2472" s="50">
        <v>2090421</v>
      </c>
      <c r="D2472" s="50" t="s">
        <v>2298</v>
      </c>
      <c r="E2472" s="50" t="s">
        <v>1181</v>
      </c>
      <c r="F2472" s="50" t="s">
        <v>4585</v>
      </c>
      <c r="G2472" s="50">
        <v>87</v>
      </c>
      <c r="H2472" s="50">
        <v>3363</v>
      </c>
      <c r="I2472" s="50">
        <v>1659</v>
      </c>
      <c r="J2472" s="50">
        <v>18142</v>
      </c>
      <c r="K2472" s="50">
        <v>0</v>
      </c>
      <c r="L2472" s="50">
        <v>1.5</v>
      </c>
      <c r="M2472" s="50">
        <v>0</v>
      </c>
      <c r="N2472" s="50">
        <v>0</v>
      </c>
      <c r="O2472" s="50">
        <v>1550</v>
      </c>
      <c r="P2472" s="50">
        <v>0</v>
      </c>
      <c r="Q2472" s="50">
        <v>0</v>
      </c>
      <c r="R2472" s="50">
        <v>1301001</v>
      </c>
      <c r="S2472" s="50">
        <v>1302001</v>
      </c>
      <c r="V2472" s="50" t="s">
        <v>4586</v>
      </c>
      <c r="Z2472" s="50">
        <v>1101001</v>
      </c>
    </row>
    <row r="2473" spans="1:26" ht="14.25">
      <c r="A2473" s="50">
        <v>2090422</v>
      </c>
      <c r="D2473" s="50" t="s">
        <v>2299</v>
      </c>
      <c r="E2473" s="50" t="s">
        <v>783</v>
      </c>
      <c r="F2473" s="50" t="s">
        <v>4586</v>
      </c>
      <c r="G2473" s="50">
        <v>87</v>
      </c>
      <c r="H2473" s="50">
        <v>3697</v>
      </c>
      <c r="I2473" s="50">
        <v>1681</v>
      </c>
      <c r="J2473" s="50">
        <v>16799</v>
      </c>
      <c r="K2473" s="50">
        <v>0</v>
      </c>
      <c r="L2473" s="50">
        <v>1.5</v>
      </c>
      <c r="M2473" s="50">
        <v>0</v>
      </c>
      <c r="N2473" s="50">
        <v>0</v>
      </c>
      <c r="O2473" s="50">
        <v>1550</v>
      </c>
      <c r="P2473" s="50">
        <v>0</v>
      </c>
      <c r="Q2473" s="50">
        <v>0</v>
      </c>
      <c r="R2473" s="50">
        <v>1303009</v>
      </c>
      <c r="S2473" s="50">
        <v>1304010</v>
      </c>
      <c r="T2473" s="50">
        <v>1304007</v>
      </c>
      <c r="W2473" s="50">
        <v>4</v>
      </c>
      <c r="X2473" s="50">
        <v>4</v>
      </c>
      <c r="Y2473" s="50">
        <v>2</v>
      </c>
      <c r="Z2473" s="50">
        <v>1102009</v>
      </c>
    </row>
    <row r="2474" spans="1:26" ht="14.25">
      <c r="A2474" s="50">
        <v>2090431</v>
      </c>
      <c r="D2474" s="50" t="s">
        <v>2298</v>
      </c>
      <c r="E2474" s="50" t="s">
        <v>1537</v>
      </c>
      <c r="F2474" s="50" t="s">
        <v>4587</v>
      </c>
      <c r="G2474" s="50">
        <v>87</v>
      </c>
      <c r="H2474" s="50">
        <v>3363</v>
      </c>
      <c r="I2474" s="50">
        <v>1659</v>
      </c>
      <c r="J2474" s="50">
        <v>18142</v>
      </c>
      <c r="K2474" s="50">
        <v>0</v>
      </c>
      <c r="L2474" s="50">
        <v>1.5</v>
      </c>
      <c r="M2474" s="50">
        <v>0</v>
      </c>
      <c r="N2474" s="50">
        <v>0</v>
      </c>
      <c r="O2474" s="50">
        <v>1550</v>
      </c>
      <c r="P2474" s="50">
        <v>0</v>
      </c>
      <c r="Q2474" s="50">
        <v>0</v>
      </c>
      <c r="R2474" s="50">
        <v>1301011</v>
      </c>
      <c r="S2474" s="50">
        <v>1302011</v>
      </c>
      <c r="V2474" s="50" t="s">
        <v>4588</v>
      </c>
      <c r="Z2474" s="50">
        <v>1101011</v>
      </c>
    </row>
    <row r="2475" spans="1:26" ht="14.25">
      <c r="A2475" s="50">
        <v>2090432</v>
      </c>
      <c r="D2475" s="50" t="s">
        <v>2299</v>
      </c>
      <c r="E2475" s="50" t="s">
        <v>791</v>
      </c>
      <c r="F2475" s="50" t="s">
        <v>4588</v>
      </c>
      <c r="G2475" s="50">
        <v>87</v>
      </c>
      <c r="H2475" s="50">
        <v>3697</v>
      </c>
      <c r="I2475" s="50">
        <v>1681</v>
      </c>
      <c r="J2475" s="50">
        <v>16799</v>
      </c>
      <c r="K2475" s="50">
        <v>0</v>
      </c>
      <c r="L2475" s="50">
        <v>1.5</v>
      </c>
      <c r="M2475" s="50">
        <v>0</v>
      </c>
      <c r="N2475" s="50">
        <v>0</v>
      </c>
      <c r="O2475" s="50">
        <v>1550</v>
      </c>
      <c r="P2475" s="50">
        <v>0</v>
      </c>
      <c r="Q2475" s="50">
        <v>0</v>
      </c>
      <c r="R2475" s="50">
        <v>1303017</v>
      </c>
      <c r="S2475" s="50">
        <v>1304013</v>
      </c>
      <c r="T2475" s="50">
        <v>1304008</v>
      </c>
      <c r="W2475" s="50">
        <v>4</v>
      </c>
      <c r="X2475" s="50">
        <v>4</v>
      </c>
      <c r="Y2475" s="50">
        <v>3</v>
      </c>
      <c r="Z2475" s="50">
        <v>1102017</v>
      </c>
    </row>
    <row r="2476" spans="1:26" ht="14.25">
      <c r="A2476" s="50">
        <v>2090511</v>
      </c>
      <c r="D2476" s="50" t="s">
        <v>2298</v>
      </c>
      <c r="E2476" s="50" t="s">
        <v>1378</v>
      </c>
      <c r="F2476" s="50" t="s">
        <v>4589</v>
      </c>
      <c r="G2476" s="50">
        <v>87</v>
      </c>
      <c r="H2476" s="50">
        <v>3822</v>
      </c>
      <c r="I2476" s="50">
        <v>1886</v>
      </c>
      <c r="J2476" s="50">
        <v>20617</v>
      </c>
      <c r="K2476" s="50">
        <v>0</v>
      </c>
      <c r="L2476" s="50">
        <v>1.5</v>
      </c>
      <c r="M2476" s="50">
        <v>0</v>
      </c>
      <c r="N2476" s="50">
        <v>0</v>
      </c>
      <c r="O2476" s="50">
        <v>1550</v>
      </c>
      <c r="P2476" s="50">
        <v>0</v>
      </c>
      <c r="Q2476" s="50">
        <v>0</v>
      </c>
      <c r="R2476" s="50">
        <v>1301006</v>
      </c>
      <c r="S2476" s="50">
        <v>1302006</v>
      </c>
      <c r="V2476" s="50" t="s">
        <v>4590</v>
      </c>
      <c r="Z2476" s="50">
        <v>1101006</v>
      </c>
    </row>
    <row r="2477" spans="1:26" ht="14.25">
      <c r="A2477" s="50">
        <v>2090512</v>
      </c>
      <c r="D2477" s="50" t="s">
        <v>2299</v>
      </c>
      <c r="E2477" s="50" t="s">
        <v>781</v>
      </c>
      <c r="F2477" s="50" t="s">
        <v>4590</v>
      </c>
      <c r="G2477" s="50">
        <v>87</v>
      </c>
      <c r="H2477" s="50">
        <v>4201</v>
      </c>
      <c r="I2477" s="50">
        <v>1911</v>
      </c>
      <c r="J2477" s="50">
        <v>19090</v>
      </c>
      <c r="K2477" s="50">
        <v>0</v>
      </c>
      <c r="L2477" s="50">
        <v>1.5</v>
      </c>
      <c r="M2477" s="50">
        <v>0</v>
      </c>
      <c r="N2477" s="50">
        <v>0</v>
      </c>
      <c r="O2477" s="50">
        <v>1550</v>
      </c>
      <c r="P2477" s="50">
        <v>0</v>
      </c>
      <c r="Q2477" s="50">
        <v>0</v>
      </c>
      <c r="R2477" s="50">
        <v>1303007</v>
      </c>
      <c r="S2477" s="50">
        <v>1304002</v>
      </c>
      <c r="T2477" s="50">
        <v>1304006</v>
      </c>
      <c r="W2477" s="50">
        <v>4</v>
      </c>
      <c r="X2477" s="50">
        <v>4</v>
      </c>
      <c r="Y2477" s="50">
        <v>1</v>
      </c>
      <c r="Z2477" s="50">
        <v>1102007</v>
      </c>
    </row>
    <row r="2478" spans="1:26" ht="14.25">
      <c r="A2478" s="50">
        <v>2090521</v>
      </c>
      <c r="D2478" s="50" t="s">
        <v>2298</v>
      </c>
      <c r="E2478" s="50" t="s">
        <v>1183</v>
      </c>
      <c r="F2478" s="50" t="s">
        <v>4591</v>
      </c>
      <c r="G2478" s="50">
        <v>87</v>
      </c>
      <c r="H2478" s="50">
        <v>3363</v>
      </c>
      <c r="I2478" s="50">
        <v>1659</v>
      </c>
      <c r="J2478" s="50">
        <v>18142</v>
      </c>
      <c r="K2478" s="50">
        <v>0</v>
      </c>
      <c r="L2478" s="50">
        <v>1.5</v>
      </c>
      <c r="M2478" s="50">
        <v>0</v>
      </c>
      <c r="N2478" s="50">
        <v>0</v>
      </c>
      <c r="O2478" s="50">
        <v>1550</v>
      </c>
      <c r="P2478" s="50">
        <v>0</v>
      </c>
      <c r="Q2478" s="50">
        <v>0</v>
      </c>
      <c r="R2478" s="50">
        <v>1301003</v>
      </c>
      <c r="S2478" s="50">
        <v>1302003</v>
      </c>
      <c r="V2478" s="50" t="s">
        <v>4592</v>
      </c>
      <c r="Z2478" s="50">
        <v>1101003</v>
      </c>
    </row>
    <row r="2479" spans="1:26" ht="14.25">
      <c r="A2479" s="50">
        <v>2090522</v>
      </c>
      <c r="D2479" s="50" t="s">
        <v>2299</v>
      </c>
      <c r="E2479" s="50" t="s">
        <v>779</v>
      </c>
      <c r="F2479" s="50" t="s">
        <v>4592</v>
      </c>
      <c r="G2479" s="50">
        <v>87</v>
      </c>
      <c r="H2479" s="50">
        <v>3697</v>
      </c>
      <c r="I2479" s="50">
        <v>1681</v>
      </c>
      <c r="J2479" s="50">
        <v>16799</v>
      </c>
      <c r="K2479" s="50">
        <v>0</v>
      </c>
      <c r="L2479" s="50">
        <v>1.5</v>
      </c>
      <c r="M2479" s="50">
        <v>0</v>
      </c>
      <c r="N2479" s="50">
        <v>0</v>
      </c>
      <c r="O2479" s="50">
        <v>1550</v>
      </c>
      <c r="P2479" s="50">
        <v>0</v>
      </c>
      <c r="Q2479" s="50">
        <v>0</v>
      </c>
      <c r="R2479" s="50">
        <v>1303005</v>
      </c>
      <c r="S2479" s="50">
        <v>1304009</v>
      </c>
      <c r="T2479" s="50">
        <v>1304008</v>
      </c>
      <c r="W2479" s="50">
        <v>4</v>
      </c>
      <c r="X2479" s="50">
        <v>4</v>
      </c>
      <c r="Y2479" s="50">
        <v>3</v>
      </c>
      <c r="Z2479" s="50">
        <v>1102005</v>
      </c>
    </row>
    <row r="2480" spans="1:26" ht="14.25">
      <c r="A2480" s="50">
        <v>2090531</v>
      </c>
      <c r="D2480" s="50" t="s">
        <v>2298</v>
      </c>
      <c r="E2480" s="50" t="s">
        <v>1192</v>
      </c>
      <c r="F2480" s="50" t="s">
        <v>4593</v>
      </c>
      <c r="G2480" s="50">
        <v>87</v>
      </c>
      <c r="H2480" s="50">
        <v>3363</v>
      </c>
      <c r="I2480" s="50">
        <v>1659</v>
      </c>
      <c r="J2480" s="50">
        <v>18142</v>
      </c>
      <c r="K2480" s="50">
        <v>0</v>
      </c>
      <c r="L2480" s="50">
        <v>1.5</v>
      </c>
      <c r="M2480" s="50">
        <v>0</v>
      </c>
      <c r="N2480" s="50">
        <v>0</v>
      </c>
      <c r="O2480" s="50">
        <v>1550</v>
      </c>
      <c r="P2480" s="50">
        <v>0</v>
      </c>
      <c r="Q2480" s="50">
        <v>0</v>
      </c>
      <c r="R2480" s="50">
        <v>1301012</v>
      </c>
      <c r="S2480" s="50">
        <v>1302012</v>
      </c>
      <c r="V2480" s="50" t="s">
        <v>4594</v>
      </c>
      <c r="Z2480" s="50">
        <v>1101012</v>
      </c>
    </row>
    <row r="2481" spans="1:26" ht="14.25">
      <c r="A2481" s="50">
        <v>2090532</v>
      </c>
      <c r="D2481" s="50" t="s">
        <v>2299</v>
      </c>
      <c r="E2481" s="50" t="s">
        <v>792</v>
      </c>
      <c r="F2481" s="50" t="s">
        <v>4594</v>
      </c>
      <c r="G2481" s="50">
        <v>87</v>
      </c>
      <c r="H2481" s="50">
        <v>3697</v>
      </c>
      <c r="I2481" s="50">
        <v>1681</v>
      </c>
      <c r="J2481" s="50">
        <v>16799</v>
      </c>
      <c r="K2481" s="50">
        <v>0</v>
      </c>
      <c r="L2481" s="50">
        <v>1.5</v>
      </c>
      <c r="M2481" s="50">
        <v>0</v>
      </c>
      <c r="N2481" s="50">
        <v>0</v>
      </c>
      <c r="O2481" s="50">
        <v>1550</v>
      </c>
      <c r="P2481" s="50">
        <v>0</v>
      </c>
      <c r="Q2481" s="50">
        <v>0</v>
      </c>
      <c r="R2481" s="50">
        <v>1303018</v>
      </c>
      <c r="S2481" s="50">
        <v>1304013</v>
      </c>
      <c r="T2481" s="50">
        <v>1304007</v>
      </c>
      <c r="W2481" s="50">
        <v>4</v>
      </c>
      <c r="X2481" s="50">
        <v>4</v>
      </c>
      <c r="Y2481" s="50">
        <v>2</v>
      </c>
      <c r="Z2481" s="50">
        <v>1102018</v>
      </c>
    </row>
    <row r="2482" spans="1:26" ht="14.25">
      <c r="A2482" s="50">
        <v>2090611</v>
      </c>
      <c r="D2482" s="50" t="s">
        <v>2298</v>
      </c>
      <c r="E2482" s="50" t="s">
        <v>1533</v>
      </c>
      <c r="F2482" s="50" t="s">
        <v>4595</v>
      </c>
      <c r="G2482" s="50">
        <v>88</v>
      </c>
      <c r="H2482" s="50">
        <v>3906</v>
      </c>
      <c r="I2482" s="50">
        <v>1928</v>
      </c>
      <c r="J2482" s="50">
        <v>21073</v>
      </c>
      <c r="K2482" s="50">
        <v>0</v>
      </c>
      <c r="L2482" s="50">
        <v>1.5</v>
      </c>
      <c r="M2482" s="50">
        <v>0</v>
      </c>
      <c r="N2482" s="50">
        <v>0</v>
      </c>
      <c r="O2482" s="50">
        <v>1550</v>
      </c>
      <c r="P2482" s="50">
        <v>0</v>
      </c>
      <c r="Q2482" s="50">
        <v>0</v>
      </c>
      <c r="R2482" s="50">
        <v>1301009</v>
      </c>
      <c r="S2482" s="50">
        <v>1302009</v>
      </c>
      <c r="V2482" s="50" t="s">
        <v>4596</v>
      </c>
      <c r="Z2482" s="50">
        <v>1101009</v>
      </c>
    </row>
    <row r="2483" spans="1:26" ht="14.25">
      <c r="A2483" s="50">
        <v>2090612</v>
      </c>
      <c r="D2483" s="50" t="s">
        <v>2299</v>
      </c>
      <c r="E2483" s="50" t="s">
        <v>788</v>
      </c>
      <c r="F2483" s="50" t="s">
        <v>4596</v>
      </c>
      <c r="G2483" s="50">
        <v>88</v>
      </c>
      <c r="H2483" s="50">
        <v>4293</v>
      </c>
      <c r="I2483" s="50">
        <v>1954</v>
      </c>
      <c r="J2483" s="50">
        <v>19512</v>
      </c>
      <c r="K2483" s="50">
        <v>0</v>
      </c>
      <c r="L2483" s="50">
        <v>1.5</v>
      </c>
      <c r="M2483" s="50">
        <v>0</v>
      </c>
      <c r="N2483" s="50">
        <v>0</v>
      </c>
      <c r="O2483" s="50">
        <v>1550</v>
      </c>
      <c r="P2483" s="50">
        <v>0</v>
      </c>
      <c r="Q2483" s="50">
        <v>0</v>
      </c>
      <c r="R2483" s="50">
        <v>1303014</v>
      </c>
      <c r="S2483" s="50">
        <v>1304004</v>
      </c>
      <c r="T2483" s="50">
        <v>1304006</v>
      </c>
      <c r="W2483" s="50">
        <v>4</v>
      </c>
      <c r="X2483" s="50">
        <v>4</v>
      </c>
      <c r="Y2483" s="50">
        <v>1</v>
      </c>
      <c r="Z2483" s="50">
        <v>1102014</v>
      </c>
    </row>
    <row r="2484" spans="1:26" ht="14.25">
      <c r="A2484" s="50">
        <v>2090621</v>
      </c>
      <c r="D2484" s="50" t="s">
        <v>2298</v>
      </c>
      <c r="E2484" s="50" t="s">
        <v>1188</v>
      </c>
      <c r="F2484" s="50" t="s">
        <v>4597</v>
      </c>
      <c r="G2484" s="50">
        <v>88</v>
      </c>
      <c r="H2484" s="50">
        <v>3437</v>
      </c>
      <c r="I2484" s="50">
        <v>1696</v>
      </c>
      <c r="J2484" s="50">
        <v>18543</v>
      </c>
      <c r="K2484" s="50">
        <v>0</v>
      </c>
      <c r="L2484" s="50">
        <v>1.5</v>
      </c>
      <c r="M2484" s="50">
        <v>0</v>
      </c>
      <c r="N2484" s="50">
        <v>0</v>
      </c>
      <c r="O2484" s="50">
        <v>1550</v>
      </c>
      <c r="P2484" s="50">
        <v>0</v>
      </c>
      <c r="Q2484" s="50">
        <v>0</v>
      </c>
      <c r="R2484" s="50">
        <v>1301008</v>
      </c>
      <c r="S2484" s="50">
        <v>1302008</v>
      </c>
      <c r="V2484" s="50" t="s">
        <v>4598</v>
      </c>
      <c r="Z2484" s="50">
        <v>1101008</v>
      </c>
    </row>
    <row r="2485" spans="1:26" ht="14.25">
      <c r="A2485" s="50">
        <v>2090622</v>
      </c>
      <c r="D2485" s="50" t="s">
        <v>2299</v>
      </c>
      <c r="E2485" s="50" t="s">
        <v>787</v>
      </c>
      <c r="F2485" s="50" t="s">
        <v>4598</v>
      </c>
      <c r="G2485" s="50">
        <v>88</v>
      </c>
      <c r="H2485" s="50">
        <v>3777</v>
      </c>
      <c r="I2485" s="50">
        <v>1718</v>
      </c>
      <c r="J2485" s="50">
        <v>17170</v>
      </c>
      <c r="K2485" s="50">
        <v>0</v>
      </c>
      <c r="L2485" s="50">
        <v>1.5</v>
      </c>
      <c r="M2485" s="50">
        <v>0</v>
      </c>
      <c r="N2485" s="50">
        <v>0</v>
      </c>
      <c r="O2485" s="50">
        <v>1550</v>
      </c>
      <c r="P2485" s="50">
        <v>0</v>
      </c>
      <c r="Q2485" s="50">
        <v>0</v>
      </c>
      <c r="R2485" s="50">
        <v>1303013</v>
      </c>
      <c r="S2485" s="50">
        <v>1304012</v>
      </c>
      <c r="T2485" s="50">
        <v>1304008</v>
      </c>
      <c r="W2485" s="50">
        <v>4</v>
      </c>
      <c r="X2485" s="50">
        <v>4</v>
      </c>
      <c r="Y2485" s="50">
        <v>3</v>
      </c>
      <c r="Z2485" s="50">
        <v>1102013</v>
      </c>
    </row>
    <row r="2486" spans="1:26" ht="14.25">
      <c r="A2486" s="50">
        <v>2090631</v>
      </c>
      <c r="D2486" s="50" t="s">
        <v>2298</v>
      </c>
      <c r="E2486" s="50" t="s">
        <v>1192</v>
      </c>
      <c r="F2486" s="50" t="s">
        <v>4599</v>
      </c>
      <c r="G2486" s="50">
        <v>88</v>
      </c>
      <c r="H2486" s="50">
        <v>3437</v>
      </c>
      <c r="I2486" s="50">
        <v>1696</v>
      </c>
      <c r="J2486" s="50">
        <v>18543</v>
      </c>
      <c r="K2486" s="50">
        <v>0</v>
      </c>
      <c r="L2486" s="50">
        <v>1.5</v>
      </c>
      <c r="M2486" s="50">
        <v>0</v>
      </c>
      <c r="N2486" s="50">
        <v>0</v>
      </c>
      <c r="O2486" s="50">
        <v>1550</v>
      </c>
      <c r="P2486" s="50">
        <v>0</v>
      </c>
      <c r="Q2486" s="50">
        <v>0</v>
      </c>
      <c r="R2486" s="50">
        <v>1301012</v>
      </c>
      <c r="S2486" s="50">
        <v>1302012</v>
      </c>
      <c r="V2486" s="50" t="s">
        <v>4600</v>
      </c>
      <c r="Z2486" s="50">
        <v>1101012</v>
      </c>
    </row>
    <row r="2487" spans="1:26" ht="14.25">
      <c r="A2487" s="50">
        <v>2090632</v>
      </c>
      <c r="D2487" s="50" t="s">
        <v>2299</v>
      </c>
      <c r="E2487" s="50" t="s">
        <v>792</v>
      </c>
      <c r="F2487" s="50" t="s">
        <v>4600</v>
      </c>
      <c r="G2487" s="50">
        <v>88</v>
      </c>
      <c r="H2487" s="50">
        <v>3777</v>
      </c>
      <c r="I2487" s="50">
        <v>1718</v>
      </c>
      <c r="J2487" s="50">
        <v>17170</v>
      </c>
      <c r="K2487" s="50">
        <v>0</v>
      </c>
      <c r="L2487" s="50">
        <v>1.5</v>
      </c>
      <c r="M2487" s="50">
        <v>0</v>
      </c>
      <c r="N2487" s="50">
        <v>0</v>
      </c>
      <c r="O2487" s="50">
        <v>1550</v>
      </c>
      <c r="P2487" s="50">
        <v>0</v>
      </c>
      <c r="Q2487" s="50">
        <v>0</v>
      </c>
      <c r="R2487" s="50">
        <v>1303018</v>
      </c>
      <c r="S2487" s="50">
        <v>1304013</v>
      </c>
      <c r="T2487" s="50">
        <v>1304007</v>
      </c>
      <c r="W2487" s="50">
        <v>4</v>
      </c>
      <c r="X2487" s="50">
        <v>4</v>
      </c>
      <c r="Y2487" s="50">
        <v>2</v>
      </c>
      <c r="Z2487" s="50">
        <v>1102018</v>
      </c>
    </row>
    <row r="2488" spans="1:26" ht="14.25">
      <c r="A2488" s="50">
        <v>2090711</v>
      </c>
      <c r="D2488" s="50" t="s">
        <v>2298</v>
      </c>
      <c r="E2488" s="50" t="s">
        <v>1535</v>
      </c>
      <c r="F2488" s="50" t="s">
        <v>4601</v>
      </c>
      <c r="G2488" s="50">
        <v>88</v>
      </c>
      <c r="H2488" s="50">
        <v>3906</v>
      </c>
      <c r="I2488" s="50">
        <v>1928</v>
      </c>
      <c r="J2488" s="50">
        <v>21073</v>
      </c>
      <c r="K2488" s="50">
        <v>0</v>
      </c>
      <c r="L2488" s="50">
        <v>1.5</v>
      </c>
      <c r="M2488" s="50">
        <v>0</v>
      </c>
      <c r="N2488" s="50">
        <v>0</v>
      </c>
      <c r="O2488" s="50">
        <v>1550</v>
      </c>
      <c r="P2488" s="50">
        <v>0</v>
      </c>
      <c r="Q2488" s="50">
        <v>0</v>
      </c>
      <c r="R2488" s="50">
        <v>1301007</v>
      </c>
      <c r="S2488" s="50">
        <v>1302007</v>
      </c>
      <c r="V2488" s="50" t="s">
        <v>4602</v>
      </c>
      <c r="Z2488" s="50">
        <v>1101007</v>
      </c>
    </row>
    <row r="2489" spans="1:26" ht="14.25">
      <c r="A2489" s="50">
        <v>2090712</v>
      </c>
      <c r="D2489" s="50" t="s">
        <v>2299</v>
      </c>
      <c r="E2489" s="50" t="s">
        <v>783</v>
      </c>
      <c r="F2489" s="50" t="s">
        <v>4602</v>
      </c>
      <c r="G2489" s="50">
        <v>88</v>
      </c>
      <c r="H2489" s="50">
        <v>4293</v>
      </c>
      <c r="I2489" s="50">
        <v>1954</v>
      </c>
      <c r="J2489" s="50">
        <v>19512</v>
      </c>
      <c r="K2489" s="50">
        <v>0</v>
      </c>
      <c r="L2489" s="50">
        <v>1.5</v>
      </c>
      <c r="M2489" s="50">
        <v>0</v>
      </c>
      <c r="N2489" s="50">
        <v>0</v>
      </c>
      <c r="O2489" s="50">
        <v>1550</v>
      </c>
      <c r="P2489" s="50">
        <v>0</v>
      </c>
      <c r="Q2489" s="50">
        <v>0</v>
      </c>
      <c r="R2489" s="50">
        <v>1303009</v>
      </c>
      <c r="S2489" s="50">
        <v>1304010</v>
      </c>
      <c r="T2489" s="50">
        <v>1304007</v>
      </c>
      <c r="W2489" s="50">
        <v>4</v>
      </c>
      <c r="X2489" s="50">
        <v>4</v>
      </c>
      <c r="Y2489" s="50">
        <v>2</v>
      </c>
      <c r="Z2489" s="50">
        <v>1102009</v>
      </c>
    </row>
    <row r="2490" spans="1:26" ht="14.25">
      <c r="A2490" s="50">
        <v>2090721</v>
      </c>
      <c r="D2490" s="50" t="s">
        <v>2298</v>
      </c>
      <c r="E2490" s="50" t="s">
        <v>1535</v>
      </c>
      <c r="F2490" s="50" t="s">
        <v>4603</v>
      </c>
      <c r="G2490" s="50">
        <v>88</v>
      </c>
      <c r="H2490" s="50">
        <v>3437</v>
      </c>
      <c r="I2490" s="50">
        <v>1696</v>
      </c>
      <c r="J2490" s="50">
        <v>18543</v>
      </c>
      <c r="K2490" s="50">
        <v>0</v>
      </c>
      <c r="L2490" s="50">
        <v>1.5</v>
      </c>
      <c r="M2490" s="50">
        <v>0</v>
      </c>
      <c r="N2490" s="50">
        <v>0</v>
      </c>
      <c r="O2490" s="50">
        <v>1550</v>
      </c>
      <c r="P2490" s="50">
        <v>0</v>
      </c>
      <c r="Q2490" s="50">
        <v>0</v>
      </c>
      <c r="R2490" s="50">
        <v>1301007</v>
      </c>
      <c r="S2490" s="50">
        <v>1302007</v>
      </c>
      <c r="V2490" s="50" t="s">
        <v>4604</v>
      </c>
      <c r="Z2490" s="50">
        <v>1101007</v>
      </c>
    </row>
    <row r="2491" spans="1:26" ht="14.25">
      <c r="A2491" s="50">
        <v>2090722</v>
      </c>
      <c r="D2491" s="50" t="s">
        <v>2299</v>
      </c>
      <c r="E2491" s="50" t="s">
        <v>777</v>
      </c>
      <c r="F2491" s="50" t="s">
        <v>4604</v>
      </c>
      <c r="G2491" s="50">
        <v>88</v>
      </c>
      <c r="H2491" s="50">
        <v>3777</v>
      </c>
      <c r="I2491" s="50">
        <v>1718</v>
      </c>
      <c r="J2491" s="50">
        <v>17170</v>
      </c>
      <c r="K2491" s="50">
        <v>0</v>
      </c>
      <c r="L2491" s="50">
        <v>1.5</v>
      </c>
      <c r="M2491" s="50">
        <v>0</v>
      </c>
      <c r="N2491" s="50">
        <v>0</v>
      </c>
      <c r="O2491" s="50">
        <v>1550</v>
      </c>
      <c r="P2491" s="50">
        <v>0</v>
      </c>
      <c r="Q2491" s="50">
        <v>0</v>
      </c>
      <c r="R2491" s="50">
        <v>1303003</v>
      </c>
      <c r="S2491" s="50">
        <v>1304005</v>
      </c>
      <c r="T2491" s="50">
        <v>1304007</v>
      </c>
      <c r="W2491" s="50">
        <v>4</v>
      </c>
      <c r="X2491" s="50">
        <v>4</v>
      </c>
      <c r="Y2491" s="50">
        <v>2</v>
      </c>
      <c r="Z2491" s="50">
        <v>1102003</v>
      </c>
    </row>
    <row r="2492" spans="1:26" ht="14.25">
      <c r="A2492" s="50">
        <v>2090731</v>
      </c>
      <c r="D2492" s="50" t="s">
        <v>2298</v>
      </c>
      <c r="E2492" s="50" t="s">
        <v>1537</v>
      </c>
      <c r="F2492" s="50" t="s">
        <v>4605</v>
      </c>
      <c r="G2492" s="50">
        <v>88</v>
      </c>
      <c r="H2492" s="50">
        <v>3437</v>
      </c>
      <c r="I2492" s="50">
        <v>1696</v>
      </c>
      <c r="J2492" s="50">
        <v>18543</v>
      </c>
      <c r="K2492" s="50">
        <v>0</v>
      </c>
      <c r="L2492" s="50">
        <v>1.5</v>
      </c>
      <c r="M2492" s="50">
        <v>0</v>
      </c>
      <c r="N2492" s="50">
        <v>0</v>
      </c>
      <c r="O2492" s="50">
        <v>1550</v>
      </c>
      <c r="P2492" s="50">
        <v>0</v>
      </c>
      <c r="Q2492" s="50">
        <v>0</v>
      </c>
      <c r="R2492" s="50">
        <v>1301011</v>
      </c>
      <c r="S2492" s="50">
        <v>1302011</v>
      </c>
      <c r="V2492" s="50" t="s">
        <v>4606</v>
      </c>
      <c r="Z2492" s="50">
        <v>1101011</v>
      </c>
    </row>
    <row r="2493" spans="1:26" ht="14.25">
      <c r="A2493" s="50">
        <v>2090732</v>
      </c>
      <c r="D2493" s="50" t="s">
        <v>2299</v>
      </c>
      <c r="E2493" s="50" t="s">
        <v>791</v>
      </c>
      <c r="F2493" s="50" t="s">
        <v>4606</v>
      </c>
      <c r="G2493" s="50">
        <v>88</v>
      </c>
      <c r="H2493" s="50">
        <v>3777</v>
      </c>
      <c r="I2493" s="50">
        <v>1718</v>
      </c>
      <c r="J2493" s="50">
        <v>17170</v>
      </c>
      <c r="K2493" s="50">
        <v>0</v>
      </c>
      <c r="L2493" s="50">
        <v>1.5</v>
      </c>
      <c r="M2493" s="50">
        <v>0</v>
      </c>
      <c r="N2493" s="50">
        <v>0</v>
      </c>
      <c r="O2493" s="50">
        <v>1550</v>
      </c>
      <c r="P2493" s="50">
        <v>0</v>
      </c>
      <c r="Q2493" s="50">
        <v>0</v>
      </c>
      <c r="R2493" s="50">
        <v>1303017</v>
      </c>
      <c r="S2493" s="50">
        <v>1304013</v>
      </c>
      <c r="T2493" s="50">
        <v>1304008</v>
      </c>
      <c r="W2493" s="50">
        <v>4</v>
      </c>
      <c r="X2493" s="50">
        <v>4</v>
      </c>
      <c r="Y2493" s="50">
        <v>3</v>
      </c>
      <c r="Z2493" s="50">
        <v>1102017</v>
      </c>
    </row>
    <row r="2494" spans="1:26" ht="14.25">
      <c r="A2494" s="50">
        <v>2090811</v>
      </c>
      <c r="D2494" s="50" t="s">
        <v>2298</v>
      </c>
      <c r="E2494" s="50" t="s">
        <v>1535</v>
      </c>
      <c r="F2494" s="50" t="s">
        <v>4607</v>
      </c>
      <c r="G2494" s="50">
        <v>89</v>
      </c>
      <c r="H2494" s="50">
        <v>3990</v>
      </c>
      <c r="I2494" s="50">
        <v>1971</v>
      </c>
      <c r="J2494" s="50">
        <v>21529</v>
      </c>
      <c r="K2494" s="50">
        <v>0</v>
      </c>
      <c r="L2494" s="50">
        <v>1.5</v>
      </c>
      <c r="M2494" s="50">
        <v>0</v>
      </c>
      <c r="N2494" s="50">
        <v>0</v>
      </c>
      <c r="O2494" s="50">
        <v>1550</v>
      </c>
      <c r="P2494" s="50">
        <v>0</v>
      </c>
      <c r="Q2494" s="50">
        <v>0</v>
      </c>
      <c r="R2494" s="50">
        <v>1301007</v>
      </c>
      <c r="S2494" s="50">
        <v>1302007</v>
      </c>
      <c r="V2494" s="50" t="s">
        <v>4608</v>
      </c>
      <c r="Z2494" s="50">
        <v>1101007</v>
      </c>
    </row>
    <row r="2495" spans="1:26" ht="14.25">
      <c r="A2495" s="50">
        <v>2090812</v>
      </c>
      <c r="D2495" s="50" t="s">
        <v>2299</v>
      </c>
      <c r="E2495" s="50" t="s">
        <v>786</v>
      </c>
      <c r="F2495" s="50" t="s">
        <v>4608</v>
      </c>
      <c r="G2495" s="50">
        <v>89</v>
      </c>
      <c r="H2495" s="50">
        <v>4384</v>
      </c>
      <c r="I2495" s="50">
        <v>1996</v>
      </c>
      <c r="J2495" s="50">
        <v>19934</v>
      </c>
      <c r="K2495" s="50">
        <v>0</v>
      </c>
      <c r="L2495" s="50">
        <v>1.5</v>
      </c>
      <c r="M2495" s="50">
        <v>0</v>
      </c>
      <c r="N2495" s="50">
        <v>0</v>
      </c>
      <c r="O2495" s="50">
        <v>1550</v>
      </c>
      <c r="P2495" s="50">
        <v>0</v>
      </c>
      <c r="Q2495" s="50">
        <v>0</v>
      </c>
      <c r="R2495" s="50">
        <v>1303012</v>
      </c>
      <c r="S2495" s="50">
        <v>1304005</v>
      </c>
      <c r="T2495" s="50">
        <v>1304006</v>
      </c>
      <c r="W2495" s="50">
        <v>4</v>
      </c>
      <c r="X2495" s="50">
        <v>4</v>
      </c>
      <c r="Y2495" s="50">
        <v>1</v>
      </c>
      <c r="Z2495" s="50">
        <v>1102012</v>
      </c>
    </row>
    <row r="2496" spans="1:26" ht="14.25">
      <c r="A2496" s="50">
        <v>2090821</v>
      </c>
      <c r="D2496" s="50" t="s">
        <v>2298</v>
      </c>
      <c r="E2496" s="50" t="s">
        <v>1540</v>
      </c>
      <c r="F2496" s="50" t="s">
        <v>4609</v>
      </c>
      <c r="G2496" s="50">
        <v>89</v>
      </c>
      <c r="H2496" s="50">
        <v>3512</v>
      </c>
      <c r="I2496" s="50">
        <v>1733</v>
      </c>
      <c r="J2496" s="50">
        <v>18944</v>
      </c>
      <c r="K2496" s="50">
        <v>0</v>
      </c>
      <c r="L2496" s="50">
        <v>1.5</v>
      </c>
      <c r="M2496" s="50">
        <v>0</v>
      </c>
      <c r="N2496" s="50">
        <v>0</v>
      </c>
      <c r="O2496" s="50">
        <v>1550</v>
      </c>
      <c r="P2496" s="50">
        <v>0</v>
      </c>
      <c r="Q2496" s="50">
        <v>0</v>
      </c>
      <c r="R2496" s="50">
        <v>1301005</v>
      </c>
      <c r="S2496" s="50">
        <v>1302005</v>
      </c>
      <c r="V2496" s="50" t="s">
        <v>4610</v>
      </c>
      <c r="Z2496" s="50">
        <v>1101005</v>
      </c>
    </row>
    <row r="2497" spans="1:26" ht="14.25">
      <c r="A2497" s="50">
        <v>2090822</v>
      </c>
      <c r="D2497" s="50" t="s">
        <v>2299</v>
      </c>
      <c r="E2497" s="50" t="s">
        <v>785</v>
      </c>
      <c r="F2497" s="50" t="s">
        <v>4610</v>
      </c>
      <c r="G2497" s="50">
        <v>89</v>
      </c>
      <c r="H2497" s="50">
        <v>3858</v>
      </c>
      <c r="I2497" s="50">
        <v>1756</v>
      </c>
      <c r="J2497" s="50">
        <v>17541</v>
      </c>
      <c r="K2497" s="50">
        <v>0</v>
      </c>
      <c r="L2497" s="50">
        <v>1.5</v>
      </c>
      <c r="M2497" s="50">
        <v>0</v>
      </c>
      <c r="N2497" s="50">
        <v>0</v>
      </c>
      <c r="O2497" s="50">
        <v>1550</v>
      </c>
      <c r="P2497" s="50">
        <v>0</v>
      </c>
      <c r="Q2497" s="50">
        <v>0</v>
      </c>
      <c r="R2497" s="50">
        <v>1303011</v>
      </c>
      <c r="S2497" s="50">
        <v>1304005</v>
      </c>
      <c r="T2497" s="50">
        <v>1304007</v>
      </c>
      <c r="W2497" s="50">
        <v>4</v>
      </c>
      <c r="X2497" s="50">
        <v>4</v>
      </c>
      <c r="Y2497" s="50">
        <v>2</v>
      </c>
      <c r="Z2497" s="50">
        <v>1102011</v>
      </c>
    </row>
    <row r="2498" spans="1:26" ht="14.25">
      <c r="A2498" s="50">
        <v>2090831</v>
      </c>
      <c r="D2498" s="50" t="s">
        <v>2298</v>
      </c>
      <c r="E2498" s="50" t="s">
        <v>1541</v>
      </c>
      <c r="F2498" s="50" t="s">
        <v>4611</v>
      </c>
      <c r="G2498" s="50">
        <v>89</v>
      </c>
      <c r="H2498" s="50">
        <v>3512</v>
      </c>
      <c r="I2498" s="50">
        <v>1733</v>
      </c>
      <c r="J2498" s="50">
        <v>18944</v>
      </c>
      <c r="K2498" s="50">
        <v>0</v>
      </c>
      <c r="L2498" s="50">
        <v>1.5</v>
      </c>
      <c r="M2498" s="50">
        <v>0</v>
      </c>
      <c r="N2498" s="50">
        <v>0</v>
      </c>
      <c r="O2498" s="50">
        <v>1550</v>
      </c>
      <c r="P2498" s="50">
        <v>0</v>
      </c>
      <c r="Q2498" s="50">
        <v>0</v>
      </c>
      <c r="R2498" s="50">
        <v>1301010</v>
      </c>
      <c r="S2498" s="50">
        <v>1302010</v>
      </c>
      <c r="V2498" s="50" t="s">
        <v>4612</v>
      </c>
      <c r="Z2498" s="50">
        <v>1101010</v>
      </c>
    </row>
    <row r="2499" spans="1:26" ht="14.25">
      <c r="A2499" s="50">
        <v>2090832</v>
      </c>
      <c r="D2499" s="50" t="s">
        <v>2299</v>
      </c>
      <c r="E2499" s="50" t="s">
        <v>790</v>
      </c>
      <c r="F2499" s="50" t="s">
        <v>4612</v>
      </c>
      <c r="G2499" s="50">
        <v>89</v>
      </c>
      <c r="H2499" s="50">
        <v>3858</v>
      </c>
      <c r="I2499" s="50">
        <v>1756</v>
      </c>
      <c r="J2499" s="50">
        <v>17541</v>
      </c>
      <c r="K2499" s="50">
        <v>0</v>
      </c>
      <c r="L2499" s="50">
        <v>1.5</v>
      </c>
      <c r="M2499" s="50">
        <v>0</v>
      </c>
      <c r="N2499" s="50">
        <v>0</v>
      </c>
      <c r="O2499" s="50">
        <v>1550</v>
      </c>
      <c r="P2499" s="50">
        <v>0</v>
      </c>
      <c r="Q2499" s="50">
        <v>0</v>
      </c>
      <c r="R2499" s="50">
        <v>1303016</v>
      </c>
      <c r="S2499" s="50">
        <v>1304011</v>
      </c>
      <c r="T2499" s="50">
        <v>1304007</v>
      </c>
      <c r="W2499" s="50">
        <v>4</v>
      </c>
      <c r="X2499" s="50">
        <v>4</v>
      </c>
      <c r="Y2499" s="50">
        <v>3</v>
      </c>
      <c r="Z2499" s="50">
        <v>1102016</v>
      </c>
    </row>
    <row r="2500" spans="1:26" ht="14.25">
      <c r="A2500" s="50">
        <v>2090911</v>
      </c>
      <c r="D2500" s="50" t="s">
        <v>2298</v>
      </c>
      <c r="E2500" s="50" t="s">
        <v>1192</v>
      </c>
      <c r="F2500" s="50" t="s">
        <v>4613</v>
      </c>
      <c r="G2500" s="50">
        <v>90</v>
      </c>
      <c r="H2500" s="50">
        <v>4173</v>
      </c>
      <c r="I2500" s="50">
        <v>2060</v>
      </c>
      <c r="J2500" s="50">
        <v>22507</v>
      </c>
      <c r="K2500" s="50">
        <v>0</v>
      </c>
      <c r="L2500" s="50">
        <v>1.5</v>
      </c>
      <c r="M2500" s="50">
        <v>0</v>
      </c>
      <c r="N2500" s="50">
        <v>0</v>
      </c>
      <c r="O2500" s="50">
        <v>1750</v>
      </c>
      <c r="P2500" s="50">
        <v>0</v>
      </c>
      <c r="Q2500" s="50">
        <v>0</v>
      </c>
      <c r="R2500" s="50">
        <v>1301012</v>
      </c>
      <c r="S2500" s="50">
        <v>1302012</v>
      </c>
      <c r="V2500" s="50" t="s">
        <v>4614</v>
      </c>
      <c r="Z2500" s="50">
        <v>1101012</v>
      </c>
    </row>
    <row r="2501" spans="1:26" ht="14.25">
      <c r="A2501" s="50">
        <v>2090912</v>
      </c>
      <c r="D2501" s="50" t="s">
        <v>2299</v>
      </c>
      <c r="E2501" s="50" t="s">
        <v>792</v>
      </c>
      <c r="F2501" s="50" t="s">
        <v>4614</v>
      </c>
      <c r="G2501" s="50">
        <v>90</v>
      </c>
      <c r="H2501" s="50">
        <v>4580</v>
      </c>
      <c r="I2501" s="50">
        <v>2085</v>
      </c>
      <c r="J2501" s="50">
        <v>20840</v>
      </c>
      <c r="K2501" s="50">
        <v>0</v>
      </c>
      <c r="L2501" s="50">
        <v>1.5</v>
      </c>
      <c r="M2501" s="50">
        <v>0</v>
      </c>
      <c r="N2501" s="50">
        <v>0</v>
      </c>
      <c r="O2501" s="50">
        <v>1750</v>
      </c>
      <c r="P2501" s="50">
        <v>0</v>
      </c>
      <c r="Q2501" s="50">
        <v>0</v>
      </c>
      <c r="R2501" s="50">
        <v>1303018</v>
      </c>
      <c r="S2501" s="50">
        <v>1304013</v>
      </c>
      <c r="T2501" s="50">
        <v>1304007</v>
      </c>
      <c r="W2501" s="50">
        <v>4</v>
      </c>
      <c r="X2501" s="50">
        <v>4</v>
      </c>
      <c r="Y2501" s="50">
        <v>2</v>
      </c>
      <c r="Z2501" s="50">
        <v>1102018</v>
      </c>
    </row>
    <row r="2502" spans="1:26" ht="14.25">
      <c r="A2502" s="50">
        <v>2090921</v>
      </c>
      <c r="D2502" s="50" t="s">
        <v>2298</v>
      </c>
      <c r="E2502" s="50" t="s">
        <v>1188</v>
      </c>
      <c r="F2502" s="50" t="s">
        <v>4615</v>
      </c>
      <c r="G2502" s="50">
        <v>90</v>
      </c>
      <c r="H2502" s="50">
        <v>3672</v>
      </c>
      <c r="I2502" s="50">
        <v>1813</v>
      </c>
      <c r="J2502" s="50">
        <v>19806</v>
      </c>
      <c r="K2502" s="50">
        <v>0</v>
      </c>
      <c r="L2502" s="50">
        <v>1.5</v>
      </c>
      <c r="M2502" s="50">
        <v>0</v>
      </c>
      <c r="N2502" s="50">
        <v>0</v>
      </c>
      <c r="O2502" s="50">
        <v>1750</v>
      </c>
      <c r="P2502" s="50">
        <v>0</v>
      </c>
      <c r="Q2502" s="50">
        <v>0</v>
      </c>
      <c r="R2502" s="50">
        <v>1301008</v>
      </c>
      <c r="S2502" s="50">
        <v>1302008</v>
      </c>
      <c r="V2502" s="50" t="s">
        <v>4616</v>
      </c>
      <c r="Z2502" s="50">
        <v>1101008</v>
      </c>
    </row>
    <row r="2503" spans="1:26" ht="14.25">
      <c r="A2503" s="50">
        <v>2090922</v>
      </c>
      <c r="D2503" s="50" t="s">
        <v>2299</v>
      </c>
      <c r="E2503" s="50" t="s">
        <v>787</v>
      </c>
      <c r="F2503" s="50" t="s">
        <v>4616</v>
      </c>
      <c r="G2503" s="50">
        <v>90</v>
      </c>
      <c r="H2503" s="50">
        <v>4031</v>
      </c>
      <c r="I2503" s="50">
        <v>1835</v>
      </c>
      <c r="J2503" s="50">
        <v>18339</v>
      </c>
      <c r="K2503" s="50">
        <v>0</v>
      </c>
      <c r="L2503" s="50">
        <v>1.5</v>
      </c>
      <c r="M2503" s="50">
        <v>0</v>
      </c>
      <c r="N2503" s="50">
        <v>0</v>
      </c>
      <c r="O2503" s="50">
        <v>1750</v>
      </c>
      <c r="P2503" s="50">
        <v>0</v>
      </c>
      <c r="Q2503" s="50">
        <v>0</v>
      </c>
      <c r="R2503" s="50">
        <v>1303013</v>
      </c>
      <c r="S2503" s="50">
        <v>1304012</v>
      </c>
      <c r="T2503" s="50">
        <v>1304008</v>
      </c>
      <c r="W2503" s="50">
        <v>4</v>
      </c>
      <c r="X2503" s="50">
        <v>4</v>
      </c>
      <c r="Y2503" s="50">
        <v>3</v>
      </c>
      <c r="Z2503" s="50">
        <v>1102013</v>
      </c>
    </row>
    <row r="2504" spans="1:26" ht="14.25">
      <c r="A2504" s="50">
        <v>2090931</v>
      </c>
      <c r="D2504" s="50" t="s">
        <v>2298</v>
      </c>
      <c r="E2504" s="50" t="s">
        <v>1533</v>
      </c>
      <c r="F2504" s="50" t="s">
        <v>4617</v>
      </c>
      <c r="G2504" s="50">
        <v>90</v>
      </c>
      <c r="H2504" s="50">
        <v>3672</v>
      </c>
      <c r="I2504" s="50">
        <v>1813</v>
      </c>
      <c r="J2504" s="50">
        <v>19806</v>
      </c>
      <c r="K2504" s="50">
        <v>0</v>
      </c>
      <c r="L2504" s="50">
        <v>1.5</v>
      </c>
      <c r="M2504" s="50">
        <v>0</v>
      </c>
      <c r="N2504" s="50">
        <v>0</v>
      </c>
      <c r="O2504" s="50">
        <v>1750</v>
      </c>
      <c r="P2504" s="50">
        <v>0</v>
      </c>
      <c r="Q2504" s="50">
        <v>0</v>
      </c>
      <c r="R2504" s="50">
        <v>1301009</v>
      </c>
      <c r="S2504" s="50">
        <v>1302009</v>
      </c>
      <c r="V2504" s="50" t="s">
        <v>4618</v>
      </c>
      <c r="Z2504" s="50">
        <v>1101009</v>
      </c>
    </row>
    <row r="2505" spans="1:26" ht="14.25">
      <c r="A2505" s="50">
        <v>2090932</v>
      </c>
      <c r="D2505" s="50" t="s">
        <v>2299</v>
      </c>
      <c r="E2505" s="50" t="s">
        <v>788</v>
      </c>
      <c r="F2505" s="50" t="s">
        <v>4618</v>
      </c>
      <c r="G2505" s="50">
        <v>90</v>
      </c>
      <c r="H2505" s="50">
        <v>4031</v>
      </c>
      <c r="I2505" s="50">
        <v>1835</v>
      </c>
      <c r="J2505" s="50">
        <v>18339</v>
      </c>
      <c r="K2505" s="50">
        <v>0</v>
      </c>
      <c r="L2505" s="50">
        <v>1.5</v>
      </c>
      <c r="M2505" s="50">
        <v>0</v>
      </c>
      <c r="N2505" s="50">
        <v>0</v>
      </c>
      <c r="O2505" s="50">
        <v>1750</v>
      </c>
      <c r="P2505" s="50">
        <v>0</v>
      </c>
      <c r="Q2505" s="50">
        <v>0</v>
      </c>
      <c r="R2505" s="50">
        <v>1303014</v>
      </c>
      <c r="S2505" s="50">
        <v>1304004</v>
      </c>
      <c r="T2505" s="50">
        <v>1304006</v>
      </c>
      <c r="W2505" s="50">
        <v>4</v>
      </c>
      <c r="X2505" s="50">
        <v>4</v>
      </c>
      <c r="Y2505" s="50">
        <v>1</v>
      </c>
      <c r="Z2505" s="50">
        <v>1102014</v>
      </c>
    </row>
    <row r="2506" spans="1:26" ht="14.25">
      <c r="A2506" s="50">
        <v>2091011</v>
      </c>
      <c r="D2506" s="50" t="s">
        <v>2298</v>
      </c>
      <c r="E2506" s="50" t="s">
        <v>1181</v>
      </c>
      <c r="F2506" s="50" t="s">
        <v>4619</v>
      </c>
      <c r="G2506" s="50">
        <v>90</v>
      </c>
      <c r="H2506" s="50">
        <v>4173</v>
      </c>
      <c r="I2506" s="50">
        <v>2060</v>
      </c>
      <c r="J2506" s="50">
        <v>22507</v>
      </c>
      <c r="K2506" s="50">
        <v>0</v>
      </c>
      <c r="L2506" s="50">
        <v>1.5</v>
      </c>
      <c r="M2506" s="50">
        <v>0</v>
      </c>
      <c r="N2506" s="50">
        <v>0</v>
      </c>
      <c r="O2506" s="50">
        <v>1750</v>
      </c>
      <c r="P2506" s="50">
        <v>0</v>
      </c>
      <c r="Q2506" s="50">
        <v>0</v>
      </c>
      <c r="R2506" s="50">
        <v>1301001</v>
      </c>
      <c r="S2506" s="50">
        <v>1302001</v>
      </c>
      <c r="V2506" s="50" t="s">
        <v>4620</v>
      </c>
      <c r="Z2506" s="50">
        <v>1101001</v>
      </c>
    </row>
    <row r="2507" spans="1:26" ht="14.25">
      <c r="A2507" s="50">
        <v>2091012</v>
      </c>
      <c r="D2507" s="50" t="s">
        <v>2299</v>
      </c>
      <c r="E2507" s="50" t="s">
        <v>776</v>
      </c>
      <c r="F2507" s="50" t="s">
        <v>4620</v>
      </c>
      <c r="G2507" s="50">
        <v>90</v>
      </c>
      <c r="H2507" s="50">
        <v>4580</v>
      </c>
      <c r="I2507" s="50">
        <v>2085</v>
      </c>
      <c r="J2507" s="50">
        <v>20840</v>
      </c>
      <c r="K2507" s="50">
        <v>0</v>
      </c>
      <c r="L2507" s="50">
        <v>1.5</v>
      </c>
      <c r="M2507" s="50">
        <v>0</v>
      </c>
      <c r="N2507" s="50">
        <v>0</v>
      </c>
      <c r="O2507" s="50">
        <v>1750</v>
      </c>
      <c r="P2507" s="50">
        <v>0</v>
      </c>
      <c r="Q2507" s="50">
        <v>0</v>
      </c>
      <c r="R2507" s="50">
        <v>1303002</v>
      </c>
      <c r="S2507" s="50">
        <v>1304001</v>
      </c>
      <c r="T2507" s="50">
        <v>1304004</v>
      </c>
      <c r="W2507" s="50">
        <v>4</v>
      </c>
      <c r="X2507" s="50">
        <v>4</v>
      </c>
      <c r="Y2507" s="50">
        <v>1</v>
      </c>
      <c r="Z2507" s="50">
        <v>1102002</v>
      </c>
    </row>
    <row r="2508" spans="1:26" ht="14.25">
      <c r="A2508" s="50">
        <v>2091021</v>
      </c>
      <c r="D2508" s="50" t="s">
        <v>2298</v>
      </c>
      <c r="E2508" s="50" t="s">
        <v>1183</v>
      </c>
      <c r="F2508" s="50" t="s">
        <v>4621</v>
      </c>
      <c r="G2508" s="50">
        <v>90</v>
      </c>
      <c r="H2508" s="50">
        <v>3672</v>
      </c>
      <c r="I2508" s="50">
        <v>1813</v>
      </c>
      <c r="J2508" s="50">
        <v>19806</v>
      </c>
      <c r="K2508" s="50">
        <v>0</v>
      </c>
      <c r="L2508" s="50">
        <v>1.5</v>
      </c>
      <c r="M2508" s="50">
        <v>0</v>
      </c>
      <c r="N2508" s="50">
        <v>0</v>
      </c>
      <c r="O2508" s="50">
        <v>1750</v>
      </c>
      <c r="P2508" s="50">
        <v>0</v>
      </c>
      <c r="Q2508" s="50">
        <v>0</v>
      </c>
      <c r="R2508" s="50">
        <v>1301003</v>
      </c>
      <c r="S2508" s="50">
        <v>1302003</v>
      </c>
      <c r="V2508" s="50" t="s">
        <v>4622</v>
      </c>
      <c r="Z2508" s="50">
        <v>1101003</v>
      </c>
    </row>
    <row r="2509" spans="1:26" ht="14.25">
      <c r="A2509" s="50">
        <v>2091022</v>
      </c>
      <c r="D2509" s="50" t="s">
        <v>2299</v>
      </c>
      <c r="E2509" s="50" t="s">
        <v>779</v>
      </c>
      <c r="F2509" s="50" t="s">
        <v>4622</v>
      </c>
      <c r="G2509" s="50">
        <v>90</v>
      </c>
      <c r="H2509" s="50">
        <v>4031</v>
      </c>
      <c r="I2509" s="50">
        <v>1835</v>
      </c>
      <c r="J2509" s="50">
        <v>18339</v>
      </c>
      <c r="K2509" s="50">
        <v>0</v>
      </c>
      <c r="L2509" s="50">
        <v>1.5</v>
      </c>
      <c r="M2509" s="50">
        <v>0</v>
      </c>
      <c r="N2509" s="50">
        <v>0</v>
      </c>
      <c r="O2509" s="50">
        <v>1750</v>
      </c>
      <c r="P2509" s="50">
        <v>0</v>
      </c>
      <c r="Q2509" s="50">
        <v>0</v>
      </c>
      <c r="R2509" s="50">
        <v>1303005</v>
      </c>
      <c r="S2509" s="50">
        <v>1304009</v>
      </c>
      <c r="T2509" s="50">
        <v>1304008</v>
      </c>
      <c r="W2509" s="50">
        <v>4</v>
      </c>
      <c r="X2509" s="50">
        <v>4</v>
      </c>
      <c r="Y2509" s="50">
        <v>3</v>
      </c>
      <c r="Z2509" s="50">
        <v>1102005</v>
      </c>
    </row>
    <row r="2510" spans="1:26" ht="14.25">
      <c r="A2510" s="50">
        <v>2091031</v>
      </c>
      <c r="D2510" s="50" t="s">
        <v>2298</v>
      </c>
      <c r="E2510" s="50" t="s">
        <v>1531</v>
      </c>
      <c r="F2510" s="50" t="s">
        <v>4623</v>
      </c>
      <c r="G2510" s="50">
        <v>90</v>
      </c>
      <c r="H2510" s="50">
        <v>3672</v>
      </c>
      <c r="I2510" s="50">
        <v>1813</v>
      </c>
      <c r="J2510" s="50">
        <v>19806</v>
      </c>
      <c r="K2510" s="50">
        <v>0</v>
      </c>
      <c r="L2510" s="50">
        <v>1.5</v>
      </c>
      <c r="M2510" s="50">
        <v>0</v>
      </c>
      <c r="N2510" s="50">
        <v>0</v>
      </c>
      <c r="O2510" s="50">
        <v>1750</v>
      </c>
      <c r="P2510" s="50">
        <v>0</v>
      </c>
      <c r="Q2510" s="50">
        <v>0</v>
      </c>
      <c r="R2510" s="50">
        <v>1301014</v>
      </c>
      <c r="S2510" s="50">
        <v>1302014</v>
      </c>
      <c r="V2510" s="50" t="s">
        <v>4624</v>
      </c>
      <c r="Z2510" s="50">
        <v>1101014</v>
      </c>
    </row>
    <row r="2511" spans="1:26" ht="14.25">
      <c r="A2511" s="50">
        <v>2091032</v>
      </c>
      <c r="D2511" s="50" t="s">
        <v>2299</v>
      </c>
      <c r="E2511" s="50" t="s">
        <v>794</v>
      </c>
      <c r="F2511" s="50" t="s">
        <v>4624</v>
      </c>
      <c r="G2511" s="50">
        <v>90</v>
      </c>
      <c r="H2511" s="50">
        <v>4031</v>
      </c>
      <c r="I2511" s="50">
        <v>1835</v>
      </c>
      <c r="J2511" s="50">
        <v>18339</v>
      </c>
      <c r="K2511" s="50">
        <v>0</v>
      </c>
      <c r="L2511" s="50">
        <v>1.5</v>
      </c>
      <c r="M2511" s="50">
        <v>0</v>
      </c>
      <c r="N2511" s="50">
        <v>0</v>
      </c>
      <c r="O2511" s="50">
        <v>1750</v>
      </c>
      <c r="P2511" s="50">
        <v>0</v>
      </c>
      <c r="Q2511" s="50">
        <v>0</v>
      </c>
      <c r="R2511" s="50">
        <v>1303020</v>
      </c>
      <c r="S2511" s="50">
        <v>1304014</v>
      </c>
      <c r="T2511" s="50">
        <v>1304007</v>
      </c>
      <c r="W2511" s="50">
        <v>4</v>
      </c>
      <c r="X2511" s="50">
        <v>4</v>
      </c>
      <c r="Y2511" s="50">
        <v>2</v>
      </c>
      <c r="Z2511" s="50">
        <v>1102020</v>
      </c>
    </row>
    <row r="2512" spans="1:26" ht="14.25">
      <c r="A2512" s="50">
        <v>2091111</v>
      </c>
      <c r="D2512" s="50" t="s">
        <v>2298</v>
      </c>
      <c r="E2512" s="50" t="s">
        <v>1192</v>
      </c>
      <c r="F2512" s="50" t="s">
        <v>4625</v>
      </c>
      <c r="G2512" s="50">
        <v>90</v>
      </c>
      <c r="H2512" s="50">
        <v>4173</v>
      </c>
      <c r="I2512" s="50">
        <v>2060</v>
      </c>
      <c r="J2512" s="50">
        <v>22507</v>
      </c>
      <c r="K2512" s="50">
        <v>0</v>
      </c>
      <c r="L2512" s="50">
        <v>1.5</v>
      </c>
      <c r="M2512" s="50">
        <v>0</v>
      </c>
      <c r="N2512" s="50">
        <v>0</v>
      </c>
      <c r="O2512" s="50">
        <v>1750</v>
      </c>
      <c r="P2512" s="50">
        <v>0</v>
      </c>
      <c r="Q2512" s="50">
        <v>0</v>
      </c>
      <c r="R2512" s="50">
        <v>1301012</v>
      </c>
      <c r="S2512" s="50">
        <v>1302012</v>
      </c>
      <c r="V2512" s="50" t="s">
        <v>4626</v>
      </c>
      <c r="Z2512" s="50">
        <v>1101012</v>
      </c>
    </row>
    <row r="2513" spans="1:26" ht="14.25">
      <c r="A2513" s="50">
        <v>2091112</v>
      </c>
      <c r="D2513" s="50" t="s">
        <v>2299</v>
      </c>
      <c r="E2513" s="50" t="s">
        <v>792</v>
      </c>
      <c r="F2513" s="50" t="s">
        <v>4626</v>
      </c>
      <c r="G2513" s="50">
        <v>90</v>
      </c>
      <c r="H2513" s="50">
        <v>4580</v>
      </c>
      <c r="I2513" s="50">
        <v>2085</v>
      </c>
      <c r="J2513" s="50">
        <v>20840</v>
      </c>
      <c r="K2513" s="50">
        <v>0</v>
      </c>
      <c r="L2513" s="50">
        <v>1.5</v>
      </c>
      <c r="M2513" s="50">
        <v>0</v>
      </c>
      <c r="N2513" s="50">
        <v>0</v>
      </c>
      <c r="O2513" s="50">
        <v>1750</v>
      </c>
      <c r="P2513" s="50">
        <v>0</v>
      </c>
      <c r="Q2513" s="50">
        <v>0</v>
      </c>
      <c r="R2513" s="50">
        <v>1303018</v>
      </c>
      <c r="S2513" s="50">
        <v>1304013</v>
      </c>
      <c r="T2513" s="50">
        <v>1304007</v>
      </c>
      <c r="W2513" s="50">
        <v>4</v>
      </c>
      <c r="X2513" s="50">
        <v>4</v>
      </c>
      <c r="Y2513" s="50">
        <v>2</v>
      </c>
      <c r="Z2513" s="50">
        <v>1102018</v>
      </c>
    </row>
    <row r="2514" spans="1:26" ht="14.25">
      <c r="A2514" s="50">
        <v>2091121</v>
      </c>
      <c r="D2514" s="50" t="s">
        <v>2298</v>
      </c>
      <c r="E2514" s="50" t="s">
        <v>1188</v>
      </c>
      <c r="F2514" s="50" t="s">
        <v>4627</v>
      </c>
      <c r="G2514" s="50">
        <v>90</v>
      </c>
      <c r="H2514" s="50">
        <v>3672</v>
      </c>
      <c r="I2514" s="50">
        <v>1813</v>
      </c>
      <c r="J2514" s="50">
        <v>19806</v>
      </c>
      <c r="K2514" s="50">
        <v>0</v>
      </c>
      <c r="L2514" s="50">
        <v>1.5</v>
      </c>
      <c r="M2514" s="50">
        <v>0</v>
      </c>
      <c r="N2514" s="50">
        <v>0</v>
      </c>
      <c r="O2514" s="50">
        <v>1750</v>
      </c>
      <c r="P2514" s="50">
        <v>0</v>
      </c>
      <c r="Q2514" s="50">
        <v>0</v>
      </c>
      <c r="R2514" s="50">
        <v>1301008</v>
      </c>
      <c r="S2514" s="50">
        <v>1302008</v>
      </c>
      <c r="V2514" s="50" t="s">
        <v>4628</v>
      </c>
      <c r="Z2514" s="50">
        <v>1101008</v>
      </c>
    </row>
    <row r="2515" spans="1:26" ht="14.25">
      <c r="A2515" s="50">
        <v>2091122</v>
      </c>
      <c r="D2515" s="50" t="s">
        <v>2299</v>
      </c>
      <c r="E2515" s="50" t="s">
        <v>787</v>
      </c>
      <c r="F2515" s="50" t="s">
        <v>4628</v>
      </c>
      <c r="G2515" s="50">
        <v>90</v>
      </c>
      <c r="H2515" s="50">
        <v>4031</v>
      </c>
      <c r="I2515" s="50">
        <v>1835</v>
      </c>
      <c r="J2515" s="50">
        <v>18339</v>
      </c>
      <c r="K2515" s="50">
        <v>0</v>
      </c>
      <c r="L2515" s="50">
        <v>1.5</v>
      </c>
      <c r="M2515" s="50">
        <v>0</v>
      </c>
      <c r="N2515" s="50">
        <v>0</v>
      </c>
      <c r="O2515" s="50">
        <v>1750</v>
      </c>
      <c r="P2515" s="50">
        <v>0</v>
      </c>
      <c r="Q2515" s="50">
        <v>0</v>
      </c>
      <c r="R2515" s="50">
        <v>1303013</v>
      </c>
      <c r="S2515" s="50">
        <v>1304012</v>
      </c>
      <c r="T2515" s="50">
        <v>1304008</v>
      </c>
      <c r="W2515" s="50">
        <v>4</v>
      </c>
      <c r="X2515" s="50">
        <v>4</v>
      </c>
      <c r="Y2515" s="50">
        <v>3</v>
      </c>
      <c r="Z2515" s="50">
        <v>1102013</v>
      </c>
    </row>
    <row r="2516" spans="1:26" ht="14.25">
      <c r="A2516" s="50">
        <v>2091131</v>
      </c>
      <c r="D2516" s="50" t="s">
        <v>2298</v>
      </c>
      <c r="E2516" s="50" t="s">
        <v>1533</v>
      </c>
      <c r="F2516" s="50" t="s">
        <v>4629</v>
      </c>
      <c r="G2516" s="50">
        <v>90</v>
      </c>
      <c r="H2516" s="50">
        <v>3672</v>
      </c>
      <c r="I2516" s="50">
        <v>1813</v>
      </c>
      <c r="J2516" s="50">
        <v>19806</v>
      </c>
      <c r="K2516" s="50">
        <v>0</v>
      </c>
      <c r="L2516" s="50">
        <v>1.5</v>
      </c>
      <c r="M2516" s="50">
        <v>0</v>
      </c>
      <c r="N2516" s="50">
        <v>0</v>
      </c>
      <c r="O2516" s="50">
        <v>1750</v>
      </c>
      <c r="P2516" s="50">
        <v>0</v>
      </c>
      <c r="Q2516" s="50">
        <v>0</v>
      </c>
      <c r="R2516" s="50">
        <v>1301009</v>
      </c>
      <c r="S2516" s="50">
        <v>1302009</v>
      </c>
      <c r="V2516" s="50" t="s">
        <v>4630</v>
      </c>
      <c r="Z2516" s="50">
        <v>1101009</v>
      </c>
    </row>
    <row r="2517" spans="1:26" ht="14.25">
      <c r="A2517" s="50">
        <v>2091132</v>
      </c>
      <c r="D2517" s="50" t="s">
        <v>2299</v>
      </c>
      <c r="E2517" s="50" t="s">
        <v>788</v>
      </c>
      <c r="F2517" s="50" t="s">
        <v>4630</v>
      </c>
      <c r="G2517" s="50">
        <v>90</v>
      </c>
      <c r="H2517" s="50">
        <v>4031</v>
      </c>
      <c r="I2517" s="50">
        <v>1835</v>
      </c>
      <c r="J2517" s="50">
        <v>18339</v>
      </c>
      <c r="K2517" s="50">
        <v>0</v>
      </c>
      <c r="L2517" s="50">
        <v>1.5</v>
      </c>
      <c r="M2517" s="50">
        <v>0</v>
      </c>
      <c r="N2517" s="50">
        <v>0</v>
      </c>
      <c r="O2517" s="50">
        <v>1750</v>
      </c>
      <c r="P2517" s="50">
        <v>0</v>
      </c>
      <c r="Q2517" s="50">
        <v>0</v>
      </c>
      <c r="R2517" s="50">
        <v>1303014</v>
      </c>
      <c r="S2517" s="50">
        <v>1304004</v>
      </c>
      <c r="T2517" s="50">
        <v>1304006</v>
      </c>
      <c r="W2517" s="50">
        <v>4</v>
      </c>
      <c r="X2517" s="50">
        <v>4</v>
      </c>
      <c r="Y2517" s="50">
        <v>1</v>
      </c>
      <c r="Z2517" s="50">
        <v>1102014</v>
      </c>
    </row>
    <row r="2518" spans="1:26" ht="14.25">
      <c r="A2518" s="50">
        <v>2091211</v>
      </c>
      <c r="D2518" s="50" t="s">
        <v>2298</v>
      </c>
      <c r="E2518" s="50" t="s">
        <v>1195</v>
      </c>
      <c r="F2518" s="50" t="s">
        <v>4631</v>
      </c>
      <c r="G2518" s="50">
        <v>91</v>
      </c>
      <c r="H2518" s="50">
        <v>4271</v>
      </c>
      <c r="I2518" s="50">
        <v>2109</v>
      </c>
      <c r="J2518" s="50">
        <v>23032</v>
      </c>
      <c r="K2518" s="50">
        <v>0</v>
      </c>
      <c r="L2518" s="50">
        <v>1.5</v>
      </c>
      <c r="M2518" s="50">
        <v>0</v>
      </c>
      <c r="N2518" s="50">
        <v>0</v>
      </c>
      <c r="O2518" s="50">
        <v>1750</v>
      </c>
      <c r="P2518" s="50">
        <v>0</v>
      </c>
      <c r="Q2518" s="50">
        <v>0</v>
      </c>
      <c r="R2518" s="50">
        <v>1301015</v>
      </c>
      <c r="S2518" s="50">
        <v>1302015</v>
      </c>
      <c r="V2518" s="50" t="s">
        <v>4632</v>
      </c>
      <c r="Z2518" s="50">
        <v>1101015</v>
      </c>
    </row>
    <row r="2519" spans="1:26" ht="14.25">
      <c r="A2519" s="50">
        <v>2091212</v>
      </c>
      <c r="D2519" s="50" t="s">
        <v>2299</v>
      </c>
      <c r="E2519" s="50" t="s">
        <v>795</v>
      </c>
      <c r="F2519" s="50" t="s">
        <v>4632</v>
      </c>
      <c r="G2519" s="50">
        <v>91</v>
      </c>
      <c r="H2519" s="50">
        <v>4686</v>
      </c>
      <c r="I2519" s="50">
        <v>2134</v>
      </c>
      <c r="J2519" s="50">
        <v>21326</v>
      </c>
      <c r="K2519" s="50">
        <v>0</v>
      </c>
      <c r="L2519" s="50">
        <v>1.5</v>
      </c>
      <c r="M2519" s="50">
        <v>0</v>
      </c>
      <c r="N2519" s="50">
        <v>0</v>
      </c>
      <c r="O2519" s="50">
        <v>1750</v>
      </c>
      <c r="P2519" s="50">
        <v>0</v>
      </c>
      <c r="Q2519" s="50">
        <v>0</v>
      </c>
      <c r="R2519" s="50">
        <v>1303021</v>
      </c>
      <c r="S2519" s="50">
        <v>1304015</v>
      </c>
      <c r="T2519" s="50">
        <v>1304007</v>
      </c>
      <c r="W2519" s="50">
        <v>4</v>
      </c>
      <c r="X2519" s="50">
        <v>4</v>
      </c>
      <c r="Y2519" s="50">
        <v>1</v>
      </c>
      <c r="Z2519" s="50">
        <v>1102021</v>
      </c>
    </row>
    <row r="2520" spans="1:26" ht="14.25">
      <c r="A2520" s="50">
        <v>2091221</v>
      </c>
      <c r="D2520" s="50" t="s">
        <v>2298</v>
      </c>
      <c r="E2520" s="50" t="s">
        <v>1181</v>
      </c>
      <c r="F2520" s="50" t="s">
        <v>4633</v>
      </c>
      <c r="G2520" s="50">
        <v>91</v>
      </c>
      <c r="H2520" s="50">
        <v>3758</v>
      </c>
      <c r="I2520" s="50">
        <v>1855</v>
      </c>
      <c r="J2520" s="50">
        <v>20268</v>
      </c>
      <c r="K2520" s="50">
        <v>0</v>
      </c>
      <c r="L2520" s="50">
        <v>1.5</v>
      </c>
      <c r="M2520" s="50">
        <v>0</v>
      </c>
      <c r="N2520" s="50">
        <v>0</v>
      </c>
      <c r="O2520" s="50">
        <v>1750</v>
      </c>
      <c r="P2520" s="50">
        <v>0</v>
      </c>
      <c r="Q2520" s="50">
        <v>0</v>
      </c>
      <c r="R2520" s="50">
        <v>1301001</v>
      </c>
      <c r="S2520" s="50">
        <v>1302001</v>
      </c>
      <c r="V2520" s="50" t="s">
        <v>4634</v>
      </c>
      <c r="Z2520" s="50">
        <v>1101001</v>
      </c>
    </row>
    <row r="2521" spans="1:26" ht="14.25">
      <c r="A2521" s="50">
        <v>2091222</v>
      </c>
      <c r="D2521" s="50" t="s">
        <v>2299</v>
      </c>
      <c r="E2521" s="50" t="s">
        <v>783</v>
      </c>
      <c r="F2521" s="50" t="s">
        <v>4634</v>
      </c>
      <c r="G2521" s="50">
        <v>91</v>
      </c>
      <c r="H2521" s="50">
        <v>4124</v>
      </c>
      <c r="I2521" s="50">
        <v>1877</v>
      </c>
      <c r="J2521" s="50">
        <v>18766</v>
      </c>
      <c r="K2521" s="50">
        <v>0</v>
      </c>
      <c r="L2521" s="50">
        <v>1.5</v>
      </c>
      <c r="M2521" s="50">
        <v>0</v>
      </c>
      <c r="N2521" s="50">
        <v>0</v>
      </c>
      <c r="O2521" s="50">
        <v>1750</v>
      </c>
      <c r="P2521" s="50">
        <v>0</v>
      </c>
      <c r="Q2521" s="50">
        <v>0</v>
      </c>
      <c r="R2521" s="50">
        <v>1303009</v>
      </c>
      <c r="S2521" s="50">
        <v>1304010</v>
      </c>
      <c r="T2521" s="50">
        <v>1304007</v>
      </c>
      <c r="W2521" s="50">
        <v>4</v>
      </c>
      <c r="X2521" s="50">
        <v>4</v>
      </c>
      <c r="Y2521" s="50">
        <v>2</v>
      </c>
      <c r="Z2521" s="50">
        <v>1102009</v>
      </c>
    </row>
    <row r="2522" spans="1:26" ht="14.25">
      <c r="A2522" s="50">
        <v>2091231</v>
      </c>
      <c r="D2522" s="50" t="s">
        <v>2298</v>
      </c>
      <c r="E2522" s="50" t="s">
        <v>1537</v>
      </c>
      <c r="F2522" s="50" t="s">
        <v>4635</v>
      </c>
      <c r="G2522" s="50">
        <v>91</v>
      </c>
      <c r="H2522" s="50">
        <v>3758</v>
      </c>
      <c r="I2522" s="50">
        <v>1855</v>
      </c>
      <c r="J2522" s="50">
        <v>20268</v>
      </c>
      <c r="K2522" s="50">
        <v>0</v>
      </c>
      <c r="L2522" s="50">
        <v>1.5</v>
      </c>
      <c r="M2522" s="50">
        <v>0</v>
      </c>
      <c r="N2522" s="50">
        <v>0</v>
      </c>
      <c r="O2522" s="50">
        <v>1750</v>
      </c>
      <c r="P2522" s="50">
        <v>0</v>
      </c>
      <c r="Q2522" s="50">
        <v>0</v>
      </c>
      <c r="R2522" s="50">
        <v>1301011</v>
      </c>
      <c r="S2522" s="50">
        <v>1302011</v>
      </c>
      <c r="V2522" s="50" t="s">
        <v>4636</v>
      </c>
      <c r="Z2522" s="50">
        <v>1101011</v>
      </c>
    </row>
    <row r="2523" spans="1:26" ht="14.25">
      <c r="A2523" s="50">
        <v>2091232</v>
      </c>
      <c r="D2523" s="50" t="s">
        <v>2299</v>
      </c>
      <c r="E2523" s="50" t="s">
        <v>791</v>
      </c>
      <c r="F2523" s="50" t="s">
        <v>4636</v>
      </c>
      <c r="G2523" s="50">
        <v>91</v>
      </c>
      <c r="H2523" s="50">
        <v>4124</v>
      </c>
      <c r="I2523" s="50">
        <v>1877</v>
      </c>
      <c r="J2523" s="50">
        <v>18766</v>
      </c>
      <c r="K2523" s="50">
        <v>0</v>
      </c>
      <c r="L2523" s="50">
        <v>1.5</v>
      </c>
      <c r="M2523" s="50">
        <v>0</v>
      </c>
      <c r="N2523" s="50">
        <v>0</v>
      </c>
      <c r="O2523" s="50">
        <v>1750</v>
      </c>
      <c r="P2523" s="50">
        <v>0</v>
      </c>
      <c r="Q2523" s="50">
        <v>0</v>
      </c>
      <c r="R2523" s="50">
        <v>1303017</v>
      </c>
      <c r="S2523" s="50">
        <v>1304013</v>
      </c>
      <c r="T2523" s="50">
        <v>1304008</v>
      </c>
      <c r="W2523" s="50">
        <v>4</v>
      </c>
      <c r="X2523" s="50">
        <v>4</v>
      </c>
      <c r="Y2523" s="50">
        <v>3</v>
      </c>
      <c r="Z2523" s="50">
        <v>1102017</v>
      </c>
    </row>
    <row r="2524" spans="1:26" ht="14.25">
      <c r="A2524" s="50">
        <v>2091311</v>
      </c>
      <c r="D2524" s="50" t="s">
        <v>2298</v>
      </c>
      <c r="E2524" s="50" t="s">
        <v>1533</v>
      </c>
      <c r="F2524" s="50" t="s">
        <v>4637</v>
      </c>
      <c r="G2524" s="50">
        <v>92</v>
      </c>
      <c r="H2524" s="50">
        <v>4368</v>
      </c>
      <c r="I2524" s="50">
        <v>2158</v>
      </c>
      <c r="J2524" s="50">
        <v>23557</v>
      </c>
      <c r="K2524" s="50">
        <v>0</v>
      </c>
      <c r="L2524" s="50">
        <v>1.5</v>
      </c>
      <c r="M2524" s="50">
        <v>0</v>
      </c>
      <c r="N2524" s="50">
        <v>0</v>
      </c>
      <c r="O2524" s="50">
        <v>1750</v>
      </c>
      <c r="P2524" s="50">
        <v>0</v>
      </c>
      <c r="Q2524" s="50">
        <v>0</v>
      </c>
      <c r="R2524" s="50">
        <v>1301009</v>
      </c>
      <c r="S2524" s="50">
        <v>1302009</v>
      </c>
      <c r="V2524" s="50" t="s">
        <v>4638</v>
      </c>
      <c r="Z2524" s="50">
        <v>1101009</v>
      </c>
    </row>
    <row r="2525" spans="1:26" ht="14.25">
      <c r="A2525" s="50">
        <v>2091312</v>
      </c>
      <c r="D2525" s="50" t="s">
        <v>2299</v>
      </c>
      <c r="E2525" s="50" t="s">
        <v>788</v>
      </c>
      <c r="F2525" s="50" t="s">
        <v>4638</v>
      </c>
      <c r="G2525" s="50">
        <v>92</v>
      </c>
      <c r="H2525" s="50">
        <v>4792</v>
      </c>
      <c r="I2525" s="50">
        <v>2183</v>
      </c>
      <c r="J2525" s="50">
        <v>21812</v>
      </c>
      <c r="K2525" s="50">
        <v>0</v>
      </c>
      <c r="L2525" s="50">
        <v>1.5</v>
      </c>
      <c r="M2525" s="50">
        <v>0</v>
      </c>
      <c r="N2525" s="50">
        <v>0</v>
      </c>
      <c r="O2525" s="50">
        <v>1750</v>
      </c>
      <c r="P2525" s="50">
        <v>0</v>
      </c>
      <c r="Q2525" s="50">
        <v>0</v>
      </c>
      <c r="R2525" s="50">
        <v>1303014</v>
      </c>
      <c r="S2525" s="50">
        <v>1304004</v>
      </c>
      <c r="T2525" s="50">
        <v>1304006</v>
      </c>
      <c r="W2525" s="50">
        <v>4</v>
      </c>
      <c r="X2525" s="50">
        <v>4</v>
      </c>
      <c r="Y2525" s="50">
        <v>1</v>
      </c>
      <c r="Z2525" s="50">
        <v>1102014</v>
      </c>
    </row>
    <row r="2526" spans="1:26" ht="14.25">
      <c r="A2526" s="50">
        <v>2091321</v>
      </c>
      <c r="D2526" s="50" t="s">
        <v>2298</v>
      </c>
      <c r="E2526" s="50" t="s">
        <v>1188</v>
      </c>
      <c r="F2526" s="50" t="s">
        <v>4639</v>
      </c>
      <c r="G2526" s="50">
        <v>92</v>
      </c>
      <c r="H2526" s="50">
        <v>3844</v>
      </c>
      <c r="I2526" s="50">
        <v>1897</v>
      </c>
      <c r="J2526" s="50">
        <v>20729</v>
      </c>
      <c r="K2526" s="50">
        <v>0</v>
      </c>
      <c r="L2526" s="50">
        <v>1.5</v>
      </c>
      <c r="M2526" s="50">
        <v>0</v>
      </c>
      <c r="N2526" s="50">
        <v>0</v>
      </c>
      <c r="O2526" s="50">
        <v>1750</v>
      </c>
      <c r="P2526" s="50">
        <v>0</v>
      </c>
      <c r="Q2526" s="50">
        <v>0</v>
      </c>
      <c r="R2526" s="50">
        <v>1301008</v>
      </c>
      <c r="S2526" s="50">
        <v>1302008</v>
      </c>
      <c r="V2526" s="50" t="s">
        <v>4640</v>
      </c>
      <c r="Z2526" s="50">
        <v>1101008</v>
      </c>
    </row>
    <row r="2527" spans="1:26" ht="14.25">
      <c r="A2527" s="50">
        <v>2091322</v>
      </c>
      <c r="D2527" s="50" t="s">
        <v>2299</v>
      </c>
      <c r="E2527" s="50" t="s">
        <v>787</v>
      </c>
      <c r="F2527" s="50" t="s">
        <v>4640</v>
      </c>
      <c r="G2527" s="50">
        <v>92</v>
      </c>
      <c r="H2527" s="50">
        <v>4217</v>
      </c>
      <c r="I2527" s="50">
        <v>1919</v>
      </c>
      <c r="J2527" s="50">
        <v>19193</v>
      </c>
      <c r="K2527" s="50">
        <v>0</v>
      </c>
      <c r="L2527" s="50">
        <v>1.5</v>
      </c>
      <c r="M2527" s="50">
        <v>0</v>
      </c>
      <c r="N2527" s="50">
        <v>0</v>
      </c>
      <c r="O2527" s="50">
        <v>1750</v>
      </c>
      <c r="P2527" s="50">
        <v>0</v>
      </c>
      <c r="Q2527" s="50">
        <v>0</v>
      </c>
      <c r="R2527" s="50">
        <v>1303013</v>
      </c>
      <c r="S2527" s="50">
        <v>1304012</v>
      </c>
      <c r="T2527" s="50">
        <v>1304008</v>
      </c>
      <c r="W2527" s="50">
        <v>4</v>
      </c>
      <c r="X2527" s="50">
        <v>4</v>
      </c>
      <c r="Y2527" s="50">
        <v>3</v>
      </c>
      <c r="Z2527" s="50">
        <v>1102013</v>
      </c>
    </row>
    <row r="2528" spans="1:26" ht="14.25">
      <c r="A2528" s="50">
        <v>2091331</v>
      </c>
      <c r="D2528" s="50" t="s">
        <v>2298</v>
      </c>
      <c r="E2528" s="50" t="s">
        <v>1192</v>
      </c>
      <c r="F2528" s="50" t="s">
        <v>4641</v>
      </c>
      <c r="G2528" s="50">
        <v>92</v>
      </c>
      <c r="H2528" s="50">
        <v>3844</v>
      </c>
      <c r="I2528" s="50">
        <v>1897</v>
      </c>
      <c r="J2528" s="50">
        <v>20729</v>
      </c>
      <c r="K2528" s="50">
        <v>0</v>
      </c>
      <c r="L2528" s="50">
        <v>1.5</v>
      </c>
      <c r="M2528" s="50">
        <v>0</v>
      </c>
      <c r="N2528" s="50">
        <v>0</v>
      </c>
      <c r="O2528" s="50">
        <v>1750</v>
      </c>
      <c r="P2528" s="50">
        <v>0</v>
      </c>
      <c r="Q2528" s="50">
        <v>0</v>
      </c>
      <c r="R2528" s="50">
        <v>1301012</v>
      </c>
      <c r="S2528" s="50">
        <v>1302012</v>
      </c>
      <c r="V2528" s="50" t="s">
        <v>4642</v>
      </c>
      <c r="Z2528" s="50">
        <v>1101012</v>
      </c>
    </row>
    <row r="2529" spans="1:26" ht="14.25">
      <c r="A2529" s="50">
        <v>2091332</v>
      </c>
      <c r="D2529" s="50" t="s">
        <v>2299</v>
      </c>
      <c r="E2529" s="50" t="s">
        <v>792</v>
      </c>
      <c r="F2529" s="50" t="s">
        <v>4642</v>
      </c>
      <c r="G2529" s="50">
        <v>92</v>
      </c>
      <c r="H2529" s="50">
        <v>4217</v>
      </c>
      <c r="I2529" s="50">
        <v>1919</v>
      </c>
      <c r="J2529" s="50">
        <v>19193</v>
      </c>
      <c r="K2529" s="50">
        <v>0</v>
      </c>
      <c r="L2529" s="50">
        <v>1.5</v>
      </c>
      <c r="M2529" s="50">
        <v>0</v>
      </c>
      <c r="N2529" s="50">
        <v>0</v>
      </c>
      <c r="O2529" s="50">
        <v>1750</v>
      </c>
      <c r="P2529" s="50">
        <v>0</v>
      </c>
      <c r="Q2529" s="50">
        <v>0</v>
      </c>
      <c r="R2529" s="50">
        <v>1303018</v>
      </c>
      <c r="S2529" s="50">
        <v>1304013</v>
      </c>
      <c r="T2529" s="50">
        <v>1304007</v>
      </c>
      <c r="W2529" s="50">
        <v>4</v>
      </c>
      <c r="X2529" s="50">
        <v>4</v>
      </c>
      <c r="Y2529" s="50">
        <v>2</v>
      </c>
      <c r="Z2529" s="50">
        <v>1102018</v>
      </c>
    </row>
    <row r="2530" spans="1:26" ht="14.25">
      <c r="A2530" s="50">
        <v>2091411</v>
      </c>
      <c r="D2530" s="50" t="s">
        <v>2298</v>
      </c>
      <c r="E2530" s="50" t="s">
        <v>1535</v>
      </c>
      <c r="F2530" s="50" t="s">
        <v>4643</v>
      </c>
      <c r="G2530" s="50">
        <v>93</v>
      </c>
      <c r="H2530" s="50">
        <v>4466</v>
      </c>
      <c r="I2530" s="50">
        <v>2207</v>
      </c>
      <c r="J2530" s="50">
        <v>24082</v>
      </c>
      <c r="K2530" s="50">
        <v>0</v>
      </c>
      <c r="L2530" s="50">
        <v>1.5</v>
      </c>
      <c r="M2530" s="50">
        <v>0</v>
      </c>
      <c r="N2530" s="50">
        <v>0</v>
      </c>
      <c r="O2530" s="50">
        <v>1750</v>
      </c>
      <c r="P2530" s="50">
        <v>0</v>
      </c>
      <c r="Q2530" s="50">
        <v>0</v>
      </c>
      <c r="R2530" s="50">
        <v>1301007</v>
      </c>
      <c r="S2530" s="50">
        <v>1302007</v>
      </c>
      <c r="V2530" s="50" t="s">
        <v>4644</v>
      </c>
      <c r="Z2530" s="50">
        <v>1101007</v>
      </c>
    </row>
    <row r="2531" spans="1:26" ht="14.25">
      <c r="A2531" s="50">
        <v>2091412</v>
      </c>
      <c r="D2531" s="50" t="s">
        <v>2299</v>
      </c>
      <c r="E2531" s="50" t="s">
        <v>783</v>
      </c>
      <c r="F2531" s="50" t="s">
        <v>4644</v>
      </c>
      <c r="G2531" s="50">
        <v>93</v>
      </c>
      <c r="H2531" s="50">
        <v>4898</v>
      </c>
      <c r="I2531" s="50">
        <v>2232</v>
      </c>
      <c r="J2531" s="50">
        <v>22298</v>
      </c>
      <c r="K2531" s="50">
        <v>0</v>
      </c>
      <c r="L2531" s="50">
        <v>1.5</v>
      </c>
      <c r="M2531" s="50">
        <v>0</v>
      </c>
      <c r="N2531" s="50">
        <v>0</v>
      </c>
      <c r="O2531" s="50">
        <v>1750</v>
      </c>
      <c r="P2531" s="50">
        <v>0</v>
      </c>
      <c r="Q2531" s="50">
        <v>0</v>
      </c>
      <c r="R2531" s="50">
        <v>1303009</v>
      </c>
      <c r="S2531" s="50">
        <v>1304010</v>
      </c>
      <c r="T2531" s="50">
        <v>1304007</v>
      </c>
      <c r="W2531" s="50">
        <v>4</v>
      </c>
      <c r="X2531" s="50">
        <v>4</v>
      </c>
      <c r="Y2531" s="50">
        <v>2</v>
      </c>
      <c r="Z2531" s="50">
        <v>1102009</v>
      </c>
    </row>
    <row r="2532" spans="1:26" ht="14.25">
      <c r="A2532" s="50">
        <v>2091421</v>
      </c>
      <c r="D2532" s="50" t="s">
        <v>2298</v>
      </c>
      <c r="E2532" s="50" t="s">
        <v>1535</v>
      </c>
      <c r="F2532" s="50" t="s">
        <v>4645</v>
      </c>
      <c r="G2532" s="50">
        <v>93</v>
      </c>
      <c r="H2532" s="50">
        <v>4466</v>
      </c>
      <c r="I2532" s="50">
        <v>2207</v>
      </c>
      <c r="J2532" s="50">
        <v>24082</v>
      </c>
      <c r="K2532" s="50">
        <v>0</v>
      </c>
      <c r="L2532" s="50">
        <v>1.5</v>
      </c>
      <c r="M2532" s="50">
        <v>0</v>
      </c>
      <c r="N2532" s="50">
        <v>0</v>
      </c>
      <c r="O2532" s="50">
        <v>1750</v>
      </c>
      <c r="P2532" s="50">
        <v>0</v>
      </c>
      <c r="Q2532" s="50">
        <v>0</v>
      </c>
      <c r="R2532" s="50">
        <v>1301007</v>
      </c>
      <c r="S2532" s="50">
        <v>1302007</v>
      </c>
      <c r="V2532" s="50" t="s">
        <v>4646</v>
      </c>
      <c r="Z2532" s="50">
        <v>1101007</v>
      </c>
    </row>
    <row r="2533" spans="1:26" ht="14.25">
      <c r="A2533" s="50">
        <v>2091422</v>
      </c>
      <c r="D2533" s="50" t="s">
        <v>2299</v>
      </c>
      <c r="E2533" s="50" t="s">
        <v>777</v>
      </c>
      <c r="F2533" s="50" t="s">
        <v>4646</v>
      </c>
      <c r="G2533" s="50">
        <v>93</v>
      </c>
      <c r="H2533" s="50">
        <v>4898</v>
      </c>
      <c r="I2533" s="50">
        <v>2232</v>
      </c>
      <c r="J2533" s="50">
        <v>22298</v>
      </c>
      <c r="K2533" s="50">
        <v>0</v>
      </c>
      <c r="L2533" s="50">
        <v>1.5</v>
      </c>
      <c r="M2533" s="50">
        <v>0</v>
      </c>
      <c r="N2533" s="50">
        <v>0</v>
      </c>
      <c r="O2533" s="50">
        <v>1750</v>
      </c>
      <c r="P2533" s="50">
        <v>0</v>
      </c>
      <c r="Q2533" s="50">
        <v>0</v>
      </c>
      <c r="R2533" s="50">
        <v>1303003</v>
      </c>
      <c r="S2533" s="50">
        <v>1304005</v>
      </c>
      <c r="T2533" s="50">
        <v>1304007</v>
      </c>
      <c r="W2533" s="50">
        <v>4</v>
      </c>
      <c r="X2533" s="50">
        <v>4</v>
      </c>
      <c r="Y2533" s="50">
        <v>2</v>
      </c>
      <c r="Z2533" s="50">
        <v>1102003</v>
      </c>
    </row>
    <row r="2534" spans="1:26" ht="14.25">
      <c r="A2534" s="50">
        <v>2091431</v>
      </c>
      <c r="D2534" s="50" t="s">
        <v>2298</v>
      </c>
      <c r="E2534" s="50" t="s">
        <v>1537</v>
      </c>
      <c r="F2534" s="50" t="s">
        <v>4647</v>
      </c>
      <c r="G2534" s="50">
        <v>93</v>
      </c>
      <c r="H2534" s="50">
        <v>3930</v>
      </c>
      <c r="I2534" s="50">
        <v>1939</v>
      </c>
      <c r="J2534" s="50">
        <v>21190</v>
      </c>
      <c r="K2534" s="50">
        <v>0</v>
      </c>
      <c r="L2534" s="50">
        <v>1.5</v>
      </c>
      <c r="M2534" s="50">
        <v>0</v>
      </c>
      <c r="N2534" s="50">
        <v>0</v>
      </c>
      <c r="O2534" s="50">
        <v>1750</v>
      </c>
      <c r="P2534" s="50">
        <v>0</v>
      </c>
      <c r="Q2534" s="50">
        <v>0</v>
      </c>
      <c r="R2534" s="50">
        <v>1301011</v>
      </c>
      <c r="S2534" s="50">
        <v>1302011</v>
      </c>
      <c r="V2534" s="50" t="s">
        <v>4648</v>
      </c>
      <c r="Z2534" s="50">
        <v>1101011</v>
      </c>
    </row>
    <row r="2535" spans="1:26" ht="14.25">
      <c r="A2535" s="50">
        <v>2091432</v>
      </c>
      <c r="D2535" s="50" t="s">
        <v>2299</v>
      </c>
      <c r="E2535" s="50" t="s">
        <v>791</v>
      </c>
      <c r="F2535" s="50" t="s">
        <v>4648</v>
      </c>
      <c r="G2535" s="50">
        <v>93</v>
      </c>
      <c r="H2535" s="50">
        <v>4310</v>
      </c>
      <c r="I2535" s="50">
        <v>1961</v>
      </c>
      <c r="J2535" s="50">
        <v>19620</v>
      </c>
      <c r="K2535" s="50">
        <v>0</v>
      </c>
      <c r="L2535" s="50">
        <v>1.5</v>
      </c>
      <c r="M2535" s="50">
        <v>0</v>
      </c>
      <c r="N2535" s="50">
        <v>0</v>
      </c>
      <c r="O2535" s="50">
        <v>1750</v>
      </c>
      <c r="P2535" s="50">
        <v>0</v>
      </c>
      <c r="Q2535" s="50">
        <v>0</v>
      </c>
      <c r="R2535" s="50">
        <v>1303017</v>
      </c>
      <c r="S2535" s="50">
        <v>1304013</v>
      </c>
      <c r="T2535" s="50">
        <v>1304008</v>
      </c>
      <c r="W2535" s="50">
        <v>4</v>
      </c>
      <c r="X2535" s="50">
        <v>4</v>
      </c>
      <c r="Y2535" s="50">
        <v>3</v>
      </c>
      <c r="Z2535" s="50">
        <v>1102017</v>
      </c>
    </row>
    <row r="2536" spans="1:26" ht="14.25">
      <c r="A2536" s="50">
        <v>2091511</v>
      </c>
      <c r="D2536" s="50" t="s">
        <v>2298</v>
      </c>
      <c r="E2536" s="50" t="s">
        <v>1540</v>
      </c>
      <c r="F2536" s="50" t="s">
        <v>4649</v>
      </c>
      <c r="G2536" s="50">
        <v>94</v>
      </c>
      <c r="H2536" s="50">
        <v>4564</v>
      </c>
      <c r="I2536" s="50">
        <v>2256</v>
      </c>
      <c r="J2536" s="50">
        <v>24607</v>
      </c>
      <c r="K2536" s="50">
        <v>0</v>
      </c>
      <c r="L2536" s="50">
        <v>1.5</v>
      </c>
      <c r="M2536" s="50">
        <v>0</v>
      </c>
      <c r="N2536" s="50">
        <v>0</v>
      </c>
      <c r="O2536" s="50">
        <v>1750</v>
      </c>
      <c r="P2536" s="50">
        <v>0</v>
      </c>
      <c r="Q2536" s="50">
        <v>0</v>
      </c>
      <c r="R2536" s="50">
        <v>1301005</v>
      </c>
      <c r="S2536" s="50">
        <v>1302005</v>
      </c>
      <c r="V2536" s="50" t="s">
        <v>4650</v>
      </c>
      <c r="Z2536" s="50">
        <v>1101005</v>
      </c>
    </row>
    <row r="2537" spans="1:26" ht="14.25">
      <c r="A2537" s="50">
        <v>2091512</v>
      </c>
      <c r="D2537" s="50" t="s">
        <v>2299</v>
      </c>
      <c r="E2537" s="50" t="s">
        <v>775</v>
      </c>
      <c r="F2537" s="50" t="s">
        <v>4650</v>
      </c>
      <c r="G2537" s="50">
        <v>94</v>
      </c>
      <c r="H2537" s="50">
        <v>5003</v>
      </c>
      <c r="I2537" s="50">
        <v>2281</v>
      </c>
      <c r="J2537" s="50">
        <v>22784</v>
      </c>
      <c r="K2537" s="50">
        <v>0</v>
      </c>
      <c r="L2537" s="50">
        <v>1.5</v>
      </c>
      <c r="M2537" s="50">
        <v>0</v>
      </c>
      <c r="N2537" s="50">
        <v>0</v>
      </c>
      <c r="O2537" s="50">
        <v>1750</v>
      </c>
      <c r="P2537" s="50">
        <v>0</v>
      </c>
      <c r="Q2537" s="50">
        <v>0</v>
      </c>
      <c r="R2537" s="50">
        <v>1303001</v>
      </c>
      <c r="S2537" s="50">
        <v>1304004</v>
      </c>
      <c r="T2537" s="50">
        <v>1304006</v>
      </c>
      <c r="W2537" s="50">
        <v>4</v>
      </c>
      <c r="X2537" s="50">
        <v>4</v>
      </c>
      <c r="Y2537" s="50">
        <v>1</v>
      </c>
      <c r="Z2537" s="50">
        <v>1102001</v>
      </c>
    </row>
    <row r="2538" spans="1:26" ht="14.25">
      <c r="A2538" s="50">
        <v>2091521</v>
      </c>
      <c r="D2538" s="50" t="s">
        <v>2298</v>
      </c>
      <c r="E2538" s="50" t="s">
        <v>1184</v>
      </c>
      <c r="F2538" s="50" t="s">
        <v>4651</v>
      </c>
      <c r="G2538" s="50">
        <v>94</v>
      </c>
      <c r="H2538" s="50">
        <v>4564</v>
      </c>
      <c r="I2538" s="50">
        <v>2256</v>
      </c>
      <c r="J2538" s="50">
        <v>24607</v>
      </c>
      <c r="K2538" s="50">
        <v>0</v>
      </c>
      <c r="L2538" s="50">
        <v>1.5</v>
      </c>
      <c r="M2538" s="50">
        <v>0</v>
      </c>
      <c r="N2538" s="50">
        <v>0</v>
      </c>
      <c r="O2538" s="50">
        <v>1750</v>
      </c>
      <c r="P2538" s="50">
        <v>0</v>
      </c>
      <c r="Q2538" s="50">
        <v>0</v>
      </c>
      <c r="R2538" s="50">
        <v>1301004</v>
      </c>
      <c r="S2538" s="50">
        <v>1302004</v>
      </c>
      <c r="V2538" s="50" t="s">
        <v>4652</v>
      </c>
      <c r="Z2538" s="50">
        <v>1101004</v>
      </c>
    </row>
    <row r="2539" spans="1:26" ht="14.25">
      <c r="A2539" s="50">
        <v>2091522</v>
      </c>
      <c r="D2539" s="50" t="s">
        <v>2299</v>
      </c>
      <c r="E2539" s="50" t="s">
        <v>780</v>
      </c>
      <c r="F2539" s="50" t="s">
        <v>4652</v>
      </c>
      <c r="G2539" s="50">
        <v>94</v>
      </c>
      <c r="H2539" s="50">
        <v>5003</v>
      </c>
      <c r="I2539" s="50">
        <v>2281</v>
      </c>
      <c r="J2539" s="50">
        <v>22784</v>
      </c>
      <c r="K2539" s="50">
        <v>0</v>
      </c>
      <c r="L2539" s="50">
        <v>1.5</v>
      </c>
      <c r="M2539" s="50">
        <v>0</v>
      </c>
      <c r="N2539" s="50">
        <v>0</v>
      </c>
      <c r="O2539" s="50">
        <v>1750</v>
      </c>
      <c r="P2539" s="50">
        <v>0</v>
      </c>
      <c r="Q2539" s="50">
        <v>0</v>
      </c>
      <c r="R2539" s="50">
        <v>1303006</v>
      </c>
      <c r="S2539" s="50">
        <v>1304005</v>
      </c>
      <c r="T2539" s="50">
        <v>1304007</v>
      </c>
      <c r="W2539" s="50">
        <v>4</v>
      </c>
      <c r="X2539" s="50">
        <v>4</v>
      </c>
      <c r="Y2539" s="50">
        <v>2</v>
      </c>
      <c r="Z2539" s="50">
        <v>1102006</v>
      </c>
    </row>
    <row r="2540" spans="1:26" ht="14.25">
      <c r="A2540" s="50">
        <v>2091531</v>
      </c>
      <c r="D2540" s="50" t="s">
        <v>2298</v>
      </c>
      <c r="E2540" s="50" t="s">
        <v>1535</v>
      </c>
      <c r="F2540" s="50" t="s">
        <v>4653</v>
      </c>
      <c r="G2540" s="50">
        <v>94</v>
      </c>
      <c r="H2540" s="50">
        <v>4564</v>
      </c>
      <c r="I2540" s="50">
        <v>2256</v>
      </c>
      <c r="J2540" s="50">
        <v>24607</v>
      </c>
      <c r="K2540" s="50">
        <v>0</v>
      </c>
      <c r="L2540" s="50">
        <v>1.5</v>
      </c>
      <c r="M2540" s="50">
        <v>0</v>
      </c>
      <c r="N2540" s="50">
        <v>0</v>
      </c>
      <c r="O2540" s="50">
        <v>1750</v>
      </c>
      <c r="P2540" s="50">
        <v>0</v>
      </c>
      <c r="Q2540" s="50">
        <v>0</v>
      </c>
      <c r="R2540" s="50">
        <v>1301007</v>
      </c>
      <c r="S2540" s="50">
        <v>1302007</v>
      </c>
      <c r="V2540" s="50" t="s">
        <v>4654</v>
      </c>
      <c r="Z2540" s="50">
        <v>1101007</v>
      </c>
    </row>
    <row r="2541" spans="1:26" ht="14.25">
      <c r="A2541" s="50">
        <v>2091532</v>
      </c>
      <c r="D2541" s="50" t="s">
        <v>2299</v>
      </c>
      <c r="E2541" s="50" t="s">
        <v>784</v>
      </c>
      <c r="F2541" s="50" t="s">
        <v>4654</v>
      </c>
      <c r="G2541" s="50">
        <v>94</v>
      </c>
      <c r="H2541" s="50">
        <v>5003</v>
      </c>
      <c r="I2541" s="50">
        <v>2281</v>
      </c>
      <c r="J2541" s="50">
        <v>22784</v>
      </c>
      <c r="K2541" s="50">
        <v>0</v>
      </c>
      <c r="L2541" s="50">
        <v>1.5</v>
      </c>
      <c r="M2541" s="50">
        <v>0</v>
      </c>
      <c r="N2541" s="50">
        <v>0</v>
      </c>
      <c r="O2541" s="50">
        <v>1750</v>
      </c>
      <c r="P2541" s="50">
        <v>0</v>
      </c>
      <c r="Q2541" s="50">
        <v>0</v>
      </c>
      <c r="R2541" s="50">
        <v>1303010</v>
      </c>
      <c r="S2541" s="50">
        <v>1304013</v>
      </c>
      <c r="T2541" s="50">
        <v>1304008</v>
      </c>
      <c r="W2541" s="50">
        <v>4</v>
      </c>
      <c r="X2541" s="50">
        <v>4</v>
      </c>
      <c r="Y2541" s="50">
        <v>3</v>
      </c>
      <c r="Z2541" s="50">
        <v>1102010</v>
      </c>
    </row>
    <row r="2542" spans="1:26" ht="14.25">
      <c r="A2542" s="50">
        <v>2100111</v>
      </c>
      <c r="D2542" s="50" t="s">
        <v>2298</v>
      </c>
      <c r="E2542" s="50" t="s">
        <v>1192</v>
      </c>
      <c r="F2542" s="50" t="s">
        <v>4655</v>
      </c>
      <c r="G2542" s="50">
        <v>95</v>
      </c>
      <c r="H2542" s="50">
        <v>4767</v>
      </c>
      <c r="I2542" s="50">
        <v>2359</v>
      </c>
      <c r="J2542" s="50">
        <v>25720</v>
      </c>
      <c r="K2542" s="50">
        <v>0</v>
      </c>
      <c r="L2542" s="50">
        <v>1.5</v>
      </c>
      <c r="M2542" s="50">
        <v>0</v>
      </c>
      <c r="N2542" s="50">
        <v>0</v>
      </c>
      <c r="O2542" s="50">
        <v>2000</v>
      </c>
      <c r="P2542" s="50">
        <v>0</v>
      </c>
      <c r="Q2542" s="50">
        <v>0</v>
      </c>
      <c r="R2542" s="50">
        <v>1301012</v>
      </c>
      <c r="S2542" s="50">
        <v>1302012</v>
      </c>
      <c r="V2542" s="50" t="s">
        <v>4656</v>
      </c>
      <c r="Z2542" s="50">
        <v>1101012</v>
      </c>
    </row>
    <row r="2543" spans="1:26" ht="14.25">
      <c r="A2543" s="50">
        <v>2100112</v>
      </c>
      <c r="D2543" s="50" t="s">
        <v>2299</v>
      </c>
      <c r="E2543" s="50" t="s">
        <v>792</v>
      </c>
      <c r="F2543" s="50" t="s">
        <v>4656</v>
      </c>
      <c r="G2543" s="50">
        <v>95</v>
      </c>
      <c r="H2543" s="50">
        <v>5222</v>
      </c>
      <c r="I2543" s="50">
        <v>2384</v>
      </c>
      <c r="J2543" s="50">
        <v>23815</v>
      </c>
      <c r="K2543" s="50">
        <v>0</v>
      </c>
      <c r="L2543" s="50">
        <v>1.5</v>
      </c>
      <c r="M2543" s="50">
        <v>0</v>
      </c>
      <c r="N2543" s="50">
        <v>0</v>
      </c>
      <c r="O2543" s="50">
        <v>2000</v>
      </c>
      <c r="P2543" s="50">
        <v>0</v>
      </c>
      <c r="Q2543" s="50">
        <v>0</v>
      </c>
      <c r="R2543" s="50">
        <v>1303018</v>
      </c>
      <c r="S2543" s="50">
        <v>1304013</v>
      </c>
      <c r="T2543" s="50">
        <v>1304007</v>
      </c>
      <c r="W2543" s="50">
        <v>4</v>
      </c>
      <c r="X2543" s="50">
        <v>4</v>
      </c>
      <c r="Y2543" s="50">
        <v>2</v>
      </c>
      <c r="Z2543" s="50">
        <v>1102018</v>
      </c>
    </row>
    <row r="2544" spans="1:26" ht="14.25">
      <c r="A2544" s="50">
        <v>2100121</v>
      </c>
      <c r="D2544" s="50" t="s">
        <v>2298</v>
      </c>
      <c r="E2544" s="50" t="s">
        <v>1188</v>
      </c>
      <c r="F2544" s="50" t="s">
        <v>4657</v>
      </c>
      <c r="G2544" s="50">
        <v>95</v>
      </c>
      <c r="H2544" s="50">
        <v>4195</v>
      </c>
      <c r="I2544" s="50">
        <v>2074</v>
      </c>
      <c r="J2544" s="50">
        <v>22633</v>
      </c>
      <c r="K2544" s="50">
        <v>0</v>
      </c>
      <c r="L2544" s="50">
        <v>1.5</v>
      </c>
      <c r="M2544" s="50">
        <v>0</v>
      </c>
      <c r="N2544" s="50">
        <v>0</v>
      </c>
      <c r="O2544" s="50">
        <v>2000</v>
      </c>
      <c r="P2544" s="50">
        <v>0</v>
      </c>
      <c r="Q2544" s="50">
        <v>0</v>
      </c>
      <c r="R2544" s="50">
        <v>1301008</v>
      </c>
      <c r="S2544" s="50">
        <v>1302008</v>
      </c>
      <c r="V2544" s="50" t="s">
        <v>4658</v>
      </c>
      <c r="Z2544" s="50">
        <v>1101008</v>
      </c>
    </row>
    <row r="2545" spans="1:26" ht="14.25">
      <c r="A2545" s="50">
        <v>2100122</v>
      </c>
      <c r="D2545" s="50" t="s">
        <v>2299</v>
      </c>
      <c r="E2545" s="50" t="s">
        <v>787</v>
      </c>
      <c r="F2545" s="50" t="s">
        <v>4658</v>
      </c>
      <c r="G2545" s="50">
        <v>95</v>
      </c>
      <c r="H2545" s="50">
        <v>4596</v>
      </c>
      <c r="I2545" s="50">
        <v>2096</v>
      </c>
      <c r="J2545" s="50">
        <v>20957</v>
      </c>
      <c r="K2545" s="50">
        <v>0</v>
      </c>
      <c r="L2545" s="50">
        <v>1.5</v>
      </c>
      <c r="M2545" s="50">
        <v>0</v>
      </c>
      <c r="N2545" s="50">
        <v>0</v>
      </c>
      <c r="O2545" s="50">
        <v>2000</v>
      </c>
      <c r="P2545" s="50">
        <v>0</v>
      </c>
      <c r="Q2545" s="50">
        <v>0</v>
      </c>
      <c r="R2545" s="50">
        <v>1303013</v>
      </c>
      <c r="S2545" s="50">
        <v>1304012</v>
      </c>
      <c r="T2545" s="50">
        <v>1304008</v>
      </c>
      <c r="W2545" s="50">
        <v>4</v>
      </c>
      <c r="X2545" s="50">
        <v>4</v>
      </c>
      <c r="Y2545" s="50">
        <v>3</v>
      </c>
      <c r="Z2545" s="50">
        <v>1102013</v>
      </c>
    </row>
    <row r="2546" spans="1:26" ht="14.25">
      <c r="A2546" s="50">
        <v>2100131</v>
      </c>
      <c r="D2546" s="50" t="s">
        <v>2298</v>
      </c>
      <c r="E2546" s="50" t="s">
        <v>1193</v>
      </c>
      <c r="F2546" s="50" t="s">
        <v>4659</v>
      </c>
      <c r="G2546" s="50">
        <v>95</v>
      </c>
      <c r="H2546" s="50">
        <v>4195</v>
      </c>
      <c r="I2546" s="50">
        <v>2074</v>
      </c>
      <c r="J2546" s="50">
        <v>22633</v>
      </c>
      <c r="K2546" s="50">
        <v>0</v>
      </c>
      <c r="L2546" s="50">
        <v>1.5</v>
      </c>
      <c r="M2546" s="50">
        <v>0</v>
      </c>
      <c r="N2546" s="50">
        <v>0</v>
      </c>
      <c r="O2546" s="50">
        <v>2000</v>
      </c>
      <c r="P2546" s="50">
        <v>0</v>
      </c>
      <c r="Q2546" s="50">
        <v>0</v>
      </c>
      <c r="R2546" s="50">
        <v>1301013</v>
      </c>
      <c r="S2546" s="50">
        <v>1302013</v>
      </c>
      <c r="V2546" s="50" t="s">
        <v>4660</v>
      </c>
      <c r="Z2546" s="50">
        <v>1101013</v>
      </c>
    </row>
    <row r="2547" spans="1:26" ht="14.25">
      <c r="A2547" s="50">
        <v>2100132</v>
      </c>
      <c r="D2547" s="50" t="s">
        <v>2299</v>
      </c>
      <c r="E2547" s="50" t="s">
        <v>793</v>
      </c>
      <c r="F2547" s="50" t="s">
        <v>4660</v>
      </c>
      <c r="G2547" s="50">
        <v>95</v>
      </c>
      <c r="H2547" s="50">
        <v>4596</v>
      </c>
      <c r="I2547" s="50">
        <v>2096</v>
      </c>
      <c r="J2547" s="50">
        <v>20957</v>
      </c>
      <c r="K2547" s="50">
        <v>0</v>
      </c>
      <c r="L2547" s="50">
        <v>1.5</v>
      </c>
      <c r="M2547" s="50">
        <v>0</v>
      </c>
      <c r="N2547" s="50">
        <v>0</v>
      </c>
      <c r="O2547" s="50">
        <v>2000</v>
      </c>
      <c r="P2547" s="50">
        <v>0</v>
      </c>
      <c r="Q2547" s="50">
        <v>0</v>
      </c>
      <c r="R2547" s="50">
        <v>1303019</v>
      </c>
      <c r="S2547" s="50">
        <v>1304004</v>
      </c>
      <c r="T2547" s="50">
        <v>1304006</v>
      </c>
      <c r="W2547" s="50">
        <v>4</v>
      </c>
      <c r="X2547" s="50">
        <v>4</v>
      </c>
      <c r="Y2547" s="50">
        <v>1</v>
      </c>
      <c r="Z2547" s="50">
        <v>1102019</v>
      </c>
    </row>
    <row r="2548" spans="1:26" ht="14.25">
      <c r="A2548" s="50">
        <v>2100211</v>
      </c>
      <c r="D2548" s="50" t="s">
        <v>2298</v>
      </c>
      <c r="E2548" s="50" t="s">
        <v>1181</v>
      </c>
      <c r="F2548" s="50" t="s">
        <v>4661</v>
      </c>
      <c r="G2548" s="50">
        <v>96</v>
      </c>
      <c r="H2548" s="50">
        <v>4876</v>
      </c>
      <c r="I2548" s="50">
        <v>2414</v>
      </c>
      <c r="J2548" s="50">
        <v>26313</v>
      </c>
      <c r="K2548" s="50">
        <v>0</v>
      </c>
      <c r="L2548" s="50">
        <v>1.5</v>
      </c>
      <c r="M2548" s="50">
        <v>0</v>
      </c>
      <c r="N2548" s="50">
        <v>0</v>
      </c>
      <c r="O2548" s="50">
        <v>2000</v>
      </c>
      <c r="P2548" s="50">
        <v>0</v>
      </c>
      <c r="Q2548" s="50">
        <v>0</v>
      </c>
      <c r="R2548" s="50">
        <v>1301001</v>
      </c>
      <c r="S2548" s="50">
        <v>1302001</v>
      </c>
      <c r="V2548" s="50" t="s">
        <v>4662</v>
      </c>
      <c r="Z2548" s="50">
        <v>1101001</v>
      </c>
    </row>
    <row r="2549" spans="1:26" ht="14.25">
      <c r="A2549" s="50">
        <v>2100212</v>
      </c>
      <c r="D2549" s="50" t="s">
        <v>2299</v>
      </c>
      <c r="E2549" s="50" t="s">
        <v>776</v>
      </c>
      <c r="F2549" s="50" t="s">
        <v>4662</v>
      </c>
      <c r="G2549" s="50">
        <v>96</v>
      </c>
      <c r="H2549" s="50">
        <v>5340</v>
      </c>
      <c r="I2549" s="50">
        <v>2440</v>
      </c>
      <c r="J2549" s="50">
        <v>24364</v>
      </c>
      <c r="K2549" s="50">
        <v>0</v>
      </c>
      <c r="L2549" s="50">
        <v>1.5</v>
      </c>
      <c r="M2549" s="50">
        <v>0</v>
      </c>
      <c r="N2549" s="50">
        <v>0</v>
      </c>
      <c r="O2549" s="50">
        <v>2000</v>
      </c>
      <c r="P2549" s="50">
        <v>0</v>
      </c>
      <c r="Q2549" s="50">
        <v>0</v>
      </c>
      <c r="R2549" s="50">
        <v>1303002</v>
      </c>
      <c r="S2549" s="50">
        <v>1304001</v>
      </c>
      <c r="T2549" s="50">
        <v>1304004</v>
      </c>
      <c r="W2549" s="50">
        <v>4</v>
      </c>
      <c r="X2549" s="50">
        <v>4</v>
      </c>
      <c r="Y2549" s="50">
        <v>1</v>
      </c>
      <c r="Z2549" s="50">
        <v>1102002</v>
      </c>
    </row>
    <row r="2550" spans="1:26" ht="14.25">
      <c r="A2550" s="50">
        <v>2100221</v>
      </c>
      <c r="D2550" s="50" t="s">
        <v>2298</v>
      </c>
      <c r="E2550" s="50" t="s">
        <v>1183</v>
      </c>
      <c r="F2550" s="50" t="s">
        <v>4663</v>
      </c>
      <c r="G2550" s="50">
        <v>96</v>
      </c>
      <c r="H2550" s="50">
        <v>4291</v>
      </c>
      <c r="I2550" s="50">
        <v>2123</v>
      </c>
      <c r="J2550" s="50">
        <v>23154</v>
      </c>
      <c r="K2550" s="50">
        <v>0</v>
      </c>
      <c r="L2550" s="50">
        <v>1.5</v>
      </c>
      <c r="M2550" s="50">
        <v>0</v>
      </c>
      <c r="N2550" s="50">
        <v>0</v>
      </c>
      <c r="O2550" s="50">
        <v>2000</v>
      </c>
      <c r="P2550" s="50">
        <v>0</v>
      </c>
      <c r="Q2550" s="50">
        <v>0</v>
      </c>
      <c r="R2550" s="50">
        <v>1301003</v>
      </c>
      <c r="S2550" s="50">
        <v>1302003</v>
      </c>
      <c r="V2550" s="50" t="s">
        <v>4664</v>
      </c>
      <c r="Z2550" s="50">
        <v>1101003</v>
      </c>
    </row>
    <row r="2551" spans="1:26" ht="14.25">
      <c r="A2551" s="50">
        <v>2100222</v>
      </c>
      <c r="D2551" s="50" t="s">
        <v>2299</v>
      </c>
      <c r="E2551" s="50" t="s">
        <v>779</v>
      </c>
      <c r="F2551" s="50" t="s">
        <v>4664</v>
      </c>
      <c r="G2551" s="50">
        <v>96</v>
      </c>
      <c r="H2551" s="50">
        <v>4700</v>
      </c>
      <c r="I2551" s="50">
        <v>2145</v>
      </c>
      <c r="J2551" s="50">
        <v>21439</v>
      </c>
      <c r="K2551" s="50">
        <v>0</v>
      </c>
      <c r="L2551" s="50">
        <v>1.5</v>
      </c>
      <c r="M2551" s="50">
        <v>0</v>
      </c>
      <c r="N2551" s="50">
        <v>0</v>
      </c>
      <c r="O2551" s="50">
        <v>2000</v>
      </c>
      <c r="P2551" s="50">
        <v>0</v>
      </c>
      <c r="Q2551" s="50">
        <v>0</v>
      </c>
      <c r="R2551" s="50">
        <v>1303005</v>
      </c>
      <c r="S2551" s="50">
        <v>1304009</v>
      </c>
      <c r="T2551" s="50">
        <v>1304008</v>
      </c>
      <c r="W2551" s="50">
        <v>4</v>
      </c>
      <c r="X2551" s="50">
        <v>4</v>
      </c>
      <c r="Y2551" s="50">
        <v>3</v>
      </c>
      <c r="Z2551" s="50">
        <v>1102005</v>
      </c>
    </row>
    <row r="2552" spans="1:26" ht="14.25">
      <c r="A2552" s="50">
        <v>2100231</v>
      </c>
      <c r="D2552" s="50" t="s">
        <v>2298</v>
      </c>
      <c r="E2552" s="50" t="s">
        <v>1531</v>
      </c>
      <c r="F2552" s="50" t="s">
        <v>4665</v>
      </c>
      <c r="G2552" s="50">
        <v>96</v>
      </c>
      <c r="H2552" s="50">
        <v>4291</v>
      </c>
      <c r="I2552" s="50">
        <v>2123</v>
      </c>
      <c r="J2552" s="50">
        <v>23154</v>
      </c>
      <c r="K2552" s="50">
        <v>0</v>
      </c>
      <c r="L2552" s="50">
        <v>1.5</v>
      </c>
      <c r="M2552" s="50">
        <v>0</v>
      </c>
      <c r="N2552" s="50">
        <v>0</v>
      </c>
      <c r="O2552" s="50">
        <v>2000</v>
      </c>
      <c r="P2552" s="50">
        <v>0</v>
      </c>
      <c r="Q2552" s="50">
        <v>0</v>
      </c>
      <c r="R2552" s="50">
        <v>1301014</v>
      </c>
      <c r="S2552" s="50">
        <v>1302014</v>
      </c>
      <c r="V2552" s="50" t="s">
        <v>4666</v>
      </c>
      <c r="Z2552" s="50">
        <v>1101014</v>
      </c>
    </row>
    <row r="2553" spans="1:26" ht="14.25">
      <c r="A2553" s="50">
        <v>2100232</v>
      </c>
      <c r="D2553" s="50" t="s">
        <v>2299</v>
      </c>
      <c r="E2553" s="50" t="s">
        <v>794</v>
      </c>
      <c r="F2553" s="50" t="s">
        <v>4666</v>
      </c>
      <c r="G2553" s="50">
        <v>96</v>
      </c>
      <c r="H2553" s="50">
        <v>4700</v>
      </c>
      <c r="I2553" s="50">
        <v>2145</v>
      </c>
      <c r="J2553" s="50">
        <v>21439</v>
      </c>
      <c r="K2553" s="50">
        <v>0</v>
      </c>
      <c r="L2553" s="50">
        <v>1.5</v>
      </c>
      <c r="M2553" s="50">
        <v>0</v>
      </c>
      <c r="N2553" s="50">
        <v>0</v>
      </c>
      <c r="O2553" s="50">
        <v>2000</v>
      </c>
      <c r="P2553" s="50">
        <v>0</v>
      </c>
      <c r="Q2553" s="50">
        <v>0</v>
      </c>
      <c r="R2553" s="50">
        <v>1303020</v>
      </c>
      <c r="S2553" s="50">
        <v>1304014</v>
      </c>
      <c r="T2553" s="50">
        <v>1304007</v>
      </c>
      <c r="W2553" s="50">
        <v>4</v>
      </c>
      <c r="X2553" s="50">
        <v>4</v>
      </c>
      <c r="Y2553" s="50">
        <v>2</v>
      </c>
      <c r="Z2553" s="50">
        <v>1102020</v>
      </c>
    </row>
    <row r="2554" spans="1:26" ht="14.25">
      <c r="A2554" s="50">
        <v>2100311</v>
      </c>
      <c r="D2554" s="50" t="s">
        <v>2298</v>
      </c>
      <c r="E2554" s="50" t="s">
        <v>1192</v>
      </c>
      <c r="F2554" s="50" t="s">
        <v>4667</v>
      </c>
      <c r="G2554" s="50">
        <v>96</v>
      </c>
      <c r="H2554" s="50">
        <v>4876</v>
      </c>
      <c r="I2554" s="50">
        <v>2414</v>
      </c>
      <c r="J2554" s="50">
        <v>26313</v>
      </c>
      <c r="K2554" s="50">
        <v>0</v>
      </c>
      <c r="L2554" s="50">
        <v>1.5</v>
      </c>
      <c r="M2554" s="50">
        <v>0</v>
      </c>
      <c r="N2554" s="50">
        <v>0</v>
      </c>
      <c r="O2554" s="50">
        <v>2000</v>
      </c>
      <c r="P2554" s="50">
        <v>0</v>
      </c>
      <c r="Q2554" s="50">
        <v>0</v>
      </c>
      <c r="R2554" s="50">
        <v>1301012</v>
      </c>
      <c r="S2554" s="50">
        <v>1302012</v>
      </c>
      <c r="V2554" s="50" t="s">
        <v>4668</v>
      </c>
      <c r="Z2554" s="50">
        <v>1101012</v>
      </c>
    </row>
    <row r="2555" spans="1:26" ht="14.25">
      <c r="A2555" s="50">
        <v>2100312</v>
      </c>
      <c r="D2555" s="50" t="s">
        <v>2299</v>
      </c>
      <c r="E2555" s="50" t="s">
        <v>792</v>
      </c>
      <c r="F2555" s="50" t="s">
        <v>4668</v>
      </c>
      <c r="G2555" s="50">
        <v>96</v>
      </c>
      <c r="H2555" s="50">
        <v>5340</v>
      </c>
      <c r="I2555" s="50">
        <v>2440</v>
      </c>
      <c r="J2555" s="50">
        <v>24364</v>
      </c>
      <c r="K2555" s="50">
        <v>0</v>
      </c>
      <c r="L2555" s="50">
        <v>1.5</v>
      </c>
      <c r="M2555" s="50">
        <v>0</v>
      </c>
      <c r="N2555" s="50">
        <v>0</v>
      </c>
      <c r="O2555" s="50">
        <v>2000</v>
      </c>
      <c r="P2555" s="50">
        <v>0</v>
      </c>
      <c r="Q2555" s="50">
        <v>0</v>
      </c>
      <c r="R2555" s="50">
        <v>1303018</v>
      </c>
      <c r="S2555" s="50">
        <v>1304013</v>
      </c>
      <c r="T2555" s="50">
        <v>1304007</v>
      </c>
      <c r="W2555" s="50">
        <v>4</v>
      </c>
      <c r="X2555" s="50">
        <v>4</v>
      </c>
      <c r="Y2555" s="50">
        <v>2</v>
      </c>
      <c r="Z2555" s="50">
        <v>1102018</v>
      </c>
    </row>
    <row r="2556" spans="1:26" ht="14.25">
      <c r="A2556" s="50">
        <v>2100321</v>
      </c>
      <c r="D2556" s="50" t="s">
        <v>2298</v>
      </c>
      <c r="E2556" s="50" t="s">
        <v>1188</v>
      </c>
      <c r="F2556" s="50" t="s">
        <v>4669</v>
      </c>
      <c r="G2556" s="50">
        <v>96</v>
      </c>
      <c r="H2556" s="50">
        <v>4291</v>
      </c>
      <c r="I2556" s="50">
        <v>2123</v>
      </c>
      <c r="J2556" s="50">
        <v>23154</v>
      </c>
      <c r="K2556" s="50">
        <v>0</v>
      </c>
      <c r="L2556" s="50">
        <v>1.5</v>
      </c>
      <c r="M2556" s="50">
        <v>0</v>
      </c>
      <c r="N2556" s="50">
        <v>0</v>
      </c>
      <c r="O2556" s="50">
        <v>2000</v>
      </c>
      <c r="P2556" s="50">
        <v>0</v>
      </c>
      <c r="Q2556" s="50">
        <v>0</v>
      </c>
      <c r="R2556" s="50">
        <v>1301008</v>
      </c>
      <c r="S2556" s="50">
        <v>1302008</v>
      </c>
      <c r="V2556" s="50" t="s">
        <v>4670</v>
      </c>
      <c r="Z2556" s="50">
        <v>1101008</v>
      </c>
    </row>
    <row r="2557" spans="1:26" ht="14.25">
      <c r="A2557" s="50">
        <v>2100322</v>
      </c>
      <c r="D2557" s="50" t="s">
        <v>2299</v>
      </c>
      <c r="E2557" s="50" t="s">
        <v>787</v>
      </c>
      <c r="F2557" s="50" t="s">
        <v>4670</v>
      </c>
      <c r="G2557" s="50">
        <v>96</v>
      </c>
      <c r="H2557" s="50">
        <v>4700</v>
      </c>
      <c r="I2557" s="50">
        <v>2145</v>
      </c>
      <c r="J2557" s="50">
        <v>21439</v>
      </c>
      <c r="K2557" s="50">
        <v>0</v>
      </c>
      <c r="L2557" s="50">
        <v>1.5</v>
      </c>
      <c r="M2557" s="50">
        <v>0</v>
      </c>
      <c r="N2557" s="50">
        <v>0</v>
      </c>
      <c r="O2557" s="50">
        <v>2000</v>
      </c>
      <c r="P2557" s="50">
        <v>0</v>
      </c>
      <c r="Q2557" s="50">
        <v>0</v>
      </c>
      <c r="R2557" s="50">
        <v>1303013</v>
      </c>
      <c r="S2557" s="50">
        <v>1304012</v>
      </c>
      <c r="T2557" s="50">
        <v>1304008</v>
      </c>
      <c r="W2557" s="50">
        <v>4</v>
      </c>
      <c r="X2557" s="50">
        <v>4</v>
      </c>
      <c r="Y2557" s="50">
        <v>3</v>
      </c>
      <c r="Z2557" s="50">
        <v>1102013</v>
      </c>
    </row>
    <row r="2558" spans="1:26" ht="14.25">
      <c r="A2558" s="50">
        <v>2100331</v>
      </c>
      <c r="D2558" s="50" t="s">
        <v>2298</v>
      </c>
      <c r="E2558" s="50" t="s">
        <v>1533</v>
      </c>
      <c r="F2558" s="50" t="s">
        <v>4671</v>
      </c>
      <c r="G2558" s="50">
        <v>96</v>
      </c>
      <c r="H2558" s="50">
        <v>4291</v>
      </c>
      <c r="I2558" s="50">
        <v>2123</v>
      </c>
      <c r="J2558" s="50">
        <v>23154</v>
      </c>
      <c r="K2558" s="50">
        <v>0</v>
      </c>
      <c r="L2558" s="50">
        <v>1.5</v>
      </c>
      <c r="M2558" s="50">
        <v>0</v>
      </c>
      <c r="N2558" s="50">
        <v>0</v>
      </c>
      <c r="O2558" s="50">
        <v>2000</v>
      </c>
      <c r="P2558" s="50">
        <v>0</v>
      </c>
      <c r="Q2558" s="50">
        <v>0</v>
      </c>
      <c r="R2558" s="50">
        <v>1301009</v>
      </c>
      <c r="S2558" s="50">
        <v>1302009</v>
      </c>
      <c r="V2558" s="50" t="s">
        <v>4672</v>
      </c>
      <c r="Z2558" s="50">
        <v>1101009</v>
      </c>
    </row>
    <row r="2559" spans="1:26" ht="14.25">
      <c r="A2559" s="50">
        <v>2100332</v>
      </c>
      <c r="D2559" s="50" t="s">
        <v>2299</v>
      </c>
      <c r="E2559" s="50" t="s">
        <v>788</v>
      </c>
      <c r="F2559" s="50" t="s">
        <v>4672</v>
      </c>
      <c r="G2559" s="50">
        <v>96</v>
      </c>
      <c r="H2559" s="50">
        <v>4700</v>
      </c>
      <c r="I2559" s="50">
        <v>2145</v>
      </c>
      <c r="J2559" s="50">
        <v>21439</v>
      </c>
      <c r="K2559" s="50">
        <v>0</v>
      </c>
      <c r="L2559" s="50">
        <v>1.5</v>
      </c>
      <c r="M2559" s="50">
        <v>0</v>
      </c>
      <c r="N2559" s="50">
        <v>0</v>
      </c>
      <c r="O2559" s="50">
        <v>2000</v>
      </c>
      <c r="P2559" s="50">
        <v>0</v>
      </c>
      <c r="Q2559" s="50">
        <v>0</v>
      </c>
      <c r="R2559" s="50">
        <v>1303014</v>
      </c>
      <c r="S2559" s="50">
        <v>1304004</v>
      </c>
      <c r="T2559" s="50">
        <v>1304006</v>
      </c>
      <c r="W2559" s="50">
        <v>4</v>
      </c>
      <c r="X2559" s="50">
        <v>4</v>
      </c>
      <c r="Y2559" s="50">
        <v>1</v>
      </c>
      <c r="Z2559" s="50">
        <v>1102014</v>
      </c>
    </row>
    <row r="2560" spans="1:26" ht="14.25">
      <c r="A2560" s="50">
        <v>2100411</v>
      </c>
      <c r="D2560" s="50" t="s">
        <v>2298</v>
      </c>
      <c r="E2560" s="50" t="s">
        <v>1195</v>
      </c>
      <c r="F2560" s="50" t="s">
        <v>4673</v>
      </c>
      <c r="G2560" s="50">
        <v>97</v>
      </c>
      <c r="H2560" s="50">
        <v>4986</v>
      </c>
      <c r="I2560" s="50">
        <v>2470</v>
      </c>
      <c r="J2560" s="50">
        <v>26905</v>
      </c>
      <c r="K2560" s="50">
        <v>0</v>
      </c>
      <c r="L2560" s="50">
        <v>1.5</v>
      </c>
      <c r="M2560" s="50">
        <v>0</v>
      </c>
      <c r="N2560" s="50">
        <v>0</v>
      </c>
      <c r="O2560" s="50">
        <v>2000</v>
      </c>
      <c r="P2560" s="50">
        <v>0</v>
      </c>
      <c r="Q2560" s="50">
        <v>0</v>
      </c>
      <c r="R2560" s="50">
        <v>1301015</v>
      </c>
      <c r="S2560" s="50">
        <v>1302015</v>
      </c>
      <c r="V2560" s="50" t="s">
        <v>4674</v>
      </c>
      <c r="Z2560" s="50">
        <v>1101015</v>
      </c>
    </row>
    <row r="2561" spans="1:26" ht="14.25">
      <c r="A2561" s="50">
        <v>2100412</v>
      </c>
      <c r="D2561" s="50" t="s">
        <v>2299</v>
      </c>
      <c r="E2561" s="50" t="s">
        <v>795</v>
      </c>
      <c r="F2561" s="50" t="s">
        <v>4674</v>
      </c>
      <c r="G2561" s="50">
        <v>97</v>
      </c>
      <c r="H2561" s="50">
        <v>5459</v>
      </c>
      <c r="I2561" s="50">
        <v>2495</v>
      </c>
      <c r="J2561" s="50">
        <v>24912</v>
      </c>
      <c r="K2561" s="50">
        <v>0</v>
      </c>
      <c r="L2561" s="50">
        <v>1.5</v>
      </c>
      <c r="M2561" s="50">
        <v>0</v>
      </c>
      <c r="N2561" s="50">
        <v>0</v>
      </c>
      <c r="O2561" s="50">
        <v>2000</v>
      </c>
      <c r="P2561" s="50">
        <v>0</v>
      </c>
      <c r="Q2561" s="50">
        <v>0</v>
      </c>
      <c r="R2561" s="50">
        <v>1303021</v>
      </c>
      <c r="S2561" s="50">
        <v>1304015</v>
      </c>
      <c r="T2561" s="50">
        <v>1304007</v>
      </c>
      <c r="W2561" s="50">
        <v>4</v>
      </c>
      <c r="X2561" s="50">
        <v>4</v>
      </c>
      <c r="Y2561" s="50">
        <v>1</v>
      </c>
      <c r="Z2561" s="50">
        <v>1102021</v>
      </c>
    </row>
    <row r="2562" spans="1:26" ht="14.25">
      <c r="A2562" s="50">
        <v>2100421</v>
      </c>
      <c r="D2562" s="50" t="s">
        <v>2298</v>
      </c>
      <c r="E2562" s="50" t="s">
        <v>1181</v>
      </c>
      <c r="F2562" s="50" t="s">
        <v>4675</v>
      </c>
      <c r="G2562" s="50">
        <v>97</v>
      </c>
      <c r="H2562" s="50">
        <v>4387</v>
      </c>
      <c r="I2562" s="50">
        <v>2172</v>
      </c>
      <c r="J2562" s="50">
        <v>23676</v>
      </c>
      <c r="K2562" s="50">
        <v>0</v>
      </c>
      <c r="L2562" s="50">
        <v>1.5</v>
      </c>
      <c r="M2562" s="50">
        <v>0</v>
      </c>
      <c r="N2562" s="50">
        <v>0</v>
      </c>
      <c r="O2562" s="50">
        <v>2000</v>
      </c>
      <c r="P2562" s="50">
        <v>0</v>
      </c>
      <c r="Q2562" s="50">
        <v>0</v>
      </c>
      <c r="R2562" s="50">
        <v>1301001</v>
      </c>
      <c r="S2562" s="50">
        <v>1302001</v>
      </c>
      <c r="V2562" s="50" t="s">
        <v>4676</v>
      </c>
      <c r="Z2562" s="50">
        <v>1101001</v>
      </c>
    </row>
    <row r="2563" spans="1:26" ht="14.25">
      <c r="A2563" s="50">
        <v>2100422</v>
      </c>
      <c r="D2563" s="50" t="s">
        <v>2299</v>
      </c>
      <c r="E2563" s="50" t="s">
        <v>783</v>
      </c>
      <c r="F2563" s="50" t="s">
        <v>4676</v>
      </c>
      <c r="G2563" s="50">
        <v>97</v>
      </c>
      <c r="H2563" s="50">
        <v>4803</v>
      </c>
      <c r="I2563" s="50">
        <v>2194</v>
      </c>
      <c r="J2563" s="50">
        <v>21922</v>
      </c>
      <c r="K2563" s="50">
        <v>0</v>
      </c>
      <c r="L2563" s="50">
        <v>1.5</v>
      </c>
      <c r="M2563" s="50">
        <v>0</v>
      </c>
      <c r="N2563" s="50">
        <v>0</v>
      </c>
      <c r="O2563" s="50">
        <v>2000</v>
      </c>
      <c r="P2563" s="50">
        <v>0</v>
      </c>
      <c r="Q2563" s="50">
        <v>0</v>
      </c>
      <c r="R2563" s="50">
        <v>1303009</v>
      </c>
      <c r="S2563" s="50">
        <v>1304010</v>
      </c>
      <c r="T2563" s="50">
        <v>1304007</v>
      </c>
      <c r="W2563" s="50">
        <v>4</v>
      </c>
      <c r="X2563" s="50">
        <v>4</v>
      </c>
      <c r="Y2563" s="50">
        <v>2</v>
      </c>
      <c r="Z2563" s="50">
        <v>1102009</v>
      </c>
    </row>
    <row r="2564" spans="1:26" ht="14.25">
      <c r="A2564" s="50">
        <v>2100431</v>
      </c>
      <c r="D2564" s="50" t="s">
        <v>2298</v>
      </c>
      <c r="E2564" s="50" t="s">
        <v>1537</v>
      </c>
      <c r="F2564" s="50" t="s">
        <v>4677</v>
      </c>
      <c r="G2564" s="50">
        <v>97</v>
      </c>
      <c r="H2564" s="50">
        <v>4387</v>
      </c>
      <c r="I2564" s="50">
        <v>2172</v>
      </c>
      <c r="J2564" s="50">
        <v>23676</v>
      </c>
      <c r="K2564" s="50">
        <v>0</v>
      </c>
      <c r="L2564" s="50">
        <v>1.5</v>
      </c>
      <c r="M2564" s="50">
        <v>0</v>
      </c>
      <c r="N2564" s="50">
        <v>0</v>
      </c>
      <c r="O2564" s="50">
        <v>2000</v>
      </c>
      <c r="P2564" s="50">
        <v>0</v>
      </c>
      <c r="Q2564" s="50">
        <v>0</v>
      </c>
      <c r="R2564" s="50">
        <v>1301011</v>
      </c>
      <c r="S2564" s="50">
        <v>1302011</v>
      </c>
      <c r="V2564" s="50" t="s">
        <v>4678</v>
      </c>
      <c r="Z2564" s="50">
        <v>1101011</v>
      </c>
    </row>
    <row r="2565" spans="1:26" ht="14.25">
      <c r="A2565" s="50">
        <v>2100432</v>
      </c>
      <c r="D2565" s="50" t="s">
        <v>2299</v>
      </c>
      <c r="E2565" s="50" t="s">
        <v>791</v>
      </c>
      <c r="F2565" s="50" t="s">
        <v>4678</v>
      </c>
      <c r="G2565" s="50">
        <v>97</v>
      </c>
      <c r="H2565" s="50">
        <v>4803</v>
      </c>
      <c r="I2565" s="50">
        <v>2194</v>
      </c>
      <c r="J2565" s="50">
        <v>21922</v>
      </c>
      <c r="K2565" s="50">
        <v>0</v>
      </c>
      <c r="L2565" s="50">
        <v>1.5</v>
      </c>
      <c r="M2565" s="50">
        <v>0</v>
      </c>
      <c r="N2565" s="50">
        <v>0</v>
      </c>
      <c r="O2565" s="50">
        <v>2000</v>
      </c>
      <c r="P2565" s="50">
        <v>0</v>
      </c>
      <c r="Q2565" s="50">
        <v>0</v>
      </c>
      <c r="R2565" s="50">
        <v>1303017</v>
      </c>
      <c r="S2565" s="50">
        <v>1304013</v>
      </c>
      <c r="T2565" s="50">
        <v>1304008</v>
      </c>
      <c r="W2565" s="50">
        <v>4</v>
      </c>
      <c r="X2565" s="50">
        <v>4</v>
      </c>
      <c r="Y2565" s="50">
        <v>3</v>
      </c>
      <c r="Z2565" s="50">
        <v>1102017</v>
      </c>
    </row>
    <row r="2566" spans="1:26" ht="14.25">
      <c r="A2566" s="50">
        <v>2100511</v>
      </c>
      <c r="D2566" s="50" t="s">
        <v>2298</v>
      </c>
      <c r="E2566" s="50" t="s">
        <v>1378</v>
      </c>
      <c r="F2566" s="50" t="s">
        <v>4679</v>
      </c>
      <c r="G2566" s="50">
        <v>97</v>
      </c>
      <c r="H2566" s="50">
        <v>4986</v>
      </c>
      <c r="I2566" s="50">
        <v>2470</v>
      </c>
      <c r="J2566" s="50">
        <v>26905</v>
      </c>
      <c r="K2566" s="50">
        <v>0</v>
      </c>
      <c r="L2566" s="50">
        <v>1.5</v>
      </c>
      <c r="M2566" s="50">
        <v>0</v>
      </c>
      <c r="N2566" s="50">
        <v>0</v>
      </c>
      <c r="O2566" s="50">
        <v>2000</v>
      </c>
      <c r="P2566" s="50">
        <v>0</v>
      </c>
      <c r="Q2566" s="50">
        <v>0</v>
      </c>
      <c r="R2566" s="50">
        <v>1301006</v>
      </c>
      <c r="S2566" s="50">
        <v>1302006</v>
      </c>
      <c r="V2566" s="50" t="s">
        <v>4680</v>
      </c>
      <c r="Z2566" s="50">
        <v>1101006</v>
      </c>
    </row>
    <row r="2567" spans="1:26" ht="14.25">
      <c r="A2567" s="50">
        <v>2100512</v>
      </c>
      <c r="D2567" s="50" t="s">
        <v>2299</v>
      </c>
      <c r="E2567" s="50" t="s">
        <v>781</v>
      </c>
      <c r="F2567" s="50" t="s">
        <v>4680</v>
      </c>
      <c r="G2567" s="50">
        <v>97</v>
      </c>
      <c r="H2567" s="50">
        <v>5459</v>
      </c>
      <c r="I2567" s="50">
        <v>2495</v>
      </c>
      <c r="J2567" s="50">
        <v>24912</v>
      </c>
      <c r="K2567" s="50">
        <v>0</v>
      </c>
      <c r="L2567" s="50">
        <v>1.5</v>
      </c>
      <c r="M2567" s="50">
        <v>0</v>
      </c>
      <c r="N2567" s="50">
        <v>0</v>
      </c>
      <c r="O2567" s="50">
        <v>2000</v>
      </c>
      <c r="P2567" s="50">
        <v>0</v>
      </c>
      <c r="Q2567" s="50">
        <v>0</v>
      </c>
      <c r="R2567" s="50">
        <v>1303007</v>
      </c>
      <c r="S2567" s="50">
        <v>1304002</v>
      </c>
      <c r="T2567" s="50">
        <v>1304006</v>
      </c>
      <c r="W2567" s="50">
        <v>4</v>
      </c>
      <c r="X2567" s="50">
        <v>4</v>
      </c>
      <c r="Y2567" s="50">
        <v>1</v>
      </c>
      <c r="Z2567" s="50">
        <v>1102007</v>
      </c>
    </row>
    <row r="2568" spans="1:26" ht="14.25">
      <c r="A2568" s="50">
        <v>2100521</v>
      </c>
      <c r="D2568" s="50" t="s">
        <v>2298</v>
      </c>
      <c r="E2568" s="50" t="s">
        <v>1183</v>
      </c>
      <c r="F2568" s="50" t="s">
        <v>4681</v>
      </c>
      <c r="G2568" s="50">
        <v>97</v>
      </c>
      <c r="H2568" s="50">
        <v>4387</v>
      </c>
      <c r="I2568" s="50">
        <v>2172</v>
      </c>
      <c r="J2568" s="50">
        <v>23676</v>
      </c>
      <c r="K2568" s="50">
        <v>0</v>
      </c>
      <c r="L2568" s="50">
        <v>1.5</v>
      </c>
      <c r="M2568" s="50">
        <v>0</v>
      </c>
      <c r="N2568" s="50">
        <v>0</v>
      </c>
      <c r="O2568" s="50">
        <v>2000</v>
      </c>
      <c r="P2568" s="50">
        <v>0</v>
      </c>
      <c r="Q2568" s="50">
        <v>0</v>
      </c>
      <c r="R2568" s="50">
        <v>1301003</v>
      </c>
      <c r="S2568" s="50">
        <v>1302003</v>
      </c>
      <c r="V2568" s="50" t="s">
        <v>4682</v>
      </c>
      <c r="Z2568" s="50">
        <v>1101003</v>
      </c>
    </row>
    <row r="2569" spans="1:26" ht="14.25">
      <c r="A2569" s="50">
        <v>2100522</v>
      </c>
      <c r="D2569" s="50" t="s">
        <v>2299</v>
      </c>
      <c r="E2569" s="50" t="s">
        <v>779</v>
      </c>
      <c r="F2569" s="50" t="s">
        <v>4682</v>
      </c>
      <c r="G2569" s="50">
        <v>97</v>
      </c>
      <c r="H2569" s="50">
        <v>4803</v>
      </c>
      <c r="I2569" s="50">
        <v>2194</v>
      </c>
      <c r="J2569" s="50">
        <v>21922</v>
      </c>
      <c r="K2569" s="50">
        <v>0</v>
      </c>
      <c r="L2569" s="50">
        <v>1.5</v>
      </c>
      <c r="M2569" s="50">
        <v>0</v>
      </c>
      <c r="N2569" s="50">
        <v>0</v>
      </c>
      <c r="O2569" s="50">
        <v>2000</v>
      </c>
      <c r="P2569" s="50">
        <v>0</v>
      </c>
      <c r="Q2569" s="50">
        <v>0</v>
      </c>
      <c r="R2569" s="50">
        <v>1303005</v>
      </c>
      <c r="S2569" s="50">
        <v>1304009</v>
      </c>
      <c r="T2569" s="50">
        <v>1304008</v>
      </c>
      <c r="W2569" s="50">
        <v>4</v>
      </c>
      <c r="X2569" s="50">
        <v>4</v>
      </c>
      <c r="Y2569" s="50">
        <v>3</v>
      </c>
      <c r="Z2569" s="50">
        <v>1102005</v>
      </c>
    </row>
    <row r="2570" spans="1:26" ht="14.25">
      <c r="A2570" s="50">
        <v>2100531</v>
      </c>
      <c r="D2570" s="50" t="s">
        <v>2298</v>
      </c>
      <c r="E2570" s="50" t="s">
        <v>1192</v>
      </c>
      <c r="F2570" s="50" t="s">
        <v>4683</v>
      </c>
      <c r="G2570" s="50">
        <v>97</v>
      </c>
      <c r="H2570" s="50">
        <v>4387</v>
      </c>
      <c r="I2570" s="50">
        <v>2172</v>
      </c>
      <c r="J2570" s="50">
        <v>23676</v>
      </c>
      <c r="K2570" s="50">
        <v>0</v>
      </c>
      <c r="L2570" s="50">
        <v>1.5</v>
      </c>
      <c r="M2570" s="50">
        <v>0</v>
      </c>
      <c r="N2570" s="50">
        <v>0</v>
      </c>
      <c r="O2570" s="50">
        <v>2000</v>
      </c>
      <c r="P2570" s="50">
        <v>0</v>
      </c>
      <c r="Q2570" s="50">
        <v>0</v>
      </c>
      <c r="R2570" s="50">
        <v>1301012</v>
      </c>
      <c r="S2570" s="50">
        <v>1302012</v>
      </c>
      <c r="V2570" s="50" t="s">
        <v>4684</v>
      </c>
      <c r="Z2570" s="50">
        <v>1101012</v>
      </c>
    </row>
    <row r="2571" spans="1:26" ht="14.25">
      <c r="A2571" s="50">
        <v>2100532</v>
      </c>
      <c r="D2571" s="50" t="s">
        <v>2299</v>
      </c>
      <c r="E2571" s="50" t="s">
        <v>792</v>
      </c>
      <c r="F2571" s="50" t="s">
        <v>4684</v>
      </c>
      <c r="G2571" s="50">
        <v>97</v>
      </c>
      <c r="H2571" s="50">
        <v>4803</v>
      </c>
      <c r="I2571" s="50">
        <v>2194</v>
      </c>
      <c r="J2571" s="50">
        <v>21922</v>
      </c>
      <c r="K2571" s="50">
        <v>0</v>
      </c>
      <c r="L2571" s="50">
        <v>1.5</v>
      </c>
      <c r="M2571" s="50">
        <v>0</v>
      </c>
      <c r="N2571" s="50">
        <v>0</v>
      </c>
      <c r="O2571" s="50">
        <v>2000</v>
      </c>
      <c r="P2571" s="50">
        <v>0</v>
      </c>
      <c r="Q2571" s="50">
        <v>0</v>
      </c>
      <c r="R2571" s="50">
        <v>1303018</v>
      </c>
      <c r="S2571" s="50">
        <v>1304013</v>
      </c>
      <c r="T2571" s="50">
        <v>1304007</v>
      </c>
      <c r="W2571" s="50">
        <v>4</v>
      </c>
      <c r="X2571" s="50">
        <v>4</v>
      </c>
      <c r="Y2571" s="50">
        <v>2</v>
      </c>
      <c r="Z2571" s="50">
        <v>1102018</v>
      </c>
    </row>
    <row r="2572" spans="1:26" ht="14.25">
      <c r="A2572" s="50">
        <v>2100611</v>
      </c>
      <c r="D2572" s="50" t="s">
        <v>2298</v>
      </c>
      <c r="E2572" s="50" t="s">
        <v>1533</v>
      </c>
      <c r="F2572" s="50" t="s">
        <v>4685</v>
      </c>
      <c r="G2572" s="50">
        <v>98</v>
      </c>
      <c r="H2572" s="50">
        <v>5096</v>
      </c>
      <c r="I2572" s="50">
        <v>2526</v>
      </c>
      <c r="J2572" s="50">
        <v>27497</v>
      </c>
      <c r="K2572" s="50">
        <v>0</v>
      </c>
      <c r="L2572" s="50">
        <v>1.5</v>
      </c>
      <c r="M2572" s="50">
        <v>0</v>
      </c>
      <c r="N2572" s="50">
        <v>0</v>
      </c>
      <c r="O2572" s="50">
        <v>2000</v>
      </c>
      <c r="P2572" s="50">
        <v>0</v>
      </c>
      <c r="Q2572" s="50">
        <v>0</v>
      </c>
      <c r="R2572" s="50">
        <v>1301009</v>
      </c>
      <c r="S2572" s="50">
        <v>1302009</v>
      </c>
      <c r="V2572" s="50" t="s">
        <v>4686</v>
      </c>
      <c r="Z2572" s="50">
        <v>1101009</v>
      </c>
    </row>
    <row r="2573" spans="1:26" ht="14.25">
      <c r="A2573" s="50">
        <v>2100612</v>
      </c>
      <c r="D2573" s="50" t="s">
        <v>2299</v>
      </c>
      <c r="E2573" s="50" t="s">
        <v>788</v>
      </c>
      <c r="F2573" s="50" t="s">
        <v>4686</v>
      </c>
      <c r="G2573" s="50">
        <v>98</v>
      </c>
      <c r="H2573" s="50">
        <v>5577</v>
      </c>
      <c r="I2573" s="50">
        <v>2551</v>
      </c>
      <c r="J2573" s="50">
        <v>25461</v>
      </c>
      <c r="K2573" s="50">
        <v>0</v>
      </c>
      <c r="L2573" s="50">
        <v>1.5</v>
      </c>
      <c r="M2573" s="50">
        <v>0</v>
      </c>
      <c r="N2573" s="50">
        <v>0</v>
      </c>
      <c r="O2573" s="50">
        <v>2000</v>
      </c>
      <c r="P2573" s="50">
        <v>0</v>
      </c>
      <c r="Q2573" s="50">
        <v>0</v>
      </c>
      <c r="R2573" s="50">
        <v>1303014</v>
      </c>
      <c r="S2573" s="50">
        <v>1304004</v>
      </c>
      <c r="T2573" s="50">
        <v>1304006</v>
      </c>
      <c r="W2573" s="50">
        <v>4</v>
      </c>
      <c r="X2573" s="50">
        <v>4</v>
      </c>
      <c r="Y2573" s="50">
        <v>1</v>
      </c>
      <c r="Z2573" s="50">
        <v>1102014</v>
      </c>
    </row>
    <row r="2574" spans="1:26" ht="14.25">
      <c r="A2574" s="50">
        <v>2100621</v>
      </c>
      <c r="D2574" s="50" t="s">
        <v>2298</v>
      </c>
      <c r="E2574" s="50" t="s">
        <v>1188</v>
      </c>
      <c r="F2574" s="50" t="s">
        <v>4687</v>
      </c>
      <c r="G2574" s="50">
        <v>98</v>
      </c>
      <c r="H2574" s="50">
        <v>4484</v>
      </c>
      <c r="I2574" s="50">
        <v>2221</v>
      </c>
      <c r="J2574" s="50">
        <v>24197</v>
      </c>
      <c r="K2574" s="50">
        <v>0</v>
      </c>
      <c r="L2574" s="50">
        <v>1.5</v>
      </c>
      <c r="M2574" s="50">
        <v>0</v>
      </c>
      <c r="N2574" s="50">
        <v>0</v>
      </c>
      <c r="O2574" s="50">
        <v>2000</v>
      </c>
      <c r="P2574" s="50">
        <v>0</v>
      </c>
      <c r="Q2574" s="50">
        <v>0</v>
      </c>
      <c r="R2574" s="50">
        <v>1301008</v>
      </c>
      <c r="S2574" s="50">
        <v>1302008</v>
      </c>
      <c r="V2574" s="50" t="s">
        <v>4688</v>
      </c>
      <c r="Z2574" s="50">
        <v>1101008</v>
      </c>
    </row>
    <row r="2575" spans="1:26" ht="14.25">
      <c r="A2575" s="50">
        <v>2100622</v>
      </c>
      <c r="D2575" s="50" t="s">
        <v>2299</v>
      </c>
      <c r="E2575" s="50" t="s">
        <v>787</v>
      </c>
      <c r="F2575" s="50" t="s">
        <v>4688</v>
      </c>
      <c r="G2575" s="50">
        <v>98</v>
      </c>
      <c r="H2575" s="50">
        <v>4907</v>
      </c>
      <c r="I2575" s="50">
        <v>2243</v>
      </c>
      <c r="J2575" s="50">
        <v>22404</v>
      </c>
      <c r="K2575" s="50">
        <v>0</v>
      </c>
      <c r="L2575" s="50">
        <v>1.5</v>
      </c>
      <c r="M2575" s="50">
        <v>0</v>
      </c>
      <c r="N2575" s="50">
        <v>0</v>
      </c>
      <c r="O2575" s="50">
        <v>2000</v>
      </c>
      <c r="P2575" s="50">
        <v>0</v>
      </c>
      <c r="Q2575" s="50">
        <v>0</v>
      </c>
      <c r="R2575" s="50">
        <v>1303013</v>
      </c>
      <c r="S2575" s="50">
        <v>1304012</v>
      </c>
      <c r="T2575" s="50">
        <v>1304008</v>
      </c>
      <c r="W2575" s="50">
        <v>4</v>
      </c>
      <c r="X2575" s="50">
        <v>4</v>
      </c>
      <c r="Y2575" s="50">
        <v>3</v>
      </c>
      <c r="Z2575" s="50">
        <v>1102013</v>
      </c>
    </row>
    <row r="2576" spans="1:26" ht="14.25">
      <c r="A2576" s="50">
        <v>2100631</v>
      </c>
      <c r="D2576" s="50" t="s">
        <v>2298</v>
      </c>
      <c r="E2576" s="50" t="s">
        <v>1192</v>
      </c>
      <c r="F2576" s="50" t="s">
        <v>4689</v>
      </c>
      <c r="G2576" s="50">
        <v>98</v>
      </c>
      <c r="H2576" s="50">
        <v>4484</v>
      </c>
      <c r="I2576" s="50">
        <v>2221</v>
      </c>
      <c r="J2576" s="50">
        <v>24197</v>
      </c>
      <c r="K2576" s="50">
        <v>0</v>
      </c>
      <c r="L2576" s="50">
        <v>1.5</v>
      </c>
      <c r="M2576" s="50">
        <v>0</v>
      </c>
      <c r="N2576" s="50">
        <v>0</v>
      </c>
      <c r="O2576" s="50">
        <v>2000</v>
      </c>
      <c r="P2576" s="50">
        <v>0</v>
      </c>
      <c r="Q2576" s="50">
        <v>0</v>
      </c>
      <c r="R2576" s="50">
        <v>1301012</v>
      </c>
      <c r="S2576" s="50">
        <v>1302012</v>
      </c>
      <c r="V2576" s="50" t="s">
        <v>4690</v>
      </c>
      <c r="Z2576" s="50">
        <v>1101012</v>
      </c>
    </row>
    <row r="2577" spans="1:26" ht="14.25">
      <c r="A2577" s="50">
        <v>2100632</v>
      </c>
      <c r="D2577" s="50" t="s">
        <v>2299</v>
      </c>
      <c r="E2577" s="50" t="s">
        <v>792</v>
      </c>
      <c r="F2577" s="50" t="s">
        <v>4690</v>
      </c>
      <c r="G2577" s="50">
        <v>98</v>
      </c>
      <c r="H2577" s="50">
        <v>4907</v>
      </c>
      <c r="I2577" s="50">
        <v>2243</v>
      </c>
      <c r="J2577" s="50">
        <v>22404</v>
      </c>
      <c r="K2577" s="50">
        <v>0</v>
      </c>
      <c r="L2577" s="50">
        <v>1.5</v>
      </c>
      <c r="M2577" s="50">
        <v>0</v>
      </c>
      <c r="N2577" s="50">
        <v>0</v>
      </c>
      <c r="O2577" s="50">
        <v>2000</v>
      </c>
      <c r="P2577" s="50">
        <v>0</v>
      </c>
      <c r="Q2577" s="50">
        <v>0</v>
      </c>
      <c r="R2577" s="50">
        <v>1303018</v>
      </c>
      <c r="S2577" s="50">
        <v>1304013</v>
      </c>
      <c r="T2577" s="50">
        <v>1304007</v>
      </c>
      <c r="W2577" s="50">
        <v>4</v>
      </c>
      <c r="X2577" s="50">
        <v>4</v>
      </c>
      <c r="Y2577" s="50">
        <v>2</v>
      </c>
      <c r="Z2577" s="50">
        <v>1102018</v>
      </c>
    </row>
    <row r="2578" spans="1:26" ht="14.25">
      <c r="A2578" s="50">
        <v>2100711</v>
      </c>
      <c r="D2578" s="50" t="s">
        <v>2298</v>
      </c>
      <c r="E2578" s="50" t="s">
        <v>1535</v>
      </c>
      <c r="F2578" s="50" t="s">
        <v>4691</v>
      </c>
      <c r="G2578" s="50">
        <v>98</v>
      </c>
      <c r="H2578" s="50">
        <v>5096</v>
      </c>
      <c r="I2578" s="50">
        <v>2526</v>
      </c>
      <c r="J2578" s="50">
        <v>27497</v>
      </c>
      <c r="K2578" s="50">
        <v>0</v>
      </c>
      <c r="L2578" s="50">
        <v>1.5</v>
      </c>
      <c r="M2578" s="50">
        <v>0</v>
      </c>
      <c r="N2578" s="50">
        <v>0</v>
      </c>
      <c r="O2578" s="50">
        <v>2000</v>
      </c>
      <c r="P2578" s="50">
        <v>0</v>
      </c>
      <c r="Q2578" s="50">
        <v>0</v>
      </c>
      <c r="R2578" s="50">
        <v>1301007</v>
      </c>
      <c r="S2578" s="50">
        <v>1302007</v>
      </c>
      <c r="V2578" s="50" t="s">
        <v>4692</v>
      </c>
      <c r="Z2578" s="50">
        <v>1101007</v>
      </c>
    </row>
    <row r="2579" spans="1:26" ht="14.25">
      <c r="A2579" s="50">
        <v>2100712</v>
      </c>
      <c r="D2579" s="50" t="s">
        <v>2299</v>
      </c>
      <c r="E2579" s="50" t="s">
        <v>783</v>
      </c>
      <c r="F2579" s="50" t="s">
        <v>4692</v>
      </c>
      <c r="G2579" s="50">
        <v>98</v>
      </c>
      <c r="H2579" s="50">
        <v>5577</v>
      </c>
      <c r="I2579" s="50">
        <v>2551</v>
      </c>
      <c r="J2579" s="50">
        <v>25461</v>
      </c>
      <c r="K2579" s="50">
        <v>0</v>
      </c>
      <c r="L2579" s="50">
        <v>1.5</v>
      </c>
      <c r="M2579" s="50">
        <v>0</v>
      </c>
      <c r="N2579" s="50">
        <v>0</v>
      </c>
      <c r="O2579" s="50">
        <v>2000</v>
      </c>
      <c r="P2579" s="50">
        <v>0</v>
      </c>
      <c r="Q2579" s="50">
        <v>0</v>
      </c>
      <c r="R2579" s="50">
        <v>1303009</v>
      </c>
      <c r="S2579" s="50">
        <v>1304010</v>
      </c>
      <c r="T2579" s="50">
        <v>1304007</v>
      </c>
      <c r="W2579" s="50">
        <v>4</v>
      </c>
      <c r="X2579" s="50">
        <v>4</v>
      </c>
      <c r="Y2579" s="50">
        <v>2</v>
      </c>
      <c r="Z2579" s="50">
        <v>1102009</v>
      </c>
    </row>
    <row r="2580" spans="1:26" ht="14.25">
      <c r="A2580" s="50">
        <v>2100721</v>
      </c>
      <c r="D2580" s="50" t="s">
        <v>2298</v>
      </c>
      <c r="E2580" s="50" t="s">
        <v>1535</v>
      </c>
      <c r="F2580" s="50" t="s">
        <v>4693</v>
      </c>
      <c r="G2580" s="50">
        <v>98</v>
      </c>
      <c r="H2580" s="50">
        <v>4484</v>
      </c>
      <c r="I2580" s="50">
        <v>2221</v>
      </c>
      <c r="J2580" s="50">
        <v>24197</v>
      </c>
      <c r="K2580" s="50">
        <v>0</v>
      </c>
      <c r="L2580" s="50">
        <v>1.5</v>
      </c>
      <c r="M2580" s="50">
        <v>0</v>
      </c>
      <c r="N2580" s="50">
        <v>0</v>
      </c>
      <c r="O2580" s="50">
        <v>2000</v>
      </c>
      <c r="P2580" s="50">
        <v>0</v>
      </c>
      <c r="Q2580" s="50">
        <v>0</v>
      </c>
      <c r="R2580" s="50">
        <v>1301007</v>
      </c>
      <c r="S2580" s="50">
        <v>1302007</v>
      </c>
      <c r="V2580" s="50" t="s">
        <v>4694</v>
      </c>
      <c r="Z2580" s="50">
        <v>1101007</v>
      </c>
    </row>
    <row r="2581" spans="1:26" ht="14.25">
      <c r="A2581" s="50">
        <v>2100722</v>
      </c>
      <c r="D2581" s="50" t="s">
        <v>2299</v>
      </c>
      <c r="E2581" s="50" t="s">
        <v>777</v>
      </c>
      <c r="F2581" s="50" t="s">
        <v>4694</v>
      </c>
      <c r="G2581" s="50">
        <v>98</v>
      </c>
      <c r="H2581" s="50">
        <v>4907</v>
      </c>
      <c r="I2581" s="50">
        <v>2243</v>
      </c>
      <c r="J2581" s="50">
        <v>22404</v>
      </c>
      <c r="K2581" s="50">
        <v>0</v>
      </c>
      <c r="L2581" s="50">
        <v>1.5</v>
      </c>
      <c r="M2581" s="50">
        <v>0</v>
      </c>
      <c r="N2581" s="50">
        <v>0</v>
      </c>
      <c r="O2581" s="50">
        <v>2000</v>
      </c>
      <c r="P2581" s="50">
        <v>0</v>
      </c>
      <c r="Q2581" s="50">
        <v>0</v>
      </c>
      <c r="R2581" s="50">
        <v>1303003</v>
      </c>
      <c r="S2581" s="50">
        <v>1304005</v>
      </c>
      <c r="T2581" s="50">
        <v>1304007</v>
      </c>
      <c r="W2581" s="50">
        <v>4</v>
      </c>
      <c r="X2581" s="50">
        <v>4</v>
      </c>
      <c r="Y2581" s="50">
        <v>2</v>
      </c>
      <c r="Z2581" s="50">
        <v>1102003</v>
      </c>
    </row>
    <row r="2582" spans="1:26" ht="14.25">
      <c r="A2582" s="50">
        <v>2100731</v>
      </c>
      <c r="D2582" s="50" t="s">
        <v>2298</v>
      </c>
      <c r="E2582" s="50" t="s">
        <v>1537</v>
      </c>
      <c r="F2582" s="50" t="s">
        <v>4695</v>
      </c>
      <c r="G2582" s="50">
        <v>98</v>
      </c>
      <c r="H2582" s="50">
        <v>4484</v>
      </c>
      <c r="I2582" s="50">
        <v>2221</v>
      </c>
      <c r="J2582" s="50">
        <v>24197</v>
      </c>
      <c r="K2582" s="50">
        <v>0</v>
      </c>
      <c r="L2582" s="50">
        <v>1.5</v>
      </c>
      <c r="M2582" s="50">
        <v>0</v>
      </c>
      <c r="N2582" s="50">
        <v>0</v>
      </c>
      <c r="O2582" s="50">
        <v>2000</v>
      </c>
      <c r="P2582" s="50">
        <v>0</v>
      </c>
      <c r="Q2582" s="50">
        <v>0</v>
      </c>
      <c r="R2582" s="50">
        <v>1301011</v>
      </c>
      <c r="S2582" s="50">
        <v>1302011</v>
      </c>
      <c r="V2582" s="50" t="s">
        <v>4696</v>
      </c>
      <c r="Z2582" s="50">
        <v>1101011</v>
      </c>
    </row>
    <row r="2583" spans="1:26" ht="14.25">
      <c r="A2583" s="50">
        <v>2100732</v>
      </c>
      <c r="D2583" s="50" t="s">
        <v>2299</v>
      </c>
      <c r="E2583" s="50" t="s">
        <v>791</v>
      </c>
      <c r="F2583" s="50" t="s">
        <v>4696</v>
      </c>
      <c r="G2583" s="50">
        <v>98</v>
      </c>
      <c r="H2583" s="50">
        <v>4907</v>
      </c>
      <c r="I2583" s="50">
        <v>2243</v>
      </c>
      <c r="J2583" s="50">
        <v>22404</v>
      </c>
      <c r="K2583" s="50">
        <v>0</v>
      </c>
      <c r="L2583" s="50">
        <v>1.5</v>
      </c>
      <c r="M2583" s="50">
        <v>0</v>
      </c>
      <c r="N2583" s="50">
        <v>0</v>
      </c>
      <c r="O2583" s="50">
        <v>2000</v>
      </c>
      <c r="P2583" s="50">
        <v>0</v>
      </c>
      <c r="Q2583" s="50">
        <v>0</v>
      </c>
      <c r="R2583" s="50">
        <v>1303017</v>
      </c>
      <c r="S2583" s="50">
        <v>1304013</v>
      </c>
      <c r="T2583" s="50">
        <v>1304008</v>
      </c>
      <c r="W2583" s="50">
        <v>4</v>
      </c>
      <c r="X2583" s="50">
        <v>4</v>
      </c>
      <c r="Y2583" s="50">
        <v>3</v>
      </c>
      <c r="Z2583" s="50">
        <v>1102017</v>
      </c>
    </row>
    <row r="2584" spans="1:26" ht="14.25">
      <c r="A2584" s="50">
        <v>2100811</v>
      </c>
      <c r="D2584" s="50" t="s">
        <v>2298</v>
      </c>
      <c r="E2584" s="50" t="s">
        <v>1535</v>
      </c>
      <c r="F2584" s="50" t="s">
        <v>4697</v>
      </c>
      <c r="G2584" s="50">
        <v>99</v>
      </c>
      <c r="H2584" s="50">
        <v>5205</v>
      </c>
      <c r="I2584" s="50">
        <v>2581</v>
      </c>
      <c r="J2584" s="50">
        <v>28090</v>
      </c>
      <c r="K2584" s="50">
        <v>0</v>
      </c>
      <c r="L2584" s="50">
        <v>1.5</v>
      </c>
      <c r="M2584" s="50">
        <v>0</v>
      </c>
      <c r="N2584" s="50">
        <v>0</v>
      </c>
      <c r="O2584" s="50">
        <v>2000</v>
      </c>
      <c r="P2584" s="50">
        <v>0</v>
      </c>
      <c r="Q2584" s="50">
        <v>0</v>
      </c>
      <c r="R2584" s="50">
        <v>1301007</v>
      </c>
      <c r="S2584" s="50">
        <v>1302007</v>
      </c>
      <c r="V2584" s="50" t="s">
        <v>4698</v>
      </c>
      <c r="Z2584" s="50">
        <v>1101007</v>
      </c>
    </row>
    <row r="2585" spans="1:26" ht="14.25">
      <c r="A2585" s="50">
        <v>2100812</v>
      </c>
      <c r="D2585" s="50" t="s">
        <v>2299</v>
      </c>
      <c r="E2585" s="50" t="s">
        <v>786</v>
      </c>
      <c r="F2585" s="50" t="s">
        <v>4698</v>
      </c>
      <c r="G2585" s="50">
        <v>99</v>
      </c>
      <c r="H2585" s="50">
        <v>5696</v>
      </c>
      <c r="I2585" s="50">
        <v>2607</v>
      </c>
      <c r="J2585" s="50">
        <v>26009</v>
      </c>
      <c r="K2585" s="50">
        <v>0</v>
      </c>
      <c r="L2585" s="50">
        <v>1.5</v>
      </c>
      <c r="M2585" s="50">
        <v>0</v>
      </c>
      <c r="N2585" s="50">
        <v>0</v>
      </c>
      <c r="O2585" s="50">
        <v>2000</v>
      </c>
      <c r="P2585" s="50">
        <v>0</v>
      </c>
      <c r="Q2585" s="50">
        <v>0</v>
      </c>
      <c r="R2585" s="50">
        <v>1303012</v>
      </c>
      <c r="S2585" s="50">
        <v>1304005</v>
      </c>
      <c r="T2585" s="50">
        <v>1304006</v>
      </c>
      <c r="W2585" s="50">
        <v>4</v>
      </c>
      <c r="X2585" s="50">
        <v>4</v>
      </c>
      <c r="Y2585" s="50">
        <v>1</v>
      </c>
      <c r="Z2585" s="50">
        <v>1102012</v>
      </c>
    </row>
    <row r="2586" spans="1:26" ht="14.25">
      <c r="A2586" s="50">
        <v>2100821</v>
      </c>
      <c r="D2586" s="50" t="s">
        <v>2298</v>
      </c>
      <c r="E2586" s="50" t="s">
        <v>1540</v>
      </c>
      <c r="F2586" s="50" t="s">
        <v>4699</v>
      </c>
      <c r="G2586" s="50">
        <v>99</v>
      </c>
      <c r="H2586" s="50">
        <v>4580</v>
      </c>
      <c r="I2586" s="50">
        <v>2270</v>
      </c>
      <c r="J2586" s="50">
        <v>24718</v>
      </c>
      <c r="K2586" s="50">
        <v>0</v>
      </c>
      <c r="L2586" s="50">
        <v>1.5</v>
      </c>
      <c r="M2586" s="50">
        <v>0</v>
      </c>
      <c r="N2586" s="50">
        <v>0</v>
      </c>
      <c r="O2586" s="50">
        <v>2000</v>
      </c>
      <c r="P2586" s="50">
        <v>0</v>
      </c>
      <c r="Q2586" s="50">
        <v>0</v>
      </c>
      <c r="R2586" s="50">
        <v>1301005</v>
      </c>
      <c r="S2586" s="50">
        <v>1302005</v>
      </c>
      <c r="V2586" s="50" t="s">
        <v>4700</v>
      </c>
      <c r="Z2586" s="50">
        <v>1101005</v>
      </c>
    </row>
    <row r="2587" spans="1:26" ht="14.25">
      <c r="A2587" s="50">
        <v>2100822</v>
      </c>
      <c r="D2587" s="50" t="s">
        <v>2299</v>
      </c>
      <c r="E2587" s="50" t="s">
        <v>785</v>
      </c>
      <c r="F2587" s="50" t="s">
        <v>4700</v>
      </c>
      <c r="G2587" s="50">
        <v>99</v>
      </c>
      <c r="H2587" s="50">
        <v>5011</v>
      </c>
      <c r="I2587" s="50">
        <v>2292</v>
      </c>
      <c r="J2587" s="50">
        <v>22887</v>
      </c>
      <c r="K2587" s="50">
        <v>0</v>
      </c>
      <c r="L2587" s="50">
        <v>1.5</v>
      </c>
      <c r="M2587" s="50">
        <v>0</v>
      </c>
      <c r="N2587" s="50">
        <v>0</v>
      </c>
      <c r="O2587" s="50">
        <v>2000</v>
      </c>
      <c r="P2587" s="50">
        <v>0</v>
      </c>
      <c r="Q2587" s="50">
        <v>0</v>
      </c>
      <c r="R2587" s="50">
        <v>1303011</v>
      </c>
      <c r="S2587" s="50">
        <v>1304005</v>
      </c>
      <c r="T2587" s="50">
        <v>1304007</v>
      </c>
      <c r="W2587" s="50">
        <v>4</v>
      </c>
      <c r="X2587" s="50">
        <v>4</v>
      </c>
      <c r="Y2587" s="50">
        <v>2</v>
      </c>
      <c r="Z2587" s="50">
        <v>1102011</v>
      </c>
    </row>
    <row r="2588" spans="1:26" ht="14.25">
      <c r="A2588" s="50">
        <v>2100831</v>
      </c>
      <c r="D2588" s="50" t="s">
        <v>2298</v>
      </c>
      <c r="E2588" s="50" t="s">
        <v>1541</v>
      </c>
      <c r="F2588" s="50" t="s">
        <v>4701</v>
      </c>
      <c r="G2588" s="50">
        <v>99</v>
      </c>
      <c r="H2588" s="50">
        <v>4580</v>
      </c>
      <c r="I2588" s="50">
        <v>2270</v>
      </c>
      <c r="J2588" s="50">
        <v>24718</v>
      </c>
      <c r="K2588" s="50">
        <v>0</v>
      </c>
      <c r="L2588" s="50">
        <v>1.5</v>
      </c>
      <c r="M2588" s="50">
        <v>0</v>
      </c>
      <c r="N2588" s="50">
        <v>0</v>
      </c>
      <c r="O2588" s="50">
        <v>2000</v>
      </c>
      <c r="P2588" s="50">
        <v>0</v>
      </c>
      <c r="Q2588" s="50">
        <v>0</v>
      </c>
      <c r="R2588" s="50">
        <v>1301010</v>
      </c>
      <c r="S2588" s="50">
        <v>1302010</v>
      </c>
      <c r="V2588" s="50" t="s">
        <v>4702</v>
      </c>
      <c r="Z2588" s="50">
        <v>1101010</v>
      </c>
    </row>
    <row r="2589" spans="1:26" ht="14.25">
      <c r="A2589" s="50">
        <v>2100832</v>
      </c>
      <c r="D2589" s="50" t="s">
        <v>2299</v>
      </c>
      <c r="E2589" s="50" t="s">
        <v>790</v>
      </c>
      <c r="F2589" s="50" t="s">
        <v>4702</v>
      </c>
      <c r="G2589" s="50">
        <v>99</v>
      </c>
      <c r="H2589" s="50">
        <v>5011</v>
      </c>
      <c r="I2589" s="50">
        <v>2292</v>
      </c>
      <c r="J2589" s="50">
        <v>22887</v>
      </c>
      <c r="K2589" s="50">
        <v>0</v>
      </c>
      <c r="L2589" s="50">
        <v>1.5</v>
      </c>
      <c r="M2589" s="50">
        <v>0</v>
      </c>
      <c r="N2589" s="50">
        <v>0</v>
      </c>
      <c r="O2589" s="50">
        <v>2000</v>
      </c>
      <c r="P2589" s="50">
        <v>0</v>
      </c>
      <c r="Q2589" s="50">
        <v>0</v>
      </c>
      <c r="R2589" s="50">
        <v>1303016</v>
      </c>
      <c r="S2589" s="50">
        <v>1304011</v>
      </c>
      <c r="T2589" s="50">
        <v>1304007</v>
      </c>
      <c r="W2589" s="50">
        <v>4</v>
      </c>
      <c r="X2589" s="50">
        <v>4</v>
      </c>
      <c r="Y2589" s="50">
        <v>3</v>
      </c>
      <c r="Z2589" s="50">
        <v>1102016</v>
      </c>
    </row>
    <row r="2590" spans="1:26" ht="14.25">
      <c r="A2590" s="50">
        <v>2100911</v>
      </c>
      <c r="D2590" s="50" t="s">
        <v>2298</v>
      </c>
      <c r="E2590" s="50" t="s">
        <v>1192</v>
      </c>
      <c r="F2590" s="50" t="s">
        <v>4703</v>
      </c>
      <c r="G2590" s="50">
        <v>100</v>
      </c>
      <c r="H2590" s="50">
        <v>5438</v>
      </c>
      <c r="I2590" s="50">
        <v>2693</v>
      </c>
      <c r="J2590" s="50">
        <v>29342</v>
      </c>
      <c r="K2590" s="50">
        <v>0</v>
      </c>
      <c r="L2590" s="50">
        <v>1.5</v>
      </c>
      <c r="M2590" s="50">
        <v>0</v>
      </c>
      <c r="N2590" s="50">
        <v>0</v>
      </c>
      <c r="O2590" s="50">
        <v>2250</v>
      </c>
      <c r="P2590" s="50">
        <v>0</v>
      </c>
      <c r="Q2590" s="50">
        <v>0</v>
      </c>
      <c r="R2590" s="50">
        <v>1301012</v>
      </c>
      <c r="S2590" s="50">
        <v>1302012</v>
      </c>
      <c r="V2590" s="50" t="s">
        <v>4704</v>
      </c>
      <c r="Z2590" s="50">
        <v>1101012</v>
      </c>
    </row>
    <row r="2591" spans="1:26" ht="14.25">
      <c r="A2591" s="50">
        <v>2100912</v>
      </c>
      <c r="D2591" s="50" t="s">
        <v>2299</v>
      </c>
      <c r="E2591" s="50" t="s">
        <v>792</v>
      </c>
      <c r="F2591" s="50" t="s">
        <v>4704</v>
      </c>
      <c r="G2591" s="50">
        <v>100</v>
      </c>
      <c r="H2591" s="50">
        <v>5947</v>
      </c>
      <c r="I2591" s="50">
        <v>2718</v>
      </c>
      <c r="J2591" s="50">
        <v>27168</v>
      </c>
      <c r="K2591" s="50">
        <v>0</v>
      </c>
      <c r="L2591" s="50">
        <v>1.5</v>
      </c>
      <c r="M2591" s="50">
        <v>0</v>
      </c>
      <c r="N2591" s="50">
        <v>0</v>
      </c>
      <c r="O2591" s="50">
        <v>2250</v>
      </c>
      <c r="P2591" s="50">
        <v>0</v>
      </c>
      <c r="Q2591" s="50">
        <v>0</v>
      </c>
      <c r="R2591" s="50">
        <v>1303018</v>
      </c>
      <c r="S2591" s="50">
        <v>1304013</v>
      </c>
      <c r="T2591" s="50">
        <v>1304007</v>
      </c>
      <c r="W2591" s="50">
        <v>4</v>
      </c>
      <c r="X2591" s="50">
        <v>4</v>
      </c>
      <c r="Y2591" s="50">
        <v>2</v>
      </c>
      <c r="Z2591" s="50">
        <v>1102018</v>
      </c>
    </row>
    <row r="2592" spans="1:26" ht="14.25">
      <c r="A2592" s="50">
        <v>2100921</v>
      </c>
      <c r="D2592" s="50" t="s">
        <v>2298</v>
      </c>
      <c r="E2592" s="50" t="s">
        <v>1188</v>
      </c>
      <c r="F2592" s="50" t="s">
        <v>4705</v>
      </c>
      <c r="G2592" s="50">
        <v>100</v>
      </c>
      <c r="H2592" s="50">
        <v>4786</v>
      </c>
      <c r="I2592" s="50">
        <v>2369</v>
      </c>
      <c r="J2592" s="50">
        <v>25821</v>
      </c>
      <c r="K2592" s="50">
        <v>0</v>
      </c>
      <c r="L2592" s="50">
        <v>1.5</v>
      </c>
      <c r="M2592" s="50">
        <v>0</v>
      </c>
      <c r="N2592" s="50">
        <v>0</v>
      </c>
      <c r="O2592" s="50">
        <v>2250</v>
      </c>
      <c r="P2592" s="50">
        <v>0</v>
      </c>
      <c r="Q2592" s="50">
        <v>0</v>
      </c>
      <c r="R2592" s="50">
        <v>1301008</v>
      </c>
      <c r="S2592" s="50">
        <v>1302008</v>
      </c>
      <c r="V2592" s="50" t="s">
        <v>4706</v>
      </c>
      <c r="Z2592" s="50">
        <v>1101008</v>
      </c>
    </row>
    <row r="2593" spans="1:26" ht="14.25">
      <c r="A2593" s="50">
        <v>2100922</v>
      </c>
      <c r="D2593" s="50" t="s">
        <v>2299</v>
      </c>
      <c r="E2593" s="50" t="s">
        <v>787</v>
      </c>
      <c r="F2593" s="50" t="s">
        <v>4706</v>
      </c>
      <c r="G2593" s="50">
        <v>100</v>
      </c>
      <c r="H2593" s="50">
        <v>5234</v>
      </c>
      <c r="I2593" s="50">
        <v>2392</v>
      </c>
      <c r="J2593" s="50">
        <v>23908</v>
      </c>
      <c r="K2593" s="50">
        <v>0</v>
      </c>
      <c r="L2593" s="50">
        <v>1.5</v>
      </c>
      <c r="M2593" s="50">
        <v>0</v>
      </c>
      <c r="N2593" s="50">
        <v>0</v>
      </c>
      <c r="O2593" s="50">
        <v>2250</v>
      </c>
      <c r="P2593" s="50">
        <v>0</v>
      </c>
      <c r="Q2593" s="50">
        <v>0</v>
      </c>
      <c r="R2593" s="50">
        <v>1303013</v>
      </c>
      <c r="S2593" s="50">
        <v>1304012</v>
      </c>
      <c r="T2593" s="50">
        <v>1304008</v>
      </c>
      <c r="W2593" s="50">
        <v>4</v>
      </c>
      <c r="X2593" s="50">
        <v>4</v>
      </c>
      <c r="Y2593" s="50">
        <v>3</v>
      </c>
      <c r="Z2593" s="50">
        <v>1102013</v>
      </c>
    </row>
    <row r="2594" spans="1:26" ht="14.25">
      <c r="A2594" s="50">
        <v>2100931</v>
      </c>
      <c r="D2594" s="50" t="s">
        <v>2298</v>
      </c>
      <c r="E2594" s="50" t="s">
        <v>1533</v>
      </c>
      <c r="F2594" s="50" t="s">
        <v>4707</v>
      </c>
      <c r="G2594" s="50">
        <v>100</v>
      </c>
      <c r="H2594" s="50">
        <v>4786</v>
      </c>
      <c r="I2594" s="50">
        <v>2369</v>
      </c>
      <c r="J2594" s="50">
        <v>25821</v>
      </c>
      <c r="K2594" s="50">
        <v>0</v>
      </c>
      <c r="L2594" s="50">
        <v>1.5</v>
      </c>
      <c r="M2594" s="50">
        <v>0</v>
      </c>
      <c r="N2594" s="50">
        <v>0</v>
      </c>
      <c r="O2594" s="50">
        <v>2250</v>
      </c>
      <c r="P2594" s="50">
        <v>0</v>
      </c>
      <c r="Q2594" s="50">
        <v>0</v>
      </c>
      <c r="R2594" s="50">
        <v>1301009</v>
      </c>
      <c r="S2594" s="50">
        <v>1302009</v>
      </c>
      <c r="V2594" s="50" t="s">
        <v>4708</v>
      </c>
      <c r="Z2594" s="50">
        <v>1101009</v>
      </c>
    </row>
    <row r="2595" spans="1:26" ht="14.25">
      <c r="A2595" s="50">
        <v>2100932</v>
      </c>
      <c r="D2595" s="50" t="s">
        <v>2299</v>
      </c>
      <c r="E2595" s="50" t="s">
        <v>788</v>
      </c>
      <c r="F2595" s="50" t="s">
        <v>4708</v>
      </c>
      <c r="G2595" s="50">
        <v>100</v>
      </c>
      <c r="H2595" s="50">
        <v>5234</v>
      </c>
      <c r="I2595" s="50">
        <v>2392</v>
      </c>
      <c r="J2595" s="50">
        <v>23908</v>
      </c>
      <c r="K2595" s="50">
        <v>0</v>
      </c>
      <c r="L2595" s="50">
        <v>1.5</v>
      </c>
      <c r="M2595" s="50">
        <v>0</v>
      </c>
      <c r="N2595" s="50">
        <v>0</v>
      </c>
      <c r="O2595" s="50">
        <v>2250</v>
      </c>
      <c r="P2595" s="50">
        <v>0</v>
      </c>
      <c r="Q2595" s="50">
        <v>0</v>
      </c>
      <c r="R2595" s="50">
        <v>1303014</v>
      </c>
      <c r="S2595" s="50">
        <v>1304004</v>
      </c>
      <c r="T2595" s="50">
        <v>1304006</v>
      </c>
      <c r="W2595" s="50">
        <v>4</v>
      </c>
      <c r="X2595" s="50">
        <v>4</v>
      </c>
      <c r="Y2595" s="50">
        <v>1</v>
      </c>
      <c r="Z2595" s="50">
        <v>1102014</v>
      </c>
    </row>
    <row r="2596" spans="1:26" ht="14.25">
      <c r="A2596" s="50">
        <v>2101011</v>
      </c>
      <c r="D2596" s="50" t="s">
        <v>2298</v>
      </c>
      <c r="E2596" s="50" t="s">
        <v>1181</v>
      </c>
      <c r="F2596" s="50" t="s">
        <v>4709</v>
      </c>
      <c r="G2596" s="50">
        <v>100</v>
      </c>
      <c r="H2596" s="50">
        <v>5438</v>
      </c>
      <c r="I2596" s="50">
        <v>2693</v>
      </c>
      <c r="J2596" s="50">
        <v>29342</v>
      </c>
      <c r="K2596" s="50">
        <v>0</v>
      </c>
      <c r="L2596" s="50">
        <v>1.5</v>
      </c>
      <c r="M2596" s="50">
        <v>0</v>
      </c>
      <c r="N2596" s="50">
        <v>0</v>
      </c>
      <c r="O2596" s="50">
        <v>2250</v>
      </c>
      <c r="P2596" s="50">
        <v>0</v>
      </c>
      <c r="Q2596" s="50">
        <v>0</v>
      </c>
      <c r="R2596" s="50">
        <v>1301001</v>
      </c>
      <c r="S2596" s="50">
        <v>1302001</v>
      </c>
      <c r="V2596" s="50" t="s">
        <v>4710</v>
      </c>
      <c r="Z2596" s="50">
        <v>1101001</v>
      </c>
    </row>
    <row r="2597" spans="1:26" ht="14.25">
      <c r="A2597" s="50">
        <v>2101012</v>
      </c>
      <c r="D2597" s="50" t="s">
        <v>2299</v>
      </c>
      <c r="E2597" s="50" t="s">
        <v>776</v>
      </c>
      <c r="F2597" s="50" t="s">
        <v>4710</v>
      </c>
      <c r="G2597" s="50">
        <v>100</v>
      </c>
      <c r="H2597" s="50">
        <v>5947</v>
      </c>
      <c r="I2597" s="50">
        <v>2718</v>
      </c>
      <c r="J2597" s="50">
        <v>27168</v>
      </c>
      <c r="K2597" s="50">
        <v>0</v>
      </c>
      <c r="L2597" s="50">
        <v>1.5</v>
      </c>
      <c r="M2597" s="50">
        <v>0</v>
      </c>
      <c r="N2597" s="50">
        <v>0</v>
      </c>
      <c r="O2597" s="50">
        <v>2250</v>
      </c>
      <c r="P2597" s="50">
        <v>0</v>
      </c>
      <c r="Q2597" s="50">
        <v>0</v>
      </c>
      <c r="R2597" s="50">
        <v>1303002</v>
      </c>
      <c r="S2597" s="50">
        <v>1304001</v>
      </c>
      <c r="T2597" s="50">
        <v>1304004</v>
      </c>
      <c r="W2597" s="50">
        <v>4</v>
      </c>
      <c r="X2597" s="50">
        <v>4</v>
      </c>
      <c r="Y2597" s="50">
        <v>1</v>
      </c>
      <c r="Z2597" s="50">
        <v>1102002</v>
      </c>
    </row>
    <row r="2598" spans="1:26" ht="14.25">
      <c r="A2598" s="50">
        <v>2101021</v>
      </c>
      <c r="D2598" s="50" t="s">
        <v>2298</v>
      </c>
      <c r="E2598" s="50" t="s">
        <v>1183</v>
      </c>
      <c r="F2598" s="50" t="s">
        <v>4711</v>
      </c>
      <c r="G2598" s="50">
        <v>100</v>
      </c>
      <c r="H2598" s="50">
        <v>4786</v>
      </c>
      <c r="I2598" s="50">
        <v>2369</v>
      </c>
      <c r="J2598" s="50">
        <v>25821</v>
      </c>
      <c r="K2598" s="50">
        <v>0</v>
      </c>
      <c r="L2598" s="50">
        <v>1.5</v>
      </c>
      <c r="M2598" s="50">
        <v>0</v>
      </c>
      <c r="N2598" s="50">
        <v>0</v>
      </c>
      <c r="O2598" s="50">
        <v>2250</v>
      </c>
      <c r="P2598" s="50">
        <v>0</v>
      </c>
      <c r="Q2598" s="50">
        <v>0</v>
      </c>
      <c r="R2598" s="50">
        <v>1301003</v>
      </c>
      <c r="S2598" s="50">
        <v>1302003</v>
      </c>
      <c r="V2598" s="50" t="s">
        <v>4712</v>
      </c>
      <c r="Z2598" s="50">
        <v>1101003</v>
      </c>
    </row>
    <row r="2599" spans="1:26" ht="14.25">
      <c r="A2599" s="50">
        <v>2101022</v>
      </c>
      <c r="D2599" s="50" t="s">
        <v>2299</v>
      </c>
      <c r="E2599" s="50" t="s">
        <v>779</v>
      </c>
      <c r="F2599" s="50" t="s">
        <v>4712</v>
      </c>
      <c r="G2599" s="50">
        <v>100</v>
      </c>
      <c r="H2599" s="50">
        <v>5234</v>
      </c>
      <c r="I2599" s="50">
        <v>2392</v>
      </c>
      <c r="J2599" s="50">
        <v>23908</v>
      </c>
      <c r="K2599" s="50">
        <v>0</v>
      </c>
      <c r="L2599" s="50">
        <v>1.5</v>
      </c>
      <c r="M2599" s="50">
        <v>0</v>
      </c>
      <c r="N2599" s="50">
        <v>0</v>
      </c>
      <c r="O2599" s="50">
        <v>2250</v>
      </c>
      <c r="P2599" s="50">
        <v>0</v>
      </c>
      <c r="Q2599" s="50">
        <v>0</v>
      </c>
      <c r="R2599" s="50">
        <v>1303005</v>
      </c>
      <c r="S2599" s="50">
        <v>1304009</v>
      </c>
      <c r="T2599" s="50">
        <v>1304008</v>
      </c>
      <c r="W2599" s="50">
        <v>4</v>
      </c>
      <c r="X2599" s="50">
        <v>4</v>
      </c>
      <c r="Y2599" s="50">
        <v>3</v>
      </c>
      <c r="Z2599" s="50">
        <v>1102005</v>
      </c>
    </row>
    <row r="2600" spans="1:26" ht="14.25">
      <c r="A2600" s="50">
        <v>2101031</v>
      </c>
      <c r="D2600" s="50" t="s">
        <v>2298</v>
      </c>
      <c r="E2600" s="50" t="s">
        <v>1531</v>
      </c>
      <c r="F2600" s="50" t="s">
        <v>4713</v>
      </c>
      <c r="G2600" s="50">
        <v>100</v>
      </c>
      <c r="H2600" s="50">
        <v>4786</v>
      </c>
      <c r="I2600" s="50">
        <v>2369</v>
      </c>
      <c r="J2600" s="50">
        <v>25821</v>
      </c>
      <c r="K2600" s="50">
        <v>0</v>
      </c>
      <c r="L2600" s="50">
        <v>1.5</v>
      </c>
      <c r="M2600" s="50">
        <v>0</v>
      </c>
      <c r="N2600" s="50">
        <v>0</v>
      </c>
      <c r="O2600" s="50">
        <v>2250</v>
      </c>
      <c r="P2600" s="50">
        <v>0</v>
      </c>
      <c r="Q2600" s="50">
        <v>0</v>
      </c>
      <c r="R2600" s="50">
        <v>1301014</v>
      </c>
      <c r="S2600" s="50">
        <v>1302014</v>
      </c>
      <c r="V2600" s="50" t="s">
        <v>4714</v>
      </c>
      <c r="Z2600" s="50">
        <v>1101014</v>
      </c>
    </row>
    <row r="2601" spans="1:26" ht="14.25">
      <c r="A2601" s="50">
        <v>2101032</v>
      </c>
      <c r="D2601" s="50" t="s">
        <v>2299</v>
      </c>
      <c r="E2601" s="50" t="s">
        <v>794</v>
      </c>
      <c r="F2601" s="50" t="s">
        <v>4714</v>
      </c>
      <c r="G2601" s="50">
        <v>100</v>
      </c>
      <c r="H2601" s="50">
        <v>5234</v>
      </c>
      <c r="I2601" s="50">
        <v>2392</v>
      </c>
      <c r="J2601" s="50">
        <v>23908</v>
      </c>
      <c r="K2601" s="50">
        <v>0</v>
      </c>
      <c r="L2601" s="50">
        <v>1.5</v>
      </c>
      <c r="M2601" s="50">
        <v>0</v>
      </c>
      <c r="N2601" s="50">
        <v>0</v>
      </c>
      <c r="O2601" s="50">
        <v>2250</v>
      </c>
      <c r="P2601" s="50">
        <v>0</v>
      </c>
      <c r="Q2601" s="50">
        <v>0</v>
      </c>
      <c r="R2601" s="50">
        <v>1303020</v>
      </c>
      <c r="S2601" s="50">
        <v>1304014</v>
      </c>
      <c r="T2601" s="50">
        <v>1304007</v>
      </c>
      <c r="W2601" s="50">
        <v>4</v>
      </c>
      <c r="X2601" s="50">
        <v>4</v>
      </c>
      <c r="Y2601" s="50">
        <v>2</v>
      </c>
      <c r="Z2601" s="50">
        <v>1102020</v>
      </c>
    </row>
    <row r="2602" spans="1:26" ht="14.25">
      <c r="A2602" s="50">
        <v>2101111</v>
      </c>
      <c r="D2602" s="50" t="s">
        <v>2298</v>
      </c>
      <c r="E2602" s="50" t="s">
        <v>1192</v>
      </c>
      <c r="F2602" s="50" t="s">
        <v>4715</v>
      </c>
      <c r="G2602" s="50">
        <v>100</v>
      </c>
      <c r="H2602" s="50">
        <v>5438</v>
      </c>
      <c r="I2602" s="50">
        <v>2693</v>
      </c>
      <c r="J2602" s="50">
        <v>29342</v>
      </c>
      <c r="K2602" s="50">
        <v>0</v>
      </c>
      <c r="L2602" s="50">
        <v>1.5</v>
      </c>
      <c r="M2602" s="50">
        <v>0</v>
      </c>
      <c r="N2602" s="50">
        <v>0</v>
      </c>
      <c r="O2602" s="50">
        <v>2250</v>
      </c>
      <c r="P2602" s="50">
        <v>0</v>
      </c>
      <c r="Q2602" s="50">
        <v>0</v>
      </c>
      <c r="R2602" s="50">
        <v>1301012</v>
      </c>
      <c r="S2602" s="50">
        <v>1302012</v>
      </c>
      <c r="V2602" s="50" t="s">
        <v>4716</v>
      </c>
      <c r="Z2602" s="50">
        <v>1101012</v>
      </c>
    </row>
    <row r="2603" spans="1:26" ht="14.25">
      <c r="A2603" s="50">
        <v>2101112</v>
      </c>
      <c r="D2603" s="50" t="s">
        <v>2299</v>
      </c>
      <c r="E2603" s="50" t="s">
        <v>792</v>
      </c>
      <c r="F2603" s="50" t="s">
        <v>4716</v>
      </c>
      <c r="G2603" s="50">
        <v>100</v>
      </c>
      <c r="H2603" s="50">
        <v>5947</v>
      </c>
      <c r="I2603" s="50">
        <v>2718</v>
      </c>
      <c r="J2603" s="50">
        <v>27168</v>
      </c>
      <c r="K2603" s="50">
        <v>0</v>
      </c>
      <c r="L2603" s="50">
        <v>1.5</v>
      </c>
      <c r="M2603" s="50">
        <v>0</v>
      </c>
      <c r="N2603" s="50">
        <v>0</v>
      </c>
      <c r="O2603" s="50">
        <v>2250</v>
      </c>
      <c r="P2603" s="50">
        <v>0</v>
      </c>
      <c r="Q2603" s="50">
        <v>0</v>
      </c>
      <c r="R2603" s="50">
        <v>1303018</v>
      </c>
      <c r="S2603" s="50">
        <v>1304013</v>
      </c>
      <c r="T2603" s="50">
        <v>1304007</v>
      </c>
      <c r="W2603" s="50">
        <v>4</v>
      </c>
      <c r="X2603" s="50">
        <v>4</v>
      </c>
      <c r="Y2603" s="50">
        <v>2</v>
      </c>
      <c r="Z2603" s="50">
        <v>1102018</v>
      </c>
    </row>
    <row r="2604" spans="1:26" ht="14.25">
      <c r="A2604" s="50">
        <v>2101121</v>
      </c>
      <c r="D2604" s="50" t="s">
        <v>2298</v>
      </c>
      <c r="E2604" s="50" t="s">
        <v>1188</v>
      </c>
      <c r="F2604" s="50" t="s">
        <v>4717</v>
      </c>
      <c r="G2604" s="50">
        <v>100</v>
      </c>
      <c r="H2604" s="50">
        <v>4786</v>
      </c>
      <c r="I2604" s="50">
        <v>2369</v>
      </c>
      <c r="J2604" s="50">
        <v>25821</v>
      </c>
      <c r="K2604" s="50">
        <v>0</v>
      </c>
      <c r="L2604" s="50">
        <v>1.5</v>
      </c>
      <c r="M2604" s="50">
        <v>0</v>
      </c>
      <c r="N2604" s="50">
        <v>0</v>
      </c>
      <c r="O2604" s="50">
        <v>2250</v>
      </c>
      <c r="P2604" s="50">
        <v>0</v>
      </c>
      <c r="Q2604" s="50">
        <v>0</v>
      </c>
      <c r="R2604" s="50">
        <v>1301008</v>
      </c>
      <c r="S2604" s="50">
        <v>1302008</v>
      </c>
      <c r="V2604" s="50" t="s">
        <v>4718</v>
      </c>
      <c r="Z2604" s="50">
        <v>1101008</v>
      </c>
    </row>
    <row r="2605" spans="1:26" ht="14.25">
      <c r="A2605" s="50">
        <v>2101122</v>
      </c>
      <c r="D2605" s="50" t="s">
        <v>2299</v>
      </c>
      <c r="E2605" s="50" t="s">
        <v>787</v>
      </c>
      <c r="F2605" s="50" t="s">
        <v>4718</v>
      </c>
      <c r="G2605" s="50">
        <v>100</v>
      </c>
      <c r="H2605" s="50">
        <v>5234</v>
      </c>
      <c r="I2605" s="50">
        <v>2392</v>
      </c>
      <c r="J2605" s="50">
        <v>23908</v>
      </c>
      <c r="K2605" s="50">
        <v>0</v>
      </c>
      <c r="L2605" s="50">
        <v>1.5</v>
      </c>
      <c r="M2605" s="50">
        <v>0</v>
      </c>
      <c r="N2605" s="50">
        <v>0</v>
      </c>
      <c r="O2605" s="50">
        <v>2250</v>
      </c>
      <c r="P2605" s="50">
        <v>0</v>
      </c>
      <c r="Q2605" s="50">
        <v>0</v>
      </c>
      <c r="R2605" s="50">
        <v>1303013</v>
      </c>
      <c r="S2605" s="50">
        <v>1304012</v>
      </c>
      <c r="T2605" s="50">
        <v>1304008</v>
      </c>
      <c r="W2605" s="50">
        <v>4</v>
      </c>
      <c r="X2605" s="50">
        <v>4</v>
      </c>
      <c r="Y2605" s="50">
        <v>3</v>
      </c>
      <c r="Z2605" s="50">
        <v>1102013</v>
      </c>
    </row>
    <row r="2606" spans="1:26" ht="14.25">
      <c r="A2606" s="50">
        <v>2101131</v>
      </c>
      <c r="D2606" s="50" t="s">
        <v>2298</v>
      </c>
      <c r="E2606" s="50" t="s">
        <v>1533</v>
      </c>
      <c r="F2606" s="50" t="s">
        <v>4719</v>
      </c>
      <c r="G2606" s="50">
        <v>100</v>
      </c>
      <c r="H2606" s="50">
        <v>4786</v>
      </c>
      <c r="I2606" s="50">
        <v>2369</v>
      </c>
      <c r="J2606" s="50">
        <v>25821</v>
      </c>
      <c r="K2606" s="50">
        <v>0</v>
      </c>
      <c r="L2606" s="50">
        <v>1.5</v>
      </c>
      <c r="M2606" s="50">
        <v>0</v>
      </c>
      <c r="N2606" s="50">
        <v>0</v>
      </c>
      <c r="O2606" s="50">
        <v>2250</v>
      </c>
      <c r="P2606" s="50">
        <v>0</v>
      </c>
      <c r="Q2606" s="50">
        <v>0</v>
      </c>
      <c r="R2606" s="50">
        <v>1301009</v>
      </c>
      <c r="S2606" s="50">
        <v>1302009</v>
      </c>
      <c r="V2606" s="50" t="s">
        <v>4720</v>
      </c>
      <c r="Z2606" s="50">
        <v>1101009</v>
      </c>
    </row>
    <row r="2607" spans="1:26" ht="14.25">
      <c r="A2607" s="50">
        <v>2101132</v>
      </c>
      <c r="D2607" s="50" t="s">
        <v>2299</v>
      </c>
      <c r="E2607" s="50" t="s">
        <v>788</v>
      </c>
      <c r="F2607" s="50" t="s">
        <v>4720</v>
      </c>
      <c r="G2607" s="50">
        <v>100</v>
      </c>
      <c r="H2607" s="50">
        <v>5234</v>
      </c>
      <c r="I2607" s="50">
        <v>2392</v>
      </c>
      <c r="J2607" s="50">
        <v>23908</v>
      </c>
      <c r="K2607" s="50">
        <v>0</v>
      </c>
      <c r="L2607" s="50">
        <v>1.5</v>
      </c>
      <c r="M2607" s="50">
        <v>0</v>
      </c>
      <c r="N2607" s="50">
        <v>0</v>
      </c>
      <c r="O2607" s="50">
        <v>2250</v>
      </c>
      <c r="P2607" s="50">
        <v>0</v>
      </c>
      <c r="Q2607" s="50">
        <v>0</v>
      </c>
      <c r="R2607" s="50">
        <v>1303014</v>
      </c>
      <c r="S2607" s="50">
        <v>1304004</v>
      </c>
      <c r="T2607" s="50">
        <v>1304006</v>
      </c>
      <c r="W2607" s="50">
        <v>4</v>
      </c>
      <c r="X2607" s="50">
        <v>4</v>
      </c>
      <c r="Y2607" s="50">
        <v>1</v>
      </c>
      <c r="Z2607" s="50">
        <v>1102014</v>
      </c>
    </row>
    <row r="2608" spans="1:26" ht="14.25">
      <c r="A2608" s="50">
        <v>2101211</v>
      </c>
      <c r="D2608" s="50" t="s">
        <v>2298</v>
      </c>
      <c r="E2608" s="50" t="s">
        <v>1195</v>
      </c>
      <c r="F2608" s="50" t="s">
        <v>4721</v>
      </c>
      <c r="G2608" s="50">
        <v>101</v>
      </c>
      <c r="H2608" s="50">
        <v>5562</v>
      </c>
      <c r="I2608" s="50">
        <v>2754</v>
      </c>
      <c r="J2608" s="50">
        <v>30003</v>
      </c>
      <c r="K2608" s="50">
        <v>0</v>
      </c>
      <c r="L2608" s="50">
        <v>1.5</v>
      </c>
      <c r="M2608" s="50">
        <v>0</v>
      </c>
      <c r="N2608" s="50">
        <v>0</v>
      </c>
      <c r="O2608" s="50">
        <v>2250</v>
      </c>
      <c r="P2608" s="50">
        <v>0</v>
      </c>
      <c r="Q2608" s="50">
        <v>0</v>
      </c>
      <c r="R2608" s="50">
        <v>1301015</v>
      </c>
      <c r="S2608" s="50">
        <v>1302015</v>
      </c>
      <c r="V2608" s="50" t="s">
        <v>4722</v>
      </c>
      <c r="Z2608" s="50">
        <v>1101015</v>
      </c>
    </row>
    <row r="2609" spans="1:26" ht="14.25">
      <c r="A2609" s="50">
        <v>2101212</v>
      </c>
      <c r="D2609" s="50" t="s">
        <v>2299</v>
      </c>
      <c r="E2609" s="50" t="s">
        <v>795</v>
      </c>
      <c r="F2609" s="50" t="s">
        <v>4722</v>
      </c>
      <c r="G2609" s="50">
        <v>101</v>
      </c>
      <c r="H2609" s="50">
        <v>6080</v>
      </c>
      <c r="I2609" s="50">
        <v>2779</v>
      </c>
      <c r="J2609" s="50">
        <v>27781</v>
      </c>
      <c r="K2609" s="50">
        <v>0</v>
      </c>
      <c r="L2609" s="50">
        <v>1.5</v>
      </c>
      <c r="M2609" s="50">
        <v>0</v>
      </c>
      <c r="N2609" s="50">
        <v>0</v>
      </c>
      <c r="O2609" s="50">
        <v>2250</v>
      </c>
      <c r="P2609" s="50">
        <v>0</v>
      </c>
      <c r="Q2609" s="50">
        <v>0</v>
      </c>
      <c r="R2609" s="50">
        <v>1303021</v>
      </c>
      <c r="S2609" s="50">
        <v>1304015</v>
      </c>
      <c r="T2609" s="50">
        <v>1304007</v>
      </c>
      <c r="W2609" s="50">
        <v>4</v>
      </c>
      <c r="X2609" s="50">
        <v>4</v>
      </c>
      <c r="Y2609" s="50">
        <v>1</v>
      </c>
      <c r="Z2609" s="50">
        <v>1102021</v>
      </c>
    </row>
    <row r="2610" spans="1:26" ht="14.25">
      <c r="A2610" s="50">
        <v>2101221</v>
      </c>
      <c r="D2610" s="50" t="s">
        <v>2298</v>
      </c>
      <c r="E2610" s="50" t="s">
        <v>1181</v>
      </c>
      <c r="F2610" s="50" t="s">
        <v>4723</v>
      </c>
      <c r="G2610" s="50">
        <v>101</v>
      </c>
      <c r="H2610" s="50">
        <v>4894</v>
      </c>
      <c r="I2610" s="50">
        <v>2423</v>
      </c>
      <c r="J2610" s="50">
        <v>26402</v>
      </c>
      <c r="K2610" s="50">
        <v>0</v>
      </c>
      <c r="L2610" s="50">
        <v>1.5</v>
      </c>
      <c r="M2610" s="50">
        <v>0</v>
      </c>
      <c r="N2610" s="50">
        <v>0</v>
      </c>
      <c r="O2610" s="50">
        <v>2250</v>
      </c>
      <c r="P2610" s="50">
        <v>0</v>
      </c>
      <c r="Q2610" s="50">
        <v>0</v>
      </c>
      <c r="R2610" s="50">
        <v>1301001</v>
      </c>
      <c r="S2610" s="50">
        <v>1302001</v>
      </c>
      <c r="V2610" s="50" t="s">
        <v>4724</v>
      </c>
      <c r="Z2610" s="50">
        <v>1101001</v>
      </c>
    </row>
    <row r="2611" spans="1:26" ht="14.25">
      <c r="A2611" s="50">
        <v>2101222</v>
      </c>
      <c r="D2611" s="50" t="s">
        <v>2299</v>
      </c>
      <c r="E2611" s="50" t="s">
        <v>783</v>
      </c>
      <c r="F2611" s="50" t="s">
        <v>4724</v>
      </c>
      <c r="G2611" s="50">
        <v>101</v>
      </c>
      <c r="H2611" s="50">
        <v>5350</v>
      </c>
      <c r="I2611" s="50">
        <v>2446</v>
      </c>
      <c r="J2611" s="50">
        <v>24446</v>
      </c>
      <c r="K2611" s="50">
        <v>0</v>
      </c>
      <c r="L2611" s="50">
        <v>1.5</v>
      </c>
      <c r="M2611" s="50">
        <v>0</v>
      </c>
      <c r="N2611" s="50">
        <v>0</v>
      </c>
      <c r="O2611" s="50">
        <v>2250</v>
      </c>
      <c r="P2611" s="50">
        <v>0</v>
      </c>
      <c r="Q2611" s="50">
        <v>0</v>
      </c>
      <c r="R2611" s="50">
        <v>1303009</v>
      </c>
      <c r="S2611" s="50">
        <v>1304010</v>
      </c>
      <c r="T2611" s="50">
        <v>1304007</v>
      </c>
      <c r="W2611" s="50">
        <v>4</v>
      </c>
      <c r="X2611" s="50">
        <v>4</v>
      </c>
      <c r="Y2611" s="50">
        <v>2</v>
      </c>
      <c r="Z2611" s="50">
        <v>1102009</v>
      </c>
    </row>
    <row r="2612" spans="1:26" ht="14.25">
      <c r="A2612" s="50">
        <v>2101231</v>
      </c>
      <c r="D2612" s="50" t="s">
        <v>2298</v>
      </c>
      <c r="E2612" s="50" t="s">
        <v>1537</v>
      </c>
      <c r="F2612" s="50" t="s">
        <v>4725</v>
      </c>
      <c r="G2612" s="50">
        <v>101</v>
      </c>
      <c r="H2612" s="50">
        <v>4894</v>
      </c>
      <c r="I2612" s="50">
        <v>2423</v>
      </c>
      <c r="J2612" s="50">
        <v>26402</v>
      </c>
      <c r="K2612" s="50">
        <v>0</v>
      </c>
      <c r="L2612" s="50">
        <v>1.5</v>
      </c>
      <c r="M2612" s="50">
        <v>0</v>
      </c>
      <c r="N2612" s="50">
        <v>0</v>
      </c>
      <c r="O2612" s="50">
        <v>2250</v>
      </c>
      <c r="P2612" s="50">
        <v>0</v>
      </c>
      <c r="Q2612" s="50">
        <v>0</v>
      </c>
      <c r="R2612" s="50">
        <v>1301011</v>
      </c>
      <c r="S2612" s="50">
        <v>1302011</v>
      </c>
      <c r="V2612" s="50" t="s">
        <v>4726</v>
      </c>
      <c r="Z2612" s="50">
        <v>1101011</v>
      </c>
    </row>
    <row r="2613" spans="1:26" ht="14.25">
      <c r="A2613" s="50">
        <v>2101232</v>
      </c>
      <c r="D2613" s="50" t="s">
        <v>2299</v>
      </c>
      <c r="E2613" s="50" t="s">
        <v>791</v>
      </c>
      <c r="F2613" s="50" t="s">
        <v>4726</v>
      </c>
      <c r="G2613" s="50">
        <v>101</v>
      </c>
      <c r="H2613" s="50">
        <v>5350</v>
      </c>
      <c r="I2613" s="50">
        <v>2446</v>
      </c>
      <c r="J2613" s="50">
        <v>24446</v>
      </c>
      <c r="K2613" s="50">
        <v>0</v>
      </c>
      <c r="L2613" s="50">
        <v>1.5</v>
      </c>
      <c r="M2613" s="50">
        <v>0</v>
      </c>
      <c r="N2613" s="50">
        <v>0</v>
      </c>
      <c r="O2613" s="50">
        <v>2250</v>
      </c>
      <c r="P2613" s="50">
        <v>0</v>
      </c>
      <c r="Q2613" s="50">
        <v>0</v>
      </c>
      <c r="R2613" s="50">
        <v>1303017</v>
      </c>
      <c r="S2613" s="50">
        <v>1304013</v>
      </c>
      <c r="T2613" s="50">
        <v>1304008</v>
      </c>
      <c r="W2613" s="50">
        <v>4</v>
      </c>
      <c r="X2613" s="50">
        <v>4</v>
      </c>
      <c r="Y2613" s="50">
        <v>3</v>
      </c>
      <c r="Z2613" s="50">
        <v>1102017</v>
      </c>
    </row>
    <row r="2614" spans="1:26" ht="14.25">
      <c r="A2614" s="50">
        <v>2101311</v>
      </c>
      <c r="D2614" s="50" t="s">
        <v>2298</v>
      </c>
      <c r="E2614" s="50" t="s">
        <v>1533</v>
      </c>
      <c r="F2614" s="50" t="s">
        <v>4727</v>
      </c>
      <c r="G2614" s="50">
        <v>102</v>
      </c>
      <c r="H2614" s="50">
        <v>5685</v>
      </c>
      <c r="I2614" s="50">
        <v>2814</v>
      </c>
      <c r="J2614" s="50">
        <v>30665</v>
      </c>
      <c r="K2614" s="50">
        <v>0</v>
      </c>
      <c r="L2614" s="50">
        <v>1.5</v>
      </c>
      <c r="M2614" s="50">
        <v>0</v>
      </c>
      <c r="N2614" s="50">
        <v>0</v>
      </c>
      <c r="O2614" s="50">
        <v>2250</v>
      </c>
      <c r="P2614" s="50">
        <v>0</v>
      </c>
      <c r="Q2614" s="50">
        <v>0</v>
      </c>
      <c r="R2614" s="50">
        <v>1301009</v>
      </c>
      <c r="S2614" s="50">
        <v>1302009</v>
      </c>
      <c r="V2614" s="50" t="s">
        <v>4728</v>
      </c>
      <c r="Z2614" s="50">
        <v>1101009</v>
      </c>
    </row>
    <row r="2615" spans="1:26" ht="14.25">
      <c r="A2615" s="50">
        <v>2101312</v>
      </c>
      <c r="D2615" s="50" t="s">
        <v>2299</v>
      </c>
      <c r="E2615" s="50" t="s">
        <v>788</v>
      </c>
      <c r="F2615" s="50" t="s">
        <v>4728</v>
      </c>
      <c r="G2615" s="50">
        <v>102</v>
      </c>
      <c r="H2615" s="50">
        <v>6213</v>
      </c>
      <c r="I2615" s="50">
        <v>2840</v>
      </c>
      <c r="J2615" s="50">
        <v>28393</v>
      </c>
      <c r="K2615" s="50">
        <v>0</v>
      </c>
      <c r="L2615" s="50">
        <v>1.5</v>
      </c>
      <c r="M2615" s="50">
        <v>0</v>
      </c>
      <c r="N2615" s="50">
        <v>0</v>
      </c>
      <c r="O2615" s="50">
        <v>2250</v>
      </c>
      <c r="P2615" s="50">
        <v>0</v>
      </c>
      <c r="Q2615" s="50">
        <v>0</v>
      </c>
      <c r="R2615" s="50">
        <v>1303014</v>
      </c>
      <c r="S2615" s="50">
        <v>1304004</v>
      </c>
      <c r="T2615" s="50">
        <v>1304006</v>
      </c>
      <c r="W2615" s="50">
        <v>4</v>
      </c>
      <c r="X2615" s="50">
        <v>4</v>
      </c>
      <c r="Y2615" s="50">
        <v>1</v>
      </c>
      <c r="Z2615" s="50">
        <v>1102014</v>
      </c>
    </row>
    <row r="2616" spans="1:26" ht="14.25">
      <c r="A2616" s="50">
        <v>2101321</v>
      </c>
      <c r="D2616" s="50" t="s">
        <v>2298</v>
      </c>
      <c r="E2616" s="50" t="s">
        <v>1188</v>
      </c>
      <c r="F2616" s="50" t="s">
        <v>4729</v>
      </c>
      <c r="G2616" s="50">
        <v>102</v>
      </c>
      <c r="H2616" s="50">
        <v>5002</v>
      </c>
      <c r="I2616" s="50">
        <v>2477</v>
      </c>
      <c r="J2616" s="50">
        <v>26983</v>
      </c>
      <c r="K2616" s="50">
        <v>0</v>
      </c>
      <c r="L2616" s="50">
        <v>1.5</v>
      </c>
      <c r="M2616" s="50">
        <v>0</v>
      </c>
      <c r="N2616" s="50">
        <v>0</v>
      </c>
      <c r="O2616" s="50">
        <v>2250</v>
      </c>
      <c r="P2616" s="50">
        <v>0</v>
      </c>
      <c r="Q2616" s="50">
        <v>0</v>
      </c>
      <c r="R2616" s="50">
        <v>1301008</v>
      </c>
      <c r="S2616" s="50">
        <v>1302008</v>
      </c>
      <c r="V2616" s="50" t="s">
        <v>4730</v>
      </c>
      <c r="Z2616" s="50">
        <v>1101008</v>
      </c>
    </row>
    <row r="2617" spans="1:26" ht="14.25">
      <c r="A2617" s="50">
        <v>2101322</v>
      </c>
      <c r="D2617" s="50" t="s">
        <v>2299</v>
      </c>
      <c r="E2617" s="50" t="s">
        <v>787</v>
      </c>
      <c r="F2617" s="50" t="s">
        <v>4730</v>
      </c>
      <c r="G2617" s="50">
        <v>102</v>
      </c>
      <c r="H2617" s="50">
        <v>5467</v>
      </c>
      <c r="I2617" s="50">
        <v>2500</v>
      </c>
      <c r="J2617" s="50">
        <v>24985</v>
      </c>
      <c r="K2617" s="50">
        <v>0</v>
      </c>
      <c r="L2617" s="50">
        <v>1.5</v>
      </c>
      <c r="M2617" s="50">
        <v>0</v>
      </c>
      <c r="N2617" s="50">
        <v>0</v>
      </c>
      <c r="O2617" s="50">
        <v>2250</v>
      </c>
      <c r="P2617" s="50">
        <v>0</v>
      </c>
      <c r="Q2617" s="50">
        <v>0</v>
      </c>
      <c r="R2617" s="50">
        <v>1303013</v>
      </c>
      <c r="S2617" s="50">
        <v>1304012</v>
      </c>
      <c r="T2617" s="50">
        <v>1304008</v>
      </c>
      <c r="W2617" s="50">
        <v>4</v>
      </c>
      <c r="X2617" s="50">
        <v>4</v>
      </c>
      <c r="Y2617" s="50">
        <v>3</v>
      </c>
      <c r="Z2617" s="50">
        <v>1102013</v>
      </c>
    </row>
    <row r="2618" spans="1:26" ht="14.25">
      <c r="A2618" s="50">
        <v>2101331</v>
      </c>
      <c r="D2618" s="50" t="s">
        <v>2298</v>
      </c>
      <c r="E2618" s="50" t="s">
        <v>1192</v>
      </c>
      <c r="F2618" s="50" t="s">
        <v>4731</v>
      </c>
      <c r="G2618" s="50">
        <v>102</v>
      </c>
      <c r="H2618" s="50">
        <v>5002</v>
      </c>
      <c r="I2618" s="50">
        <v>2477</v>
      </c>
      <c r="J2618" s="50">
        <v>26983</v>
      </c>
      <c r="K2618" s="50">
        <v>0</v>
      </c>
      <c r="L2618" s="50">
        <v>1.5</v>
      </c>
      <c r="M2618" s="50">
        <v>0</v>
      </c>
      <c r="N2618" s="50">
        <v>0</v>
      </c>
      <c r="O2618" s="50">
        <v>2250</v>
      </c>
      <c r="P2618" s="50">
        <v>0</v>
      </c>
      <c r="Q2618" s="50">
        <v>0</v>
      </c>
      <c r="R2618" s="50">
        <v>1301012</v>
      </c>
      <c r="S2618" s="50">
        <v>1302012</v>
      </c>
      <c r="V2618" s="50" t="s">
        <v>4732</v>
      </c>
      <c r="Z2618" s="50">
        <v>1101012</v>
      </c>
    </row>
    <row r="2619" spans="1:26" ht="14.25">
      <c r="A2619" s="50">
        <v>2101332</v>
      </c>
      <c r="D2619" s="50" t="s">
        <v>2299</v>
      </c>
      <c r="E2619" s="50" t="s">
        <v>792</v>
      </c>
      <c r="F2619" s="50" t="s">
        <v>4732</v>
      </c>
      <c r="G2619" s="50">
        <v>102</v>
      </c>
      <c r="H2619" s="50">
        <v>5467</v>
      </c>
      <c r="I2619" s="50">
        <v>2500</v>
      </c>
      <c r="J2619" s="50">
        <v>24985</v>
      </c>
      <c r="K2619" s="50">
        <v>0</v>
      </c>
      <c r="L2619" s="50">
        <v>1.5</v>
      </c>
      <c r="M2619" s="50">
        <v>0</v>
      </c>
      <c r="N2619" s="50">
        <v>0</v>
      </c>
      <c r="O2619" s="50">
        <v>2250</v>
      </c>
      <c r="P2619" s="50">
        <v>0</v>
      </c>
      <c r="Q2619" s="50">
        <v>0</v>
      </c>
      <c r="R2619" s="50">
        <v>1303018</v>
      </c>
      <c r="S2619" s="50">
        <v>1304013</v>
      </c>
      <c r="T2619" s="50">
        <v>1304007</v>
      </c>
      <c r="W2619" s="50">
        <v>4</v>
      </c>
      <c r="X2619" s="50">
        <v>4</v>
      </c>
      <c r="Y2619" s="50">
        <v>2</v>
      </c>
      <c r="Z2619" s="50">
        <v>1102018</v>
      </c>
    </row>
    <row r="2620" spans="1:26" ht="14.25">
      <c r="A2620" s="50">
        <v>2101411</v>
      </c>
      <c r="D2620" s="50" t="s">
        <v>2298</v>
      </c>
      <c r="E2620" s="50" t="s">
        <v>1535</v>
      </c>
      <c r="F2620" s="50" t="s">
        <v>4733</v>
      </c>
      <c r="G2620" s="50">
        <v>103</v>
      </c>
      <c r="H2620" s="50">
        <v>5808</v>
      </c>
      <c r="I2620" s="50">
        <v>2875</v>
      </c>
      <c r="J2620" s="50">
        <v>31326</v>
      </c>
      <c r="K2620" s="50">
        <v>0</v>
      </c>
      <c r="L2620" s="50">
        <v>1.5</v>
      </c>
      <c r="M2620" s="50">
        <v>0</v>
      </c>
      <c r="N2620" s="50">
        <v>0</v>
      </c>
      <c r="O2620" s="50">
        <v>2250</v>
      </c>
      <c r="P2620" s="50">
        <v>0</v>
      </c>
      <c r="Q2620" s="50">
        <v>0</v>
      </c>
      <c r="R2620" s="50">
        <v>1301007</v>
      </c>
      <c r="S2620" s="50">
        <v>1302007</v>
      </c>
      <c r="V2620" s="50" t="s">
        <v>4734</v>
      </c>
      <c r="Z2620" s="50">
        <v>1101007</v>
      </c>
    </row>
    <row r="2621" spans="1:26" ht="14.25">
      <c r="A2621" s="50">
        <v>2101412</v>
      </c>
      <c r="D2621" s="50" t="s">
        <v>2299</v>
      </c>
      <c r="E2621" s="50" t="s">
        <v>783</v>
      </c>
      <c r="F2621" s="50" t="s">
        <v>4734</v>
      </c>
      <c r="G2621" s="50">
        <v>103</v>
      </c>
      <c r="H2621" s="50">
        <v>6346</v>
      </c>
      <c r="I2621" s="50">
        <v>2900</v>
      </c>
      <c r="J2621" s="50">
        <v>29006</v>
      </c>
      <c r="K2621" s="50">
        <v>0</v>
      </c>
      <c r="L2621" s="50">
        <v>1.5</v>
      </c>
      <c r="M2621" s="50">
        <v>0</v>
      </c>
      <c r="N2621" s="50">
        <v>0</v>
      </c>
      <c r="O2621" s="50">
        <v>2250</v>
      </c>
      <c r="P2621" s="50">
        <v>0</v>
      </c>
      <c r="Q2621" s="50">
        <v>0</v>
      </c>
      <c r="R2621" s="50">
        <v>1303009</v>
      </c>
      <c r="S2621" s="50">
        <v>1304010</v>
      </c>
      <c r="T2621" s="50">
        <v>1304007</v>
      </c>
      <c r="W2621" s="50">
        <v>4</v>
      </c>
      <c r="X2621" s="50">
        <v>4</v>
      </c>
      <c r="Y2621" s="50">
        <v>2</v>
      </c>
      <c r="Z2621" s="50">
        <v>1102009</v>
      </c>
    </row>
    <row r="2622" spans="1:26" ht="14.25">
      <c r="A2622" s="50">
        <v>2101421</v>
      </c>
      <c r="D2622" s="50" t="s">
        <v>2298</v>
      </c>
      <c r="E2622" s="50" t="s">
        <v>1535</v>
      </c>
      <c r="F2622" s="50" t="s">
        <v>4735</v>
      </c>
      <c r="G2622" s="50">
        <v>103</v>
      </c>
      <c r="H2622" s="50">
        <v>5808</v>
      </c>
      <c r="I2622" s="50">
        <v>2875</v>
      </c>
      <c r="J2622" s="50">
        <v>31326</v>
      </c>
      <c r="K2622" s="50">
        <v>0</v>
      </c>
      <c r="L2622" s="50">
        <v>1.5</v>
      </c>
      <c r="M2622" s="50">
        <v>0</v>
      </c>
      <c r="N2622" s="50">
        <v>0</v>
      </c>
      <c r="O2622" s="50">
        <v>2250</v>
      </c>
      <c r="P2622" s="50">
        <v>0</v>
      </c>
      <c r="Q2622" s="50">
        <v>0</v>
      </c>
      <c r="R2622" s="50">
        <v>1301007</v>
      </c>
      <c r="S2622" s="50">
        <v>1302007</v>
      </c>
      <c r="V2622" s="50" t="s">
        <v>4736</v>
      </c>
      <c r="Z2622" s="50">
        <v>1101007</v>
      </c>
    </row>
    <row r="2623" spans="1:26" ht="14.25">
      <c r="A2623" s="50">
        <v>2101422</v>
      </c>
      <c r="D2623" s="50" t="s">
        <v>2299</v>
      </c>
      <c r="E2623" s="50" t="s">
        <v>777</v>
      </c>
      <c r="F2623" s="50" t="s">
        <v>4736</v>
      </c>
      <c r="G2623" s="50">
        <v>103</v>
      </c>
      <c r="H2623" s="50">
        <v>6346</v>
      </c>
      <c r="I2623" s="50">
        <v>2900</v>
      </c>
      <c r="J2623" s="50">
        <v>29006</v>
      </c>
      <c r="K2623" s="50">
        <v>0</v>
      </c>
      <c r="L2623" s="50">
        <v>1.5</v>
      </c>
      <c r="M2623" s="50">
        <v>0</v>
      </c>
      <c r="N2623" s="50">
        <v>0</v>
      </c>
      <c r="O2623" s="50">
        <v>2250</v>
      </c>
      <c r="P2623" s="50">
        <v>0</v>
      </c>
      <c r="Q2623" s="50">
        <v>0</v>
      </c>
      <c r="R2623" s="50">
        <v>1303003</v>
      </c>
      <c r="S2623" s="50">
        <v>1304005</v>
      </c>
      <c r="T2623" s="50">
        <v>1304007</v>
      </c>
      <c r="W2623" s="50">
        <v>4</v>
      </c>
      <c r="X2623" s="50">
        <v>4</v>
      </c>
      <c r="Y2623" s="50">
        <v>2</v>
      </c>
      <c r="Z2623" s="50">
        <v>1102003</v>
      </c>
    </row>
    <row r="2624" spans="1:26" ht="14.25">
      <c r="A2624" s="50">
        <v>2101431</v>
      </c>
      <c r="D2624" s="50" t="s">
        <v>2298</v>
      </c>
      <c r="E2624" s="50" t="s">
        <v>1537</v>
      </c>
      <c r="F2624" s="50" t="s">
        <v>4737</v>
      </c>
      <c r="G2624" s="50">
        <v>103</v>
      </c>
      <c r="H2624" s="50">
        <v>5110</v>
      </c>
      <c r="I2624" s="50">
        <v>2531</v>
      </c>
      <c r="J2624" s="50">
        <v>27565</v>
      </c>
      <c r="K2624" s="50">
        <v>0</v>
      </c>
      <c r="L2624" s="50">
        <v>1.5</v>
      </c>
      <c r="M2624" s="50">
        <v>0</v>
      </c>
      <c r="N2624" s="50">
        <v>0</v>
      </c>
      <c r="O2624" s="50">
        <v>2250</v>
      </c>
      <c r="P2624" s="50">
        <v>0</v>
      </c>
      <c r="Q2624" s="50">
        <v>0</v>
      </c>
      <c r="R2624" s="50">
        <v>1301011</v>
      </c>
      <c r="S2624" s="50">
        <v>1302011</v>
      </c>
      <c r="V2624" s="50" t="s">
        <v>4738</v>
      </c>
      <c r="Z2624" s="50">
        <v>1101011</v>
      </c>
    </row>
    <row r="2625" spans="1:26" ht="14.25">
      <c r="A2625" s="50">
        <v>2101432</v>
      </c>
      <c r="D2625" s="50" t="s">
        <v>2299</v>
      </c>
      <c r="E2625" s="50" t="s">
        <v>791</v>
      </c>
      <c r="F2625" s="50" t="s">
        <v>4738</v>
      </c>
      <c r="G2625" s="50">
        <v>103</v>
      </c>
      <c r="H2625" s="50">
        <v>5583</v>
      </c>
      <c r="I2625" s="50">
        <v>2554</v>
      </c>
      <c r="J2625" s="50">
        <v>25523</v>
      </c>
      <c r="K2625" s="50">
        <v>0</v>
      </c>
      <c r="L2625" s="50">
        <v>1.5</v>
      </c>
      <c r="M2625" s="50">
        <v>0</v>
      </c>
      <c r="N2625" s="50">
        <v>0</v>
      </c>
      <c r="O2625" s="50">
        <v>2250</v>
      </c>
      <c r="P2625" s="50">
        <v>0</v>
      </c>
      <c r="Q2625" s="50">
        <v>0</v>
      </c>
      <c r="R2625" s="50">
        <v>1303017</v>
      </c>
      <c r="S2625" s="50">
        <v>1304013</v>
      </c>
      <c r="T2625" s="50">
        <v>1304008</v>
      </c>
      <c r="W2625" s="50">
        <v>4</v>
      </c>
      <c r="X2625" s="50">
        <v>4</v>
      </c>
      <c r="Y2625" s="50">
        <v>3</v>
      </c>
      <c r="Z2625" s="50">
        <v>1102017</v>
      </c>
    </row>
    <row r="2626" spans="1:26" ht="14.25">
      <c r="A2626" s="50">
        <v>2101511</v>
      </c>
      <c r="D2626" s="50" t="s">
        <v>2298</v>
      </c>
      <c r="E2626" s="50" t="s">
        <v>1540</v>
      </c>
      <c r="F2626" s="50" t="s">
        <v>4739</v>
      </c>
      <c r="G2626" s="50">
        <v>104</v>
      </c>
      <c r="H2626" s="50">
        <v>5931</v>
      </c>
      <c r="I2626" s="50">
        <v>2936</v>
      </c>
      <c r="J2626" s="50">
        <v>31988</v>
      </c>
      <c r="K2626" s="50">
        <v>0</v>
      </c>
      <c r="L2626" s="50">
        <v>1.5</v>
      </c>
      <c r="M2626" s="50">
        <v>0</v>
      </c>
      <c r="N2626" s="50">
        <v>0</v>
      </c>
      <c r="O2626" s="50">
        <v>2250</v>
      </c>
      <c r="P2626" s="50">
        <v>0</v>
      </c>
      <c r="Q2626" s="50">
        <v>0</v>
      </c>
      <c r="R2626" s="50">
        <v>1301005</v>
      </c>
      <c r="S2626" s="50">
        <v>1302005</v>
      </c>
      <c r="V2626" s="50" t="s">
        <v>4740</v>
      </c>
      <c r="Z2626" s="50">
        <v>1101005</v>
      </c>
    </row>
    <row r="2627" spans="1:26" ht="14.25">
      <c r="A2627" s="50">
        <v>2101512</v>
      </c>
      <c r="D2627" s="50" t="s">
        <v>2299</v>
      </c>
      <c r="E2627" s="50" t="s">
        <v>775</v>
      </c>
      <c r="F2627" s="50" t="s">
        <v>4740</v>
      </c>
      <c r="G2627" s="50">
        <v>104</v>
      </c>
      <c r="H2627" s="50">
        <v>6480</v>
      </c>
      <c r="I2627" s="50">
        <v>2961</v>
      </c>
      <c r="J2627" s="50">
        <v>29619</v>
      </c>
      <c r="K2627" s="50">
        <v>0</v>
      </c>
      <c r="L2627" s="50">
        <v>1.5</v>
      </c>
      <c r="M2627" s="50">
        <v>0</v>
      </c>
      <c r="N2627" s="50">
        <v>0</v>
      </c>
      <c r="O2627" s="50">
        <v>2250</v>
      </c>
      <c r="P2627" s="50">
        <v>0</v>
      </c>
      <c r="Q2627" s="50">
        <v>0</v>
      </c>
      <c r="R2627" s="50">
        <v>1303001</v>
      </c>
      <c r="S2627" s="50">
        <v>1304004</v>
      </c>
      <c r="T2627" s="50">
        <v>1304006</v>
      </c>
      <c r="W2627" s="50">
        <v>4</v>
      </c>
      <c r="X2627" s="50">
        <v>4</v>
      </c>
      <c r="Y2627" s="50">
        <v>1</v>
      </c>
      <c r="Z2627" s="50">
        <v>1102001</v>
      </c>
    </row>
    <row r="2628" spans="1:26" ht="14.25">
      <c r="A2628" s="50">
        <v>2101521</v>
      </c>
      <c r="D2628" s="50" t="s">
        <v>2298</v>
      </c>
      <c r="E2628" s="50" t="s">
        <v>1184</v>
      </c>
      <c r="F2628" s="50" t="s">
        <v>4741</v>
      </c>
      <c r="G2628" s="50">
        <v>104</v>
      </c>
      <c r="H2628" s="50">
        <v>5931</v>
      </c>
      <c r="I2628" s="50">
        <v>2936</v>
      </c>
      <c r="J2628" s="50">
        <v>31988</v>
      </c>
      <c r="K2628" s="50">
        <v>0</v>
      </c>
      <c r="L2628" s="50">
        <v>1.5</v>
      </c>
      <c r="M2628" s="50">
        <v>0</v>
      </c>
      <c r="N2628" s="50">
        <v>0</v>
      </c>
      <c r="O2628" s="50">
        <v>2250</v>
      </c>
      <c r="P2628" s="50">
        <v>0</v>
      </c>
      <c r="Q2628" s="50">
        <v>0</v>
      </c>
      <c r="R2628" s="50">
        <v>1301004</v>
      </c>
      <c r="S2628" s="50">
        <v>1302004</v>
      </c>
      <c r="V2628" s="50" t="s">
        <v>4742</v>
      </c>
      <c r="Z2628" s="50">
        <v>1101004</v>
      </c>
    </row>
    <row r="2629" spans="1:26" ht="14.25">
      <c r="A2629" s="50">
        <v>2101522</v>
      </c>
      <c r="D2629" s="50" t="s">
        <v>2299</v>
      </c>
      <c r="E2629" s="50" t="s">
        <v>780</v>
      </c>
      <c r="F2629" s="50" t="s">
        <v>4742</v>
      </c>
      <c r="G2629" s="50">
        <v>104</v>
      </c>
      <c r="H2629" s="50">
        <v>6480</v>
      </c>
      <c r="I2629" s="50">
        <v>2961</v>
      </c>
      <c r="J2629" s="50">
        <v>29619</v>
      </c>
      <c r="K2629" s="50">
        <v>0</v>
      </c>
      <c r="L2629" s="50">
        <v>1.5</v>
      </c>
      <c r="M2629" s="50">
        <v>0</v>
      </c>
      <c r="N2629" s="50">
        <v>0</v>
      </c>
      <c r="O2629" s="50">
        <v>2250</v>
      </c>
      <c r="P2629" s="50">
        <v>0</v>
      </c>
      <c r="Q2629" s="50">
        <v>0</v>
      </c>
      <c r="R2629" s="50">
        <v>1303006</v>
      </c>
      <c r="S2629" s="50">
        <v>1304005</v>
      </c>
      <c r="T2629" s="50">
        <v>1304007</v>
      </c>
      <c r="W2629" s="50">
        <v>4</v>
      </c>
      <c r="X2629" s="50">
        <v>4</v>
      </c>
      <c r="Y2629" s="50">
        <v>2</v>
      </c>
      <c r="Z2629" s="50">
        <v>1102006</v>
      </c>
    </row>
    <row r="2630" spans="1:26" ht="14.25">
      <c r="A2630" s="50">
        <v>2101531</v>
      </c>
      <c r="D2630" s="50" t="s">
        <v>2298</v>
      </c>
      <c r="E2630" s="50" t="s">
        <v>1535</v>
      </c>
      <c r="F2630" s="50" t="s">
        <v>4743</v>
      </c>
      <c r="G2630" s="50">
        <v>104</v>
      </c>
      <c r="H2630" s="50">
        <v>5931</v>
      </c>
      <c r="I2630" s="50">
        <v>2936</v>
      </c>
      <c r="J2630" s="50">
        <v>31988</v>
      </c>
      <c r="K2630" s="50">
        <v>0</v>
      </c>
      <c r="L2630" s="50">
        <v>1.5</v>
      </c>
      <c r="M2630" s="50">
        <v>0</v>
      </c>
      <c r="N2630" s="50">
        <v>0</v>
      </c>
      <c r="O2630" s="50">
        <v>2250</v>
      </c>
      <c r="P2630" s="50">
        <v>0</v>
      </c>
      <c r="Q2630" s="50">
        <v>0</v>
      </c>
      <c r="R2630" s="50">
        <v>1301007</v>
      </c>
      <c r="S2630" s="50">
        <v>1302007</v>
      </c>
      <c r="V2630" s="50" t="s">
        <v>4744</v>
      </c>
      <c r="Z2630" s="50">
        <v>1101007</v>
      </c>
    </row>
    <row r="2631" spans="1:26" ht="14.25">
      <c r="A2631" s="50">
        <v>2101532</v>
      </c>
      <c r="D2631" s="50" t="s">
        <v>2299</v>
      </c>
      <c r="E2631" s="50" t="s">
        <v>784</v>
      </c>
      <c r="F2631" s="50" t="s">
        <v>4744</v>
      </c>
      <c r="G2631" s="50">
        <v>104</v>
      </c>
      <c r="H2631" s="50">
        <v>6480</v>
      </c>
      <c r="I2631" s="50">
        <v>2961</v>
      </c>
      <c r="J2631" s="50">
        <v>29619</v>
      </c>
      <c r="K2631" s="50">
        <v>0</v>
      </c>
      <c r="L2631" s="50">
        <v>1.5</v>
      </c>
      <c r="M2631" s="50">
        <v>0</v>
      </c>
      <c r="N2631" s="50">
        <v>0</v>
      </c>
      <c r="O2631" s="50">
        <v>2250</v>
      </c>
      <c r="P2631" s="50">
        <v>0</v>
      </c>
      <c r="Q2631" s="50">
        <v>0</v>
      </c>
      <c r="R2631" s="50">
        <v>1303010</v>
      </c>
      <c r="S2631" s="50">
        <v>1304013</v>
      </c>
      <c r="T2631" s="50">
        <v>1304008</v>
      </c>
      <c r="W2631" s="50">
        <v>4</v>
      </c>
      <c r="X2631" s="50">
        <v>4</v>
      </c>
      <c r="Y2631" s="50">
        <v>3</v>
      </c>
      <c r="Z2631" s="50">
        <v>1102010</v>
      </c>
    </row>
    <row r="2632" spans="1:26" ht="14.25">
      <c r="A2632" s="50">
        <v>2110111</v>
      </c>
      <c r="D2632" s="50" t="s">
        <v>2298</v>
      </c>
      <c r="E2632" s="50" t="s">
        <v>1192</v>
      </c>
      <c r="F2632" s="50" t="s">
        <v>4745</v>
      </c>
      <c r="G2632" s="50">
        <v>105</v>
      </c>
      <c r="H2632" s="50">
        <v>6184</v>
      </c>
      <c r="I2632" s="50">
        <v>3067</v>
      </c>
      <c r="J2632" s="50">
        <v>33375</v>
      </c>
      <c r="K2632" s="50">
        <v>0</v>
      </c>
      <c r="L2632" s="50">
        <v>1.5</v>
      </c>
      <c r="M2632" s="50">
        <v>0</v>
      </c>
      <c r="N2632" s="50">
        <v>0</v>
      </c>
      <c r="O2632" s="50">
        <v>2550</v>
      </c>
      <c r="P2632" s="50">
        <v>0</v>
      </c>
      <c r="Q2632" s="50">
        <v>0</v>
      </c>
      <c r="R2632" s="50">
        <v>1301012</v>
      </c>
      <c r="S2632" s="50">
        <v>1302012</v>
      </c>
      <c r="V2632" s="50" t="s">
        <v>4746</v>
      </c>
      <c r="Z2632" s="50">
        <v>1101012</v>
      </c>
    </row>
    <row r="2633" spans="1:26" ht="14.25">
      <c r="A2633" s="50">
        <v>2110112</v>
      </c>
      <c r="D2633" s="50" t="s">
        <v>2299</v>
      </c>
      <c r="E2633" s="50" t="s">
        <v>792</v>
      </c>
      <c r="F2633" s="50" t="s">
        <v>4746</v>
      </c>
      <c r="G2633" s="50">
        <v>105</v>
      </c>
      <c r="H2633" s="50">
        <v>6753</v>
      </c>
      <c r="I2633" s="50">
        <v>3093</v>
      </c>
      <c r="J2633" s="50">
        <v>30903</v>
      </c>
      <c r="K2633" s="50">
        <v>0</v>
      </c>
      <c r="L2633" s="50">
        <v>1.5</v>
      </c>
      <c r="M2633" s="50">
        <v>0</v>
      </c>
      <c r="N2633" s="50">
        <v>0</v>
      </c>
      <c r="O2633" s="50">
        <v>2550</v>
      </c>
      <c r="P2633" s="50">
        <v>0</v>
      </c>
      <c r="Q2633" s="50">
        <v>0</v>
      </c>
      <c r="R2633" s="50">
        <v>1303018</v>
      </c>
      <c r="S2633" s="50">
        <v>1304013</v>
      </c>
      <c r="T2633" s="50">
        <v>1304007</v>
      </c>
      <c r="W2633" s="50">
        <v>4</v>
      </c>
      <c r="X2633" s="50">
        <v>4</v>
      </c>
      <c r="Y2633" s="50">
        <v>2</v>
      </c>
      <c r="Z2633" s="50">
        <v>1102018</v>
      </c>
    </row>
    <row r="2634" spans="1:26" ht="14.25">
      <c r="A2634" s="50">
        <v>2110121</v>
      </c>
      <c r="D2634" s="50" t="s">
        <v>2298</v>
      </c>
      <c r="E2634" s="50" t="s">
        <v>1188</v>
      </c>
      <c r="F2634" s="50" t="s">
        <v>4747</v>
      </c>
      <c r="G2634" s="50">
        <v>105</v>
      </c>
      <c r="H2634" s="50">
        <v>5442</v>
      </c>
      <c r="I2634" s="50">
        <v>2698</v>
      </c>
      <c r="J2634" s="50">
        <v>29369</v>
      </c>
      <c r="K2634" s="50">
        <v>0</v>
      </c>
      <c r="L2634" s="50">
        <v>1.5</v>
      </c>
      <c r="M2634" s="50">
        <v>0</v>
      </c>
      <c r="N2634" s="50">
        <v>0</v>
      </c>
      <c r="O2634" s="50">
        <v>2550</v>
      </c>
      <c r="P2634" s="50">
        <v>0</v>
      </c>
      <c r="Q2634" s="50">
        <v>0</v>
      </c>
      <c r="R2634" s="50">
        <v>1301008</v>
      </c>
      <c r="S2634" s="50">
        <v>1302008</v>
      </c>
      <c r="V2634" s="50" t="s">
        <v>4748</v>
      </c>
      <c r="Z2634" s="50">
        <v>1101008</v>
      </c>
    </row>
    <row r="2635" spans="1:26" ht="14.25">
      <c r="A2635" s="50">
        <v>2110122</v>
      </c>
      <c r="D2635" s="50" t="s">
        <v>2299</v>
      </c>
      <c r="E2635" s="50" t="s">
        <v>787</v>
      </c>
      <c r="F2635" s="50" t="s">
        <v>4748</v>
      </c>
      <c r="G2635" s="50">
        <v>105</v>
      </c>
      <c r="H2635" s="50">
        <v>5942</v>
      </c>
      <c r="I2635" s="50">
        <v>2721</v>
      </c>
      <c r="J2635" s="50">
        <v>27194</v>
      </c>
      <c r="K2635" s="50">
        <v>0</v>
      </c>
      <c r="L2635" s="50">
        <v>1.5</v>
      </c>
      <c r="M2635" s="50">
        <v>0</v>
      </c>
      <c r="N2635" s="50">
        <v>0</v>
      </c>
      <c r="O2635" s="50">
        <v>2550</v>
      </c>
      <c r="P2635" s="50">
        <v>0</v>
      </c>
      <c r="Q2635" s="50">
        <v>0</v>
      </c>
      <c r="R2635" s="50">
        <v>1303013</v>
      </c>
      <c r="S2635" s="50">
        <v>1304012</v>
      </c>
      <c r="T2635" s="50">
        <v>1304008</v>
      </c>
      <c r="W2635" s="50">
        <v>4</v>
      </c>
      <c r="X2635" s="50">
        <v>4</v>
      </c>
      <c r="Y2635" s="50">
        <v>3</v>
      </c>
      <c r="Z2635" s="50">
        <v>1102013</v>
      </c>
    </row>
    <row r="2636" spans="1:26" ht="14.25">
      <c r="A2636" s="50">
        <v>2110131</v>
      </c>
      <c r="D2636" s="50" t="s">
        <v>2298</v>
      </c>
      <c r="E2636" s="50" t="s">
        <v>1193</v>
      </c>
      <c r="F2636" s="50" t="s">
        <v>4749</v>
      </c>
      <c r="G2636" s="50">
        <v>105</v>
      </c>
      <c r="H2636" s="50">
        <v>5442</v>
      </c>
      <c r="I2636" s="50">
        <v>2698</v>
      </c>
      <c r="J2636" s="50">
        <v>29369</v>
      </c>
      <c r="K2636" s="50">
        <v>0</v>
      </c>
      <c r="L2636" s="50">
        <v>1.5</v>
      </c>
      <c r="M2636" s="50">
        <v>0</v>
      </c>
      <c r="N2636" s="50">
        <v>0</v>
      </c>
      <c r="O2636" s="50">
        <v>2550</v>
      </c>
      <c r="P2636" s="50">
        <v>0</v>
      </c>
      <c r="Q2636" s="50">
        <v>0</v>
      </c>
      <c r="R2636" s="50">
        <v>1301013</v>
      </c>
      <c r="S2636" s="50">
        <v>1302013</v>
      </c>
      <c r="V2636" s="50" t="s">
        <v>4750</v>
      </c>
      <c r="Z2636" s="50">
        <v>1101013</v>
      </c>
    </row>
    <row r="2637" spans="1:26" ht="14.25">
      <c r="A2637" s="50">
        <v>2110132</v>
      </c>
      <c r="D2637" s="50" t="s">
        <v>2299</v>
      </c>
      <c r="E2637" s="50" t="s">
        <v>793</v>
      </c>
      <c r="F2637" s="50" t="s">
        <v>4750</v>
      </c>
      <c r="G2637" s="50">
        <v>105</v>
      </c>
      <c r="H2637" s="50">
        <v>5942</v>
      </c>
      <c r="I2637" s="50">
        <v>2721</v>
      </c>
      <c r="J2637" s="50">
        <v>27194</v>
      </c>
      <c r="K2637" s="50">
        <v>0</v>
      </c>
      <c r="L2637" s="50">
        <v>1.5</v>
      </c>
      <c r="M2637" s="50">
        <v>0</v>
      </c>
      <c r="N2637" s="50">
        <v>0</v>
      </c>
      <c r="O2637" s="50">
        <v>2550</v>
      </c>
      <c r="P2637" s="50">
        <v>0</v>
      </c>
      <c r="Q2637" s="50">
        <v>0</v>
      </c>
      <c r="R2637" s="50">
        <v>1303019</v>
      </c>
      <c r="S2637" s="50">
        <v>1304004</v>
      </c>
      <c r="T2637" s="50">
        <v>1304006</v>
      </c>
      <c r="W2637" s="50">
        <v>4</v>
      </c>
      <c r="X2637" s="50">
        <v>4</v>
      </c>
      <c r="Y2637" s="50">
        <v>1</v>
      </c>
      <c r="Z2637" s="50">
        <v>1102019</v>
      </c>
    </row>
    <row r="2638" spans="1:26" ht="14.25">
      <c r="A2638" s="50">
        <v>2110211</v>
      </c>
      <c r="D2638" s="50" t="s">
        <v>2298</v>
      </c>
      <c r="E2638" s="50" t="s">
        <v>1181</v>
      </c>
      <c r="F2638" s="50" t="s">
        <v>4751</v>
      </c>
      <c r="G2638" s="50">
        <v>106</v>
      </c>
      <c r="H2638" s="50">
        <v>6319</v>
      </c>
      <c r="I2638" s="50">
        <v>3135</v>
      </c>
      <c r="J2638" s="50">
        <v>34104</v>
      </c>
      <c r="K2638" s="50">
        <v>0</v>
      </c>
      <c r="L2638" s="50">
        <v>1.5</v>
      </c>
      <c r="M2638" s="50">
        <v>0</v>
      </c>
      <c r="N2638" s="50">
        <v>0</v>
      </c>
      <c r="O2638" s="50">
        <v>2550</v>
      </c>
      <c r="P2638" s="50">
        <v>0</v>
      </c>
      <c r="Q2638" s="50">
        <v>0</v>
      </c>
      <c r="R2638" s="50">
        <v>1301001</v>
      </c>
      <c r="S2638" s="50">
        <v>1302001</v>
      </c>
      <c r="V2638" s="50" t="s">
        <v>4752</v>
      </c>
      <c r="Z2638" s="50">
        <v>1101001</v>
      </c>
    </row>
    <row r="2639" spans="1:26" ht="14.25">
      <c r="A2639" s="50">
        <v>2110212</v>
      </c>
      <c r="D2639" s="50" t="s">
        <v>2299</v>
      </c>
      <c r="E2639" s="50" t="s">
        <v>776</v>
      </c>
      <c r="F2639" s="50" t="s">
        <v>4752</v>
      </c>
      <c r="G2639" s="50">
        <v>106</v>
      </c>
      <c r="H2639" s="50">
        <v>6899</v>
      </c>
      <c r="I2639" s="50">
        <v>3160</v>
      </c>
      <c r="J2639" s="50">
        <v>31578</v>
      </c>
      <c r="K2639" s="50">
        <v>0</v>
      </c>
      <c r="L2639" s="50">
        <v>1.5</v>
      </c>
      <c r="M2639" s="50">
        <v>0</v>
      </c>
      <c r="N2639" s="50">
        <v>0</v>
      </c>
      <c r="O2639" s="50">
        <v>2550</v>
      </c>
      <c r="P2639" s="50">
        <v>0</v>
      </c>
      <c r="Q2639" s="50">
        <v>0</v>
      </c>
      <c r="R2639" s="50">
        <v>1303002</v>
      </c>
      <c r="S2639" s="50">
        <v>1304001</v>
      </c>
      <c r="T2639" s="50">
        <v>1304004</v>
      </c>
      <c r="W2639" s="50">
        <v>4</v>
      </c>
      <c r="X2639" s="50">
        <v>4</v>
      </c>
      <c r="Y2639" s="50">
        <v>1</v>
      </c>
      <c r="Z2639" s="50">
        <v>1102002</v>
      </c>
    </row>
    <row r="2640" spans="1:26" ht="14.25">
      <c r="A2640" s="50">
        <v>2110221</v>
      </c>
      <c r="D2640" s="50" t="s">
        <v>2298</v>
      </c>
      <c r="E2640" s="50" t="s">
        <v>1183</v>
      </c>
      <c r="F2640" s="50" t="s">
        <v>4753</v>
      </c>
      <c r="G2640" s="50">
        <v>106</v>
      </c>
      <c r="H2640" s="50">
        <v>5560</v>
      </c>
      <c r="I2640" s="50">
        <v>2758</v>
      </c>
      <c r="J2640" s="50">
        <v>30011</v>
      </c>
      <c r="K2640" s="50">
        <v>0</v>
      </c>
      <c r="L2640" s="50">
        <v>1.5</v>
      </c>
      <c r="M2640" s="50">
        <v>0</v>
      </c>
      <c r="N2640" s="50">
        <v>0</v>
      </c>
      <c r="O2640" s="50">
        <v>2550</v>
      </c>
      <c r="P2640" s="50">
        <v>0</v>
      </c>
      <c r="Q2640" s="50">
        <v>0</v>
      </c>
      <c r="R2640" s="50">
        <v>1301003</v>
      </c>
      <c r="S2640" s="50">
        <v>1302003</v>
      </c>
      <c r="V2640" s="50" t="s">
        <v>4754</v>
      </c>
      <c r="Z2640" s="50">
        <v>1101003</v>
      </c>
    </row>
    <row r="2641" spans="1:26" ht="14.25">
      <c r="A2641" s="50">
        <v>2110222</v>
      </c>
      <c r="D2641" s="50" t="s">
        <v>2299</v>
      </c>
      <c r="E2641" s="50" t="s">
        <v>779</v>
      </c>
      <c r="F2641" s="50" t="s">
        <v>4754</v>
      </c>
      <c r="G2641" s="50">
        <v>106</v>
      </c>
      <c r="H2641" s="50">
        <v>6070</v>
      </c>
      <c r="I2641" s="50">
        <v>2780</v>
      </c>
      <c r="J2641" s="50">
        <v>27788</v>
      </c>
      <c r="K2641" s="50">
        <v>0</v>
      </c>
      <c r="L2641" s="50">
        <v>1.5</v>
      </c>
      <c r="M2641" s="50">
        <v>0</v>
      </c>
      <c r="N2641" s="50">
        <v>0</v>
      </c>
      <c r="O2641" s="50">
        <v>2550</v>
      </c>
      <c r="P2641" s="50">
        <v>0</v>
      </c>
      <c r="Q2641" s="50">
        <v>0</v>
      </c>
      <c r="R2641" s="50">
        <v>1303005</v>
      </c>
      <c r="S2641" s="50">
        <v>1304009</v>
      </c>
      <c r="T2641" s="50">
        <v>1304008</v>
      </c>
      <c r="W2641" s="50">
        <v>4</v>
      </c>
      <c r="X2641" s="50">
        <v>4</v>
      </c>
      <c r="Y2641" s="50">
        <v>3</v>
      </c>
      <c r="Z2641" s="50">
        <v>1102005</v>
      </c>
    </row>
    <row r="2642" spans="1:26" ht="14.25">
      <c r="A2642" s="50">
        <v>2110231</v>
      </c>
      <c r="D2642" s="50" t="s">
        <v>2298</v>
      </c>
      <c r="E2642" s="50" t="s">
        <v>1531</v>
      </c>
      <c r="F2642" s="50" t="s">
        <v>4755</v>
      </c>
      <c r="G2642" s="50">
        <v>106</v>
      </c>
      <c r="H2642" s="50">
        <v>5560</v>
      </c>
      <c r="I2642" s="50">
        <v>2758</v>
      </c>
      <c r="J2642" s="50">
        <v>30011</v>
      </c>
      <c r="K2642" s="50">
        <v>0</v>
      </c>
      <c r="L2642" s="50">
        <v>1.5</v>
      </c>
      <c r="M2642" s="50">
        <v>0</v>
      </c>
      <c r="N2642" s="50">
        <v>0</v>
      </c>
      <c r="O2642" s="50">
        <v>2550</v>
      </c>
      <c r="P2642" s="50">
        <v>0</v>
      </c>
      <c r="Q2642" s="50">
        <v>0</v>
      </c>
      <c r="R2642" s="50">
        <v>1301014</v>
      </c>
      <c r="S2642" s="50">
        <v>1302014</v>
      </c>
      <c r="V2642" s="50" t="s">
        <v>4756</v>
      </c>
      <c r="Z2642" s="50">
        <v>1101014</v>
      </c>
    </row>
    <row r="2643" spans="1:26" ht="14.25">
      <c r="A2643" s="50">
        <v>2110232</v>
      </c>
      <c r="D2643" s="50" t="s">
        <v>2299</v>
      </c>
      <c r="E2643" s="50" t="s">
        <v>794</v>
      </c>
      <c r="F2643" s="50" t="s">
        <v>4756</v>
      </c>
      <c r="G2643" s="50">
        <v>106</v>
      </c>
      <c r="H2643" s="50">
        <v>6070</v>
      </c>
      <c r="I2643" s="50">
        <v>2780</v>
      </c>
      <c r="J2643" s="50">
        <v>27788</v>
      </c>
      <c r="K2643" s="50">
        <v>0</v>
      </c>
      <c r="L2643" s="50">
        <v>1.5</v>
      </c>
      <c r="M2643" s="50">
        <v>0</v>
      </c>
      <c r="N2643" s="50">
        <v>0</v>
      </c>
      <c r="O2643" s="50">
        <v>2550</v>
      </c>
      <c r="P2643" s="50">
        <v>0</v>
      </c>
      <c r="Q2643" s="50">
        <v>0</v>
      </c>
      <c r="R2643" s="50">
        <v>1303020</v>
      </c>
      <c r="S2643" s="50">
        <v>1304014</v>
      </c>
      <c r="T2643" s="50">
        <v>1304007</v>
      </c>
      <c r="W2643" s="50">
        <v>4</v>
      </c>
      <c r="X2643" s="50">
        <v>4</v>
      </c>
      <c r="Y2643" s="50">
        <v>2</v>
      </c>
      <c r="Z2643" s="50">
        <v>1102020</v>
      </c>
    </row>
    <row r="2644" spans="1:26" ht="14.25">
      <c r="A2644" s="50">
        <v>2110311</v>
      </c>
      <c r="D2644" s="50" t="s">
        <v>2298</v>
      </c>
      <c r="E2644" s="50" t="s">
        <v>1192</v>
      </c>
      <c r="F2644" s="50" t="s">
        <v>4757</v>
      </c>
      <c r="G2644" s="50">
        <v>106</v>
      </c>
      <c r="H2644" s="50">
        <v>6319</v>
      </c>
      <c r="I2644" s="50">
        <v>3135</v>
      </c>
      <c r="J2644" s="50">
        <v>34104</v>
      </c>
      <c r="K2644" s="50">
        <v>0</v>
      </c>
      <c r="L2644" s="50">
        <v>1.5</v>
      </c>
      <c r="M2644" s="50">
        <v>0</v>
      </c>
      <c r="N2644" s="50">
        <v>0</v>
      </c>
      <c r="O2644" s="50">
        <v>2550</v>
      </c>
      <c r="P2644" s="50">
        <v>0</v>
      </c>
      <c r="Q2644" s="50">
        <v>0</v>
      </c>
      <c r="R2644" s="50">
        <v>1301012</v>
      </c>
      <c r="S2644" s="50">
        <v>1302012</v>
      </c>
      <c r="V2644" s="50" t="s">
        <v>4758</v>
      </c>
      <c r="Z2644" s="50">
        <v>1101012</v>
      </c>
    </row>
    <row r="2645" spans="1:26" ht="14.25">
      <c r="A2645" s="50">
        <v>2110312</v>
      </c>
      <c r="D2645" s="50" t="s">
        <v>2299</v>
      </c>
      <c r="E2645" s="50" t="s">
        <v>792</v>
      </c>
      <c r="F2645" s="50" t="s">
        <v>4758</v>
      </c>
      <c r="G2645" s="50">
        <v>106</v>
      </c>
      <c r="H2645" s="50">
        <v>6899</v>
      </c>
      <c r="I2645" s="50">
        <v>3160</v>
      </c>
      <c r="J2645" s="50">
        <v>31578</v>
      </c>
      <c r="K2645" s="50">
        <v>0</v>
      </c>
      <c r="L2645" s="50">
        <v>1.5</v>
      </c>
      <c r="M2645" s="50">
        <v>0</v>
      </c>
      <c r="N2645" s="50">
        <v>0</v>
      </c>
      <c r="O2645" s="50">
        <v>2550</v>
      </c>
      <c r="P2645" s="50">
        <v>0</v>
      </c>
      <c r="Q2645" s="50">
        <v>0</v>
      </c>
      <c r="R2645" s="50">
        <v>1303018</v>
      </c>
      <c r="S2645" s="50">
        <v>1304013</v>
      </c>
      <c r="T2645" s="50">
        <v>1304007</v>
      </c>
      <c r="W2645" s="50">
        <v>4</v>
      </c>
      <c r="X2645" s="50">
        <v>4</v>
      </c>
      <c r="Y2645" s="50">
        <v>2</v>
      </c>
      <c r="Z2645" s="50">
        <v>1102018</v>
      </c>
    </row>
    <row r="2646" spans="1:26" ht="14.25">
      <c r="A2646" s="50">
        <v>2110321</v>
      </c>
      <c r="D2646" s="50" t="s">
        <v>2298</v>
      </c>
      <c r="E2646" s="50" t="s">
        <v>1188</v>
      </c>
      <c r="F2646" s="50" t="s">
        <v>4759</v>
      </c>
      <c r="G2646" s="50">
        <v>106</v>
      </c>
      <c r="H2646" s="50">
        <v>5560</v>
      </c>
      <c r="I2646" s="50">
        <v>2758</v>
      </c>
      <c r="J2646" s="50">
        <v>30011</v>
      </c>
      <c r="K2646" s="50">
        <v>0</v>
      </c>
      <c r="L2646" s="50">
        <v>1.5</v>
      </c>
      <c r="M2646" s="50">
        <v>0</v>
      </c>
      <c r="N2646" s="50">
        <v>0</v>
      </c>
      <c r="O2646" s="50">
        <v>2550</v>
      </c>
      <c r="P2646" s="50">
        <v>0</v>
      </c>
      <c r="Q2646" s="50">
        <v>0</v>
      </c>
      <c r="R2646" s="50">
        <v>1301008</v>
      </c>
      <c r="S2646" s="50">
        <v>1302008</v>
      </c>
      <c r="V2646" s="50" t="s">
        <v>4760</v>
      </c>
      <c r="Z2646" s="50">
        <v>1101008</v>
      </c>
    </row>
    <row r="2647" spans="1:26" ht="14.25">
      <c r="A2647" s="50">
        <v>2110322</v>
      </c>
      <c r="D2647" s="50" t="s">
        <v>2299</v>
      </c>
      <c r="E2647" s="50" t="s">
        <v>787</v>
      </c>
      <c r="F2647" s="50" t="s">
        <v>4760</v>
      </c>
      <c r="G2647" s="50">
        <v>106</v>
      </c>
      <c r="H2647" s="50">
        <v>6070</v>
      </c>
      <c r="I2647" s="50">
        <v>2780</v>
      </c>
      <c r="J2647" s="50">
        <v>27788</v>
      </c>
      <c r="K2647" s="50">
        <v>0</v>
      </c>
      <c r="L2647" s="50">
        <v>1.5</v>
      </c>
      <c r="M2647" s="50">
        <v>0</v>
      </c>
      <c r="N2647" s="50">
        <v>0</v>
      </c>
      <c r="O2647" s="50">
        <v>2550</v>
      </c>
      <c r="P2647" s="50">
        <v>0</v>
      </c>
      <c r="Q2647" s="50">
        <v>0</v>
      </c>
      <c r="R2647" s="50">
        <v>1303013</v>
      </c>
      <c r="S2647" s="50">
        <v>1304012</v>
      </c>
      <c r="T2647" s="50">
        <v>1304008</v>
      </c>
      <c r="W2647" s="50">
        <v>4</v>
      </c>
      <c r="X2647" s="50">
        <v>4</v>
      </c>
      <c r="Y2647" s="50">
        <v>3</v>
      </c>
      <c r="Z2647" s="50">
        <v>1102013</v>
      </c>
    </row>
    <row r="2648" spans="1:26" ht="14.25">
      <c r="A2648" s="50">
        <v>2110331</v>
      </c>
      <c r="D2648" s="50" t="s">
        <v>2298</v>
      </c>
      <c r="E2648" s="50" t="s">
        <v>1533</v>
      </c>
      <c r="F2648" s="50" t="s">
        <v>4761</v>
      </c>
      <c r="G2648" s="50">
        <v>106</v>
      </c>
      <c r="H2648" s="50">
        <v>5560</v>
      </c>
      <c r="I2648" s="50">
        <v>2758</v>
      </c>
      <c r="J2648" s="50">
        <v>30011</v>
      </c>
      <c r="K2648" s="50">
        <v>0</v>
      </c>
      <c r="L2648" s="50">
        <v>1.5</v>
      </c>
      <c r="M2648" s="50">
        <v>0</v>
      </c>
      <c r="N2648" s="50">
        <v>0</v>
      </c>
      <c r="O2648" s="50">
        <v>2550</v>
      </c>
      <c r="P2648" s="50">
        <v>0</v>
      </c>
      <c r="Q2648" s="50">
        <v>0</v>
      </c>
      <c r="R2648" s="50">
        <v>1301009</v>
      </c>
      <c r="S2648" s="50">
        <v>1302009</v>
      </c>
      <c r="V2648" s="50" t="s">
        <v>4762</v>
      </c>
      <c r="Z2648" s="50">
        <v>1101009</v>
      </c>
    </row>
    <row r="2649" spans="1:26" ht="14.25">
      <c r="A2649" s="50">
        <v>2110332</v>
      </c>
      <c r="D2649" s="50" t="s">
        <v>2299</v>
      </c>
      <c r="E2649" s="50" t="s">
        <v>788</v>
      </c>
      <c r="F2649" s="50" t="s">
        <v>4762</v>
      </c>
      <c r="G2649" s="50">
        <v>106</v>
      </c>
      <c r="H2649" s="50">
        <v>6070</v>
      </c>
      <c r="I2649" s="50">
        <v>2780</v>
      </c>
      <c r="J2649" s="50">
        <v>27788</v>
      </c>
      <c r="K2649" s="50">
        <v>0</v>
      </c>
      <c r="L2649" s="50">
        <v>1.5</v>
      </c>
      <c r="M2649" s="50">
        <v>0</v>
      </c>
      <c r="N2649" s="50">
        <v>0</v>
      </c>
      <c r="O2649" s="50">
        <v>2550</v>
      </c>
      <c r="P2649" s="50">
        <v>0</v>
      </c>
      <c r="Q2649" s="50">
        <v>0</v>
      </c>
      <c r="R2649" s="50">
        <v>1303014</v>
      </c>
      <c r="S2649" s="50">
        <v>1304004</v>
      </c>
      <c r="T2649" s="50">
        <v>1304006</v>
      </c>
      <c r="W2649" s="50">
        <v>4</v>
      </c>
      <c r="X2649" s="50">
        <v>4</v>
      </c>
      <c r="Y2649" s="50">
        <v>1</v>
      </c>
      <c r="Z2649" s="50">
        <v>1102014</v>
      </c>
    </row>
    <row r="2650" spans="1:26" ht="14.25">
      <c r="A2650" s="50">
        <v>2110411</v>
      </c>
      <c r="D2650" s="50" t="s">
        <v>2298</v>
      </c>
      <c r="E2650" s="50" t="s">
        <v>1195</v>
      </c>
      <c r="F2650" s="50" t="s">
        <v>4763</v>
      </c>
      <c r="G2650" s="50">
        <v>107</v>
      </c>
      <c r="H2650" s="50">
        <v>6454</v>
      </c>
      <c r="I2650" s="50">
        <v>3202</v>
      </c>
      <c r="J2650" s="50">
        <v>34833</v>
      </c>
      <c r="K2650" s="50">
        <v>0</v>
      </c>
      <c r="L2650" s="50">
        <v>1.5</v>
      </c>
      <c r="M2650" s="50">
        <v>0</v>
      </c>
      <c r="N2650" s="50">
        <v>0</v>
      </c>
      <c r="O2650" s="50">
        <v>2550</v>
      </c>
      <c r="P2650" s="50">
        <v>0</v>
      </c>
      <c r="Q2650" s="50">
        <v>0</v>
      </c>
      <c r="R2650" s="50">
        <v>1301015</v>
      </c>
      <c r="S2650" s="50">
        <v>1302015</v>
      </c>
      <c r="V2650" s="50" t="s">
        <v>4764</v>
      </c>
      <c r="Z2650" s="50">
        <v>1101015</v>
      </c>
    </row>
    <row r="2651" spans="1:26" ht="14.25">
      <c r="A2651" s="50">
        <v>2110412</v>
      </c>
      <c r="D2651" s="50" t="s">
        <v>2299</v>
      </c>
      <c r="E2651" s="50" t="s">
        <v>795</v>
      </c>
      <c r="F2651" s="50" t="s">
        <v>4764</v>
      </c>
      <c r="G2651" s="50">
        <v>107</v>
      </c>
      <c r="H2651" s="50">
        <v>7044</v>
      </c>
      <c r="I2651" s="50">
        <v>3228</v>
      </c>
      <c r="J2651" s="50">
        <v>32253</v>
      </c>
      <c r="K2651" s="50">
        <v>0</v>
      </c>
      <c r="L2651" s="50">
        <v>1.5</v>
      </c>
      <c r="M2651" s="50">
        <v>0</v>
      </c>
      <c r="N2651" s="50">
        <v>0</v>
      </c>
      <c r="O2651" s="50">
        <v>2550</v>
      </c>
      <c r="P2651" s="50">
        <v>0</v>
      </c>
      <c r="Q2651" s="50">
        <v>0</v>
      </c>
      <c r="R2651" s="50">
        <v>1303021</v>
      </c>
      <c r="S2651" s="50">
        <v>1304015</v>
      </c>
      <c r="T2651" s="50">
        <v>1304007</v>
      </c>
      <c r="W2651" s="50">
        <v>4</v>
      </c>
      <c r="X2651" s="50">
        <v>4</v>
      </c>
      <c r="Y2651" s="50">
        <v>1</v>
      </c>
      <c r="Z2651" s="50">
        <v>1102021</v>
      </c>
    </row>
    <row r="2652" spans="1:26" ht="14.25">
      <c r="A2652" s="50">
        <v>2110421</v>
      </c>
      <c r="D2652" s="50" t="s">
        <v>2298</v>
      </c>
      <c r="E2652" s="50" t="s">
        <v>1181</v>
      </c>
      <c r="F2652" s="50" t="s">
        <v>4765</v>
      </c>
      <c r="G2652" s="50">
        <v>107</v>
      </c>
      <c r="H2652" s="50">
        <v>5678</v>
      </c>
      <c r="I2652" s="50">
        <v>2817</v>
      </c>
      <c r="J2652" s="50">
        <v>30652</v>
      </c>
      <c r="K2652" s="50">
        <v>0</v>
      </c>
      <c r="L2652" s="50">
        <v>1.5</v>
      </c>
      <c r="M2652" s="50">
        <v>0</v>
      </c>
      <c r="N2652" s="50">
        <v>0</v>
      </c>
      <c r="O2652" s="50">
        <v>2550</v>
      </c>
      <c r="P2652" s="50">
        <v>0</v>
      </c>
      <c r="Q2652" s="50">
        <v>0</v>
      </c>
      <c r="R2652" s="50">
        <v>1301001</v>
      </c>
      <c r="S2652" s="50">
        <v>1302001</v>
      </c>
      <c r="V2652" s="50" t="s">
        <v>4766</v>
      </c>
      <c r="Z2652" s="50">
        <v>1101001</v>
      </c>
    </row>
    <row r="2653" spans="1:26" ht="14.25">
      <c r="A2653" s="50">
        <v>2110422</v>
      </c>
      <c r="D2653" s="50" t="s">
        <v>2299</v>
      </c>
      <c r="E2653" s="50" t="s">
        <v>783</v>
      </c>
      <c r="F2653" s="50" t="s">
        <v>4766</v>
      </c>
      <c r="G2653" s="50">
        <v>107</v>
      </c>
      <c r="H2653" s="50">
        <v>6198</v>
      </c>
      <c r="I2653" s="50">
        <v>2839</v>
      </c>
      <c r="J2653" s="50">
        <v>28382</v>
      </c>
      <c r="K2653" s="50">
        <v>0</v>
      </c>
      <c r="L2653" s="50">
        <v>1.5</v>
      </c>
      <c r="M2653" s="50">
        <v>0</v>
      </c>
      <c r="N2653" s="50">
        <v>0</v>
      </c>
      <c r="O2653" s="50">
        <v>2550</v>
      </c>
      <c r="P2653" s="50">
        <v>0</v>
      </c>
      <c r="Q2653" s="50">
        <v>0</v>
      </c>
      <c r="R2653" s="50">
        <v>1303009</v>
      </c>
      <c r="S2653" s="50">
        <v>1304010</v>
      </c>
      <c r="T2653" s="50">
        <v>1304007</v>
      </c>
      <c r="W2653" s="50">
        <v>4</v>
      </c>
      <c r="X2653" s="50">
        <v>4</v>
      </c>
      <c r="Y2653" s="50">
        <v>2</v>
      </c>
      <c r="Z2653" s="50">
        <v>1102009</v>
      </c>
    </row>
    <row r="2654" spans="1:26" ht="14.25">
      <c r="A2654" s="50">
        <v>2110431</v>
      </c>
      <c r="D2654" s="50" t="s">
        <v>2298</v>
      </c>
      <c r="E2654" s="50" t="s">
        <v>1537</v>
      </c>
      <c r="F2654" s="50" t="s">
        <v>4767</v>
      </c>
      <c r="G2654" s="50">
        <v>107</v>
      </c>
      <c r="H2654" s="50">
        <v>5678</v>
      </c>
      <c r="I2654" s="50">
        <v>2817</v>
      </c>
      <c r="J2654" s="50">
        <v>30652</v>
      </c>
      <c r="K2654" s="50">
        <v>0</v>
      </c>
      <c r="L2654" s="50">
        <v>1.5</v>
      </c>
      <c r="M2654" s="50">
        <v>0</v>
      </c>
      <c r="N2654" s="50">
        <v>0</v>
      </c>
      <c r="O2654" s="50">
        <v>2550</v>
      </c>
      <c r="P2654" s="50">
        <v>0</v>
      </c>
      <c r="Q2654" s="50">
        <v>0</v>
      </c>
      <c r="R2654" s="50">
        <v>1301011</v>
      </c>
      <c r="S2654" s="50">
        <v>1302011</v>
      </c>
      <c r="V2654" s="50" t="s">
        <v>4768</v>
      </c>
      <c r="Z2654" s="50">
        <v>1101011</v>
      </c>
    </row>
    <row r="2655" spans="1:26" ht="14.25">
      <c r="A2655" s="50">
        <v>2110432</v>
      </c>
      <c r="D2655" s="50" t="s">
        <v>2299</v>
      </c>
      <c r="E2655" s="50" t="s">
        <v>791</v>
      </c>
      <c r="F2655" s="50" t="s">
        <v>4768</v>
      </c>
      <c r="G2655" s="50">
        <v>107</v>
      </c>
      <c r="H2655" s="50">
        <v>6198</v>
      </c>
      <c r="I2655" s="50">
        <v>2839</v>
      </c>
      <c r="J2655" s="50">
        <v>28382</v>
      </c>
      <c r="K2655" s="50">
        <v>0</v>
      </c>
      <c r="L2655" s="50">
        <v>1.5</v>
      </c>
      <c r="M2655" s="50">
        <v>0</v>
      </c>
      <c r="N2655" s="50">
        <v>0</v>
      </c>
      <c r="O2655" s="50">
        <v>2550</v>
      </c>
      <c r="P2655" s="50">
        <v>0</v>
      </c>
      <c r="Q2655" s="50">
        <v>0</v>
      </c>
      <c r="R2655" s="50">
        <v>1303017</v>
      </c>
      <c r="S2655" s="50">
        <v>1304013</v>
      </c>
      <c r="T2655" s="50">
        <v>1304008</v>
      </c>
      <c r="W2655" s="50">
        <v>4</v>
      </c>
      <c r="X2655" s="50">
        <v>4</v>
      </c>
      <c r="Y2655" s="50">
        <v>3</v>
      </c>
      <c r="Z2655" s="50">
        <v>1102017</v>
      </c>
    </row>
    <row r="2656" spans="1:26" ht="14.25">
      <c r="A2656" s="50">
        <v>2110511</v>
      </c>
      <c r="D2656" s="50" t="s">
        <v>2298</v>
      </c>
      <c r="E2656" s="50" t="s">
        <v>1378</v>
      </c>
      <c r="F2656" s="50" t="s">
        <v>4769</v>
      </c>
      <c r="G2656" s="50">
        <v>107</v>
      </c>
      <c r="H2656" s="50">
        <v>6454</v>
      </c>
      <c r="I2656" s="50">
        <v>3202</v>
      </c>
      <c r="J2656" s="50">
        <v>34833</v>
      </c>
      <c r="K2656" s="50">
        <v>0</v>
      </c>
      <c r="L2656" s="50">
        <v>1.5</v>
      </c>
      <c r="M2656" s="50">
        <v>0</v>
      </c>
      <c r="N2656" s="50">
        <v>0</v>
      </c>
      <c r="O2656" s="50">
        <v>2550</v>
      </c>
      <c r="P2656" s="50">
        <v>0</v>
      </c>
      <c r="Q2656" s="50">
        <v>0</v>
      </c>
      <c r="R2656" s="50">
        <v>1301006</v>
      </c>
      <c r="S2656" s="50">
        <v>1302006</v>
      </c>
      <c r="V2656" s="50" t="s">
        <v>4770</v>
      </c>
      <c r="Z2656" s="50">
        <v>1101006</v>
      </c>
    </row>
    <row r="2657" spans="1:26" ht="14.25">
      <c r="A2657" s="50">
        <v>2110512</v>
      </c>
      <c r="D2657" s="50" t="s">
        <v>2299</v>
      </c>
      <c r="E2657" s="50" t="s">
        <v>781</v>
      </c>
      <c r="F2657" s="50" t="s">
        <v>4770</v>
      </c>
      <c r="G2657" s="50">
        <v>107</v>
      </c>
      <c r="H2657" s="50">
        <v>7044</v>
      </c>
      <c r="I2657" s="50">
        <v>3228</v>
      </c>
      <c r="J2657" s="50">
        <v>32253</v>
      </c>
      <c r="K2657" s="50">
        <v>0</v>
      </c>
      <c r="L2657" s="50">
        <v>1.5</v>
      </c>
      <c r="M2657" s="50">
        <v>0</v>
      </c>
      <c r="N2657" s="50">
        <v>0</v>
      </c>
      <c r="O2657" s="50">
        <v>2550</v>
      </c>
      <c r="P2657" s="50">
        <v>0</v>
      </c>
      <c r="Q2657" s="50">
        <v>0</v>
      </c>
      <c r="R2657" s="50">
        <v>1303007</v>
      </c>
      <c r="S2657" s="50">
        <v>1304002</v>
      </c>
      <c r="T2657" s="50">
        <v>1304006</v>
      </c>
      <c r="W2657" s="50">
        <v>4</v>
      </c>
      <c r="X2657" s="50">
        <v>4</v>
      </c>
      <c r="Y2657" s="50">
        <v>1</v>
      </c>
      <c r="Z2657" s="50">
        <v>1102007</v>
      </c>
    </row>
    <row r="2658" spans="1:26" ht="14.25">
      <c r="A2658" s="50">
        <v>2110521</v>
      </c>
      <c r="D2658" s="50" t="s">
        <v>2298</v>
      </c>
      <c r="E2658" s="50" t="s">
        <v>1183</v>
      </c>
      <c r="F2658" s="50" t="s">
        <v>4771</v>
      </c>
      <c r="G2658" s="50">
        <v>107</v>
      </c>
      <c r="H2658" s="50">
        <v>5678</v>
      </c>
      <c r="I2658" s="50">
        <v>2817</v>
      </c>
      <c r="J2658" s="50">
        <v>30652</v>
      </c>
      <c r="K2658" s="50">
        <v>0</v>
      </c>
      <c r="L2658" s="50">
        <v>1.5</v>
      </c>
      <c r="M2658" s="50">
        <v>0</v>
      </c>
      <c r="N2658" s="50">
        <v>0</v>
      </c>
      <c r="O2658" s="50">
        <v>2550</v>
      </c>
      <c r="P2658" s="50">
        <v>0</v>
      </c>
      <c r="Q2658" s="50">
        <v>0</v>
      </c>
      <c r="R2658" s="50">
        <v>1301003</v>
      </c>
      <c r="S2658" s="50">
        <v>1302003</v>
      </c>
      <c r="V2658" s="50" t="s">
        <v>4772</v>
      </c>
      <c r="Z2658" s="50">
        <v>1101003</v>
      </c>
    </row>
    <row r="2659" spans="1:26" ht="14.25">
      <c r="A2659" s="50">
        <v>2110522</v>
      </c>
      <c r="D2659" s="50" t="s">
        <v>2299</v>
      </c>
      <c r="E2659" s="50" t="s">
        <v>779</v>
      </c>
      <c r="F2659" s="50" t="s">
        <v>4772</v>
      </c>
      <c r="G2659" s="50">
        <v>107</v>
      </c>
      <c r="H2659" s="50">
        <v>6198</v>
      </c>
      <c r="I2659" s="50">
        <v>2839</v>
      </c>
      <c r="J2659" s="50">
        <v>28382</v>
      </c>
      <c r="K2659" s="50">
        <v>0</v>
      </c>
      <c r="L2659" s="50">
        <v>1.5</v>
      </c>
      <c r="M2659" s="50">
        <v>0</v>
      </c>
      <c r="N2659" s="50">
        <v>0</v>
      </c>
      <c r="O2659" s="50">
        <v>2550</v>
      </c>
      <c r="P2659" s="50">
        <v>0</v>
      </c>
      <c r="Q2659" s="50">
        <v>0</v>
      </c>
      <c r="R2659" s="50">
        <v>1303005</v>
      </c>
      <c r="S2659" s="50">
        <v>1304009</v>
      </c>
      <c r="T2659" s="50">
        <v>1304008</v>
      </c>
      <c r="W2659" s="50">
        <v>4</v>
      </c>
      <c r="X2659" s="50">
        <v>4</v>
      </c>
      <c r="Y2659" s="50">
        <v>3</v>
      </c>
      <c r="Z2659" s="50">
        <v>1102005</v>
      </c>
    </row>
    <row r="2660" spans="1:26" ht="14.25">
      <c r="A2660" s="50">
        <v>2110531</v>
      </c>
      <c r="D2660" s="50" t="s">
        <v>2298</v>
      </c>
      <c r="E2660" s="50" t="s">
        <v>1192</v>
      </c>
      <c r="F2660" s="50" t="s">
        <v>4773</v>
      </c>
      <c r="G2660" s="50">
        <v>107</v>
      </c>
      <c r="H2660" s="50">
        <v>5678</v>
      </c>
      <c r="I2660" s="50">
        <v>2817</v>
      </c>
      <c r="J2660" s="50">
        <v>30652</v>
      </c>
      <c r="K2660" s="50">
        <v>0</v>
      </c>
      <c r="L2660" s="50">
        <v>1.5</v>
      </c>
      <c r="M2660" s="50">
        <v>0</v>
      </c>
      <c r="N2660" s="50">
        <v>0</v>
      </c>
      <c r="O2660" s="50">
        <v>2550</v>
      </c>
      <c r="P2660" s="50">
        <v>0</v>
      </c>
      <c r="Q2660" s="50">
        <v>0</v>
      </c>
      <c r="R2660" s="50">
        <v>1301012</v>
      </c>
      <c r="S2660" s="50">
        <v>1302012</v>
      </c>
      <c r="V2660" s="50" t="s">
        <v>4774</v>
      </c>
      <c r="Z2660" s="50">
        <v>1101012</v>
      </c>
    </row>
    <row r="2661" spans="1:26" ht="14.25">
      <c r="A2661" s="50">
        <v>2110532</v>
      </c>
      <c r="D2661" s="50" t="s">
        <v>2299</v>
      </c>
      <c r="E2661" s="50" t="s">
        <v>792</v>
      </c>
      <c r="F2661" s="50" t="s">
        <v>4774</v>
      </c>
      <c r="G2661" s="50">
        <v>107</v>
      </c>
      <c r="H2661" s="50">
        <v>6198</v>
      </c>
      <c r="I2661" s="50">
        <v>2839</v>
      </c>
      <c r="J2661" s="50">
        <v>28382</v>
      </c>
      <c r="K2661" s="50">
        <v>0</v>
      </c>
      <c r="L2661" s="50">
        <v>1.5</v>
      </c>
      <c r="M2661" s="50">
        <v>0</v>
      </c>
      <c r="N2661" s="50">
        <v>0</v>
      </c>
      <c r="O2661" s="50">
        <v>2550</v>
      </c>
      <c r="P2661" s="50">
        <v>0</v>
      </c>
      <c r="Q2661" s="50">
        <v>0</v>
      </c>
      <c r="R2661" s="50">
        <v>1303018</v>
      </c>
      <c r="S2661" s="50">
        <v>1304013</v>
      </c>
      <c r="T2661" s="50">
        <v>1304007</v>
      </c>
      <c r="W2661" s="50">
        <v>4</v>
      </c>
      <c r="X2661" s="50">
        <v>4</v>
      </c>
      <c r="Y2661" s="50">
        <v>2</v>
      </c>
      <c r="Z2661" s="50">
        <v>1102018</v>
      </c>
    </row>
    <row r="2662" spans="1:26" ht="14.25">
      <c r="A2662" s="50">
        <v>2110611</v>
      </c>
      <c r="D2662" s="50" t="s">
        <v>2298</v>
      </c>
      <c r="E2662" s="50" t="s">
        <v>1533</v>
      </c>
      <c r="F2662" s="50" t="s">
        <v>4775</v>
      </c>
      <c r="G2662" s="50">
        <v>108</v>
      </c>
      <c r="H2662" s="50">
        <v>6589</v>
      </c>
      <c r="I2662" s="50">
        <v>3270</v>
      </c>
      <c r="J2662" s="50">
        <v>35562</v>
      </c>
      <c r="K2662" s="50">
        <v>0</v>
      </c>
      <c r="L2662" s="50">
        <v>1.5</v>
      </c>
      <c r="M2662" s="50">
        <v>0</v>
      </c>
      <c r="N2662" s="50">
        <v>0</v>
      </c>
      <c r="O2662" s="50">
        <v>2550</v>
      </c>
      <c r="P2662" s="50">
        <v>0</v>
      </c>
      <c r="Q2662" s="50">
        <v>0</v>
      </c>
      <c r="R2662" s="50">
        <v>1301009</v>
      </c>
      <c r="S2662" s="50">
        <v>1302009</v>
      </c>
      <c r="V2662" s="50" t="s">
        <v>4776</v>
      </c>
      <c r="Z2662" s="50">
        <v>1101009</v>
      </c>
    </row>
    <row r="2663" spans="1:26" ht="14.25">
      <c r="A2663" s="50">
        <v>2110612</v>
      </c>
      <c r="D2663" s="50" t="s">
        <v>2299</v>
      </c>
      <c r="E2663" s="50" t="s">
        <v>788</v>
      </c>
      <c r="F2663" s="50" t="s">
        <v>4776</v>
      </c>
      <c r="G2663" s="50">
        <v>108</v>
      </c>
      <c r="H2663" s="50">
        <v>7190</v>
      </c>
      <c r="I2663" s="50">
        <v>3295</v>
      </c>
      <c r="J2663" s="50">
        <v>32928</v>
      </c>
      <c r="K2663" s="50">
        <v>0</v>
      </c>
      <c r="L2663" s="50">
        <v>1.5</v>
      </c>
      <c r="M2663" s="50">
        <v>0</v>
      </c>
      <c r="N2663" s="50">
        <v>0</v>
      </c>
      <c r="O2663" s="50">
        <v>2550</v>
      </c>
      <c r="P2663" s="50">
        <v>0</v>
      </c>
      <c r="Q2663" s="50">
        <v>0</v>
      </c>
      <c r="R2663" s="50">
        <v>1303014</v>
      </c>
      <c r="S2663" s="50">
        <v>1304004</v>
      </c>
      <c r="T2663" s="50">
        <v>1304006</v>
      </c>
      <c r="W2663" s="50">
        <v>4</v>
      </c>
      <c r="X2663" s="50">
        <v>4</v>
      </c>
      <c r="Y2663" s="50">
        <v>1</v>
      </c>
      <c r="Z2663" s="50">
        <v>1102014</v>
      </c>
    </row>
    <row r="2664" spans="1:26" ht="14.25">
      <c r="A2664" s="50">
        <v>2110621</v>
      </c>
      <c r="D2664" s="50" t="s">
        <v>2298</v>
      </c>
      <c r="E2664" s="50" t="s">
        <v>1188</v>
      </c>
      <c r="F2664" s="50" t="s">
        <v>4777</v>
      </c>
      <c r="G2664" s="50">
        <v>108</v>
      </c>
      <c r="H2664" s="50">
        <v>5796</v>
      </c>
      <c r="I2664" s="50">
        <v>2876</v>
      </c>
      <c r="J2664" s="50">
        <v>31294</v>
      </c>
      <c r="K2664" s="50">
        <v>0</v>
      </c>
      <c r="L2664" s="50">
        <v>1.5</v>
      </c>
      <c r="M2664" s="50">
        <v>0</v>
      </c>
      <c r="N2664" s="50">
        <v>0</v>
      </c>
      <c r="O2664" s="50">
        <v>2550</v>
      </c>
      <c r="P2664" s="50">
        <v>0</v>
      </c>
      <c r="Q2664" s="50">
        <v>0</v>
      </c>
      <c r="R2664" s="50">
        <v>1301008</v>
      </c>
      <c r="S2664" s="50">
        <v>1302008</v>
      </c>
      <c r="V2664" s="50" t="s">
        <v>4778</v>
      </c>
      <c r="Z2664" s="50">
        <v>1101008</v>
      </c>
    </row>
    <row r="2665" spans="1:26" ht="14.25">
      <c r="A2665" s="50">
        <v>2110622</v>
      </c>
      <c r="D2665" s="50" t="s">
        <v>2299</v>
      </c>
      <c r="E2665" s="50" t="s">
        <v>787</v>
      </c>
      <c r="F2665" s="50" t="s">
        <v>4778</v>
      </c>
      <c r="G2665" s="50">
        <v>108</v>
      </c>
      <c r="H2665" s="50">
        <v>6325</v>
      </c>
      <c r="I2665" s="50">
        <v>2898</v>
      </c>
      <c r="J2665" s="50">
        <v>28976</v>
      </c>
      <c r="K2665" s="50">
        <v>0</v>
      </c>
      <c r="L2665" s="50">
        <v>1.5</v>
      </c>
      <c r="M2665" s="50">
        <v>0</v>
      </c>
      <c r="N2665" s="50">
        <v>0</v>
      </c>
      <c r="O2665" s="50">
        <v>2550</v>
      </c>
      <c r="P2665" s="50">
        <v>0</v>
      </c>
      <c r="Q2665" s="50">
        <v>0</v>
      </c>
      <c r="R2665" s="50">
        <v>1303013</v>
      </c>
      <c r="S2665" s="50">
        <v>1304012</v>
      </c>
      <c r="T2665" s="50">
        <v>1304008</v>
      </c>
      <c r="W2665" s="50">
        <v>4</v>
      </c>
      <c r="X2665" s="50">
        <v>4</v>
      </c>
      <c r="Y2665" s="50">
        <v>3</v>
      </c>
      <c r="Z2665" s="50">
        <v>1102013</v>
      </c>
    </row>
    <row r="2666" spans="1:26" ht="14.25">
      <c r="A2666" s="50">
        <v>2110631</v>
      </c>
      <c r="D2666" s="50" t="s">
        <v>2298</v>
      </c>
      <c r="E2666" s="50" t="s">
        <v>1192</v>
      </c>
      <c r="F2666" s="50" t="s">
        <v>4779</v>
      </c>
      <c r="G2666" s="50">
        <v>108</v>
      </c>
      <c r="H2666" s="50">
        <v>5796</v>
      </c>
      <c r="I2666" s="50">
        <v>2876</v>
      </c>
      <c r="J2666" s="50">
        <v>31294</v>
      </c>
      <c r="K2666" s="50">
        <v>0</v>
      </c>
      <c r="L2666" s="50">
        <v>1.5</v>
      </c>
      <c r="M2666" s="50">
        <v>0</v>
      </c>
      <c r="N2666" s="50">
        <v>0</v>
      </c>
      <c r="O2666" s="50">
        <v>2550</v>
      </c>
      <c r="P2666" s="50">
        <v>0</v>
      </c>
      <c r="Q2666" s="50">
        <v>0</v>
      </c>
      <c r="R2666" s="50">
        <v>1301012</v>
      </c>
      <c r="S2666" s="50">
        <v>1302012</v>
      </c>
      <c r="V2666" s="50" t="s">
        <v>4780</v>
      </c>
      <c r="Z2666" s="50">
        <v>1101012</v>
      </c>
    </row>
    <row r="2667" spans="1:26" ht="14.25">
      <c r="A2667" s="50">
        <v>2110632</v>
      </c>
      <c r="D2667" s="50" t="s">
        <v>2299</v>
      </c>
      <c r="E2667" s="50" t="s">
        <v>792</v>
      </c>
      <c r="F2667" s="50" t="s">
        <v>4780</v>
      </c>
      <c r="G2667" s="50">
        <v>108</v>
      </c>
      <c r="H2667" s="50">
        <v>6325</v>
      </c>
      <c r="I2667" s="50">
        <v>2898</v>
      </c>
      <c r="J2667" s="50">
        <v>28976</v>
      </c>
      <c r="K2667" s="50">
        <v>0</v>
      </c>
      <c r="L2667" s="50">
        <v>1.5</v>
      </c>
      <c r="M2667" s="50">
        <v>0</v>
      </c>
      <c r="N2667" s="50">
        <v>0</v>
      </c>
      <c r="O2667" s="50">
        <v>2550</v>
      </c>
      <c r="P2667" s="50">
        <v>0</v>
      </c>
      <c r="Q2667" s="50">
        <v>0</v>
      </c>
      <c r="R2667" s="50">
        <v>1303018</v>
      </c>
      <c r="S2667" s="50">
        <v>1304013</v>
      </c>
      <c r="T2667" s="50">
        <v>1304007</v>
      </c>
      <c r="W2667" s="50">
        <v>4</v>
      </c>
      <c r="X2667" s="50">
        <v>4</v>
      </c>
      <c r="Y2667" s="50">
        <v>2</v>
      </c>
      <c r="Z2667" s="50">
        <v>1102018</v>
      </c>
    </row>
    <row r="2668" spans="1:26" ht="14.25">
      <c r="A2668" s="50">
        <v>2110711</v>
      </c>
      <c r="D2668" s="50" t="s">
        <v>2298</v>
      </c>
      <c r="E2668" s="50" t="s">
        <v>1535</v>
      </c>
      <c r="F2668" s="50" t="s">
        <v>4781</v>
      </c>
      <c r="G2668" s="50">
        <v>108</v>
      </c>
      <c r="H2668" s="50">
        <v>6589</v>
      </c>
      <c r="I2668" s="50">
        <v>3270</v>
      </c>
      <c r="J2668" s="50">
        <v>35562</v>
      </c>
      <c r="K2668" s="50">
        <v>0</v>
      </c>
      <c r="L2668" s="50">
        <v>1.5</v>
      </c>
      <c r="M2668" s="50">
        <v>0</v>
      </c>
      <c r="N2668" s="50">
        <v>0</v>
      </c>
      <c r="O2668" s="50">
        <v>2550</v>
      </c>
      <c r="P2668" s="50">
        <v>0</v>
      </c>
      <c r="Q2668" s="50">
        <v>0</v>
      </c>
      <c r="R2668" s="50">
        <v>1301007</v>
      </c>
      <c r="S2668" s="50">
        <v>1302007</v>
      </c>
      <c r="V2668" s="50" t="s">
        <v>4782</v>
      </c>
      <c r="Z2668" s="50">
        <v>1101007</v>
      </c>
    </row>
    <row r="2669" spans="1:26" ht="14.25">
      <c r="A2669" s="50">
        <v>2110712</v>
      </c>
      <c r="D2669" s="50" t="s">
        <v>2299</v>
      </c>
      <c r="E2669" s="50" t="s">
        <v>783</v>
      </c>
      <c r="F2669" s="50" t="s">
        <v>4782</v>
      </c>
      <c r="G2669" s="50">
        <v>108</v>
      </c>
      <c r="H2669" s="50">
        <v>7190</v>
      </c>
      <c r="I2669" s="50">
        <v>3295</v>
      </c>
      <c r="J2669" s="50">
        <v>32928</v>
      </c>
      <c r="K2669" s="50">
        <v>0</v>
      </c>
      <c r="L2669" s="50">
        <v>1.5</v>
      </c>
      <c r="M2669" s="50">
        <v>0</v>
      </c>
      <c r="N2669" s="50">
        <v>0</v>
      </c>
      <c r="O2669" s="50">
        <v>2550</v>
      </c>
      <c r="P2669" s="50">
        <v>0</v>
      </c>
      <c r="Q2669" s="50">
        <v>0</v>
      </c>
      <c r="R2669" s="50">
        <v>1303009</v>
      </c>
      <c r="S2669" s="50">
        <v>1304010</v>
      </c>
      <c r="T2669" s="50">
        <v>1304007</v>
      </c>
      <c r="W2669" s="50">
        <v>4</v>
      </c>
      <c r="X2669" s="50">
        <v>4</v>
      </c>
      <c r="Y2669" s="50">
        <v>2</v>
      </c>
      <c r="Z2669" s="50">
        <v>1102009</v>
      </c>
    </row>
    <row r="2670" spans="1:26" ht="14.25">
      <c r="A2670" s="50">
        <v>2110721</v>
      </c>
      <c r="D2670" s="50" t="s">
        <v>2298</v>
      </c>
      <c r="E2670" s="50" t="s">
        <v>1535</v>
      </c>
      <c r="F2670" s="50" t="s">
        <v>4783</v>
      </c>
      <c r="G2670" s="50">
        <v>108</v>
      </c>
      <c r="H2670" s="50">
        <v>5796</v>
      </c>
      <c r="I2670" s="50">
        <v>2876</v>
      </c>
      <c r="J2670" s="50">
        <v>31294</v>
      </c>
      <c r="K2670" s="50">
        <v>0</v>
      </c>
      <c r="L2670" s="50">
        <v>1.5</v>
      </c>
      <c r="M2670" s="50">
        <v>0</v>
      </c>
      <c r="N2670" s="50">
        <v>0</v>
      </c>
      <c r="O2670" s="50">
        <v>2550</v>
      </c>
      <c r="P2670" s="50">
        <v>0</v>
      </c>
      <c r="Q2670" s="50">
        <v>0</v>
      </c>
      <c r="R2670" s="50">
        <v>1301007</v>
      </c>
      <c r="S2670" s="50">
        <v>1302007</v>
      </c>
      <c r="V2670" s="50" t="s">
        <v>4784</v>
      </c>
      <c r="Z2670" s="50">
        <v>1101007</v>
      </c>
    </row>
    <row r="2671" spans="1:26" ht="14.25">
      <c r="A2671" s="50">
        <v>2110722</v>
      </c>
      <c r="D2671" s="50" t="s">
        <v>2299</v>
      </c>
      <c r="E2671" s="50" t="s">
        <v>777</v>
      </c>
      <c r="F2671" s="50" t="s">
        <v>4784</v>
      </c>
      <c r="G2671" s="50">
        <v>108</v>
      </c>
      <c r="H2671" s="50">
        <v>6325</v>
      </c>
      <c r="I2671" s="50">
        <v>2898</v>
      </c>
      <c r="J2671" s="50">
        <v>28976</v>
      </c>
      <c r="K2671" s="50">
        <v>0</v>
      </c>
      <c r="L2671" s="50">
        <v>1.5</v>
      </c>
      <c r="M2671" s="50">
        <v>0</v>
      </c>
      <c r="N2671" s="50">
        <v>0</v>
      </c>
      <c r="O2671" s="50">
        <v>2550</v>
      </c>
      <c r="P2671" s="50">
        <v>0</v>
      </c>
      <c r="Q2671" s="50">
        <v>0</v>
      </c>
      <c r="R2671" s="50">
        <v>1303003</v>
      </c>
      <c r="S2671" s="50">
        <v>1304005</v>
      </c>
      <c r="T2671" s="50">
        <v>1304007</v>
      </c>
      <c r="W2671" s="50">
        <v>4</v>
      </c>
      <c r="X2671" s="50">
        <v>4</v>
      </c>
      <c r="Y2671" s="50">
        <v>2</v>
      </c>
      <c r="Z2671" s="50">
        <v>1102003</v>
      </c>
    </row>
    <row r="2672" spans="1:26" ht="14.25">
      <c r="A2672" s="50">
        <v>2110731</v>
      </c>
      <c r="D2672" s="50" t="s">
        <v>2298</v>
      </c>
      <c r="E2672" s="50" t="s">
        <v>1537</v>
      </c>
      <c r="F2672" s="50" t="s">
        <v>4785</v>
      </c>
      <c r="G2672" s="50">
        <v>108</v>
      </c>
      <c r="H2672" s="50">
        <v>5796</v>
      </c>
      <c r="I2672" s="50">
        <v>2876</v>
      </c>
      <c r="J2672" s="50">
        <v>31294</v>
      </c>
      <c r="K2672" s="50">
        <v>0</v>
      </c>
      <c r="L2672" s="50">
        <v>1.5</v>
      </c>
      <c r="M2672" s="50">
        <v>0</v>
      </c>
      <c r="N2672" s="50">
        <v>0</v>
      </c>
      <c r="O2672" s="50">
        <v>2550</v>
      </c>
      <c r="P2672" s="50">
        <v>0</v>
      </c>
      <c r="Q2672" s="50">
        <v>0</v>
      </c>
      <c r="R2672" s="50">
        <v>1301011</v>
      </c>
      <c r="S2672" s="50">
        <v>1302011</v>
      </c>
      <c r="V2672" s="50" t="s">
        <v>4786</v>
      </c>
      <c r="Z2672" s="50">
        <v>1101011</v>
      </c>
    </row>
    <row r="2673" spans="1:26" ht="14.25">
      <c r="A2673" s="50">
        <v>2110732</v>
      </c>
      <c r="D2673" s="50" t="s">
        <v>2299</v>
      </c>
      <c r="E2673" s="50" t="s">
        <v>791</v>
      </c>
      <c r="F2673" s="50" t="s">
        <v>4786</v>
      </c>
      <c r="G2673" s="50">
        <v>108</v>
      </c>
      <c r="H2673" s="50">
        <v>6325</v>
      </c>
      <c r="I2673" s="50">
        <v>2898</v>
      </c>
      <c r="J2673" s="50">
        <v>28976</v>
      </c>
      <c r="K2673" s="50">
        <v>0</v>
      </c>
      <c r="L2673" s="50">
        <v>1.5</v>
      </c>
      <c r="M2673" s="50">
        <v>0</v>
      </c>
      <c r="N2673" s="50">
        <v>0</v>
      </c>
      <c r="O2673" s="50">
        <v>2550</v>
      </c>
      <c r="P2673" s="50">
        <v>0</v>
      </c>
      <c r="Q2673" s="50">
        <v>0</v>
      </c>
      <c r="R2673" s="50">
        <v>1303017</v>
      </c>
      <c r="S2673" s="50">
        <v>1304013</v>
      </c>
      <c r="T2673" s="50">
        <v>1304008</v>
      </c>
      <c r="W2673" s="50">
        <v>4</v>
      </c>
      <c r="X2673" s="50">
        <v>4</v>
      </c>
      <c r="Y2673" s="50">
        <v>3</v>
      </c>
      <c r="Z2673" s="50">
        <v>1102017</v>
      </c>
    </row>
    <row r="2674" spans="1:26" ht="14.25">
      <c r="A2674" s="50">
        <v>2110811</v>
      </c>
      <c r="D2674" s="50" t="s">
        <v>2298</v>
      </c>
      <c r="E2674" s="50" t="s">
        <v>1535</v>
      </c>
      <c r="F2674" s="50" t="s">
        <v>4787</v>
      </c>
      <c r="G2674" s="50">
        <v>109</v>
      </c>
      <c r="H2674" s="50">
        <v>6724</v>
      </c>
      <c r="I2674" s="50">
        <v>3337</v>
      </c>
      <c r="J2674" s="50">
        <v>36291</v>
      </c>
      <c r="K2674" s="50">
        <v>0</v>
      </c>
      <c r="L2674" s="50">
        <v>1.5</v>
      </c>
      <c r="M2674" s="50">
        <v>0</v>
      </c>
      <c r="N2674" s="50">
        <v>0</v>
      </c>
      <c r="O2674" s="50">
        <v>2550</v>
      </c>
      <c r="P2674" s="50">
        <v>0</v>
      </c>
      <c r="Q2674" s="50">
        <v>0</v>
      </c>
      <c r="R2674" s="50">
        <v>1301007</v>
      </c>
      <c r="S2674" s="50">
        <v>1302007</v>
      </c>
      <c r="V2674" s="50" t="s">
        <v>4788</v>
      </c>
      <c r="Z2674" s="50">
        <v>1101007</v>
      </c>
    </row>
    <row r="2675" spans="1:26" ht="14.25">
      <c r="A2675" s="50">
        <v>2110812</v>
      </c>
      <c r="D2675" s="50" t="s">
        <v>2299</v>
      </c>
      <c r="E2675" s="50" t="s">
        <v>786</v>
      </c>
      <c r="F2675" s="50" t="s">
        <v>4788</v>
      </c>
      <c r="G2675" s="50">
        <v>109</v>
      </c>
      <c r="H2675" s="50">
        <v>7336</v>
      </c>
      <c r="I2675" s="50">
        <v>3363</v>
      </c>
      <c r="J2675" s="50">
        <v>33603</v>
      </c>
      <c r="K2675" s="50">
        <v>0</v>
      </c>
      <c r="L2675" s="50">
        <v>1.5</v>
      </c>
      <c r="M2675" s="50">
        <v>0</v>
      </c>
      <c r="N2675" s="50">
        <v>0</v>
      </c>
      <c r="O2675" s="50">
        <v>2550</v>
      </c>
      <c r="P2675" s="50">
        <v>0</v>
      </c>
      <c r="Q2675" s="50">
        <v>0</v>
      </c>
      <c r="R2675" s="50">
        <v>1303012</v>
      </c>
      <c r="S2675" s="50">
        <v>1304005</v>
      </c>
      <c r="T2675" s="50">
        <v>1304006</v>
      </c>
      <c r="W2675" s="50">
        <v>4</v>
      </c>
      <c r="X2675" s="50">
        <v>4</v>
      </c>
      <c r="Y2675" s="50">
        <v>1</v>
      </c>
      <c r="Z2675" s="50">
        <v>1102012</v>
      </c>
    </row>
    <row r="2676" spans="1:26" ht="14.25">
      <c r="A2676" s="50">
        <v>2110821</v>
      </c>
      <c r="D2676" s="50" t="s">
        <v>2298</v>
      </c>
      <c r="E2676" s="50" t="s">
        <v>1540</v>
      </c>
      <c r="F2676" s="50" t="s">
        <v>4789</v>
      </c>
      <c r="G2676" s="50">
        <v>109</v>
      </c>
      <c r="H2676" s="50">
        <v>5915</v>
      </c>
      <c r="I2676" s="50">
        <v>2935</v>
      </c>
      <c r="J2676" s="50">
        <v>31935</v>
      </c>
      <c r="K2676" s="50">
        <v>0</v>
      </c>
      <c r="L2676" s="50">
        <v>1.5</v>
      </c>
      <c r="M2676" s="50">
        <v>0</v>
      </c>
      <c r="N2676" s="50">
        <v>0</v>
      </c>
      <c r="O2676" s="50">
        <v>2550</v>
      </c>
      <c r="P2676" s="50">
        <v>0</v>
      </c>
      <c r="Q2676" s="50">
        <v>0</v>
      </c>
      <c r="R2676" s="50">
        <v>1301005</v>
      </c>
      <c r="S2676" s="50">
        <v>1302005</v>
      </c>
      <c r="V2676" s="50" t="s">
        <v>4790</v>
      </c>
      <c r="Z2676" s="50">
        <v>1101005</v>
      </c>
    </row>
    <row r="2677" spans="1:26" ht="14.25">
      <c r="A2677" s="50">
        <v>2110822</v>
      </c>
      <c r="D2677" s="50" t="s">
        <v>2299</v>
      </c>
      <c r="E2677" s="50" t="s">
        <v>785</v>
      </c>
      <c r="F2677" s="50" t="s">
        <v>4790</v>
      </c>
      <c r="G2677" s="50">
        <v>109</v>
      </c>
      <c r="H2677" s="50">
        <v>6453</v>
      </c>
      <c r="I2677" s="50">
        <v>2957</v>
      </c>
      <c r="J2677" s="50">
        <v>29570</v>
      </c>
      <c r="K2677" s="50">
        <v>0</v>
      </c>
      <c r="L2677" s="50">
        <v>1.5</v>
      </c>
      <c r="M2677" s="50">
        <v>0</v>
      </c>
      <c r="N2677" s="50">
        <v>0</v>
      </c>
      <c r="O2677" s="50">
        <v>2550</v>
      </c>
      <c r="P2677" s="50">
        <v>0</v>
      </c>
      <c r="Q2677" s="50">
        <v>0</v>
      </c>
      <c r="R2677" s="50">
        <v>1303011</v>
      </c>
      <c r="S2677" s="50">
        <v>1304005</v>
      </c>
      <c r="T2677" s="50">
        <v>1304007</v>
      </c>
      <c r="W2677" s="50">
        <v>4</v>
      </c>
      <c r="X2677" s="50">
        <v>4</v>
      </c>
      <c r="Y2677" s="50">
        <v>2</v>
      </c>
      <c r="Z2677" s="50">
        <v>1102011</v>
      </c>
    </row>
    <row r="2678" spans="1:26" ht="14.25">
      <c r="A2678" s="50">
        <v>2110831</v>
      </c>
      <c r="D2678" s="50" t="s">
        <v>2298</v>
      </c>
      <c r="E2678" s="50" t="s">
        <v>1541</v>
      </c>
      <c r="F2678" s="50" t="s">
        <v>4791</v>
      </c>
      <c r="G2678" s="50">
        <v>109</v>
      </c>
      <c r="H2678" s="50">
        <v>5915</v>
      </c>
      <c r="I2678" s="50">
        <v>2935</v>
      </c>
      <c r="J2678" s="50">
        <v>31935</v>
      </c>
      <c r="K2678" s="50">
        <v>0</v>
      </c>
      <c r="L2678" s="50">
        <v>1.5</v>
      </c>
      <c r="M2678" s="50">
        <v>0</v>
      </c>
      <c r="N2678" s="50">
        <v>0</v>
      </c>
      <c r="O2678" s="50">
        <v>2550</v>
      </c>
      <c r="P2678" s="50">
        <v>0</v>
      </c>
      <c r="Q2678" s="50">
        <v>0</v>
      </c>
      <c r="R2678" s="50">
        <v>1301010</v>
      </c>
      <c r="S2678" s="50">
        <v>1302010</v>
      </c>
      <c r="V2678" s="50" t="s">
        <v>4792</v>
      </c>
      <c r="Z2678" s="50">
        <v>1101010</v>
      </c>
    </row>
    <row r="2679" spans="1:26" ht="14.25">
      <c r="A2679" s="50">
        <v>2110832</v>
      </c>
      <c r="D2679" s="50" t="s">
        <v>2299</v>
      </c>
      <c r="E2679" s="50" t="s">
        <v>790</v>
      </c>
      <c r="F2679" s="50" t="s">
        <v>4792</v>
      </c>
      <c r="G2679" s="50">
        <v>109</v>
      </c>
      <c r="H2679" s="50">
        <v>6453</v>
      </c>
      <c r="I2679" s="50">
        <v>2957</v>
      </c>
      <c r="J2679" s="50">
        <v>29570</v>
      </c>
      <c r="K2679" s="50">
        <v>0</v>
      </c>
      <c r="L2679" s="50">
        <v>1.5</v>
      </c>
      <c r="M2679" s="50">
        <v>0</v>
      </c>
      <c r="N2679" s="50">
        <v>0</v>
      </c>
      <c r="O2679" s="50">
        <v>2550</v>
      </c>
      <c r="P2679" s="50">
        <v>0</v>
      </c>
      <c r="Q2679" s="50">
        <v>0</v>
      </c>
      <c r="R2679" s="50">
        <v>1303016</v>
      </c>
      <c r="S2679" s="50">
        <v>1304011</v>
      </c>
      <c r="T2679" s="50">
        <v>1304007</v>
      </c>
      <c r="W2679" s="50">
        <v>4</v>
      </c>
      <c r="X2679" s="50">
        <v>4</v>
      </c>
      <c r="Y2679" s="50">
        <v>3</v>
      </c>
      <c r="Z2679" s="50">
        <v>1102016</v>
      </c>
    </row>
    <row r="2680" spans="1:26" ht="14.25">
      <c r="A2680" s="50">
        <v>2110911</v>
      </c>
      <c r="D2680" s="50" t="s">
        <v>2298</v>
      </c>
      <c r="E2680" s="50" t="s">
        <v>1192</v>
      </c>
      <c r="F2680" s="50" t="s">
        <v>4793</v>
      </c>
      <c r="G2680" s="50">
        <v>110</v>
      </c>
      <c r="H2680" s="50">
        <v>7008</v>
      </c>
      <c r="I2680" s="50">
        <v>3477</v>
      </c>
      <c r="J2680" s="50">
        <v>37816</v>
      </c>
      <c r="K2680" s="50">
        <v>0</v>
      </c>
      <c r="L2680" s="50">
        <v>1.5</v>
      </c>
      <c r="M2680" s="50">
        <v>0</v>
      </c>
      <c r="N2680" s="50">
        <v>0</v>
      </c>
      <c r="O2680" s="50">
        <v>2850</v>
      </c>
      <c r="P2680" s="50">
        <v>0</v>
      </c>
      <c r="Q2680" s="50">
        <v>0</v>
      </c>
      <c r="R2680" s="50">
        <v>1301012</v>
      </c>
      <c r="S2680" s="50">
        <v>1302012</v>
      </c>
      <c r="V2680" s="50" t="s">
        <v>4794</v>
      </c>
      <c r="Z2680" s="50">
        <v>1101012</v>
      </c>
    </row>
    <row r="2681" spans="1:26" ht="14.25">
      <c r="A2681" s="50">
        <v>2110912</v>
      </c>
      <c r="D2681" s="50" t="s">
        <v>2299</v>
      </c>
      <c r="E2681" s="50" t="s">
        <v>792</v>
      </c>
      <c r="F2681" s="50" t="s">
        <v>4794</v>
      </c>
      <c r="G2681" s="50">
        <v>110</v>
      </c>
      <c r="H2681" s="50">
        <v>7642</v>
      </c>
      <c r="I2681" s="50">
        <v>3503</v>
      </c>
      <c r="J2681" s="50">
        <v>35015</v>
      </c>
      <c r="K2681" s="50">
        <v>0</v>
      </c>
      <c r="L2681" s="50">
        <v>1.5</v>
      </c>
      <c r="M2681" s="50">
        <v>0</v>
      </c>
      <c r="N2681" s="50">
        <v>0</v>
      </c>
      <c r="O2681" s="50">
        <v>2850</v>
      </c>
      <c r="P2681" s="50">
        <v>0</v>
      </c>
      <c r="Q2681" s="50">
        <v>0</v>
      </c>
      <c r="R2681" s="50">
        <v>1303018</v>
      </c>
      <c r="S2681" s="50">
        <v>1304013</v>
      </c>
      <c r="T2681" s="50">
        <v>1304007</v>
      </c>
      <c r="W2681" s="50">
        <v>4</v>
      </c>
      <c r="X2681" s="50">
        <v>4</v>
      </c>
      <c r="Y2681" s="50">
        <v>2</v>
      </c>
      <c r="Z2681" s="50">
        <v>1102018</v>
      </c>
    </row>
    <row r="2682" spans="1:26" ht="14.25">
      <c r="A2682" s="50">
        <v>2110921</v>
      </c>
      <c r="D2682" s="50" t="s">
        <v>2298</v>
      </c>
      <c r="E2682" s="50" t="s">
        <v>1188</v>
      </c>
      <c r="F2682" s="50" t="s">
        <v>4795</v>
      </c>
      <c r="G2682" s="50">
        <v>110</v>
      </c>
      <c r="H2682" s="50">
        <v>6166</v>
      </c>
      <c r="I2682" s="50">
        <v>3061</v>
      </c>
      <c r="J2682" s="50">
        <v>33278</v>
      </c>
      <c r="K2682" s="50">
        <v>0</v>
      </c>
      <c r="L2682" s="50">
        <v>1.5</v>
      </c>
      <c r="M2682" s="50">
        <v>0</v>
      </c>
      <c r="N2682" s="50">
        <v>0</v>
      </c>
      <c r="O2682" s="50">
        <v>2850</v>
      </c>
      <c r="P2682" s="50">
        <v>0</v>
      </c>
      <c r="Q2682" s="50">
        <v>0</v>
      </c>
      <c r="R2682" s="50">
        <v>1301008</v>
      </c>
      <c r="S2682" s="50">
        <v>1302008</v>
      </c>
      <c r="V2682" s="50" t="s">
        <v>4796</v>
      </c>
      <c r="Z2682" s="50">
        <v>1101008</v>
      </c>
    </row>
    <row r="2683" spans="1:26" ht="14.25">
      <c r="A2683" s="50">
        <v>2110922</v>
      </c>
      <c r="D2683" s="50" t="s">
        <v>2299</v>
      </c>
      <c r="E2683" s="50" t="s">
        <v>787</v>
      </c>
      <c r="F2683" s="50" t="s">
        <v>4796</v>
      </c>
      <c r="G2683" s="50">
        <v>110</v>
      </c>
      <c r="H2683" s="50">
        <v>6724</v>
      </c>
      <c r="I2683" s="50">
        <v>3084</v>
      </c>
      <c r="J2683" s="50">
        <v>30813</v>
      </c>
      <c r="K2683" s="50">
        <v>0</v>
      </c>
      <c r="L2683" s="50">
        <v>1.5</v>
      </c>
      <c r="M2683" s="50">
        <v>0</v>
      </c>
      <c r="N2683" s="50">
        <v>0</v>
      </c>
      <c r="O2683" s="50">
        <v>2850</v>
      </c>
      <c r="P2683" s="50">
        <v>0</v>
      </c>
      <c r="Q2683" s="50">
        <v>0</v>
      </c>
      <c r="R2683" s="50">
        <v>1303013</v>
      </c>
      <c r="S2683" s="50">
        <v>1304012</v>
      </c>
      <c r="T2683" s="50">
        <v>1304008</v>
      </c>
      <c r="W2683" s="50">
        <v>4</v>
      </c>
      <c r="X2683" s="50">
        <v>4</v>
      </c>
      <c r="Y2683" s="50">
        <v>3</v>
      </c>
      <c r="Z2683" s="50">
        <v>1102013</v>
      </c>
    </row>
    <row r="2684" spans="1:26" ht="14.25">
      <c r="A2684" s="50">
        <v>2110931</v>
      </c>
      <c r="D2684" s="50" t="s">
        <v>2298</v>
      </c>
      <c r="E2684" s="50" t="s">
        <v>1533</v>
      </c>
      <c r="F2684" s="50" t="s">
        <v>4797</v>
      </c>
      <c r="G2684" s="50">
        <v>110</v>
      </c>
      <c r="H2684" s="50">
        <v>6166</v>
      </c>
      <c r="I2684" s="50">
        <v>3061</v>
      </c>
      <c r="J2684" s="50">
        <v>33278</v>
      </c>
      <c r="K2684" s="50">
        <v>0</v>
      </c>
      <c r="L2684" s="50">
        <v>1.5</v>
      </c>
      <c r="M2684" s="50">
        <v>0</v>
      </c>
      <c r="N2684" s="50">
        <v>0</v>
      </c>
      <c r="O2684" s="50">
        <v>2850</v>
      </c>
      <c r="P2684" s="50">
        <v>0</v>
      </c>
      <c r="Q2684" s="50">
        <v>0</v>
      </c>
      <c r="R2684" s="50">
        <v>1301009</v>
      </c>
      <c r="S2684" s="50">
        <v>1302009</v>
      </c>
      <c r="V2684" s="50" t="s">
        <v>4798</v>
      </c>
      <c r="Z2684" s="50">
        <v>1101009</v>
      </c>
    </row>
    <row r="2685" spans="1:26" ht="14.25">
      <c r="A2685" s="50">
        <v>2110932</v>
      </c>
      <c r="D2685" s="50" t="s">
        <v>2299</v>
      </c>
      <c r="E2685" s="50" t="s">
        <v>788</v>
      </c>
      <c r="F2685" s="50" t="s">
        <v>4798</v>
      </c>
      <c r="G2685" s="50">
        <v>110</v>
      </c>
      <c r="H2685" s="50">
        <v>6724</v>
      </c>
      <c r="I2685" s="50">
        <v>3084</v>
      </c>
      <c r="J2685" s="50">
        <v>30813</v>
      </c>
      <c r="K2685" s="50">
        <v>0</v>
      </c>
      <c r="L2685" s="50">
        <v>1.5</v>
      </c>
      <c r="M2685" s="50">
        <v>0</v>
      </c>
      <c r="N2685" s="50">
        <v>0</v>
      </c>
      <c r="O2685" s="50">
        <v>2850</v>
      </c>
      <c r="P2685" s="50">
        <v>0</v>
      </c>
      <c r="Q2685" s="50">
        <v>0</v>
      </c>
      <c r="R2685" s="50">
        <v>1303014</v>
      </c>
      <c r="S2685" s="50">
        <v>1304004</v>
      </c>
      <c r="T2685" s="50">
        <v>1304006</v>
      </c>
      <c r="W2685" s="50">
        <v>4</v>
      </c>
      <c r="X2685" s="50">
        <v>4</v>
      </c>
      <c r="Y2685" s="50">
        <v>1</v>
      </c>
      <c r="Z2685" s="50">
        <v>1102014</v>
      </c>
    </row>
    <row r="2686" spans="1:26" ht="14.25">
      <c r="A2686" s="50">
        <v>2111011</v>
      </c>
      <c r="D2686" s="50" t="s">
        <v>2298</v>
      </c>
      <c r="E2686" s="50" t="s">
        <v>1181</v>
      </c>
      <c r="F2686" s="50" t="s">
        <v>4799</v>
      </c>
      <c r="G2686" s="50">
        <v>110</v>
      </c>
      <c r="H2686" s="50">
        <v>7008</v>
      </c>
      <c r="I2686" s="50">
        <v>3477</v>
      </c>
      <c r="J2686" s="50">
        <v>37816</v>
      </c>
      <c r="K2686" s="50">
        <v>0</v>
      </c>
      <c r="L2686" s="50">
        <v>1.5</v>
      </c>
      <c r="M2686" s="50">
        <v>0</v>
      </c>
      <c r="N2686" s="50">
        <v>0</v>
      </c>
      <c r="O2686" s="50">
        <v>2850</v>
      </c>
      <c r="P2686" s="50">
        <v>0</v>
      </c>
      <c r="Q2686" s="50">
        <v>0</v>
      </c>
      <c r="R2686" s="50">
        <v>1301001</v>
      </c>
      <c r="S2686" s="50">
        <v>1302001</v>
      </c>
      <c r="V2686" s="50" t="s">
        <v>4800</v>
      </c>
      <c r="Z2686" s="50">
        <v>1101001</v>
      </c>
    </row>
    <row r="2687" spans="1:26" ht="14.25">
      <c r="A2687" s="50">
        <v>2111012</v>
      </c>
      <c r="D2687" s="50" t="s">
        <v>2299</v>
      </c>
      <c r="E2687" s="50" t="s">
        <v>776</v>
      </c>
      <c r="F2687" s="50" t="s">
        <v>4800</v>
      </c>
      <c r="G2687" s="50">
        <v>110</v>
      </c>
      <c r="H2687" s="50">
        <v>7642</v>
      </c>
      <c r="I2687" s="50">
        <v>3503</v>
      </c>
      <c r="J2687" s="50">
        <v>35015</v>
      </c>
      <c r="K2687" s="50">
        <v>0</v>
      </c>
      <c r="L2687" s="50">
        <v>1.5</v>
      </c>
      <c r="M2687" s="50">
        <v>0</v>
      </c>
      <c r="N2687" s="50">
        <v>0</v>
      </c>
      <c r="O2687" s="50">
        <v>2850</v>
      </c>
      <c r="P2687" s="50">
        <v>0</v>
      </c>
      <c r="Q2687" s="50">
        <v>0</v>
      </c>
      <c r="R2687" s="50">
        <v>1303002</v>
      </c>
      <c r="S2687" s="50">
        <v>1304001</v>
      </c>
      <c r="T2687" s="50">
        <v>1304004</v>
      </c>
      <c r="W2687" s="50">
        <v>4</v>
      </c>
      <c r="X2687" s="50">
        <v>4</v>
      </c>
      <c r="Y2687" s="50">
        <v>1</v>
      </c>
      <c r="Z2687" s="50">
        <v>1102002</v>
      </c>
    </row>
    <row r="2688" spans="1:26" ht="14.25">
      <c r="A2688" s="50">
        <v>2111021</v>
      </c>
      <c r="D2688" s="50" t="s">
        <v>2298</v>
      </c>
      <c r="E2688" s="50" t="s">
        <v>1183</v>
      </c>
      <c r="F2688" s="50" t="s">
        <v>4801</v>
      </c>
      <c r="G2688" s="50">
        <v>110</v>
      </c>
      <c r="H2688" s="50">
        <v>6166</v>
      </c>
      <c r="I2688" s="50">
        <v>3061</v>
      </c>
      <c r="J2688" s="50">
        <v>33278</v>
      </c>
      <c r="K2688" s="50">
        <v>0</v>
      </c>
      <c r="L2688" s="50">
        <v>1.5</v>
      </c>
      <c r="M2688" s="50">
        <v>0</v>
      </c>
      <c r="N2688" s="50">
        <v>0</v>
      </c>
      <c r="O2688" s="50">
        <v>2850</v>
      </c>
      <c r="P2688" s="50">
        <v>0</v>
      </c>
      <c r="Q2688" s="50">
        <v>0</v>
      </c>
      <c r="R2688" s="50">
        <v>1301003</v>
      </c>
      <c r="S2688" s="50">
        <v>1302003</v>
      </c>
      <c r="V2688" s="50" t="s">
        <v>4802</v>
      </c>
      <c r="Z2688" s="50">
        <v>1101003</v>
      </c>
    </row>
    <row r="2689" spans="1:26" ht="14.25">
      <c r="A2689" s="50">
        <v>2111022</v>
      </c>
      <c r="D2689" s="50" t="s">
        <v>2299</v>
      </c>
      <c r="E2689" s="50" t="s">
        <v>779</v>
      </c>
      <c r="F2689" s="50" t="s">
        <v>4802</v>
      </c>
      <c r="G2689" s="50">
        <v>110</v>
      </c>
      <c r="H2689" s="50">
        <v>6724</v>
      </c>
      <c r="I2689" s="50">
        <v>3084</v>
      </c>
      <c r="J2689" s="50">
        <v>30813</v>
      </c>
      <c r="K2689" s="50">
        <v>0</v>
      </c>
      <c r="L2689" s="50">
        <v>1.5</v>
      </c>
      <c r="M2689" s="50">
        <v>0</v>
      </c>
      <c r="N2689" s="50">
        <v>0</v>
      </c>
      <c r="O2689" s="50">
        <v>2850</v>
      </c>
      <c r="P2689" s="50">
        <v>0</v>
      </c>
      <c r="Q2689" s="50">
        <v>0</v>
      </c>
      <c r="R2689" s="50">
        <v>1303005</v>
      </c>
      <c r="S2689" s="50">
        <v>1304009</v>
      </c>
      <c r="T2689" s="50">
        <v>1304008</v>
      </c>
      <c r="W2689" s="50">
        <v>4</v>
      </c>
      <c r="X2689" s="50">
        <v>4</v>
      </c>
      <c r="Y2689" s="50">
        <v>3</v>
      </c>
      <c r="Z2689" s="50">
        <v>1102005</v>
      </c>
    </row>
    <row r="2690" spans="1:26" ht="14.25">
      <c r="A2690" s="50">
        <v>2111031</v>
      </c>
      <c r="D2690" s="50" t="s">
        <v>2298</v>
      </c>
      <c r="E2690" s="50" t="s">
        <v>1531</v>
      </c>
      <c r="F2690" s="50" t="s">
        <v>4803</v>
      </c>
      <c r="G2690" s="50">
        <v>110</v>
      </c>
      <c r="H2690" s="50">
        <v>6166</v>
      </c>
      <c r="I2690" s="50">
        <v>3061</v>
      </c>
      <c r="J2690" s="50">
        <v>33278</v>
      </c>
      <c r="K2690" s="50">
        <v>0</v>
      </c>
      <c r="L2690" s="50">
        <v>1.5</v>
      </c>
      <c r="M2690" s="50">
        <v>0</v>
      </c>
      <c r="N2690" s="50">
        <v>0</v>
      </c>
      <c r="O2690" s="50">
        <v>2850</v>
      </c>
      <c r="P2690" s="50">
        <v>0</v>
      </c>
      <c r="Q2690" s="50">
        <v>0</v>
      </c>
      <c r="R2690" s="50">
        <v>1301014</v>
      </c>
      <c r="S2690" s="50">
        <v>1302014</v>
      </c>
      <c r="V2690" s="50" t="s">
        <v>4804</v>
      </c>
      <c r="Z2690" s="50">
        <v>1101014</v>
      </c>
    </row>
    <row r="2691" spans="1:26" ht="14.25">
      <c r="A2691" s="50">
        <v>2111032</v>
      </c>
      <c r="D2691" s="50" t="s">
        <v>2299</v>
      </c>
      <c r="E2691" s="50" t="s">
        <v>794</v>
      </c>
      <c r="F2691" s="50" t="s">
        <v>4804</v>
      </c>
      <c r="G2691" s="50">
        <v>110</v>
      </c>
      <c r="H2691" s="50">
        <v>6724</v>
      </c>
      <c r="I2691" s="50">
        <v>3084</v>
      </c>
      <c r="J2691" s="50">
        <v>30813</v>
      </c>
      <c r="K2691" s="50">
        <v>0</v>
      </c>
      <c r="L2691" s="50">
        <v>1.5</v>
      </c>
      <c r="M2691" s="50">
        <v>0</v>
      </c>
      <c r="N2691" s="50">
        <v>0</v>
      </c>
      <c r="O2691" s="50">
        <v>2850</v>
      </c>
      <c r="P2691" s="50">
        <v>0</v>
      </c>
      <c r="Q2691" s="50">
        <v>0</v>
      </c>
      <c r="R2691" s="50">
        <v>1303020</v>
      </c>
      <c r="S2691" s="50">
        <v>1304014</v>
      </c>
      <c r="T2691" s="50">
        <v>1304007</v>
      </c>
      <c r="W2691" s="50">
        <v>4</v>
      </c>
      <c r="X2691" s="50">
        <v>4</v>
      </c>
      <c r="Y2691" s="50">
        <v>2</v>
      </c>
      <c r="Z2691" s="50">
        <v>1102020</v>
      </c>
    </row>
    <row r="2692" spans="1:26" ht="14.25">
      <c r="A2692" s="50">
        <v>2111111</v>
      </c>
      <c r="D2692" s="50" t="s">
        <v>2298</v>
      </c>
      <c r="E2692" s="50" t="s">
        <v>1192</v>
      </c>
      <c r="F2692" s="50" t="s">
        <v>4805</v>
      </c>
      <c r="G2692" s="50">
        <v>110</v>
      </c>
      <c r="H2692" s="50">
        <v>7008</v>
      </c>
      <c r="I2692" s="50">
        <v>3477</v>
      </c>
      <c r="J2692" s="50">
        <v>37816</v>
      </c>
      <c r="K2692" s="50">
        <v>0</v>
      </c>
      <c r="L2692" s="50">
        <v>1.5</v>
      </c>
      <c r="M2692" s="50">
        <v>0</v>
      </c>
      <c r="N2692" s="50">
        <v>0</v>
      </c>
      <c r="O2692" s="50">
        <v>2850</v>
      </c>
      <c r="P2692" s="50">
        <v>0</v>
      </c>
      <c r="Q2692" s="50">
        <v>0</v>
      </c>
      <c r="R2692" s="50">
        <v>1301012</v>
      </c>
      <c r="S2692" s="50">
        <v>1302012</v>
      </c>
      <c r="V2692" s="50" t="s">
        <v>4806</v>
      </c>
      <c r="Z2692" s="50">
        <v>1101012</v>
      </c>
    </row>
    <row r="2693" spans="1:26" ht="14.25">
      <c r="A2693" s="50">
        <v>2111112</v>
      </c>
      <c r="D2693" s="50" t="s">
        <v>2299</v>
      </c>
      <c r="E2693" s="50" t="s">
        <v>792</v>
      </c>
      <c r="F2693" s="50" t="s">
        <v>4806</v>
      </c>
      <c r="G2693" s="50">
        <v>110</v>
      </c>
      <c r="H2693" s="50">
        <v>7642</v>
      </c>
      <c r="I2693" s="50">
        <v>3503</v>
      </c>
      <c r="J2693" s="50">
        <v>35015</v>
      </c>
      <c r="K2693" s="50">
        <v>0</v>
      </c>
      <c r="L2693" s="50">
        <v>1.5</v>
      </c>
      <c r="M2693" s="50">
        <v>0</v>
      </c>
      <c r="N2693" s="50">
        <v>0</v>
      </c>
      <c r="O2693" s="50">
        <v>2850</v>
      </c>
      <c r="P2693" s="50">
        <v>0</v>
      </c>
      <c r="Q2693" s="50">
        <v>0</v>
      </c>
      <c r="R2693" s="50">
        <v>1303018</v>
      </c>
      <c r="S2693" s="50">
        <v>1304013</v>
      </c>
      <c r="T2693" s="50">
        <v>1304007</v>
      </c>
      <c r="W2693" s="50">
        <v>4</v>
      </c>
      <c r="X2693" s="50">
        <v>4</v>
      </c>
      <c r="Y2693" s="50">
        <v>2</v>
      </c>
      <c r="Z2693" s="50">
        <v>1102018</v>
      </c>
    </row>
    <row r="2694" spans="1:26" ht="14.25">
      <c r="A2694" s="50">
        <v>2111121</v>
      </c>
      <c r="D2694" s="50" t="s">
        <v>2298</v>
      </c>
      <c r="E2694" s="50" t="s">
        <v>1188</v>
      </c>
      <c r="F2694" s="50" t="s">
        <v>4807</v>
      </c>
      <c r="G2694" s="50">
        <v>110</v>
      </c>
      <c r="H2694" s="50">
        <v>6166</v>
      </c>
      <c r="I2694" s="50">
        <v>3061</v>
      </c>
      <c r="J2694" s="50">
        <v>33278</v>
      </c>
      <c r="K2694" s="50">
        <v>0</v>
      </c>
      <c r="L2694" s="50">
        <v>1.5</v>
      </c>
      <c r="M2694" s="50">
        <v>0</v>
      </c>
      <c r="N2694" s="50">
        <v>0</v>
      </c>
      <c r="O2694" s="50">
        <v>2850</v>
      </c>
      <c r="P2694" s="50">
        <v>0</v>
      </c>
      <c r="Q2694" s="50">
        <v>0</v>
      </c>
      <c r="R2694" s="50">
        <v>1301008</v>
      </c>
      <c r="S2694" s="50">
        <v>1302008</v>
      </c>
      <c r="V2694" s="50" t="s">
        <v>4808</v>
      </c>
      <c r="Z2694" s="50">
        <v>1101008</v>
      </c>
    </row>
    <row r="2695" spans="1:26" ht="14.25">
      <c r="A2695" s="50">
        <v>2111122</v>
      </c>
      <c r="D2695" s="50" t="s">
        <v>2299</v>
      </c>
      <c r="E2695" s="50" t="s">
        <v>787</v>
      </c>
      <c r="F2695" s="50" t="s">
        <v>4808</v>
      </c>
      <c r="G2695" s="50">
        <v>110</v>
      </c>
      <c r="H2695" s="50">
        <v>6724</v>
      </c>
      <c r="I2695" s="50">
        <v>3084</v>
      </c>
      <c r="J2695" s="50">
        <v>30813</v>
      </c>
      <c r="K2695" s="50">
        <v>0</v>
      </c>
      <c r="L2695" s="50">
        <v>1.5</v>
      </c>
      <c r="M2695" s="50">
        <v>0</v>
      </c>
      <c r="N2695" s="50">
        <v>0</v>
      </c>
      <c r="O2695" s="50">
        <v>2850</v>
      </c>
      <c r="P2695" s="50">
        <v>0</v>
      </c>
      <c r="Q2695" s="50">
        <v>0</v>
      </c>
      <c r="R2695" s="50">
        <v>1303013</v>
      </c>
      <c r="S2695" s="50">
        <v>1304012</v>
      </c>
      <c r="T2695" s="50">
        <v>1304008</v>
      </c>
      <c r="W2695" s="50">
        <v>4</v>
      </c>
      <c r="X2695" s="50">
        <v>4</v>
      </c>
      <c r="Y2695" s="50">
        <v>3</v>
      </c>
      <c r="Z2695" s="50">
        <v>1102013</v>
      </c>
    </row>
    <row r="2696" spans="1:26" ht="14.25">
      <c r="A2696" s="50">
        <v>2111131</v>
      </c>
      <c r="D2696" s="50" t="s">
        <v>2298</v>
      </c>
      <c r="E2696" s="50" t="s">
        <v>1533</v>
      </c>
      <c r="F2696" s="50" t="s">
        <v>4809</v>
      </c>
      <c r="G2696" s="50">
        <v>110</v>
      </c>
      <c r="H2696" s="50">
        <v>6166</v>
      </c>
      <c r="I2696" s="50">
        <v>3061</v>
      </c>
      <c r="J2696" s="50">
        <v>33278</v>
      </c>
      <c r="K2696" s="50">
        <v>0</v>
      </c>
      <c r="L2696" s="50">
        <v>1.5</v>
      </c>
      <c r="M2696" s="50">
        <v>0</v>
      </c>
      <c r="N2696" s="50">
        <v>0</v>
      </c>
      <c r="O2696" s="50">
        <v>2850</v>
      </c>
      <c r="P2696" s="50">
        <v>0</v>
      </c>
      <c r="Q2696" s="50">
        <v>0</v>
      </c>
      <c r="R2696" s="50">
        <v>1301009</v>
      </c>
      <c r="S2696" s="50">
        <v>1302009</v>
      </c>
      <c r="V2696" s="50" t="s">
        <v>4810</v>
      </c>
      <c r="Z2696" s="50">
        <v>1101009</v>
      </c>
    </row>
    <row r="2697" spans="1:26" ht="14.25">
      <c r="A2697" s="50">
        <v>2111132</v>
      </c>
      <c r="D2697" s="50" t="s">
        <v>2299</v>
      </c>
      <c r="E2697" s="50" t="s">
        <v>788</v>
      </c>
      <c r="F2697" s="50" t="s">
        <v>4810</v>
      </c>
      <c r="G2697" s="50">
        <v>110</v>
      </c>
      <c r="H2697" s="50">
        <v>6724</v>
      </c>
      <c r="I2697" s="50">
        <v>3084</v>
      </c>
      <c r="J2697" s="50">
        <v>30813</v>
      </c>
      <c r="K2697" s="50">
        <v>0</v>
      </c>
      <c r="L2697" s="50">
        <v>1.5</v>
      </c>
      <c r="M2697" s="50">
        <v>0</v>
      </c>
      <c r="N2697" s="50">
        <v>0</v>
      </c>
      <c r="O2697" s="50">
        <v>2850</v>
      </c>
      <c r="P2697" s="50">
        <v>0</v>
      </c>
      <c r="Q2697" s="50">
        <v>0</v>
      </c>
      <c r="R2697" s="50">
        <v>1303014</v>
      </c>
      <c r="S2697" s="50">
        <v>1304004</v>
      </c>
      <c r="T2697" s="50">
        <v>1304006</v>
      </c>
      <c r="W2697" s="50">
        <v>4</v>
      </c>
      <c r="X2697" s="50">
        <v>4</v>
      </c>
      <c r="Y2697" s="50">
        <v>1</v>
      </c>
      <c r="Z2697" s="50">
        <v>1102014</v>
      </c>
    </row>
    <row r="2698" spans="1:26" ht="14.25">
      <c r="A2698" s="50">
        <v>2111211</v>
      </c>
      <c r="D2698" s="50" t="s">
        <v>2298</v>
      </c>
      <c r="E2698" s="50" t="s">
        <v>1195</v>
      </c>
      <c r="F2698" s="50" t="s">
        <v>4811</v>
      </c>
      <c r="G2698" s="50">
        <v>111</v>
      </c>
      <c r="H2698" s="50">
        <v>7156</v>
      </c>
      <c r="I2698" s="50">
        <v>3552</v>
      </c>
      <c r="J2698" s="50">
        <v>38615</v>
      </c>
      <c r="K2698" s="50">
        <v>0</v>
      </c>
      <c r="L2698" s="50">
        <v>1.5</v>
      </c>
      <c r="M2698" s="50">
        <v>0</v>
      </c>
      <c r="N2698" s="50">
        <v>0</v>
      </c>
      <c r="O2698" s="50">
        <v>2850</v>
      </c>
      <c r="P2698" s="50">
        <v>0</v>
      </c>
      <c r="Q2698" s="50">
        <v>0</v>
      </c>
      <c r="R2698" s="50">
        <v>1301015</v>
      </c>
      <c r="S2698" s="50">
        <v>1302015</v>
      </c>
      <c r="V2698" s="50" t="s">
        <v>4812</v>
      </c>
      <c r="Z2698" s="50">
        <v>1101015</v>
      </c>
    </row>
    <row r="2699" spans="1:26" ht="14.25">
      <c r="A2699" s="50">
        <v>2111212</v>
      </c>
      <c r="D2699" s="50" t="s">
        <v>2299</v>
      </c>
      <c r="E2699" s="50" t="s">
        <v>795</v>
      </c>
      <c r="F2699" s="50" t="s">
        <v>4812</v>
      </c>
      <c r="G2699" s="50">
        <v>111</v>
      </c>
      <c r="H2699" s="50">
        <v>7803</v>
      </c>
      <c r="I2699" s="50">
        <v>3577</v>
      </c>
      <c r="J2699" s="50">
        <v>35754</v>
      </c>
      <c r="K2699" s="50">
        <v>0</v>
      </c>
      <c r="L2699" s="50">
        <v>1.5</v>
      </c>
      <c r="M2699" s="50">
        <v>0</v>
      </c>
      <c r="N2699" s="50">
        <v>0</v>
      </c>
      <c r="O2699" s="50">
        <v>2850</v>
      </c>
      <c r="P2699" s="50">
        <v>0</v>
      </c>
      <c r="Q2699" s="50">
        <v>0</v>
      </c>
      <c r="R2699" s="50">
        <v>1303021</v>
      </c>
      <c r="S2699" s="50">
        <v>1304015</v>
      </c>
      <c r="T2699" s="50">
        <v>1304007</v>
      </c>
      <c r="W2699" s="50">
        <v>4</v>
      </c>
      <c r="X2699" s="50">
        <v>4</v>
      </c>
      <c r="Y2699" s="50">
        <v>1</v>
      </c>
      <c r="Z2699" s="50">
        <v>1102021</v>
      </c>
    </row>
    <row r="2700" spans="1:26" ht="14.25">
      <c r="A2700" s="50">
        <v>2111221</v>
      </c>
      <c r="D2700" s="50" t="s">
        <v>2298</v>
      </c>
      <c r="E2700" s="50" t="s">
        <v>1181</v>
      </c>
      <c r="F2700" s="50" t="s">
        <v>4813</v>
      </c>
      <c r="G2700" s="50">
        <v>111</v>
      </c>
      <c r="H2700" s="50">
        <v>6296</v>
      </c>
      <c r="I2700" s="50">
        <v>3127</v>
      </c>
      <c r="J2700" s="50">
        <v>33980</v>
      </c>
      <c r="K2700" s="50">
        <v>0</v>
      </c>
      <c r="L2700" s="50">
        <v>1.5</v>
      </c>
      <c r="M2700" s="50">
        <v>0</v>
      </c>
      <c r="N2700" s="50">
        <v>0</v>
      </c>
      <c r="O2700" s="50">
        <v>2850</v>
      </c>
      <c r="P2700" s="50">
        <v>0</v>
      </c>
      <c r="Q2700" s="50">
        <v>0</v>
      </c>
      <c r="R2700" s="50">
        <v>1301001</v>
      </c>
      <c r="S2700" s="50">
        <v>1302001</v>
      </c>
      <c r="V2700" s="50" t="s">
        <v>4814</v>
      </c>
      <c r="Z2700" s="50">
        <v>1101001</v>
      </c>
    </row>
    <row r="2701" spans="1:26" ht="14.25">
      <c r="A2701" s="50">
        <v>2111222</v>
      </c>
      <c r="D2701" s="50" t="s">
        <v>2299</v>
      </c>
      <c r="E2701" s="50" t="s">
        <v>783</v>
      </c>
      <c r="F2701" s="50" t="s">
        <v>4814</v>
      </c>
      <c r="G2701" s="50">
        <v>111</v>
      </c>
      <c r="H2701" s="50">
        <v>6865</v>
      </c>
      <c r="I2701" s="50">
        <v>3149</v>
      </c>
      <c r="J2701" s="50">
        <v>31463</v>
      </c>
      <c r="K2701" s="50">
        <v>0</v>
      </c>
      <c r="L2701" s="50">
        <v>1.5</v>
      </c>
      <c r="M2701" s="50">
        <v>0</v>
      </c>
      <c r="N2701" s="50">
        <v>0</v>
      </c>
      <c r="O2701" s="50">
        <v>2850</v>
      </c>
      <c r="P2701" s="50">
        <v>0</v>
      </c>
      <c r="Q2701" s="50">
        <v>0</v>
      </c>
      <c r="R2701" s="50">
        <v>1303009</v>
      </c>
      <c r="S2701" s="50">
        <v>1304010</v>
      </c>
      <c r="T2701" s="50">
        <v>1304007</v>
      </c>
      <c r="W2701" s="50">
        <v>4</v>
      </c>
      <c r="X2701" s="50">
        <v>4</v>
      </c>
      <c r="Y2701" s="50">
        <v>2</v>
      </c>
      <c r="Z2701" s="50">
        <v>1102009</v>
      </c>
    </row>
    <row r="2702" spans="1:26" ht="14.25">
      <c r="A2702" s="50">
        <v>2111231</v>
      </c>
      <c r="D2702" s="50" t="s">
        <v>2298</v>
      </c>
      <c r="E2702" s="50" t="s">
        <v>1537</v>
      </c>
      <c r="F2702" s="50" t="s">
        <v>4815</v>
      </c>
      <c r="G2702" s="50">
        <v>111</v>
      </c>
      <c r="H2702" s="50">
        <v>6296</v>
      </c>
      <c r="I2702" s="50">
        <v>3127</v>
      </c>
      <c r="J2702" s="50">
        <v>33980</v>
      </c>
      <c r="K2702" s="50">
        <v>0</v>
      </c>
      <c r="L2702" s="50">
        <v>1.5</v>
      </c>
      <c r="M2702" s="50">
        <v>0</v>
      </c>
      <c r="N2702" s="50">
        <v>0</v>
      </c>
      <c r="O2702" s="50">
        <v>2850</v>
      </c>
      <c r="P2702" s="50">
        <v>0</v>
      </c>
      <c r="Q2702" s="50">
        <v>0</v>
      </c>
      <c r="R2702" s="50">
        <v>1301011</v>
      </c>
      <c r="S2702" s="50">
        <v>1302011</v>
      </c>
      <c r="V2702" s="50" t="s">
        <v>4816</v>
      </c>
      <c r="Z2702" s="50">
        <v>1101011</v>
      </c>
    </row>
    <row r="2703" spans="1:26" ht="14.25">
      <c r="A2703" s="50">
        <v>2111232</v>
      </c>
      <c r="D2703" s="50" t="s">
        <v>2299</v>
      </c>
      <c r="E2703" s="50" t="s">
        <v>791</v>
      </c>
      <c r="F2703" s="50" t="s">
        <v>4816</v>
      </c>
      <c r="G2703" s="50">
        <v>111</v>
      </c>
      <c r="H2703" s="50">
        <v>6865</v>
      </c>
      <c r="I2703" s="50">
        <v>3149</v>
      </c>
      <c r="J2703" s="50">
        <v>31463</v>
      </c>
      <c r="K2703" s="50">
        <v>0</v>
      </c>
      <c r="L2703" s="50">
        <v>1.5</v>
      </c>
      <c r="M2703" s="50">
        <v>0</v>
      </c>
      <c r="N2703" s="50">
        <v>0</v>
      </c>
      <c r="O2703" s="50">
        <v>2850</v>
      </c>
      <c r="P2703" s="50">
        <v>0</v>
      </c>
      <c r="Q2703" s="50">
        <v>0</v>
      </c>
      <c r="R2703" s="50">
        <v>1303017</v>
      </c>
      <c r="S2703" s="50">
        <v>1304013</v>
      </c>
      <c r="T2703" s="50">
        <v>1304008</v>
      </c>
      <c r="W2703" s="50">
        <v>4</v>
      </c>
      <c r="X2703" s="50">
        <v>4</v>
      </c>
      <c r="Y2703" s="50">
        <v>3</v>
      </c>
      <c r="Z2703" s="50">
        <v>1102017</v>
      </c>
    </row>
    <row r="2704" spans="1:26" ht="14.25">
      <c r="A2704" s="50">
        <v>2111311</v>
      </c>
      <c r="D2704" s="50" t="s">
        <v>2298</v>
      </c>
      <c r="E2704" s="50" t="s">
        <v>1533</v>
      </c>
      <c r="F2704" s="50" t="s">
        <v>4817</v>
      </c>
      <c r="G2704" s="50">
        <v>112</v>
      </c>
      <c r="H2704" s="50">
        <v>7305</v>
      </c>
      <c r="I2704" s="50">
        <v>3626</v>
      </c>
      <c r="J2704" s="50">
        <v>39413</v>
      </c>
      <c r="K2704" s="50">
        <v>0</v>
      </c>
      <c r="L2704" s="50">
        <v>1.5</v>
      </c>
      <c r="M2704" s="50">
        <v>0</v>
      </c>
      <c r="N2704" s="50">
        <v>0</v>
      </c>
      <c r="O2704" s="50">
        <v>2850</v>
      </c>
      <c r="P2704" s="50">
        <v>0</v>
      </c>
      <c r="Q2704" s="50">
        <v>0</v>
      </c>
      <c r="R2704" s="50">
        <v>1301009</v>
      </c>
      <c r="S2704" s="50">
        <v>1302009</v>
      </c>
      <c r="V2704" s="50" t="s">
        <v>4818</v>
      </c>
      <c r="Z2704" s="50">
        <v>1101009</v>
      </c>
    </row>
    <row r="2705" spans="1:26" ht="14.25">
      <c r="A2705" s="50">
        <v>2111312</v>
      </c>
      <c r="D2705" s="50" t="s">
        <v>2299</v>
      </c>
      <c r="E2705" s="50" t="s">
        <v>788</v>
      </c>
      <c r="F2705" s="50" t="s">
        <v>4818</v>
      </c>
      <c r="G2705" s="50">
        <v>112</v>
      </c>
      <c r="H2705" s="50">
        <v>7963</v>
      </c>
      <c r="I2705" s="50">
        <v>3651</v>
      </c>
      <c r="J2705" s="50">
        <v>36493</v>
      </c>
      <c r="K2705" s="50">
        <v>0</v>
      </c>
      <c r="L2705" s="50">
        <v>1.5</v>
      </c>
      <c r="M2705" s="50">
        <v>0</v>
      </c>
      <c r="N2705" s="50">
        <v>0</v>
      </c>
      <c r="O2705" s="50">
        <v>2850</v>
      </c>
      <c r="P2705" s="50">
        <v>0</v>
      </c>
      <c r="Q2705" s="50">
        <v>0</v>
      </c>
      <c r="R2705" s="50">
        <v>1303014</v>
      </c>
      <c r="S2705" s="50">
        <v>1304004</v>
      </c>
      <c r="T2705" s="50">
        <v>1304006</v>
      </c>
      <c r="W2705" s="50">
        <v>4</v>
      </c>
      <c r="X2705" s="50">
        <v>4</v>
      </c>
      <c r="Y2705" s="50">
        <v>1</v>
      </c>
      <c r="Z2705" s="50">
        <v>1102014</v>
      </c>
    </row>
    <row r="2706" spans="1:26" ht="14.25">
      <c r="A2706" s="50">
        <v>2111321</v>
      </c>
      <c r="D2706" s="50" t="s">
        <v>2298</v>
      </c>
      <c r="E2706" s="50" t="s">
        <v>1188</v>
      </c>
      <c r="F2706" s="50" t="s">
        <v>4819</v>
      </c>
      <c r="G2706" s="50">
        <v>112</v>
      </c>
      <c r="H2706" s="50">
        <v>6426</v>
      </c>
      <c r="I2706" s="50">
        <v>3193</v>
      </c>
      <c r="J2706" s="50">
        <v>34682</v>
      </c>
      <c r="K2706" s="50">
        <v>0</v>
      </c>
      <c r="L2706" s="50">
        <v>1.5</v>
      </c>
      <c r="M2706" s="50">
        <v>0</v>
      </c>
      <c r="N2706" s="50">
        <v>0</v>
      </c>
      <c r="O2706" s="50">
        <v>2850</v>
      </c>
      <c r="P2706" s="50">
        <v>0</v>
      </c>
      <c r="Q2706" s="50">
        <v>0</v>
      </c>
      <c r="R2706" s="50">
        <v>1301008</v>
      </c>
      <c r="S2706" s="50">
        <v>1302008</v>
      </c>
      <c r="V2706" s="50" t="s">
        <v>4820</v>
      </c>
      <c r="Z2706" s="50">
        <v>1101008</v>
      </c>
    </row>
    <row r="2707" spans="1:26" ht="14.25">
      <c r="A2707" s="50">
        <v>2111322</v>
      </c>
      <c r="D2707" s="50" t="s">
        <v>2299</v>
      </c>
      <c r="E2707" s="50" t="s">
        <v>787</v>
      </c>
      <c r="F2707" s="50" t="s">
        <v>4820</v>
      </c>
      <c r="G2707" s="50">
        <v>112</v>
      </c>
      <c r="H2707" s="50">
        <v>7005</v>
      </c>
      <c r="I2707" s="50">
        <v>3215</v>
      </c>
      <c r="J2707" s="50">
        <v>32113</v>
      </c>
      <c r="K2707" s="50">
        <v>0</v>
      </c>
      <c r="L2707" s="50">
        <v>1.5</v>
      </c>
      <c r="M2707" s="50">
        <v>0</v>
      </c>
      <c r="N2707" s="50">
        <v>0</v>
      </c>
      <c r="O2707" s="50">
        <v>2850</v>
      </c>
      <c r="P2707" s="50">
        <v>0</v>
      </c>
      <c r="Q2707" s="50">
        <v>0</v>
      </c>
      <c r="R2707" s="50">
        <v>1303013</v>
      </c>
      <c r="S2707" s="50">
        <v>1304012</v>
      </c>
      <c r="T2707" s="50">
        <v>1304008</v>
      </c>
      <c r="W2707" s="50">
        <v>4</v>
      </c>
      <c r="X2707" s="50">
        <v>4</v>
      </c>
      <c r="Y2707" s="50">
        <v>3</v>
      </c>
      <c r="Z2707" s="50">
        <v>1102013</v>
      </c>
    </row>
    <row r="2708" spans="1:26" ht="14.25">
      <c r="A2708" s="50">
        <v>2111331</v>
      </c>
      <c r="D2708" s="50" t="s">
        <v>2298</v>
      </c>
      <c r="E2708" s="50" t="s">
        <v>1192</v>
      </c>
      <c r="F2708" s="50" t="s">
        <v>4821</v>
      </c>
      <c r="G2708" s="50">
        <v>112</v>
      </c>
      <c r="H2708" s="50">
        <v>6426</v>
      </c>
      <c r="I2708" s="50">
        <v>3193</v>
      </c>
      <c r="J2708" s="50">
        <v>34682</v>
      </c>
      <c r="K2708" s="50">
        <v>0</v>
      </c>
      <c r="L2708" s="50">
        <v>1.5</v>
      </c>
      <c r="M2708" s="50">
        <v>0</v>
      </c>
      <c r="N2708" s="50">
        <v>0</v>
      </c>
      <c r="O2708" s="50">
        <v>2850</v>
      </c>
      <c r="P2708" s="50">
        <v>0</v>
      </c>
      <c r="Q2708" s="50">
        <v>0</v>
      </c>
      <c r="R2708" s="50">
        <v>1301012</v>
      </c>
      <c r="S2708" s="50">
        <v>1302012</v>
      </c>
      <c r="V2708" s="50" t="s">
        <v>4822</v>
      </c>
      <c r="Z2708" s="50">
        <v>1101012</v>
      </c>
    </row>
    <row r="2709" spans="1:26" ht="14.25">
      <c r="A2709" s="50">
        <v>2111332</v>
      </c>
      <c r="D2709" s="50" t="s">
        <v>2299</v>
      </c>
      <c r="E2709" s="50" t="s">
        <v>792</v>
      </c>
      <c r="F2709" s="50" t="s">
        <v>4822</v>
      </c>
      <c r="G2709" s="50">
        <v>112</v>
      </c>
      <c r="H2709" s="50">
        <v>7005</v>
      </c>
      <c r="I2709" s="50">
        <v>3215</v>
      </c>
      <c r="J2709" s="50">
        <v>32113</v>
      </c>
      <c r="K2709" s="50">
        <v>0</v>
      </c>
      <c r="L2709" s="50">
        <v>1.5</v>
      </c>
      <c r="M2709" s="50">
        <v>0</v>
      </c>
      <c r="N2709" s="50">
        <v>0</v>
      </c>
      <c r="O2709" s="50">
        <v>2850</v>
      </c>
      <c r="P2709" s="50">
        <v>0</v>
      </c>
      <c r="Q2709" s="50">
        <v>0</v>
      </c>
      <c r="R2709" s="50">
        <v>1303018</v>
      </c>
      <c r="S2709" s="50">
        <v>1304013</v>
      </c>
      <c r="T2709" s="50">
        <v>1304007</v>
      </c>
      <c r="W2709" s="50">
        <v>4</v>
      </c>
      <c r="X2709" s="50">
        <v>4</v>
      </c>
      <c r="Y2709" s="50">
        <v>2</v>
      </c>
      <c r="Z2709" s="50">
        <v>1102018</v>
      </c>
    </row>
    <row r="2710" spans="1:26" ht="14.25">
      <c r="A2710" s="50">
        <v>2111411</v>
      </c>
      <c r="D2710" s="50" t="s">
        <v>2298</v>
      </c>
      <c r="E2710" s="50" t="s">
        <v>1535</v>
      </c>
      <c r="F2710" s="50" t="s">
        <v>4823</v>
      </c>
      <c r="G2710" s="50">
        <v>113</v>
      </c>
      <c r="H2710" s="50">
        <v>7453</v>
      </c>
      <c r="I2710" s="50">
        <v>3700</v>
      </c>
      <c r="J2710" s="50">
        <v>40211</v>
      </c>
      <c r="K2710" s="50">
        <v>0</v>
      </c>
      <c r="L2710" s="50">
        <v>1.5</v>
      </c>
      <c r="M2710" s="50">
        <v>0</v>
      </c>
      <c r="N2710" s="50">
        <v>0</v>
      </c>
      <c r="O2710" s="50">
        <v>2850</v>
      </c>
      <c r="P2710" s="50">
        <v>0</v>
      </c>
      <c r="Q2710" s="50">
        <v>0</v>
      </c>
      <c r="R2710" s="50">
        <v>1301007</v>
      </c>
      <c r="S2710" s="50">
        <v>1302007</v>
      </c>
      <c r="V2710" s="50" t="s">
        <v>4824</v>
      </c>
      <c r="Z2710" s="50">
        <v>1101007</v>
      </c>
    </row>
    <row r="2711" spans="1:26" ht="14.25">
      <c r="A2711" s="50">
        <v>2111412</v>
      </c>
      <c r="D2711" s="50" t="s">
        <v>2299</v>
      </c>
      <c r="E2711" s="50" t="s">
        <v>783</v>
      </c>
      <c r="F2711" s="50" t="s">
        <v>4824</v>
      </c>
      <c r="G2711" s="50">
        <v>113</v>
      </c>
      <c r="H2711" s="50">
        <v>8123</v>
      </c>
      <c r="I2711" s="50">
        <v>3726</v>
      </c>
      <c r="J2711" s="50">
        <v>37233</v>
      </c>
      <c r="K2711" s="50">
        <v>0</v>
      </c>
      <c r="L2711" s="50">
        <v>1.5</v>
      </c>
      <c r="M2711" s="50">
        <v>0</v>
      </c>
      <c r="N2711" s="50">
        <v>0</v>
      </c>
      <c r="O2711" s="50">
        <v>2850</v>
      </c>
      <c r="P2711" s="50">
        <v>0</v>
      </c>
      <c r="Q2711" s="50">
        <v>0</v>
      </c>
      <c r="R2711" s="50">
        <v>1303009</v>
      </c>
      <c r="S2711" s="50">
        <v>1304010</v>
      </c>
      <c r="T2711" s="50">
        <v>1304007</v>
      </c>
      <c r="W2711" s="50">
        <v>4</v>
      </c>
      <c r="X2711" s="50">
        <v>4</v>
      </c>
      <c r="Y2711" s="50">
        <v>2</v>
      </c>
      <c r="Z2711" s="50">
        <v>1102009</v>
      </c>
    </row>
    <row r="2712" spans="1:26" ht="14.25">
      <c r="A2712" s="50">
        <v>2111421</v>
      </c>
      <c r="D2712" s="50" t="s">
        <v>2298</v>
      </c>
      <c r="E2712" s="50" t="s">
        <v>1535</v>
      </c>
      <c r="F2712" s="50" t="s">
        <v>4825</v>
      </c>
      <c r="G2712" s="50">
        <v>113</v>
      </c>
      <c r="H2712" s="50">
        <v>7453</v>
      </c>
      <c r="I2712" s="50">
        <v>3700</v>
      </c>
      <c r="J2712" s="50">
        <v>40211</v>
      </c>
      <c r="K2712" s="50">
        <v>0</v>
      </c>
      <c r="L2712" s="50">
        <v>1.5</v>
      </c>
      <c r="M2712" s="50">
        <v>0</v>
      </c>
      <c r="N2712" s="50">
        <v>0</v>
      </c>
      <c r="O2712" s="50">
        <v>2850</v>
      </c>
      <c r="P2712" s="50">
        <v>0</v>
      </c>
      <c r="Q2712" s="50">
        <v>0</v>
      </c>
      <c r="R2712" s="50">
        <v>1301007</v>
      </c>
      <c r="S2712" s="50">
        <v>1302007</v>
      </c>
      <c r="V2712" s="50" t="s">
        <v>4826</v>
      </c>
      <c r="Z2712" s="50">
        <v>1101007</v>
      </c>
    </row>
    <row r="2713" spans="1:26" ht="14.25">
      <c r="A2713" s="50">
        <v>2111422</v>
      </c>
      <c r="D2713" s="50" t="s">
        <v>2299</v>
      </c>
      <c r="E2713" s="50" t="s">
        <v>777</v>
      </c>
      <c r="F2713" s="50" t="s">
        <v>4826</v>
      </c>
      <c r="G2713" s="50">
        <v>113</v>
      </c>
      <c r="H2713" s="50">
        <v>8123</v>
      </c>
      <c r="I2713" s="50">
        <v>3726</v>
      </c>
      <c r="J2713" s="50">
        <v>37233</v>
      </c>
      <c r="K2713" s="50">
        <v>0</v>
      </c>
      <c r="L2713" s="50">
        <v>1.5</v>
      </c>
      <c r="M2713" s="50">
        <v>0</v>
      </c>
      <c r="N2713" s="50">
        <v>0</v>
      </c>
      <c r="O2713" s="50">
        <v>2850</v>
      </c>
      <c r="P2713" s="50">
        <v>0</v>
      </c>
      <c r="Q2713" s="50">
        <v>0</v>
      </c>
      <c r="R2713" s="50">
        <v>1303003</v>
      </c>
      <c r="S2713" s="50">
        <v>1304005</v>
      </c>
      <c r="T2713" s="50">
        <v>1304007</v>
      </c>
      <c r="W2713" s="50">
        <v>4</v>
      </c>
      <c r="X2713" s="50">
        <v>4</v>
      </c>
      <c r="Y2713" s="50">
        <v>2</v>
      </c>
      <c r="Z2713" s="50">
        <v>1102003</v>
      </c>
    </row>
    <row r="2714" spans="1:26" ht="14.25">
      <c r="A2714" s="50">
        <v>2111431</v>
      </c>
      <c r="D2714" s="50" t="s">
        <v>2298</v>
      </c>
      <c r="E2714" s="50" t="s">
        <v>1537</v>
      </c>
      <c r="F2714" s="50" t="s">
        <v>4827</v>
      </c>
      <c r="G2714" s="50">
        <v>113</v>
      </c>
      <c r="H2714" s="50">
        <v>6556</v>
      </c>
      <c r="I2714" s="50">
        <v>3259</v>
      </c>
      <c r="J2714" s="50">
        <v>35383</v>
      </c>
      <c r="K2714" s="50">
        <v>0</v>
      </c>
      <c r="L2714" s="50">
        <v>1.5</v>
      </c>
      <c r="M2714" s="50">
        <v>0</v>
      </c>
      <c r="N2714" s="50">
        <v>0</v>
      </c>
      <c r="O2714" s="50">
        <v>2850</v>
      </c>
      <c r="P2714" s="50">
        <v>0</v>
      </c>
      <c r="Q2714" s="50">
        <v>0</v>
      </c>
      <c r="R2714" s="50">
        <v>1301011</v>
      </c>
      <c r="S2714" s="50">
        <v>1302011</v>
      </c>
      <c r="V2714" s="50" t="s">
        <v>4828</v>
      </c>
      <c r="Z2714" s="50">
        <v>1101011</v>
      </c>
    </row>
    <row r="2715" spans="1:26" ht="14.25">
      <c r="A2715" s="50">
        <v>2111432</v>
      </c>
      <c r="D2715" s="50" t="s">
        <v>2299</v>
      </c>
      <c r="E2715" s="50" t="s">
        <v>791</v>
      </c>
      <c r="F2715" s="50" t="s">
        <v>4828</v>
      </c>
      <c r="G2715" s="50">
        <v>113</v>
      </c>
      <c r="H2715" s="50">
        <v>7145</v>
      </c>
      <c r="I2715" s="50">
        <v>3281</v>
      </c>
      <c r="J2715" s="50">
        <v>32762</v>
      </c>
      <c r="K2715" s="50">
        <v>0</v>
      </c>
      <c r="L2715" s="50">
        <v>1.5</v>
      </c>
      <c r="M2715" s="50">
        <v>0</v>
      </c>
      <c r="N2715" s="50">
        <v>0</v>
      </c>
      <c r="O2715" s="50">
        <v>2850</v>
      </c>
      <c r="P2715" s="50">
        <v>0</v>
      </c>
      <c r="Q2715" s="50">
        <v>0</v>
      </c>
      <c r="R2715" s="50">
        <v>1303017</v>
      </c>
      <c r="S2715" s="50">
        <v>1304013</v>
      </c>
      <c r="T2715" s="50">
        <v>1304008</v>
      </c>
      <c r="W2715" s="50">
        <v>4</v>
      </c>
      <c r="X2715" s="50">
        <v>4</v>
      </c>
      <c r="Y2715" s="50">
        <v>3</v>
      </c>
      <c r="Z2715" s="50">
        <v>1102017</v>
      </c>
    </row>
    <row r="2716" spans="1:26" ht="14.25">
      <c r="A2716" s="50">
        <v>2111511</v>
      </c>
      <c r="D2716" s="50" t="s">
        <v>2298</v>
      </c>
      <c r="E2716" s="50" t="s">
        <v>1540</v>
      </c>
      <c r="F2716" s="50" t="s">
        <v>4829</v>
      </c>
      <c r="G2716" s="50">
        <v>114</v>
      </c>
      <c r="H2716" s="50">
        <v>7602</v>
      </c>
      <c r="I2716" s="50">
        <v>3774</v>
      </c>
      <c r="J2716" s="50">
        <v>41009</v>
      </c>
      <c r="K2716" s="50">
        <v>0</v>
      </c>
      <c r="L2716" s="50">
        <v>1.5</v>
      </c>
      <c r="M2716" s="50">
        <v>0</v>
      </c>
      <c r="N2716" s="50">
        <v>0</v>
      </c>
      <c r="O2716" s="50">
        <v>2850</v>
      </c>
      <c r="P2716" s="50">
        <v>0</v>
      </c>
      <c r="Q2716" s="50">
        <v>0</v>
      </c>
      <c r="R2716" s="50">
        <v>1301005</v>
      </c>
      <c r="S2716" s="50">
        <v>1302005</v>
      </c>
      <c r="V2716" s="50" t="s">
        <v>4830</v>
      </c>
      <c r="Z2716" s="50">
        <v>1101005</v>
      </c>
    </row>
    <row r="2717" spans="1:26" ht="14.25">
      <c r="A2717" s="50">
        <v>2111512</v>
      </c>
      <c r="D2717" s="50" t="s">
        <v>2299</v>
      </c>
      <c r="E2717" s="50" t="s">
        <v>775</v>
      </c>
      <c r="F2717" s="50" t="s">
        <v>4830</v>
      </c>
      <c r="G2717" s="50">
        <v>114</v>
      </c>
      <c r="H2717" s="50">
        <v>8284</v>
      </c>
      <c r="I2717" s="50">
        <v>3800</v>
      </c>
      <c r="J2717" s="50">
        <v>37972</v>
      </c>
      <c r="K2717" s="50">
        <v>0</v>
      </c>
      <c r="L2717" s="50">
        <v>1.5</v>
      </c>
      <c r="M2717" s="50">
        <v>0</v>
      </c>
      <c r="N2717" s="50">
        <v>0</v>
      </c>
      <c r="O2717" s="50">
        <v>2850</v>
      </c>
      <c r="P2717" s="50">
        <v>0</v>
      </c>
      <c r="Q2717" s="50">
        <v>0</v>
      </c>
      <c r="R2717" s="50">
        <v>1303001</v>
      </c>
      <c r="S2717" s="50">
        <v>1304004</v>
      </c>
      <c r="T2717" s="50">
        <v>1304006</v>
      </c>
      <c r="W2717" s="50">
        <v>4</v>
      </c>
      <c r="X2717" s="50">
        <v>4</v>
      </c>
      <c r="Y2717" s="50">
        <v>1</v>
      </c>
      <c r="Z2717" s="50">
        <v>1102001</v>
      </c>
    </row>
    <row r="2718" spans="1:26" ht="14.25">
      <c r="A2718" s="50">
        <v>2111521</v>
      </c>
      <c r="D2718" s="50" t="s">
        <v>2298</v>
      </c>
      <c r="E2718" s="50" t="s">
        <v>1184</v>
      </c>
      <c r="F2718" s="50" t="s">
        <v>4831</v>
      </c>
      <c r="G2718" s="50">
        <v>114</v>
      </c>
      <c r="H2718" s="50">
        <v>7602</v>
      </c>
      <c r="I2718" s="50">
        <v>3774</v>
      </c>
      <c r="J2718" s="50">
        <v>41009</v>
      </c>
      <c r="K2718" s="50">
        <v>0</v>
      </c>
      <c r="L2718" s="50">
        <v>1.5</v>
      </c>
      <c r="M2718" s="50">
        <v>0</v>
      </c>
      <c r="N2718" s="50">
        <v>0</v>
      </c>
      <c r="O2718" s="50">
        <v>2850</v>
      </c>
      <c r="P2718" s="50">
        <v>0</v>
      </c>
      <c r="Q2718" s="50">
        <v>0</v>
      </c>
      <c r="R2718" s="50">
        <v>1301004</v>
      </c>
      <c r="S2718" s="50">
        <v>1302004</v>
      </c>
      <c r="V2718" s="50" t="s">
        <v>4832</v>
      </c>
      <c r="Z2718" s="50">
        <v>1101004</v>
      </c>
    </row>
    <row r="2719" spans="1:26" ht="14.25">
      <c r="A2719" s="50">
        <v>2111522</v>
      </c>
      <c r="D2719" s="50" t="s">
        <v>2299</v>
      </c>
      <c r="E2719" s="50" t="s">
        <v>780</v>
      </c>
      <c r="F2719" s="50" t="s">
        <v>4832</v>
      </c>
      <c r="G2719" s="50">
        <v>114</v>
      </c>
      <c r="H2719" s="50">
        <v>8284</v>
      </c>
      <c r="I2719" s="50">
        <v>3800</v>
      </c>
      <c r="J2719" s="50">
        <v>37972</v>
      </c>
      <c r="K2719" s="50">
        <v>0</v>
      </c>
      <c r="L2719" s="50">
        <v>1.5</v>
      </c>
      <c r="M2719" s="50">
        <v>0</v>
      </c>
      <c r="N2719" s="50">
        <v>0</v>
      </c>
      <c r="O2719" s="50">
        <v>2850</v>
      </c>
      <c r="P2719" s="50">
        <v>0</v>
      </c>
      <c r="Q2719" s="50">
        <v>0</v>
      </c>
      <c r="R2719" s="50">
        <v>1303006</v>
      </c>
      <c r="S2719" s="50">
        <v>1304005</v>
      </c>
      <c r="T2719" s="50">
        <v>1304007</v>
      </c>
      <c r="W2719" s="50">
        <v>4</v>
      </c>
      <c r="X2719" s="50">
        <v>4</v>
      </c>
      <c r="Y2719" s="50">
        <v>2</v>
      </c>
      <c r="Z2719" s="50">
        <v>1102006</v>
      </c>
    </row>
    <row r="2720" spans="1:26" ht="14.25">
      <c r="A2720" s="50">
        <v>2111531</v>
      </c>
      <c r="D2720" s="50" t="s">
        <v>2298</v>
      </c>
      <c r="E2720" s="50" t="s">
        <v>1535</v>
      </c>
      <c r="F2720" s="50" t="s">
        <v>4833</v>
      </c>
      <c r="G2720" s="50">
        <v>114</v>
      </c>
      <c r="H2720" s="50">
        <v>7602</v>
      </c>
      <c r="I2720" s="50">
        <v>3774</v>
      </c>
      <c r="J2720" s="50">
        <v>41009</v>
      </c>
      <c r="K2720" s="50">
        <v>0</v>
      </c>
      <c r="L2720" s="50">
        <v>1.5</v>
      </c>
      <c r="M2720" s="50">
        <v>0</v>
      </c>
      <c r="N2720" s="50">
        <v>0</v>
      </c>
      <c r="O2720" s="50">
        <v>2850</v>
      </c>
      <c r="P2720" s="50">
        <v>0</v>
      </c>
      <c r="Q2720" s="50">
        <v>0</v>
      </c>
      <c r="R2720" s="50">
        <v>1301007</v>
      </c>
      <c r="S2720" s="50">
        <v>1302007</v>
      </c>
      <c r="V2720" s="50" t="s">
        <v>4834</v>
      </c>
      <c r="Z2720" s="50">
        <v>1101007</v>
      </c>
    </row>
    <row r="2721" spans="1:26" ht="14.25">
      <c r="A2721" s="50">
        <v>2111532</v>
      </c>
      <c r="D2721" s="50" t="s">
        <v>2299</v>
      </c>
      <c r="E2721" s="50" t="s">
        <v>784</v>
      </c>
      <c r="F2721" s="50" t="s">
        <v>4834</v>
      </c>
      <c r="G2721" s="50">
        <v>114</v>
      </c>
      <c r="H2721" s="50">
        <v>8284</v>
      </c>
      <c r="I2721" s="50">
        <v>3800</v>
      </c>
      <c r="J2721" s="50">
        <v>37972</v>
      </c>
      <c r="K2721" s="50">
        <v>0</v>
      </c>
      <c r="L2721" s="50">
        <v>1.5</v>
      </c>
      <c r="M2721" s="50">
        <v>0</v>
      </c>
      <c r="N2721" s="50">
        <v>0</v>
      </c>
      <c r="O2721" s="50">
        <v>2850</v>
      </c>
      <c r="P2721" s="50">
        <v>0</v>
      </c>
      <c r="Q2721" s="50">
        <v>0</v>
      </c>
      <c r="R2721" s="50">
        <v>1303010</v>
      </c>
      <c r="S2721" s="50">
        <v>1304013</v>
      </c>
      <c r="T2721" s="50">
        <v>1304008</v>
      </c>
      <c r="W2721" s="50">
        <v>4</v>
      </c>
      <c r="X2721" s="50">
        <v>4</v>
      </c>
      <c r="Y2721" s="50">
        <v>3</v>
      </c>
      <c r="Z2721" s="50">
        <v>1102010</v>
      </c>
    </row>
    <row r="2722" spans="1:26" ht="14.25">
      <c r="A2722" s="50">
        <v>2120111</v>
      </c>
      <c r="D2722" s="50" t="s">
        <v>2298</v>
      </c>
      <c r="E2722" s="50" t="s">
        <v>1192</v>
      </c>
      <c r="F2722" s="50" t="s">
        <v>4835</v>
      </c>
      <c r="G2722" s="50">
        <v>115</v>
      </c>
      <c r="H2722" s="50">
        <v>7914</v>
      </c>
      <c r="I2722" s="50">
        <v>3931</v>
      </c>
      <c r="J2722" s="50">
        <v>42715</v>
      </c>
      <c r="K2722" s="50">
        <v>0</v>
      </c>
      <c r="L2722" s="50">
        <v>1.5</v>
      </c>
      <c r="M2722" s="50">
        <v>0</v>
      </c>
      <c r="N2722" s="50">
        <v>0</v>
      </c>
      <c r="O2722" s="50">
        <v>3250</v>
      </c>
      <c r="P2722" s="50">
        <v>0</v>
      </c>
      <c r="Q2722" s="50">
        <v>0</v>
      </c>
      <c r="R2722" s="50">
        <v>1301012</v>
      </c>
      <c r="S2722" s="50">
        <v>1302012</v>
      </c>
      <c r="V2722" s="50" t="s">
        <v>4836</v>
      </c>
      <c r="Z2722" s="50">
        <v>1101012</v>
      </c>
    </row>
    <row r="2723" spans="1:26" ht="14.25">
      <c r="A2723" s="50">
        <v>2120112</v>
      </c>
      <c r="D2723" s="50" t="s">
        <v>2299</v>
      </c>
      <c r="E2723" s="50" t="s">
        <v>792</v>
      </c>
      <c r="F2723" s="50" t="s">
        <v>4836</v>
      </c>
      <c r="G2723" s="50">
        <v>115</v>
      </c>
      <c r="H2723" s="50">
        <v>8621</v>
      </c>
      <c r="I2723" s="50">
        <v>3957</v>
      </c>
      <c r="J2723" s="50">
        <v>39551</v>
      </c>
      <c r="K2723" s="50">
        <v>0</v>
      </c>
      <c r="L2723" s="50">
        <v>1.5</v>
      </c>
      <c r="M2723" s="50">
        <v>0</v>
      </c>
      <c r="N2723" s="50">
        <v>0</v>
      </c>
      <c r="O2723" s="50">
        <v>3250</v>
      </c>
      <c r="P2723" s="50">
        <v>0</v>
      </c>
      <c r="Q2723" s="50">
        <v>0</v>
      </c>
      <c r="R2723" s="50">
        <v>1303018</v>
      </c>
      <c r="S2723" s="50">
        <v>1304013</v>
      </c>
      <c r="T2723" s="50">
        <v>1304007</v>
      </c>
      <c r="W2723" s="50">
        <v>4</v>
      </c>
      <c r="X2723" s="50">
        <v>4</v>
      </c>
      <c r="Y2723" s="50">
        <v>2</v>
      </c>
      <c r="Z2723" s="50">
        <v>1102018</v>
      </c>
    </row>
    <row r="2724" spans="1:26" ht="14.25">
      <c r="A2724" s="50">
        <v>2120121</v>
      </c>
      <c r="D2724" s="50" t="s">
        <v>2298</v>
      </c>
      <c r="E2724" s="50" t="s">
        <v>1188</v>
      </c>
      <c r="F2724" s="50" t="s">
        <v>4837</v>
      </c>
      <c r="G2724" s="50">
        <v>115</v>
      </c>
      <c r="H2724" s="50">
        <v>6964</v>
      </c>
      <c r="I2724" s="50">
        <v>3460</v>
      </c>
      <c r="J2724" s="50">
        <v>37589</v>
      </c>
      <c r="K2724" s="50">
        <v>0</v>
      </c>
      <c r="L2724" s="50">
        <v>1.5</v>
      </c>
      <c r="M2724" s="50">
        <v>0</v>
      </c>
      <c r="N2724" s="50">
        <v>0</v>
      </c>
      <c r="O2724" s="50">
        <v>3250</v>
      </c>
      <c r="P2724" s="50">
        <v>0</v>
      </c>
      <c r="Q2724" s="50">
        <v>0</v>
      </c>
      <c r="R2724" s="50">
        <v>1301008</v>
      </c>
      <c r="S2724" s="50">
        <v>1302008</v>
      </c>
      <c r="V2724" s="50" t="s">
        <v>4838</v>
      </c>
      <c r="Z2724" s="50">
        <v>1101008</v>
      </c>
    </row>
    <row r="2725" spans="1:26" ht="14.25">
      <c r="A2725" s="50">
        <v>2120122</v>
      </c>
      <c r="D2725" s="50" t="s">
        <v>2299</v>
      </c>
      <c r="E2725" s="50" t="s">
        <v>787</v>
      </c>
      <c r="F2725" s="50" t="s">
        <v>4838</v>
      </c>
      <c r="G2725" s="50">
        <v>115</v>
      </c>
      <c r="H2725" s="50">
        <v>7586</v>
      </c>
      <c r="I2725" s="50">
        <v>3482</v>
      </c>
      <c r="J2725" s="50">
        <v>34804</v>
      </c>
      <c r="K2725" s="50">
        <v>0</v>
      </c>
      <c r="L2725" s="50">
        <v>1.5</v>
      </c>
      <c r="M2725" s="50">
        <v>0</v>
      </c>
      <c r="N2725" s="50">
        <v>0</v>
      </c>
      <c r="O2725" s="50">
        <v>3250</v>
      </c>
      <c r="P2725" s="50">
        <v>0</v>
      </c>
      <c r="Q2725" s="50">
        <v>0</v>
      </c>
      <c r="R2725" s="50">
        <v>1303013</v>
      </c>
      <c r="S2725" s="50">
        <v>1304012</v>
      </c>
      <c r="T2725" s="50">
        <v>1304008</v>
      </c>
      <c r="W2725" s="50">
        <v>4</v>
      </c>
      <c r="X2725" s="50">
        <v>4</v>
      </c>
      <c r="Y2725" s="50">
        <v>3</v>
      </c>
      <c r="Z2725" s="50">
        <v>1102013</v>
      </c>
    </row>
    <row r="2726" spans="1:26" ht="14.25">
      <c r="A2726" s="50">
        <v>2120131</v>
      </c>
      <c r="D2726" s="50" t="s">
        <v>2298</v>
      </c>
      <c r="E2726" s="50" t="s">
        <v>1193</v>
      </c>
      <c r="F2726" s="50" t="s">
        <v>4839</v>
      </c>
      <c r="G2726" s="50">
        <v>115</v>
      </c>
      <c r="H2726" s="50">
        <v>6964</v>
      </c>
      <c r="I2726" s="50">
        <v>3460</v>
      </c>
      <c r="J2726" s="50">
        <v>37589</v>
      </c>
      <c r="K2726" s="50">
        <v>0</v>
      </c>
      <c r="L2726" s="50">
        <v>1.5</v>
      </c>
      <c r="M2726" s="50">
        <v>0</v>
      </c>
      <c r="N2726" s="50">
        <v>0</v>
      </c>
      <c r="O2726" s="50">
        <v>3250</v>
      </c>
      <c r="P2726" s="50">
        <v>0</v>
      </c>
      <c r="Q2726" s="50">
        <v>0</v>
      </c>
      <c r="R2726" s="50">
        <v>1301013</v>
      </c>
      <c r="S2726" s="50">
        <v>1302013</v>
      </c>
      <c r="V2726" s="50" t="s">
        <v>4840</v>
      </c>
      <c r="Z2726" s="50">
        <v>1101013</v>
      </c>
    </row>
    <row r="2727" spans="1:26" ht="14.25">
      <c r="A2727" s="50">
        <v>2120132</v>
      </c>
      <c r="D2727" s="50" t="s">
        <v>2299</v>
      </c>
      <c r="E2727" s="50" t="s">
        <v>793</v>
      </c>
      <c r="F2727" s="50" t="s">
        <v>4840</v>
      </c>
      <c r="G2727" s="50">
        <v>115</v>
      </c>
      <c r="H2727" s="50">
        <v>7586</v>
      </c>
      <c r="I2727" s="50">
        <v>3482</v>
      </c>
      <c r="J2727" s="50">
        <v>34804</v>
      </c>
      <c r="K2727" s="50">
        <v>0</v>
      </c>
      <c r="L2727" s="50">
        <v>1.5</v>
      </c>
      <c r="M2727" s="50">
        <v>0</v>
      </c>
      <c r="N2727" s="50">
        <v>0</v>
      </c>
      <c r="O2727" s="50">
        <v>3250</v>
      </c>
      <c r="P2727" s="50">
        <v>0</v>
      </c>
      <c r="Q2727" s="50">
        <v>0</v>
      </c>
      <c r="R2727" s="50">
        <v>1303019</v>
      </c>
      <c r="S2727" s="50">
        <v>1304004</v>
      </c>
      <c r="T2727" s="50">
        <v>1304006</v>
      </c>
      <c r="W2727" s="50">
        <v>4</v>
      </c>
      <c r="X2727" s="50">
        <v>4</v>
      </c>
      <c r="Y2727" s="50">
        <v>1</v>
      </c>
      <c r="Z2727" s="50">
        <v>1102019</v>
      </c>
    </row>
    <row r="2728" spans="1:26" ht="14.25">
      <c r="A2728" s="50">
        <v>2120211</v>
      </c>
      <c r="D2728" s="50" t="s">
        <v>2298</v>
      </c>
      <c r="E2728" s="50" t="s">
        <v>1181</v>
      </c>
      <c r="F2728" s="50" t="s">
        <v>4841</v>
      </c>
      <c r="G2728" s="50">
        <v>116</v>
      </c>
      <c r="H2728" s="50">
        <v>8083</v>
      </c>
      <c r="I2728" s="50">
        <v>4016</v>
      </c>
      <c r="J2728" s="50">
        <v>43627</v>
      </c>
      <c r="K2728" s="50">
        <v>0</v>
      </c>
      <c r="L2728" s="50">
        <v>1.5</v>
      </c>
      <c r="M2728" s="50">
        <v>0</v>
      </c>
      <c r="N2728" s="50">
        <v>0</v>
      </c>
      <c r="O2728" s="50">
        <v>3250</v>
      </c>
      <c r="P2728" s="50">
        <v>0</v>
      </c>
      <c r="Q2728" s="50">
        <v>0</v>
      </c>
      <c r="R2728" s="50">
        <v>1301001</v>
      </c>
      <c r="S2728" s="50">
        <v>1302001</v>
      </c>
      <c r="V2728" s="50" t="s">
        <v>4842</v>
      </c>
      <c r="Z2728" s="50">
        <v>1101001</v>
      </c>
    </row>
    <row r="2729" spans="1:26" ht="14.25">
      <c r="A2729" s="50">
        <v>2120212</v>
      </c>
      <c r="D2729" s="50" t="s">
        <v>2299</v>
      </c>
      <c r="E2729" s="50" t="s">
        <v>776</v>
      </c>
      <c r="F2729" s="50" t="s">
        <v>4842</v>
      </c>
      <c r="G2729" s="50">
        <v>116</v>
      </c>
      <c r="H2729" s="50">
        <v>8803</v>
      </c>
      <c r="I2729" s="50">
        <v>4041</v>
      </c>
      <c r="J2729" s="50">
        <v>40395</v>
      </c>
      <c r="K2729" s="50">
        <v>0</v>
      </c>
      <c r="L2729" s="50">
        <v>1.5</v>
      </c>
      <c r="M2729" s="50">
        <v>0</v>
      </c>
      <c r="N2729" s="50">
        <v>0</v>
      </c>
      <c r="O2729" s="50">
        <v>3250</v>
      </c>
      <c r="P2729" s="50">
        <v>0</v>
      </c>
      <c r="Q2729" s="50">
        <v>0</v>
      </c>
      <c r="R2729" s="50">
        <v>1303002</v>
      </c>
      <c r="S2729" s="50">
        <v>1304001</v>
      </c>
      <c r="T2729" s="50">
        <v>1304004</v>
      </c>
      <c r="W2729" s="50">
        <v>4</v>
      </c>
      <c r="X2729" s="50">
        <v>4</v>
      </c>
      <c r="Y2729" s="50">
        <v>1</v>
      </c>
      <c r="Z2729" s="50">
        <v>1102002</v>
      </c>
    </row>
    <row r="2730" spans="1:26" ht="14.25">
      <c r="A2730" s="50">
        <v>2120221</v>
      </c>
      <c r="D2730" s="50" t="s">
        <v>2298</v>
      </c>
      <c r="E2730" s="50" t="s">
        <v>1183</v>
      </c>
      <c r="F2730" s="50" t="s">
        <v>4843</v>
      </c>
      <c r="G2730" s="50">
        <v>116</v>
      </c>
      <c r="H2730" s="50">
        <v>7113</v>
      </c>
      <c r="I2730" s="50">
        <v>3534</v>
      </c>
      <c r="J2730" s="50">
        <v>38390</v>
      </c>
      <c r="K2730" s="50">
        <v>0</v>
      </c>
      <c r="L2730" s="50">
        <v>1.5</v>
      </c>
      <c r="M2730" s="50">
        <v>0</v>
      </c>
      <c r="N2730" s="50">
        <v>0</v>
      </c>
      <c r="O2730" s="50">
        <v>3250</v>
      </c>
      <c r="P2730" s="50">
        <v>0</v>
      </c>
      <c r="Q2730" s="50">
        <v>0</v>
      </c>
      <c r="R2730" s="50">
        <v>1301003</v>
      </c>
      <c r="S2730" s="50">
        <v>1302003</v>
      </c>
      <c r="V2730" s="50" t="s">
        <v>4844</v>
      </c>
      <c r="Z2730" s="50">
        <v>1101003</v>
      </c>
    </row>
    <row r="2731" spans="1:26" ht="14.25">
      <c r="A2731" s="50">
        <v>2120222</v>
      </c>
      <c r="D2731" s="50" t="s">
        <v>2299</v>
      </c>
      <c r="E2731" s="50" t="s">
        <v>779</v>
      </c>
      <c r="F2731" s="50" t="s">
        <v>4844</v>
      </c>
      <c r="G2731" s="50">
        <v>116</v>
      </c>
      <c r="H2731" s="50">
        <v>7747</v>
      </c>
      <c r="I2731" s="50">
        <v>3556</v>
      </c>
      <c r="J2731" s="50">
        <v>35547</v>
      </c>
      <c r="K2731" s="50">
        <v>0</v>
      </c>
      <c r="L2731" s="50">
        <v>1.5</v>
      </c>
      <c r="M2731" s="50">
        <v>0</v>
      </c>
      <c r="N2731" s="50">
        <v>0</v>
      </c>
      <c r="O2731" s="50">
        <v>3250</v>
      </c>
      <c r="P2731" s="50">
        <v>0</v>
      </c>
      <c r="Q2731" s="50">
        <v>0</v>
      </c>
      <c r="R2731" s="50">
        <v>1303005</v>
      </c>
      <c r="S2731" s="50">
        <v>1304009</v>
      </c>
      <c r="T2731" s="50">
        <v>1304008</v>
      </c>
      <c r="W2731" s="50">
        <v>4</v>
      </c>
      <c r="X2731" s="50">
        <v>4</v>
      </c>
      <c r="Y2731" s="50">
        <v>3</v>
      </c>
      <c r="Z2731" s="50">
        <v>1102005</v>
      </c>
    </row>
    <row r="2732" spans="1:26" ht="14.25">
      <c r="A2732" s="50">
        <v>2120231</v>
      </c>
      <c r="D2732" s="50" t="s">
        <v>2298</v>
      </c>
      <c r="E2732" s="50" t="s">
        <v>1531</v>
      </c>
      <c r="F2732" s="50" t="s">
        <v>4845</v>
      </c>
      <c r="G2732" s="50">
        <v>116</v>
      </c>
      <c r="H2732" s="50">
        <v>7113</v>
      </c>
      <c r="I2732" s="50">
        <v>3534</v>
      </c>
      <c r="J2732" s="50">
        <v>38390</v>
      </c>
      <c r="K2732" s="50">
        <v>0</v>
      </c>
      <c r="L2732" s="50">
        <v>1.5</v>
      </c>
      <c r="M2732" s="50">
        <v>0</v>
      </c>
      <c r="N2732" s="50">
        <v>0</v>
      </c>
      <c r="O2732" s="50">
        <v>3250</v>
      </c>
      <c r="P2732" s="50">
        <v>0</v>
      </c>
      <c r="Q2732" s="50">
        <v>0</v>
      </c>
      <c r="R2732" s="50">
        <v>1301014</v>
      </c>
      <c r="S2732" s="50">
        <v>1302014</v>
      </c>
      <c r="V2732" s="50" t="s">
        <v>4846</v>
      </c>
      <c r="Z2732" s="50">
        <v>1101014</v>
      </c>
    </row>
    <row r="2733" spans="1:26" ht="14.25">
      <c r="A2733" s="50">
        <v>2120232</v>
      </c>
      <c r="D2733" s="50" t="s">
        <v>2299</v>
      </c>
      <c r="E2733" s="50" t="s">
        <v>794</v>
      </c>
      <c r="F2733" s="50" t="s">
        <v>4846</v>
      </c>
      <c r="G2733" s="50">
        <v>116</v>
      </c>
      <c r="H2733" s="50">
        <v>7747</v>
      </c>
      <c r="I2733" s="50">
        <v>3556</v>
      </c>
      <c r="J2733" s="50">
        <v>35547</v>
      </c>
      <c r="K2733" s="50">
        <v>0</v>
      </c>
      <c r="L2733" s="50">
        <v>1.5</v>
      </c>
      <c r="M2733" s="50">
        <v>0</v>
      </c>
      <c r="N2733" s="50">
        <v>0</v>
      </c>
      <c r="O2733" s="50">
        <v>3250</v>
      </c>
      <c r="P2733" s="50">
        <v>0</v>
      </c>
      <c r="Q2733" s="50">
        <v>0</v>
      </c>
      <c r="R2733" s="50">
        <v>1303020</v>
      </c>
      <c r="S2733" s="50">
        <v>1304014</v>
      </c>
      <c r="T2733" s="50">
        <v>1304007</v>
      </c>
      <c r="W2733" s="50">
        <v>4</v>
      </c>
      <c r="X2733" s="50">
        <v>4</v>
      </c>
      <c r="Y2733" s="50">
        <v>2</v>
      </c>
      <c r="Z2733" s="50">
        <v>1102020</v>
      </c>
    </row>
    <row r="2734" spans="1:26" ht="14.25">
      <c r="A2734" s="50">
        <v>2120311</v>
      </c>
      <c r="D2734" s="50" t="s">
        <v>2298</v>
      </c>
      <c r="E2734" s="50" t="s">
        <v>1192</v>
      </c>
      <c r="F2734" s="50" t="s">
        <v>4847</v>
      </c>
      <c r="G2734" s="50">
        <v>116</v>
      </c>
      <c r="H2734" s="50">
        <v>8083</v>
      </c>
      <c r="I2734" s="50">
        <v>4016</v>
      </c>
      <c r="J2734" s="50">
        <v>43627</v>
      </c>
      <c r="K2734" s="50">
        <v>0</v>
      </c>
      <c r="L2734" s="50">
        <v>1.5</v>
      </c>
      <c r="M2734" s="50">
        <v>0</v>
      </c>
      <c r="N2734" s="50">
        <v>0</v>
      </c>
      <c r="O2734" s="50">
        <v>3250</v>
      </c>
      <c r="P2734" s="50">
        <v>0</v>
      </c>
      <c r="Q2734" s="50">
        <v>0</v>
      </c>
      <c r="R2734" s="50">
        <v>1301012</v>
      </c>
      <c r="S2734" s="50">
        <v>1302012</v>
      </c>
      <c r="V2734" s="50" t="s">
        <v>4848</v>
      </c>
      <c r="Z2734" s="50">
        <v>1101012</v>
      </c>
    </row>
    <row r="2735" spans="1:26" ht="14.25">
      <c r="A2735" s="50">
        <v>2120312</v>
      </c>
      <c r="D2735" s="50" t="s">
        <v>2299</v>
      </c>
      <c r="E2735" s="50" t="s">
        <v>792</v>
      </c>
      <c r="F2735" s="50" t="s">
        <v>4848</v>
      </c>
      <c r="G2735" s="50">
        <v>116</v>
      </c>
      <c r="H2735" s="50">
        <v>8803</v>
      </c>
      <c r="I2735" s="50">
        <v>4041</v>
      </c>
      <c r="J2735" s="50">
        <v>40395</v>
      </c>
      <c r="K2735" s="50">
        <v>0</v>
      </c>
      <c r="L2735" s="50">
        <v>1.5</v>
      </c>
      <c r="M2735" s="50">
        <v>0</v>
      </c>
      <c r="N2735" s="50">
        <v>0</v>
      </c>
      <c r="O2735" s="50">
        <v>3250</v>
      </c>
      <c r="P2735" s="50">
        <v>0</v>
      </c>
      <c r="Q2735" s="50">
        <v>0</v>
      </c>
      <c r="R2735" s="50">
        <v>1303018</v>
      </c>
      <c r="S2735" s="50">
        <v>1304013</v>
      </c>
      <c r="T2735" s="50">
        <v>1304007</v>
      </c>
      <c r="W2735" s="50">
        <v>4</v>
      </c>
      <c r="X2735" s="50">
        <v>4</v>
      </c>
      <c r="Y2735" s="50">
        <v>2</v>
      </c>
      <c r="Z2735" s="50">
        <v>1102018</v>
      </c>
    </row>
    <row r="2736" spans="1:26" ht="14.25">
      <c r="A2736" s="50">
        <v>2120321</v>
      </c>
      <c r="D2736" s="50" t="s">
        <v>2298</v>
      </c>
      <c r="E2736" s="50" t="s">
        <v>1188</v>
      </c>
      <c r="F2736" s="50" t="s">
        <v>4849</v>
      </c>
      <c r="G2736" s="50">
        <v>116</v>
      </c>
      <c r="H2736" s="50">
        <v>7113</v>
      </c>
      <c r="I2736" s="50">
        <v>3534</v>
      </c>
      <c r="J2736" s="50">
        <v>38390</v>
      </c>
      <c r="K2736" s="50">
        <v>0</v>
      </c>
      <c r="L2736" s="50">
        <v>1.5</v>
      </c>
      <c r="M2736" s="50">
        <v>0</v>
      </c>
      <c r="N2736" s="50">
        <v>0</v>
      </c>
      <c r="O2736" s="50">
        <v>3250</v>
      </c>
      <c r="P2736" s="50">
        <v>0</v>
      </c>
      <c r="Q2736" s="50">
        <v>0</v>
      </c>
      <c r="R2736" s="50">
        <v>1301008</v>
      </c>
      <c r="S2736" s="50">
        <v>1302008</v>
      </c>
      <c r="V2736" s="50" t="s">
        <v>4850</v>
      </c>
      <c r="Z2736" s="50">
        <v>1101008</v>
      </c>
    </row>
    <row r="2737" spans="1:26" ht="14.25">
      <c r="A2737" s="50">
        <v>2120322</v>
      </c>
      <c r="D2737" s="50" t="s">
        <v>2299</v>
      </c>
      <c r="E2737" s="50" t="s">
        <v>787</v>
      </c>
      <c r="F2737" s="50" t="s">
        <v>4850</v>
      </c>
      <c r="G2737" s="50">
        <v>116</v>
      </c>
      <c r="H2737" s="50">
        <v>7747</v>
      </c>
      <c r="I2737" s="50">
        <v>3556</v>
      </c>
      <c r="J2737" s="50">
        <v>35547</v>
      </c>
      <c r="K2737" s="50">
        <v>0</v>
      </c>
      <c r="L2737" s="50">
        <v>1.5</v>
      </c>
      <c r="M2737" s="50">
        <v>0</v>
      </c>
      <c r="N2737" s="50">
        <v>0</v>
      </c>
      <c r="O2737" s="50">
        <v>3250</v>
      </c>
      <c r="P2737" s="50">
        <v>0</v>
      </c>
      <c r="Q2737" s="50">
        <v>0</v>
      </c>
      <c r="R2737" s="50">
        <v>1303013</v>
      </c>
      <c r="S2737" s="50">
        <v>1304012</v>
      </c>
      <c r="T2737" s="50">
        <v>1304008</v>
      </c>
      <c r="W2737" s="50">
        <v>4</v>
      </c>
      <c r="X2737" s="50">
        <v>4</v>
      </c>
      <c r="Y2737" s="50">
        <v>3</v>
      </c>
      <c r="Z2737" s="50">
        <v>1102013</v>
      </c>
    </row>
    <row r="2738" spans="1:26" ht="14.25">
      <c r="A2738" s="50">
        <v>2120331</v>
      </c>
      <c r="D2738" s="50" t="s">
        <v>2298</v>
      </c>
      <c r="E2738" s="50" t="s">
        <v>1533</v>
      </c>
      <c r="F2738" s="50" t="s">
        <v>4851</v>
      </c>
      <c r="G2738" s="50">
        <v>116</v>
      </c>
      <c r="H2738" s="50">
        <v>7113</v>
      </c>
      <c r="I2738" s="50">
        <v>3534</v>
      </c>
      <c r="J2738" s="50">
        <v>38390</v>
      </c>
      <c r="K2738" s="50">
        <v>0</v>
      </c>
      <c r="L2738" s="50">
        <v>1.5</v>
      </c>
      <c r="M2738" s="50">
        <v>0</v>
      </c>
      <c r="N2738" s="50">
        <v>0</v>
      </c>
      <c r="O2738" s="50">
        <v>3250</v>
      </c>
      <c r="P2738" s="50">
        <v>0</v>
      </c>
      <c r="Q2738" s="50">
        <v>0</v>
      </c>
      <c r="R2738" s="50">
        <v>1301009</v>
      </c>
      <c r="S2738" s="50">
        <v>1302009</v>
      </c>
      <c r="V2738" s="50" t="s">
        <v>4852</v>
      </c>
      <c r="Z2738" s="50">
        <v>1101009</v>
      </c>
    </row>
    <row r="2739" spans="1:26" ht="14.25">
      <c r="A2739" s="50">
        <v>2120332</v>
      </c>
      <c r="D2739" s="50" t="s">
        <v>2299</v>
      </c>
      <c r="E2739" s="50" t="s">
        <v>788</v>
      </c>
      <c r="F2739" s="50" t="s">
        <v>4852</v>
      </c>
      <c r="G2739" s="50">
        <v>116</v>
      </c>
      <c r="H2739" s="50">
        <v>7747</v>
      </c>
      <c r="I2739" s="50">
        <v>3556</v>
      </c>
      <c r="J2739" s="50">
        <v>35547</v>
      </c>
      <c r="K2739" s="50">
        <v>0</v>
      </c>
      <c r="L2739" s="50">
        <v>1.5</v>
      </c>
      <c r="M2739" s="50">
        <v>0</v>
      </c>
      <c r="N2739" s="50">
        <v>0</v>
      </c>
      <c r="O2739" s="50">
        <v>3250</v>
      </c>
      <c r="P2739" s="50">
        <v>0</v>
      </c>
      <c r="Q2739" s="50">
        <v>0</v>
      </c>
      <c r="R2739" s="50">
        <v>1303014</v>
      </c>
      <c r="S2739" s="50">
        <v>1304004</v>
      </c>
      <c r="T2739" s="50">
        <v>1304006</v>
      </c>
      <c r="W2739" s="50">
        <v>4</v>
      </c>
      <c r="X2739" s="50">
        <v>4</v>
      </c>
      <c r="Y2739" s="50">
        <v>1</v>
      </c>
      <c r="Z2739" s="50">
        <v>1102014</v>
      </c>
    </row>
    <row r="2740" spans="1:26" ht="14.25">
      <c r="A2740" s="50">
        <v>2120411</v>
      </c>
      <c r="D2740" s="50" t="s">
        <v>2298</v>
      </c>
      <c r="E2740" s="50" t="s">
        <v>1195</v>
      </c>
      <c r="F2740" s="50" t="s">
        <v>4853</v>
      </c>
      <c r="G2740" s="50">
        <v>117</v>
      </c>
      <c r="H2740" s="50">
        <v>8251</v>
      </c>
      <c r="I2740" s="50">
        <v>4100</v>
      </c>
      <c r="J2740" s="50">
        <v>44538</v>
      </c>
      <c r="K2740" s="50">
        <v>0</v>
      </c>
      <c r="L2740" s="50">
        <v>1.5</v>
      </c>
      <c r="M2740" s="50">
        <v>0</v>
      </c>
      <c r="N2740" s="50">
        <v>0</v>
      </c>
      <c r="O2740" s="50">
        <v>3250</v>
      </c>
      <c r="P2740" s="50">
        <v>0</v>
      </c>
      <c r="Q2740" s="50">
        <v>0</v>
      </c>
      <c r="R2740" s="50">
        <v>1301015</v>
      </c>
      <c r="S2740" s="50">
        <v>1302015</v>
      </c>
      <c r="V2740" s="50" t="s">
        <v>4854</v>
      </c>
      <c r="Z2740" s="50">
        <v>1101015</v>
      </c>
    </row>
    <row r="2741" spans="1:26" ht="14.25">
      <c r="A2741" s="50">
        <v>2120412</v>
      </c>
      <c r="D2741" s="50" t="s">
        <v>2299</v>
      </c>
      <c r="E2741" s="50" t="s">
        <v>795</v>
      </c>
      <c r="F2741" s="50" t="s">
        <v>4854</v>
      </c>
      <c r="G2741" s="50">
        <v>117</v>
      </c>
      <c r="H2741" s="50">
        <v>8985</v>
      </c>
      <c r="I2741" s="50">
        <v>4125</v>
      </c>
      <c r="J2741" s="50">
        <v>41239</v>
      </c>
      <c r="K2741" s="50">
        <v>0</v>
      </c>
      <c r="L2741" s="50">
        <v>1.5</v>
      </c>
      <c r="M2741" s="50">
        <v>0</v>
      </c>
      <c r="N2741" s="50">
        <v>0</v>
      </c>
      <c r="O2741" s="50">
        <v>3250</v>
      </c>
      <c r="P2741" s="50">
        <v>0</v>
      </c>
      <c r="Q2741" s="50">
        <v>0</v>
      </c>
      <c r="R2741" s="50">
        <v>1303021</v>
      </c>
      <c r="S2741" s="50">
        <v>1304015</v>
      </c>
      <c r="T2741" s="50">
        <v>1304007</v>
      </c>
      <c r="W2741" s="50">
        <v>4</v>
      </c>
      <c r="X2741" s="50">
        <v>4</v>
      </c>
      <c r="Y2741" s="50">
        <v>1</v>
      </c>
      <c r="Z2741" s="50">
        <v>1102021</v>
      </c>
    </row>
    <row r="2742" spans="1:26" ht="14.25">
      <c r="A2742" s="50">
        <v>2120421</v>
      </c>
      <c r="D2742" s="50" t="s">
        <v>2298</v>
      </c>
      <c r="E2742" s="50" t="s">
        <v>1181</v>
      </c>
      <c r="F2742" s="50" t="s">
        <v>4855</v>
      </c>
      <c r="G2742" s="50">
        <v>117</v>
      </c>
      <c r="H2742" s="50">
        <v>7261</v>
      </c>
      <c r="I2742" s="50">
        <v>3608</v>
      </c>
      <c r="J2742" s="50">
        <v>39192</v>
      </c>
      <c r="K2742" s="50">
        <v>0</v>
      </c>
      <c r="L2742" s="50">
        <v>1.5</v>
      </c>
      <c r="M2742" s="50">
        <v>0</v>
      </c>
      <c r="N2742" s="50">
        <v>0</v>
      </c>
      <c r="O2742" s="50">
        <v>3250</v>
      </c>
      <c r="P2742" s="50">
        <v>0</v>
      </c>
      <c r="Q2742" s="50">
        <v>0</v>
      </c>
      <c r="R2742" s="50">
        <v>1301001</v>
      </c>
      <c r="S2742" s="50">
        <v>1302001</v>
      </c>
      <c r="V2742" s="50" t="s">
        <v>4856</v>
      </c>
      <c r="Z2742" s="50">
        <v>1101001</v>
      </c>
    </row>
    <row r="2743" spans="1:26" ht="14.25">
      <c r="A2743" s="50">
        <v>2120422</v>
      </c>
      <c r="D2743" s="50" t="s">
        <v>2299</v>
      </c>
      <c r="E2743" s="50" t="s">
        <v>783</v>
      </c>
      <c r="F2743" s="50" t="s">
        <v>4856</v>
      </c>
      <c r="G2743" s="50">
        <v>117</v>
      </c>
      <c r="H2743" s="50">
        <v>7907</v>
      </c>
      <c r="I2743" s="50">
        <v>3630</v>
      </c>
      <c r="J2743" s="50">
        <v>36289</v>
      </c>
      <c r="K2743" s="50">
        <v>0</v>
      </c>
      <c r="L2743" s="50">
        <v>1.5</v>
      </c>
      <c r="M2743" s="50">
        <v>0</v>
      </c>
      <c r="N2743" s="50">
        <v>0</v>
      </c>
      <c r="O2743" s="50">
        <v>3250</v>
      </c>
      <c r="P2743" s="50">
        <v>0</v>
      </c>
      <c r="Q2743" s="50">
        <v>0</v>
      </c>
      <c r="R2743" s="50">
        <v>1303009</v>
      </c>
      <c r="S2743" s="50">
        <v>1304010</v>
      </c>
      <c r="T2743" s="50">
        <v>1304007</v>
      </c>
      <c r="W2743" s="50">
        <v>4</v>
      </c>
      <c r="X2743" s="50">
        <v>4</v>
      </c>
      <c r="Y2743" s="50">
        <v>2</v>
      </c>
      <c r="Z2743" s="50">
        <v>1102009</v>
      </c>
    </row>
    <row r="2744" spans="1:26" ht="14.25">
      <c r="A2744" s="50">
        <v>2120431</v>
      </c>
      <c r="D2744" s="50" t="s">
        <v>2298</v>
      </c>
      <c r="E2744" s="50" t="s">
        <v>1537</v>
      </c>
      <c r="F2744" s="50" t="s">
        <v>4857</v>
      </c>
      <c r="G2744" s="50">
        <v>117</v>
      </c>
      <c r="H2744" s="50">
        <v>7261</v>
      </c>
      <c r="I2744" s="50">
        <v>3608</v>
      </c>
      <c r="J2744" s="50">
        <v>39192</v>
      </c>
      <c r="K2744" s="50">
        <v>0</v>
      </c>
      <c r="L2744" s="50">
        <v>1.5</v>
      </c>
      <c r="M2744" s="50">
        <v>0</v>
      </c>
      <c r="N2744" s="50">
        <v>0</v>
      </c>
      <c r="O2744" s="50">
        <v>3250</v>
      </c>
      <c r="P2744" s="50">
        <v>0</v>
      </c>
      <c r="Q2744" s="50">
        <v>0</v>
      </c>
      <c r="R2744" s="50">
        <v>1301011</v>
      </c>
      <c r="S2744" s="50">
        <v>1302011</v>
      </c>
      <c r="V2744" s="50" t="s">
        <v>4858</v>
      </c>
      <c r="Z2744" s="50">
        <v>1101011</v>
      </c>
    </row>
    <row r="2745" spans="1:26" ht="14.25">
      <c r="A2745" s="50">
        <v>2120432</v>
      </c>
      <c r="D2745" s="50" t="s">
        <v>2299</v>
      </c>
      <c r="E2745" s="50" t="s">
        <v>791</v>
      </c>
      <c r="F2745" s="50" t="s">
        <v>4858</v>
      </c>
      <c r="G2745" s="50">
        <v>117</v>
      </c>
      <c r="H2745" s="50">
        <v>7907</v>
      </c>
      <c r="I2745" s="50">
        <v>3630</v>
      </c>
      <c r="J2745" s="50">
        <v>36289</v>
      </c>
      <c r="K2745" s="50">
        <v>0</v>
      </c>
      <c r="L2745" s="50">
        <v>1.5</v>
      </c>
      <c r="M2745" s="50">
        <v>0</v>
      </c>
      <c r="N2745" s="50">
        <v>0</v>
      </c>
      <c r="O2745" s="50">
        <v>3250</v>
      </c>
      <c r="P2745" s="50">
        <v>0</v>
      </c>
      <c r="Q2745" s="50">
        <v>0</v>
      </c>
      <c r="R2745" s="50">
        <v>1303017</v>
      </c>
      <c r="S2745" s="50">
        <v>1304013</v>
      </c>
      <c r="T2745" s="50">
        <v>1304008</v>
      </c>
      <c r="W2745" s="50">
        <v>4</v>
      </c>
      <c r="X2745" s="50">
        <v>4</v>
      </c>
      <c r="Y2745" s="50">
        <v>3</v>
      </c>
      <c r="Z2745" s="50">
        <v>1102017</v>
      </c>
    </row>
    <row r="2746" spans="1:26" ht="14.25">
      <c r="A2746" s="50">
        <v>2120511</v>
      </c>
      <c r="D2746" s="50" t="s">
        <v>2298</v>
      </c>
      <c r="E2746" s="50" t="s">
        <v>1378</v>
      </c>
      <c r="F2746" s="50" t="s">
        <v>4859</v>
      </c>
      <c r="G2746" s="50">
        <v>117</v>
      </c>
      <c r="H2746" s="50">
        <v>8251</v>
      </c>
      <c r="I2746" s="50">
        <v>4100</v>
      </c>
      <c r="J2746" s="50">
        <v>44538</v>
      </c>
      <c r="K2746" s="50">
        <v>0</v>
      </c>
      <c r="L2746" s="50">
        <v>1.5</v>
      </c>
      <c r="M2746" s="50">
        <v>0</v>
      </c>
      <c r="N2746" s="50">
        <v>0</v>
      </c>
      <c r="O2746" s="50">
        <v>3250</v>
      </c>
      <c r="P2746" s="50">
        <v>0</v>
      </c>
      <c r="Q2746" s="50">
        <v>0</v>
      </c>
      <c r="R2746" s="50">
        <v>1301006</v>
      </c>
      <c r="S2746" s="50">
        <v>1302006</v>
      </c>
      <c r="V2746" s="50" t="s">
        <v>4860</v>
      </c>
      <c r="Z2746" s="50">
        <v>1101006</v>
      </c>
    </row>
    <row r="2747" spans="1:26" ht="14.25">
      <c r="A2747" s="50">
        <v>2120512</v>
      </c>
      <c r="D2747" s="50" t="s">
        <v>2299</v>
      </c>
      <c r="E2747" s="50" t="s">
        <v>781</v>
      </c>
      <c r="F2747" s="50" t="s">
        <v>4860</v>
      </c>
      <c r="G2747" s="50">
        <v>117</v>
      </c>
      <c r="H2747" s="50">
        <v>8985</v>
      </c>
      <c r="I2747" s="50">
        <v>4125</v>
      </c>
      <c r="J2747" s="50">
        <v>41239</v>
      </c>
      <c r="K2747" s="50">
        <v>0</v>
      </c>
      <c r="L2747" s="50">
        <v>1.5</v>
      </c>
      <c r="M2747" s="50">
        <v>0</v>
      </c>
      <c r="N2747" s="50">
        <v>0</v>
      </c>
      <c r="O2747" s="50">
        <v>3250</v>
      </c>
      <c r="P2747" s="50">
        <v>0</v>
      </c>
      <c r="Q2747" s="50">
        <v>0</v>
      </c>
      <c r="R2747" s="50">
        <v>1303007</v>
      </c>
      <c r="S2747" s="50">
        <v>1304002</v>
      </c>
      <c r="T2747" s="50">
        <v>1304006</v>
      </c>
      <c r="W2747" s="50">
        <v>4</v>
      </c>
      <c r="X2747" s="50">
        <v>4</v>
      </c>
      <c r="Y2747" s="50">
        <v>1</v>
      </c>
      <c r="Z2747" s="50">
        <v>1102007</v>
      </c>
    </row>
    <row r="2748" spans="1:26" ht="14.25">
      <c r="A2748" s="50">
        <v>2120521</v>
      </c>
      <c r="D2748" s="50" t="s">
        <v>2298</v>
      </c>
      <c r="E2748" s="50" t="s">
        <v>1183</v>
      </c>
      <c r="F2748" s="50" t="s">
        <v>4861</v>
      </c>
      <c r="G2748" s="50">
        <v>117</v>
      </c>
      <c r="H2748" s="50">
        <v>7261</v>
      </c>
      <c r="I2748" s="50">
        <v>3608</v>
      </c>
      <c r="J2748" s="50">
        <v>39192</v>
      </c>
      <c r="K2748" s="50">
        <v>0</v>
      </c>
      <c r="L2748" s="50">
        <v>1.5</v>
      </c>
      <c r="M2748" s="50">
        <v>0</v>
      </c>
      <c r="N2748" s="50">
        <v>0</v>
      </c>
      <c r="O2748" s="50">
        <v>3250</v>
      </c>
      <c r="P2748" s="50">
        <v>0</v>
      </c>
      <c r="Q2748" s="50">
        <v>0</v>
      </c>
      <c r="R2748" s="50">
        <v>1301003</v>
      </c>
      <c r="S2748" s="50">
        <v>1302003</v>
      </c>
      <c r="V2748" s="50" t="s">
        <v>4862</v>
      </c>
      <c r="Z2748" s="50">
        <v>1101003</v>
      </c>
    </row>
    <row r="2749" spans="1:26" ht="14.25">
      <c r="A2749" s="50">
        <v>2120522</v>
      </c>
      <c r="D2749" s="50" t="s">
        <v>2299</v>
      </c>
      <c r="E2749" s="50" t="s">
        <v>779</v>
      </c>
      <c r="F2749" s="50" t="s">
        <v>4862</v>
      </c>
      <c r="G2749" s="50">
        <v>117</v>
      </c>
      <c r="H2749" s="50">
        <v>7907</v>
      </c>
      <c r="I2749" s="50">
        <v>3630</v>
      </c>
      <c r="J2749" s="50">
        <v>36289</v>
      </c>
      <c r="K2749" s="50">
        <v>0</v>
      </c>
      <c r="L2749" s="50">
        <v>1.5</v>
      </c>
      <c r="M2749" s="50">
        <v>0</v>
      </c>
      <c r="N2749" s="50">
        <v>0</v>
      </c>
      <c r="O2749" s="50">
        <v>3250</v>
      </c>
      <c r="P2749" s="50">
        <v>0</v>
      </c>
      <c r="Q2749" s="50">
        <v>0</v>
      </c>
      <c r="R2749" s="50">
        <v>1303005</v>
      </c>
      <c r="S2749" s="50">
        <v>1304009</v>
      </c>
      <c r="T2749" s="50">
        <v>1304008</v>
      </c>
      <c r="W2749" s="50">
        <v>4</v>
      </c>
      <c r="X2749" s="50">
        <v>4</v>
      </c>
      <c r="Y2749" s="50">
        <v>3</v>
      </c>
      <c r="Z2749" s="50">
        <v>1102005</v>
      </c>
    </row>
    <row r="2750" spans="1:26" ht="14.25">
      <c r="A2750" s="50">
        <v>2120531</v>
      </c>
      <c r="D2750" s="50" t="s">
        <v>2298</v>
      </c>
      <c r="E2750" s="50" t="s">
        <v>1192</v>
      </c>
      <c r="F2750" s="50" t="s">
        <v>4863</v>
      </c>
      <c r="G2750" s="50">
        <v>117</v>
      </c>
      <c r="H2750" s="50">
        <v>7261</v>
      </c>
      <c r="I2750" s="50">
        <v>3608</v>
      </c>
      <c r="J2750" s="50">
        <v>39192</v>
      </c>
      <c r="K2750" s="50">
        <v>0</v>
      </c>
      <c r="L2750" s="50">
        <v>1.5</v>
      </c>
      <c r="M2750" s="50">
        <v>0</v>
      </c>
      <c r="N2750" s="50">
        <v>0</v>
      </c>
      <c r="O2750" s="50">
        <v>3250</v>
      </c>
      <c r="P2750" s="50">
        <v>0</v>
      </c>
      <c r="Q2750" s="50">
        <v>0</v>
      </c>
      <c r="R2750" s="50">
        <v>1301012</v>
      </c>
      <c r="S2750" s="50">
        <v>1302012</v>
      </c>
      <c r="V2750" s="50" t="s">
        <v>4864</v>
      </c>
      <c r="Z2750" s="50">
        <v>1101012</v>
      </c>
    </row>
    <row r="2751" spans="1:26" ht="14.25">
      <c r="A2751" s="50">
        <v>2120532</v>
      </c>
      <c r="D2751" s="50" t="s">
        <v>2299</v>
      </c>
      <c r="E2751" s="50" t="s">
        <v>792</v>
      </c>
      <c r="F2751" s="50" t="s">
        <v>4864</v>
      </c>
      <c r="G2751" s="50">
        <v>117</v>
      </c>
      <c r="H2751" s="50">
        <v>7907</v>
      </c>
      <c r="I2751" s="50">
        <v>3630</v>
      </c>
      <c r="J2751" s="50">
        <v>36289</v>
      </c>
      <c r="K2751" s="50">
        <v>0</v>
      </c>
      <c r="L2751" s="50">
        <v>1.5</v>
      </c>
      <c r="M2751" s="50">
        <v>0</v>
      </c>
      <c r="N2751" s="50">
        <v>0</v>
      </c>
      <c r="O2751" s="50">
        <v>3250</v>
      </c>
      <c r="P2751" s="50">
        <v>0</v>
      </c>
      <c r="Q2751" s="50">
        <v>0</v>
      </c>
      <c r="R2751" s="50">
        <v>1303018</v>
      </c>
      <c r="S2751" s="50">
        <v>1304013</v>
      </c>
      <c r="T2751" s="50">
        <v>1304007</v>
      </c>
      <c r="W2751" s="50">
        <v>4</v>
      </c>
      <c r="X2751" s="50">
        <v>4</v>
      </c>
      <c r="Y2751" s="50">
        <v>2</v>
      </c>
      <c r="Z2751" s="50">
        <v>1102018</v>
      </c>
    </row>
    <row r="2752" spans="1:26" ht="14.25">
      <c r="A2752" s="50">
        <v>2120611</v>
      </c>
      <c r="D2752" s="50" t="s">
        <v>2298</v>
      </c>
      <c r="E2752" s="50" t="s">
        <v>1533</v>
      </c>
      <c r="F2752" s="50" t="s">
        <v>4865</v>
      </c>
      <c r="G2752" s="50">
        <v>118</v>
      </c>
      <c r="H2752" s="50">
        <v>8420</v>
      </c>
      <c r="I2752" s="50">
        <v>4185</v>
      </c>
      <c r="J2752" s="50">
        <v>45449</v>
      </c>
      <c r="K2752" s="50">
        <v>0</v>
      </c>
      <c r="L2752" s="50">
        <v>1.5</v>
      </c>
      <c r="M2752" s="50">
        <v>0</v>
      </c>
      <c r="N2752" s="50">
        <v>0</v>
      </c>
      <c r="O2752" s="50">
        <v>3250</v>
      </c>
      <c r="P2752" s="50">
        <v>0</v>
      </c>
      <c r="Q2752" s="50">
        <v>0</v>
      </c>
      <c r="R2752" s="50">
        <v>1301009</v>
      </c>
      <c r="S2752" s="50">
        <v>1302009</v>
      </c>
      <c r="V2752" s="50" t="s">
        <v>4866</v>
      </c>
      <c r="Z2752" s="50">
        <v>1101009</v>
      </c>
    </row>
    <row r="2753" spans="1:26" ht="14.25">
      <c r="A2753" s="50">
        <v>2120612</v>
      </c>
      <c r="D2753" s="50" t="s">
        <v>2299</v>
      </c>
      <c r="E2753" s="50" t="s">
        <v>788</v>
      </c>
      <c r="F2753" s="50" t="s">
        <v>4866</v>
      </c>
      <c r="G2753" s="50">
        <v>118</v>
      </c>
      <c r="H2753" s="50">
        <v>9168</v>
      </c>
      <c r="I2753" s="50">
        <v>4210</v>
      </c>
      <c r="J2753" s="50">
        <v>42082</v>
      </c>
      <c r="K2753" s="50">
        <v>0</v>
      </c>
      <c r="L2753" s="50">
        <v>1.5</v>
      </c>
      <c r="M2753" s="50">
        <v>0</v>
      </c>
      <c r="N2753" s="50">
        <v>0</v>
      </c>
      <c r="O2753" s="50">
        <v>3250</v>
      </c>
      <c r="P2753" s="50">
        <v>0</v>
      </c>
      <c r="Q2753" s="50">
        <v>0</v>
      </c>
      <c r="R2753" s="50">
        <v>1303014</v>
      </c>
      <c r="S2753" s="50">
        <v>1304004</v>
      </c>
      <c r="T2753" s="50">
        <v>1304006</v>
      </c>
      <c r="W2753" s="50">
        <v>4</v>
      </c>
      <c r="X2753" s="50">
        <v>4</v>
      </c>
      <c r="Y2753" s="50">
        <v>1</v>
      </c>
      <c r="Z2753" s="50">
        <v>1102014</v>
      </c>
    </row>
    <row r="2754" spans="1:26" ht="14.25">
      <c r="A2754" s="50">
        <v>2120621</v>
      </c>
      <c r="D2754" s="50" t="s">
        <v>2298</v>
      </c>
      <c r="E2754" s="50" t="s">
        <v>1188</v>
      </c>
      <c r="F2754" s="50" t="s">
        <v>4867</v>
      </c>
      <c r="G2754" s="50">
        <v>118</v>
      </c>
      <c r="H2754" s="50">
        <v>7410</v>
      </c>
      <c r="I2754" s="50">
        <v>3682</v>
      </c>
      <c r="J2754" s="50">
        <v>39994</v>
      </c>
      <c r="K2754" s="50">
        <v>0</v>
      </c>
      <c r="L2754" s="50">
        <v>1.5</v>
      </c>
      <c r="M2754" s="50">
        <v>0</v>
      </c>
      <c r="N2754" s="50">
        <v>0</v>
      </c>
      <c r="O2754" s="50">
        <v>3250</v>
      </c>
      <c r="P2754" s="50">
        <v>0</v>
      </c>
      <c r="Q2754" s="50">
        <v>0</v>
      </c>
      <c r="R2754" s="50">
        <v>1301008</v>
      </c>
      <c r="S2754" s="50">
        <v>1302008</v>
      </c>
      <c r="V2754" s="50" t="s">
        <v>4868</v>
      </c>
      <c r="Z2754" s="50">
        <v>1101008</v>
      </c>
    </row>
    <row r="2755" spans="1:26" ht="14.25">
      <c r="A2755" s="50">
        <v>2120622</v>
      </c>
      <c r="D2755" s="50" t="s">
        <v>2299</v>
      </c>
      <c r="E2755" s="50" t="s">
        <v>787</v>
      </c>
      <c r="F2755" s="50" t="s">
        <v>4868</v>
      </c>
      <c r="G2755" s="50">
        <v>118</v>
      </c>
      <c r="H2755" s="50">
        <v>8068</v>
      </c>
      <c r="I2755" s="50">
        <v>3705</v>
      </c>
      <c r="J2755" s="50">
        <v>37032</v>
      </c>
      <c r="K2755" s="50">
        <v>0</v>
      </c>
      <c r="L2755" s="50">
        <v>1.5</v>
      </c>
      <c r="M2755" s="50">
        <v>0</v>
      </c>
      <c r="N2755" s="50">
        <v>0</v>
      </c>
      <c r="O2755" s="50">
        <v>3250</v>
      </c>
      <c r="P2755" s="50">
        <v>0</v>
      </c>
      <c r="Q2755" s="50">
        <v>0</v>
      </c>
      <c r="R2755" s="50">
        <v>1303013</v>
      </c>
      <c r="S2755" s="50">
        <v>1304012</v>
      </c>
      <c r="T2755" s="50">
        <v>1304008</v>
      </c>
      <c r="W2755" s="50">
        <v>4</v>
      </c>
      <c r="X2755" s="50">
        <v>4</v>
      </c>
      <c r="Y2755" s="50">
        <v>3</v>
      </c>
      <c r="Z2755" s="50">
        <v>1102013</v>
      </c>
    </row>
    <row r="2756" spans="1:26" ht="14.25">
      <c r="A2756" s="50">
        <v>2120631</v>
      </c>
      <c r="D2756" s="50" t="s">
        <v>2298</v>
      </c>
      <c r="E2756" s="50" t="s">
        <v>1192</v>
      </c>
      <c r="F2756" s="50" t="s">
        <v>4869</v>
      </c>
      <c r="G2756" s="50">
        <v>118</v>
      </c>
      <c r="H2756" s="50">
        <v>7410</v>
      </c>
      <c r="I2756" s="50">
        <v>3682</v>
      </c>
      <c r="J2756" s="50">
        <v>39994</v>
      </c>
      <c r="K2756" s="50">
        <v>0</v>
      </c>
      <c r="L2756" s="50">
        <v>1.5</v>
      </c>
      <c r="M2756" s="50">
        <v>0</v>
      </c>
      <c r="N2756" s="50">
        <v>0</v>
      </c>
      <c r="O2756" s="50">
        <v>3250</v>
      </c>
      <c r="P2756" s="50">
        <v>0</v>
      </c>
      <c r="Q2756" s="50">
        <v>0</v>
      </c>
      <c r="R2756" s="50">
        <v>1301012</v>
      </c>
      <c r="S2756" s="50">
        <v>1302012</v>
      </c>
      <c r="V2756" s="50" t="s">
        <v>4870</v>
      </c>
      <c r="Z2756" s="50">
        <v>1101012</v>
      </c>
    </row>
    <row r="2757" spans="1:26" ht="14.25">
      <c r="A2757" s="50">
        <v>2120632</v>
      </c>
      <c r="D2757" s="50" t="s">
        <v>2299</v>
      </c>
      <c r="E2757" s="50" t="s">
        <v>792</v>
      </c>
      <c r="F2757" s="50" t="s">
        <v>4870</v>
      </c>
      <c r="G2757" s="50">
        <v>118</v>
      </c>
      <c r="H2757" s="50">
        <v>8068</v>
      </c>
      <c r="I2757" s="50">
        <v>3705</v>
      </c>
      <c r="J2757" s="50">
        <v>37032</v>
      </c>
      <c r="K2757" s="50">
        <v>0</v>
      </c>
      <c r="L2757" s="50">
        <v>1.5</v>
      </c>
      <c r="M2757" s="50">
        <v>0</v>
      </c>
      <c r="N2757" s="50">
        <v>0</v>
      </c>
      <c r="O2757" s="50">
        <v>3250</v>
      </c>
      <c r="P2757" s="50">
        <v>0</v>
      </c>
      <c r="Q2757" s="50">
        <v>0</v>
      </c>
      <c r="R2757" s="50">
        <v>1303018</v>
      </c>
      <c r="S2757" s="50">
        <v>1304013</v>
      </c>
      <c r="T2757" s="50">
        <v>1304007</v>
      </c>
      <c r="W2757" s="50">
        <v>4</v>
      </c>
      <c r="X2757" s="50">
        <v>4</v>
      </c>
      <c r="Y2757" s="50">
        <v>2</v>
      </c>
      <c r="Z2757" s="50">
        <v>1102018</v>
      </c>
    </row>
    <row r="2758" spans="1:26" ht="14.25">
      <c r="A2758" s="50">
        <v>2120711</v>
      </c>
      <c r="D2758" s="50" t="s">
        <v>2298</v>
      </c>
      <c r="E2758" s="50" t="s">
        <v>1535</v>
      </c>
      <c r="F2758" s="50" t="s">
        <v>4871</v>
      </c>
      <c r="G2758" s="50">
        <v>118</v>
      </c>
      <c r="H2758" s="50">
        <v>8420</v>
      </c>
      <c r="I2758" s="50">
        <v>4185</v>
      </c>
      <c r="J2758" s="50">
        <v>45449</v>
      </c>
      <c r="K2758" s="50">
        <v>0</v>
      </c>
      <c r="L2758" s="50">
        <v>1.5</v>
      </c>
      <c r="M2758" s="50">
        <v>0</v>
      </c>
      <c r="N2758" s="50">
        <v>0</v>
      </c>
      <c r="O2758" s="50">
        <v>3250</v>
      </c>
      <c r="P2758" s="50">
        <v>0</v>
      </c>
      <c r="Q2758" s="50">
        <v>0</v>
      </c>
      <c r="R2758" s="50">
        <v>1301007</v>
      </c>
      <c r="S2758" s="50">
        <v>1302007</v>
      </c>
      <c r="V2758" s="50" t="s">
        <v>4872</v>
      </c>
      <c r="Z2758" s="50">
        <v>1101007</v>
      </c>
    </row>
    <row r="2759" spans="1:26" ht="14.25">
      <c r="A2759" s="50">
        <v>2120712</v>
      </c>
      <c r="D2759" s="50" t="s">
        <v>2299</v>
      </c>
      <c r="E2759" s="50" t="s">
        <v>783</v>
      </c>
      <c r="F2759" s="50" t="s">
        <v>4872</v>
      </c>
      <c r="G2759" s="50">
        <v>118</v>
      </c>
      <c r="H2759" s="50">
        <v>9168</v>
      </c>
      <c r="I2759" s="50">
        <v>4210</v>
      </c>
      <c r="J2759" s="50">
        <v>42082</v>
      </c>
      <c r="K2759" s="50">
        <v>0</v>
      </c>
      <c r="L2759" s="50">
        <v>1.5</v>
      </c>
      <c r="M2759" s="50">
        <v>0</v>
      </c>
      <c r="N2759" s="50">
        <v>0</v>
      </c>
      <c r="O2759" s="50">
        <v>3250</v>
      </c>
      <c r="P2759" s="50">
        <v>0</v>
      </c>
      <c r="Q2759" s="50">
        <v>0</v>
      </c>
      <c r="R2759" s="50">
        <v>1303009</v>
      </c>
      <c r="S2759" s="50">
        <v>1304010</v>
      </c>
      <c r="T2759" s="50">
        <v>1304007</v>
      </c>
      <c r="W2759" s="50">
        <v>4</v>
      </c>
      <c r="X2759" s="50">
        <v>4</v>
      </c>
      <c r="Y2759" s="50">
        <v>2</v>
      </c>
      <c r="Z2759" s="50">
        <v>1102009</v>
      </c>
    </row>
    <row r="2760" spans="1:26" ht="14.25">
      <c r="A2760" s="50">
        <v>2120721</v>
      </c>
      <c r="D2760" s="50" t="s">
        <v>2298</v>
      </c>
      <c r="E2760" s="50" t="s">
        <v>1535</v>
      </c>
      <c r="F2760" s="50" t="s">
        <v>4873</v>
      </c>
      <c r="G2760" s="50">
        <v>118</v>
      </c>
      <c r="H2760" s="50">
        <v>7410</v>
      </c>
      <c r="I2760" s="50">
        <v>3682</v>
      </c>
      <c r="J2760" s="50">
        <v>39994</v>
      </c>
      <c r="K2760" s="50">
        <v>0</v>
      </c>
      <c r="L2760" s="50">
        <v>1.5</v>
      </c>
      <c r="M2760" s="50">
        <v>0</v>
      </c>
      <c r="N2760" s="50">
        <v>0</v>
      </c>
      <c r="O2760" s="50">
        <v>3250</v>
      </c>
      <c r="P2760" s="50">
        <v>0</v>
      </c>
      <c r="Q2760" s="50">
        <v>0</v>
      </c>
      <c r="R2760" s="50">
        <v>1301007</v>
      </c>
      <c r="S2760" s="50">
        <v>1302007</v>
      </c>
      <c r="V2760" s="50" t="s">
        <v>4874</v>
      </c>
      <c r="Z2760" s="50">
        <v>1101007</v>
      </c>
    </row>
    <row r="2761" spans="1:26" ht="14.25">
      <c r="A2761" s="50">
        <v>2120722</v>
      </c>
      <c r="D2761" s="50" t="s">
        <v>2299</v>
      </c>
      <c r="E2761" s="50" t="s">
        <v>777</v>
      </c>
      <c r="F2761" s="50" t="s">
        <v>4874</v>
      </c>
      <c r="G2761" s="50">
        <v>118</v>
      </c>
      <c r="H2761" s="50">
        <v>8068</v>
      </c>
      <c r="I2761" s="50">
        <v>3705</v>
      </c>
      <c r="J2761" s="50">
        <v>37032</v>
      </c>
      <c r="K2761" s="50">
        <v>0</v>
      </c>
      <c r="L2761" s="50">
        <v>1.5</v>
      </c>
      <c r="M2761" s="50">
        <v>0</v>
      </c>
      <c r="N2761" s="50">
        <v>0</v>
      </c>
      <c r="O2761" s="50">
        <v>3250</v>
      </c>
      <c r="P2761" s="50">
        <v>0</v>
      </c>
      <c r="Q2761" s="50">
        <v>0</v>
      </c>
      <c r="R2761" s="50">
        <v>1303003</v>
      </c>
      <c r="S2761" s="50">
        <v>1304005</v>
      </c>
      <c r="T2761" s="50">
        <v>1304007</v>
      </c>
      <c r="W2761" s="50">
        <v>4</v>
      </c>
      <c r="X2761" s="50">
        <v>4</v>
      </c>
      <c r="Y2761" s="50">
        <v>2</v>
      </c>
      <c r="Z2761" s="50">
        <v>1102003</v>
      </c>
    </row>
    <row r="2762" spans="1:26" ht="14.25">
      <c r="A2762" s="50">
        <v>2120731</v>
      </c>
      <c r="D2762" s="50" t="s">
        <v>2298</v>
      </c>
      <c r="E2762" s="50" t="s">
        <v>1537</v>
      </c>
      <c r="F2762" s="50" t="s">
        <v>4875</v>
      </c>
      <c r="G2762" s="50">
        <v>118</v>
      </c>
      <c r="H2762" s="50">
        <v>7410</v>
      </c>
      <c r="I2762" s="50">
        <v>3682</v>
      </c>
      <c r="J2762" s="50">
        <v>39994</v>
      </c>
      <c r="K2762" s="50">
        <v>0</v>
      </c>
      <c r="L2762" s="50">
        <v>1.5</v>
      </c>
      <c r="M2762" s="50">
        <v>0</v>
      </c>
      <c r="N2762" s="50">
        <v>0</v>
      </c>
      <c r="O2762" s="50">
        <v>3250</v>
      </c>
      <c r="P2762" s="50">
        <v>0</v>
      </c>
      <c r="Q2762" s="50">
        <v>0</v>
      </c>
      <c r="R2762" s="50">
        <v>1301011</v>
      </c>
      <c r="S2762" s="50">
        <v>1302011</v>
      </c>
      <c r="V2762" s="50" t="s">
        <v>4876</v>
      </c>
      <c r="Z2762" s="50">
        <v>1101011</v>
      </c>
    </row>
    <row r="2763" spans="1:26" ht="14.25">
      <c r="A2763" s="50">
        <v>2120732</v>
      </c>
      <c r="D2763" s="50" t="s">
        <v>2299</v>
      </c>
      <c r="E2763" s="50" t="s">
        <v>791</v>
      </c>
      <c r="F2763" s="50" t="s">
        <v>4876</v>
      </c>
      <c r="G2763" s="50">
        <v>118</v>
      </c>
      <c r="H2763" s="50">
        <v>8068</v>
      </c>
      <c r="I2763" s="50">
        <v>3705</v>
      </c>
      <c r="J2763" s="50">
        <v>37032</v>
      </c>
      <c r="K2763" s="50">
        <v>0</v>
      </c>
      <c r="L2763" s="50">
        <v>1.5</v>
      </c>
      <c r="M2763" s="50">
        <v>0</v>
      </c>
      <c r="N2763" s="50">
        <v>0</v>
      </c>
      <c r="O2763" s="50">
        <v>3250</v>
      </c>
      <c r="P2763" s="50">
        <v>0</v>
      </c>
      <c r="Q2763" s="50">
        <v>0</v>
      </c>
      <c r="R2763" s="50">
        <v>1303017</v>
      </c>
      <c r="S2763" s="50">
        <v>1304013</v>
      </c>
      <c r="T2763" s="50">
        <v>1304008</v>
      </c>
      <c r="W2763" s="50">
        <v>4</v>
      </c>
      <c r="X2763" s="50">
        <v>4</v>
      </c>
      <c r="Y2763" s="50">
        <v>3</v>
      </c>
      <c r="Z2763" s="50">
        <v>1102017</v>
      </c>
    </row>
    <row r="2764" spans="1:26" ht="14.25">
      <c r="A2764" s="50">
        <v>2120811</v>
      </c>
      <c r="D2764" s="50" t="s">
        <v>2298</v>
      </c>
      <c r="E2764" s="50" t="s">
        <v>1535</v>
      </c>
      <c r="F2764" s="50" t="s">
        <v>4877</v>
      </c>
      <c r="G2764" s="50">
        <v>119</v>
      </c>
      <c r="H2764" s="50">
        <v>8589</v>
      </c>
      <c r="I2764" s="50">
        <v>4269</v>
      </c>
      <c r="J2764" s="50">
        <v>46360</v>
      </c>
      <c r="K2764" s="50">
        <v>0</v>
      </c>
      <c r="L2764" s="50">
        <v>1.5</v>
      </c>
      <c r="M2764" s="50">
        <v>0</v>
      </c>
      <c r="N2764" s="50">
        <v>0</v>
      </c>
      <c r="O2764" s="50">
        <v>3250</v>
      </c>
      <c r="P2764" s="50">
        <v>0</v>
      </c>
      <c r="Q2764" s="50">
        <v>0</v>
      </c>
      <c r="R2764" s="50">
        <v>1301007</v>
      </c>
      <c r="S2764" s="50">
        <v>1302007</v>
      </c>
      <c r="V2764" s="50" t="s">
        <v>4878</v>
      </c>
      <c r="Z2764" s="50">
        <v>1101007</v>
      </c>
    </row>
    <row r="2765" spans="1:26" ht="14.25">
      <c r="A2765" s="50">
        <v>2120812</v>
      </c>
      <c r="D2765" s="50" t="s">
        <v>2299</v>
      </c>
      <c r="E2765" s="50" t="s">
        <v>786</v>
      </c>
      <c r="F2765" s="50" t="s">
        <v>4878</v>
      </c>
      <c r="G2765" s="50">
        <v>119</v>
      </c>
      <c r="H2765" s="50">
        <v>9350</v>
      </c>
      <c r="I2765" s="50">
        <v>4294</v>
      </c>
      <c r="J2765" s="50">
        <v>42926</v>
      </c>
      <c r="K2765" s="50">
        <v>0</v>
      </c>
      <c r="L2765" s="50">
        <v>1.5</v>
      </c>
      <c r="M2765" s="50">
        <v>0</v>
      </c>
      <c r="N2765" s="50">
        <v>0</v>
      </c>
      <c r="O2765" s="50">
        <v>3250</v>
      </c>
      <c r="P2765" s="50">
        <v>0</v>
      </c>
      <c r="Q2765" s="50">
        <v>0</v>
      </c>
      <c r="R2765" s="50">
        <v>1303012</v>
      </c>
      <c r="S2765" s="50">
        <v>1304005</v>
      </c>
      <c r="T2765" s="50">
        <v>1304006</v>
      </c>
      <c r="W2765" s="50">
        <v>4</v>
      </c>
      <c r="X2765" s="50">
        <v>4</v>
      </c>
      <c r="Y2765" s="50">
        <v>1</v>
      </c>
      <c r="Z2765" s="50">
        <v>1102012</v>
      </c>
    </row>
    <row r="2766" spans="1:26" ht="14.25">
      <c r="A2766" s="50">
        <v>2120821</v>
      </c>
      <c r="D2766" s="50" t="s">
        <v>2298</v>
      </c>
      <c r="E2766" s="50" t="s">
        <v>1540</v>
      </c>
      <c r="F2766" s="50" t="s">
        <v>4879</v>
      </c>
      <c r="G2766" s="50">
        <v>119</v>
      </c>
      <c r="H2766" s="50">
        <v>7558</v>
      </c>
      <c r="I2766" s="50">
        <v>3757</v>
      </c>
      <c r="J2766" s="50">
        <v>40796</v>
      </c>
      <c r="K2766" s="50">
        <v>0</v>
      </c>
      <c r="L2766" s="50">
        <v>1.5</v>
      </c>
      <c r="M2766" s="50">
        <v>0</v>
      </c>
      <c r="N2766" s="50">
        <v>0</v>
      </c>
      <c r="O2766" s="50">
        <v>3250</v>
      </c>
      <c r="P2766" s="50">
        <v>0</v>
      </c>
      <c r="Q2766" s="50">
        <v>0</v>
      </c>
      <c r="R2766" s="50">
        <v>1301005</v>
      </c>
      <c r="S2766" s="50">
        <v>1302005</v>
      </c>
      <c r="V2766" s="50" t="s">
        <v>4880</v>
      </c>
      <c r="Z2766" s="50">
        <v>1101005</v>
      </c>
    </row>
    <row r="2767" spans="1:26" ht="14.25">
      <c r="A2767" s="50">
        <v>2120822</v>
      </c>
      <c r="D2767" s="50" t="s">
        <v>2299</v>
      </c>
      <c r="E2767" s="50" t="s">
        <v>785</v>
      </c>
      <c r="F2767" s="50" t="s">
        <v>4880</v>
      </c>
      <c r="G2767" s="50">
        <v>119</v>
      </c>
      <c r="H2767" s="50">
        <v>8228</v>
      </c>
      <c r="I2767" s="50">
        <v>3779</v>
      </c>
      <c r="J2767" s="50">
        <v>37774</v>
      </c>
      <c r="K2767" s="50">
        <v>0</v>
      </c>
      <c r="L2767" s="50">
        <v>1.5</v>
      </c>
      <c r="M2767" s="50">
        <v>0</v>
      </c>
      <c r="N2767" s="50">
        <v>0</v>
      </c>
      <c r="O2767" s="50">
        <v>3250</v>
      </c>
      <c r="P2767" s="50">
        <v>0</v>
      </c>
      <c r="Q2767" s="50">
        <v>0</v>
      </c>
      <c r="R2767" s="50">
        <v>1303011</v>
      </c>
      <c r="S2767" s="50">
        <v>1304005</v>
      </c>
      <c r="T2767" s="50">
        <v>1304007</v>
      </c>
      <c r="W2767" s="50">
        <v>4</v>
      </c>
      <c r="X2767" s="50">
        <v>4</v>
      </c>
      <c r="Y2767" s="50">
        <v>2</v>
      </c>
      <c r="Z2767" s="50">
        <v>1102011</v>
      </c>
    </row>
    <row r="2768" spans="1:26" ht="14.25">
      <c r="A2768" s="50">
        <v>2120831</v>
      </c>
      <c r="D2768" s="50" t="s">
        <v>2298</v>
      </c>
      <c r="E2768" s="50" t="s">
        <v>1541</v>
      </c>
      <c r="F2768" s="50" t="s">
        <v>4881</v>
      </c>
      <c r="G2768" s="50">
        <v>119</v>
      </c>
      <c r="H2768" s="50">
        <v>7558</v>
      </c>
      <c r="I2768" s="50">
        <v>3757</v>
      </c>
      <c r="J2768" s="50">
        <v>40796</v>
      </c>
      <c r="K2768" s="50">
        <v>0</v>
      </c>
      <c r="L2768" s="50">
        <v>1.5</v>
      </c>
      <c r="M2768" s="50">
        <v>0</v>
      </c>
      <c r="N2768" s="50">
        <v>0</v>
      </c>
      <c r="O2768" s="50">
        <v>3250</v>
      </c>
      <c r="P2768" s="50">
        <v>0</v>
      </c>
      <c r="Q2768" s="50">
        <v>0</v>
      </c>
      <c r="R2768" s="50">
        <v>1301010</v>
      </c>
      <c r="S2768" s="50">
        <v>1302010</v>
      </c>
      <c r="V2768" s="50" t="s">
        <v>4882</v>
      </c>
      <c r="Z2768" s="50">
        <v>1101010</v>
      </c>
    </row>
    <row r="2769" spans="1:26" ht="14.25">
      <c r="A2769" s="50">
        <v>2120832</v>
      </c>
      <c r="D2769" s="50" t="s">
        <v>2299</v>
      </c>
      <c r="E2769" s="50" t="s">
        <v>790</v>
      </c>
      <c r="F2769" s="50" t="s">
        <v>4882</v>
      </c>
      <c r="G2769" s="50">
        <v>119</v>
      </c>
      <c r="H2769" s="50">
        <v>8228</v>
      </c>
      <c r="I2769" s="50">
        <v>3779</v>
      </c>
      <c r="J2769" s="50">
        <v>37774</v>
      </c>
      <c r="K2769" s="50">
        <v>0</v>
      </c>
      <c r="L2769" s="50">
        <v>1.5</v>
      </c>
      <c r="M2769" s="50">
        <v>0</v>
      </c>
      <c r="N2769" s="50">
        <v>0</v>
      </c>
      <c r="O2769" s="50">
        <v>3250</v>
      </c>
      <c r="P2769" s="50">
        <v>0</v>
      </c>
      <c r="Q2769" s="50">
        <v>0</v>
      </c>
      <c r="R2769" s="50">
        <v>1303016</v>
      </c>
      <c r="S2769" s="50">
        <v>1304011</v>
      </c>
      <c r="T2769" s="50">
        <v>1304007</v>
      </c>
      <c r="W2769" s="50">
        <v>4</v>
      </c>
      <c r="X2769" s="50">
        <v>4</v>
      </c>
      <c r="Y2769" s="50">
        <v>3</v>
      </c>
      <c r="Z2769" s="50">
        <v>1102016</v>
      </c>
    </row>
    <row r="2770" spans="1:26" ht="14.25">
      <c r="A2770" s="50">
        <v>2120911</v>
      </c>
      <c r="D2770" s="50" t="s">
        <v>2298</v>
      </c>
      <c r="E2770" s="50" t="s">
        <v>1192</v>
      </c>
      <c r="F2770" s="50" t="s">
        <v>4883</v>
      </c>
      <c r="G2770" s="50">
        <v>120</v>
      </c>
      <c r="H2770" s="50">
        <v>8948</v>
      </c>
      <c r="I2770" s="50">
        <v>4448</v>
      </c>
      <c r="J2770" s="50">
        <v>48296</v>
      </c>
      <c r="K2770" s="50">
        <v>0</v>
      </c>
      <c r="L2770" s="50">
        <v>1.5</v>
      </c>
      <c r="M2770" s="50">
        <v>0</v>
      </c>
      <c r="N2770" s="50">
        <v>0</v>
      </c>
      <c r="O2770" s="50">
        <v>3650</v>
      </c>
      <c r="P2770" s="50">
        <v>0</v>
      </c>
      <c r="Q2770" s="50">
        <v>0</v>
      </c>
      <c r="R2770" s="50">
        <v>1301012</v>
      </c>
      <c r="S2770" s="50">
        <v>1302012</v>
      </c>
      <c r="V2770" s="50" t="s">
        <v>4884</v>
      </c>
      <c r="Z2770" s="50">
        <v>1101012</v>
      </c>
    </row>
    <row r="2771" spans="1:26" ht="14.25">
      <c r="A2771" s="50">
        <v>2120912</v>
      </c>
      <c r="D2771" s="50" t="s">
        <v>2299</v>
      </c>
      <c r="E2771" s="50" t="s">
        <v>792</v>
      </c>
      <c r="F2771" s="50" t="s">
        <v>4884</v>
      </c>
      <c r="G2771" s="50">
        <v>120</v>
      </c>
      <c r="H2771" s="50">
        <v>9738</v>
      </c>
      <c r="I2771" s="50">
        <v>4473</v>
      </c>
      <c r="J2771" s="50">
        <v>44718</v>
      </c>
      <c r="K2771" s="50">
        <v>0</v>
      </c>
      <c r="L2771" s="50">
        <v>1.5</v>
      </c>
      <c r="M2771" s="50">
        <v>0</v>
      </c>
      <c r="N2771" s="50">
        <v>0</v>
      </c>
      <c r="O2771" s="50">
        <v>3650</v>
      </c>
      <c r="P2771" s="50">
        <v>0</v>
      </c>
      <c r="Q2771" s="50">
        <v>0</v>
      </c>
      <c r="R2771" s="50">
        <v>1303018</v>
      </c>
      <c r="S2771" s="50">
        <v>1304013</v>
      </c>
      <c r="T2771" s="50">
        <v>1304007</v>
      </c>
      <c r="W2771" s="50">
        <v>4</v>
      </c>
      <c r="X2771" s="50">
        <v>4</v>
      </c>
      <c r="Y2771" s="50">
        <v>2</v>
      </c>
      <c r="Z2771" s="50">
        <v>1102018</v>
      </c>
    </row>
    <row r="2772" spans="1:26" ht="14.25">
      <c r="A2772" s="50">
        <v>2120921</v>
      </c>
      <c r="D2772" s="50" t="s">
        <v>2298</v>
      </c>
      <c r="E2772" s="50" t="s">
        <v>1188</v>
      </c>
      <c r="F2772" s="50" t="s">
        <v>4885</v>
      </c>
      <c r="G2772" s="50">
        <v>120</v>
      </c>
      <c r="H2772" s="50">
        <v>7874</v>
      </c>
      <c r="I2772" s="50">
        <v>3915</v>
      </c>
      <c r="J2772" s="50">
        <v>42500</v>
      </c>
      <c r="K2772" s="50">
        <v>0</v>
      </c>
      <c r="L2772" s="50">
        <v>1.5</v>
      </c>
      <c r="M2772" s="50">
        <v>0</v>
      </c>
      <c r="N2772" s="50">
        <v>0</v>
      </c>
      <c r="O2772" s="50">
        <v>3650</v>
      </c>
      <c r="P2772" s="50">
        <v>0</v>
      </c>
      <c r="Q2772" s="50">
        <v>0</v>
      </c>
      <c r="R2772" s="50">
        <v>1301008</v>
      </c>
      <c r="S2772" s="50">
        <v>1302008</v>
      </c>
      <c r="V2772" s="50" t="s">
        <v>4886</v>
      </c>
      <c r="Z2772" s="50">
        <v>1101008</v>
      </c>
    </row>
    <row r="2773" spans="1:26" ht="14.25">
      <c r="A2773" s="50">
        <v>2120922</v>
      </c>
      <c r="D2773" s="50" t="s">
        <v>2299</v>
      </c>
      <c r="E2773" s="50" t="s">
        <v>787</v>
      </c>
      <c r="F2773" s="50" t="s">
        <v>4886</v>
      </c>
      <c r="G2773" s="50">
        <v>120</v>
      </c>
      <c r="H2773" s="50">
        <v>8569</v>
      </c>
      <c r="I2773" s="50">
        <v>3937</v>
      </c>
      <c r="J2773" s="50">
        <v>39352</v>
      </c>
      <c r="K2773" s="50">
        <v>0</v>
      </c>
      <c r="L2773" s="50">
        <v>1.5</v>
      </c>
      <c r="M2773" s="50">
        <v>0</v>
      </c>
      <c r="N2773" s="50">
        <v>0</v>
      </c>
      <c r="O2773" s="50">
        <v>3650</v>
      </c>
      <c r="P2773" s="50">
        <v>0</v>
      </c>
      <c r="Q2773" s="50">
        <v>0</v>
      </c>
      <c r="R2773" s="50">
        <v>1303013</v>
      </c>
      <c r="S2773" s="50">
        <v>1304012</v>
      </c>
      <c r="T2773" s="50">
        <v>1304008</v>
      </c>
      <c r="W2773" s="50">
        <v>4</v>
      </c>
      <c r="X2773" s="50">
        <v>4</v>
      </c>
      <c r="Y2773" s="50">
        <v>3</v>
      </c>
      <c r="Z2773" s="50">
        <v>1102013</v>
      </c>
    </row>
    <row r="2774" spans="1:26" ht="14.25">
      <c r="A2774" s="50">
        <v>2120931</v>
      </c>
      <c r="D2774" s="50" t="s">
        <v>2298</v>
      </c>
      <c r="E2774" s="50" t="s">
        <v>1533</v>
      </c>
      <c r="F2774" s="50" t="s">
        <v>4887</v>
      </c>
      <c r="G2774" s="50">
        <v>120</v>
      </c>
      <c r="H2774" s="50">
        <v>7874</v>
      </c>
      <c r="I2774" s="50">
        <v>3915</v>
      </c>
      <c r="J2774" s="50">
        <v>42500</v>
      </c>
      <c r="K2774" s="50">
        <v>0</v>
      </c>
      <c r="L2774" s="50">
        <v>1.5</v>
      </c>
      <c r="M2774" s="50">
        <v>0</v>
      </c>
      <c r="N2774" s="50">
        <v>0</v>
      </c>
      <c r="O2774" s="50">
        <v>3650</v>
      </c>
      <c r="P2774" s="50">
        <v>0</v>
      </c>
      <c r="Q2774" s="50">
        <v>0</v>
      </c>
      <c r="R2774" s="50">
        <v>1301009</v>
      </c>
      <c r="S2774" s="50">
        <v>1302009</v>
      </c>
      <c r="V2774" s="50" t="s">
        <v>4888</v>
      </c>
      <c r="Z2774" s="50">
        <v>1101009</v>
      </c>
    </row>
    <row r="2775" spans="1:26" ht="14.25">
      <c r="A2775" s="50">
        <v>2120932</v>
      </c>
      <c r="D2775" s="50" t="s">
        <v>2299</v>
      </c>
      <c r="E2775" s="50" t="s">
        <v>788</v>
      </c>
      <c r="F2775" s="50" t="s">
        <v>4888</v>
      </c>
      <c r="G2775" s="50">
        <v>120</v>
      </c>
      <c r="H2775" s="50">
        <v>8569</v>
      </c>
      <c r="I2775" s="50">
        <v>3937</v>
      </c>
      <c r="J2775" s="50">
        <v>39352</v>
      </c>
      <c r="K2775" s="50">
        <v>0</v>
      </c>
      <c r="L2775" s="50">
        <v>1.5</v>
      </c>
      <c r="M2775" s="50">
        <v>0</v>
      </c>
      <c r="N2775" s="50">
        <v>0</v>
      </c>
      <c r="O2775" s="50">
        <v>3650</v>
      </c>
      <c r="P2775" s="50">
        <v>0</v>
      </c>
      <c r="Q2775" s="50">
        <v>0</v>
      </c>
      <c r="R2775" s="50">
        <v>1303014</v>
      </c>
      <c r="S2775" s="50">
        <v>1304004</v>
      </c>
      <c r="T2775" s="50">
        <v>1304006</v>
      </c>
      <c r="W2775" s="50">
        <v>4</v>
      </c>
      <c r="X2775" s="50">
        <v>4</v>
      </c>
      <c r="Y2775" s="50">
        <v>1</v>
      </c>
      <c r="Z2775" s="50">
        <v>1102014</v>
      </c>
    </row>
    <row r="2776" spans="1:26" ht="14.25">
      <c r="A2776" s="50">
        <v>2121011</v>
      </c>
      <c r="D2776" s="50" t="s">
        <v>2298</v>
      </c>
      <c r="E2776" s="50" t="s">
        <v>1181</v>
      </c>
      <c r="F2776" s="50" t="s">
        <v>4889</v>
      </c>
      <c r="G2776" s="50">
        <v>120</v>
      </c>
      <c r="H2776" s="50">
        <v>8948</v>
      </c>
      <c r="I2776" s="50">
        <v>4448</v>
      </c>
      <c r="J2776" s="50">
        <v>48296</v>
      </c>
      <c r="K2776" s="50">
        <v>0</v>
      </c>
      <c r="L2776" s="50">
        <v>1.5</v>
      </c>
      <c r="M2776" s="50">
        <v>0</v>
      </c>
      <c r="N2776" s="50">
        <v>0</v>
      </c>
      <c r="O2776" s="50">
        <v>3650</v>
      </c>
      <c r="P2776" s="50">
        <v>0</v>
      </c>
      <c r="Q2776" s="50">
        <v>0</v>
      </c>
      <c r="R2776" s="50">
        <v>1301001</v>
      </c>
      <c r="S2776" s="50">
        <v>1302001</v>
      </c>
      <c r="V2776" s="50" t="s">
        <v>4890</v>
      </c>
      <c r="Z2776" s="50">
        <v>1101001</v>
      </c>
    </row>
    <row r="2777" spans="1:26" ht="14.25">
      <c r="A2777" s="50">
        <v>2121012</v>
      </c>
      <c r="D2777" s="50" t="s">
        <v>2299</v>
      </c>
      <c r="E2777" s="50" t="s">
        <v>776</v>
      </c>
      <c r="F2777" s="50" t="s">
        <v>4890</v>
      </c>
      <c r="G2777" s="50">
        <v>120</v>
      </c>
      <c r="H2777" s="50">
        <v>9738</v>
      </c>
      <c r="I2777" s="50">
        <v>4473</v>
      </c>
      <c r="J2777" s="50">
        <v>44718</v>
      </c>
      <c r="K2777" s="50">
        <v>0</v>
      </c>
      <c r="L2777" s="50">
        <v>1.5</v>
      </c>
      <c r="M2777" s="50">
        <v>0</v>
      </c>
      <c r="N2777" s="50">
        <v>0</v>
      </c>
      <c r="O2777" s="50">
        <v>3650</v>
      </c>
      <c r="P2777" s="50">
        <v>0</v>
      </c>
      <c r="Q2777" s="50">
        <v>0</v>
      </c>
      <c r="R2777" s="50">
        <v>1303002</v>
      </c>
      <c r="S2777" s="50">
        <v>1304001</v>
      </c>
      <c r="T2777" s="50">
        <v>1304004</v>
      </c>
      <c r="W2777" s="50">
        <v>4</v>
      </c>
      <c r="X2777" s="50">
        <v>4</v>
      </c>
      <c r="Y2777" s="50">
        <v>1</v>
      </c>
      <c r="Z2777" s="50">
        <v>1102002</v>
      </c>
    </row>
    <row r="2778" spans="1:26" ht="14.25">
      <c r="A2778" s="50">
        <v>2121021</v>
      </c>
      <c r="D2778" s="50" t="s">
        <v>2298</v>
      </c>
      <c r="E2778" s="50" t="s">
        <v>1183</v>
      </c>
      <c r="F2778" s="50" t="s">
        <v>4891</v>
      </c>
      <c r="G2778" s="50">
        <v>120</v>
      </c>
      <c r="H2778" s="50">
        <v>7874</v>
      </c>
      <c r="I2778" s="50">
        <v>3915</v>
      </c>
      <c r="J2778" s="50">
        <v>42500</v>
      </c>
      <c r="K2778" s="50">
        <v>0</v>
      </c>
      <c r="L2778" s="50">
        <v>1.5</v>
      </c>
      <c r="M2778" s="50">
        <v>0</v>
      </c>
      <c r="N2778" s="50">
        <v>0</v>
      </c>
      <c r="O2778" s="50">
        <v>3650</v>
      </c>
      <c r="P2778" s="50">
        <v>0</v>
      </c>
      <c r="Q2778" s="50">
        <v>0</v>
      </c>
      <c r="R2778" s="50">
        <v>1301003</v>
      </c>
      <c r="S2778" s="50">
        <v>1302003</v>
      </c>
      <c r="V2778" s="50" t="s">
        <v>4892</v>
      </c>
      <c r="Z2778" s="50">
        <v>1101003</v>
      </c>
    </row>
    <row r="2779" spans="1:26" ht="14.25">
      <c r="A2779" s="50">
        <v>2121022</v>
      </c>
      <c r="D2779" s="50" t="s">
        <v>2299</v>
      </c>
      <c r="E2779" s="50" t="s">
        <v>779</v>
      </c>
      <c r="F2779" s="50" t="s">
        <v>4892</v>
      </c>
      <c r="G2779" s="50">
        <v>120</v>
      </c>
      <c r="H2779" s="50">
        <v>8569</v>
      </c>
      <c r="I2779" s="50">
        <v>3937</v>
      </c>
      <c r="J2779" s="50">
        <v>39352</v>
      </c>
      <c r="K2779" s="50">
        <v>0</v>
      </c>
      <c r="L2779" s="50">
        <v>1.5</v>
      </c>
      <c r="M2779" s="50">
        <v>0</v>
      </c>
      <c r="N2779" s="50">
        <v>0</v>
      </c>
      <c r="O2779" s="50">
        <v>3650</v>
      </c>
      <c r="P2779" s="50">
        <v>0</v>
      </c>
      <c r="Q2779" s="50">
        <v>0</v>
      </c>
      <c r="R2779" s="50">
        <v>1303005</v>
      </c>
      <c r="S2779" s="50">
        <v>1304009</v>
      </c>
      <c r="T2779" s="50">
        <v>1304008</v>
      </c>
      <c r="W2779" s="50">
        <v>4</v>
      </c>
      <c r="X2779" s="50">
        <v>4</v>
      </c>
      <c r="Y2779" s="50">
        <v>3</v>
      </c>
      <c r="Z2779" s="50">
        <v>1102005</v>
      </c>
    </row>
    <row r="2780" spans="1:26" ht="14.25">
      <c r="A2780" s="50">
        <v>2121031</v>
      </c>
      <c r="D2780" s="50" t="s">
        <v>2298</v>
      </c>
      <c r="E2780" s="50" t="s">
        <v>1531</v>
      </c>
      <c r="F2780" s="50" t="s">
        <v>4893</v>
      </c>
      <c r="G2780" s="50">
        <v>120</v>
      </c>
      <c r="H2780" s="50">
        <v>7874</v>
      </c>
      <c r="I2780" s="50">
        <v>3915</v>
      </c>
      <c r="J2780" s="50">
        <v>42500</v>
      </c>
      <c r="K2780" s="50">
        <v>0</v>
      </c>
      <c r="L2780" s="50">
        <v>1.5</v>
      </c>
      <c r="M2780" s="50">
        <v>0</v>
      </c>
      <c r="N2780" s="50">
        <v>0</v>
      </c>
      <c r="O2780" s="50">
        <v>3650</v>
      </c>
      <c r="P2780" s="50">
        <v>0</v>
      </c>
      <c r="Q2780" s="50">
        <v>0</v>
      </c>
      <c r="R2780" s="50">
        <v>1301014</v>
      </c>
      <c r="S2780" s="50">
        <v>1302014</v>
      </c>
      <c r="V2780" s="50" t="s">
        <v>4894</v>
      </c>
      <c r="Z2780" s="50">
        <v>1101014</v>
      </c>
    </row>
    <row r="2781" spans="1:26" ht="14.25">
      <c r="A2781" s="50">
        <v>2121032</v>
      </c>
      <c r="D2781" s="50" t="s">
        <v>2299</v>
      </c>
      <c r="E2781" s="50" t="s">
        <v>794</v>
      </c>
      <c r="F2781" s="50" t="s">
        <v>4894</v>
      </c>
      <c r="G2781" s="50">
        <v>120</v>
      </c>
      <c r="H2781" s="50">
        <v>8569</v>
      </c>
      <c r="I2781" s="50">
        <v>3937</v>
      </c>
      <c r="J2781" s="50">
        <v>39352</v>
      </c>
      <c r="K2781" s="50">
        <v>0</v>
      </c>
      <c r="L2781" s="50">
        <v>1.5</v>
      </c>
      <c r="M2781" s="50">
        <v>0</v>
      </c>
      <c r="N2781" s="50">
        <v>0</v>
      </c>
      <c r="O2781" s="50">
        <v>3650</v>
      </c>
      <c r="P2781" s="50">
        <v>0</v>
      </c>
      <c r="Q2781" s="50">
        <v>0</v>
      </c>
      <c r="R2781" s="50">
        <v>1303020</v>
      </c>
      <c r="S2781" s="50">
        <v>1304014</v>
      </c>
      <c r="T2781" s="50">
        <v>1304007</v>
      </c>
      <c r="W2781" s="50">
        <v>4</v>
      </c>
      <c r="X2781" s="50">
        <v>4</v>
      </c>
      <c r="Y2781" s="50">
        <v>2</v>
      </c>
      <c r="Z2781" s="50">
        <v>1102020</v>
      </c>
    </row>
    <row r="2782" spans="1:26" ht="14.25">
      <c r="A2782" s="50">
        <v>2121111</v>
      </c>
      <c r="D2782" s="50" t="s">
        <v>2298</v>
      </c>
      <c r="E2782" s="50" t="s">
        <v>1192</v>
      </c>
      <c r="F2782" s="50" t="s">
        <v>4895</v>
      </c>
      <c r="G2782" s="50">
        <v>120</v>
      </c>
      <c r="H2782" s="50">
        <v>8948</v>
      </c>
      <c r="I2782" s="50">
        <v>4448</v>
      </c>
      <c r="J2782" s="50">
        <v>48296</v>
      </c>
      <c r="K2782" s="50">
        <v>0</v>
      </c>
      <c r="L2782" s="50">
        <v>1.5</v>
      </c>
      <c r="M2782" s="50">
        <v>0</v>
      </c>
      <c r="N2782" s="50">
        <v>0</v>
      </c>
      <c r="O2782" s="50">
        <v>3650</v>
      </c>
      <c r="P2782" s="50">
        <v>0</v>
      </c>
      <c r="Q2782" s="50">
        <v>0</v>
      </c>
      <c r="R2782" s="50">
        <v>1301012</v>
      </c>
      <c r="S2782" s="50">
        <v>1302012</v>
      </c>
      <c r="V2782" s="50" t="s">
        <v>4896</v>
      </c>
      <c r="Z2782" s="50">
        <v>1101012</v>
      </c>
    </row>
    <row r="2783" spans="1:26" ht="14.25">
      <c r="A2783" s="50">
        <v>2121112</v>
      </c>
      <c r="D2783" s="50" t="s">
        <v>2299</v>
      </c>
      <c r="E2783" s="50" t="s">
        <v>792</v>
      </c>
      <c r="F2783" s="50" t="s">
        <v>4896</v>
      </c>
      <c r="G2783" s="50">
        <v>120</v>
      </c>
      <c r="H2783" s="50">
        <v>9738</v>
      </c>
      <c r="I2783" s="50">
        <v>4473</v>
      </c>
      <c r="J2783" s="50">
        <v>44718</v>
      </c>
      <c r="K2783" s="50">
        <v>0</v>
      </c>
      <c r="L2783" s="50">
        <v>1.5</v>
      </c>
      <c r="M2783" s="50">
        <v>0</v>
      </c>
      <c r="N2783" s="50">
        <v>0</v>
      </c>
      <c r="O2783" s="50">
        <v>3650</v>
      </c>
      <c r="P2783" s="50">
        <v>0</v>
      </c>
      <c r="Q2783" s="50">
        <v>0</v>
      </c>
      <c r="R2783" s="50">
        <v>1303018</v>
      </c>
      <c r="S2783" s="50">
        <v>1304013</v>
      </c>
      <c r="T2783" s="50">
        <v>1304007</v>
      </c>
      <c r="W2783" s="50">
        <v>4</v>
      </c>
      <c r="X2783" s="50">
        <v>4</v>
      </c>
      <c r="Y2783" s="50">
        <v>2</v>
      </c>
      <c r="Z2783" s="50">
        <v>1102018</v>
      </c>
    </row>
    <row r="2784" spans="1:26" ht="14.25">
      <c r="A2784" s="50">
        <v>2121121</v>
      </c>
      <c r="D2784" s="50" t="s">
        <v>2298</v>
      </c>
      <c r="E2784" s="50" t="s">
        <v>1188</v>
      </c>
      <c r="F2784" s="50" t="s">
        <v>4897</v>
      </c>
      <c r="G2784" s="50">
        <v>120</v>
      </c>
      <c r="H2784" s="50">
        <v>7874</v>
      </c>
      <c r="I2784" s="50">
        <v>3915</v>
      </c>
      <c r="J2784" s="50">
        <v>42500</v>
      </c>
      <c r="K2784" s="50">
        <v>0</v>
      </c>
      <c r="L2784" s="50">
        <v>1.5</v>
      </c>
      <c r="M2784" s="50">
        <v>0</v>
      </c>
      <c r="N2784" s="50">
        <v>0</v>
      </c>
      <c r="O2784" s="50">
        <v>3650</v>
      </c>
      <c r="P2784" s="50">
        <v>0</v>
      </c>
      <c r="Q2784" s="50">
        <v>0</v>
      </c>
      <c r="R2784" s="50">
        <v>1301008</v>
      </c>
      <c r="S2784" s="50">
        <v>1302008</v>
      </c>
      <c r="V2784" s="50" t="s">
        <v>4898</v>
      </c>
      <c r="Z2784" s="50">
        <v>1101008</v>
      </c>
    </row>
    <row r="2785" spans="1:26" ht="14.25">
      <c r="A2785" s="50">
        <v>2121122</v>
      </c>
      <c r="D2785" s="50" t="s">
        <v>2299</v>
      </c>
      <c r="E2785" s="50" t="s">
        <v>787</v>
      </c>
      <c r="F2785" s="50" t="s">
        <v>4898</v>
      </c>
      <c r="G2785" s="50">
        <v>120</v>
      </c>
      <c r="H2785" s="50">
        <v>8569</v>
      </c>
      <c r="I2785" s="50">
        <v>3937</v>
      </c>
      <c r="J2785" s="50">
        <v>39352</v>
      </c>
      <c r="K2785" s="50">
        <v>0</v>
      </c>
      <c r="L2785" s="50">
        <v>1.5</v>
      </c>
      <c r="M2785" s="50">
        <v>0</v>
      </c>
      <c r="N2785" s="50">
        <v>0</v>
      </c>
      <c r="O2785" s="50">
        <v>3650</v>
      </c>
      <c r="P2785" s="50">
        <v>0</v>
      </c>
      <c r="Q2785" s="50">
        <v>0</v>
      </c>
      <c r="R2785" s="50">
        <v>1303013</v>
      </c>
      <c r="S2785" s="50">
        <v>1304012</v>
      </c>
      <c r="T2785" s="50">
        <v>1304008</v>
      </c>
      <c r="W2785" s="50">
        <v>4</v>
      </c>
      <c r="X2785" s="50">
        <v>4</v>
      </c>
      <c r="Y2785" s="50">
        <v>3</v>
      </c>
      <c r="Z2785" s="50">
        <v>1102013</v>
      </c>
    </row>
    <row r="2786" spans="1:26" ht="14.25">
      <c r="A2786" s="50">
        <v>2121131</v>
      </c>
      <c r="D2786" s="50" t="s">
        <v>2298</v>
      </c>
      <c r="E2786" s="50" t="s">
        <v>1533</v>
      </c>
      <c r="F2786" s="50" t="s">
        <v>4899</v>
      </c>
      <c r="G2786" s="50">
        <v>120</v>
      </c>
      <c r="H2786" s="50">
        <v>7874</v>
      </c>
      <c r="I2786" s="50">
        <v>3915</v>
      </c>
      <c r="J2786" s="50">
        <v>42500</v>
      </c>
      <c r="K2786" s="50">
        <v>0</v>
      </c>
      <c r="L2786" s="50">
        <v>1.5</v>
      </c>
      <c r="M2786" s="50">
        <v>0</v>
      </c>
      <c r="N2786" s="50">
        <v>0</v>
      </c>
      <c r="O2786" s="50">
        <v>3650</v>
      </c>
      <c r="P2786" s="50">
        <v>0</v>
      </c>
      <c r="Q2786" s="50">
        <v>0</v>
      </c>
      <c r="R2786" s="50">
        <v>1301009</v>
      </c>
      <c r="S2786" s="50">
        <v>1302009</v>
      </c>
      <c r="V2786" s="50" t="s">
        <v>4900</v>
      </c>
      <c r="Z2786" s="50">
        <v>1101009</v>
      </c>
    </row>
    <row r="2787" spans="1:26" ht="14.25">
      <c r="A2787" s="50">
        <v>2121132</v>
      </c>
      <c r="D2787" s="50" t="s">
        <v>2299</v>
      </c>
      <c r="E2787" s="50" t="s">
        <v>788</v>
      </c>
      <c r="F2787" s="50" t="s">
        <v>4900</v>
      </c>
      <c r="G2787" s="50">
        <v>120</v>
      </c>
      <c r="H2787" s="50">
        <v>8569</v>
      </c>
      <c r="I2787" s="50">
        <v>3937</v>
      </c>
      <c r="J2787" s="50">
        <v>39352</v>
      </c>
      <c r="K2787" s="50">
        <v>0</v>
      </c>
      <c r="L2787" s="50">
        <v>1.5</v>
      </c>
      <c r="M2787" s="50">
        <v>0</v>
      </c>
      <c r="N2787" s="50">
        <v>0</v>
      </c>
      <c r="O2787" s="50">
        <v>3650</v>
      </c>
      <c r="P2787" s="50">
        <v>0</v>
      </c>
      <c r="Q2787" s="50">
        <v>0</v>
      </c>
      <c r="R2787" s="50">
        <v>1303014</v>
      </c>
      <c r="S2787" s="50">
        <v>1304004</v>
      </c>
      <c r="T2787" s="50">
        <v>1304006</v>
      </c>
      <c r="W2787" s="50">
        <v>4</v>
      </c>
      <c r="X2787" s="50">
        <v>4</v>
      </c>
      <c r="Y2787" s="50">
        <v>1</v>
      </c>
      <c r="Z2787" s="50">
        <v>1102014</v>
      </c>
    </row>
    <row r="2788" spans="1:26" ht="14.25">
      <c r="A2788" s="50">
        <v>2121211</v>
      </c>
      <c r="D2788" s="50" t="s">
        <v>2298</v>
      </c>
      <c r="E2788" s="50" t="s">
        <v>1195</v>
      </c>
      <c r="F2788" s="50" t="s">
        <v>4901</v>
      </c>
      <c r="G2788" s="50">
        <v>121</v>
      </c>
      <c r="H2788" s="50">
        <v>9139</v>
      </c>
      <c r="I2788" s="50">
        <v>4542</v>
      </c>
      <c r="J2788" s="50">
        <v>49322</v>
      </c>
      <c r="K2788" s="50">
        <v>0</v>
      </c>
      <c r="L2788" s="50">
        <v>1.5</v>
      </c>
      <c r="M2788" s="50">
        <v>0</v>
      </c>
      <c r="N2788" s="50">
        <v>0</v>
      </c>
      <c r="O2788" s="50">
        <v>3650</v>
      </c>
      <c r="P2788" s="50">
        <v>0</v>
      </c>
      <c r="Q2788" s="50">
        <v>0</v>
      </c>
      <c r="R2788" s="50">
        <v>1301015</v>
      </c>
      <c r="S2788" s="50">
        <v>1302015</v>
      </c>
      <c r="V2788" s="50" t="s">
        <v>4902</v>
      </c>
      <c r="Z2788" s="50">
        <v>1101015</v>
      </c>
    </row>
    <row r="2789" spans="1:26" ht="14.25">
      <c r="A2789" s="50">
        <v>2121212</v>
      </c>
      <c r="D2789" s="50" t="s">
        <v>2299</v>
      </c>
      <c r="E2789" s="50" t="s">
        <v>795</v>
      </c>
      <c r="F2789" s="50" t="s">
        <v>4902</v>
      </c>
      <c r="G2789" s="50">
        <v>121</v>
      </c>
      <c r="H2789" s="50">
        <v>9944</v>
      </c>
      <c r="I2789" s="50">
        <v>4568</v>
      </c>
      <c r="J2789" s="50">
        <v>45668</v>
      </c>
      <c r="K2789" s="50">
        <v>0</v>
      </c>
      <c r="L2789" s="50">
        <v>1.5</v>
      </c>
      <c r="M2789" s="50">
        <v>0</v>
      </c>
      <c r="N2789" s="50">
        <v>0</v>
      </c>
      <c r="O2789" s="50">
        <v>3650</v>
      </c>
      <c r="P2789" s="50">
        <v>0</v>
      </c>
      <c r="Q2789" s="50">
        <v>0</v>
      </c>
      <c r="R2789" s="50">
        <v>1303021</v>
      </c>
      <c r="S2789" s="50">
        <v>1304015</v>
      </c>
      <c r="T2789" s="50">
        <v>1304007</v>
      </c>
      <c r="W2789" s="50">
        <v>4</v>
      </c>
      <c r="X2789" s="50">
        <v>4</v>
      </c>
      <c r="Y2789" s="50">
        <v>1</v>
      </c>
      <c r="Z2789" s="50">
        <v>1102021</v>
      </c>
    </row>
    <row r="2790" spans="1:26" ht="14.25">
      <c r="A2790" s="50">
        <v>2121221</v>
      </c>
      <c r="D2790" s="50" t="s">
        <v>2298</v>
      </c>
      <c r="E2790" s="50" t="s">
        <v>1181</v>
      </c>
      <c r="F2790" s="50" t="s">
        <v>4903</v>
      </c>
      <c r="G2790" s="50">
        <v>121</v>
      </c>
      <c r="H2790" s="50">
        <v>8041</v>
      </c>
      <c r="I2790" s="50">
        <v>4000</v>
      </c>
      <c r="J2790" s="50">
        <v>43402</v>
      </c>
      <c r="K2790" s="50">
        <v>0</v>
      </c>
      <c r="L2790" s="50">
        <v>1.5</v>
      </c>
      <c r="M2790" s="50">
        <v>0</v>
      </c>
      <c r="N2790" s="50">
        <v>0</v>
      </c>
      <c r="O2790" s="50">
        <v>3650</v>
      </c>
      <c r="P2790" s="50">
        <v>0</v>
      </c>
      <c r="Q2790" s="50">
        <v>0</v>
      </c>
      <c r="R2790" s="50">
        <v>1301001</v>
      </c>
      <c r="S2790" s="50">
        <v>1302001</v>
      </c>
      <c r="V2790" s="50" t="s">
        <v>4904</v>
      </c>
      <c r="Z2790" s="50">
        <v>1101001</v>
      </c>
    </row>
    <row r="2791" spans="1:26" ht="14.25">
      <c r="A2791" s="50">
        <v>2121222</v>
      </c>
      <c r="D2791" s="50" t="s">
        <v>2299</v>
      </c>
      <c r="E2791" s="50" t="s">
        <v>783</v>
      </c>
      <c r="F2791" s="50" t="s">
        <v>4904</v>
      </c>
      <c r="G2791" s="50">
        <v>121</v>
      </c>
      <c r="H2791" s="50">
        <v>8749</v>
      </c>
      <c r="I2791" s="50">
        <v>4022</v>
      </c>
      <c r="J2791" s="50">
        <v>40187</v>
      </c>
      <c r="K2791" s="50">
        <v>0</v>
      </c>
      <c r="L2791" s="50">
        <v>1.5</v>
      </c>
      <c r="M2791" s="50">
        <v>0</v>
      </c>
      <c r="N2791" s="50">
        <v>0</v>
      </c>
      <c r="O2791" s="50">
        <v>3650</v>
      </c>
      <c r="P2791" s="50">
        <v>0</v>
      </c>
      <c r="Q2791" s="50">
        <v>0</v>
      </c>
      <c r="R2791" s="50">
        <v>1303009</v>
      </c>
      <c r="S2791" s="50">
        <v>1304010</v>
      </c>
      <c r="T2791" s="50">
        <v>1304007</v>
      </c>
      <c r="W2791" s="50">
        <v>4</v>
      </c>
      <c r="X2791" s="50">
        <v>4</v>
      </c>
      <c r="Y2791" s="50">
        <v>2</v>
      </c>
      <c r="Z2791" s="50">
        <v>1102009</v>
      </c>
    </row>
    <row r="2792" spans="1:26" ht="14.25">
      <c r="A2792" s="50">
        <v>2121231</v>
      </c>
      <c r="D2792" s="50" t="s">
        <v>2298</v>
      </c>
      <c r="E2792" s="50" t="s">
        <v>1537</v>
      </c>
      <c r="F2792" s="50" t="s">
        <v>4905</v>
      </c>
      <c r="G2792" s="50">
        <v>121</v>
      </c>
      <c r="H2792" s="50">
        <v>8041</v>
      </c>
      <c r="I2792" s="50">
        <v>4000</v>
      </c>
      <c r="J2792" s="50">
        <v>43402</v>
      </c>
      <c r="K2792" s="50">
        <v>0</v>
      </c>
      <c r="L2792" s="50">
        <v>1.5</v>
      </c>
      <c r="M2792" s="50">
        <v>0</v>
      </c>
      <c r="N2792" s="50">
        <v>0</v>
      </c>
      <c r="O2792" s="50">
        <v>3650</v>
      </c>
      <c r="P2792" s="50">
        <v>0</v>
      </c>
      <c r="Q2792" s="50">
        <v>0</v>
      </c>
      <c r="R2792" s="50">
        <v>1301011</v>
      </c>
      <c r="S2792" s="50">
        <v>1302011</v>
      </c>
      <c r="V2792" s="50" t="s">
        <v>4906</v>
      </c>
      <c r="Z2792" s="50">
        <v>1101011</v>
      </c>
    </row>
    <row r="2793" spans="1:26" ht="14.25">
      <c r="A2793" s="50">
        <v>2121232</v>
      </c>
      <c r="D2793" s="50" t="s">
        <v>2299</v>
      </c>
      <c r="E2793" s="50" t="s">
        <v>791</v>
      </c>
      <c r="F2793" s="50" t="s">
        <v>4906</v>
      </c>
      <c r="G2793" s="50">
        <v>121</v>
      </c>
      <c r="H2793" s="50">
        <v>8749</v>
      </c>
      <c r="I2793" s="50">
        <v>4022</v>
      </c>
      <c r="J2793" s="50">
        <v>40187</v>
      </c>
      <c r="K2793" s="50">
        <v>0</v>
      </c>
      <c r="L2793" s="50">
        <v>1.5</v>
      </c>
      <c r="M2793" s="50">
        <v>0</v>
      </c>
      <c r="N2793" s="50">
        <v>0</v>
      </c>
      <c r="O2793" s="50">
        <v>3650</v>
      </c>
      <c r="P2793" s="50">
        <v>0</v>
      </c>
      <c r="Q2793" s="50">
        <v>0</v>
      </c>
      <c r="R2793" s="50">
        <v>1303017</v>
      </c>
      <c r="S2793" s="50">
        <v>1304013</v>
      </c>
      <c r="T2793" s="50">
        <v>1304008</v>
      </c>
      <c r="W2793" s="50">
        <v>4</v>
      </c>
      <c r="X2793" s="50">
        <v>4</v>
      </c>
      <c r="Y2793" s="50">
        <v>3</v>
      </c>
      <c r="Z2793" s="50">
        <v>1102017</v>
      </c>
    </row>
    <row r="2794" spans="1:26" ht="14.25">
      <c r="A2794" s="50">
        <v>2121311</v>
      </c>
      <c r="D2794" s="50" t="s">
        <v>2298</v>
      </c>
      <c r="E2794" s="50" t="s">
        <v>1533</v>
      </c>
      <c r="F2794" s="50" t="s">
        <v>4907</v>
      </c>
      <c r="G2794" s="50">
        <v>122</v>
      </c>
      <c r="H2794" s="50">
        <v>9330</v>
      </c>
      <c r="I2794" s="50">
        <v>4637</v>
      </c>
      <c r="J2794" s="50">
        <v>50348</v>
      </c>
      <c r="K2794" s="50">
        <v>0</v>
      </c>
      <c r="L2794" s="50">
        <v>1.5</v>
      </c>
      <c r="M2794" s="50">
        <v>0</v>
      </c>
      <c r="N2794" s="50">
        <v>0</v>
      </c>
      <c r="O2794" s="50">
        <v>3650</v>
      </c>
      <c r="P2794" s="50">
        <v>0</v>
      </c>
      <c r="Q2794" s="50">
        <v>0</v>
      </c>
      <c r="R2794" s="50">
        <v>1301009</v>
      </c>
      <c r="S2794" s="50">
        <v>1302009</v>
      </c>
      <c r="V2794" s="50" t="s">
        <v>4908</v>
      </c>
      <c r="Z2794" s="50">
        <v>1101009</v>
      </c>
    </row>
    <row r="2795" spans="1:26" ht="14.25">
      <c r="A2795" s="50">
        <v>2121312</v>
      </c>
      <c r="D2795" s="50" t="s">
        <v>2299</v>
      </c>
      <c r="E2795" s="50" t="s">
        <v>788</v>
      </c>
      <c r="F2795" s="50" t="s">
        <v>4908</v>
      </c>
      <c r="G2795" s="50">
        <v>122</v>
      </c>
      <c r="H2795" s="50">
        <v>10150</v>
      </c>
      <c r="I2795" s="50">
        <v>4662</v>
      </c>
      <c r="J2795" s="50">
        <v>46618</v>
      </c>
      <c r="K2795" s="50">
        <v>0</v>
      </c>
      <c r="L2795" s="50">
        <v>1.5</v>
      </c>
      <c r="M2795" s="50">
        <v>0</v>
      </c>
      <c r="N2795" s="50">
        <v>0</v>
      </c>
      <c r="O2795" s="50">
        <v>3650</v>
      </c>
      <c r="P2795" s="50">
        <v>0</v>
      </c>
      <c r="Q2795" s="50">
        <v>0</v>
      </c>
      <c r="R2795" s="50">
        <v>1303014</v>
      </c>
      <c r="S2795" s="50">
        <v>1304004</v>
      </c>
      <c r="T2795" s="50">
        <v>1304006</v>
      </c>
      <c r="W2795" s="50">
        <v>4</v>
      </c>
      <c r="X2795" s="50">
        <v>4</v>
      </c>
      <c r="Y2795" s="50">
        <v>1</v>
      </c>
      <c r="Z2795" s="50">
        <v>1102014</v>
      </c>
    </row>
    <row r="2796" spans="1:26" ht="14.25">
      <c r="A2796" s="50">
        <v>2121321</v>
      </c>
      <c r="D2796" s="50" t="s">
        <v>2298</v>
      </c>
      <c r="E2796" s="50" t="s">
        <v>1188</v>
      </c>
      <c r="F2796" s="50" t="s">
        <v>4909</v>
      </c>
      <c r="G2796" s="50">
        <v>122</v>
      </c>
      <c r="H2796" s="50">
        <v>8208</v>
      </c>
      <c r="I2796" s="50">
        <v>4084</v>
      </c>
      <c r="J2796" s="50">
        <v>44304</v>
      </c>
      <c r="K2796" s="50">
        <v>0</v>
      </c>
      <c r="L2796" s="50">
        <v>1.5</v>
      </c>
      <c r="M2796" s="50">
        <v>0</v>
      </c>
      <c r="N2796" s="50">
        <v>0</v>
      </c>
      <c r="O2796" s="50">
        <v>3650</v>
      </c>
      <c r="P2796" s="50">
        <v>0</v>
      </c>
      <c r="Q2796" s="50">
        <v>0</v>
      </c>
      <c r="R2796" s="50">
        <v>1301008</v>
      </c>
      <c r="S2796" s="50">
        <v>1302008</v>
      </c>
      <c r="V2796" s="50" t="s">
        <v>4910</v>
      </c>
      <c r="Z2796" s="50">
        <v>1101008</v>
      </c>
    </row>
    <row r="2797" spans="1:26" ht="14.25">
      <c r="A2797" s="50">
        <v>2121322</v>
      </c>
      <c r="D2797" s="50" t="s">
        <v>2299</v>
      </c>
      <c r="E2797" s="50" t="s">
        <v>787</v>
      </c>
      <c r="F2797" s="50" t="s">
        <v>4910</v>
      </c>
      <c r="G2797" s="50">
        <v>122</v>
      </c>
      <c r="H2797" s="50">
        <v>8930</v>
      </c>
      <c r="I2797" s="50">
        <v>4106</v>
      </c>
      <c r="J2797" s="50">
        <v>41023</v>
      </c>
      <c r="K2797" s="50">
        <v>0</v>
      </c>
      <c r="L2797" s="50">
        <v>1.5</v>
      </c>
      <c r="M2797" s="50">
        <v>0</v>
      </c>
      <c r="N2797" s="50">
        <v>0</v>
      </c>
      <c r="O2797" s="50">
        <v>3650</v>
      </c>
      <c r="P2797" s="50">
        <v>0</v>
      </c>
      <c r="Q2797" s="50">
        <v>0</v>
      </c>
      <c r="R2797" s="50">
        <v>1303013</v>
      </c>
      <c r="S2797" s="50">
        <v>1304012</v>
      </c>
      <c r="T2797" s="50">
        <v>1304008</v>
      </c>
      <c r="W2797" s="50">
        <v>4</v>
      </c>
      <c r="X2797" s="50">
        <v>4</v>
      </c>
      <c r="Y2797" s="50">
        <v>3</v>
      </c>
      <c r="Z2797" s="50">
        <v>1102013</v>
      </c>
    </row>
    <row r="2798" spans="1:26" ht="14.25">
      <c r="A2798" s="50">
        <v>2121331</v>
      </c>
      <c r="D2798" s="50" t="s">
        <v>2298</v>
      </c>
      <c r="E2798" s="50" t="s">
        <v>1192</v>
      </c>
      <c r="F2798" s="50" t="s">
        <v>4911</v>
      </c>
      <c r="G2798" s="50">
        <v>122</v>
      </c>
      <c r="H2798" s="50">
        <v>8208</v>
      </c>
      <c r="I2798" s="50">
        <v>4084</v>
      </c>
      <c r="J2798" s="50">
        <v>44304</v>
      </c>
      <c r="K2798" s="50">
        <v>0</v>
      </c>
      <c r="L2798" s="50">
        <v>1.5</v>
      </c>
      <c r="M2798" s="50">
        <v>0</v>
      </c>
      <c r="N2798" s="50">
        <v>0</v>
      </c>
      <c r="O2798" s="50">
        <v>3650</v>
      </c>
      <c r="P2798" s="50">
        <v>0</v>
      </c>
      <c r="Q2798" s="50">
        <v>0</v>
      </c>
      <c r="R2798" s="50">
        <v>1301012</v>
      </c>
      <c r="S2798" s="50">
        <v>1302012</v>
      </c>
      <c r="V2798" s="50" t="s">
        <v>4912</v>
      </c>
      <c r="Z2798" s="50">
        <v>1101012</v>
      </c>
    </row>
    <row r="2799" spans="1:26" ht="14.25">
      <c r="A2799" s="50">
        <v>2121332</v>
      </c>
      <c r="D2799" s="50" t="s">
        <v>2299</v>
      </c>
      <c r="E2799" s="50" t="s">
        <v>792</v>
      </c>
      <c r="F2799" s="50" t="s">
        <v>4912</v>
      </c>
      <c r="G2799" s="50">
        <v>122</v>
      </c>
      <c r="H2799" s="50">
        <v>8930</v>
      </c>
      <c r="I2799" s="50">
        <v>4106</v>
      </c>
      <c r="J2799" s="50">
        <v>41023</v>
      </c>
      <c r="K2799" s="50">
        <v>0</v>
      </c>
      <c r="L2799" s="50">
        <v>1.5</v>
      </c>
      <c r="M2799" s="50">
        <v>0</v>
      </c>
      <c r="N2799" s="50">
        <v>0</v>
      </c>
      <c r="O2799" s="50">
        <v>3650</v>
      </c>
      <c r="P2799" s="50">
        <v>0</v>
      </c>
      <c r="Q2799" s="50">
        <v>0</v>
      </c>
      <c r="R2799" s="50">
        <v>1303018</v>
      </c>
      <c r="S2799" s="50">
        <v>1304013</v>
      </c>
      <c r="T2799" s="50">
        <v>1304007</v>
      </c>
      <c r="W2799" s="50">
        <v>4</v>
      </c>
      <c r="X2799" s="50">
        <v>4</v>
      </c>
      <c r="Y2799" s="50">
        <v>2</v>
      </c>
      <c r="Z2799" s="50">
        <v>1102018</v>
      </c>
    </row>
    <row r="2800" spans="1:26" ht="14.25">
      <c r="A2800" s="50">
        <v>2121411</v>
      </c>
      <c r="D2800" s="50" t="s">
        <v>2298</v>
      </c>
      <c r="E2800" s="50" t="s">
        <v>1535</v>
      </c>
      <c r="F2800" s="50" t="s">
        <v>4913</v>
      </c>
      <c r="G2800" s="50">
        <v>123</v>
      </c>
      <c r="H2800" s="50">
        <v>9520</v>
      </c>
      <c r="I2800" s="50">
        <v>4731</v>
      </c>
      <c r="J2800" s="50">
        <v>51374</v>
      </c>
      <c r="K2800" s="50">
        <v>0</v>
      </c>
      <c r="L2800" s="50">
        <v>1.5</v>
      </c>
      <c r="M2800" s="50">
        <v>0</v>
      </c>
      <c r="N2800" s="50">
        <v>0</v>
      </c>
      <c r="O2800" s="50">
        <v>3650</v>
      </c>
      <c r="P2800" s="50">
        <v>0</v>
      </c>
      <c r="Q2800" s="50">
        <v>0</v>
      </c>
      <c r="R2800" s="50">
        <v>1301007</v>
      </c>
      <c r="S2800" s="50">
        <v>1302007</v>
      </c>
      <c r="V2800" s="50" t="s">
        <v>4914</v>
      </c>
      <c r="Z2800" s="50">
        <v>1101007</v>
      </c>
    </row>
    <row r="2801" spans="1:26" ht="14.25">
      <c r="A2801" s="50">
        <v>2121412</v>
      </c>
      <c r="D2801" s="50" t="s">
        <v>2299</v>
      </c>
      <c r="E2801" s="50" t="s">
        <v>783</v>
      </c>
      <c r="F2801" s="50" t="s">
        <v>4914</v>
      </c>
      <c r="G2801" s="50">
        <v>123</v>
      </c>
      <c r="H2801" s="50">
        <v>10356</v>
      </c>
      <c r="I2801" s="50">
        <v>4757</v>
      </c>
      <c r="J2801" s="50">
        <v>47568</v>
      </c>
      <c r="K2801" s="50">
        <v>0</v>
      </c>
      <c r="L2801" s="50">
        <v>1.5</v>
      </c>
      <c r="M2801" s="50">
        <v>0</v>
      </c>
      <c r="N2801" s="50">
        <v>0</v>
      </c>
      <c r="O2801" s="50">
        <v>3650</v>
      </c>
      <c r="P2801" s="50">
        <v>0</v>
      </c>
      <c r="Q2801" s="50">
        <v>0</v>
      </c>
      <c r="R2801" s="50">
        <v>1303009</v>
      </c>
      <c r="S2801" s="50">
        <v>1304010</v>
      </c>
      <c r="T2801" s="50">
        <v>1304007</v>
      </c>
      <c r="W2801" s="50">
        <v>4</v>
      </c>
      <c r="X2801" s="50">
        <v>4</v>
      </c>
      <c r="Y2801" s="50">
        <v>2</v>
      </c>
      <c r="Z2801" s="50">
        <v>1102009</v>
      </c>
    </row>
    <row r="2802" spans="1:26" ht="14.25">
      <c r="A2802" s="50">
        <v>2121421</v>
      </c>
      <c r="D2802" s="50" t="s">
        <v>2298</v>
      </c>
      <c r="E2802" s="50" t="s">
        <v>1535</v>
      </c>
      <c r="F2802" s="50" t="s">
        <v>4915</v>
      </c>
      <c r="G2802" s="50">
        <v>123</v>
      </c>
      <c r="H2802" s="50">
        <v>9520</v>
      </c>
      <c r="I2802" s="50">
        <v>4731</v>
      </c>
      <c r="J2802" s="50">
        <v>51374</v>
      </c>
      <c r="K2802" s="50">
        <v>0</v>
      </c>
      <c r="L2802" s="50">
        <v>1.5</v>
      </c>
      <c r="M2802" s="50">
        <v>0</v>
      </c>
      <c r="N2802" s="50">
        <v>0</v>
      </c>
      <c r="O2802" s="50">
        <v>3650</v>
      </c>
      <c r="P2802" s="50">
        <v>0</v>
      </c>
      <c r="Q2802" s="50">
        <v>0</v>
      </c>
      <c r="R2802" s="50">
        <v>1301007</v>
      </c>
      <c r="S2802" s="50">
        <v>1302007</v>
      </c>
      <c r="V2802" s="50" t="s">
        <v>4916</v>
      </c>
      <c r="Z2802" s="50">
        <v>1101007</v>
      </c>
    </row>
    <row r="2803" spans="1:26" ht="14.25">
      <c r="A2803" s="50">
        <v>2121422</v>
      </c>
      <c r="D2803" s="50" t="s">
        <v>2299</v>
      </c>
      <c r="E2803" s="50" t="s">
        <v>777</v>
      </c>
      <c r="F2803" s="50" t="s">
        <v>4916</v>
      </c>
      <c r="G2803" s="50">
        <v>123</v>
      </c>
      <c r="H2803" s="50">
        <v>10356</v>
      </c>
      <c r="I2803" s="50">
        <v>4757</v>
      </c>
      <c r="J2803" s="50">
        <v>47568</v>
      </c>
      <c r="K2803" s="50">
        <v>0</v>
      </c>
      <c r="L2803" s="50">
        <v>1.5</v>
      </c>
      <c r="M2803" s="50">
        <v>0</v>
      </c>
      <c r="N2803" s="50">
        <v>0</v>
      </c>
      <c r="O2803" s="50">
        <v>3650</v>
      </c>
      <c r="P2803" s="50">
        <v>0</v>
      </c>
      <c r="Q2803" s="50">
        <v>0</v>
      </c>
      <c r="R2803" s="50">
        <v>1303003</v>
      </c>
      <c r="S2803" s="50">
        <v>1304005</v>
      </c>
      <c r="T2803" s="50">
        <v>1304007</v>
      </c>
      <c r="W2803" s="50">
        <v>4</v>
      </c>
      <c r="X2803" s="50">
        <v>4</v>
      </c>
      <c r="Y2803" s="50">
        <v>2</v>
      </c>
      <c r="Z2803" s="50">
        <v>1102003</v>
      </c>
    </row>
    <row r="2804" spans="1:26" ht="14.25">
      <c r="A2804" s="50">
        <v>2121431</v>
      </c>
      <c r="D2804" s="50" t="s">
        <v>2298</v>
      </c>
      <c r="E2804" s="50" t="s">
        <v>1537</v>
      </c>
      <c r="F2804" s="50" t="s">
        <v>4917</v>
      </c>
      <c r="G2804" s="50">
        <v>123</v>
      </c>
      <c r="H2804" s="50">
        <v>8375</v>
      </c>
      <c r="I2804" s="50">
        <v>4168</v>
      </c>
      <c r="J2804" s="50">
        <v>45207</v>
      </c>
      <c r="K2804" s="50">
        <v>0</v>
      </c>
      <c r="L2804" s="50">
        <v>1.5</v>
      </c>
      <c r="M2804" s="50">
        <v>0</v>
      </c>
      <c r="N2804" s="50">
        <v>0</v>
      </c>
      <c r="O2804" s="50">
        <v>3650</v>
      </c>
      <c r="P2804" s="50">
        <v>0</v>
      </c>
      <c r="Q2804" s="50">
        <v>0</v>
      </c>
      <c r="R2804" s="50">
        <v>1301011</v>
      </c>
      <c r="S2804" s="50">
        <v>1302011</v>
      </c>
      <c r="V2804" s="50" t="s">
        <v>4918</v>
      </c>
      <c r="Z2804" s="50">
        <v>1101011</v>
      </c>
    </row>
    <row r="2805" spans="1:26" ht="14.25">
      <c r="A2805" s="50">
        <v>2121432</v>
      </c>
      <c r="D2805" s="50" t="s">
        <v>2299</v>
      </c>
      <c r="E2805" s="50" t="s">
        <v>791</v>
      </c>
      <c r="F2805" s="50" t="s">
        <v>4918</v>
      </c>
      <c r="G2805" s="50">
        <v>123</v>
      </c>
      <c r="H2805" s="50">
        <v>9110</v>
      </c>
      <c r="I2805" s="50">
        <v>4191</v>
      </c>
      <c r="J2805" s="50">
        <v>41858</v>
      </c>
      <c r="K2805" s="50">
        <v>0</v>
      </c>
      <c r="L2805" s="50">
        <v>1.5</v>
      </c>
      <c r="M2805" s="50">
        <v>0</v>
      </c>
      <c r="N2805" s="50">
        <v>0</v>
      </c>
      <c r="O2805" s="50">
        <v>3650</v>
      </c>
      <c r="P2805" s="50">
        <v>0</v>
      </c>
      <c r="Q2805" s="50">
        <v>0</v>
      </c>
      <c r="R2805" s="50">
        <v>1303017</v>
      </c>
      <c r="S2805" s="50">
        <v>1304013</v>
      </c>
      <c r="T2805" s="50">
        <v>1304008</v>
      </c>
      <c r="W2805" s="50">
        <v>4</v>
      </c>
      <c r="X2805" s="50">
        <v>4</v>
      </c>
      <c r="Y2805" s="50">
        <v>3</v>
      </c>
      <c r="Z2805" s="50">
        <v>1102017</v>
      </c>
    </row>
    <row r="2806" spans="1:26" ht="14.25">
      <c r="A2806" s="50">
        <v>2121511</v>
      </c>
      <c r="D2806" s="50" t="s">
        <v>2298</v>
      </c>
      <c r="E2806" s="50" t="s">
        <v>1540</v>
      </c>
      <c r="F2806" s="50" t="s">
        <v>4919</v>
      </c>
      <c r="G2806" s="50">
        <v>124</v>
      </c>
      <c r="H2806" s="50">
        <v>9711</v>
      </c>
      <c r="I2806" s="50">
        <v>4826</v>
      </c>
      <c r="J2806" s="50">
        <v>52400</v>
      </c>
      <c r="K2806" s="50">
        <v>0</v>
      </c>
      <c r="L2806" s="50">
        <v>1.5</v>
      </c>
      <c r="M2806" s="50">
        <v>0</v>
      </c>
      <c r="N2806" s="50">
        <v>0</v>
      </c>
      <c r="O2806" s="50">
        <v>3650</v>
      </c>
      <c r="P2806" s="50">
        <v>0</v>
      </c>
      <c r="Q2806" s="50">
        <v>0</v>
      </c>
      <c r="R2806" s="50">
        <v>1301005</v>
      </c>
      <c r="S2806" s="50">
        <v>1302005</v>
      </c>
      <c r="V2806" s="50" t="s">
        <v>4920</v>
      </c>
      <c r="Z2806" s="50">
        <v>1101005</v>
      </c>
    </row>
    <row r="2807" spans="1:26" ht="14.25">
      <c r="A2807" s="50">
        <v>2121512</v>
      </c>
      <c r="D2807" s="50" t="s">
        <v>2299</v>
      </c>
      <c r="E2807" s="50" t="s">
        <v>775</v>
      </c>
      <c r="F2807" s="50" t="s">
        <v>4920</v>
      </c>
      <c r="G2807" s="50">
        <v>124</v>
      </c>
      <c r="H2807" s="50">
        <v>10562</v>
      </c>
      <c r="I2807" s="50">
        <v>4851</v>
      </c>
      <c r="J2807" s="50">
        <v>48519</v>
      </c>
      <c r="K2807" s="50">
        <v>0</v>
      </c>
      <c r="L2807" s="50">
        <v>1.5</v>
      </c>
      <c r="M2807" s="50">
        <v>0</v>
      </c>
      <c r="N2807" s="50">
        <v>0</v>
      </c>
      <c r="O2807" s="50">
        <v>3650</v>
      </c>
      <c r="P2807" s="50">
        <v>0</v>
      </c>
      <c r="Q2807" s="50">
        <v>0</v>
      </c>
      <c r="R2807" s="50">
        <v>1303001</v>
      </c>
      <c r="S2807" s="50">
        <v>1304004</v>
      </c>
      <c r="T2807" s="50">
        <v>1304006</v>
      </c>
      <c r="W2807" s="50">
        <v>4</v>
      </c>
      <c r="X2807" s="50">
        <v>4</v>
      </c>
      <c r="Y2807" s="50">
        <v>1</v>
      </c>
      <c r="Z2807" s="50">
        <v>1102001</v>
      </c>
    </row>
    <row r="2808" spans="1:26" ht="14.25">
      <c r="A2808" s="50">
        <v>2121521</v>
      </c>
      <c r="D2808" s="50" t="s">
        <v>2298</v>
      </c>
      <c r="E2808" s="50" t="s">
        <v>1184</v>
      </c>
      <c r="F2808" s="50" t="s">
        <v>4921</v>
      </c>
      <c r="G2808" s="50">
        <v>124</v>
      </c>
      <c r="H2808" s="50">
        <v>9711</v>
      </c>
      <c r="I2808" s="50">
        <v>4826</v>
      </c>
      <c r="J2808" s="50">
        <v>52400</v>
      </c>
      <c r="K2808" s="50">
        <v>0</v>
      </c>
      <c r="L2808" s="50">
        <v>1.5</v>
      </c>
      <c r="M2808" s="50">
        <v>0</v>
      </c>
      <c r="N2808" s="50">
        <v>0</v>
      </c>
      <c r="O2808" s="50">
        <v>3650</v>
      </c>
      <c r="P2808" s="50">
        <v>0</v>
      </c>
      <c r="Q2808" s="50">
        <v>0</v>
      </c>
      <c r="R2808" s="50">
        <v>1301004</v>
      </c>
      <c r="S2808" s="50">
        <v>1302004</v>
      </c>
      <c r="V2808" s="50" t="s">
        <v>4922</v>
      </c>
      <c r="Z2808" s="50">
        <v>1101004</v>
      </c>
    </row>
    <row r="2809" spans="1:26" ht="14.25">
      <c r="A2809" s="50">
        <v>2121522</v>
      </c>
      <c r="D2809" s="50" t="s">
        <v>2299</v>
      </c>
      <c r="E2809" s="50" t="s">
        <v>780</v>
      </c>
      <c r="F2809" s="50" t="s">
        <v>4922</v>
      </c>
      <c r="G2809" s="50">
        <v>124</v>
      </c>
      <c r="H2809" s="50">
        <v>10562</v>
      </c>
      <c r="I2809" s="50">
        <v>4851</v>
      </c>
      <c r="J2809" s="50">
        <v>48519</v>
      </c>
      <c r="K2809" s="50">
        <v>0</v>
      </c>
      <c r="L2809" s="50">
        <v>1.5</v>
      </c>
      <c r="M2809" s="50">
        <v>0</v>
      </c>
      <c r="N2809" s="50">
        <v>0</v>
      </c>
      <c r="O2809" s="50">
        <v>3650</v>
      </c>
      <c r="P2809" s="50">
        <v>0</v>
      </c>
      <c r="Q2809" s="50">
        <v>0</v>
      </c>
      <c r="R2809" s="50">
        <v>1303006</v>
      </c>
      <c r="S2809" s="50">
        <v>1304005</v>
      </c>
      <c r="T2809" s="50">
        <v>1304007</v>
      </c>
      <c r="W2809" s="50">
        <v>4</v>
      </c>
      <c r="X2809" s="50">
        <v>4</v>
      </c>
      <c r="Y2809" s="50">
        <v>2</v>
      </c>
      <c r="Z2809" s="50">
        <v>1102006</v>
      </c>
    </row>
    <row r="2810" spans="1:26" ht="14.25">
      <c r="A2810" s="50">
        <v>2121531</v>
      </c>
      <c r="D2810" s="50" t="s">
        <v>2298</v>
      </c>
      <c r="E2810" s="50" t="s">
        <v>1535</v>
      </c>
      <c r="F2810" s="50" t="s">
        <v>4923</v>
      </c>
      <c r="G2810" s="50">
        <v>124</v>
      </c>
      <c r="H2810" s="50">
        <v>9711</v>
      </c>
      <c r="I2810" s="50">
        <v>4826</v>
      </c>
      <c r="J2810" s="50">
        <v>52400</v>
      </c>
      <c r="K2810" s="50">
        <v>0</v>
      </c>
      <c r="L2810" s="50">
        <v>1.5</v>
      </c>
      <c r="M2810" s="50">
        <v>0</v>
      </c>
      <c r="N2810" s="50">
        <v>0</v>
      </c>
      <c r="O2810" s="50">
        <v>3650</v>
      </c>
      <c r="P2810" s="50">
        <v>0</v>
      </c>
      <c r="Q2810" s="50">
        <v>0</v>
      </c>
      <c r="R2810" s="50">
        <v>1301007</v>
      </c>
      <c r="S2810" s="50">
        <v>1302007</v>
      </c>
      <c r="V2810" s="50" t="s">
        <v>4924</v>
      </c>
      <c r="Z2810" s="50">
        <v>1101007</v>
      </c>
    </row>
    <row r="2811" spans="1:26" ht="14.25">
      <c r="A2811" s="50">
        <v>2121532</v>
      </c>
      <c r="D2811" s="50" t="s">
        <v>2299</v>
      </c>
      <c r="E2811" s="50" t="s">
        <v>784</v>
      </c>
      <c r="F2811" s="50" t="s">
        <v>4924</v>
      </c>
      <c r="G2811" s="50">
        <v>124</v>
      </c>
      <c r="H2811" s="50">
        <v>10562</v>
      </c>
      <c r="I2811" s="50">
        <v>4851</v>
      </c>
      <c r="J2811" s="50">
        <v>48519</v>
      </c>
      <c r="K2811" s="50">
        <v>0</v>
      </c>
      <c r="L2811" s="50">
        <v>1.5</v>
      </c>
      <c r="M2811" s="50">
        <v>0</v>
      </c>
      <c r="N2811" s="50">
        <v>0</v>
      </c>
      <c r="O2811" s="50">
        <v>3650</v>
      </c>
      <c r="P2811" s="50">
        <v>0</v>
      </c>
      <c r="Q2811" s="50">
        <v>0</v>
      </c>
      <c r="R2811" s="50">
        <v>1303010</v>
      </c>
      <c r="S2811" s="50">
        <v>1304013</v>
      </c>
      <c r="T2811" s="50">
        <v>1304008</v>
      </c>
      <c r="W2811" s="50">
        <v>4</v>
      </c>
      <c r="X2811" s="50">
        <v>4</v>
      </c>
      <c r="Y2811" s="50">
        <v>3</v>
      </c>
      <c r="Z2811" s="50">
        <v>1102010</v>
      </c>
    </row>
    <row r="2812" spans="1:26" ht="14.25">
      <c r="A2812" s="50">
        <v>2130111</v>
      </c>
      <c r="D2812" s="50" t="s">
        <v>2298</v>
      </c>
      <c r="E2812" s="50" t="s">
        <v>1192</v>
      </c>
      <c r="F2812" s="50" t="s">
        <v>4925</v>
      </c>
      <c r="G2812" s="50">
        <v>125</v>
      </c>
      <c r="H2812" s="50">
        <v>12592</v>
      </c>
      <c r="I2812" s="50">
        <v>6262</v>
      </c>
      <c r="J2812" s="50">
        <v>67360</v>
      </c>
      <c r="K2812" s="50">
        <v>0</v>
      </c>
      <c r="L2812" s="50">
        <v>1.5</v>
      </c>
      <c r="M2812" s="50">
        <v>0</v>
      </c>
      <c r="N2812" s="50">
        <v>0</v>
      </c>
      <c r="O2812" s="50">
        <v>4100</v>
      </c>
      <c r="P2812" s="50">
        <v>0</v>
      </c>
      <c r="Q2812" s="50">
        <v>0</v>
      </c>
      <c r="R2812" s="50">
        <v>1301012</v>
      </c>
      <c r="S2812" s="50">
        <v>1302012</v>
      </c>
      <c r="V2812" s="50" t="s">
        <v>4926</v>
      </c>
      <c r="Z2812" s="50">
        <v>1101012</v>
      </c>
    </row>
    <row r="2813" spans="1:26" ht="14.25">
      <c r="A2813" s="50">
        <v>2130112</v>
      </c>
      <c r="D2813" s="50" t="s">
        <v>2299</v>
      </c>
      <c r="E2813" s="50" t="s">
        <v>792</v>
      </c>
      <c r="F2813" s="50" t="s">
        <v>4926</v>
      </c>
      <c r="G2813" s="50">
        <v>125</v>
      </c>
      <c r="H2813" s="50">
        <v>13556</v>
      </c>
      <c r="I2813" s="50">
        <v>6285</v>
      </c>
      <c r="J2813" s="50">
        <v>62869</v>
      </c>
      <c r="K2813" s="50">
        <v>0</v>
      </c>
      <c r="L2813" s="50">
        <v>1.5</v>
      </c>
      <c r="M2813" s="50">
        <v>0</v>
      </c>
      <c r="N2813" s="50">
        <v>0</v>
      </c>
      <c r="O2813" s="50">
        <v>4100</v>
      </c>
      <c r="P2813" s="50">
        <v>0</v>
      </c>
      <c r="Q2813" s="50">
        <v>0</v>
      </c>
      <c r="R2813" s="50">
        <v>1303018</v>
      </c>
      <c r="S2813" s="50">
        <v>1304013</v>
      </c>
      <c r="T2813" s="50">
        <v>1304007</v>
      </c>
      <c r="W2813" s="50">
        <v>4</v>
      </c>
      <c r="X2813" s="50">
        <v>4</v>
      </c>
      <c r="Y2813" s="50">
        <v>2</v>
      </c>
      <c r="Z2813" s="50">
        <v>1102018</v>
      </c>
    </row>
    <row r="2814" spans="1:26" ht="14.25">
      <c r="A2814" s="50">
        <v>2130121</v>
      </c>
      <c r="D2814" s="50" t="s">
        <v>2298</v>
      </c>
      <c r="E2814" s="50" t="s">
        <v>1188</v>
      </c>
      <c r="F2814" s="50" t="s">
        <v>4927</v>
      </c>
      <c r="G2814" s="50">
        <v>125</v>
      </c>
      <c r="H2814" s="50">
        <v>11081</v>
      </c>
      <c r="I2814" s="50">
        <v>5511</v>
      </c>
      <c r="J2814" s="50">
        <v>59276</v>
      </c>
      <c r="K2814" s="50">
        <v>0</v>
      </c>
      <c r="L2814" s="50">
        <v>1.5</v>
      </c>
      <c r="M2814" s="50">
        <v>0</v>
      </c>
      <c r="N2814" s="50">
        <v>0</v>
      </c>
      <c r="O2814" s="50">
        <v>4100</v>
      </c>
      <c r="P2814" s="50">
        <v>0</v>
      </c>
      <c r="Q2814" s="50">
        <v>0</v>
      </c>
      <c r="R2814" s="50">
        <v>1301008</v>
      </c>
      <c r="S2814" s="50">
        <v>1302008</v>
      </c>
      <c r="V2814" s="50" t="s">
        <v>4928</v>
      </c>
      <c r="Z2814" s="50">
        <v>1101008</v>
      </c>
    </row>
    <row r="2815" spans="1:26" ht="14.25">
      <c r="A2815" s="50">
        <v>2130122</v>
      </c>
      <c r="D2815" s="50" t="s">
        <v>2299</v>
      </c>
      <c r="E2815" s="50" t="s">
        <v>787</v>
      </c>
      <c r="F2815" s="50" t="s">
        <v>4928</v>
      </c>
      <c r="G2815" s="50">
        <v>125</v>
      </c>
      <c r="H2815" s="50">
        <v>11929</v>
      </c>
      <c r="I2815" s="50">
        <v>5530</v>
      </c>
      <c r="J2815" s="50">
        <v>55324</v>
      </c>
      <c r="K2815" s="50">
        <v>0</v>
      </c>
      <c r="L2815" s="50">
        <v>1.5</v>
      </c>
      <c r="M2815" s="50">
        <v>0</v>
      </c>
      <c r="N2815" s="50">
        <v>0</v>
      </c>
      <c r="O2815" s="50">
        <v>4100</v>
      </c>
      <c r="P2815" s="50">
        <v>0</v>
      </c>
      <c r="Q2815" s="50">
        <v>0</v>
      </c>
      <c r="R2815" s="50">
        <v>1303013</v>
      </c>
      <c r="S2815" s="50">
        <v>1304012</v>
      </c>
      <c r="T2815" s="50">
        <v>1304008</v>
      </c>
      <c r="W2815" s="50">
        <v>4</v>
      </c>
      <c r="X2815" s="50">
        <v>4</v>
      </c>
      <c r="Y2815" s="50">
        <v>3</v>
      </c>
      <c r="Z2815" s="50">
        <v>1102013</v>
      </c>
    </row>
    <row r="2816" spans="1:26" ht="14.25">
      <c r="A2816" s="50">
        <v>2130131</v>
      </c>
      <c r="D2816" s="50" t="s">
        <v>2298</v>
      </c>
      <c r="E2816" s="50" t="s">
        <v>1193</v>
      </c>
      <c r="F2816" s="50" t="s">
        <v>4929</v>
      </c>
      <c r="G2816" s="50">
        <v>125</v>
      </c>
      <c r="H2816" s="50">
        <v>11081</v>
      </c>
      <c r="I2816" s="50">
        <v>5511</v>
      </c>
      <c r="J2816" s="50">
        <v>59276</v>
      </c>
      <c r="K2816" s="50">
        <v>0</v>
      </c>
      <c r="L2816" s="50">
        <v>1.5</v>
      </c>
      <c r="M2816" s="50">
        <v>0</v>
      </c>
      <c r="N2816" s="50">
        <v>0</v>
      </c>
      <c r="O2816" s="50">
        <v>4100</v>
      </c>
      <c r="P2816" s="50">
        <v>0</v>
      </c>
      <c r="Q2816" s="50">
        <v>0</v>
      </c>
      <c r="R2816" s="50">
        <v>1301013</v>
      </c>
      <c r="S2816" s="50">
        <v>1302013</v>
      </c>
      <c r="V2816" s="50" t="s">
        <v>4930</v>
      </c>
      <c r="Z2816" s="50">
        <v>1101013</v>
      </c>
    </row>
    <row r="2817" spans="1:26" ht="14.25">
      <c r="A2817" s="50">
        <v>2130132</v>
      </c>
      <c r="D2817" s="50" t="s">
        <v>2299</v>
      </c>
      <c r="E2817" s="50" t="s">
        <v>793</v>
      </c>
      <c r="F2817" s="50" t="s">
        <v>4930</v>
      </c>
      <c r="G2817" s="50">
        <v>125</v>
      </c>
      <c r="H2817" s="50">
        <v>11929</v>
      </c>
      <c r="I2817" s="50">
        <v>5530</v>
      </c>
      <c r="J2817" s="50">
        <v>55324</v>
      </c>
      <c r="K2817" s="50">
        <v>0</v>
      </c>
      <c r="L2817" s="50">
        <v>1.5</v>
      </c>
      <c r="M2817" s="50">
        <v>0</v>
      </c>
      <c r="N2817" s="50">
        <v>0</v>
      </c>
      <c r="O2817" s="50">
        <v>4100</v>
      </c>
      <c r="P2817" s="50">
        <v>0</v>
      </c>
      <c r="Q2817" s="50">
        <v>0</v>
      </c>
      <c r="R2817" s="50">
        <v>1303019</v>
      </c>
      <c r="S2817" s="50">
        <v>1304004</v>
      </c>
      <c r="T2817" s="50">
        <v>1304006</v>
      </c>
      <c r="W2817" s="50">
        <v>4</v>
      </c>
      <c r="X2817" s="50">
        <v>4</v>
      </c>
      <c r="Y2817" s="50">
        <v>1</v>
      </c>
      <c r="Z2817" s="50">
        <v>1102019</v>
      </c>
    </row>
    <row r="2818" spans="1:26" ht="14.25">
      <c r="A2818" s="50">
        <v>2130211</v>
      </c>
      <c r="D2818" s="50" t="s">
        <v>2298</v>
      </c>
      <c r="E2818" s="50" t="s">
        <v>1181</v>
      </c>
      <c r="F2818" s="50" t="s">
        <v>4931</v>
      </c>
      <c r="G2818" s="50">
        <v>126</v>
      </c>
      <c r="H2818" s="50">
        <v>12855</v>
      </c>
      <c r="I2818" s="50">
        <v>6394</v>
      </c>
      <c r="J2818" s="50">
        <v>68766</v>
      </c>
      <c r="K2818" s="50">
        <v>0</v>
      </c>
      <c r="L2818" s="50">
        <v>1.5</v>
      </c>
      <c r="M2818" s="50">
        <v>0</v>
      </c>
      <c r="N2818" s="50">
        <v>0</v>
      </c>
      <c r="O2818" s="50">
        <v>4100</v>
      </c>
      <c r="P2818" s="50">
        <v>0</v>
      </c>
      <c r="Q2818" s="50">
        <v>0</v>
      </c>
      <c r="R2818" s="50">
        <v>1301001</v>
      </c>
      <c r="S2818" s="50">
        <v>1302001</v>
      </c>
      <c r="V2818" s="50" t="s">
        <v>4932</v>
      </c>
      <c r="Z2818" s="50">
        <v>1101001</v>
      </c>
    </row>
    <row r="2819" spans="1:26" ht="14.25">
      <c r="A2819" s="50">
        <v>2130212</v>
      </c>
      <c r="D2819" s="50" t="s">
        <v>2299</v>
      </c>
      <c r="E2819" s="50" t="s">
        <v>776</v>
      </c>
      <c r="F2819" s="50" t="s">
        <v>4932</v>
      </c>
      <c r="G2819" s="50">
        <v>126</v>
      </c>
      <c r="H2819" s="50">
        <v>13837</v>
      </c>
      <c r="I2819" s="50">
        <v>6417</v>
      </c>
      <c r="J2819" s="50">
        <v>64182</v>
      </c>
      <c r="K2819" s="50">
        <v>0</v>
      </c>
      <c r="L2819" s="50">
        <v>1.5</v>
      </c>
      <c r="M2819" s="50">
        <v>0</v>
      </c>
      <c r="N2819" s="50">
        <v>0</v>
      </c>
      <c r="O2819" s="50">
        <v>4100</v>
      </c>
      <c r="P2819" s="50">
        <v>0</v>
      </c>
      <c r="Q2819" s="50">
        <v>0</v>
      </c>
      <c r="R2819" s="50">
        <v>1303002</v>
      </c>
      <c r="S2819" s="50">
        <v>1304001</v>
      </c>
      <c r="T2819" s="50">
        <v>1304004</v>
      </c>
      <c r="W2819" s="50">
        <v>4</v>
      </c>
      <c r="X2819" s="50">
        <v>4</v>
      </c>
      <c r="Y2819" s="50">
        <v>1</v>
      </c>
      <c r="Z2819" s="50">
        <v>1102002</v>
      </c>
    </row>
    <row r="2820" spans="1:26" ht="14.25">
      <c r="A2820" s="50">
        <v>2130221</v>
      </c>
      <c r="D2820" s="50" t="s">
        <v>2298</v>
      </c>
      <c r="E2820" s="50" t="s">
        <v>1183</v>
      </c>
      <c r="F2820" s="50" t="s">
        <v>4933</v>
      </c>
      <c r="G2820" s="50">
        <v>126</v>
      </c>
      <c r="H2820" s="50">
        <v>11312</v>
      </c>
      <c r="I2820" s="50">
        <v>5626</v>
      </c>
      <c r="J2820" s="50">
        <v>60513</v>
      </c>
      <c r="K2820" s="50">
        <v>0</v>
      </c>
      <c r="L2820" s="50">
        <v>1.5</v>
      </c>
      <c r="M2820" s="50">
        <v>0</v>
      </c>
      <c r="N2820" s="50">
        <v>0</v>
      </c>
      <c r="O2820" s="50">
        <v>4100</v>
      </c>
      <c r="P2820" s="50">
        <v>0</v>
      </c>
      <c r="Q2820" s="50">
        <v>0</v>
      </c>
      <c r="R2820" s="50">
        <v>1301003</v>
      </c>
      <c r="S2820" s="50">
        <v>1302003</v>
      </c>
      <c r="V2820" s="50" t="s">
        <v>4934</v>
      </c>
      <c r="Z2820" s="50">
        <v>1101003</v>
      </c>
    </row>
    <row r="2821" spans="1:26" ht="14.25">
      <c r="A2821" s="50">
        <v>2130222</v>
      </c>
      <c r="D2821" s="50" t="s">
        <v>2299</v>
      </c>
      <c r="E2821" s="50" t="s">
        <v>779</v>
      </c>
      <c r="F2821" s="50" t="s">
        <v>4934</v>
      </c>
      <c r="G2821" s="50">
        <v>126</v>
      </c>
      <c r="H2821" s="50">
        <v>12177</v>
      </c>
      <c r="I2821" s="50">
        <v>5646</v>
      </c>
      <c r="J2821" s="50">
        <v>56479</v>
      </c>
      <c r="K2821" s="50">
        <v>0</v>
      </c>
      <c r="L2821" s="50">
        <v>1.5</v>
      </c>
      <c r="M2821" s="50">
        <v>0</v>
      </c>
      <c r="N2821" s="50">
        <v>0</v>
      </c>
      <c r="O2821" s="50">
        <v>4100</v>
      </c>
      <c r="P2821" s="50">
        <v>0</v>
      </c>
      <c r="Q2821" s="50">
        <v>0</v>
      </c>
      <c r="R2821" s="50">
        <v>1303005</v>
      </c>
      <c r="S2821" s="50">
        <v>1304009</v>
      </c>
      <c r="T2821" s="50">
        <v>1304008</v>
      </c>
      <c r="W2821" s="50">
        <v>4</v>
      </c>
      <c r="X2821" s="50">
        <v>4</v>
      </c>
      <c r="Y2821" s="50">
        <v>3</v>
      </c>
      <c r="Z2821" s="50">
        <v>1102005</v>
      </c>
    </row>
    <row r="2822" spans="1:26" ht="14.25">
      <c r="A2822" s="50">
        <v>2130231</v>
      </c>
      <c r="D2822" s="50" t="s">
        <v>2298</v>
      </c>
      <c r="E2822" s="50" t="s">
        <v>1531</v>
      </c>
      <c r="F2822" s="50" t="s">
        <v>4935</v>
      </c>
      <c r="G2822" s="50">
        <v>126</v>
      </c>
      <c r="H2822" s="50">
        <v>11312</v>
      </c>
      <c r="I2822" s="50">
        <v>5626</v>
      </c>
      <c r="J2822" s="50">
        <v>60513</v>
      </c>
      <c r="K2822" s="50">
        <v>0</v>
      </c>
      <c r="L2822" s="50">
        <v>1.5</v>
      </c>
      <c r="M2822" s="50">
        <v>0</v>
      </c>
      <c r="N2822" s="50">
        <v>0</v>
      </c>
      <c r="O2822" s="50">
        <v>4100</v>
      </c>
      <c r="P2822" s="50">
        <v>0</v>
      </c>
      <c r="Q2822" s="50">
        <v>0</v>
      </c>
      <c r="R2822" s="50">
        <v>1301014</v>
      </c>
      <c r="S2822" s="50">
        <v>1302014</v>
      </c>
      <c r="V2822" s="50" t="s">
        <v>4936</v>
      </c>
      <c r="Z2822" s="50">
        <v>1101014</v>
      </c>
    </row>
    <row r="2823" spans="1:26" ht="14.25">
      <c r="A2823" s="50">
        <v>2130232</v>
      </c>
      <c r="D2823" s="50" t="s">
        <v>2299</v>
      </c>
      <c r="E2823" s="50" t="s">
        <v>794</v>
      </c>
      <c r="F2823" s="50" t="s">
        <v>4936</v>
      </c>
      <c r="G2823" s="50">
        <v>126</v>
      </c>
      <c r="H2823" s="50">
        <v>12177</v>
      </c>
      <c r="I2823" s="50">
        <v>5646</v>
      </c>
      <c r="J2823" s="50">
        <v>56479</v>
      </c>
      <c r="K2823" s="50">
        <v>0</v>
      </c>
      <c r="L2823" s="50">
        <v>1.5</v>
      </c>
      <c r="M2823" s="50">
        <v>0</v>
      </c>
      <c r="N2823" s="50">
        <v>0</v>
      </c>
      <c r="O2823" s="50">
        <v>4100</v>
      </c>
      <c r="P2823" s="50">
        <v>0</v>
      </c>
      <c r="Q2823" s="50">
        <v>0</v>
      </c>
      <c r="R2823" s="50">
        <v>1303020</v>
      </c>
      <c r="S2823" s="50">
        <v>1304014</v>
      </c>
      <c r="T2823" s="50">
        <v>1304007</v>
      </c>
      <c r="W2823" s="50">
        <v>4</v>
      </c>
      <c r="X2823" s="50">
        <v>4</v>
      </c>
      <c r="Y2823" s="50">
        <v>2</v>
      </c>
      <c r="Z2823" s="50">
        <v>1102020</v>
      </c>
    </row>
    <row r="2824" spans="1:26" ht="14.25">
      <c r="A2824" s="50">
        <v>2130311</v>
      </c>
      <c r="D2824" s="50" t="s">
        <v>2298</v>
      </c>
      <c r="E2824" s="50" t="s">
        <v>1192</v>
      </c>
      <c r="F2824" s="50" t="s">
        <v>4937</v>
      </c>
      <c r="G2824" s="50">
        <v>126</v>
      </c>
      <c r="H2824" s="50">
        <v>12855</v>
      </c>
      <c r="I2824" s="50">
        <v>6394</v>
      </c>
      <c r="J2824" s="50">
        <v>68766</v>
      </c>
      <c r="K2824" s="50">
        <v>0</v>
      </c>
      <c r="L2824" s="50">
        <v>1.5</v>
      </c>
      <c r="M2824" s="50">
        <v>0</v>
      </c>
      <c r="N2824" s="50">
        <v>0</v>
      </c>
      <c r="O2824" s="50">
        <v>4100</v>
      </c>
      <c r="P2824" s="50">
        <v>0</v>
      </c>
      <c r="Q2824" s="50">
        <v>0</v>
      </c>
      <c r="R2824" s="50">
        <v>1301012</v>
      </c>
      <c r="S2824" s="50">
        <v>1302012</v>
      </c>
      <c r="V2824" s="50" t="s">
        <v>4938</v>
      </c>
      <c r="Z2824" s="50">
        <v>1101012</v>
      </c>
    </row>
    <row r="2825" spans="1:26" ht="14.25">
      <c r="A2825" s="50">
        <v>2130312</v>
      </c>
      <c r="D2825" s="50" t="s">
        <v>2299</v>
      </c>
      <c r="E2825" s="50" t="s">
        <v>792</v>
      </c>
      <c r="F2825" s="50" t="s">
        <v>4938</v>
      </c>
      <c r="G2825" s="50">
        <v>126</v>
      </c>
      <c r="H2825" s="50">
        <v>13837</v>
      </c>
      <c r="I2825" s="50">
        <v>6417</v>
      </c>
      <c r="J2825" s="50">
        <v>64182</v>
      </c>
      <c r="K2825" s="50">
        <v>0</v>
      </c>
      <c r="L2825" s="50">
        <v>1.5</v>
      </c>
      <c r="M2825" s="50">
        <v>0</v>
      </c>
      <c r="N2825" s="50">
        <v>0</v>
      </c>
      <c r="O2825" s="50">
        <v>4100</v>
      </c>
      <c r="P2825" s="50">
        <v>0</v>
      </c>
      <c r="Q2825" s="50">
        <v>0</v>
      </c>
      <c r="R2825" s="50">
        <v>1303018</v>
      </c>
      <c r="S2825" s="50">
        <v>1304013</v>
      </c>
      <c r="T2825" s="50">
        <v>1304007</v>
      </c>
      <c r="W2825" s="50">
        <v>4</v>
      </c>
      <c r="X2825" s="50">
        <v>4</v>
      </c>
      <c r="Y2825" s="50">
        <v>2</v>
      </c>
      <c r="Z2825" s="50">
        <v>1102018</v>
      </c>
    </row>
    <row r="2826" spans="1:26" ht="14.25">
      <c r="A2826" s="50">
        <v>2130321</v>
      </c>
      <c r="D2826" s="50" t="s">
        <v>2298</v>
      </c>
      <c r="E2826" s="50" t="s">
        <v>1188</v>
      </c>
      <c r="F2826" s="50" t="s">
        <v>4939</v>
      </c>
      <c r="G2826" s="50">
        <v>126</v>
      </c>
      <c r="H2826" s="50">
        <v>11312</v>
      </c>
      <c r="I2826" s="50">
        <v>5626</v>
      </c>
      <c r="J2826" s="50">
        <v>60513</v>
      </c>
      <c r="K2826" s="50">
        <v>0</v>
      </c>
      <c r="L2826" s="50">
        <v>1.5</v>
      </c>
      <c r="M2826" s="50">
        <v>0</v>
      </c>
      <c r="N2826" s="50">
        <v>0</v>
      </c>
      <c r="O2826" s="50">
        <v>4100</v>
      </c>
      <c r="P2826" s="50">
        <v>0</v>
      </c>
      <c r="Q2826" s="50">
        <v>0</v>
      </c>
      <c r="R2826" s="50">
        <v>1301008</v>
      </c>
      <c r="S2826" s="50">
        <v>1302008</v>
      </c>
      <c r="V2826" s="50" t="s">
        <v>4940</v>
      </c>
      <c r="Z2826" s="50">
        <v>1101008</v>
      </c>
    </row>
    <row r="2827" spans="1:26" ht="14.25">
      <c r="A2827" s="50">
        <v>2130322</v>
      </c>
      <c r="D2827" s="50" t="s">
        <v>2299</v>
      </c>
      <c r="E2827" s="50" t="s">
        <v>787</v>
      </c>
      <c r="F2827" s="50" t="s">
        <v>4940</v>
      </c>
      <c r="G2827" s="50">
        <v>126</v>
      </c>
      <c r="H2827" s="50">
        <v>12177</v>
      </c>
      <c r="I2827" s="50">
        <v>5646</v>
      </c>
      <c r="J2827" s="50">
        <v>56479</v>
      </c>
      <c r="K2827" s="50">
        <v>0</v>
      </c>
      <c r="L2827" s="50">
        <v>1.5</v>
      </c>
      <c r="M2827" s="50">
        <v>0</v>
      </c>
      <c r="N2827" s="50">
        <v>0</v>
      </c>
      <c r="O2827" s="50">
        <v>4100</v>
      </c>
      <c r="P2827" s="50">
        <v>0</v>
      </c>
      <c r="Q2827" s="50">
        <v>0</v>
      </c>
      <c r="R2827" s="50">
        <v>1303013</v>
      </c>
      <c r="S2827" s="50">
        <v>1304012</v>
      </c>
      <c r="T2827" s="50">
        <v>1304008</v>
      </c>
      <c r="W2827" s="50">
        <v>4</v>
      </c>
      <c r="X2827" s="50">
        <v>4</v>
      </c>
      <c r="Y2827" s="50">
        <v>3</v>
      </c>
      <c r="Z2827" s="50">
        <v>1102013</v>
      </c>
    </row>
    <row r="2828" spans="1:26" ht="14.25">
      <c r="A2828" s="50">
        <v>2130331</v>
      </c>
      <c r="D2828" s="50" t="s">
        <v>2298</v>
      </c>
      <c r="E2828" s="50" t="s">
        <v>1533</v>
      </c>
      <c r="F2828" s="50" t="s">
        <v>4941</v>
      </c>
      <c r="G2828" s="50">
        <v>126</v>
      </c>
      <c r="H2828" s="50">
        <v>11312</v>
      </c>
      <c r="I2828" s="50">
        <v>5626</v>
      </c>
      <c r="J2828" s="50">
        <v>60513</v>
      </c>
      <c r="K2828" s="50">
        <v>0</v>
      </c>
      <c r="L2828" s="50">
        <v>1.5</v>
      </c>
      <c r="M2828" s="50">
        <v>0</v>
      </c>
      <c r="N2828" s="50">
        <v>0</v>
      </c>
      <c r="O2828" s="50">
        <v>4100</v>
      </c>
      <c r="P2828" s="50">
        <v>0</v>
      </c>
      <c r="Q2828" s="50">
        <v>0</v>
      </c>
      <c r="R2828" s="50">
        <v>1301009</v>
      </c>
      <c r="S2828" s="50">
        <v>1302009</v>
      </c>
      <c r="V2828" s="50" t="s">
        <v>4942</v>
      </c>
      <c r="Z2828" s="50">
        <v>1101009</v>
      </c>
    </row>
    <row r="2829" spans="1:26" ht="14.25">
      <c r="A2829" s="50">
        <v>2130332</v>
      </c>
      <c r="D2829" s="50" t="s">
        <v>2299</v>
      </c>
      <c r="E2829" s="50" t="s">
        <v>788</v>
      </c>
      <c r="F2829" s="50" t="s">
        <v>4942</v>
      </c>
      <c r="G2829" s="50">
        <v>126</v>
      </c>
      <c r="H2829" s="50">
        <v>12177</v>
      </c>
      <c r="I2829" s="50">
        <v>5646</v>
      </c>
      <c r="J2829" s="50">
        <v>56479</v>
      </c>
      <c r="K2829" s="50">
        <v>0</v>
      </c>
      <c r="L2829" s="50">
        <v>1.5</v>
      </c>
      <c r="M2829" s="50">
        <v>0</v>
      </c>
      <c r="N2829" s="50">
        <v>0</v>
      </c>
      <c r="O2829" s="50">
        <v>4100</v>
      </c>
      <c r="P2829" s="50">
        <v>0</v>
      </c>
      <c r="Q2829" s="50">
        <v>0</v>
      </c>
      <c r="R2829" s="50">
        <v>1303014</v>
      </c>
      <c r="S2829" s="50">
        <v>1304004</v>
      </c>
      <c r="T2829" s="50">
        <v>1304006</v>
      </c>
      <c r="W2829" s="50">
        <v>4</v>
      </c>
      <c r="X2829" s="50">
        <v>4</v>
      </c>
      <c r="Y2829" s="50">
        <v>1</v>
      </c>
      <c r="Z2829" s="50">
        <v>1102014</v>
      </c>
    </row>
    <row r="2830" spans="1:26" ht="14.25">
      <c r="A2830" s="50">
        <v>2130411</v>
      </c>
      <c r="D2830" s="50" t="s">
        <v>2298</v>
      </c>
      <c r="E2830" s="50" t="s">
        <v>1195</v>
      </c>
      <c r="F2830" s="50" t="s">
        <v>4943</v>
      </c>
      <c r="G2830" s="50">
        <v>127</v>
      </c>
      <c r="H2830" s="50">
        <v>13117</v>
      </c>
      <c r="I2830" s="50">
        <v>6527</v>
      </c>
      <c r="J2830" s="50">
        <v>70173</v>
      </c>
      <c r="K2830" s="50">
        <v>0</v>
      </c>
      <c r="L2830" s="50">
        <v>1.5</v>
      </c>
      <c r="M2830" s="50">
        <v>0</v>
      </c>
      <c r="N2830" s="50">
        <v>0</v>
      </c>
      <c r="O2830" s="50">
        <v>4100</v>
      </c>
      <c r="P2830" s="50">
        <v>0</v>
      </c>
      <c r="Q2830" s="50">
        <v>0</v>
      </c>
      <c r="R2830" s="50">
        <v>1301015</v>
      </c>
      <c r="S2830" s="50">
        <v>1302015</v>
      </c>
      <c r="V2830" s="50" t="s">
        <v>4944</v>
      </c>
      <c r="Z2830" s="50">
        <v>1101015</v>
      </c>
    </row>
    <row r="2831" spans="1:26" ht="14.25">
      <c r="A2831" s="50">
        <v>2130412</v>
      </c>
      <c r="D2831" s="50" t="s">
        <v>2299</v>
      </c>
      <c r="E2831" s="50" t="s">
        <v>795</v>
      </c>
      <c r="F2831" s="50" t="s">
        <v>4944</v>
      </c>
      <c r="G2831" s="50">
        <v>127</v>
      </c>
      <c r="H2831" s="50">
        <v>14118</v>
      </c>
      <c r="I2831" s="50">
        <v>6549</v>
      </c>
      <c r="J2831" s="50">
        <v>65494</v>
      </c>
      <c r="K2831" s="50">
        <v>0</v>
      </c>
      <c r="L2831" s="50">
        <v>1.5</v>
      </c>
      <c r="M2831" s="50">
        <v>0</v>
      </c>
      <c r="N2831" s="50">
        <v>0</v>
      </c>
      <c r="O2831" s="50">
        <v>4100</v>
      </c>
      <c r="P2831" s="50">
        <v>0</v>
      </c>
      <c r="Q2831" s="50">
        <v>0</v>
      </c>
      <c r="R2831" s="50">
        <v>1303021</v>
      </c>
      <c r="S2831" s="50">
        <v>1304015</v>
      </c>
      <c r="T2831" s="50">
        <v>1304007</v>
      </c>
      <c r="W2831" s="50">
        <v>4</v>
      </c>
      <c r="X2831" s="50">
        <v>4</v>
      </c>
      <c r="Y2831" s="50">
        <v>1</v>
      </c>
      <c r="Z2831" s="50">
        <v>1102021</v>
      </c>
    </row>
    <row r="2832" spans="1:26" ht="14.25">
      <c r="A2832" s="50">
        <v>2130421</v>
      </c>
      <c r="D2832" s="50" t="s">
        <v>2298</v>
      </c>
      <c r="E2832" s="50" t="s">
        <v>1181</v>
      </c>
      <c r="F2832" s="50" t="s">
        <v>4945</v>
      </c>
      <c r="G2832" s="50">
        <v>127</v>
      </c>
      <c r="H2832" s="50">
        <v>11543</v>
      </c>
      <c r="I2832" s="50">
        <v>5742</v>
      </c>
      <c r="J2832" s="50">
        <v>61751</v>
      </c>
      <c r="K2832" s="50">
        <v>0</v>
      </c>
      <c r="L2832" s="50">
        <v>1.5</v>
      </c>
      <c r="M2832" s="50">
        <v>0</v>
      </c>
      <c r="N2832" s="50">
        <v>0</v>
      </c>
      <c r="O2832" s="50">
        <v>4100</v>
      </c>
      <c r="P2832" s="50">
        <v>0</v>
      </c>
      <c r="Q2832" s="50">
        <v>0</v>
      </c>
      <c r="R2832" s="50">
        <v>1301001</v>
      </c>
      <c r="S2832" s="50">
        <v>1302001</v>
      </c>
      <c r="V2832" s="50" t="s">
        <v>4946</v>
      </c>
      <c r="Z2832" s="50">
        <v>1101001</v>
      </c>
    </row>
    <row r="2833" spans="1:26" ht="14.25">
      <c r="A2833" s="50">
        <v>2130422</v>
      </c>
      <c r="D2833" s="50" t="s">
        <v>2299</v>
      </c>
      <c r="E2833" s="50" t="s">
        <v>783</v>
      </c>
      <c r="F2833" s="50" t="s">
        <v>4946</v>
      </c>
      <c r="G2833" s="50">
        <v>127</v>
      </c>
      <c r="H2833" s="50">
        <v>12424</v>
      </c>
      <c r="I2833" s="50">
        <v>5761</v>
      </c>
      <c r="J2833" s="50">
        <v>57634</v>
      </c>
      <c r="K2833" s="50">
        <v>0</v>
      </c>
      <c r="L2833" s="50">
        <v>1.5</v>
      </c>
      <c r="M2833" s="50">
        <v>0</v>
      </c>
      <c r="N2833" s="50">
        <v>0</v>
      </c>
      <c r="O2833" s="50">
        <v>4100</v>
      </c>
      <c r="P2833" s="50">
        <v>0</v>
      </c>
      <c r="Q2833" s="50">
        <v>0</v>
      </c>
      <c r="R2833" s="50">
        <v>1303009</v>
      </c>
      <c r="S2833" s="50">
        <v>1304010</v>
      </c>
      <c r="T2833" s="50">
        <v>1304007</v>
      </c>
      <c r="W2833" s="50">
        <v>4</v>
      </c>
      <c r="X2833" s="50">
        <v>4</v>
      </c>
      <c r="Y2833" s="50">
        <v>2</v>
      </c>
      <c r="Z2833" s="50">
        <v>1102009</v>
      </c>
    </row>
    <row r="2834" spans="1:26" ht="14.25">
      <c r="A2834" s="50">
        <v>2130431</v>
      </c>
      <c r="D2834" s="50" t="s">
        <v>2298</v>
      </c>
      <c r="E2834" s="50" t="s">
        <v>1537</v>
      </c>
      <c r="F2834" s="50" t="s">
        <v>4947</v>
      </c>
      <c r="G2834" s="50">
        <v>127</v>
      </c>
      <c r="H2834" s="50">
        <v>11543</v>
      </c>
      <c r="I2834" s="50">
        <v>5742</v>
      </c>
      <c r="J2834" s="50">
        <v>61751</v>
      </c>
      <c r="K2834" s="50">
        <v>0</v>
      </c>
      <c r="L2834" s="50">
        <v>1.5</v>
      </c>
      <c r="M2834" s="50">
        <v>0</v>
      </c>
      <c r="N2834" s="50">
        <v>0</v>
      </c>
      <c r="O2834" s="50">
        <v>4100</v>
      </c>
      <c r="P2834" s="50">
        <v>0</v>
      </c>
      <c r="Q2834" s="50">
        <v>0</v>
      </c>
      <c r="R2834" s="50">
        <v>1301011</v>
      </c>
      <c r="S2834" s="50">
        <v>1302011</v>
      </c>
      <c r="V2834" s="50" t="s">
        <v>4948</v>
      </c>
      <c r="Z2834" s="50">
        <v>1101011</v>
      </c>
    </row>
    <row r="2835" spans="1:26" ht="14.25">
      <c r="A2835" s="50">
        <v>2130432</v>
      </c>
      <c r="D2835" s="50" t="s">
        <v>2299</v>
      </c>
      <c r="E2835" s="50" t="s">
        <v>791</v>
      </c>
      <c r="F2835" s="50" t="s">
        <v>4948</v>
      </c>
      <c r="G2835" s="50">
        <v>127</v>
      </c>
      <c r="H2835" s="50">
        <v>12424</v>
      </c>
      <c r="I2835" s="50">
        <v>5761</v>
      </c>
      <c r="J2835" s="50">
        <v>57634</v>
      </c>
      <c r="K2835" s="50">
        <v>0</v>
      </c>
      <c r="L2835" s="50">
        <v>1.5</v>
      </c>
      <c r="M2835" s="50">
        <v>0</v>
      </c>
      <c r="N2835" s="50">
        <v>0</v>
      </c>
      <c r="O2835" s="50">
        <v>4100</v>
      </c>
      <c r="P2835" s="50">
        <v>0</v>
      </c>
      <c r="Q2835" s="50">
        <v>0</v>
      </c>
      <c r="R2835" s="50">
        <v>1303017</v>
      </c>
      <c r="S2835" s="50">
        <v>1304013</v>
      </c>
      <c r="T2835" s="50">
        <v>1304008</v>
      </c>
      <c r="W2835" s="50">
        <v>4</v>
      </c>
      <c r="X2835" s="50">
        <v>4</v>
      </c>
      <c r="Y2835" s="50">
        <v>3</v>
      </c>
      <c r="Z2835" s="50">
        <v>1102017</v>
      </c>
    </row>
    <row r="2836" spans="1:26" ht="14.25">
      <c r="A2836" s="50">
        <v>2130511</v>
      </c>
      <c r="D2836" s="50" t="s">
        <v>2298</v>
      </c>
      <c r="E2836" s="50" t="s">
        <v>1378</v>
      </c>
      <c r="F2836" s="50" t="s">
        <v>4949</v>
      </c>
      <c r="G2836" s="50">
        <v>127</v>
      </c>
      <c r="H2836" s="50">
        <v>13117</v>
      </c>
      <c r="I2836" s="50">
        <v>6527</v>
      </c>
      <c r="J2836" s="50">
        <v>70173</v>
      </c>
      <c r="K2836" s="50">
        <v>0</v>
      </c>
      <c r="L2836" s="50">
        <v>1.5</v>
      </c>
      <c r="M2836" s="50">
        <v>0</v>
      </c>
      <c r="N2836" s="50">
        <v>0</v>
      </c>
      <c r="O2836" s="50">
        <v>4100</v>
      </c>
      <c r="P2836" s="50">
        <v>0</v>
      </c>
      <c r="Q2836" s="50">
        <v>0</v>
      </c>
      <c r="R2836" s="50">
        <v>1301006</v>
      </c>
      <c r="S2836" s="50">
        <v>1302006</v>
      </c>
      <c r="V2836" s="50" t="s">
        <v>4950</v>
      </c>
      <c r="Z2836" s="50">
        <v>1101006</v>
      </c>
    </row>
    <row r="2837" spans="1:26" ht="14.25">
      <c r="A2837" s="50">
        <v>2130512</v>
      </c>
      <c r="D2837" s="50" t="s">
        <v>2299</v>
      </c>
      <c r="E2837" s="50" t="s">
        <v>781</v>
      </c>
      <c r="F2837" s="50" t="s">
        <v>4950</v>
      </c>
      <c r="G2837" s="50">
        <v>127</v>
      </c>
      <c r="H2837" s="50">
        <v>14118</v>
      </c>
      <c r="I2837" s="50">
        <v>6549</v>
      </c>
      <c r="J2837" s="50">
        <v>65494</v>
      </c>
      <c r="K2837" s="50">
        <v>0</v>
      </c>
      <c r="L2837" s="50">
        <v>1.5</v>
      </c>
      <c r="M2837" s="50">
        <v>0</v>
      </c>
      <c r="N2837" s="50">
        <v>0</v>
      </c>
      <c r="O2837" s="50">
        <v>4100</v>
      </c>
      <c r="P2837" s="50">
        <v>0</v>
      </c>
      <c r="Q2837" s="50">
        <v>0</v>
      </c>
      <c r="R2837" s="50">
        <v>1303007</v>
      </c>
      <c r="S2837" s="50">
        <v>1304002</v>
      </c>
      <c r="T2837" s="50">
        <v>1304006</v>
      </c>
      <c r="W2837" s="50">
        <v>4</v>
      </c>
      <c r="X2837" s="50">
        <v>4</v>
      </c>
      <c r="Y2837" s="50">
        <v>1</v>
      </c>
      <c r="Z2837" s="50">
        <v>1102007</v>
      </c>
    </row>
    <row r="2838" spans="1:26" ht="14.25">
      <c r="A2838" s="50">
        <v>2130521</v>
      </c>
      <c r="D2838" s="50" t="s">
        <v>2298</v>
      </c>
      <c r="E2838" s="50" t="s">
        <v>1183</v>
      </c>
      <c r="F2838" s="50" t="s">
        <v>4951</v>
      </c>
      <c r="G2838" s="50">
        <v>127</v>
      </c>
      <c r="H2838" s="50">
        <v>11543</v>
      </c>
      <c r="I2838" s="50">
        <v>5742</v>
      </c>
      <c r="J2838" s="50">
        <v>61751</v>
      </c>
      <c r="K2838" s="50">
        <v>0</v>
      </c>
      <c r="L2838" s="50">
        <v>1.5</v>
      </c>
      <c r="M2838" s="50">
        <v>0</v>
      </c>
      <c r="N2838" s="50">
        <v>0</v>
      </c>
      <c r="O2838" s="50">
        <v>4100</v>
      </c>
      <c r="P2838" s="50">
        <v>0</v>
      </c>
      <c r="Q2838" s="50">
        <v>0</v>
      </c>
      <c r="R2838" s="50">
        <v>1301003</v>
      </c>
      <c r="S2838" s="50">
        <v>1302003</v>
      </c>
      <c r="V2838" s="50" t="s">
        <v>4952</v>
      </c>
      <c r="Z2838" s="50">
        <v>1101003</v>
      </c>
    </row>
    <row r="2839" spans="1:26" ht="14.25">
      <c r="A2839" s="50">
        <v>2130522</v>
      </c>
      <c r="D2839" s="50" t="s">
        <v>2299</v>
      </c>
      <c r="E2839" s="50" t="s">
        <v>779</v>
      </c>
      <c r="F2839" s="50" t="s">
        <v>4952</v>
      </c>
      <c r="G2839" s="50">
        <v>127</v>
      </c>
      <c r="H2839" s="50">
        <v>12424</v>
      </c>
      <c r="I2839" s="50">
        <v>5761</v>
      </c>
      <c r="J2839" s="50">
        <v>57634</v>
      </c>
      <c r="K2839" s="50">
        <v>0</v>
      </c>
      <c r="L2839" s="50">
        <v>1.5</v>
      </c>
      <c r="M2839" s="50">
        <v>0</v>
      </c>
      <c r="N2839" s="50">
        <v>0</v>
      </c>
      <c r="O2839" s="50">
        <v>4100</v>
      </c>
      <c r="P2839" s="50">
        <v>0</v>
      </c>
      <c r="Q2839" s="50">
        <v>0</v>
      </c>
      <c r="R2839" s="50">
        <v>1303005</v>
      </c>
      <c r="S2839" s="50">
        <v>1304009</v>
      </c>
      <c r="T2839" s="50">
        <v>1304008</v>
      </c>
      <c r="W2839" s="50">
        <v>4</v>
      </c>
      <c r="X2839" s="50">
        <v>4</v>
      </c>
      <c r="Y2839" s="50">
        <v>3</v>
      </c>
      <c r="Z2839" s="50">
        <v>1102005</v>
      </c>
    </row>
    <row r="2840" spans="1:26" ht="14.25">
      <c r="A2840" s="50">
        <v>2130531</v>
      </c>
      <c r="D2840" s="50" t="s">
        <v>2298</v>
      </c>
      <c r="E2840" s="50" t="s">
        <v>1192</v>
      </c>
      <c r="F2840" s="50" t="s">
        <v>4953</v>
      </c>
      <c r="G2840" s="50">
        <v>127</v>
      </c>
      <c r="H2840" s="50">
        <v>11543</v>
      </c>
      <c r="I2840" s="50">
        <v>5742</v>
      </c>
      <c r="J2840" s="50">
        <v>61751</v>
      </c>
      <c r="K2840" s="50">
        <v>0</v>
      </c>
      <c r="L2840" s="50">
        <v>1.5</v>
      </c>
      <c r="M2840" s="50">
        <v>0</v>
      </c>
      <c r="N2840" s="50">
        <v>0</v>
      </c>
      <c r="O2840" s="50">
        <v>4100</v>
      </c>
      <c r="P2840" s="50">
        <v>0</v>
      </c>
      <c r="Q2840" s="50">
        <v>0</v>
      </c>
      <c r="R2840" s="50">
        <v>1301012</v>
      </c>
      <c r="S2840" s="50">
        <v>1302012</v>
      </c>
      <c r="V2840" s="50" t="s">
        <v>4954</v>
      </c>
      <c r="Z2840" s="50">
        <v>1101012</v>
      </c>
    </row>
    <row r="2841" spans="1:26" ht="14.25">
      <c r="A2841" s="50">
        <v>2130532</v>
      </c>
      <c r="D2841" s="50" t="s">
        <v>2299</v>
      </c>
      <c r="E2841" s="50" t="s">
        <v>792</v>
      </c>
      <c r="F2841" s="50" t="s">
        <v>4954</v>
      </c>
      <c r="G2841" s="50">
        <v>127</v>
      </c>
      <c r="H2841" s="50">
        <v>12424</v>
      </c>
      <c r="I2841" s="50">
        <v>5761</v>
      </c>
      <c r="J2841" s="50">
        <v>57634</v>
      </c>
      <c r="K2841" s="50">
        <v>0</v>
      </c>
      <c r="L2841" s="50">
        <v>1.5</v>
      </c>
      <c r="M2841" s="50">
        <v>0</v>
      </c>
      <c r="N2841" s="50">
        <v>0</v>
      </c>
      <c r="O2841" s="50">
        <v>4100</v>
      </c>
      <c r="P2841" s="50">
        <v>0</v>
      </c>
      <c r="Q2841" s="50">
        <v>0</v>
      </c>
      <c r="R2841" s="50">
        <v>1303018</v>
      </c>
      <c r="S2841" s="50">
        <v>1304013</v>
      </c>
      <c r="T2841" s="50">
        <v>1304007</v>
      </c>
      <c r="W2841" s="50">
        <v>4</v>
      </c>
      <c r="X2841" s="50">
        <v>4</v>
      </c>
      <c r="Y2841" s="50">
        <v>2</v>
      </c>
      <c r="Z2841" s="50">
        <v>1102018</v>
      </c>
    </row>
    <row r="2842" spans="1:26" ht="14.25">
      <c r="A2842" s="50">
        <v>2130611</v>
      </c>
      <c r="D2842" s="50" t="s">
        <v>2298</v>
      </c>
      <c r="E2842" s="50" t="s">
        <v>1533</v>
      </c>
      <c r="F2842" s="50" t="s">
        <v>4955</v>
      </c>
      <c r="G2842" s="50">
        <v>128</v>
      </c>
      <c r="H2842" s="50">
        <v>13380</v>
      </c>
      <c r="I2842" s="50">
        <v>6659</v>
      </c>
      <c r="J2842" s="50">
        <v>71579</v>
      </c>
      <c r="K2842" s="50">
        <v>0</v>
      </c>
      <c r="L2842" s="50">
        <v>1.5</v>
      </c>
      <c r="M2842" s="50">
        <v>0</v>
      </c>
      <c r="N2842" s="50">
        <v>0</v>
      </c>
      <c r="O2842" s="50">
        <v>4100</v>
      </c>
      <c r="P2842" s="50">
        <v>0</v>
      </c>
      <c r="Q2842" s="50">
        <v>0</v>
      </c>
      <c r="R2842" s="50">
        <v>1301009</v>
      </c>
      <c r="S2842" s="50">
        <v>1302009</v>
      </c>
      <c r="V2842" s="50" t="s">
        <v>4956</v>
      </c>
      <c r="Z2842" s="50">
        <v>1101009</v>
      </c>
    </row>
    <row r="2843" spans="1:26" ht="14.25">
      <c r="A2843" s="50">
        <v>2130612</v>
      </c>
      <c r="D2843" s="50" t="s">
        <v>2299</v>
      </c>
      <c r="E2843" s="50" t="s">
        <v>788</v>
      </c>
      <c r="F2843" s="50" t="s">
        <v>4956</v>
      </c>
      <c r="G2843" s="50">
        <v>128</v>
      </c>
      <c r="H2843" s="50">
        <v>14400</v>
      </c>
      <c r="I2843" s="50">
        <v>6681</v>
      </c>
      <c r="J2843" s="50">
        <v>66807</v>
      </c>
      <c r="K2843" s="50">
        <v>0</v>
      </c>
      <c r="L2843" s="50">
        <v>1.5</v>
      </c>
      <c r="M2843" s="50">
        <v>0</v>
      </c>
      <c r="N2843" s="50">
        <v>0</v>
      </c>
      <c r="O2843" s="50">
        <v>4100</v>
      </c>
      <c r="P2843" s="50">
        <v>0</v>
      </c>
      <c r="Q2843" s="50">
        <v>0</v>
      </c>
      <c r="R2843" s="50">
        <v>1303014</v>
      </c>
      <c r="S2843" s="50">
        <v>1304004</v>
      </c>
      <c r="T2843" s="50">
        <v>1304006</v>
      </c>
      <c r="W2843" s="50">
        <v>4</v>
      </c>
      <c r="X2843" s="50">
        <v>4</v>
      </c>
      <c r="Y2843" s="50">
        <v>1</v>
      </c>
      <c r="Z2843" s="50">
        <v>1102014</v>
      </c>
    </row>
    <row r="2844" spans="1:26" ht="14.25">
      <c r="A2844" s="50">
        <v>2130621</v>
      </c>
      <c r="D2844" s="50" t="s">
        <v>2298</v>
      </c>
      <c r="E2844" s="50" t="s">
        <v>1188</v>
      </c>
      <c r="F2844" s="50" t="s">
        <v>4957</v>
      </c>
      <c r="G2844" s="50">
        <v>128</v>
      </c>
      <c r="H2844" s="50">
        <v>11774</v>
      </c>
      <c r="I2844" s="50">
        <v>5857</v>
      </c>
      <c r="J2844" s="50">
        <v>62988</v>
      </c>
      <c r="K2844" s="50">
        <v>0</v>
      </c>
      <c r="L2844" s="50">
        <v>1.5</v>
      </c>
      <c r="M2844" s="50">
        <v>0</v>
      </c>
      <c r="N2844" s="50">
        <v>0</v>
      </c>
      <c r="O2844" s="50">
        <v>4100</v>
      </c>
      <c r="P2844" s="50">
        <v>0</v>
      </c>
      <c r="Q2844" s="50">
        <v>0</v>
      </c>
      <c r="R2844" s="50">
        <v>1301008</v>
      </c>
      <c r="S2844" s="50">
        <v>1302008</v>
      </c>
      <c r="V2844" s="50" t="s">
        <v>4958</v>
      </c>
      <c r="Z2844" s="50">
        <v>1101008</v>
      </c>
    </row>
    <row r="2845" spans="1:26" ht="14.25">
      <c r="A2845" s="50">
        <v>2130622</v>
      </c>
      <c r="D2845" s="50" t="s">
        <v>2299</v>
      </c>
      <c r="E2845" s="50" t="s">
        <v>787</v>
      </c>
      <c r="F2845" s="50" t="s">
        <v>4958</v>
      </c>
      <c r="G2845" s="50">
        <v>128</v>
      </c>
      <c r="H2845" s="50">
        <v>12672</v>
      </c>
      <c r="I2845" s="50">
        <v>5877</v>
      </c>
      <c r="J2845" s="50">
        <v>58789</v>
      </c>
      <c r="K2845" s="50">
        <v>0</v>
      </c>
      <c r="L2845" s="50">
        <v>1.5</v>
      </c>
      <c r="M2845" s="50">
        <v>0</v>
      </c>
      <c r="N2845" s="50">
        <v>0</v>
      </c>
      <c r="O2845" s="50">
        <v>4100</v>
      </c>
      <c r="P2845" s="50">
        <v>0</v>
      </c>
      <c r="Q2845" s="50">
        <v>0</v>
      </c>
      <c r="R2845" s="50">
        <v>1303013</v>
      </c>
      <c r="S2845" s="50">
        <v>1304012</v>
      </c>
      <c r="T2845" s="50">
        <v>1304008</v>
      </c>
      <c r="W2845" s="50">
        <v>4</v>
      </c>
      <c r="X2845" s="50">
        <v>4</v>
      </c>
      <c r="Y2845" s="50">
        <v>3</v>
      </c>
      <c r="Z2845" s="50">
        <v>1102013</v>
      </c>
    </row>
    <row r="2846" spans="1:26" ht="14.25">
      <c r="A2846" s="50">
        <v>2130631</v>
      </c>
      <c r="D2846" s="50" t="s">
        <v>2298</v>
      </c>
      <c r="E2846" s="50" t="s">
        <v>1192</v>
      </c>
      <c r="F2846" s="50" t="s">
        <v>4959</v>
      </c>
      <c r="G2846" s="50">
        <v>128</v>
      </c>
      <c r="H2846" s="50">
        <v>11774</v>
      </c>
      <c r="I2846" s="50">
        <v>5857</v>
      </c>
      <c r="J2846" s="50">
        <v>62988</v>
      </c>
      <c r="K2846" s="50">
        <v>0</v>
      </c>
      <c r="L2846" s="50">
        <v>1.5</v>
      </c>
      <c r="M2846" s="50">
        <v>0</v>
      </c>
      <c r="N2846" s="50">
        <v>0</v>
      </c>
      <c r="O2846" s="50">
        <v>4100</v>
      </c>
      <c r="P2846" s="50">
        <v>0</v>
      </c>
      <c r="Q2846" s="50">
        <v>0</v>
      </c>
      <c r="R2846" s="50">
        <v>1301012</v>
      </c>
      <c r="S2846" s="50">
        <v>1302012</v>
      </c>
      <c r="V2846" s="50" t="s">
        <v>4960</v>
      </c>
      <c r="Z2846" s="50">
        <v>1101012</v>
      </c>
    </row>
    <row r="2847" spans="1:26" ht="14.25">
      <c r="A2847" s="50">
        <v>2130632</v>
      </c>
      <c r="D2847" s="50" t="s">
        <v>2299</v>
      </c>
      <c r="E2847" s="50" t="s">
        <v>792</v>
      </c>
      <c r="F2847" s="50" t="s">
        <v>4960</v>
      </c>
      <c r="G2847" s="50">
        <v>128</v>
      </c>
      <c r="H2847" s="50">
        <v>12672</v>
      </c>
      <c r="I2847" s="50">
        <v>5877</v>
      </c>
      <c r="J2847" s="50">
        <v>58789</v>
      </c>
      <c r="K2847" s="50">
        <v>0</v>
      </c>
      <c r="L2847" s="50">
        <v>1.5</v>
      </c>
      <c r="M2847" s="50">
        <v>0</v>
      </c>
      <c r="N2847" s="50">
        <v>0</v>
      </c>
      <c r="O2847" s="50">
        <v>4100</v>
      </c>
      <c r="P2847" s="50">
        <v>0</v>
      </c>
      <c r="Q2847" s="50">
        <v>0</v>
      </c>
      <c r="R2847" s="50">
        <v>1303018</v>
      </c>
      <c r="S2847" s="50">
        <v>1304013</v>
      </c>
      <c r="T2847" s="50">
        <v>1304007</v>
      </c>
      <c r="W2847" s="50">
        <v>4</v>
      </c>
      <c r="X2847" s="50">
        <v>4</v>
      </c>
      <c r="Y2847" s="50">
        <v>2</v>
      </c>
      <c r="Z2847" s="50">
        <v>1102018</v>
      </c>
    </row>
    <row r="2848" spans="1:26" ht="14.25">
      <c r="A2848" s="50">
        <v>2130711</v>
      </c>
      <c r="D2848" s="50" t="s">
        <v>2298</v>
      </c>
      <c r="E2848" s="50" t="s">
        <v>1535</v>
      </c>
      <c r="F2848" s="50" t="s">
        <v>4961</v>
      </c>
      <c r="G2848" s="50">
        <v>128</v>
      </c>
      <c r="H2848" s="50">
        <v>13380</v>
      </c>
      <c r="I2848" s="50">
        <v>6659</v>
      </c>
      <c r="J2848" s="50">
        <v>71579</v>
      </c>
      <c r="K2848" s="50">
        <v>0</v>
      </c>
      <c r="L2848" s="50">
        <v>1.5</v>
      </c>
      <c r="M2848" s="50">
        <v>0</v>
      </c>
      <c r="N2848" s="50">
        <v>0</v>
      </c>
      <c r="O2848" s="50">
        <v>4100</v>
      </c>
      <c r="P2848" s="50">
        <v>0</v>
      </c>
      <c r="Q2848" s="50">
        <v>0</v>
      </c>
      <c r="R2848" s="50">
        <v>1301007</v>
      </c>
      <c r="S2848" s="50">
        <v>1302007</v>
      </c>
      <c r="V2848" s="50" t="s">
        <v>4962</v>
      </c>
      <c r="Z2848" s="50">
        <v>1101007</v>
      </c>
    </row>
    <row r="2849" spans="1:26" ht="14.25">
      <c r="A2849" s="50">
        <v>2130712</v>
      </c>
      <c r="D2849" s="50" t="s">
        <v>2299</v>
      </c>
      <c r="E2849" s="50" t="s">
        <v>783</v>
      </c>
      <c r="F2849" s="50" t="s">
        <v>4962</v>
      </c>
      <c r="G2849" s="50">
        <v>128</v>
      </c>
      <c r="H2849" s="50">
        <v>14400</v>
      </c>
      <c r="I2849" s="50">
        <v>6681</v>
      </c>
      <c r="J2849" s="50">
        <v>66807</v>
      </c>
      <c r="K2849" s="50">
        <v>0</v>
      </c>
      <c r="L2849" s="50">
        <v>1.5</v>
      </c>
      <c r="M2849" s="50">
        <v>0</v>
      </c>
      <c r="N2849" s="50">
        <v>0</v>
      </c>
      <c r="O2849" s="50">
        <v>4100</v>
      </c>
      <c r="P2849" s="50">
        <v>0</v>
      </c>
      <c r="Q2849" s="50">
        <v>0</v>
      </c>
      <c r="R2849" s="50">
        <v>1303009</v>
      </c>
      <c r="S2849" s="50">
        <v>1304010</v>
      </c>
      <c r="T2849" s="50">
        <v>1304007</v>
      </c>
      <c r="W2849" s="50">
        <v>4</v>
      </c>
      <c r="X2849" s="50">
        <v>4</v>
      </c>
      <c r="Y2849" s="50">
        <v>2</v>
      </c>
      <c r="Z2849" s="50">
        <v>1102009</v>
      </c>
    </row>
    <row r="2850" spans="1:26" ht="14.25">
      <c r="A2850" s="50">
        <v>2130721</v>
      </c>
      <c r="D2850" s="50" t="s">
        <v>2298</v>
      </c>
      <c r="E2850" s="50" t="s">
        <v>1535</v>
      </c>
      <c r="F2850" s="50" t="s">
        <v>4963</v>
      </c>
      <c r="G2850" s="50">
        <v>128</v>
      </c>
      <c r="H2850" s="50">
        <v>11774</v>
      </c>
      <c r="I2850" s="50">
        <v>5857</v>
      </c>
      <c r="J2850" s="50">
        <v>62988</v>
      </c>
      <c r="K2850" s="50">
        <v>0</v>
      </c>
      <c r="L2850" s="50">
        <v>1.5</v>
      </c>
      <c r="M2850" s="50">
        <v>0</v>
      </c>
      <c r="N2850" s="50">
        <v>0</v>
      </c>
      <c r="O2850" s="50">
        <v>4100</v>
      </c>
      <c r="P2850" s="50">
        <v>0</v>
      </c>
      <c r="Q2850" s="50">
        <v>0</v>
      </c>
      <c r="R2850" s="50">
        <v>1301007</v>
      </c>
      <c r="S2850" s="50">
        <v>1302007</v>
      </c>
      <c r="V2850" s="50" t="s">
        <v>4964</v>
      </c>
      <c r="Z2850" s="50">
        <v>1101007</v>
      </c>
    </row>
    <row r="2851" spans="1:26" ht="14.25">
      <c r="A2851" s="50">
        <v>2130722</v>
      </c>
      <c r="D2851" s="50" t="s">
        <v>2299</v>
      </c>
      <c r="E2851" s="50" t="s">
        <v>777</v>
      </c>
      <c r="F2851" s="50" t="s">
        <v>4964</v>
      </c>
      <c r="G2851" s="50">
        <v>128</v>
      </c>
      <c r="H2851" s="50">
        <v>12672</v>
      </c>
      <c r="I2851" s="50">
        <v>5877</v>
      </c>
      <c r="J2851" s="50">
        <v>58789</v>
      </c>
      <c r="K2851" s="50">
        <v>0</v>
      </c>
      <c r="L2851" s="50">
        <v>1.5</v>
      </c>
      <c r="M2851" s="50">
        <v>0</v>
      </c>
      <c r="N2851" s="50">
        <v>0</v>
      </c>
      <c r="O2851" s="50">
        <v>4100</v>
      </c>
      <c r="P2851" s="50">
        <v>0</v>
      </c>
      <c r="Q2851" s="50">
        <v>0</v>
      </c>
      <c r="R2851" s="50">
        <v>1303003</v>
      </c>
      <c r="S2851" s="50">
        <v>1304005</v>
      </c>
      <c r="T2851" s="50">
        <v>1304007</v>
      </c>
      <c r="W2851" s="50">
        <v>4</v>
      </c>
      <c r="X2851" s="50">
        <v>4</v>
      </c>
      <c r="Y2851" s="50">
        <v>2</v>
      </c>
      <c r="Z2851" s="50">
        <v>1102003</v>
      </c>
    </row>
    <row r="2852" spans="1:26" ht="14.25">
      <c r="A2852" s="50">
        <v>2130731</v>
      </c>
      <c r="D2852" s="50" t="s">
        <v>2298</v>
      </c>
      <c r="E2852" s="50" t="s">
        <v>1537</v>
      </c>
      <c r="F2852" s="50" t="s">
        <v>4965</v>
      </c>
      <c r="G2852" s="50">
        <v>128</v>
      </c>
      <c r="H2852" s="50">
        <v>11774</v>
      </c>
      <c r="I2852" s="50">
        <v>5857</v>
      </c>
      <c r="J2852" s="50">
        <v>62988</v>
      </c>
      <c r="K2852" s="50">
        <v>0</v>
      </c>
      <c r="L2852" s="50">
        <v>1.5</v>
      </c>
      <c r="M2852" s="50">
        <v>0</v>
      </c>
      <c r="N2852" s="50">
        <v>0</v>
      </c>
      <c r="O2852" s="50">
        <v>4100</v>
      </c>
      <c r="P2852" s="50">
        <v>0</v>
      </c>
      <c r="Q2852" s="50">
        <v>0</v>
      </c>
      <c r="R2852" s="50">
        <v>1301011</v>
      </c>
      <c r="S2852" s="50">
        <v>1302011</v>
      </c>
      <c r="V2852" s="50" t="s">
        <v>4966</v>
      </c>
      <c r="Z2852" s="50">
        <v>1101011</v>
      </c>
    </row>
    <row r="2853" spans="1:26" ht="14.25">
      <c r="A2853" s="50">
        <v>2130732</v>
      </c>
      <c r="D2853" s="50" t="s">
        <v>2299</v>
      </c>
      <c r="E2853" s="50" t="s">
        <v>791</v>
      </c>
      <c r="F2853" s="50" t="s">
        <v>4966</v>
      </c>
      <c r="G2853" s="50">
        <v>128</v>
      </c>
      <c r="H2853" s="50">
        <v>12672</v>
      </c>
      <c r="I2853" s="50">
        <v>5877</v>
      </c>
      <c r="J2853" s="50">
        <v>58789</v>
      </c>
      <c r="K2853" s="50">
        <v>0</v>
      </c>
      <c r="L2853" s="50">
        <v>1.5</v>
      </c>
      <c r="M2853" s="50">
        <v>0</v>
      </c>
      <c r="N2853" s="50">
        <v>0</v>
      </c>
      <c r="O2853" s="50">
        <v>4100</v>
      </c>
      <c r="P2853" s="50">
        <v>0</v>
      </c>
      <c r="Q2853" s="50">
        <v>0</v>
      </c>
      <c r="R2853" s="50">
        <v>1303017</v>
      </c>
      <c r="S2853" s="50">
        <v>1304013</v>
      </c>
      <c r="T2853" s="50">
        <v>1304008</v>
      </c>
      <c r="W2853" s="50">
        <v>4</v>
      </c>
      <c r="X2853" s="50">
        <v>4</v>
      </c>
      <c r="Y2853" s="50">
        <v>3</v>
      </c>
      <c r="Z2853" s="50">
        <v>1102017</v>
      </c>
    </row>
    <row r="2854" spans="1:26" ht="14.25">
      <c r="A2854" s="50">
        <v>2130811</v>
      </c>
      <c r="D2854" s="50" t="s">
        <v>2298</v>
      </c>
      <c r="E2854" s="50" t="s">
        <v>1535</v>
      </c>
      <c r="F2854" s="50" t="s">
        <v>4967</v>
      </c>
      <c r="G2854" s="50">
        <v>129</v>
      </c>
      <c r="H2854" s="50">
        <v>13642</v>
      </c>
      <c r="I2854" s="50">
        <v>6791</v>
      </c>
      <c r="J2854" s="50">
        <v>72985</v>
      </c>
      <c r="K2854" s="50">
        <v>0</v>
      </c>
      <c r="L2854" s="50">
        <v>1.5</v>
      </c>
      <c r="M2854" s="50">
        <v>0</v>
      </c>
      <c r="N2854" s="50">
        <v>0</v>
      </c>
      <c r="O2854" s="50">
        <v>4100</v>
      </c>
      <c r="P2854" s="50">
        <v>0</v>
      </c>
      <c r="Q2854" s="50">
        <v>0</v>
      </c>
      <c r="R2854" s="50">
        <v>1301007</v>
      </c>
      <c r="S2854" s="50">
        <v>1302007</v>
      </c>
      <c r="V2854" s="50" t="s">
        <v>4968</v>
      </c>
      <c r="Z2854" s="50">
        <v>1101007</v>
      </c>
    </row>
    <row r="2855" spans="1:26" ht="14.25">
      <c r="A2855" s="50">
        <v>2130812</v>
      </c>
      <c r="D2855" s="50" t="s">
        <v>2299</v>
      </c>
      <c r="E2855" s="50" t="s">
        <v>786</v>
      </c>
      <c r="F2855" s="50" t="s">
        <v>4968</v>
      </c>
      <c r="G2855" s="50">
        <v>129</v>
      </c>
      <c r="H2855" s="50">
        <v>14681</v>
      </c>
      <c r="I2855" s="50">
        <v>6814</v>
      </c>
      <c r="J2855" s="50">
        <v>68119</v>
      </c>
      <c r="K2855" s="50">
        <v>0</v>
      </c>
      <c r="L2855" s="50">
        <v>1.5</v>
      </c>
      <c r="M2855" s="50">
        <v>0</v>
      </c>
      <c r="N2855" s="50">
        <v>0</v>
      </c>
      <c r="O2855" s="50">
        <v>4100</v>
      </c>
      <c r="P2855" s="50">
        <v>0</v>
      </c>
      <c r="Q2855" s="50">
        <v>0</v>
      </c>
      <c r="R2855" s="50">
        <v>1303012</v>
      </c>
      <c r="S2855" s="50">
        <v>1304005</v>
      </c>
      <c r="T2855" s="50">
        <v>1304006</v>
      </c>
      <c r="W2855" s="50">
        <v>4</v>
      </c>
      <c r="X2855" s="50">
        <v>4</v>
      </c>
      <c r="Y2855" s="50">
        <v>1</v>
      </c>
      <c r="Z2855" s="50">
        <v>1102012</v>
      </c>
    </row>
    <row r="2856" spans="1:26" ht="14.25">
      <c r="A2856" s="50">
        <v>2130821</v>
      </c>
      <c r="D2856" s="50" t="s">
        <v>2298</v>
      </c>
      <c r="E2856" s="50" t="s">
        <v>1540</v>
      </c>
      <c r="F2856" s="50" t="s">
        <v>4969</v>
      </c>
      <c r="G2856" s="50">
        <v>129</v>
      </c>
      <c r="H2856" s="50">
        <v>12005</v>
      </c>
      <c r="I2856" s="50">
        <v>5973</v>
      </c>
      <c r="J2856" s="50">
        <v>64226</v>
      </c>
      <c r="K2856" s="50">
        <v>0</v>
      </c>
      <c r="L2856" s="50">
        <v>1.5</v>
      </c>
      <c r="M2856" s="50">
        <v>0</v>
      </c>
      <c r="N2856" s="50">
        <v>0</v>
      </c>
      <c r="O2856" s="50">
        <v>4100</v>
      </c>
      <c r="P2856" s="50">
        <v>0</v>
      </c>
      <c r="Q2856" s="50">
        <v>0</v>
      </c>
      <c r="R2856" s="50">
        <v>1301005</v>
      </c>
      <c r="S2856" s="50">
        <v>1302005</v>
      </c>
      <c r="V2856" s="50" t="s">
        <v>4970</v>
      </c>
      <c r="Z2856" s="50">
        <v>1101005</v>
      </c>
    </row>
    <row r="2857" spans="1:26" ht="14.25">
      <c r="A2857" s="50">
        <v>2130822</v>
      </c>
      <c r="D2857" s="50" t="s">
        <v>2299</v>
      </c>
      <c r="E2857" s="50" t="s">
        <v>785</v>
      </c>
      <c r="F2857" s="50" t="s">
        <v>4970</v>
      </c>
      <c r="G2857" s="50">
        <v>129</v>
      </c>
      <c r="H2857" s="50">
        <v>12919</v>
      </c>
      <c r="I2857" s="50">
        <v>5992</v>
      </c>
      <c r="J2857" s="50">
        <v>59944</v>
      </c>
      <c r="K2857" s="50">
        <v>0</v>
      </c>
      <c r="L2857" s="50">
        <v>1.5</v>
      </c>
      <c r="M2857" s="50">
        <v>0</v>
      </c>
      <c r="N2857" s="50">
        <v>0</v>
      </c>
      <c r="O2857" s="50">
        <v>4100</v>
      </c>
      <c r="P2857" s="50">
        <v>0</v>
      </c>
      <c r="Q2857" s="50">
        <v>0</v>
      </c>
      <c r="R2857" s="50">
        <v>1303011</v>
      </c>
      <c r="S2857" s="50">
        <v>1304005</v>
      </c>
      <c r="T2857" s="50">
        <v>1304007</v>
      </c>
      <c r="W2857" s="50">
        <v>4</v>
      </c>
      <c r="X2857" s="50">
        <v>4</v>
      </c>
      <c r="Y2857" s="50">
        <v>2</v>
      </c>
      <c r="Z2857" s="50">
        <v>1102011</v>
      </c>
    </row>
    <row r="2858" spans="1:26" ht="14.25">
      <c r="A2858" s="50">
        <v>2130831</v>
      </c>
      <c r="D2858" s="50" t="s">
        <v>2298</v>
      </c>
      <c r="E2858" s="50" t="s">
        <v>1541</v>
      </c>
      <c r="F2858" s="50" t="s">
        <v>4971</v>
      </c>
      <c r="G2858" s="50">
        <v>129</v>
      </c>
      <c r="H2858" s="50">
        <v>12005</v>
      </c>
      <c r="I2858" s="50">
        <v>5973</v>
      </c>
      <c r="J2858" s="50">
        <v>64226</v>
      </c>
      <c r="K2858" s="50">
        <v>0</v>
      </c>
      <c r="L2858" s="50">
        <v>1.5</v>
      </c>
      <c r="M2858" s="50">
        <v>0</v>
      </c>
      <c r="N2858" s="50">
        <v>0</v>
      </c>
      <c r="O2858" s="50">
        <v>4100</v>
      </c>
      <c r="P2858" s="50">
        <v>0</v>
      </c>
      <c r="Q2858" s="50">
        <v>0</v>
      </c>
      <c r="R2858" s="50">
        <v>1301010</v>
      </c>
      <c r="S2858" s="50">
        <v>1302010</v>
      </c>
      <c r="V2858" s="50" t="s">
        <v>4972</v>
      </c>
      <c r="Z2858" s="50">
        <v>1101010</v>
      </c>
    </row>
    <row r="2859" spans="1:26" ht="14.25">
      <c r="A2859" s="50">
        <v>2130832</v>
      </c>
      <c r="D2859" s="50" t="s">
        <v>2299</v>
      </c>
      <c r="E2859" s="50" t="s">
        <v>790</v>
      </c>
      <c r="F2859" s="50" t="s">
        <v>4972</v>
      </c>
      <c r="G2859" s="50">
        <v>129</v>
      </c>
      <c r="H2859" s="50">
        <v>12919</v>
      </c>
      <c r="I2859" s="50">
        <v>5992</v>
      </c>
      <c r="J2859" s="50">
        <v>59944</v>
      </c>
      <c r="K2859" s="50">
        <v>0</v>
      </c>
      <c r="L2859" s="50">
        <v>1.5</v>
      </c>
      <c r="M2859" s="50">
        <v>0</v>
      </c>
      <c r="N2859" s="50">
        <v>0</v>
      </c>
      <c r="O2859" s="50">
        <v>4100</v>
      </c>
      <c r="P2859" s="50">
        <v>0</v>
      </c>
      <c r="Q2859" s="50">
        <v>0</v>
      </c>
      <c r="R2859" s="50">
        <v>1303016</v>
      </c>
      <c r="S2859" s="50">
        <v>1304011</v>
      </c>
      <c r="T2859" s="50">
        <v>1304007</v>
      </c>
      <c r="W2859" s="50">
        <v>4</v>
      </c>
      <c r="X2859" s="50">
        <v>4</v>
      </c>
      <c r="Y2859" s="50">
        <v>3</v>
      </c>
      <c r="Z2859" s="50">
        <v>1102016</v>
      </c>
    </row>
    <row r="2860" spans="1:26" ht="14.25">
      <c r="A2860" s="50">
        <v>2130911</v>
      </c>
      <c r="D2860" s="50" t="s">
        <v>2298</v>
      </c>
      <c r="E2860" s="50" t="s">
        <v>1192</v>
      </c>
      <c r="F2860" s="50" t="s">
        <v>4973</v>
      </c>
      <c r="G2860" s="50">
        <v>130</v>
      </c>
      <c r="H2860" s="50">
        <v>14194</v>
      </c>
      <c r="I2860" s="50">
        <v>7062</v>
      </c>
      <c r="J2860" s="50">
        <v>75937</v>
      </c>
      <c r="K2860" s="50">
        <v>0</v>
      </c>
      <c r="L2860" s="50">
        <v>1.5</v>
      </c>
      <c r="M2860" s="50">
        <v>0</v>
      </c>
      <c r="N2860" s="50">
        <v>0</v>
      </c>
      <c r="O2860" s="50">
        <v>4600</v>
      </c>
      <c r="P2860" s="50">
        <v>0</v>
      </c>
      <c r="Q2860" s="50">
        <v>0</v>
      </c>
      <c r="R2860" s="50">
        <v>1301012</v>
      </c>
      <c r="S2860" s="50">
        <v>1302012</v>
      </c>
      <c r="V2860" s="50" t="s">
        <v>4974</v>
      </c>
      <c r="Z2860" s="50">
        <v>1101012</v>
      </c>
    </row>
    <row r="2861" spans="1:26" ht="14.25">
      <c r="A2861" s="50">
        <v>2130912</v>
      </c>
      <c r="D2861" s="50" t="s">
        <v>2299</v>
      </c>
      <c r="E2861" s="50" t="s">
        <v>792</v>
      </c>
      <c r="F2861" s="50" t="s">
        <v>4974</v>
      </c>
      <c r="G2861" s="50">
        <v>130</v>
      </c>
      <c r="H2861" s="50">
        <v>15273</v>
      </c>
      <c r="I2861" s="50">
        <v>7085</v>
      </c>
      <c r="J2861" s="50">
        <v>70875</v>
      </c>
      <c r="K2861" s="50">
        <v>0</v>
      </c>
      <c r="L2861" s="50">
        <v>1.5</v>
      </c>
      <c r="M2861" s="50">
        <v>0</v>
      </c>
      <c r="N2861" s="50">
        <v>0</v>
      </c>
      <c r="O2861" s="50">
        <v>4600</v>
      </c>
      <c r="P2861" s="50">
        <v>0</v>
      </c>
      <c r="Q2861" s="50">
        <v>0</v>
      </c>
      <c r="R2861" s="50">
        <v>1303018</v>
      </c>
      <c r="S2861" s="50">
        <v>1304013</v>
      </c>
      <c r="T2861" s="50">
        <v>1304007</v>
      </c>
      <c r="W2861" s="50">
        <v>4</v>
      </c>
      <c r="X2861" s="50">
        <v>4</v>
      </c>
      <c r="Y2861" s="50">
        <v>2</v>
      </c>
      <c r="Z2861" s="50">
        <v>1102018</v>
      </c>
    </row>
    <row r="2862" spans="1:26" ht="14.25">
      <c r="A2862" s="50">
        <v>2130921</v>
      </c>
      <c r="D2862" s="50" t="s">
        <v>2298</v>
      </c>
      <c r="E2862" s="50" t="s">
        <v>1188</v>
      </c>
      <c r="F2862" s="50" t="s">
        <v>4975</v>
      </c>
      <c r="G2862" s="50">
        <v>130</v>
      </c>
      <c r="H2862" s="50">
        <v>12490</v>
      </c>
      <c r="I2862" s="50">
        <v>6216</v>
      </c>
      <c r="J2862" s="50">
        <v>66825</v>
      </c>
      <c r="K2862" s="50">
        <v>0</v>
      </c>
      <c r="L2862" s="50">
        <v>1.5</v>
      </c>
      <c r="M2862" s="50">
        <v>0</v>
      </c>
      <c r="N2862" s="50">
        <v>0</v>
      </c>
      <c r="O2862" s="50">
        <v>4600</v>
      </c>
      <c r="P2862" s="50">
        <v>0</v>
      </c>
      <c r="Q2862" s="50">
        <v>0</v>
      </c>
      <c r="R2862" s="50">
        <v>1301008</v>
      </c>
      <c r="S2862" s="50">
        <v>1302008</v>
      </c>
      <c r="V2862" s="50" t="s">
        <v>4976</v>
      </c>
      <c r="Z2862" s="50">
        <v>1101008</v>
      </c>
    </row>
    <row r="2863" spans="1:26" ht="14.25">
      <c r="A2863" s="50">
        <v>2130922</v>
      </c>
      <c r="D2863" s="50" t="s">
        <v>2299</v>
      </c>
      <c r="E2863" s="50" t="s">
        <v>787</v>
      </c>
      <c r="F2863" s="50" t="s">
        <v>4976</v>
      </c>
      <c r="G2863" s="50">
        <v>130</v>
      </c>
      <c r="H2863" s="50">
        <v>13439</v>
      </c>
      <c r="I2863" s="50">
        <v>6236</v>
      </c>
      <c r="J2863" s="50">
        <v>62370</v>
      </c>
      <c r="K2863" s="50">
        <v>0</v>
      </c>
      <c r="L2863" s="50">
        <v>1.5</v>
      </c>
      <c r="M2863" s="50">
        <v>0</v>
      </c>
      <c r="N2863" s="50">
        <v>0</v>
      </c>
      <c r="O2863" s="50">
        <v>4600</v>
      </c>
      <c r="P2863" s="50">
        <v>0</v>
      </c>
      <c r="Q2863" s="50">
        <v>0</v>
      </c>
      <c r="R2863" s="50">
        <v>1303013</v>
      </c>
      <c r="S2863" s="50">
        <v>1304012</v>
      </c>
      <c r="T2863" s="50">
        <v>1304008</v>
      </c>
      <c r="W2863" s="50">
        <v>4</v>
      </c>
      <c r="X2863" s="50">
        <v>4</v>
      </c>
      <c r="Y2863" s="50">
        <v>3</v>
      </c>
      <c r="Z2863" s="50">
        <v>1102013</v>
      </c>
    </row>
    <row r="2864" spans="1:26" ht="14.25">
      <c r="A2864" s="50">
        <v>2130931</v>
      </c>
      <c r="D2864" s="50" t="s">
        <v>2298</v>
      </c>
      <c r="E2864" s="50" t="s">
        <v>1533</v>
      </c>
      <c r="F2864" s="50" t="s">
        <v>4977</v>
      </c>
      <c r="G2864" s="50">
        <v>130</v>
      </c>
      <c r="H2864" s="50">
        <v>12490</v>
      </c>
      <c r="I2864" s="50">
        <v>6216</v>
      </c>
      <c r="J2864" s="50">
        <v>66825</v>
      </c>
      <c r="K2864" s="50">
        <v>0</v>
      </c>
      <c r="L2864" s="50">
        <v>1.5</v>
      </c>
      <c r="M2864" s="50">
        <v>0</v>
      </c>
      <c r="N2864" s="50">
        <v>0</v>
      </c>
      <c r="O2864" s="50">
        <v>4600</v>
      </c>
      <c r="P2864" s="50">
        <v>0</v>
      </c>
      <c r="Q2864" s="50">
        <v>0</v>
      </c>
      <c r="R2864" s="50">
        <v>1301009</v>
      </c>
      <c r="S2864" s="50">
        <v>1302009</v>
      </c>
      <c r="V2864" s="50" t="s">
        <v>4978</v>
      </c>
      <c r="Z2864" s="50">
        <v>1101009</v>
      </c>
    </row>
    <row r="2865" spans="1:26" ht="14.25">
      <c r="A2865" s="50">
        <v>2130932</v>
      </c>
      <c r="D2865" s="50" t="s">
        <v>2299</v>
      </c>
      <c r="E2865" s="50" t="s">
        <v>788</v>
      </c>
      <c r="F2865" s="50" t="s">
        <v>4978</v>
      </c>
      <c r="G2865" s="50">
        <v>130</v>
      </c>
      <c r="H2865" s="50">
        <v>13439</v>
      </c>
      <c r="I2865" s="50">
        <v>6236</v>
      </c>
      <c r="J2865" s="50">
        <v>62370</v>
      </c>
      <c r="K2865" s="50">
        <v>0</v>
      </c>
      <c r="L2865" s="50">
        <v>1.5</v>
      </c>
      <c r="M2865" s="50">
        <v>0</v>
      </c>
      <c r="N2865" s="50">
        <v>0</v>
      </c>
      <c r="O2865" s="50">
        <v>4600</v>
      </c>
      <c r="P2865" s="50">
        <v>0</v>
      </c>
      <c r="Q2865" s="50">
        <v>0</v>
      </c>
      <c r="R2865" s="50">
        <v>1303014</v>
      </c>
      <c r="S2865" s="50">
        <v>1304004</v>
      </c>
      <c r="T2865" s="50">
        <v>1304006</v>
      </c>
      <c r="W2865" s="50">
        <v>4</v>
      </c>
      <c r="X2865" s="50">
        <v>4</v>
      </c>
      <c r="Y2865" s="50">
        <v>1</v>
      </c>
      <c r="Z2865" s="50">
        <v>1102014</v>
      </c>
    </row>
    <row r="2866" spans="1:26" ht="14.25">
      <c r="A2866" s="50">
        <v>2131011</v>
      </c>
      <c r="D2866" s="50" t="s">
        <v>2298</v>
      </c>
      <c r="E2866" s="50" t="s">
        <v>1181</v>
      </c>
      <c r="F2866" s="50" t="s">
        <v>4979</v>
      </c>
      <c r="G2866" s="50">
        <v>130</v>
      </c>
      <c r="H2866" s="50">
        <v>14194</v>
      </c>
      <c r="I2866" s="50">
        <v>7062</v>
      </c>
      <c r="J2866" s="50">
        <v>75937</v>
      </c>
      <c r="K2866" s="50">
        <v>0</v>
      </c>
      <c r="L2866" s="50">
        <v>1.5</v>
      </c>
      <c r="M2866" s="50">
        <v>0</v>
      </c>
      <c r="N2866" s="50">
        <v>0</v>
      </c>
      <c r="O2866" s="50">
        <v>4600</v>
      </c>
      <c r="P2866" s="50">
        <v>0</v>
      </c>
      <c r="Q2866" s="50">
        <v>0</v>
      </c>
      <c r="R2866" s="50">
        <v>1301001</v>
      </c>
      <c r="S2866" s="50">
        <v>1302001</v>
      </c>
      <c r="V2866" s="50" t="s">
        <v>4980</v>
      </c>
      <c r="Z2866" s="50">
        <v>1101001</v>
      </c>
    </row>
    <row r="2867" spans="1:26" ht="14.25">
      <c r="A2867" s="50">
        <v>2131012</v>
      </c>
      <c r="D2867" s="50" t="s">
        <v>2299</v>
      </c>
      <c r="E2867" s="50" t="s">
        <v>776</v>
      </c>
      <c r="F2867" s="50" t="s">
        <v>4980</v>
      </c>
      <c r="G2867" s="50">
        <v>130</v>
      </c>
      <c r="H2867" s="50">
        <v>15273</v>
      </c>
      <c r="I2867" s="50">
        <v>7085</v>
      </c>
      <c r="J2867" s="50">
        <v>70875</v>
      </c>
      <c r="K2867" s="50">
        <v>0</v>
      </c>
      <c r="L2867" s="50">
        <v>1.5</v>
      </c>
      <c r="M2867" s="50">
        <v>0</v>
      </c>
      <c r="N2867" s="50">
        <v>0</v>
      </c>
      <c r="O2867" s="50">
        <v>4600</v>
      </c>
      <c r="P2867" s="50">
        <v>0</v>
      </c>
      <c r="Q2867" s="50">
        <v>0</v>
      </c>
      <c r="R2867" s="50">
        <v>1303002</v>
      </c>
      <c r="S2867" s="50">
        <v>1304001</v>
      </c>
      <c r="T2867" s="50">
        <v>1304004</v>
      </c>
      <c r="W2867" s="50">
        <v>4</v>
      </c>
      <c r="X2867" s="50">
        <v>4</v>
      </c>
      <c r="Y2867" s="50">
        <v>1</v>
      </c>
      <c r="Z2867" s="50">
        <v>1102002</v>
      </c>
    </row>
    <row r="2868" spans="1:26" ht="14.25">
      <c r="A2868" s="50">
        <v>2131021</v>
      </c>
      <c r="D2868" s="50" t="s">
        <v>2298</v>
      </c>
      <c r="E2868" s="50" t="s">
        <v>1183</v>
      </c>
      <c r="F2868" s="50" t="s">
        <v>4981</v>
      </c>
      <c r="G2868" s="50">
        <v>130</v>
      </c>
      <c r="H2868" s="50">
        <v>12490</v>
      </c>
      <c r="I2868" s="50">
        <v>6216</v>
      </c>
      <c r="J2868" s="50">
        <v>66825</v>
      </c>
      <c r="K2868" s="50">
        <v>0</v>
      </c>
      <c r="L2868" s="50">
        <v>1.5</v>
      </c>
      <c r="M2868" s="50">
        <v>0</v>
      </c>
      <c r="N2868" s="50">
        <v>0</v>
      </c>
      <c r="O2868" s="50">
        <v>4600</v>
      </c>
      <c r="P2868" s="50">
        <v>0</v>
      </c>
      <c r="Q2868" s="50">
        <v>0</v>
      </c>
      <c r="R2868" s="50">
        <v>1301003</v>
      </c>
      <c r="S2868" s="50">
        <v>1302003</v>
      </c>
      <c r="V2868" s="50" t="s">
        <v>4982</v>
      </c>
      <c r="Z2868" s="50">
        <v>1101003</v>
      </c>
    </row>
    <row r="2869" spans="1:26" ht="14.25">
      <c r="A2869" s="50">
        <v>2131022</v>
      </c>
      <c r="D2869" s="50" t="s">
        <v>2299</v>
      </c>
      <c r="E2869" s="50" t="s">
        <v>779</v>
      </c>
      <c r="F2869" s="50" t="s">
        <v>4982</v>
      </c>
      <c r="G2869" s="50">
        <v>130</v>
      </c>
      <c r="H2869" s="50">
        <v>13439</v>
      </c>
      <c r="I2869" s="50">
        <v>6236</v>
      </c>
      <c r="J2869" s="50">
        <v>62370</v>
      </c>
      <c r="K2869" s="50">
        <v>0</v>
      </c>
      <c r="L2869" s="50">
        <v>1.5</v>
      </c>
      <c r="M2869" s="50">
        <v>0</v>
      </c>
      <c r="N2869" s="50">
        <v>0</v>
      </c>
      <c r="O2869" s="50">
        <v>4600</v>
      </c>
      <c r="P2869" s="50">
        <v>0</v>
      </c>
      <c r="Q2869" s="50">
        <v>0</v>
      </c>
      <c r="R2869" s="50">
        <v>1303005</v>
      </c>
      <c r="S2869" s="50">
        <v>1304009</v>
      </c>
      <c r="T2869" s="50">
        <v>1304008</v>
      </c>
      <c r="W2869" s="50">
        <v>4</v>
      </c>
      <c r="X2869" s="50">
        <v>4</v>
      </c>
      <c r="Y2869" s="50">
        <v>3</v>
      </c>
      <c r="Z2869" s="50">
        <v>1102005</v>
      </c>
    </row>
    <row r="2870" spans="1:26" ht="14.25">
      <c r="A2870" s="50">
        <v>2131031</v>
      </c>
      <c r="D2870" s="50" t="s">
        <v>2298</v>
      </c>
      <c r="E2870" s="50" t="s">
        <v>1531</v>
      </c>
      <c r="F2870" s="50" t="s">
        <v>4983</v>
      </c>
      <c r="G2870" s="50">
        <v>130</v>
      </c>
      <c r="H2870" s="50">
        <v>12490</v>
      </c>
      <c r="I2870" s="50">
        <v>6216</v>
      </c>
      <c r="J2870" s="50">
        <v>66825</v>
      </c>
      <c r="K2870" s="50">
        <v>0</v>
      </c>
      <c r="L2870" s="50">
        <v>1.5</v>
      </c>
      <c r="M2870" s="50">
        <v>0</v>
      </c>
      <c r="N2870" s="50">
        <v>0</v>
      </c>
      <c r="O2870" s="50">
        <v>4600</v>
      </c>
      <c r="P2870" s="50">
        <v>0</v>
      </c>
      <c r="Q2870" s="50">
        <v>0</v>
      </c>
      <c r="R2870" s="50">
        <v>1301014</v>
      </c>
      <c r="S2870" s="50">
        <v>1302014</v>
      </c>
      <c r="V2870" s="50" t="s">
        <v>4984</v>
      </c>
      <c r="Z2870" s="50">
        <v>1101014</v>
      </c>
    </row>
    <row r="2871" spans="1:26" ht="14.25">
      <c r="A2871" s="50">
        <v>2131032</v>
      </c>
      <c r="D2871" s="50" t="s">
        <v>2299</v>
      </c>
      <c r="E2871" s="50" t="s">
        <v>794</v>
      </c>
      <c r="F2871" s="50" t="s">
        <v>4984</v>
      </c>
      <c r="G2871" s="50">
        <v>130</v>
      </c>
      <c r="H2871" s="50">
        <v>13439</v>
      </c>
      <c r="I2871" s="50">
        <v>6236</v>
      </c>
      <c r="J2871" s="50">
        <v>62370</v>
      </c>
      <c r="K2871" s="50">
        <v>0</v>
      </c>
      <c r="L2871" s="50">
        <v>1.5</v>
      </c>
      <c r="M2871" s="50">
        <v>0</v>
      </c>
      <c r="N2871" s="50">
        <v>0</v>
      </c>
      <c r="O2871" s="50">
        <v>4600</v>
      </c>
      <c r="P2871" s="50">
        <v>0</v>
      </c>
      <c r="Q2871" s="50">
        <v>0</v>
      </c>
      <c r="R2871" s="50">
        <v>1303020</v>
      </c>
      <c r="S2871" s="50">
        <v>1304014</v>
      </c>
      <c r="T2871" s="50">
        <v>1304007</v>
      </c>
      <c r="W2871" s="50">
        <v>4</v>
      </c>
      <c r="X2871" s="50">
        <v>4</v>
      </c>
      <c r="Y2871" s="50">
        <v>2</v>
      </c>
      <c r="Z2871" s="50">
        <v>1102020</v>
      </c>
    </row>
    <row r="2872" spans="1:26" ht="14.25">
      <c r="A2872" s="50">
        <v>2131111</v>
      </c>
      <c r="D2872" s="50" t="s">
        <v>2298</v>
      </c>
      <c r="E2872" s="50" t="s">
        <v>1192</v>
      </c>
      <c r="F2872" s="50" t="s">
        <v>4985</v>
      </c>
      <c r="G2872" s="50">
        <v>130</v>
      </c>
      <c r="H2872" s="50">
        <v>14194</v>
      </c>
      <c r="I2872" s="50">
        <v>7062</v>
      </c>
      <c r="J2872" s="50">
        <v>75937</v>
      </c>
      <c r="K2872" s="50">
        <v>0</v>
      </c>
      <c r="L2872" s="50">
        <v>1.5</v>
      </c>
      <c r="M2872" s="50">
        <v>0</v>
      </c>
      <c r="N2872" s="50">
        <v>0</v>
      </c>
      <c r="O2872" s="50">
        <v>4600</v>
      </c>
      <c r="P2872" s="50">
        <v>0</v>
      </c>
      <c r="Q2872" s="50">
        <v>0</v>
      </c>
      <c r="R2872" s="50">
        <v>1301012</v>
      </c>
      <c r="S2872" s="50">
        <v>1302012</v>
      </c>
      <c r="V2872" s="50" t="s">
        <v>4986</v>
      </c>
      <c r="Z2872" s="50">
        <v>1101012</v>
      </c>
    </row>
    <row r="2873" spans="1:26" ht="14.25">
      <c r="A2873" s="50">
        <v>2131112</v>
      </c>
      <c r="D2873" s="50" t="s">
        <v>2299</v>
      </c>
      <c r="E2873" s="50" t="s">
        <v>792</v>
      </c>
      <c r="F2873" s="50" t="s">
        <v>4986</v>
      </c>
      <c r="G2873" s="50">
        <v>130</v>
      </c>
      <c r="H2873" s="50">
        <v>15273</v>
      </c>
      <c r="I2873" s="50">
        <v>7085</v>
      </c>
      <c r="J2873" s="50">
        <v>70875</v>
      </c>
      <c r="K2873" s="50">
        <v>0</v>
      </c>
      <c r="L2873" s="50">
        <v>1.5</v>
      </c>
      <c r="M2873" s="50">
        <v>0</v>
      </c>
      <c r="N2873" s="50">
        <v>0</v>
      </c>
      <c r="O2873" s="50">
        <v>4600</v>
      </c>
      <c r="P2873" s="50">
        <v>0</v>
      </c>
      <c r="Q2873" s="50">
        <v>0</v>
      </c>
      <c r="R2873" s="50">
        <v>1303018</v>
      </c>
      <c r="S2873" s="50">
        <v>1304013</v>
      </c>
      <c r="T2873" s="50">
        <v>1304007</v>
      </c>
      <c r="W2873" s="50">
        <v>4</v>
      </c>
      <c r="X2873" s="50">
        <v>4</v>
      </c>
      <c r="Y2873" s="50">
        <v>2</v>
      </c>
      <c r="Z2873" s="50">
        <v>1102018</v>
      </c>
    </row>
    <row r="2874" spans="1:26" ht="14.25">
      <c r="A2874" s="50">
        <v>2131121</v>
      </c>
      <c r="D2874" s="50" t="s">
        <v>2298</v>
      </c>
      <c r="E2874" s="50" t="s">
        <v>1188</v>
      </c>
      <c r="F2874" s="50" t="s">
        <v>4987</v>
      </c>
      <c r="G2874" s="50">
        <v>130</v>
      </c>
      <c r="H2874" s="50">
        <v>12490</v>
      </c>
      <c r="I2874" s="50">
        <v>6216</v>
      </c>
      <c r="J2874" s="50">
        <v>66825</v>
      </c>
      <c r="K2874" s="50">
        <v>0</v>
      </c>
      <c r="L2874" s="50">
        <v>1.5</v>
      </c>
      <c r="M2874" s="50">
        <v>0</v>
      </c>
      <c r="N2874" s="50">
        <v>0</v>
      </c>
      <c r="O2874" s="50">
        <v>4600</v>
      </c>
      <c r="P2874" s="50">
        <v>0</v>
      </c>
      <c r="Q2874" s="50">
        <v>0</v>
      </c>
      <c r="R2874" s="50">
        <v>1301008</v>
      </c>
      <c r="S2874" s="50">
        <v>1302008</v>
      </c>
      <c r="V2874" s="50" t="s">
        <v>4988</v>
      </c>
      <c r="Z2874" s="50">
        <v>1101008</v>
      </c>
    </row>
    <row r="2875" spans="1:26" ht="14.25">
      <c r="A2875" s="50">
        <v>2131122</v>
      </c>
      <c r="D2875" s="50" t="s">
        <v>2299</v>
      </c>
      <c r="E2875" s="50" t="s">
        <v>787</v>
      </c>
      <c r="F2875" s="50" t="s">
        <v>4988</v>
      </c>
      <c r="G2875" s="50">
        <v>130</v>
      </c>
      <c r="H2875" s="50">
        <v>13439</v>
      </c>
      <c r="I2875" s="50">
        <v>6236</v>
      </c>
      <c r="J2875" s="50">
        <v>62370</v>
      </c>
      <c r="K2875" s="50">
        <v>0</v>
      </c>
      <c r="L2875" s="50">
        <v>1.5</v>
      </c>
      <c r="M2875" s="50">
        <v>0</v>
      </c>
      <c r="N2875" s="50">
        <v>0</v>
      </c>
      <c r="O2875" s="50">
        <v>4600</v>
      </c>
      <c r="P2875" s="50">
        <v>0</v>
      </c>
      <c r="Q2875" s="50">
        <v>0</v>
      </c>
      <c r="R2875" s="50">
        <v>1303013</v>
      </c>
      <c r="S2875" s="50">
        <v>1304012</v>
      </c>
      <c r="T2875" s="50">
        <v>1304008</v>
      </c>
      <c r="W2875" s="50">
        <v>4</v>
      </c>
      <c r="X2875" s="50">
        <v>4</v>
      </c>
      <c r="Y2875" s="50">
        <v>3</v>
      </c>
      <c r="Z2875" s="50">
        <v>1102013</v>
      </c>
    </row>
    <row r="2876" spans="1:26" ht="14.25">
      <c r="A2876" s="50">
        <v>2131131</v>
      </c>
      <c r="D2876" s="50" t="s">
        <v>2298</v>
      </c>
      <c r="E2876" s="50" t="s">
        <v>1533</v>
      </c>
      <c r="F2876" s="50" t="s">
        <v>4989</v>
      </c>
      <c r="G2876" s="50">
        <v>130</v>
      </c>
      <c r="H2876" s="50">
        <v>12490</v>
      </c>
      <c r="I2876" s="50">
        <v>6216</v>
      </c>
      <c r="J2876" s="50">
        <v>66825</v>
      </c>
      <c r="K2876" s="50">
        <v>0</v>
      </c>
      <c r="L2876" s="50">
        <v>1.5</v>
      </c>
      <c r="M2876" s="50">
        <v>0</v>
      </c>
      <c r="N2876" s="50">
        <v>0</v>
      </c>
      <c r="O2876" s="50">
        <v>4600</v>
      </c>
      <c r="P2876" s="50">
        <v>0</v>
      </c>
      <c r="Q2876" s="50">
        <v>0</v>
      </c>
      <c r="R2876" s="50">
        <v>1301009</v>
      </c>
      <c r="S2876" s="50">
        <v>1302009</v>
      </c>
      <c r="V2876" s="50" t="s">
        <v>4990</v>
      </c>
      <c r="Z2876" s="50">
        <v>1101009</v>
      </c>
    </row>
    <row r="2877" spans="1:26" ht="14.25">
      <c r="A2877" s="50">
        <v>2131132</v>
      </c>
      <c r="D2877" s="50" t="s">
        <v>2299</v>
      </c>
      <c r="E2877" s="50" t="s">
        <v>788</v>
      </c>
      <c r="F2877" s="50" t="s">
        <v>4990</v>
      </c>
      <c r="G2877" s="50">
        <v>130</v>
      </c>
      <c r="H2877" s="50">
        <v>13439</v>
      </c>
      <c r="I2877" s="50">
        <v>6236</v>
      </c>
      <c r="J2877" s="50">
        <v>62370</v>
      </c>
      <c r="K2877" s="50">
        <v>0</v>
      </c>
      <c r="L2877" s="50">
        <v>1.5</v>
      </c>
      <c r="M2877" s="50">
        <v>0</v>
      </c>
      <c r="N2877" s="50">
        <v>0</v>
      </c>
      <c r="O2877" s="50">
        <v>4600</v>
      </c>
      <c r="P2877" s="50">
        <v>0</v>
      </c>
      <c r="Q2877" s="50">
        <v>0</v>
      </c>
      <c r="R2877" s="50">
        <v>1303014</v>
      </c>
      <c r="S2877" s="50">
        <v>1304004</v>
      </c>
      <c r="T2877" s="50">
        <v>1304006</v>
      </c>
      <c r="W2877" s="50">
        <v>4</v>
      </c>
      <c r="X2877" s="50">
        <v>4</v>
      </c>
      <c r="Y2877" s="50">
        <v>1</v>
      </c>
      <c r="Z2877" s="50">
        <v>1102014</v>
      </c>
    </row>
    <row r="2878" spans="1:26" ht="14.25">
      <c r="A2878" s="50">
        <v>2131211</v>
      </c>
      <c r="D2878" s="50" t="s">
        <v>2298</v>
      </c>
      <c r="E2878" s="50" t="s">
        <v>1195</v>
      </c>
      <c r="F2878" s="50" t="s">
        <v>4991</v>
      </c>
      <c r="G2878" s="50">
        <v>131</v>
      </c>
      <c r="H2878" s="50">
        <v>14484</v>
      </c>
      <c r="I2878" s="50">
        <v>7207</v>
      </c>
      <c r="J2878" s="50">
        <v>77485</v>
      </c>
      <c r="K2878" s="50">
        <v>0</v>
      </c>
      <c r="L2878" s="50">
        <v>1.5</v>
      </c>
      <c r="M2878" s="50">
        <v>0</v>
      </c>
      <c r="N2878" s="50">
        <v>0</v>
      </c>
      <c r="O2878" s="50">
        <v>4600</v>
      </c>
      <c r="P2878" s="50">
        <v>0</v>
      </c>
      <c r="Q2878" s="50">
        <v>0</v>
      </c>
      <c r="R2878" s="50">
        <v>1301015</v>
      </c>
      <c r="S2878" s="50">
        <v>1302015</v>
      </c>
      <c r="V2878" s="50" t="s">
        <v>4992</v>
      </c>
      <c r="Z2878" s="50">
        <v>1101015</v>
      </c>
    </row>
    <row r="2879" spans="1:26" ht="14.25">
      <c r="A2879" s="50">
        <v>2131212</v>
      </c>
      <c r="D2879" s="50" t="s">
        <v>2299</v>
      </c>
      <c r="E2879" s="50" t="s">
        <v>795</v>
      </c>
      <c r="F2879" s="50" t="s">
        <v>4992</v>
      </c>
      <c r="G2879" s="50">
        <v>131</v>
      </c>
      <c r="H2879" s="50">
        <v>15583</v>
      </c>
      <c r="I2879" s="50">
        <v>7230</v>
      </c>
      <c r="J2879" s="50">
        <v>72319</v>
      </c>
      <c r="K2879" s="50">
        <v>0</v>
      </c>
      <c r="L2879" s="50">
        <v>1.5</v>
      </c>
      <c r="M2879" s="50">
        <v>0</v>
      </c>
      <c r="N2879" s="50">
        <v>0</v>
      </c>
      <c r="O2879" s="50">
        <v>4600</v>
      </c>
      <c r="P2879" s="50">
        <v>0</v>
      </c>
      <c r="Q2879" s="50">
        <v>0</v>
      </c>
      <c r="R2879" s="50">
        <v>1303021</v>
      </c>
      <c r="S2879" s="50">
        <v>1304015</v>
      </c>
      <c r="T2879" s="50">
        <v>1304007</v>
      </c>
      <c r="W2879" s="50">
        <v>4</v>
      </c>
      <c r="X2879" s="50">
        <v>4</v>
      </c>
      <c r="Y2879" s="50">
        <v>1</v>
      </c>
      <c r="Z2879" s="50">
        <v>1102021</v>
      </c>
    </row>
    <row r="2880" spans="1:26" ht="14.25">
      <c r="A2880" s="50">
        <v>2131221</v>
      </c>
      <c r="D2880" s="50" t="s">
        <v>2298</v>
      </c>
      <c r="E2880" s="50" t="s">
        <v>1181</v>
      </c>
      <c r="F2880" s="50" t="s">
        <v>4993</v>
      </c>
      <c r="G2880" s="50">
        <v>131</v>
      </c>
      <c r="H2880" s="50">
        <v>12744</v>
      </c>
      <c r="I2880" s="50">
        <v>6344</v>
      </c>
      <c r="J2880" s="50">
        <v>68186</v>
      </c>
      <c r="K2880" s="50">
        <v>0</v>
      </c>
      <c r="L2880" s="50">
        <v>1.5</v>
      </c>
      <c r="M2880" s="50">
        <v>0</v>
      </c>
      <c r="N2880" s="50">
        <v>0</v>
      </c>
      <c r="O2880" s="50">
        <v>4600</v>
      </c>
      <c r="P2880" s="50">
        <v>0</v>
      </c>
      <c r="Q2880" s="50">
        <v>0</v>
      </c>
      <c r="R2880" s="50">
        <v>1301001</v>
      </c>
      <c r="S2880" s="50">
        <v>1302001</v>
      </c>
      <c r="V2880" s="50" t="s">
        <v>4994</v>
      </c>
      <c r="Z2880" s="50">
        <v>1101001</v>
      </c>
    </row>
    <row r="2881" spans="1:26" ht="14.25">
      <c r="A2881" s="50">
        <v>2131222</v>
      </c>
      <c r="D2881" s="50" t="s">
        <v>2299</v>
      </c>
      <c r="E2881" s="50" t="s">
        <v>783</v>
      </c>
      <c r="F2881" s="50" t="s">
        <v>4994</v>
      </c>
      <c r="G2881" s="50">
        <v>131</v>
      </c>
      <c r="H2881" s="50">
        <v>13711</v>
      </c>
      <c r="I2881" s="50">
        <v>6364</v>
      </c>
      <c r="J2881" s="50">
        <v>63640</v>
      </c>
      <c r="K2881" s="50">
        <v>0</v>
      </c>
      <c r="L2881" s="50">
        <v>1.5</v>
      </c>
      <c r="M2881" s="50">
        <v>0</v>
      </c>
      <c r="N2881" s="50">
        <v>0</v>
      </c>
      <c r="O2881" s="50">
        <v>4600</v>
      </c>
      <c r="P2881" s="50">
        <v>0</v>
      </c>
      <c r="Q2881" s="50">
        <v>0</v>
      </c>
      <c r="R2881" s="50">
        <v>1303009</v>
      </c>
      <c r="S2881" s="50">
        <v>1304010</v>
      </c>
      <c r="T2881" s="50">
        <v>1304007</v>
      </c>
      <c r="W2881" s="50">
        <v>4</v>
      </c>
      <c r="X2881" s="50">
        <v>4</v>
      </c>
      <c r="Y2881" s="50">
        <v>2</v>
      </c>
      <c r="Z2881" s="50">
        <v>1102009</v>
      </c>
    </row>
    <row r="2882" spans="1:26" ht="14.25">
      <c r="A2882" s="50">
        <v>2131231</v>
      </c>
      <c r="D2882" s="50" t="s">
        <v>2298</v>
      </c>
      <c r="E2882" s="50" t="s">
        <v>1537</v>
      </c>
      <c r="F2882" s="50" t="s">
        <v>4995</v>
      </c>
      <c r="G2882" s="50">
        <v>131</v>
      </c>
      <c r="H2882" s="50">
        <v>12744</v>
      </c>
      <c r="I2882" s="50">
        <v>6344</v>
      </c>
      <c r="J2882" s="50">
        <v>68186</v>
      </c>
      <c r="K2882" s="50">
        <v>0</v>
      </c>
      <c r="L2882" s="50">
        <v>1.5</v>
      </c>
      <c r="M2882" s="50">
        <v>0</v>
      </c>
      <c r="N2882" s="50">
        <v>0</v>
      </c>
      <c r="O2882" s="50">
        <v>4600</v>
      </c>
      <c r="P2882" s="50">
        <v>0</v>
      </c>
      <c r="Q2882" s="50">
        <v>0</v>
      </c>
      <c r="R2882" s="50">
        <v>1301011</v>
      </c>
      <c r="S2882" s="50">
        <v>1302011</v>
      </c>
      <c r="V2882" s="50" t="s">
        <v>4996</v>
      </c>
      <c r="Z2882" s="50">
        <v>1101011</v>
      </c>
    </row>
    <row r="2883" spans="1:26" ht="14.25">
      <c r="A2883" s="50">
        <v>2131232</v>
      </c>
      <c r="D2883" s="50" t="s">
        <v>2299</v>
      </c>
      <c r="E2883" s="50" t="s">
        <v>791</v>
      </c>
      <c r="F2883" s="50" t="s">
        <v>4996</v>
      </c>
      <c r="G2883" s="50">
        <v>131</v>
      </c>
      <c r="H2883" s="50">
        <v>13711</v>
      </c>
      <c r="I2883" s="50">
        <v>6364</v>
      </c>
      <c r="J2883" s="50">
        <v>63640</v>
      </c>
      <c r="K2883" s="50">
        <v>0</v>
      </c>
      <c r="L2883" s="50">
        <v>1.5</v>
      </c>
      <c r="M2883" s="50">
        <v>0</v>
      </c>
      <c r="N2883" s="50">
        <v>0</v>
      </c>
      <c r="O2883" s="50">
        <v>4600</v>
      </c>
      <c r="P2883" s="50">
        <v>0</v>
      </c>
      <c r="Q2883" s="50">
        <v>0</v>
      </c>
      <c r="R2883" s="50">
        <v>1303017</v>
      </c>
      <c r="S2883" s="50">
        <v>1304013</v>
      </c>
      <c r="T2883" s="50">
        <v>1304008</v>
      </c>
      <c r="W2883" s="50">
        <v>4</v>
      </c>
      <c r="X2883" s="50">
        <v>4</v>
      </c>
      <c r="Y2883" s="50">
        <v>3</v>
      </c>
      <c r="Z2883" s="50">
        <v>1102017</v>
      </c>
    </row>
    <row r="2884" spans="1:26" ht="14.25">
      <c r="A2884" s="50">
        <v>2131311</v>
      </c>
      <c r="D2884" s="50" t="s">
        <v>2298</v>
      </c>
      <c r="E2884" s="50" t="s">
        <v>1533</v>
      </c>
      <c r="F2884" s="50" t="s">
        <v>4997</v>
      </c>
      <c r="G2884" s="50">
        <v>132</v>
      </c>
      <c r="H2884" s="50">
        <v>14774</v>
      </c>
      <c r="I2884" s="50">
        <v>7352</v>
      </c>
      <c r="J2884" s="50">
        <v>79033</v>
      </c>
      <c r="K2884" s="50">
        <v>0</v>
      </c>
      <c r="L2884" s="50">
        <v>1.5</v>
      </c>
      <c r="M2884" s="50">
        <v>0</v>
      </c>
      <c r="N2884" s="50">
        <v>0</v>
      </c>
      <c r="O2884" s="50">
        <v>4600</v>
      </c>
      <c r="P2884" s="50">
        <v>0</v>
      </c>
      <c r="Q2884" s="50">
        <v>0</v>
      </c>
      <c r="R2884" s="50">
        <v>1301009</v>
      </c>
      <c r="S2884" s="50">
        <v>1302009</v>
      </c>
      <c r="V2884" s="50" t="s">
        <v>4998</v>
      </c>
      <c r="Z2884" s="50">
        <v>1101009</v>
      </c>
    </row>
    <row r="2885" spans="1:26" ht="14.25">
      <c r="A2885" s="50">
        <v>2131312</v>
      </c>
      <c r="D2885" s="50" t="s">
        <v>2299</v>
      </c>
      <c r="E2885" s="50" t="s">
        <v>788</v>
      </c>
      <c r="F2885" s="50" t="s">
        <v>4998</v>
      </c>
      <c r="G2885" s="50">
        <v>132</v>
      </c>
      <c r="H2885" s="50">
        <v>15894</v>
      </c>
      <c r="I2885" s="50">
        <v>7374</v>
      </c>
      <c r="J2885" s="50">
        <v>73764</v>
      </c>
      <c r="K2885" s="50">
        <v>0</v>
      </c>
      <c r="L2885" s="50">
        <v>1.5</v>
      </c>
      <c r="M2885" s="50">
        <v>0</v>
      </c>
      <c r="N2885" s="50">
        <v>0</v>
      </c>
      <c r="O2885" s="50">
        <v>4600</v>
      </c>
      <c r="P2885" s="50">
        <v>0</v>
      </c>
      <c r="Q2885" s="50">
        <v>0</v>
      </c>
      <c r="R2885" s="50">
        <v>1303014</v>
      </c>
      <c r="S2885" s="50">
        <v>1304004</v>
      </c>
      <c r="T2885" s="50">
        <v>1304006</v>
      </c>
      <c r="W2885" s="50">
        <v>4</v>
      </c>
      <c r="X2885" s="50">
        <v>4</v>
      </c>
      <c r="Y2885" s="50">
        <v>1</v>
      </c>
      <c r="Z2885" s="50">
        <v>1102014</v>
      </c>
    </row>
    <row r="2886" spans="1:26" ht="14.25">
      <c r="A2886" s="50">
        <v>2131321</v>
      </c>
      <c r="D2886" s="50" t="s">
        <v>2298</v>
      </c>
      <c r="E2886" s="50" t="s">
        <v>1188</v>
      </c>
      <c r="F2886" s="50" t="s">
        <v>4999</v>
      </c>
      <c r="G2886" s="50">
        <v>132</v>
      </c>
      <c r="H2886" s="50">
        <v>12998</v>
      </c>
      <c r="I2886" s="50">
        <v>6472</v>
      </c>
      <c r="J2886" s="50">
        <v>69547</v>
      </c>
      <c r="K2886" s="50">
        <v>0</v>
      </c>
      <c r="L2886" s="50">
        <v>1.5</v>
      </c>
      <c r="M2886" s="50">
        <v>0</v>
      </c>
      <c r="N2886" s="50">
        <v>0</v>
      </c>
      <c r="O2886" s="50">
        <v>4600</v>
      </c>
      <c r="P2886" s="50">
        <v>0</v>
      </c>
      <c r="Q2886" s="50">
        <v>0</v>
      </c>
      <c r="R2886" s="50">
        <v>1301008</v>
      </c>
      <c r="S2886" s="50">
        <v>1302008</v>
      </c>
      <c r="V2886" s="50" t="s">
        <v>5000</v>
      </c>
      <c r="Z2886" s="50">
        <v>1101008</v>
      </c>
    </row>
    <row r="2887" spans="1:26" ht="14.25">
      <c r="A2887" s="50">
        <v>2131322</v>
      </c>
      <c r="D2887" s="50" t="s">
        <v>2299</v>
      </c>
      <c r="E2887" s="50" t="s">
        <v>787</v>
      </c>
      <c r="F2887" s="50" t="s">
        <v>5000</v>
      </c>
      <c r="G2887" s="50">
        <v>132</v>
      </c>
      <c r="H2887" s="50">
        <v>13983</v>
      </c>
      <c r="I2887" s="50">
        <v>6492</v>
      </c>
      <c r="J2887" s="50">
        <v>64911</v>
      </c>
      <c r="K2887" s="50">
        <v>0</v>
      </c>
      <c r="L2887" s="50">
        <v>1.5</v>
      </c>
      <c r="M2887" s="50">
        <v>0</v>
      </c>
      <c r="N2887" s="50">
        <v>0</v>
      </c>
      <c r="O2887" s="50">
        <v>4600</v>
      </c>
      <c r="P2887" s="50">
        <v>0</v>
      </c>
      <c r="Q2887" s="50">
        <v>0</v>
      </c>
      <c r="R2887" s="50">
        <v>1303013</v>
      </c>
      <c r="S2887" s="50">
        <v>1304012</v>
      </c>
      <c r="T2887" s="50">
        <v>1304008</v>
      </c>
      <c r="W2887" s="50">
        <v>4</v>
      </c>
      <c r="X2887" s="50">
        <v>4</v>
      </c>
      <c r="Y2887" s="50">
        <v>3</v>
      </c>
      <c r="Z2887" s="50">
        <v>1102013</v>
      </c>
    </row>
    <row r="2888" spans="1:26" ht="14.25">
      <c r="A2888" s="50">
        <v>2131331</v>
      </c>
      <c r="D2888" s="50" t="s">
        <v>2298</v>
      </c>
      <c r="E2888" s="50" t="s">
        <v>1192</v>
      </c>
      <c r="F2888" s="50" t="s">
        <v>5001</v>
      </c>
      <c r="G2888" s="50">
        <v>132</v>
      </c>
      <c r="H2888" s="50">
        <v>12998</v>
      </c>
      <c r="I2888" s="50">
        <v>6472</v>
      </c>
      <c r="J2888" s="50">
        <v>69547</v>
      </c>
      <c r="K2888" s="50">
        <v>0</v>
      </c>
      <c r="L2888" s="50">
        <v>1.5</v>
      </c>
      <c r="M2888" s="50">
        <v>0</v>
      </c>
      <c r="N2888" s="50">
        <v>0</v>
      </c>
      <c r="O2888" s="50">
        <v>4600</v>
      </c>
      <c r="P2888" s="50">
        <v>0</v>
      </c>
      <c r="Q2888" s="50">
        <v>0</v>
      </c>
      <c r="R2888" s="50">
        <v>1301012</v>
      </c>
      <c r="S2888" s="50">
        <v>1302012</v>
      </c>
      <c r="V2888" s="50" t="s">
        <v>5002</v>
      </c>
      <c r="Z2888" s="50">
        <v>1101012</v>
      </c>
    </row>
    <row r="2889" spans="1:26" ht="14.25">
      <c r="A2889" s="50">
        <v>2131332</v>
      </c>
      <c r="D2889" s="50" t="s">
        <v>2299</v>
      </c>
      <c r="E2889" s="50" t="s">
        <v>792</v>
      </c>
      <c r="F2889" s="50" t="s">
        <v>5002</v>
      </c>
      <c r="G2889" s="50">
        <v>132</v>
      </c>
      <c r="H2889" s="50">
        <v>13983</v>
      </c>
      <c r="I2889" s="50">
        <v>6492</v>
      </c>
      <c r="J2889" s="50">
        <v>64911</v>
      </c>
      <c r="K2889" s="50">
        <v>0</v>
      </c>
      <c r="L2889" s="50">
        <v>1.5</v>
      </c>
      <c r="M2889" s="50">
        <v>0</v>
      </c>
      <c r="N2889" s="50">
        <v>0</v>
      </c>
      <c r="O2889" s="50">
        <v>4600</v>
      </c>
      <c r="P2889" s="50">
        <v>0</v>
      </c>
      <c r="Q2889" s="50">
        <v>0</v>
      </c>
      <c r="R2889" s="50">
        <v>1303018</v>
      </c>
      <c r="S2889" s="50">
        <v>1304013</v>
      </c>
      <c r="T2889" s="50">
        <v>1304007</v>
      </c>
      <c r="W2889" s="50">
        <v>4</v>
      </c>
      <c r="X2889" s="50">
        <v>4</v>
      </c>
      <c r="Y2889" s="50">
        <v>2</v>
      </c>
      <c r="Z2889" s="50">
        <v>1102018</v>
      </c>
    </row>
    <row r="2890" spans="1:26" ht="14.25">
      <c r="A2890" s="50">
        <v>2131411</v>
      </c>
      <c r="D2890" s="50" t="s">
        <v>2298</v>
      </c>
      <c r="E2890" s="50" t="s">
        <v>1535</v>
      </c>
      <c r="F2890" s="50" t="s">
        <v>5003</v>
      </c>
      <c r="G2890" s="50">
        <v>133</v>
      </c>
      <c r="H2890" s="50">
        <v>15064</v>
      </c>
      <c r="I2890" s="50">
        <v>7497</v>
      </c>
      <c r="J2890" s="50">
        <v>80581</v>
      </c>
      <c r="K2890" s="50">
        <v>0</v>
      </c>
      <c r="L2890" s="50">
        <v>1.5</v>
      </c>
      <c r="M2890" s="50">
        <v>0</v>
      </c>
      <c r="N2890" s="50">
        <v>0</v>
      </c>
      <c r="O2890" s="50">
        <v>4600</v>
      </c>
      <c r="P2890" s="50">
        <v>0</v>
      </c>
      <c r="Q2890" s="50">
        <v>0</v>
      </c>
      <c r="R2890" s="50">
        <v>1301007</v>
      </c>
      <c r="S2890" s="50">
        <v>1302007</v>
      </c>
      <c r="V2890" s="50" t="s">
        <v>5004</v>
      </c>
      <c r="Z2890" s="50">
        <v>1101007</v>
      </c>
    </row>
    <row r="2891" spans="1:26" ht="14.25">
      <c r="A2891" s="50">
        <v>2131412</v>
      </c>
      <c r="D2891" s="50" t="s">
        <v>2299</v>
      </c>
      <c r="E2891" s="50" t="s">
        <v>783</v>
      </c>
      <c r="F2891" s="50" t="s">
        <v>5004</v>
      </c>
      <c r="G2891" s="50">
        <v>133</v>
      </c>
      <c r="H2891" s="50">
        <v>16204</v>
      </c>
      <c r="I2891" s="50">
        <v>7519</v>
      </c>
      <c r="J2891" s="50">
        <v>75209</v>
      </c>
      <c r="K2891" s="50">
        <v>0</v>
      </c>
      <c r="L2891" s="50">
        <v>1.5</v>
      </c>
      <c r="M2891" s="50">
        <v>0</v>
      </c>
      <c r="N2891" s="50">
        <v>0</v>
      </c>
      <c r="O2891" s="50">
        <v>4600</v>
      </c>
      <c r="P2891" s="50">
        <v>0</v>
      </c>
      <c r="Q2891" s="50">
        <v>0</v>
      </c>
      <c r="R2891" s="50">
        <v>1303009</v>
      </c>
      <c r="S2891" s="50">
        <v>1304010</v>
      </c>
      <c r="T2891" s="50">
        <v>1304007</v>
      </c>
      <c r="W2891" s="50">
        <v>4</v>
      </c>
      <c r="X2891" s="50">
        <v>4</v>
      </c>
      <c r="Y2891" s="50">
        <v>2</v>
      </c>
      <c r="Z2891" s="50">
        <v>1102009</v>
      </c>
    </row>
    <row r="2892" spans="1:26" ht="14.25">
      <c r="A2892" s="50">
        <v>2131421</v>
      </c>
      <c r="D2892" s="50" t="s">
        <v>2298</v>
      </c>
      <c r="E2892" s="50" t="s">
        <v>1535</v>
      </c>
      <c r="F2892" s="50" t="s">
        <v>5005</v>
      </c>
      <c r="G2892" s="50">
        <v>133</v>
      </c>
      <c r="H2892" s="50">
        <v>15064</v>
      </c>
      <c r="I2892" s="50">
        <v>7497</v>
      </c>
      <c r="J2892" s="50">
        <v>80581</v>
      </c>
      <c r="K2892" s="50">
        <v>0</v>
      </c>
      <c r="L2892" s="50">
        <v>1.5</v>
      </c>
      <c r="M2892" s="50">
        <v>0</v>
      </c>
      <c r="N2892" s="50">
        <v>0</v>
      </c>
      <c r="O2892" s="50">
        <v>4600</v>
      </c>
      <c r="P2892" s="50">
        <v>0</v>
      </c>
      <c r="Q2892" s="50">
        <v>0</v>
      </c>
      <c r="R2892" s="50">
        <v>1301007</v>
      </c>
      <c r="S2892" s="50">
        <v>1302007</v>
      </c>
      <c r="V2892" s="50" t="s">
        <v>5006</v>
      </c>
      <c r="Z2892" s="50">
        <v>1101007</v>
      </c>
    </row>
    <row r="2893" spans="1:26" ht="14.25">
      <c r="A2893" s="50">
        <v>2131422</v>
      </c>
      <c r="D2893" s="50" t="s">
        <v>2299</v>
      </c>
      <c r="E2893" s="50" t="s">
        <v>777</v>
      </c>
      <c r="F2893" s="50" t="s">
        <v>5006</v>
      </c>
      <c r="G2893" s="50">
        <v>133</v>
      </c>
      <c r="H2893" s="50">
        <v>16204</v>
      </c>
      <c r="I2893" s="50">
        <v>7519</v>
      </c>
      <c r="J2893" s="50">
        <v>75209</v>
      </c>
      <c r="K2893" s="50">
        <v>0</v>
      </c>
      <c r="L2893" s="50">
        <v>1.5</v>
      </c>
      <c r="M2893" s="50">
        <v>0</v>
      </c>
      <c r="N2893" s="50">
        <v>0</v>
      </c>
      <c r="O2893" s="50">
        <v>4600</v>
      </c>
      <c r="P2893" s="50">
        <v>0</v>
      </c>
      <c r="Q2893" s="50">
        <v>0</v>
      </c>
      <c r="R2893" s="50">
        <v>1303003</v>
      </c>
      <c r="S2893" s="50">
        <v>1304005</v>
      </c>
      <c r="T2893" s="50">
        <v>1304007</v>
      </c>
      <c r="W2893" s="50">
        <v>4</v>
      </c>
      <c r="X2893" s="50">
        <v>4</v>
      </c>
      <c r="Y2893" s="50">
        <v>2</v>
      </c>
      <c r="Z2893" s="50">
        <v>1102003</v>
      </c>
    </row>
    <row r="2894" spans="1:26" ht="14.25">
      <c r="A2894" s="50">
        <v>2131431</v>
      </c>
      <c r="D2894" s="50" t="s">
        <v>2298</v>
      </c>
      <c r="E2894" s="50" t="s">
        <v>1537</v>
      </c>
      <c r="F2894" s="50" t="s">
        <v>5007</v>
      </c>
      <c r="G2894" s="50">
        <v>133</v>
      </c>
      <c r="H2894" s="50">
        <v>13252</v>
      </c>
      <c r="I2894" s="50">
        <v>6600</v>
      </c>
      <c r="J2894" s="50">
        <v>70908</v>
      </c>
      <c r="K2894" s="50">
        <v>0</v>
      </c>
      <c r="L2894" s="50">
        <v>1.5</v>
      </c>
      <c r="M2894" s="50">
        <v>0</v>
      </c>
      <c r="N2894" s="50">
        <v>0</v>
      </c>
      <c r="O2894" s="50">
        <v>4600</v>
      </c>
      <c r="P2894" s="50">
        <v>0</v>
      </c>
      <c r="Q2894" s="50">
        <v>0</v>
      </c>
      <c r="R2894" s="50">
        <v>1301011</v>
      </c>
      <c r="S2894" s="50">
        <v>1302011</v>
      </c>
      <c r="V2894" s="50" t="s">
        <v>5008</v>
      </c>
      <c r="Z2894" s="50">
        <v>1101011</v>
      </c>
    </row>
    <row r="2895" spans="1:26" ht="14.25">
      <c r="A2895" s="50">
        <v>2131432</v>
      </c>
      <c r="D2895" s="50" t="s">
        <v>2299</v>
      </c>
      <c r="E2895" s="50" t="s">
        <v>791</v>
      </c>
      <c r="F2895" s="50" t="s">
        <v>5008</v>
      </c>
      <c r="G2895" s="50">
        <v>133</v>
      </c>
      <c r="H2895" s="50">
        <v>14256</v>
      </c>
      <c r="I2895" s="50">
        <v>6620</v>
      </c>
      <c r="J2895" s="50">
        <v>66181</v>
      </c>
      <c r="K2895" s="50">
        <v>0</v>
      </c>
      <c r="L2895" s="50">
        <v>1.5</v>
      </c>
      <c r="M2895" s="50">
        <v>0</v>
      </c>
      <c r="N2895" s="50">
        <v>0</v>
      </c>
      <c r="O2895" s="50">
        <v>4600</v>
      </c>
      <c r="P2895" s="50">
        <v>0</v>
      </c>
      <c r="Q2895" s="50">
        <v>0</v>
      </c>
      <c r="R2895" s="50">
        <v>1303017</v>
      </c>
      <c r="S2895" s="50">
        <v>1304013</v>
      </c>
      <c r="T2895" s="50">
        <v>1304008</v>
      </c>
      <c r="W2895" s="50">
        <v>4</v>
      </c>
      <c r="X2895" s="50">
        <v>4</v>
      </c>
      <c r="Y2895" s="50">
        <v>3</v>
      </c>
      <c r="Z2895" s="50">
        <v>1102017</v>
      </c>
    </row>
    <row r="2896" spans="1:26" ht="14.25">
      <c r="A2896" s="50">
        <v>2131511</v>
      </c>
      <c r="D2896" s="50" t="s">
        <v>2298</v>
      </c>
      <c r="E2896" s="50" t="s">
        <v>1540</v>
      </c>
      <c r="F2896" s="50" t="s">
        <v>5009</v>
      </c>
      <c r="G2896" s="50">
        <v>134</v>
      </c>
      <c r="H2896" s="50">
        <v>15354</v>
      </c>
      <c r="I2896" s="50">
        <v>7642</v>
      </c>
      <c r="J2896" s="50">
        <v>82129</v>
      </c>
      <c r="K2896" s="50">
        <v>0</v>
      </c>
      <c r="L2896" s="50">
        <v>1.5</v>
      </c>
      <c r="M2896" s="50">
        <v>0</v>
      </c>
      <c r="N2896" s="50">
        <v>0</v>
      </c>
      <c r="O2896" s="50">
        <v>4600</v>
      </c>
      <c r="P2896" s="50">
        <v>0</v>
      </c>
      <c r="Q2896" s="50">
        <v>0</v>
      </c>
      <c r="R2896" s="50">
        <v>1301005</v>
      </c>
      <c r="S2896" s="50">
        <v>1302005</v>
      </c>
      <c r="V2896" s="50" t="s">
        <v>5010</v>
      </c>
      <c r="Z2896" s="50">
        <v>1101005</v>
      </c>
    </row>
    <row r="2897" spans="1:26" ht="14.25">
      <c r="A2897" s="50">
        <v>2131512</v>
      </c>
      <c r="D2897" s="50" t="s">
        <v>2299</v>
      </c>
      <c r="E2897" s="50" t="s">
        <v>775</v>
      </c>
      <c r="F2897" s="50" t="s">
        <v>5010</v>
      </c>
      <c r="G2897" s="50">
        <v>134</v>
      </c>
      <c r="H2897" s="50">
        <v>16515</v>
      </c>
      <c r="I2897" s="50">
        <v>7664</v>
      </c>
      <c r="J2897" s="50">
        <v>76654</v>
      </c>
      <c r="K2897" s="50">
        <v>0</v>
      </c>
      <c r="L2897" s="50">
        <v>1.5</v>
      </c>
      <c r="M2897" s="50">
        <v>0</v>
      </c>
      <c r="N2897" s="50">
        <v>0</v>
      </c>
      <c r="O2897" s="50">
        <v>4600</v>
      </c>
      <c r="P2897" s="50">
        <v>0</v>
      </c>
      <c r="Q2897" s="50">
        <v>0</v>
      </c>
      <c r="R2897" s="50">
        <v>1303001</v>
      </c>
      <c r="S2897" s="50">
        <v>1304004</v>
      </c>
      <c r="T2897" s="50">
        <v>1304006</v>
      </c>
      <c r="W2897" s="50">
        <v>4</v>
      </c>
      <c r="X2897" s="50">
        <v>4</v>
      </c>
      <c r="Y2897" s="50">
        <v>1</v>
      </c>
      <c r="Z2897" s="50">
        <v>1102001</v>
      </c>
    </row>
    <row r="2898" spans="1:26" ht="14.25">
      <c r="A2898" s="50">
        <v>2131521</v>
      </c>
      <c r="D2898" s="50" t="s">
        <v>2298</v>
      </c>
      <c r="E2898" s="50" t="s">
        <v>1184</v>
      </c>
      <c r="F2898" s="50" t="s">
        <v>5011</v>
      </c>
      <c r="G2898" s="50">
        <v>134</v>
      </c>
      <c r="H2898" s="50">
        <v>15354</v>
      </c>
      <c r="I2898" s="50">
        <v>7642</v>
      </c>
      <c r="J2898" s="50">
        <v>82129</v>
      </c>
      <c r="K2898" s="50">
        <v>0</v>
      </c>
      <c r="L2898" s="50">
        <v>1.5</v>
      </c>
      <c r="M2898" s="50">
        <v>0</v>
      </c>
      <c r="N2898" s="50">
        <v>0</v>
      </c>
      <c r="O2898" s="50">
        <v>4600</v>
      </c>
      <c r="P2898" s="50">
        <v>0</v>
      </c>
      <c r="Q2898" s="50">
        <v>0</v>
      </c>
      <c r="R2898" s="50">
        <v>1301004</v>
      </c>
      <c r="S2898" s="50">
        <v>1302004</v>
      </c>
      <c r="V2898" s="50" t="s">
        <v>5012</v>
      </c>
      <c r="Z2898" s="50">
        <v>1101004</v>
      </c>
    </row>
    <row r="2899" spans="1:26" ht="14.25">
      <c r="A2899" s="50">
        <v>2131522</v>
      </c>
      <c r="D2899" s="50" t="s">
        <v>2299</v>
      </c>
      <c r="E2899" s="50" t="s">
        <v>780</v>
      </c>
      <c r="F2899" s="50" t="s">
        <v>5012</v>
      </c>
      <c r="G2899" s="50">
        <v>134</v>
      </c>
      <c r="H2899" s="50">
        <v>16515</v>
      </c>
      <c r="I2899" s="50">
        <v>7664</v>
      </c>
      <c r="J2899" s="50">
        <v>76654</v>
      </c>
      <c r="K2899" s="50">
        <v>0</v>
      </c>
      <c r="L2899" s="50">
        <v>1.5</v>
      </c>
      <c r="M2899" s="50">
        <v>0</v>
      </c>
      <c r="N2899" s="50">
        <v>0</v>
      </c>
      <c r="O2899" s="50">
        <v>4600</v>
      </c>
      <c r="P2899" s="50">
        <v>0</v>
      </c>
      <c r="Q2899" s="50">
        <v>0</v>
      </c>
      <c r="R2899" s="50">
        <v>1303006</v>
      </c>
      <c r="S2899" s="50">
        <v>1304005</v>
      </c>
      <c r="T2899" s="50">
        <v>1304007</v>
      </c>
      <c r="W2899" s="50">
        <v>4</v>
      </c>
      <c r="X2899" s="50">
        <v>4</v>
      </c>
      <c r="Y2899" s="50">
        <v>2</v>
      </c>
      <c r="Z2899" s="50">
        <v>1102006</v>
      </c>
    </row>
    <row r="2900" spans="1:26" ht="14.25">
      <c r="A2900" s="50">
        <v>2131531</v>
      </c>
      <c r="D2900" s="50" t="s">
        <v>2298</v>
      </c>
      <c r="E2900" s="50" t="s">
        <v>1535</v>
      </c>
      <c r="F2900" s="50" t="s">
        <v>5013</v>
      </c>
      <c r="G2900" s="50">
        <v>134</v>
      </c>
      <c r="H2900" s="50">
        <v>15354</v>
      </c>
      <c r="I2900" s="50">
        <v>7642</v>
      </c>
      <c r="J2900" s="50">
        <v>82129</v>
      </c>
      <c r="K2900" s="50">
        <v>0</v>
      </c>
      <c r="L2900" s="50">
        <v>1.5</v>
      </c>
      <c r="M2900" s="50">
        <v>0</v>
      </c>
      <c r="N2900" s="50">
        <v>0</v>
      </c>
      <c r="O2900" s="50">
        <v>4600</v>
      </c>
      <c r="P2900" s="50">
        <v>0</v>
      </c>
      <c r="Q2900" s="50">
        <v>0</v>
      </c>
      <c r="R2900" s="50">
        <v>1301007</v>
      </c>
      <c r="S2900" s="50">
        <v>1302007</v>
      </c>
      <c r="V2900" s="50" t="s">
        <v>5014</v>
      </c>
      <c r="Z2900" s="50">
        <v>1101007</v>
      </c>
    </row>
    <row r="2901" spans="1:26" ht="14.25">
      <c r="A2901" s="50">
        <v>2131532</v>
      </c>
      <c r="D2901" s="50" t="s">
        <v>2299</v>
      </c>
      <c r="E2901" s="50" t="s">
        <v>784</v>
      </c>
      <c r="F2901" s="50" t="s">
        <v>5014</v>
      </c>
      <c r="G2901" s="50">
        <v>134</v>
      </c>
      <c r="H2901" s="50">
        <v>16515</v>
      </c>
      <c r="I2901" s="50">
        <v>7664</v>
      </c>
      <c r="J2901" s="50">
        <v>76654</v>
      </c>
      <c r="K2901" s="50">
        <v>0</v>
      </c>
      <c r="L2901" s="50">
        <v>1.5</v>
      </c>
      <c r="M2901" s="50">
        <v>0</v>
      </c>
      <c r="N2901" s="50">
        <v>0</v>
      </c>
      <c r="O2901" s="50">
        <v>4600</v>
      </c>
      <c r="P2901" s="50">
        <v>0</v>
      </c>
      <c r="Q2901" s="50">
        <v>0</v>
      </c>
      <c r="R2901" s="50">
        <v>1303010</v>
      </c>
      <c r="S2901" s="50">
        <v>1304013</v>
      </c>
      <c r="T2901" s="50">
        <v>1304008</v>
      </c>
      <c r="W2901" s="50">
        <v>4</v>
      </c>
      <c r="X2901" s="50">
        <v>4</v>
      </c>
      <c r="Y2901" s="50">
        <v>3</v>
      </c>
      <c r="Z2901" s="50">
        <v>1102010</v>
      </c>
    </row>
    <row r="2902" spans="1:26" ht="14.25">
      <c r="A2902" s="50">
        <v>2140111</v>
      </c>
      <c r="D2902" s="50" t="s">
        <v>2298</v>
      </c>
      <c r="E2902" s="50" t="s">
        <v>1192</v>
      </c>
      <c r="F2902" s="50" t="s">
        <v>5015</v>
      </c>
      <c r="G2902" s="50">
        <v>135</v>
      </c>
      <c r="H2902" s="50">
        <v>15952</v>
      </c>
      <c r="I2902" s="50">
        <v>7942</v>
      </c>
      <c r="J2902" s="50">
        <v>85360</v>
      </c>
      <c r="K2902" s="50">
        <v>0</v>
      </c>
      <c r="L2902" s="50">
        <v>1.5</v>
      </c>
      <c r="M2902" s="50">
        <v>0</v>
      </c>
      <c r="N2902" s="50">
        <v>0</v>
      </c>
      <c r="O2902" s="50">
        <v>5250</v>
      </c>
      <c r="P2902" s="50">
        <v>0</v>
      </c>
      <c r="Q2902" s="50">
        <v>0</v>
      </c>
      <c r="R2902" s="50">
        <v>1301012</v>
      </c>
      <c r="S2902" s="50">
        <v>1302012</v>
      </c>
      <c r="V2902" s="50" t="s">
        <v>5016</v>
      </c>
      <c r="Z2902" s="50">
        <v>1101012</v>
      </c>
    </row>
    <row r="2903" spans="1:26" ht="14.25">
      <c r="A2903" s="50">
        <v>2140112</v>
      </c>
      <c r="D2903" s="50" t="s">
        <v>2299</v>
      </c>
      <c r="E2903" s="50" t="s">
        <v>792</v>
      </c>
      <c r="F2903" s="50" t="s">
        <v>5016</v>
      </c>
      <c r="G2903" s="50">
        <v>135</v>
      </c>
      <c r="H2903" s="50">
        <v>17156</v>
      </c>
      <c r="I2903" s="50">
        <v>7965</v>
      </c>
      <c r="J2903" s="50">
        <v>79669</v>
      </c>
      <c r="K2903" s="50">
        <v>0</v>
      </c>
      <c r="L2903" s="50">
        <v>1.5</v>
      </c>
      <c r="M2903" s="50">
        <v>0</v>
      </c>
      <c r="N2903" s="50">
        <v>0</v>
      </c>
      <c r="O2903" s="50">
        <v>5250</v>
      </c>
      <c r="P2903" s="50">
        <v>0</v>
      </c>
      <c r="Q2903" s="50">
        <v>0</v>
      </c>
      <c r="R2903" s="50">
        <v>1303018</v>
      </c>
      <c r="S2903" s="50">
        <v>1304013</v>
      </c>
      <c r="T2903" s="50">
        <v>1304007</v>
      </c>
      <c r="W2903" s="50">
        <v>4</v>
      </c>
      <c r="X2903" s="50">
        <v>4</v>
      </c>
      <c r="Y2903" s="50">
        <v>2</v>
      </c>
      <c r="Z2903" s="50">
        <v>1102018</v>
      </c>
    </row>
    <row r="2904" spans="1:26" ht="14.25">
      <c r="A2904" s="50">
        <v>2140121</v>
      </c>
      <c r="D2904" s="50" t="s">
        <v>2298</v>
      </c>
      <c r="E2904" s="50" t="s">
        <v>1188</v>
      </c>
      <c r="F2904" s="50" t="s">
        <v>5017</v>
      </c>
      <c r="G2904" s="50">
        <v>135</v>
      </c>
      <c r="H2904" s="50">
        <v>14038</v>
      </c>
      <c r="I2904" s="50">
        <v>6989</v>
      </c>
      <c r="J2904" s="50">
        <v>75116</v>
      </c>
      <c r="K2904" s="50">
        <v>0</v>
      </c>
      <c r="L2904" s="50">
        <v>1.5</v>
      </c>
      <c r="M2904" s="50">
        <v>0</v>
      </c>
      <c r="N2904" s="50">
        <v>0</v>
      </c>
      <c r="O2904" s="50">
        <v>5250</v>
      </c>
      <c r="P2904" s="50">
        <v>0</v>
      </c>
      <c r="Q2904" s="50">
        <v>0</v>
      </c>
      <c r="R2904" s="50">
        <v>1301008</v>
      </c>
      <c r="S2904" s="50">
        <v>1302008</v>
      </c>
      <c r="V2904" s="50" t="s">
        <v>5018</v>
      </c>
      <c r="Z2904" s="50">
        <v>1101008</v>
      </c>
    </row>
    <row r="2905" spans="1:26" ht="14.25">
      <c r="A2905" s="50">
        <v>2140122</v>
      </c>
      <c r="D2905" s="50" t="s">
        <v>2299</v>
      </c>
      <c r="E2905" s="50" t="s">
        <v>787</v>
      </c>
      <c r="F2905" s="50" t="s">
        <v>5018</v>
      </c>
      <c r="G2905" s="50">
        <v>135</v>
      </c>
      <c r="H2905" s="50">
        <v>15097</v>
      </c>
      <c r="I2905" s="50">
        <v>7009</v>
      </c>
      <c r="J2905" s="50">
        <v>70108</v>
      </c>
      <c r="K2905" s="50">
        <v>0</v>
      </c>
      <c r="L2905" s="50">
        <v>1.5</v>
      </c>
      <c r="M2905" s="50">
        <v>0</v>
      </c>
      <c r="N2905" s="50">
        <v>0</v>
      </c>
      <c r="O2905" s="50">
        <v>5250</v>
      </c>
      <c r="P2905" s="50">
        <v>0</v>
      </c>
      <c r="Q2905" s="50">
        <v>0</v>
      </c>
      <c r="R2905" s="50">
        <v>1303013</v>
      </c>
      <c r="S2905" s="50">
        <v>1304012</v>
      </c>
      <c r="T2905" s="50">
        <v>1304008</v>
      </c>
      <c r="W2905" s="50">
        <v>4</v>
      </c>
      <c r="X2905" s="50">
        <v>4</v>
      </c>
      <c r="Y2905" s="50">
        <v>3</v>
      </c>
      <c r="Z2905" s="50">
        <v>1102013</v>
      </c>
    </row>
    <row r="2906" spans="1:26" ht="14.25">
      <c r="A2906" s="50">
        <v>2140131</v>
      </c>
      <c r="D2906" s="50" t="s">
        <v>2298</v>
      </c>
      <c r="E2906" s="50" t="s">
        <v>1193</v>
      </c>
      <c r="F2906" s="50" t="s">
        <v>5019</v>
      </c>
      <c r="G2906" s="50">
        <v>135</v>
      </c>
      <c r="H2906" s="50">
        <v>14038</v>
      </c>
      <c r="I2906" s="50">
        <v>6989</v>
      </c>
      <c r="J2906" s="50">
        <v>75116</v>
      </c>
      <c r="K2906" s="50">
        <v>0</v>
      </c>
      <c r="L2906" s="50">
        <v>1.5</v>
      </c>
      <c r="M2906" s="50">
        <v>0</v>
      </c>
      <c r="N2906" s="50">
        <v>0</v>
      </c>
      <c r="O2906" s="50">
        <v>5250</v>
      </c>
      <c r="P2906" s="50">
        <v>0</v>
      </c>
      <c r="Q2906" s="50">
        <v>0</v>
      </c>
      <c r="R2906" s="50">
        <v>1301013</v>
      </c>
      <c r="S2906" s="50">
        <v>1302013</v>
      </c>
      <c r="V2906" s="50" t="s">
        <v>5020</v>
      </c>
      <c r="Z2906" s="50">
        <v>1101013</v>
      </c>
    </row>
    <row r="2907" spans="1:26" ht="14.25">
      <c r="A2907" s="50">
        <v>2140132</v>
      </c>
      <c r="D2907" s="50" t="s">
        <v>2299</v>
      </c>
      <c r="E2907" s="50" t="s">
        <v>793</v>
      </c>
      <c r="F2907" s="50" t="s">
        <v>5020</v>
      </c>
      <c r="G2907" s="50">
        <v>135</v>
      </c>
      <c r="H2907" s="50">
        <v>15097</v>
      </c>
      <c r="I2907" s="50">
        <v>7009</v>
      </c>
      <c r="J2907" s="50">
        <v>70108</v>
      </c>
      <c r="K2907" s="50">
        <v>0</v>
      </c>
      <c r="L2907" s="50">
        <v>1.5</v>
      </c>
      <c r="M2907" s="50">
        <v>0</v>
      </c>
      <c r="N2907" s="50">
        <v>0</v>
      </c>
      <c r="O2907" s="50">
        <v>5250</v>
      </c>
      <c r="P2907" s="50">
        <v>0</v>
      </c>
      <c r="Q2907" s="50">
        <v>0</v>
      </c>
      <c r="R2907" s="50">
        <v>1303019</v>
      </c>
      <c r="S2907" s="50">
        <v>1304004</v>
      </c>
      <c r="T2907" s="50">
        <v>1304006</v>
      </c>
      <c r="W2907" s="50">
        <v>4</v>
      </c>
      <c r="X2907" s="50">
        <v>4</v>
      </c>
      <c r="Y2907" s="50">
        <v>1</v>
      </c>
      <c r="Z2907" s="50">
        <v>1102019</v>
      </c>
    </row>
    <row r="2908" spans="1:26" ht="14.25">
      <c r="A2908" s="50">
        <v>2140211</v>
      </c>
      <c r="D2908" s="50" t="s">
        <v>2298</v>
      </c>
      <c r="E2908" s="50" t="s">
        <v>1181</v>
      </c>
      <c r="F2908" s="50" t="s">
        <v>5021</v>
      </c>
      <c r="G2908" s="50">
        <v>136</v>
      </c>
      <c r="H2908" s="50">
        <v>16267</v>
      </c>
      <c r="I2908" s="50">
        <v>8100</v>
      </c>
      <c r="J2908" s="50">
        <v>87048</v>
      </c>
      <c r="K2908" s="50">
        <v>0</v>
      </c>
      <c r="L2908" s="50">
        <v>1.5</v>
      </c>
      <c r="M2908" s="50">
        <v>0</v>
      </c>
      <c r="N2908" s="50">
        <v>0</v>
      </c>
      <c r="O2908" s="50">
        <v>5250</v>
      </c>
      <c r="P2908" s="50">
        <v>0</v>
      </c>
      <c r="Q2908" s="50">
        <v>0</v>
      </c>
      <c r="R2908" s="50">
        <v>1301001</v>
      </c>
      <c r="S2908" s="50">
        <v>1302001</v>
      </c>
      <c r="V2908" s="50" t="s">
        <v>5022</v>
      </c>
      <c r="Z2908" s="50">
        <v>1101001</v>
      </c>
    </row>
    <row r="2909" spans="1:26" ht="14.25">
      <c r="A2909" s="50">
        <v>2140212</v>
      </c>
      <c r="D2909" s="50" t="s">
        <v>2299</v>
      </c>
      <c r="E2909" s="50" t="s">
        <v>776</v>
      </c>
      <c r="F2909" s="50" t="s">
        <v>5022</v>
      </c>
      <c r="G2909" s="50">
        <v>136</v>
      </c>
      <c r="H2909" s="50">
        <v>17493</v>
      </c>
      <c r="I2909" s="50">
        <v>8122</v>
      </c>
      <c r="J2909" s="50">
        <v>81244</v>
      </c>
      <c r="K2909" s="50">
        <v>0</v>
      </c>
      <c r="L2909" s="50">
        <v>1.5</v>
      </c>
      <c r="M2909" s="50">
        <v>0</v>
      </c>
      <c r="N2909" s="50">
        <v>0</v>
      </c>
      <c r="O2909" s="50">
        <v>5250</v>
      </c>
      <c r="P2909" s="50">
        <v>0</v>
      </c>
      <c r="Q2909" s="50">
        <v>0</v>
      </c>
      <c r="R2909" s="50">
        <v>1303002</v>
      </c>
      <c r="S2909" s="50">
        <v>1304001</v>
      </c>
      <c r="T2909" s="50">
        <v>1304004</v>
      </c>
      <c r="W2909" s="50">
        <v>4</v>
      </c>
      <c r="X2909" s="50">
        <v>4</v>
      </c>
      <c r="Y2909" s="50">
        <v>1</v>
      </c>
      <c r="Z2909" s="50">
        <v>1102002</v>
      </c>
    </row>
    <row r="2910" spans="1:26" ht="14.25">
      <c r="A2910" s="50">
        <v>2140221</v>
      </c>
      <c r="D2910" s="50" t="s">
        <v>2298</v>
      </c>
      <c r="E2910" s="50" t="s">
        <v>1183</v>
      </c>
      <c r="F2910" s="50" t="s">
        <v>5023</v>
      </c>
      <c r="G2910" s="50">
        <v>136</v>
      </c>
      <c r="H2910" s="50">
        <v>14315</v>
      </c>
      <c r="I2910" s="50">
        <v>7128</v>
      </c>
      <c r="J2910" s="50">
        <v>76601</v>
      </c>
      <c r="K2910" s="50">
        <v>0</v>
      </c>
      <c r="L2910" s="50">
        <v>1.5</v>
      </c>
      <c r="M2910" s="50">
        <v>0</v>
      </c>
      <c r="N2910" s="50">
        <v>0</v>
      </c>
      <c r="O2910" s="50">
        <v>5250</v>
      </c>
      <c r="P2910" s="50">
        <v>0</v>
      </c>
      <c r="Q2910" s="50">
        <v>0</v>
      </c>
      <c r="R2910" s="50">
        <v>1301003</v>
      </c>
      <c r="S2910" s="50">
        <v>1302003</v>
      </c>
      <c r="V2910" s="50" t="s">
        <v>5024</v>
      </c>
      <c r="Z2910" s="50">
        <v>1101003</v>
      </c>
    </row>
    <row r="2911" spans="1:26" ht="14.25">
      <c r="A2911" s="50">
        <v>2140222</v>
      </c>
      <c r="D2911" s="50" t="s">
        <v>2299</v>
      </c>
      <c r="E2911" s="50" t="s">
        <v>779</v>
      </c>
      <c r="F2911" s="50" t="s">
        <v>5024</v>
      </c>
      <c r="G2911" s="50">
        <v>136</v>
      </c>
      <c r="H2911" s="50">
        <v>15394</v>
      </c>
      <c r="I2911" s="50">
        <v>7147</v>
      </c>
      <c r="J2911" s="50">
        <v>71494</v>
      </c>
      <c r="K2911" s="50">
        <v>0</v>
      </c>
      <c r="L2911" s="50">
        <v>1.5</v>
      </c>
      <c r="M2911" s="50">
        <v>0</v>
      </c>
      <c r="N2911" s="50">
        <v>0</v>
      </c>
      <c r="O2911" s="50">
        <v>5250</v>
      </c>
      <c r="P2911" s="50">
        <v>0</v>
      </c>
      <c r="Q2911" s="50">
        <v>0</v>
      </c>
      <c r="R2911" s="50">
        <v>1303005</v>
      </c>
      <c r="S2911" s="50">
        <v>1304009</v>
      </c>
      <c r="T2911" s="50">
        <v>1304008</v>
      </c>
      <c r="W2911" s="50">
        <v>4</v>
      </c>
      <c r="X2911" s="50">
        <v>4</v>
      </c>
      <c r="Y2911" s="50">
        <v>3</v>
      </c>
      <c r="Z2911" s="50">
        <v>1102005</v>
      </c>
    </row>
    <row r="2912" spans="1:26" ht="14.25">
      <c r="A2912" s="50">
        <v>2140231</v>
      </c>
      <c r="D2912" s="50" t="s">
        <v>2298</v>
      </c>
      <c r="E2912" s="50" t="s">
        <v>1531</v>
      </c>
      <c r="F2912" s="50" t="s">
        <v>5025</v>
      </c>
      <c r="G2912" s="50">
        <v>136</v>
      </c>
      <c r="H2912" s="50">
        <v>14315</v>
      </c>
      <c r="I2912" s="50">
        <v>7128</v>
      </c>
      <c r="J2912" s="50">
        <v>76601</v>
      </c>
      <c r="K2912" s="50">
        <v>0</v>
      </c>
      <c r="L2912" s="50">
        <v>1.5</v>
      </c>
      <c r="M2912" s="50">
        <v>0</v>
      </c>
      <c r="N2912" s="50">
        <v>0</v>
      </c>
      <c r="O2912" s="50">
        <v>5250</v>
      </c>
      <c r="P2912" s="50">
        <v>0</v>
      </c>
      <c r="Q2912" s="50">
        <v>0</v>
      </c>
      <c r="R2912" s="50">
        <v>1301014</v>
      </c>
      <c r="S2912" s="50">
        <v>1302014</v>
      </c>
      <c r="V2912" s="50" t="s">
        <v>5026</v>
      </c>
      <c r="Z2912" s="50">
        <v>1101014</v>
      </c>
    </row>
    <row r="2913" spans="1:26" ht="14.25">
      <c r="A2913" s="50">
        <v>2140232</v>
      </c>
      <c r="D2913" s="50" t="s">
        <v>2299</v>
      </c>
      <c r="E2913" s="50" t="s">
        <v>794</v>
      </c>
      <c r="F2913" s="50" t="s">
        <v>5026</v>
      </c>
      <c r="G2913" s="50">
        <v>136</v>
      </c>
      <c r="H2913" s="50">
        <v>15394</v>
      </c>
      <c r="I2913" s="50">
        <v>7147</v>
      </c>
      <c r="J2913" s="50">
        <v>71494</v>
      </c>
      <c r="K2913" s="50">
        <v>0</v>
      </c>
      <c r="L2913" s="50">
        <v>1.5</v>
      </c>
      <c r="M2913" s="50">
        <v>0</v>
      </c>
      <c r="N2913" s="50">
        <v>0</v>
      </c>
      <c r="O2913" s="50">
        <v>5250</v>
      </c>
      <c r="P2913" s="50">
        <v>0</v>
      </c>
      <c r="Q2913" s="50">
        <v>0</v>
      </c>
      <c r="R2913" s="50">
        <v>1303020</v>
      </c>
      <c r="S2913" s="50">
        <v>1304014</v>
      </c>
      <c r="T2913" s="50">
        <v>1304007</v>
      </c>
      <c r="W2913" s="50">
        <v>4</v>
      </c>
      <c r="X2913" s="50">
        <v>4</v>
      </c>
      <c r="Y2913" s="50">
        <v>2</v>
      </c>
      <c r="Z2913" s="50">
        <v>1102020</v>
      </c>
    </row>
    <row r="2914" spans="1:26" ht="14.25">
      <c r="A2914" s="50">
        <v>2140311</v>
      </c>
      <c r="D2914" s="50" t="s">
        <v>2298</v>
      </c>
      <c r="E2914" s="50" t="s">
        <v>1192</v>
      </c>
      <c r="F2914" s="50" t="s">
        <v>5027</v>
      </c>
      <c r="G2914" s="50">
        <v>136</v>
      </c>
      <c r="H2914" s="50">
        <v>16267</v>
      </c>
      <c r="I2914" s="50">
        <v>8100</v>
      </c>
      <c r="J2914" s="50">
        <v>87048</v>
      </c>
      <c r="K2914" s="50">
        <v>0</v>
      </c>
      <c r="L2914" s="50">
        <v>1.5</v>
      </c>
      <c r="M2914" s="50">
        <v>0</v>
      </c>
      <c r="N2914" s="50">
        <v>0</v>
      </c>
      <c r="O2914" s="50">
        <v>5250</v>
      </c>
      <c r="P2914" s="50">
        <v>0</v>
      </c>
      <c r="Q2914" s="50">
        <v>0</v>
      </c>
      <c r="R2914" s="50">
        <v>1301012</v>
      </c>
      <c r="S2914" s="50">
        <v>1302012</v>
      </c>
      <c r="V2914" s="50" t="s">
        <v>5028</v>
      </c>
      <c r="Z2914" s="50">
        <v>1101012</v>
      </c>
    </row>
    <row r="2915" spans="1:26" ht="14.25">
      <c r="A2915" s="50">
        <v>2140312</v>
      </c>
      <c r="D2915" s="50" t="s">
        <v>2299</v>
      </c>
      <c r="E2915" s="50" t="s">
        <v>792</v>
      </c>
      <c r="F2915" s="50" t="s">
        <v>5028</v>
      </c>
      <c r="G2915" s="50">
        <v>136</v>
      </c>
      <c r="H2915" s="50">
        <v>17493</v>
      </c>
      <c r="I2915" s="50">
        <v>8122</v>
      </c>
      <c r="J2915" s="50">
        <v>81244</v>
      </c>
      <c r="K2915" s="50">
        <v>0</v>
      </c>
      <c r="L2915" s="50">
        <v>1.5</v>
      </c>
      <c r="M2915" s="50">
        <v>0</v>
      </c>
      <c r="N2915" s="50">
        <v>0</v>
      </c>
      <c r="O2915" s="50">
        <v>5250</v>
      </c>
      <c r="P2915" s="50">
        <v>0</v>
      </c>
      <c r="Q2915" s="50">
        <v>0</v>
      </c>
      <c r="R2915" s="50">
        <v>1303018</v>
      </c>
      <c r="S2915" s="50">
        <v>1304013</v>
      </c>
      <c r="T2915" s="50">
        <v>1304007</v>
      </c>
      <c r="W2915" s="50">
        <v>4</v>
      </c>
      <c r="X2915" s="50">
        <v>4</v>
      </c>
      <c r="Y2915" s="50">
        <v>2</v>
      </c>
      <c r="Z2915" s="50">
        <v>1102018</v>
      </c>
    </row>
    <row r="2916" spans="1:26" ht="14.25">
      <c r="A2916" s="50">
        <v>2140321</v>
      </c>
      <c r="D2916" s="50" t="s">
        <v>2298</v>
      </c>
      <c r="E2916" s="50" t="s">
        <v>1188</v>
      </c>
      <c r="F2916" s="50" t="s">
        <v>5029</v>
      </c>
      <c r="G2916" s="50">
        <v>136</v>
      </c>
      <c r="H2916" s="50">
        <v>14315</v>
      </c>
      <c r="I2916" s="50">
        <v>7128</v>
      </c>
      <c r="J2916" s="50">
        <v>76601</v>
      </c>
      <c r="K2916" s="50">
        <v>0</v>
      </c>
      <c r="L2916" s="50">
        <v>1.5</v>
      </c>
      <c r="M2916" s="50">
        <v>0</v>
      </c>
      <c r="N2916" s="50">
        <v>0</v>
      </c>
      <c r="O2916" s="50">
        <v>5250</v>
      </c>
      <c r="P2916" s="50">
        <v>0</v>
      </c>
      <c r="Q2916" s="50">
        <v>0</v>
      </c>
      <c r="R2916" s="50">
        <v>1301008</v>
      </c>
      <c r="S2916" s="50">
        <v>1302008</v>
      </c>
      <c r="V2916" s="50" t="s">
        <v>5030</v>
      </c>
      <c r="Z2916" s="50">
        <v>1101008</v>
      </c>
    </row>
    <row r="2917" spans="1:26" ht="14.25">
      <c r="A2917" s="50">
        <v>2140322</v>
      </c>
      <c r="D2917" s="50" t="s">
        <v>2299</v>
      </c>
      <c r="E2917" s="50" t="s">
        <v>787</v>
      </c>
      <c r="F2917" s="50" t="s">
        <v>5030</v>
      </c>
      <c r="G2917" s="50">
        <v>136</v>
      </c>
      <c r="H2917" s="50">
        <v>15394</v>
      </c>
      <c r="I2917" s="50">
        <v>7147</v>
      </c>
      <c r="J2917" s="50">
        <v>71494</v>
      </c>
      <c r="K2917" s="50">
        <v>0</v>
      </c>
      <c r="L2917" s="50">
        <v>1.5</v>
      </c>
      <c r="M2917" s="50">
        <v>0</v>
      </c>
      <c r="N2917" s="50">
        <v>0</v>
      </c>
      <c r="O2917" s="50">
        <v>5250</v>
      </c>
      <c r="P2917" s="50">
        <v>0</v>
      </c>
      <c r="Q2917" s="50">
        <v>0</v>
      </c>
      <c r="R2917" s="50">
        <v>1303013</v>
      </c>
      <c r="S2917" s="50">
        <v>1304012</v>
      </c>
      <c r="T2917" s="50">
        <v>1304008</v>
      </c>
      <c r="W2917" s="50">
        <v>4</v>
      </c>
      <c r="X2917" s="50">
        <v>4</v>
      </c>
      <c r="Y2917" s="50">
        <v>3</v>
      </c>
      <c r="Z2917" s="50">
        <v>1102013</v>
      </c>
    </row>
    <row r="2918" spans="1:26" ht="14.25">
      <c r="A2918" s="50">
        <v>2140331</v>
      </c>
      <c r="D2918" s="50" t="s">
        <v>2298</v>
      </c>
      <c r="E2918" s="50" t="s">
        <v>1533</v>
      </c>
      <c r="F2918" s="50" t="s">
        <v>5031</v>
      </c>
      <c r="G2918" s="50">
        <v>136</v>
      </c>
      <c r="H2918" s="50">
        <v>14315</v>
      </c>
      <c r="I2918" s="50">
        <v>7128</v>
      </c>
      <c r="J2918" s="50">
        <v>76601</v>
      </c>
      <c r="K2918" s="50">
        <v>0</v>
      </c>
      <c r="L2918" s="50">
        <v>1.5</v>
      </c>
      <c r="M2918" s="50">
        <v>0</v>
      </c>
      <c r="N2918" s="50">
        <v>0</v>
      </c>
      <c r="O2918" s="50">
        <v>5250</v>
      </c>
      <c r="P2918" s="50">
        <v>0</v>
      </c>
      <c r="Q2918" s="50">
        <v>0</v>
      </c>
      <c r="R2918" s="50">
        <v>1301009</v>
      </c>
      <c r="S2918" s="50">
        <v>1302009</v>
      </c>
      <c r="V2918" s="50" t="s">
        <v>5032</v>
      </c>
      <c r="Z2918" s="50">
        <v>1101009</v>
      </c>
    </row>
    <row r="2919" spans="1:26" ht="14.25">
      <c r="A2919" s="50">
        <v>2140332</v>
      </c>
      <c r="D2919" s="50" t="s">
        <v>2299</v>
      </c>
      <c r="E2919" s="50" t="s">
        <v>788</v>
      </c>
      <c r="F2919" s="50" t="s">
        <v>5032</v>
      </c>
      <c r="G2919" s="50">
        <v>136</v>
      </c>
      <c r="H2919" s="50">
        <v>15394</v>
      </c>
      <c r="I2919" s="50">
        <v>7147</v>
      </c>
      <c r="J2919" s="50">
        <v>71494</v>
      </c>
      <c r="K2919" s="50">
        <v>0</v>
      </c>
      <c r="L2919" s="50">
        <v>1.5</v>
      </c>
      <c r="M2919" s="50">
        <v>0</v>
      </c>
      <c r="N2919" s="50">
        <v>0</v>
      </c>
      <c r="O2919" s="50">
        <v>5250</v>
      </c>
      <c r="P2919" s="50">
        <v>0</v>
      </c>
      <c r="Q2919" s="50">
        <v>0</v>
      </c>
      <c r="R2919" s="50">
        <v>1303014</v>
      </c>
      <c r="S2919" s="50">
        <v>1304004</v>
      </c>
      <c r="T2919" s="50">
        <v>1304006</v>
      </c>
      <c r="W2919" s="50">
        <v>4</v>
      </c>
      <c r="X2919" s="50">
        <v>4</v>
      </c>
      <c r="Y2919" s="50">
        <v>1</v>
      </c>
      <c r="Z2919" s="50">
        <v>1102014</v>
      </c>
    </row>
    <row r="2920" spans="1:26" ht="14.25">
      <c r="A2920" s="50">
        <v>2140411</v>
      </c>
      <c r="D2920" s="50" t="s">
        <v>2298</v>
      </c>
      <c r="E2920" s="50" t="s">
        <v>1195</v>
      </c>
      <c r="F2920" s="50" t="s">
        <v>5033</v>
      </c>
      <c r="G2920" s="50">
        <v>137</v>
      </c>
      <c r="H2920" s="50">
        <v>16582</v>
      </c>
      <c r="I2920" s="50">
        <v>8257</v>
      </c>
      <c r="J2920" s="50">
        <v>88735</v>
      </c>
      <c r="K2920" s="50">
        <v>0</v>
      </c>
      <c r="L2920" s="50">
        <v>1.5</v>
      </c>
      <c r="M2920" s="50">
        <v>0</v>
      </c>
      <c r="N2920" s="50">
        <v>0</v>
      </c>
      <c r="O2920" s="50">
        <v>5250</v>
      </c>
      <c r="P2920" s="50">
        <v>0</v>
      </c>
      <c r="Q2920" s="50">
        <v>0</v>
      </c>
      <c r="R2920" s="50">
        <v>1301015</v>
      </c>
      <c r="S2920" s="50">
        <v>1302015</v>
      </c>
      <c r="V2920" s="50" t="s">
        <v>5034</v>
      </c>
      <c r="Z2920" s="50">
        <v>1101015</v>
      </c>
    </row>
    <row r="2921" spans="1:26" ht="14.25">
      <c r="A2921" s="50">
        <v>2140412</v>
      </c>
      <c r="D2921" s="50" t="s">
        <v>2299</v>
      </c>
      <c r="E2921" s="50" t="s">
        <v>795</v>
      </c>
      <c r="F2921" s="50" t="s">
        <v>5034</v>
      </c>
      <c r="G2921" s="50">
        <v>137</v>
      </c>
      <c r="H2921" s="50">
        <v>17831</v>
      </c>
      <c r="I2921" s="50">
        <v>8280</v>
      </c>
      <c r="J2921" s="50">
        <v>82819</v>
      </c>
      <c r="K2921" s="50">
        <v>0</v>
      </c>
      <c r="L2921" s="50">
        <v>1.5</v>
      </c>
      <c r="M2921" s="50">
        <v>0</v>
      </c>
      <c r="N2921" s="50">
        <v>0</v>
      </c>
      <c r="O2921" s="50">
        <v>5250</v>
      </c>
      <c r="P2921" s="50">
        <v>0</v>
      </c>
      <c r="Q2921" s="50">
        <v>0</v>
      </c>
      <c r="R2921" s="50">
        <v>1303021</v>
      </c>
      <c r="S2921" s="50">
        <v>1304015</v>
      </c>
      <c r="T2921" s="50">
        <v>1304007</v>
      </c>
      <c r="W2921" s="50">
        <v>4</v>
      </c>
      <c r="X2921" s="50">
        <v>4</v>
      </c>
      <c r="Y2921" s="50">
        <v>1</v>
      </c>
      <c r="Z2921" s="50">
        <v>1102021</v>
      </c>
    </row>
    <row r="2922" spans="1:26" ht="14.25">
      <c r="A2922" s="50">
        <v>2140421</v>
      </c>
      <c r="D2922" s="50" t="s">
        <v>2298</v>
      </c>
      <c r="E2922" s="50" t="s">
        <v>1181</v>
      </c>
      <c r="F2922" s="50" t="s">
        <v>5035</v>
      </c>
      <c r="G2922" s="50">
        <v>137</v>
      </c>
      <c r="H2922" s="50">
        <v>14592</v>
      </c>
      <c r="I2922" s="50">
        <v>7266</v>
      </c>
      <c r="J2922" s="50">
        <v>78086</v>
      </c>
      <c r="K2922" s="50">
        <v>0</v>
      </c>
      <c r="L2922" s="50">
        <v>1.5</v>
      </c>
      <c r="M2922" s="50">
        <v>0</v>
      </c>
      <c r="N2922" s="50">
        <v>0</v>
      </c>
      <c r="O2922" s="50">
        <v>5250</v>
      </c>
      <c r="P2922" s="50">
        <v>0</v>
      </c>
      <c r="Q2922" s="50">
        <v>0</v>
      </c>
      <c r="R2922" s="50">
        <v>1301001</v>
      </c>
      <c r="S2922" s="50">
        <v>1302001</v>
      </c>
      <c r="V2922" s="50" t="s">
        <v>5036</v>
      </c>
      <c r="Z2922" s="50">
        <v>1101001</v>
      </c>
    </row>
    <row r="2923" spans="1:26" ht="14.25">
      <c r="A2923" s="50">
        <v>2140422</v>
      </c>
      <c r="D2923" s="50" t="s">
        <v>2299</v>
      </c>
      <c r="E2923" s="50" t="s">
        <v>783</v>
      </c>
      <c r="F2923" s="50" t="s">
        <v>5036</v>
      </c>
      <c r="G2923" s="50">
        <v>137</v>
      </c>
      <c r="H2923" s="50">
        <v>15691</v>
      </c>
      <c r="I2923" s="50">
        <v>7286</v>
      </c>
      <c r="J2923" s="50">
        <v>72880</v>
      </c>
      <c r="K2923" s="50">
        <v>0</v>
      </c>
      <c r="L2923" s="50">
        <v>1.5</v>
      </c>
      <c r="M2923" s="50">
        <v>0</v>
      </c>
      <c r="N2923" s="50">
        <v>0</v>
      </c>
      <c r="O2923" s="50">
        <v>5250</v>
      </c>
      <c r="P2923" s="50">
        <v>0</v>
      </c>
      <c r="Q2923" s="50">
        <v>0</v>
      </c>
      <c r="R2923" s="50">
        <v>1303009</v>
      </c>
      <c r="S2923" s="50">
        <v>1304010</v>
      </c>
      <c r="T2923" s="50">
        <v>1304007</v>
      </c>
      <c r="W2923" s="50">
        <v>4</v>
      </c>
      <c r="X2923" s="50">
        <v>4</v>
      </c>
      <c r="Y2923" s="50">
        <v>2</v>
      </c>
      <c r="Z2923" s="50">
        <v>1102009</v>
      </c>
    </row>
    <row r="2924" spans="1:26" ht="14.25">
      <c r="A2924" s="50">
        <v>2140431</v>
      </c>
      <c r="D2924" s="50" t="s">
        <v>2298</v>
      </c>
      <c r="E2924" s="50" t="s">
        <v>1537</v>
      </c>
      <c r="F2924" s="50" t="s">
        <v>5037</v>
      </c>
      <c r="G2924" s="50">
        <v>137</v>
      </c>
      <c r="H2924" s="50">
        <v>14592</v>
      </c>
      <c r="I2924" s="50">
        <v>7266</v>
      </c>
      <c r="J2924" s="50">
        <v>78086</v>
      </c>
      <c r="K2924" s="50">
        <v>0</v>
      </c>
      <c r="L2924" s="50">
        <v>1.5</v>
      </c>
      <c r="M2924" s="50">
        <v>0</v>
      </c>
      <c r="N2924" s="50">
        <v>0</v>
      </c>
      <c r="O2924" s="50">
        <v>5250</v>
      </c>
      <c r="P2924" s="50">
        <v>0</v>
      </c>
      <c r="Q2924" s="50">
        <v>0</v>
      </c>
      <c r="R2924" s="50">
        <v>1301011</v>
      </c>
      <c r="S2924" s="50">
        <v>1302011</v>
      </c>
      <c r="V2924" s="50" t="s">
        <v>5038</v>
      </c>
      <c r="Z2924" s="50">
        <v>1101011</v>
      </c>
    </row>
    <row r="2925" spans="1:26" ht="14.25">
      <c r="A2925" s="50">
        <v>2140432</v>
      </c>
      <c r="D2925" s="50" t="s">
        <v>2299</v>
      </c>
      <c r="E2925" s="50" t="s">
        <v>791</v>
      </c>
      <c r="F2925" s="50" t="s">
        <v>5038</v>
      </c>
      <c r="G2925" s="50">
        <v>137</v>
      </c>
      <c r="H2925" s="50">
        <v>15691</v>
      </c>
      <c r="I2925" s="50">
        <v>7286</v>
      </c>
      <c r="J2925" s="50">
        <v>72880</v>
      </c>
      <c r="K2925" s="50">
        <v>0</v>
      </c>
      <c r="L2925" s="50">
        <v>1.5</v>
      </c>
      <c r="M2925" s="50">
        <v>0</v>
      </c>
      <c r="N2925" s="50">
        <v>0</v>
      </c>
      <c r="O2925" s="50">
        <v>5250</v>
      </c>
      <c r="P2925" s="50">
        <v>0</v>
      </c>
      <c r="Q2925" s="50">
        <v>0</v>
      </c>
      <c r="R2925" s="50">
        <v>1303017</v>
      </c>
      <c r="S2925" s="50">
        <v>1304013</v>
      </c>
      <c r="T2925" s="50">
        <v>1304008</v>
      </c>
      <c r="W2925" s="50">
        <v>4</v>
      </c>
      <c r="X2925" s="50">
        <v>4</v>
      </c>
      <c r="Y2925" s="50">
        <v>3</v>
      </c>
      <c r="Z2925" s="50">
        <v>1102017</v>
      </c>
    </row>
    <row r="2926" spans="1:26" ht="14.25">
      <c r="A2926" s="50">
        <v>2140511</v>
      </c>
      <c r="D2926" s="50" t="s">
        <v>2298</v>
      </c>
      <c r="E2926" s="50" t="s">
        <v>1378</v>
      </c>
      <c r="F2926" s="50" t="s">
        <v>5039</v>
      </c>
      <c r="G2926" s="50">
        <v>137</v>
      </c>
      <c r="H2926" s="50">
        <v>16582</v>
      </c>
      <c r="I2926" s="50">
        <v>8257</v>
      </c>
      <c r="J2926" s="50">
        <v>88735</v>
      </c>
      <c r="K2926" s="50">
        <v>0</v>
      </c>
      <c r="L2926" s="50">
        <v>1.5</v>
      </c>
      <c r="M2926" s="50">
        <v>0</v>
      </c>
      <c r="N2926" s="50">
        <v>0</v>
      </c>
      <c r="O2926" s="50">
        <v>5250</v>
      </c>
      <c r="P2926" s="50">
        <v>0</v>
      </c>
      <c r="Q2926" s="50">
        <v>0</v>
      </c>
      <c r="R2926" s="50">
        <v>1301006</v>
      </c>
      <c r="S2926" s="50">
        <v>1302006</v>
      </c>
      <c r="V2926" s="50" t="s">
        <v>5040</v>
      </c>
      <c r="Z2926" s="50">
        <v>1101006</v>
      </c>
    </row>
    <row r="2927" spans="1:26" ht="14.25">
      <c r="A2927" s="50">
        <v>2140512</v>
      </c>
      <c r="D2927" s="50" t="s">
        <v>2299</v>
      </c>
      <c r="E2927" s="50" t="s">
        <v>781</v>
      </c>
      <c r="F2927" s="50" t="s">
        <v>5040</v>
      </c>
      <c r="G2927" s="50">
        <v>137</v>
      </c>
      <c r="H2927" s="50">
        <v>17831</v>
      </c>
      <c r="I2927" s="50">
        <v>8280</v>
      </c>
      <c r="J2927" s="50">
        <v>82819</v>
      </c>
      <c r="K2927" s="50">
        <v>0</v>
      </c>
      <c r="L2927" s="50">
        <v>1.5</v>
      </c>
      <c r="M2927" s="50">
        <v>0</v>
      </c>
      <c r="N2927" s="50">
        <v>0</v>
      </c>
      <c r="O2927" s="50">
        <v>5250</v>
      </c>
      <c r="P2927" s="50">
        <v>0</v>
      </c>
      <c r="Q2927" s="50">
        <v>0</v>
      </c>
      <c r="R2927" s="50">
        <v>1303007</v>
      </c>
      <c r="S2927" s="50">
        <v>1304002</v>
      </c>
      <c r="T2927" s="50">
        <v>1304006</v>
      </c>
      <c r="W2927" s="50">
        <v>4</v>
      </c>
      <c r="X2927" s="50">
        <v>4</v>
      </c>
      <c r="Y2927" s="50">
        <v>1</v>
      </c>
      <c r="Z2927" s="50">
        <v>1102007</v>
      </c>
    </row>
    <row r="2928" spans="1:26" ht="14.25">
      <c r="A2928" s="50">
        <v>2140521</v>
      </c>
      <c r="D2928" s="50" t="s">
        <v>2298</v>
      </c>
      <c r="E2928" s="50" t="s">
        <v>1183</v>
      </c>
      <c r="F2928" s="50" t="s">
        <v>5041</v>
      </c>
      <c r="G2928" s="50">
        <v>137</v>
      </c>
      <c r="H2928" s="50">
        <v>14592</v>
      </c>
      <c r="I2928" s="50">
        <v>7266</v>
      </c>
      <c r="J2928" s="50">
        <v>78086</v>
      </c>
      <c r="K2928" s="50">
        <v>0</v>
      </c>
      <c r="L2928" s="50">
        <v>1.5</v>
      </c>
      <c r="M2928" s="50">
        <v>0</v>
      </c>
      <c r="N2928" s="50">
        <v>0</v>
      </c>
      <c r="O2928" s="50">
        <v>5250</v>
      </c>
      <c r="P2928" s="50">
        <v>0</v>
      </c>
      <c r="Q2928" s="50">
        <v>0</v>
      </c>
      <c r="R2928" s="50">
        <v>1301003</v>
      </c>
      <c r="S2928" s="50">
        <v>1302003</v>
      </c>
      <c r="V2928" s="50" t="s">
        <v>5042</v>
      </c>
      <c r="Z2928" s="50">
        <v>1101003</v>
      </c>
    </row>
    <row r="2929" spans="1:26" ht="14.25">
      <c r="A2929" s="50">
        <v>2140522</v>
      </c>
      <c r="D2929" s="50" t="s">
        <v>2299</v>
      </c>
      <c r="E2929" s="50" t="s">
        <v>779</v>
      </c>
      <c r="F2929" s="50" t="s">
        <v>5042</v>
      </c>
      <c r="G2929" s="50">
        <v>137</v>
      </c>
      <c r="H2929" s="50">
        <v>15691</v>
      </c>
      <c r="I2929" s="50">
        <v>7286</v>
      </c>
      <c r="J2929" s="50">
        <v>72880</v>
      </c>
      <c r="K2929" s="50">
        <v>0</v>
      </c>
      <c r="L2929" s="50">
        <v>1.5</v>
      </c>
      <c r="M2929" s="50">
        <v>0</v>
      </c>
      <c r="N2929" s="50">
        <v>0</v>
      </c>
      <c r="O2929" s="50">
        <v>5250</v>
      </c>
      <c r="P2929" s="50">
        <v>0</v>
      </c>
      <c r="Q2929" s="50">
        <v>0</v>
      </c>
      <c r="R2929" s="50">
        <v>1303005</v>
      </c>
      <c r="S2929" s="50">
        <v>1304009</v>
      </c>
      <c r="T2929" s="50">
        <v>1304008</v>
      </c>
      <c r="W2929" s="50">
        <v>4</v>
      </c>
      <c r="X2929" s="50">
        <v>4</v>
      </c>
      <c r="Y2929" s="50">
        <v>3</v>
      </c>
      <c r="Z2929" s="50">
        <v>1102005</v>
      </c>
    </row>
    <row r="2930" spans="1:26" ht="14.25">
      <c r="A2930" s="50">
        <v>2140531</v>
      </c>
      <c r="D2930" s="50" t="s">
        <v>2298</v>
      </c>
      <c r="E2930" s="50" t="s">
        <v>1192</v>
      </c>
      <c r="F2930" s="50" t="s">
        <v>5043</v>
      </c>
      <c r="G2930" s="50">
        <v>137</v>
      </c>
      <c r="H2930" s="50">
        <v>14592</v>
      </c>
      <c r="I2930" s="50">
        <v>7266</v>
      </c>
      <c r="J2930" s="50">
        <v>78086</v>
      </c>
      <c r="K2930" s="50">
        <v>0</v>
      </c>
      <c r="L2930" s="50">
        <v>1.5</v>
      </c>
      <c r="M2930" s="50">
        <v>0</v>
      </c>
      <c r="N2930" s="50">
        <v>0</v>
      </c>
      <c r="O2930" s="50">
        <v>5250</v>
      </c>
      <c r="P2930" s="50">
        <v>0</v>
      </c>
      <c r="Q2930" s="50">
        <v>0</v>
      </c>
      <c r="R2930" s="50">
        <v>1301012</v>
      </c>
      <c r="S2930" s="50">
        <v>1302012</v>
      </c>
      <c r="V2930" s="50" t="s">
        <v>5044</v>
      </c>
      <c r="Z2930" s="50">
        <v>1101012</v>
      </c>
    </row>
    <row r="2931" spans="1:26" ht="14.25">
      <c r="A2931" s="50">
        <v>2140532</v>
      </c>
      <c r="D2931" s="50" t="s">
        <v>2299</v>
      </c>
      <c r="E2931" s="50" t="s">
        <v>792</v>
      </c>
      <c r="F2931" s="50" t="s">
        <v>5044</v>
      </c>
      <c r="G2931" s="50">
        <v>137</v>
      </c>
      <c r="H2931" s="50">
        <v>15691</v>
      </c>
      <c r="I2931" s="50">
        <v>7286</v>
      </c>
      <c r="J2931" s="50">
        <v>72880</v>
      </c>
      <c r="K2931" s="50">
        <v>0</v>
      </c>
      <c r="L2931" s="50">
        <v>1.5</v>
      </c>
      <c r="M2931" s="50">
        <v>0</v>
      </c>
      <c r="N2931" s="50">
        <v>0</v>
      </c>
      <c r="O2931" s="50">
        <v>5250</v>
      </c>
      <c r="P2931" s="50">
        <v>0</v>
      </c>
      <c r="Q2931" s="50">
        <v>0</v>
      </c>
      <c r="R2931" s="50">
        <v>1303018</v>
      </c>
      <c r="S2931" s="50">
        <v>1304013</v>
      </c>
      <c r="T2931" s="50">
        <v>1304007</v>
      </c>
      <c r="W2931" s="50">
        <v>4</v>
      </c>
      <c r="X2931" s="50">
        <v>4</v>
      </c>
      <c r="Y2931" s="50">
        <v>2</v>
      </c>
      <c r="Z2931" s="50">
        <v>1102018</v>
      </c>
    </row>
    <row r="2932" spans="1:26" ht="14.25">
      <c r="A2932" s="50">
        <v>2140611</v>
      </c>
      <c r="D2932" s="50" t="s">
        <v>2298</v>
      </c>
      <c r="E2932" s="50" t="s">
        <v>1533</v>
      </c>
      <c r="F2932" s="50" t="s">
        <v>5045</v>
      </c>
      <c r="G2932" s="50">
        <v>138</v>
      </c>
      <c r="H2932" s="50">
        <v>16897</v>
      </c>
      <c r="I2932" s="50">
        <v>8415</v>
      </c>
      <c r="J2932" s="50">
        <v>90423</v>
      </c>
      <c r="K2932" s="50">
        <v>0</v>
      </c>
      <c r="L2932" s="50">
        <v>1.5</v>
      </c>
      <c r="M2932" s="50">
        <v>0</v>
      </c>
      <c r="N2932" s="50">
        <v>0</v>
      </c>
      <c r="O2932" s="50">
        <v>5250</v>
      </c>
      <c r="P2932" s="50">
        <v>0</v>
      </c>
      <c r="Q2932" s="50">
        <v>0</v>
      </c>
      <c r="R2932" s="50">
        <v>1301009</v>
      </c>
      <c r="S2932" s="50">
        <v>1302009</v>
      </c>
      <c r="V2932" s="50" t="s">
        <v>5046</v>
      </c>
      <c r="Z2932" s="50">
        <v>1101009</v>
      </c>
    </row>
    <row r="2933" spans="1:26" ht="14.25">
      <c r="A2933" s="50">
        <v>2140612</v>
      </c>
      <c r="D2933" s="50" t="s">
        <v>2299</v>
      </c>
      <c r="E2933" s="50" t="s">
        <v>788</v>
      </c>
      <c r="F2933" s="50" t="s">
        <v>5046</v>
      </c>
      <c r="G2933" s="50">
        <v>138</v>
      </c>
      <c r="H2933" s="50">
        <v>18168</v>
      </c>
      <c r="I2933" s="50">
        <v>8437</v>
      </c>
      <c r="J2933" s="50">
        <v>84394</v>
      </c>
      <c r="K2933" s="50">
        <v>0</v>
      </c>
      <c r="L2933" s="50">
        <v>1.5</v>
      </c>
      <c r="M2933" s="50">
        <v>0</v>
      </c>
      <c r="N2933" s="50">
        <v>0</v>
      </c>
      <c r="O2933" s="50">
        <v>5250</v>
      </c>
      <c r="P2933" s="50">
        <v>0</v>
      </c>
      <c r="Q2933" s="50">
        <v>0</v>
      </c>
      <c r="R2933" s="50">
        <v>1303014</v>
      </c>
      <c r="S2933" s="50">
        <v>1304004</v>
      </c>
      <c r="T2933" s="50">
        <v>1304006</v>
      </c>
      <c r="W2933" s="50">
        <v>4</v>
      </c>
      <c r="X2933" s="50">
        <v>4</v>
      </c>
      <c r="Y2933" s="50">
        <v>1</v>
      </c>
      <c r="Z2933" s="50">
        <v>1102014</v>
      </c>
    </row>
    <row r="2934" spans="1:26" ht="14.25">
      <c r="A2934" s="50">
        <v>2140621</v>
      </c>
      <c r="D2934" s="50" t="s">
        <v>2298</v>
      </c>
      <c r="E2934" s="50" t="s">
        <v>1188</v>
      </c>
      <c r="F2934" s="50" t="s">
        <v>5047</v>
      </c>
      <c r="G2934" s="50">
        <v>138</v>
      </c>
      <c r="H2934" s="50">
        <v>14869</v>
      </c>
      <c r="I2934" s="50">
        <v>7405</v>
      </c>
      <c r="J2934" s="50">
        <v>79571</v>
      </c>
      <c r="K2934" s="50">
        <v>0</v>
      </c>
      <c r="L2934" s="50">
        <v>1.5</v>
      </c>
      <c r="M2934" s="50">
        <v>0</v>
      </c>
      <c r="N2934" s="50">
        <v>0</v>
      </c>
      <c r="O2934" s="50">
        <v>5250</v>
      </c>
      <c r="P2934" s="50">
        <v>0</v>
      </c>
      <c r="Q2934" s="50">
        <v>0</v>
      </c>
      <c r="R2934" s="50">
        <v>1301008</v>
      </c>
      <c r="S2934" s="50">
        <v>1302008</v>
      </c>
      <c r="V2934" s="50" t="s">
        <v>5048</v>
      </c>
      <c r="Z2934" s="50">
        <v>1101008</v>
      </c>
    </row>
    <row r="2935" spans="1:26" ht="14.25">
      <c r="A2935" s="50">
        <v>2140622</v>
      </c>
      <c r="D2935" s="50" t="s">
        <v>2299</v>
      </c>
      <c r="E2935" s="50" t="s">
        <v>787</v>
      </c>
      <c r="F2935" s="50" t="s">
        <v>5048</v>
      </c>
      <c r="G2935" s="50">
        <v>138</v>
      </c>
      <c r="H2935" s="50">
        <v>15988</v>
      </c>
      <c r="I2935" s="50">
        <v>7425</v>
      </c>
      <c r="J2935" s="50">
        <v>74266</v>
      </c>
      <c r="K2935" s="50">
        <v>0</v>
      </c>
      <c r="L2935" s="50">
        <v>1.5</v>
      </c>
      <c r="M2935" s="50">
        <v>0</v>
      </c>
      <c r="N2935" s="50">
        <v>0</v>
      </c>
      <c r="O2935" s="50">
        <v>5250</v>
      </c>
      <c r="P2935" s="50">
        <v>0</v>
      </c>
      <c r="Q2935" s="50">
        <v>0</v>
      </c>
      <c r="R2935" s="50">
        <v>1303013</v>
      </c>
      <c r="S2935" s="50">
        <v>1304012</v>
      </c>
      <c r="T2935" s="50">
        <v>1304008</v>
      </c>
      <c r="W2935" s="50">
        <v>4</v>
      </c>
      <c r="X2935" s="50">
        <v>4</v>
      </c>
      <c r="Y2935" s="50">
        <v>3</v>
      </c>
      <c r="Z2935" s="50">
        <v>1102013</v>
      </c>
    </row>
    <row r="2936" spans="1:26" ht="14.25">
      <c r="A2936" s="50">
        <v>2140631</v>
      </c>
      <c r="D2936" s="50" t="s">
        <v>2298</v>
      </c>
      <c r="E2936" s="50" t="s">
        <v>1192</v>
      </c>
      <c r="F2936" s="50" t="s">
        <v>5049</v>
      </c>
      <c r="G2936" s="50">
        <v>138</v>
      </c>
      <c r="H2936" s="50">
        <v>14869</v>
      </c>
      <c r="I2936" s="50">
        <v>7405</v>
      </c>
      <c r="J2936" s="50">
        <v>79571</v>
      </c>
      <c r="K2936" s="50">
        <v>0</v>
      </c>
      <c r="L2936" s="50">
        <v>1.5</v>
      </c>
      <c r="M2936" s="50">
        <v>0</v>
      </c>
      <c r="N2936" s="50">
        <v>0</v>
      </c>
      <c r="O2936" s="50">
        <v>5250</v>
      </c>
      <c r="P2936" s="50">
        <v>0</v>
      </c>
      <c r="Q2936" s="50">
        <v>0</v>
      </c>
      <c r="R2936" s="50">
        <v>1301012</v>
      </c>
      <c r="S2936" s="50">
        <v>1302012</v>
      </c>
      <c r="V2936" s="50" t="s">
        <v>5050</v>
      </c>
      <c r="Z2936" s="50">
        <v>1101012</v>
      </c>
    </row>
    <row r="2937" spans="1:26" ht="14.25">
      <c r="A2937" s="50">
        <v>2140632</v>
      </c>
      <c r="D2937" s="50" t="s">
        <v>2299</v>
      </c>
      <c r="E2937" s="50" t="s">
        <v>792</v>
      </c>
      <c r="F2937" s="50" t="s">
        <v>5050</v>
      </c>
      <c r="G2937" s="50">
        <v>138</v>
      </c>
      <c r="H2937" s="50">
        <v>15988</v>
      </c>
      <c r="I2937" s="50">
        <v>7425</v>
      </c>
      <c r="J2937" s="50">
        <v>74266</v>
      </c>
      <c r="K2937" s="50">
        <v>0</v>
      </c>
      <c r="L2937" s="50">
        <v>1.5</v>
      </c>
      <c r="M2937" s="50">
        <v>0</v>
      </c>
      <c r="N2937" s="50">
        <v>0</v>
      </c>
      <c r="O2937" s="50">
        <v>5250</v>
      </c>
      <c r="P2937" s="50">
        <v>0</v>
      </c>
      <c r="Q2937" s="50">
        <v>0</v>
      </c>
      <c r="R2937" s="50">
        <v>1303018</v>
      </c>
      <c r="S2937" s="50">
        <v>1304013</v>
      </c>
      <c r="T2937" s="50">
        <v>1304007</v>
      </c>
      <c r="W2937" s="50">
        <v>4</v>
      </c>
      <c r="X2937" s="50">
        <v>4</v>
      </c>
      <c r="Y2937" s="50">
        <v>2</v>
      </c>
      <c r="Z2937" s="50">
        <v>1102018</v>
      </c>
    </row>
    <row r="2938" spans="1:26" ht="14.25">
      <c r="A2938" s="50">
        <v>2140711</v>
      </c>
      <c r="D2938" s="50" t="s">
        <v>2298</v>
      </c>
      <c r="E2938" s="50" t="s">
        <v>1535</v>
      </c>
      <c r="F2938" s="50" t="s">
        <v>5051</v>
      </c>
      <c r="G2938" s="50">
        <v>138</v>
      </c>
      <c r="H2938" s="50">
        <v>16897</v>
      </c>
      <c r="I2938" s="50">
        <v>8415</v>
      </c>
      <c r="J2938" s="50">
        <v>90423</v>
      </c>
      <c r="K2938" s="50">
        <v>0</v>
      </c>
      <c r="L2938" s="50">
        <v>1.5</v>
      </c>
      <c r="M2938" s="50">
        <v>0</v>
      </c>
      <c r="N2938" s="50">
        <v>0</v>
      </c>
      <c r="O2938" s="50">
        <v>5250</v>
      </c>
      <c r="P2938" s="50">
        <v>0</v>
      </c>
      <c r="Q2938" s="50">
        <v>0</v>
      </c>
      <c r="R2938" s="50">
        <v>1301007</v>
      </c>
      <c r="S2938" s="50">
        <v>1302007</v>
      </c>
      <c r="V2938" s="50" t="s">
        <v>5052</v>
      </c>
      <c r="Z2938" s="50">
        <v>1101007</v>
      </c>
    </row>
    <row r="2939" spans="1:26" ht="14.25">
      <c r="A2939" s="50">
        <v>2140712</v>
      </c>
      <c r="D2939" s="50" t="s">
        <v>2299</v>
      </c>
      <c r="E2939" s="50" t="s">
        <v>783</v>
      </c>
      <c r="F2939" s="50" t="s">
        <v>5052</v>
      </c>
      <c r="G2939" s="50">
        <v>138</v>
      </c>
      <c r="H2939" s="50">
        <v>18168</v>
      </c>
      <c r="I2939" s="50">
        <v>8437</v>
      </c>
      <c r="J2939" s="50">
        <v>84394</v>
      </c>
      <c r="K2939" s="50">
        <v>0</v>
      </c>
      <c r="L2939" s="50">
        <v>1.5</v>
      </c>
      <c r="M2939" s="50">
        <v>0</v>
      </c>
      <c r="N2939" s="50">
        <v>0</v>
      </c>
      <c r="O2939" s="50">
        <v>5250</v>
      </c>
      <c r="P2939" s="50">
        <v>0</v>
      </c>
      <c r="Q2939" s="50">
        <v>0</v>
      </c>
      <c r="R2939" s="50">
        <v>1303009</v>
      </c>
      <c r="S2939" s="50">
        <v>1304010</v>
      </c>
      <c r="T2939" s="50">
        <v>1304007</v>
      </c>
      <c r="W2939" s="50">
        <v>4</v>
      </c>
      <c r="X2939" s="50">
        <v>4</v>
      </c>
      <c r="Y2939" s="50">
        <v>2</v>
      </c>
      <c r="Z2939" s="50">
        <v>1102009</v>
      </c>
    </row>
    <row r="2940" spans="1:26" ht="14.25">
      <c r="A2940" s="50">
        <v>2140721</v>
      </c>
      <c r="D2940" s="50" t="s">
        <v>2298</v>
      </c>
      <c r="E2940" s="50" t="s">
        <v>1535</v>
      </c>
      <c r="F2940" s="50" t="s">
        <v>5053</v>
      </c>
      <c r="G2940" s="50">
        <v>138</v>
      </c>
      <c r="H2940" s="50">
        <v>14869</v>
      </c>
      <c r="I2940" s="50">
        <v>7405</v>
      </c>
      <c r="J2940" s="50">
        <v>79571</v>
      </c>
      <c r="K2940" s="50">
        <v>0</v>
      </c>
      <c r="L2940" s="50">
        <v>1.5</v>
      </c>
      <c r="M2940" s="50">
        <v>0</v>
      </c>
      <c r="N2940" s="50">
        <v>0</v>
      </c>
      <c r="O2940" s="50">
        <v>5250</v>
      </c>
      <c r="P2940" s="50">
        <v>0</v>
      </c>
      <c r="Q2940" s="50">
        <v>0</v>
      </c>
      <c r="R2940" s="50">
        <v>1301007</v>
      </c>
      <c r="S2940" s="50">
        <v>1302007</v>
      </c>
      <c r="V2940" s="50" t="s">
        <v>5054</v>
      </c>
      <c r="Z2940" s="50">
        <v>1101007</v>
      </c>
    </row>
    <row r="2941" spans="1:26" ht="14.25">
      <c r="A2941" s="50">
        <v>2140722</v>
      </c>
      <c r="D2941" s="50" t="s">
        <v>2299</v>
      </c>
      <c r="E2941" s="50" t="s">
        <v>777</v>
      </c>
      <c r="F2941" s="50" t="s">
        <v>5054</v>
      </c>
      <c r="G2941" s="50">
        <v>138</v>
      </c>
      <c r="H2941" s="50">
        <v>15988</v>
      </c>
      <c r="I2941" s="50">
        <v>7425</v>
      </c>
      <c r="J2941" s="50">
        <v>74266</v>
      </c>
      <c r="K2941" s="50">
        <v>0</v>
      </c>
      <c r="L2941" s="50">
        <v>1.5</v>
      </c>
      <c r="M2941" s="50">
        <v>0</v>
      </c>
      <c r="N2941" s="50">
        <v>0</v>
      </c>
      <c r="O2941" s="50">
        <v>5250</v>
      </c>
      <c r="P2941" s="50">
        <v>0</v>
      </c>
      <c r="Q2941" s="50">
        <v>0</v>
      </c>
      <c r="R2941" s="50">
        <v>1303003</v>
      </c>
      <c r="S2941" s="50">
        <v>1304005</v>
      </c>
      <c r="T2941" s="50">
        <v>1304007</v>
      </c>
      <c r="W2941" s="50">
        <v>4</v>
      </c>
      <c r="X2941" s="50">
        <v>4</v>
      </c>
      <c r="Y2941" s="50">
        <v>2</v>
      </c>
      <c r="Z2941" s="50">
        <v>1102003</v>
      </c>
    </row>
    <row r="2942" spans="1:26" ht="14.25">
      <c r="A2942" s="50">
        <v>2140731</v>
      </c>
      <c r="D2942" s="50" t="s">
        <v>2298</v>
      </c>
      <c r="E2942" s="50" t="s">
        <v>1537</v>
      </c>
      <c r="F2942" s="50" t="s">
        <v>5055</v>
      </c>
      <c r="G2942" s="50">
        <v>138</v>
      </c>
      <c r="H2942" s="50">
        <v>14869</v>
      </c>
      <c r="I2942" s="50">
        <v>7405</v>
      </c>
      <c r="J2942" s="50">
        <v>79571</v>
      </c>
      <c r="K2942" s="50">
        <v>0</v>
      </c>
      <c r="L2942" s="50">
        <v>1.5</v>
      </c>
      <c r="M2942" s="50">
        <v>0</v>
      </c>
      <c r="N2942" s="50">
        <v>0</v>
      </c>
      <c r="O2942" s="50">
        <v>5250</v>
      </c>
      <c r="P2942" s="50">
        <v>0</v>
      </c>
      <c r="Q2942" s="50">
        <v>0</v>
      </c>
      <c r="R2942" s="50">
        <v>1301011</v>
      </c>
      <c r="S2942" s="50">
        <v>1302011</v>
      </c>
      <c r="V2942" s="50" t="s">
        <v>5056</v>
      </c>
      <c r="Z2942" s="50">
        <v>1101011</v>
      </c>
    </row>
    <row r="2943" spans="1:26" ht="14.25">
      <c r="A2943" s="50">
        <v>2140732</v>
      </c>
      <c r="D2943" s="50" t="s">
        <v>2299</v>
      </c>
      <c r="E2943" s="50" t="s">
        <v>791</v>
      </c>
      <c r="F2943" s="50" t="s">
        <v>5056</v>
      </c>
      <c r="G2943" s="50">
        <v>138</v>
      </c>
      <c r="H2943" s="50">
        <v>15988</v>
      </c>
      <c r="I2943" s="50">
        <v>7425</v>
      </c>
      <c r="J2943" s="50">
        <v>74266</v>
      </c>
      <c r="K2943" s="50">
        <v>0</v>
      </c>
      <c r="L2943" s="50">
        <v>1.5</v>
      </c>
      <c r="M2943" s="50">
        <v>0</v>
      </c>
      <c r="N2943" s="50">
        <v>0</v>
      </c>
      <c r="O2943" s="50">
        <v>5250</v>
      </c>
      <c r="P2943" s="50">
        <v>0</v>
      </c>
      <c r="Q2943" s="50">
        <v>0</v>
      </c>
      <c r="R2943" s="50">
        <v>1303017</v>
      </c>
      <c r="S2943" s="50">
        <v>1304013</v>
      </c>
      <c r="T2943" s="50">
        <v>1304008</v>
      </c>
      <c r="W2943" s="50">
        <v>4</v>
      </c>
      <c r="X2943" s="50">
        <v>4</v>
      </c>
      <c r="Y2943" s="50">
        <v>3</v>
      </c>
      <c r="Z2943" s="50">
        <v>1102017</v>
      </c>
    </row>
    <row r="2944" spans="1:26" ht="14.25">
      <c r="A2944" s="50">
        <v>2140811</v>
      </c>
      <c r="D2944" s="50" t="s">
        <v>2298</v>
      </c>
      <c r="E2944" s="50" t="s">
        <v>1535</v>
      </c>
      <c r="F2944" s="50" t="s">
        <v>5057</v>
      </c>
      <c r="G2944" s="50">
        <v>139</v>
      </c>
      <c r="H2944" s="50">
        <v>17212</v>
      </c>
      <c r="I2944" s="50">
        <v>8572</v>
      </c>
      <c r="J2944" s="50">
        <v>92110</v>
      </c>
      <c r="K2944" s="50">
        <v>0</v>
      </c>
      <c r="L2944" s="50">
        <v>1.5</v>
      </c>
      <c r="M2944" s="50">
        <v>0</v>
      </c>
      <c r="N2944" s="50">
        <v>0</v>
      </c>
      <c r="O2944" s="50">
        <v>5250</v>
      </c>
      <c r="P2944" s="50">
        <v>0</v>
      </c>
      <c r="Q2944" s="50">
        <v>0</v>
      </c>
      <c r="R2944" s="50">
        <v>1301007</v>
      </c>
      <c r="S2944" s="50">
        <v>1302007</v>
      </c>
      <c r="V2944" s="50" t="s">
        <v>5058</v>
      </c>
      <c r="Z2944" s="50">
        <v>1101007</v>
      </c>
    </row>
    <row r="2945" spans="1:26" ht="14.25">
      <c r="A2945" s="50">
        <v>2140812</v>
      </c>
      <c r="D2945" s="50" t="s">
        <v>2299</v>
      </c>
      <c r="E2945" s="50" t="s">
        <v>786</v>
      </c>
      <c r="F2945" s="50" t="s">
        <v>5058</v>
      </c>
      <c r="G2945" s="50">
        <v>139</v>
      </c>
      <c r="H2945" s="50">
        <v>18506</v>
      </c>
      <c r="I2945" s="50">
        <v>8595</v>
      </c>
      <c r="J2945" s="50">
        <v>85969</v>
      </c>
      <c r="K2945" s="50">
        <v>0</v>
      </c>
      <c r="L2945" s="50">
        <v>1.5</v>
      </c>
      <c r="M2945" s="50">
        <v>0</v>
      </c>
      <c r="N2945" s="50">
        <v>0</v>
      </c>
      <c r="O2945" s="50">
        <v>5250</v>
      </c>
      <c r="P2945" s="50">
        <v>0</v>
      </c>
      <c r="Q2945" s="50">
        <v>0</v>
      </c>
      <c r="R2945" s="50">
        <v>1303012</v>
      </c>
      <c r="S2945" s="50">
        <v>1304005</v>
      </c>
      <c r="T2945" s="50">
        <v>1304006</v>
      </c>
      <c r="W2945" s="50">
        <v>4</v>
      </c>
      <c r="X2945" s="50">
        <v>4</v>
      </c>
      <c r="Y2945" s="50">
        <v>1</v>
      </c>
      <c r="Z2945" s="50">
        <v>1102012</v>
      </c>
    </row>
    <row r="2946" spans="1:26" ht="14.25">
      <c r="A2946" s="50">
        <v>2140821</v>
      </c>
      <c r="D2946" s="50" t="s">
        <v>2298</v>
      </c>
      <c r="E2946" s="50" t="s">
        <v>1540</v>
      </c>
      <c r="F2946" s="50" t="s">
        <v>5059</v>
      </c>
      <c r="G2946" s="50">
        <v>139</v>
      </c>
      <c r="H2946" s="50">
        <v>15147</v>
      </c>
      <c r="I2946" s="50">
        <v>7543</v>
      </c>
      <c r="J2946" s="50">
        <v>81056</v>
      </c>
      <c r="K2946" s="50">
        <v>0</v>
      </c>
      <c r="L2946" s="50">
        <v>1.5</v>
      </c>
      <c r="M2946" s="50">
        <v>0</v>
      </c>
      <c r="N2946" s="50">
        <v>0</v>
      </c>
      <c r="O2946" s="50">
        <v>5250</v>
      </c>
      <c r="P2946" s="50">
        <v>0</v>
      </c>
      <c r="Q2946" s="50">
        <v>0</v>
      </c>
      <c r="R2946" s="50">
        <v>1301005</v>
      </c>
      <c r="S2946" s="50">
        <v>1302005</v>
      </c>
      <c r="V2946" s="50" t="s">
        <v>5060</v>
      </c>
      <c r="Z2946" s="50">
        <v>1101005</v>
      </c>
    </row>
    <row r="2947" spans="1:26" ht="14.25">
      <c r="A2947" s="50">
        <v>2140822</v>
      </c>
      <c r="D2947" s="50" t="s">
        <v>2299</v>
      </c>
      <c r="E2947" s="50" t="s">
        <v>785</v>
      </c>
      <c r="F2947" s="50" t="s">
        <v>5060</v>
      </c>
      <c r="G2947" s="50">
        <v>139</v>
      </c>
      <c r="H2947" s="50">
        <v>16285</v>
      </c>
      <c r="I2947" s="50">
        <v>7563</v>
      </c>
      <c r="J2947" s="50">
        <v>75652</v>
      </c>
      <c r="K2947" s="50">
        <v>0</v>
      </c>
      <c r="L2947" s="50">
        <v>1.5</v>
      </c>
      <c r="M2947" s="50">
        <v>0</v>
      </c>
      <c r="N2947" s="50">
        <v>0</v>
      </c>
      <c r="O2947" s="50">
        <v>5250</v>
      </c>
      <c r="P2947" s="50">
        <v>0</v>
      </c>
      <c r="Q2947" s="50">
        <v>0</v>
      </c>
      <c r="R2947" s="50">
        <v>1303011</v>
      </c>
      <c r="S2947" s="50">
        <v>1304005</v>
      </c>
      <c r="T2947" s="50">
        <v>1304007</v>
      </c>
      <c r="W2947" s="50">
        <v>4</v>
      </c>
      <c r="X2947" s="50">
        <v>4</v>
      </c>
      <c r="Y2947" s="50">
        <v>2</v>
      </c>
      <c r="Z2947" s="50">
        <v>1102011</v>
      </c>
    </row>
    <row r="2948" spans="1:26" ht="14.25">
      <c r="A2948" s="50">
        <v>2140831</v>
      </c>
      <c r="D2948" s="50" t="s">
        <v>2298</v>
      </c>
      <c r="E2948" s="50" t="s">
        <v>1541</v>
      </c>
      <c r="F2948" s="50" t="s">
        <v>5061</v>
      </c>
      <c r="G2948" s="50">
        <v>139</v>
      </c>
      <c r="H2948" s="50">
        <v>15147</v>
      </c>
      <c r="I2948" s="50">
        <v>7543</v>
      </c>
      <c r="J2948" s="50">
        <v>81056</v>
      </c>
      <c r="K2948" s="50">
        <v>0</v>
      </c>
      <c r="L2948" s="50">
        <v>1.5</v>
      </c>
      <c r="M2948" s="50">
        <v>0</v>
      </c>
      <c r="N2948" s="50">
        <v>0</v>
      </c>
      <c r="O2948" s="50">
        <v>5250</v>
      </c>
      <c r="P2948" s="50">
        <v>0</v>
      </c>
      <c r="Q2948" s="50">
        <v>0</v>
      </c>
      <c r="R2948" s="50">
        <v>1301010</v>
      </c>
      <c r="S2948" s="50">
        <v>1302010</v>
      </c>
      <c r="V2948" s="50" t="s">
        <v>5062</v>
      </c>
      <c r="Z2948" s="50">
        <v>1101010</v>
      </c>
    </row>
    <row r="2949" spans="1:26" ht="14.25">
      <c r="A2949" s="50">
        <v>2140832</v>
      </c>
      <c r="D2949" s="50" t="s">
        <v>2299</v>
      </c>
      <c r="E2949" s="50" t="s">
        <v>790</v>
      </c>
      <c r="F2949" s="50" t="s">
        <v>5062</v>
      </c>
      <c r="G2949" s="50">
        <v>139</v>
      </c>
      <c r="H2949" s="50">
        <v>16285</v>
      </c>
      <c r="I2949" s="50">
        <v>7563</v>
      </c>
      <c r="J2949" s="50">
        <v>75652</v>
      </c>
      <c r="K2949" s="50">
        <v>0</v>
      </c>
      <c r="L2949" s="50">
        <v>1.5</v>
      </c>
      <c r="M2949" s="50">
        <v>0</v>
      </c>
      <c r="N2949" s="50">
        <v>0</v>
      </c>
      <c r="O2949" s="50">
        <v>5250</v>
      </c>
      <c r="P2949" s="50">
        <v>0</v>
      </c>
      <c r="Q2949" s="50">
        <v>0</v>
      </c>
      <c r="R2949" s="50">
        <v>1303016</v>
      </c>
      <c r="S2949" s="50">
        <v>1304011</v>
      </c>
      <c r="T2949" s="50">
        <v>1304007</v>
      </c>
      <c r="W2949" s="50">
        <v>4</v>
      </c>
      <c r="X2949" s="50">
        <v>4</v>
      </c>
      <c r="Y2949" s="50">
        <v>3</v>
      </c>
      <c r="Z2949" s="50">
        <v>1102016</v>
      </c>
    </row>
    <row r="2950" spans="1:26" ht="14.25">
      <c r="A2950" s="50">
        <v>2140911</v>
      </c>
      <c r="D2950" s="50" t="s">
        <v>2298</v>
      </c>
      <c r="E2950" s="50" t="s">
        <v>1192</v>
      </c>
      <c r="F2950" s="50" t="s">
        <v>5063</v>
      </c>
      <c r="G2950" s="50">
        <v>140</v>
      </c>
      <c r="H2950" s="50">
        <v>18262</v>
      </c>
      <c r="I2950" s="50">
        <v>9097</v>
      </c>
      <c r="J2950" s="50">
        <v>97735</v>
      </c>
      <c r="K2950" s="50">
        <v>0</v>
      </c>
      <c r="L2950" s="50">
        <v>1.5</v>
      </c>
      <c r="M2950" s="50">
        <v>0</v>
      </c>
      <c r="N2950" s="50">
        <v>0</v>
      </c>
      <c r="O2950" s="50">
        <v>6500</v>
      </c>
      <c r="P2950" s="50">
        <v>0</v>
      </c>
      <c r="Q2950" s="50">
        <v>0</v>
      </c>
      <c r="R2950" s="50">
        <v>1301012</v>
      </c>
      <c r="S2950" s="50">
        <v>1302012</v>
      </c>
      <c r="V2950" s="50" t="s">
        <v>5064</v>
      </c>
      <c r="Z2950" s="50">
        <v>1101012</v>
      </c>
    </row>
    <row r="2951" spans="1:26" ht="14.25">
      <c r="A2951" s="50">
        <v>2140912</v>
      </c>
      <c r="D2951" s="50" t="s">
        <v>2299</v>
      </c>
      <c r="E2951" s="50" t="s">
        <v>792</v>
      </c>
      <c r="F2951" s="50" t="s">
        <v>5064</v>
      </c>
      <c r="G2951" s="50">
        <v>140</v>
      </c>
      <c r="H2951" s="50">
        <v>19631</v>
      </c>
      <c r="I2951" s="50">
        <v>9120</v>
      </c>
      <c r="J2951" s="50">
        <v>91219</v>
      </c>
      <c r="K2951" s="50">
        <v>0</v>
      </c>
      <c r="L2951" s="50">
        <v>1.5</v>
      </c>
      <c r="M2951" s="50">
        <v>0</v>
      </c>
      <c r="N2951" s="50">
        <v>0</v>
      </c>
      <c r="O2951" s="50">
        <v>6500</v>
      </c>
      <c r="P2951" s="50">
        <v>0</v>
      </c>
      <c r="Q2951" s="50">
        <v>0</v>
      </c>
      <c r="R2951" s="50">
        <v>1303018</v>
      </c>
      <c r="S2951" s="50">
        <v>1304013</v>
      </c>
      <c r="T2951" s="50">
        <v>1304007</v>
      </c>
      <c r="W2951" s="50">
        <v>4</v>
      </c>
      <c r="X2951" s="50">
        <v>4</v>
      </c>
      <c r="Y2951" s="50">
        <v>2</v>
      </c>
      <c r="Z2951" s="50">
        <v>1102018</v>
      </c>
    </row>
    <row r="2952" spans="1:26" ht="14.25">
      <c r="A2952" s="50">
        <v>2140921</v>
      </c>
      <c r="D2952" s="50" t="s">
        <v>2298</v>
      </c>
      <c r="E2952" s="50" t="s">
        <v>1188</v>
      </c>
      <c r="F2952" s="50" t="s">
        <v>5065</v>
      </c>
      <c r="G2952" s="50">
        <v>140</v>
      </c>
      <c r="H2952" s="50">
        <v>16071</v>
      </c>
      <c r="I2952" s="50">
        <v>8005</v>
      </c>
      <c r="J2952" s="50">
        <v>86006</v>
      </c>
      <c r="K2952" s="50">
        <v>0</v>
      </c>
      <c r="L2952" s="50">
        <v>1.5</v>
      </c>
      <c r="M2952" s="50">
        <v>0</v>
      </c>
      <c r="N2952" s="50">
        <v>0</v>
      </c>
      <c r="O2952" s="50">
        <v>6500</v>
      </c>
      <c r="P2952" s="50">
        <v>0</v>
      </c>
      <c r="Q2952" s="50">
        <v>0</v>
      </c>
      <c r="R2952" s="50">
        <v>1301008</v>
      </c>
      <c r="S2952" s="50">
        <v>1302008</v>
      </c>
      <c r="V2952" s="50" t="s">
        <v>5066</v>
      </c>
      <c r="Z2952" s="50">
        <v>1101008</v>
      </c>
    </row>
    <row r="2953" spans="1:26" ht="14.25">
      <c r="A2953" s="50">
        <v>2140922</v>
      </c>
      <c r="D2953" s="50" t="s">
        <v>2299</v>
      </c>
      <c r="E2953" s="50" t="s">
        <v>787</v>
      </c>
      <c r="F2953" s="50" t="s">
        <v>5066</v>
      </c>
      <c r="G2953" s="50">
        <v>140</v>
      </c>
      <c r="H2953" s="50">
        <v>17275</v>
      </c>
      <c r="I2953" s="50">
        <v>8025</v>
      </c>
      <c r="J2953" s="50">
        <v>80272</v>
      </c>
      <c r="K2953" s="50">
        <v>0</v>
      </c>
      <c r="L2953" s="50">
        <v>1.5</v>
      </c>
      <c r="M2953" s="50">
        <v>0</v>
      </c>
      <c r="N2953" s="50">
        <v>0</v>
      </c>
      <c r="O2953" s="50">
        <v>6500</v>
      </c>
      <c r="P2953" s="50">
        <v>0</v>
      </c>
      <c r="Q2953" s="50">
        <v>0</v>
      </c>
      <c r="R2953" s="50">
        <v>1303013</v>
      </c>
      <c r="S2953" s="50">
        <v>1304012</v>
      </c>
      <c r="T2953" s="50">
        <v>1304008</v>
      </c>
      <c r="W2953" s="50">
        <v>4</v>
      </c>
      <c r="X2953" s="50">
        <v>4</v>
      </c>
      <c r="Y2953" s="50">
        <v>3</v>
      </c>
      <c r="Z2953" s="50">
        <v>1102013</v>
      </c>
    </row>
    <row r="2954" spans="1:26" ht="14.25">
      <c r="A2954" s="50">
        <v>2140931</v>
      </c>
      <c r="D2954" s="50" t="s">
        <v>2298</v>
      </c>
      <c r="E2954" s="50" t="s">
        <v>1533</v>
      </c>
      <c r="F2954" s="50" t="s">
        <v>5067</v>
      </c>
      <c r="G2954" s="50">
        <v>140</v>
      </c>
      <c r="H2954" s="50">
        <v>16071</v>
      </c>
      <c r="I2954" s="50">
        <v>8005</v>
      </c>
      <c r="J2954" s="50">
        <v>86006</v>
      </c>
      <c r="K2954" s="50">
        <v>0</v>
      </c>
      <c r="L2954" s="50">
        <v>1.5</v>
      </c>
      <c r="M2954" s="50">
        <v>0</v>
      </c>
      <c r="N2954" s="50">
        <v>0</v>
      </c>
      <c r="O2954" s="50">
        <v>6500</v>
      </c>
      <c r="P2954" s="50">
        <v>0</v>
      </c>
      <c r="Q2954" s="50">
        <v>0</v>
      </c>
      <c r="R2954" s="50">
        <v>1301009</v>
      </c>
      <c r="S2954" s="50">
        <v>1302009</v>
      </c>
      <c r="V2954" s="50" t="s">
        <v>5068</v>
      </c>
      <c r="Z2954" s="50">
        <v>1101009</v>
      </c>
    </row>
    <row r="2955" spans="1:26" ht="14.25">
      <c r="A2955" s="50">
        <v>2140932</v>
      </c>
      <c r="D2955" s="50" t="s">
        <v>2299</v>
      </c>
      <c r="E2955" s="50" t="s">
        <v>788</v>
      </c>
      <c r="F2955" s="50" t="s">
        <v>5068</v>
      </c>
      <c r="G2955" s="50">
        <v>140</v>
      </c>
      <c r="H2955" s="50">
        <v>17275</v>
      </c>
      <c r="I2955" s="50">
        <v>8025</v>
      </c>
      <c r="J2955" s="50">
        <v>80272</v>
      </c>
      <c r="K2955" s="50">
        <v>0</v>
      </c>
      <c r="L2955" s="50">
        <v>1.5</v>
      </c>
      <c r="M2955" s="50">
        <v>0</v>
      </c>
      <c r="N2955" s="50">
        <v>0</v>
      </c>
      <c r="O2955" s="50">
        <v>6500</v>
      </c>
      <c r="P2955" s="50">
        <v>0</v>
      </c>
      <c r="Q2955" s="50">
        <v>0</v>
      </c>
      <c r="R2955" s="50">
        <v>1303014</v>
      </c>
      <c r="S2955" s="50">
        <v>1304004</v>
      </c>
      <c r="T2955" s="50">
        <v>1304006</v>
      </c>
      <c r="W2955" s="50">
        <v>4</v>
      </c>
      <c r="X2955" s="50">
        <v>4</v>
      </c>
      <c r="Y2955" s="50">
        <v>1</v>
      </c>
      <c r="Z2955" s="50">
        <v>1102014</v>
      </c>
    </row>
    <row r="2956" spans="1:26" ht="14.25">
      <c r="A2956" s="50">
        <v>2141011</v>
      </c>
      <c r="D2956" s="50" t="s">
        <v>2298</v>
      </c>
      <c r="E2956" s="50" t="s">
        <v>1181</v>
      </c>
      <c r="F2956" s="50" t="s">
        <v>5069</v>
      </c>
      <c r="G2956" s="50">
        <v>140</v>
      </c>
      <c r="H2956" s="50">
        <v>18262</v>
      </c>
      <c r="I2956" s="50">
        <v>9097</v>
      </c>
      <c r="J2956" s="50">
        <v>97735</v>
      </c>
      <c r="K2956" s="50">
        <v>0</v>
      </c>
      <c r="L2956" s="50">
        <v>1.5</v>
      </c>
      <c r="M2956" s="50">
        <v>0</v>
      </c>
      <c r="N2956" s="50">
        <v>0</v>
      </c>
      <c r="O2956" s="50">
        <v>6500</v>
      </c>
      <c r="P2956" s="50">
        <v>0</v>
      </c>
      <c r="Q2956" s="50">
        <v>0</v>
      </c>
      <c r="R2956" s="50">
        <v>1301001</v>
      </c>
      <c r="S2956" s="50">
        <v>1302001</v>
      </c>
      <c r="V2956" s="50" t="s">
        <v>5070</v>
      </c>
      <c r="Z2956" s="50">
        <v>1101001</v>
      </c>
    </row>
    <row r="2957" spans="1:26" ht="14.25">
      <c r="A2957" s="50">
        <v>2141012</v>
      </c>
      <c r="D2957" s="50" t="s">
        <v>2299</v>
      </c>
      <c r="E2957" s="50" t="s">
        <v>776</v>
      </c>
      <c r="F2957" s="50" t="s">
        <v>5070</v>
      </c>
      <c r="G2957" s="50">
        <v>140</v>
      </c>
      <c r="H2957" s="50">
        <v>19631</v>
      </c>
      <c r="I2957" s="50">
        <v>9120</v>
      </c>
      <c r="J2957" s="50">
        <v>91219</v>
      </c>
      <c r="K2957" s="50">
        <v>0</v>
      </c>
      <c r="L2957" s="50">
        <v>1.5</v>
      </c>
      <c r="M2957" s="50">
        <v>0</v>
      </c>
      <c r="N2957" s="50">
        <v>0</v>
      </c>
      <c r="O2957" s="50">
        <v>6500</v>
      </c>
      <c r="P2957" s="50">
        <v>0</v>
      </c>
      <c r="Q2957" s="50">
        <v>0</v>
      </c>
      <c r="R2957" s="50">
        <v>1303002</v>
      </c>
      <c r="S2957" s="50">
        <v>1304001</v>
      </c>
      <c r="T2957" s="50">
        <v>1304004</v>
      </c>
      <c r="W2957" s="50">
        <v>4</v>
      </c>
      <c r="X2957" s="50">
        <v>4</v>
      </c>
      <c r="Y2957" s="50">
        <v>1</v>
      </c>
      <c r="Z2957" s="50">
        <v>1102002</v>
      </c>
    </row>
    <row r="2958" spans="1:26" ht="14.25">
      <c r="A2958" s="50">
        <v>2141021</v>
      </c>
      <c r="D2958" s="50" t="s">
        <v>2298</v>
      </c>
      <c r="E2958" s="50" t="s">
        <v>1183</v>
      </c>
      <c r="F2958" s="50" t="s">
        <v>5071</v>
      </c>
      <c r="G2958" s="50">
        <v>140</v>
      </c>
      <c r="H2958" s="50">
        <v>16071</v>
      </c>
      <c r="I2958" s="50">
        <v>8005</v>
      </c>
      <c r="J2958" s="50">
        <v>86006</v>
      </c>
      <c r="K2958" s="50">
        <v>0</v>
      </c>
      <c r="L2958" s="50">
        <v>1.5</v>
      </c>
      <c r="M2958" s="50">
        <v>0</v>
      </c>
      <c r="N2958" s="50">
        <v>0</v>
      </c>
      <c r="O2958" s="50">
        <v>6500</v>
      </c>
      <c r="P2958" s="50">
        <v>0</v>
      </c>
      <c r="Q2958" s="50">
        <v>0</v>
      </c>
      <c r="R2958" s="50">
        <v>1301003</v>
      </c>
      <c r="S2958" s="50">
        <v>1302003</v>
      </c>
      <c r="V2958" s="50" t="s">
        <v>5072</v>
      </c>
      <c r="Z2958" s="50">
        <v>1101003</v>
      </c>
    </row>
    <row r="2959" spans="1:26" ht="14.25">
      <c r="A2959" s="50">
        <v>2141022</v>
      </c>
      <c r="D2959" s="50" t="s">
        <v>2299</v>
      </c>
      <c r="E2959" s="50" t="s">
        <v>779</v>
      </c>
      <c r="F2959" s="50" t="s">
        <v>5072</v>
      </c>
      <c r="G2959" s="50">
        <v>140</v>
      </c>
      <c r="H2959" s="50">
        <v>17275</v>
      </c>
      <c r="I2959" s="50">
        <v>8025</v>
      </c>
      <c r="J2959" s="50">
        <v>80272</v>
      </c>
      <c r="K2959" s="50">
        <v>0</v>
      </c>
      <c r="L2959" s="50">
        <v>1.5</v>
      </c>
      <c r="M2959" s="50">
        <v>0</v>
      </c>
      <c r="N2959" s="50">
        <v>0</v>
      </c>
      <c r="O2959" s="50">
        <v>6500</v>
      </c>
      <c r="P2959" s="50">
        <v>0</v>
      </c>
      <c r="Q2959" s="50">
        <v>0</v>
      </c>
      <c r="R2959" s="50">
        <v>1303005</v>
      </c>
      <c r="S2959" s="50">
        <v>1304009</v>
      </c>
      <c r="T2959" s="50">
        <v>1304008</v>
      </c>
      <c r="W2959" s="50">
        <v>4</v>
      </c>
      <c r="X2959" s="50">
        <v>4</v>
      </c>
      <c r="Y2959" s="50">
        <v>3</v>
      </c>
      <c r="Z2959" s="50">
        <v>1102005</v>
      </c>
    </row>
    <row r="2960" spans="1:26" ht="14.25">
      <c r="A2960" s="50">
        <v>2141031</v>
      </c>
      <c r="D2960" s="50" t="s">
        <v>2298</v>
      </c>
      <c r="E2960" s="50" t="s">
        <v>1531</v>
      </c>
      <c r="F2960" s="50" t="s">
        <v>5073</v>
      </c>
      <c r="G2960" s="50">
        <v>140</v>
      </c>
      <c r="H2960" s="50">
        <v>16071</v>
      </c>
      <c r="I2960" s="50">
        <v>8005</v>
      </c>
      <c r="J2960" s="50">
        <v>86006</v>
      </c>
      <c r="K2960" s="50">
        <v>0</v>
      </c>
      <c r="L2960" s="50">
        <v>1.5</v>
      </c>
      <c r="M2960" s="50">
        <v>0</v>
      </c>
      <c r="N2960" s="50">
        <v>0</v>
      </c>
      <c r="O2960" s="50">
        <v>6500</v>
      </c>
      <c r="P2960" s="50">
        <v>0</v>
      </c>
      <c r="Q2960" s="50">
        <v>0</v>
      </c>
      <c r="R2960" s="50">
        <v>1301014</v>
      </c>
      <c r="S2960" s="50">
        <v>1302014</v>
      </c>
      <c r="V2960" s="50" t="s">
        <v>5074</v>
      </c>
      <c r="Z2960" s="50">
        <v>1101014</v>
      </c>
    </row>
    <row r="2961" spans="1:26" ht="14.25">
      <c r="A2961" s="50">
        <v>2141032</v>
      </c>
      <c r="D2961" s="50" t="s">
        <v>2299</v>
      </c>
      <c r="E2961" s="50" t="s">
        <v>794</v>
      </c>
      <c r="F2961" s="50" t="s">
        <v>5074</v>
      </c>
      <c r="G2961" s="50">
        <v>140</v>
      </c>
      <c r="H2961" s="50">
        <v>17275</v>
      </c>
      <c r="I2961" s="50">
        <v>8025</v>
      </c>
      <c r="J2961" s="50">
        <v>80272</v>
      </c>
      <c r="K2961" s="50">
        <v>0</v>
      </c>
      <c r="L2961" s="50">
        <v>1.5</v>
      </c>
      <c r="M2961" s="50">
        <v>0</v>
      </c>
      <c r="N2961" s="50">
        <v>0</v>
      </c>
      <c r="O2961" s="50">
        <v>6500</v>
      </c>
      <c r="P2961" s="50">
        <v>0</v>
      </c>
      <c r="Q2961" s="50">
        <v>0</v>
      </c>
      <c r="R2961" s="50">
        <v>1303020</v>
      </c>
      <c r="S2961" s="50">
        <v>1304014</v>
      </c>
      <c r="T2961" s="50">
        <v>1304007</v>
      </c>
      <c r="W2961" s="50">
        <v>4</v>
      </c>
      <c r="X2961" s="50">
        <v>4</v>
      </c>
      <c r="Y2961" s="50">
        <v>2</v>
      </c>
      <c r="Z2961" s="50">
        <v>1102020</v>
      </c>
    </row>
    <row r="2962" spans="1:26" ht="14.25">
      <c r="A2962" s="50">
        <v>2141111</v>
      </c>
      <c r="D2962" s="50" t="s">
        <v>2298</v>
      </c>
      <c r="E2962" s="50" t="s">
        <v>1192</v>
      </c>
      <c r="F2962" s="50" t="s">
        <v>5075</v>
      </c>
      <c r="G2962" s="50">
        <v>140</v>
      </c>
      <c r="H2962" s="50">
        <v>18262</v>
      </c>
      <c r="I2962" s="50">
        <v>9097</v>
      </c>
      <c r="J2962" s="50">
        <v>97735</v>
      </c>
      <c r="K2962" s="50">
        <v>0</v>
      </c>
      <c r="L2962" s="50">
        <v>1.5</v>
      </c>
      <c r="M2962" s="50">
        <v>0</v>
      </c>
      <c r="N2962" s="50">
        <v>0</v>
      </c>
      <c r="O2962" s="50">
        <v>6500</v>
      </c>
      <c r="P2962" s="50">
        <v>0</v>
      </c>
      <c r="Q2962" s="50">
        <v>0</v>
      </c>
      <c r="R2962" s="50">
        <v>1301012</v>
      </c>
      <c r="S2962" s="50">
        <v>1302012</v>
      </c>
      <c r="V2962" s="50" t="s">
        <v>5076</v>
      </c>
      <c r="Z2962" s="50">
        <v>1101012</v>
      </c>
    </row>
    <row r="2963" spans="1:26" ht="14.25">
      <c r="A2963" s="50">
        <v>2141112</v>
      </c>
      <c r="D2963" s="50" t="s">
        <v>2299</v>
      </c>
      <c r="E2963" s="50" t="s">
        <v>792</v>
      </c>
      <c r="F2963" s="50" t="s">
        <v>5076</v>
      </c>
      <c r="G2963" s="50">
        <v>140</v>
      </c>
      <c r="H2963" s="50">
        <v>19631</v>
      </c>
      <c r="I2963" s="50">
        <v>9120</v>
      </c>
      <c r="J2963" s="50">
        <v>91219</v>
      </c>
      <c r="K2963" s="50">
        <v>0</v>
      </c>
      <c r="L2963" s="50">
        <v>1.5</v>
      </c>
      <c r="M2963" s="50">
        <v>0</v>
      </c>
      <c r="N2963" s="50">
        <v>0</v>
      </c>
      <c r="O2963" s="50">
        <v>6500</v>
      </c>
      <c r="P2963" s="50">
        <v>0</v>
      </c>
      <c r="Q2963" s="50">
        <v>0</v>
      </c>
      <c r="R2963" s="50">
        <v>1303018</v>
      </c>
      <c r="S2963" s="50">
        <v>1304013</v>
      </c>
      <c r="T2963" s="50">
        <v>1304007</v>
      </c>
      <c r="W2963" s="50">
        <v>4</v>
      </c>
      <c r="X2963" s="50">
        <v>4</v>
      </c>
      <c r="Y2963" s="50">
        <v>2</v>
      </c>
      <c r="Z2963" s="50">
        <v>1102018</v>
      </c>
    </row>
    <row r="2964" spans="1:26" ht="14.25">
      <c r="A2964" s="50">
        <v>2141121</v>
      </c>
      <c r="D2964" s="50" t="s">
        <v>2298</v>
      </c>
      <c r="E2964" s="50" t="s">
        <v>1188</v>
      </c>
      <c r="F2964" s="50" t="s">
        <v>5077</v>
      </c>
      <c r="G2964" s="50">
        <v>140</v>
      </c>
      <c r="H2964" s="50">
        <v>16071</v>
      </c>
      <c r="I2964" s="50">
        <v>8005</v>
      </c>
      <c r="J2964" s="50">
        <v>86006</v>
      </c>
      <c r="K2964" s="50">
        <v>0</v>
      </c>
      <c r="L2964" s="50">
        <v>1.5</v>
      </c>
      <c r="M2964" s="50">
        <v>0</v>
      </c>
      <c r="N2964" s="50">
        <v>0</v>
      </c>
      <c r="O2964" s="50">
        <v>6500</v>
      </c>
      <c r="P2964" s="50">
        <v>0</v>
      </c>
      <c r="Q2964" s="50">
        <v>0</v>
      </c>
      <c r="R2964" s="50">
        <v>1301008</v>
      </c>
      <c r="S2964" s="50">
        <v>1302008</v>
      </c>
      <c r="V2964" s="50" t="s">
        <v>5078</v>
      </c>
      <c r="Z2964" s="50">
        <v>1101008</v>
      </c>
    </row>
    <row r="2965" spans="1:26" ht="14.25">
      <c r="A2965" s="50">
        <v>2141122</v>
      </c>
      <c r="D2965" s="50" t="s">
        <v>2299</v>
      </c>
      <c r="E2965" s="50" t="s">
        <v>787</v>
      </c>
      <c r="F2965" s="50" t="s">
        <v>5078</v>
      </c>
      <c r="G2965" s="50">
        <v>140</v>
      </c>
      <c r="H2965" s="50">
        <v>17275</v>
      </c>
      <c r="I2965" s="50">
        <v>8025</v>
      </c>
      <c r="J2965" s="50">
        <v>80272</v>
      </c>
      <c r="K2965" s="50">
        <v>0</v>
      </c>
      <c r="L2965" s="50">
        <v>1.5</v>
      </c>
      <c r="M2965" s="50">
        <v>0</v>
      </c>
      <c r="N2965" s="50">
        <v>0</v>
      </c>
      <c r="O2965" s="50">
        <v>6500</v>
      </c>
      <c r="P2965" s="50">
        <v>0</v>
      </c>
      <c r="Q2965" s="50">
        <v>0</v>
      </c>
      <c r="R2965" s="50">
        <v>1303013</v>
      </c>
      <c r="S2965" s="50">
        <v>1304012</v>
      </c>
      <c r="T2965" s="50">
        <v>1304008</v>
      </c>
      <c r="W2965" s="50">
        <v>4</v>
      </c>
      <c r="X2965" s="50">
        <v>4</v>
      </c>
      <c r="Y2965" s="50">
        <v>3</v>
      </c>
      <c r="Z2965" s="50">
        <v>1102013</v>
      </c>
    </row>
    <row r="2966" spans="1:26" ht="14.25">
      <c r="A2966" s="50">
        <v>2141131</v>
      </c>
      <c r="D2966" s="50" t="s">
        <v>2298</v>
      </c>
      <c r="E2966" s="50" t="s">
        <v>1533</v>
      </c>
      <c r="F2966" s="50" t="s">
        <v>5079</v>
      </c>
      <c r="G2966" s="50">
        <v>140</v>
      </c>
      <c r="H2966" s="50">
        <v>16071</v>
      </c>
      <c r="I2966" s="50">
        <v>8005</v>
      </c>
      <c r="J2966" s="50">
        <v>86006</v>
      </c>
      <c r="K2966" s="50">
        <v>0</v>
      </c>
      <c r="L2966" s="50">
        <v>1.5</v>
      </c>
      <c r="M2966" s="50">
        <v>0</v>
      </c>
      <c r="N2966" s="50">
        <v>0</v>
      </c>
      <c r="O2966" s="50">
        <v>6500</v>
      </c>
      <c r="P2966" s="50">
        <v>0</v>
      </c>
      <c r="Q2966" s="50">
        <v>0</v>
      </c>
      <c r="R2966" s="50">
        <v>1301009</v>
      </c>
      <c r="S2966" s="50">
        <v>1302009</v>
      </c>
      <c r="V2966" s="50" t="s">
        <v>5080</v>
      </c>
      <c r="Z2966" s="50">
        <v>1101009</v>
      </c>
    </row>
    <row r="2967" spans="1:26" ht="14.25">
      <c r="A2967" s="50">
        <v>2141132</v>
      </c>
      <c r="D2967" s="50" t="s">
        <v>2299</v>
      </c>
      <c r="E2967" s="50" t="s">
        <v>788</v>
      </c>
      <c r="F2967" s="50" t="s">
        <v>5080</v>
      </c>
      <c r="G2967" s="50">
        <v>140</v>
      </c>
      <c r="H2967" s="50">
        <v>17275</v>
      </c>
      <c r="I2967" s="50">
        <v>8025</v>
      </c>
      <c r="J2967" s="50">
        <v>80272</v>
      </c>
      <c r="K2967" s="50">
        <v>0</v>
      </c>
      <c r="L2967" s="50">
        <v>1.5</v>
      </c>
      <c r="M2967" s="50">
        <v>0</v>
      </c>
      <c r="N2967" s="50">
        <v>0</v>
      </c>
      <c r="O2967" s="50">
        <v>6500</v>
      </c>
      <c r="P2967" s="50">
        <v>0</v>
      </c>
      <c r="Q2967" s="50">
        <v>0</v>
      </c>
      <c r="R2967" s="50">
        <v>1303014</v>
      </c>
      <c r="S2967" s="50">
        <v>1304004</v>
      </c>
      <c r="T2967" s="50">
        <v>1304006</v>
      </c>
      <c r="W2967" s="50">
        <v>4</v>
      </c>
      <c r="X2967" s="50">
        <v>4</v>
      </c>
      <c r="Y2967" s="50">
        <v>1</v>
      </c>
      <c r="Z2967" s="50">
        <v>1102014</v>
      </c>
    </row>
    <row r="2968" spans="1:26" ht="14.25">
      <c r="A2968" s="50">
        <v>2141211</v>
      </c>
      <c r="D2968" s="50" t="s">
        <v>2298</v>
      </c>
      <c r="E2968" s="50" t="s">
        <v>1195</v>
      </c>
      <c r="F2968" s="50" t="s">
        <v>5081</v>
      </c>
      <c r="G2968" s="50">
        <v>141</v>
      </c>
      <c r="H2968" s="50">
        <v>18630</v>
      </c>
      <c r="I2968" s="50">
        <v>9282</v>
      </c>
      <c r="J2968" s="50">
        <v>99704</v>
      </c>
      <c r="K2968" s="50">
        <v>0</v>
      </c>
      <c r="L2968" s="50">
        <v>1.5</v>
      </c>
      <c r="M2968" s="50">
        <v>0</v>
      </c>
      <c r="N2968" s="50">
        <v>0</v>
      </c>
      <c r="O2968" s="50">
        <v>6500</v>
      </c>
      <c r="P2968" s="50">
        <v>0</v>
      </c>
      <c r="Q2968" s="50">
        <v>0</v>
      </c>
      <c r="R2968" s="50">
        <v>1301015</v>
      </c>
      <c r="S2968" s="50">
        <v>1302015</v>
      </c>
      <c r="V2968" s="50" t="s">
        <v>5082</v>
      </c>
      <c r="Z2968" s="50">
        <v>1101015</v>
      </c>
    </row>
    <row r="2969" spans="1:26" ht="14.25">
      <c r="A2969" s="50">
        <v>2141212</v>
      </c>
      <c r="D2969" s="50" t="s">
        <v>2299</v>
      </c>
      <c r="E2969" s="50" t="s">
        <v>795</v>
      </c>
      <c r="F2969" s="50" t="s">
        <v>5082</v>
      </c>
      <c r="G2969" s="50">
        <v>141</v>
      </c>
      <c r="H2969" s="50">
        <v>20025</v>
      </c>
      <c r="I2969" s="50">
        <v>9304</v>
      </c>
      <c r="J2969" s="50">
        <v>93057</v>
      </c>
      <c r="K2969" s="50">
        <v>0</v>
      </c>
      <c r="L2969" s="50">
        <v>1.5</v>
      </c>
      <c r="M2969" s="50">
        <v>0</v>
      </c>
      <c r="N2969" s="50">
        <v>0</v>
      </c>
      <c r="O2969" s="50">
        <v>6500</v>
      </c>
      <c r="P2969" s="50">
        <v>0</v>
      </c>
      <c r="Q2969" s="50">
        <v>0</v>
      </c>
      <c r="R2969" s="50">
        <v>1303021</v>
      </c>
      <c r="S2969" s="50">
        <v>1304015</v>
      </c>
      <c r="T2969" s="50">
        <v>1304007</v>
      </c>
      <c r="W2969" s="50">
        <v>4</v>
      </c>
      <c r="X2969" s="50">
        <v>4</v>
      </c>
      <c r="Y2969" s="50">
        <v>1</v>
      </c>
      <c r="Z2969" s="50">
        <v>1102021</v>
      </c>
    </row>
    <row r="2970" spans="1:26" ht="14.25">
      <c r="A2970" s="50">
        <v>2141221</v>
      </c>
      <c r="D2970" s="50" t="s">
        <v>2298</v>
      </c>
      <c r="E2970" s="50" t="s">
        <v>1181</v>
      </c>
      <c r="F2970" s="50" t="s">
        <v>5083</v>
      </c>
      <c r="G2970" s="50">
        <v>141</v>
      </c>
      <c r="H2970" s="50">
        <v>16394</v>
      </c>
      <c r="I2970" s="50">
        <v>8167</v>
      </c>
      <c r="J2970" s="50">
        <v>87738</v>
      </c>
      <c r="K2970" s="50">
        <v>0</v>
      </c>
      <c r="L2970" s="50">
        <v>1.5</v>
      </c>
      <c r="M2970" s="50">
        <v>0</v>
      </c>
      <c r="N2970" s="50">
        <v>0</v>
      </c>
      <c r="O2970" s="50">
        <v>6500</v>
      </c>
      <c r="P2970" s="50">
        <v>0</v>
      </c>
      <c r="Q2970" s="50">
        <v>0</v>
      </c>
      <c r="R2970" s="50">
        <v>1301001</v>
      </c>
      <c r="S2970" s="50">
        <v>1302001</v>
      </c>
      <c r="V2970" s="50" t="s">
        <v>5084</v>
      </c>
      <c r="Z2970" s="50">
        <v>1101001</v>
      </c>
    </row>
    <row r="2971" spans="1:26" ht="14.25">
      <c r="A2971" s="50">
        <v>2141222</v>
      </c>
      <c r="D2971" s="50" t="s">
        <v>2299</v>
      </c>
      <c r="E2971" s="50" t="s">
        <v>783</v>
      </c>
      <c r="F2971" s="50" t="s">
        <v>5084</v>
      </c>
      <c r="G2971" s="50">
        <v>141</v>
      </c>
      <c r="H2971" s="50">
        <v>17622</v>
      </c>
      <c r="I2971" s="50">
        <v>8187</v>
      </c>
      <c r="J2971" s="50">
        <v>81889</v>
      </c>
      <c r="K2971" s="50">
        <v>0</v>
      </c>
      <c r="L2971" s="50">
        <v>1.5</v>
      </c>
      <c r="M2971" s="50">
        <v>0</v>
      </c>
      <c r="N2971" s="50">
        <v>0</v>
      </c>
      <c r="O2971" s="50">
        <v>6500</v>
      </c>
      <c r="P2971" s="50">
        <v>0</v>
      </c>
      <c r="Q2971" s="50">
        <v>0</v>
      </c>
      <c r="R2971" s="50">
        <v>1303009</v>
      </c>
      <c r="S2971" s="50">
        <v>1304010</v>
      </c>
      <c r="T2971" s="50">
        <v>1304007</v>
      </c>
      <c r="W2971" s="50">
        <v>4</v>
      </c>
      <c r="X2971" s="50">
        <v>4</v>
      </c>
      <c r="Y2971" s="50">
        <v>2</v>
      </c>
      <c r="Z2971" s="50">
        <v>1102009</v>
      </c>
    </row>
    <row r="2972" spans="1:26" ht="14.25">
      <c r="A2972" s="50">
        <v>2141231</v>
      </c>
      <c r="D2972" s="50" t="s">
        <v>2298</v>
      </c>
      <c r="E2972" s="50" t="s">
        <v>1537</v>
      </c>
      <c r="F2972" s="50" t="s">
        <v>5085</v>
      </c>
      <c r="G2972" s="50">
        <v>141</v>
      </c>
      <c r="H2972" s="50">
        <v>16394</v>
      </c>
      <c r="I2972" s="50">
        <v>8167</v>
      </c>
      <c r="J2972" s="50">
        <v>87738</v>
      </c>
      <c r="K2972" s="50">
        <v>0</v>
      </c>
      <c r="L2972" s="50">
        <v>1.5</v>
      </c>
      <c r="M2972" s="50">
        <v>0</v>
      </c>
      <c r="N2972" s="50">
        <v>0</v>
      </c>
      <c r="O2972" s="50">
        <v>6500</v>
      </c>
      <c r="P2972" s="50">
        <v>0</v>
      </c>
      <c r="Q2972" s="50">
        <v>0</v>
      </c>
      <c r="R2972" s="50">
        <v>1301011</v>
      </c>
      <c r="S2972" s="50">
        <v>1302011</v>
      </c>
      <c r="V2972" s="50" t="s">
        <v>5086</v>
      </c>
      <c r="Z2972" s="50">
        <v>1101011</v>
      </c>
    </row>
    <row r="2973" spans="1:26" ht="14.25">
      <c r="A2973" s="50">
        <v>2141232</v>
      </c>
      <c r="D2973" s="50" t="s">
        <v>2299</v>
      </c>
      <c r="E2973" s="50" t="s">
        <v>791</v>
      </c>
      <c r="F2973" s="50" t="s">
        <v>5086</v>
      </c>
      <c r="G2973" s="50">
        <v>141</v>
      </c>
      <c r="H2973" s="50">
        <v>17622</v>
      </c>
      <c r="I2973" s="50">
        <v>8187</v>
      </c>
      <c r="J2973" s="50">
        <v>81889</v>
      </c>
      <c r="K2973" s="50">
        <v>0</v>
      </c>
      <c r="L2973" s="50">
        <v>1.5</v>
      </c>
      <c r="M2973" s="50">
        <v>0</v>
      </c>
      <c r="N2973" s="50">
        <v>0</v>
      </c>
      <c r="O2973" s="50">
        <v>6500</v>
      </c>
      <c r="P2973" s="50">
        <v>0</v>
      </c>
      <c r="Q2973" s="50">
        <v>0</v>
      </c>
      <c r="R2973" s="50">
        <v>1303017</v>
      </c>
      <c r="S2973" s="50">
        <v>1304013</v>
      </c>
      <c r="T2973" s="50">
        <v>1304008</v>
      </c>
      <c r="W2973" s="50">
        <v>4</v>
      </c>
      <c r="X2973" s="50">
        <v>4</v>
      </c>
      <c r="Y2973" s="50">
        <v>3</v>
      </c>
      <c r="Z2973" s="50">
        <v>1102017</v>
      </c>
    </row>
    <row r="2974" spans="1:26" ht="14.25">
      <c r="A2974" s="50">
        <v>2141311</v>
      </c>
      <c r="D2974" s="50" t="s">
        <v>2298</v>
      </c>
      <c r="E2974" s="50" t="s">
        <v>1533</v>
      </c>
      <c r="F2974" s="50" t="s">
        <v>5087</v>
      </c>
      <c r="G2974" s="50">
        <v>142</v>
      </c>
      <c r="H2974" s="50">
        <v>18997</v>
      </c>
      <c r="I2974" s="50">
        <v>9467</v>
      </c>
      <c r="J2974" s="50">
        <v>101673</v>
      </c>
      <c r="K2974" s="50">
        <v>0</v>
      </c>
      <c r="L2974" s="50">
        <v>1.5</v>
      </c>
      <c r="M2974" s="50">
        <v>0</v>
      </c>
      <c r="N2974" s="50">
        <v>0</v>
      </c>
      <c r="O2974" s="50">
        <v>6500</v>
      </c>
      <c r="P2974" s="50">
        <v>0</v>
      </c>
      <c r="Q2974" s="50">
        <v>0</v>
      </c>
      <c r="R2974" s="50">
        <v>1301009</v>
      </c>
      <c r="S2974" s="50">
        <v>1302009</v>
      </c>
      <c r="V2974" s="50" t="s">
        <v>5088</v>
      </c>
      <c r="Z2974" s="50">
        <v>1101009</v>
      </c>
    </row>
    <row r="2975" spans="1:26" ht="14.25">
      <c r="A2975" s="50">
        <v>2141312</v>
      </c>
      <c r="D2975" s="50" t="s">
        <v>2299</v>
      </c>
      <c r="E2975" s="50" t="s">
        <v>788</v>
      </c>
      <c r="F2975" s="50" t="s">
        <v>5088</v>
      </c>
      <c r="G2975" s="50">
        <v>142</v>
      </c>
      <c r="H2975" s="50">
        <v>20418</v>
      </c>
      <c r="I2975" s="50">
        <v>9489</v>
      </c>
      <c r="J2975" s="50">
        <v>94894</v>
      </c>
      <c r="K2975" s="50">
        <v>0</v>
      </c>
      <c r="L2975" s="50">
        <v>1.5</v>
      </c>
      <c r="M2975" s="50">
        <v>0</v>
      </c>
      <c r="N2975" s="50">
        <v>0</v>
      </c>
      <c r="O2975" s="50">
        <v>6500</v>
      </c>
      <c r="P2975" s="50">
        <v>0</v>
      </c>
      <c r="Q2975" s="50">
        <v>0</v>
      </c>
      <c r="R2975" s="50">
        <v>1303014</v>
      </c>
      <c r="S2975" s="50">
        <v>1304004</v>
      </c>
      <c r="T2975" s="50">
        <v>1304006</v>
      </c>
      <c r="W2975" s="50">
        <v>4</v>
      </c>
      <c r="X2975" s="50">
        <v>4</v>
      </c>
      <c r="Y2975" s="50">
        <v>1</v>
      </c>
      <c r="Z2975" s="50">
        <v>1102014</v>
      </c>
    </row>
    <row r="2976" spans="1:26" ht="14.25">
      <c r="A2976" s="50">
        <v>2141321</v>
      </c>
      <c r="D2976" s="50" t="s">
        <v>2298</v>
      </c>
      <c r="E2976" s="50" t="s">
        <v>1188</v>
      </c>
      <c r="F2976" s="50" t="s">
        <v>5089</v>
      </c>
      <c r="G2976" s="50">
        <v>142</v>
      </c>
      <c r="H2976" s="50">
        <v>16717</v>
      </c>
      <c r="I2976" s="50">
        <v>8329</v>
      </c>
      <c r="J2976" s="50">
        <v>89471</v>
      </c>
      <c r="K2976" s="50">
        <v>0</v>
      </c>
      <c r="L2976" s="50">
        <v>1.5</v>
      </c>
      <c r="M2976" s="50">
        <v>0</v>
      </c>
      <c r="N2976" s="50">
        <v>0</v>
      </c>
      <c r="O2976" s="50">
        <v>6500</v>
      </c>
      <c r="P2976" s="50">
        <v>0</v>
      </c>
      <c r="Q2976" s="50">
        <v>0</v>
      </c>
      <c r="R2976" s="50">
        <v>1301008</v>
      </c>
      <c r="S2976" s="50">
        <v>1302008</v>
      </c>
      <c r="V2976" s="50" t="s">
        <v>5090</v>
      </c>
      <c r="Z2976" s="50">
        <v>1101008</v>
      </c>
    </row>
    <row r="2977" spans="1:26" ht="14.25">
      <c r="A2977" s="50">
        <v>2141322</v>
      </c>
      <c r="D2977" s="50" t="s">
        <v>2299</v>
      </c>
      <c r="E2977" s="50" t="s">
        <v>787</v>
      </c>
      <c r="F2977" s="50" t="s">
        <v>5090</v>
      </c>
      <c r="G2977" s="50">
        <v>142</v>
      </c>
      <c r="H2977" s="50">
        <v>17968</v>
      </c>
      <c r="I2977" s="50">
        <v>8349</v>
      </c>
      <c r="J2977" s="50">
        <v>83506</v>
      </c>
      <c r="K2977" s="50">
        <v>0</v>
      </c>
      <c r="L2977" s="50">
        <v>1.5</v>
      </c>
      <c r="M2977" s="50">
        <v>0</v>
      </c>
      <c r="N2977" s="50">
        <v>0</v>
      </c>
      <c r="O2977" s="50">
        <v>6500</v>
      </c>
      <c r="P2977" s="50">
        <v>0</v>
      </c>
      <c r="Q2977" s="50">
        <v>0</v>
      </c>
      <c r="R2977" s="50">
        <v>1303013</v>
      </c>
      <c r="S2977" s="50">
        <v>1304012</v>
      </c>
      <c r="T2977" s="50">
        <v>1304008</v>
      </c>
      <c r="W2977" s="50">
        <v>4</v>
      </c>
      <c r="X2977" s="50">
        <v>4</v>
      </c>
      <c r="Y2977" s="50">
        <v>3</v>
      </c>
      <c r="Z2977" s="50">
        <v>1102013</v>
      </c>
    </row>
    <row r="2978" spans="1:26" ht="14.25">
      <c r="A2978" s="50">
        <v>2141331</v>
      </c>
      <c r="D2978" s="50" t="s">
        <v>2298</v>
      </c>
      <c r="E2978" s="50" t="s">
        <v>1192</v>
      </c>
      <c r="F2978" s="50" t="s">
        <v>5091</v>
      </c>
      <c r="G2978" s="50">
        <v>142</v>
      </c>
      <c r="H2978" s="50">
        <v>16717</v>
      </c>
      <c r="I2978" s="50">
        <v>8329</v>
      </c>
      <c r="J2978" s="50">
        <v>89471</v>
      </c>
      <c r="K2978" s="50">
        <v>0</v>
      </c>
      <c r="L2978" s="50">
        <v>1.5</v>
      </c>
      <c r="M2978" s="50">
        <v>0</v>
      </c>
      <c r="N2978" s="50">
        <v>0</v>
      </c>
      <c r="O2978" s="50">
        <v>6500</v>
      </c>
      <c r="P2978" s="50">
        <v>0</v>
      </c>
      <c r="Q2978" s="50">
        <v>0</v>
      </c>
      <c r="R2978" s="50">
        <v>1301012</v>
      </c>
      <c r="S2978" s="50">
        <v>1302012</v>
      </c>
      <c r="V2978" s="50" t="s">
        <v>5092</v>
      </c>
      <c r="Z2978" s="50">
        <v>1101012</v>
      </c>
    </row>
    <row r="2979" spans="1:26" ht="14.25">
      <c r="A2979" s="50">
        <v>2141332</v>
      </c>
      <c r="D2979" s="50" t="s">
        <v>2299</v>
      </c>
      <c r="E2979" s="50" t="s">
        <v>792</v>
      </c>
      <c r="F2979" s="50" t="s">
        <v>5092</v>
      </c>
      <c r="G2979" s="50">
        <v>142</v>
      </c>
      <c r="H2979" s="50">
        <v>17968</v>
      </c>
      <c r="I2979" s="50">
        <v>8349</v>
      </c>
      <c r="J2979" s="50">
        <v>83506</v>
      </c>
      <c r="K2979" s="50">
        <v>0</v>
      </c>
      <c r="L2979" s="50">
        <v>1.5</v>
      </c>
      <c r="M2979" s="50">
        <v>0</v>
      </c>
      <c r="N2979" s="50">
        <v>0</v>
      </c>
      <c r="O2979" s="50">
        <v>6500</v>
      </c>
      <c r="P2979" s="50">
        <v>0</v>
      </c>
      <c r="Q2979" s="50">
        <v>0</v>
      </c>
      <c r="R2979" s="50">
        <v>1303018</v>
      </c>
      <c r="S2979" s="50">
        <v>1304013</v>
      </c>
      <c r="T2979" s="50">
        <v>1304007</v>
      </c>
      <c r="W2979" s="50">
        <v>4</v>
      </c>
      <c r="X2979" s="50">
        <v>4</v>
      </c>
      <c r="Y2979" s="50">
        <v>2</v>
      </c>
      <c r="Z2979" s="50">
        <v>1102018</v>
      </c>
    </row>
    <row r="2980" spans="1:26" ht="14.25">
      <c r="A2980" s="50">
        <v>2141411</v>
      </c>
      <c r="D2980" s="50" t="s">
        <v>2298</v>
      </c>
      <c r="E2980" s="50" t="s">
        <v>1535</v>
      </c>
      <c r="F2980" s="50" t="s">
        <v>5093</v>
      </c>
      <c r="G2980" s="50">
        <v>143</v>
      </c>
      <c r="H2980" s="50">
        <v>19365</v>
      </c>
      <c r="I2980" s="50">
        <v>9651</v>
      </c>
      <c r="J2980" s="50">
        <v>103641</v>
      </c>
      <c r="K2980" s="50">
        <v>0</v>
      </c>
      <c r="L2980" s="50">
        <v>1.5</v>
      </c>
      <c r="M2980" s="50">
        <v>0</v>
      </c>
      <c r="N2980" s="50">
        <v>0</v>
      </c>
      <c r="O2980" s="50">
        <v>6500</v>
      </c>
      <c r="P2980" s="50">
        <v>0</v>
      </c>
      <c r="Q2980" s="50">
        <v>0</v>
      </c>
      <c r="R2980" s="50">
        <v>1301007</v>
      </c>
      <c r="S2980" s="50">
        <v>1302007</v>
      </c>
      <c r="V2980" s="50" t="s">
        <v>5094</v>
      </c>
      <c r="Z2980" s="50">
        <v>1101007</v>
      </c>
    </row>
    <row r="2981" spans="1:26" ht="14.25">
      <c r="A2981" s="50">
        <v>2141412</v>
      </c>
      <c r="D2981" s="50" t="s">
        <v>2299</v>
      </c>
      <c r="E2981" s="50" t="s">
        <v>783</v>
      </c>
      <c r="F2981" s="50" t="s">
        <v>5094</v>
      </c>
      <c r="G2981" s="50">
        <v>143</v>
      </c>
      <c r="H2981" s="50">
        <v>20812</v>
      </c>
      <c r="I2981" s="50">
        <v>9674</v>
      </c>
      <c r="J2981" s="50">
        <v>96732</v>
      </c>
      <c r="K2981" s="50">
        <v>0</v>
      </c>
      <c r="L2981" s="50">
        <v>1.5</v>
      </c>
      <c r="M2981" s="50">
        <v>0</v>
      </c>
      <c r="N2981" s="50">
        <v>0</v>
      </c>
      <c r="O2981" s="50">
        <v>6500</v>
      </c>
      <c r="P2981" s="50">
        <v>0</v>
      </c>
      <c r="Q2981" s="50">
        <v>0</v>
      </c>
      <c r="R2981" s="50">
        <v>1303009</v>
      </c>
      <c r="S2981" s="50">
        <v>1304010</v>
      </c>
      <c r="T2981" s="50">
        <v>1304007</v>
      </c>
      <c r="W2981" s="50">
        <v>4</v>
      </c>
      <c r="X2981" s="50">
        <v>4</v>
      </c>
      <c r="Y2981" s="50">
        <v>2</v>
      </c>
      <c r="Z2981" s="50">
        <v>1102009</v>
      </c>
    </row>
    <row r="2982" spans="1:26" ht="14.25">
      <c r="A2982" s="50">
        <v>2141421</v>
      </c>
      <c r="D2982" s="50" t="s">
        <v>2298</v>
      </c>
      <c r="E2982" s="50" t="s">
        <v>1535</v>
      </c>
      <c r="F2982" s="50" t="s">
        <v>5095</v>
      </c>
      <c r="G2982" s="50">
        <v>143</v>
      </c>
      <c r="H2982" s="50">
        <v>19365</v>
      </c>
      <c r="I2982" s="50">
        <v>9651</v>
      </c>
      <c r="J2982" s="50">
        <v>103641</v>
      </c>
      <c r="K2982" s="50">
        <v>0</v>
      </c>
      <c r="L2982" s="50">
        <v>1.5</v>
      </c>
      <c r="M2982" s="50">
        <v>0</v>
      </c>
      <c r="N2982" s="50">
        <v>0</v>
      </c>
      <c r="O2982" s="50">
        <v>6500</v>
      </c>
      <c r="P2982" s="50">
        <v>0</v>
      </c>
      <c r="Q2982" s="50">
        <v>0</v>
      </c>
      <c r="R2982" s="50">
        <v>1301007</v>
      </c>
      <c r="S2982" s="50">
        <v>1302007</v>
      </c>
      <c r="V2982" s="50" t="s">
        <v>5096</v>
      </c>
      <c r="Z2982" s="50">
        <v>1101007</v>
      </c>
    </row>
    <row r="2983" spans="1:26" ht="14.25">
      <c r="A2983" s="50">
        <v>2141422</v>
      </c>
      <c r="D2983" s="50" t="s">
        <v>2299</v>
      </c>
      <c r="E2983" s="50" t="s">
        <v>777</v>
      </c>
      <c r="F2983" s="50" t="s">
        <v>5096</v>
      </c>
      <c r="G2983" s="50">
        <v>143</v>
      </c>
      <c r="H2983" s="50">
        <v>20812</v>
      </c>
      <c r="I2983" s="50">
        <v>9674</v>
      </c>
      <c r="J2983" s="50">
        <v>96732</v>
      </c>
      <c r="K2983" s="50">
        <v>0</v>
      </c>
      <c r="L2983" s="50">
        <v>1.5</v>
      </c>
      <c r="M2983" s="50">
        <v>0</v>
      </c>
      <c r="N2983" s="50">
        <v>0</v>
      </c>
      <c r="O2983" s="50">
        <v>6500</v>
      </c>
      <c r="P2983" s="50">
        <v>0</v>
      </c>
      <c r="Q2983" s="50">
        <v>0</v>
      </c>
      <c r="R2983" s="50">
        <v>1303003</v>
      </c>
      <c r="S2983" s="50">
        <v>1304005</v>
      </c>
      <c r="T2983" s="50">
        <v>1304007</v>
      </c>
      <c r="W2983" s="50">
        <v>4</v>
      </c>
      <c r="X2983" s="50">
        <v>4</v>
      </c>
      <c r="Y2983" s="50">
        <v>2</v>
      </c>
      <c r="Z2983" s="50">
        <v>1102003</v>
      </c>
    </row>
    <row r="2984" spans="1:26" ht="14.25">
      <c r="A2984" s="50">
        <v>2141431</v>
      </c>
      <c r="D2984" s="50" t="s">
        <v>2298</v>
      </c>
      <c r="E2984" s="50" t="s">
        <v>1537</v>
      </c>
      <c r="F2984" s="50" t="s">
        <v>5097</v>
      </c>
      <c r="G2984" s="50">
        <v>143</v>
      </c>
      <c r="H2984" s="50">
        <v>17041</v>
      </c>
      <c r="I2984" s="50">
        <v>8490</v>
      </c>
      <c r="J2984" s="50">
        <v>91203</v>
      </c>
      <c r="K2984" s="50">
        <v>0</v>
      </c>
      <c r="L2984" s="50">
        <v>1.5</v>
      </c>
      <c r="M2984" s="50">
        <v>0</v>
      </c>
      <c r="N2984" s="50">
        <v>0</v>
      </c>
      <c r="O2984" s="50">
        <v>6500</v>
      </c>
      <c r="P2984" s="50">
        <v>0</v>
      </c>
      <c r="Q2984" s="50">
        <v>0</v>
      </c>
      <c r="R2984" s="50">
        <v>1301011</v>
      </c>
      <c r="S2984" s="50">
        <v>1302011</v>
      </c>
      <c r="V2984" s="50" t="s">
        <v>5098</v>
      </c>
      <c r="Z2984" s="50">
        <v>1101011</v>
      </c>
    </row>
    <row r="2985" spans="1:26" ht="14.25">
      <c r="A2985" s="50">
        <v>2141432</v>
      </c>
      <c r="D2985" s="50" t="s">
        <v>2299</v>
      </c>
      <c r="E2985" s="50" t="s">
        <v>791</v>
      </c>
      <c r="F2985" s="50" t="s">
        <v>5098</v>
      </c>
      <c r="G2985" s="50">
        <v>143</v>
      </c>
      <c r="H2985" s="50">
        <v>18315</v>
      </c>
      <c r="I2985" s="50">
        <v>8510</v>
      </c>
      <c r="J2985" s="50">
        <v>85123</v>
      </c>
      <c r="K2985" s="50">
        <v>0</v>
      </c>
      <c r="L2985" s="50">
        <v>1.5</v>
      </c>
      <c r="M2985" s="50">
        <v>0</v>
      </c>
      <c r="N2985" s="50">
        <v>0</v>
      </c>
      <c r="O2985" s="50">
        <v>6500</v>
      </c>
      <c r="P2985" s="50">
        <v>0</v>
      </c>
      <c r="Q2985" s="50">
        <v>0</v>
      </c>
      <c r="R2985" s="50">
        <v>1303017</v>
      </c>
      <c r="S2985" s="50">
        <v>1304013</v>
      </c>
      <c r="T2985" s="50">
        <v>1304008</v>
      </c>
      <c r="W2985" s="50">
        <v>4</v>
      </c>
      <c r="X2985" s="50">
        <v>4</v>
      </c>
      <c r="Y2985" s="50">
        <v>3</v>
      </c>
      <c r="Z2985" s="50">
        <v>1102017</v>
      </c>
    </row>
    <row r="2986" spans="1:26" ht="14.25">
      <c r="A2986" s="50">
        <v>2141511</v>
      </c>
      <c r="D2986" s="50" t="s">
        <v>2298</v>
      </c>
      <c r="E2986" s="50" t="s">
        <v>1540</v>
      </c>
      <c r="F2986" s="50" t="s">
        <v>5099</v>
      </c>
      <c r="G2986" s="50">
        <v>144</v>
      </c>
      <c r="H2986" s="50">
        <v>19732</v>
      </c>
      <c r="I2986" s="50">
        <v>9836</v>
      </c>
      <c r="J2986" s="50">
        <v>105610</v>
      </c>
      <c r="K2986" s="50">
        <v>0</v>
      </c>
      <c r="L2986" s="50">
        <v>1.5</v>
      </c>
      <c r="M2986" s="50">
        <v>0</v>
      </c>
      <c r="N2986" s="50">
        <v>0</v>
      </c>
      <c r="O2986" s="50">
        <v>6500</v>
      </c>
      <c r="P2986" s="50">
        <v>0</v>
      </c>
      <c r="Q2986" s="50">
        <v>0</v>
      </c>
      <c r="R2986" s="50">
        <v>1301005</v>
      </c>
      <c r="S2986" s="50">
        <v>1302005</v>
      </c>
      <c r="V2986" s="50" t="s">
        <v>5100</v>
      </c>
      <c r="Z2986" s="50">
        <v>1101005</v>
      </c>
    </row>
    <row r="2987" spans="1:26" ht="14.25">
      <c r="A2987" s="50">
        <v>2141512</v>
      </c>
      <c r="D2987" s="50" t="s">
        <v>2299</v>
      </c>
      <c r="E2987" s="50" t="s">
        <v>775</v>
      </c>
      <c r="F2987" s="50" t="s">
        <v>5100</v>
      </c>
      <c r="G2987" s="50">
        <v>144</v>
      </c>
      <c r="H2987" s="50">
        <v>21206</v>
      </c>
      <c r="I2987" s="50">
        <v>9859</v>
      </c>
      <c r="J2987" s="50">
        <v>98569</v>
      </c>
      <c r="K2987" s="50">
        <v>0</v>
      </c>
      <c r="L2987" s="50">
        <v>1.5</v>
      </c>
      <c r="M2987" s="50">
        <v>0</v>
      </c>
      <c r="N2987" s="50">
        <v>0</v>
      </c>
      <c r="O2987" s="50">
        <v>6500</v>
      </c>
      <c r="P2987" s="50">
        <v>0</v>
      </c>
      <c r="Q2987" s="50">
        <v>0</v>
      </c>
      <c r="R2987" s="50">
        <v>1303001</v>
      </c>
      <c r="S2987" s="50">
        <v>1304004</v>
      </c>
      <c r="T2987" s="50">
        <v>1304006</v>
      </c>
      <c r="W2987" s="50">
        <v>4</v>
      </c>
      <c r="X2987" s="50">
        <v>4</v>
      </c>
      <c r="Y2987" s="50">
        <v>1</v>
      </c>
      <c r="Z2987" s="50">
        <v>1102001</v>
      </c>
    </row>
    <row r="2988" spans="1:26" ht="14.25">
      <c r="A2988" s="50">
        <v>2141521</v>
      </c>
      <c r="D2988" s="50" t="s">
        <v>2298</v>
      </c>
      <c r="E2988" s="50" t="s">
        <v>1184</v>
      </c>
      <c r="F2988" s="50" t="s">
        <v>5101</v>
      </c>
      <c r="G2988" s="50">
        <v>144</v>
      </c>
      <c r="H2988" s="50">
        <v>19732</v>
      </c>
      <c r="I2988" s="50">
        <v>9836</v>
      </c>
      <c r="J2988" s="50">
        <v>105610</v>
      </c>
      <c r="K2988" s="50">
        <v>0</v>
      </c>
      <c r="L2988" s="50">
        <v>1.5</v>
      </c>
      <c r="M2988" s="50">
        <v>0</v>
      </c>
      <c r="N2988" s="50">
        <v>0</v>
      </c>
      <c r="O2988" s="50">
        <v>6500</v>
      </c>
      <c r="P2988" s="50">
        <v>0</v>
      </c>
      <c r="Q2988" s="50">
        <v>0</v>
      </c>
      <c r="R2988" s="50">
        <v>1301004</v>
      </c>
      <c r="S2988" s="50">
        <v>1302004</v>
      </c>
      <c r="V2988" s="50" t="s">
        <v>5102</v>
      </c>
      <c r="Z2988" s="50">
        <v>1101004</v>
      </c>
    </row>
    <row r="2989" spans="1:26" ht="14.25">
      <c r="A2989" s="50">
        <v>2141522</v>
      </c>
      <c r="D2989" s="50" t="s">
        <v>2299</v>
      </c>
      <c r="E2989" s="50" t="s">
        <v>780</v>
      </c>
      <c r="F2989" s="50" t="s">
        <v>5102</v>
      </c>
      <c r="G2989" s="50">
        <v>144</v>
      </c>
      <c r="H2989" s="50">
        <v>21206</v>
      </c>
      <c r="I2989" s="50">
        <v>9859</v>
      </c>
      <c r="J2989" s="50">
        <v>98569</v>
      </c>
      <c r="K2989" s="50">
        <v>0</v>
      </c>
      <c r="L2989" s="50">
        <v>1.5</v>
      </c>
      <c r="M2989" s="50">
        <v>0</v>
      </c>
      <c r="N2989" s="50">
        <v>0</v>
      </c>
      <c r="O2989" s="50">
        <v>6500</v>
      </c>
      <c r="P2989" s="50">
        <v>0</v>
      </c>
      <c r="Q2989" s="50">
        <v>0</v>
      </c>
      <c r="R2989" s="50">
        <v>1303006</v>
      </c>
      <c r="S2989" s="50">
        <v>1304005</v>
      </c>
      <c r="T2989" s="50">
        <v>1304007</v>
      </c>
      <c r="W2989" s="50">
        <v>4</v>
      </c>
      <c r="X2989" s="50">
        <v>4</v>
      </c>
      <c r="Y2989" s="50">
        <v>2</v>
      </c>
      <c r="Z2989" s="50">
        <v>1102006</v>
      </c>
    </row>
    <row r="2990" spans="1:26" ht="14.25">
      <c r="A2990" s="50">
        <v>2141531</v>
      </c>
      <c r="D2990" s="50" t="s">
        <v>2298</v>
      </c>
      <c r="E2990" s="50" t="s">
        <v>1535</v>
      </c>
      <c r="F2990" s="50" t="s">
        <v>5103</v>
      </c>
      <c r="G2990" s="50">
        <v>144</v>
      </c>
      <c r="H2990" s="50">
        <v>19732</v>
      </c>
      <c r="I2990" s="50">
        <v>9836</v>
      </c>
      <c r="J2990" s="50">
        <v>105610</v>
      </c>
      <c r="K2990" s="50">
        <v>0</v>
      </c>
      <c r="L2990" s="50">
        <v>1.5</v>
      </c>
      <c r="M2990" s="50">
        <v>0</v>
      </c>
      <c r="N2990" s="50">
        <v>0</v>
      </c>
      <c r="O2990" s="50">
        <v>6500</v>
      </c>
      <c r="P2990" s="50">
        <v>0</v>
      </c>
      <c r="Q2990" s="50">
        <v>0</v>
      </c>
      <c r="R2990" s="50">
        <v>1301007</v>
      </c>
      <c r="S2990" s="50">
        <v>1302007</v>
      </c>
      <c r="V2990" s="50" t="s">
        <v>5104</v>
      </c>
      <c r="Z2990" s="50">
        <v>1101007</v>
      </c>
    </row>
    <row r="2991" spans="1:26" ht="14.25">
      <c r="A2991" s="50">
        <v>2141532</v>
      </c>
      <c r="D2991" s="50" t="s">
        <v>2299</v>
      </c>
      <c r="E2991" s="50" t="s">
        <v>784</v>
      </c>
      <c r="F2991" s="50" t="s">
        <v>5104</v>
      </c>
      <c r="G2991" s="50">
        <v>144</v>
      </c>
      <c r="H2991" s="50">
        <v>21206</v>
      </c>
      <c r="I2991" s="50">
        <v>9859</v>
      </c>
      <c r="J2991" s="50">
        <v>98569</v>
      </c>
      <c r="K2991" s="50">
        <v>0</v>
      </c>
      <c r="L2991" s="50">
        <v>1.5</v>
      </c>
      <c r="M2991" s="50">
        <v>0</v>
      </c>
      <c r="N2991" s="50">
        <v>0</v>
      </c>
      <c r="O2991" s="50">
        <v>6500</v>
      </c>
      <c r="P2991" s="50">
        <v>0</v>
      </c>
      <c r="Q2991" s="50">
        <v>0</v>
      </c>
      <c r="R2991" s="50">
        <v>1303010</v>
      </c>
      <c r="S2991" s="50">
        <v>1304013</v>
      </c>
      <c r="T2991" s="50">
        <v>1304008</v>
      </c>
      <c r="W2991" s="50">
        <v>4</v>
      </c>
      <c r="X2991" s="50">
        <v>4</v>
      </c>
      <c r="Y2991" s="50">
        <v>3</v>
      </c>
      <c r="Z2991" s="50">
        <v>1102010</v>
      </c>
    </row>
    <row r="2992" spans="1:26" ht="14.25">
      <c r="A2992" s="50">
        <v>2150111</v>
      </c>
      <c r="D2992" s="50" t="s">
        <v>2298</v>
      </c>
      <c r="E2992" s="50" t="s">
        <v>1192</v>
      </c>
      <c r="F2992" s="50" t="s">
        <v>5105</v>
      </c>
      <c r="G2992" s="50">
        <v>145</v>
      </c>
      <c r="H2992" s="50">
        <v>20100</v>
      </c>
      <c r="I2992" s="50">
        <v>10021</v>
      </c>
      <c r="J2992" s="50">
        <v>107579</v>
      </c>
      <c r="K2992" s="50">
        <v>0</v>
      </c>
      <c r="L2992" s="50">
        <v>1.5</v>
      </c>
      <c r="M2992" s="50">
        <v>0</v>
      </c>
      <c r="N2992" s="50">
        <v>0</v>
      </c>
      <c r="O2992" s="50">
        <v>6500</v>
      </c>
      <c r="P2992" s="50">
        <v>0</v>
      </c>
      <c r="Q2992" s="50">
        <v>0</v>
      </c>
      <c r="R2992" s="50">
        <v>1301012</v>
      </c>
      <c r="S2992" s="50">
        <v>1302012</v>
      </c>
      <c r="V2992" s="50" t="s">
        <v>5106</v>
      </c>
      <c r="Z2992" s="50">
        <v>1101012</v>
      </c>
    </row>
    <row r="2993" spans="1:26" ht="14.25">
      <c r="A2993" s="50">
        <v>2150112</v>
      </c>
      <c r="D2993" s="50" t="s">
        <v>2299</v>
      </c>
      <c r="E2993" s="50" t="s">
        <v>792</v>
      </c>
      <c r="F2993" s="50" t="s">
        <v>5106</v>
      </c>
      <c r="G2993" s="50">
        <v>145</v>
      </c>
      <c r="H2993" s="50">
        <v>21600</v>
      </c>
      <c r="I2993" s="50">
        <v>10044</v>
      </c>
      <c r="J2993" s="50">
        <v>100407</v>
      </c>
      <c r="K2993" s="50">
        <v>0</v>
      </c>
      <c r="L2993" s="50">
        <v>1.5</v>
      </c>
      <c r="M2993" s="50">
        <v>0</v>
      </c>
      <c r="N2993" s="50">
        <v>0</v>
      </c>
      <c r="O2993" s="50">
        <v>6500</v>
      </c>
      <c r="P2993" s="50">
        <v>0</v>
      </c>
      <c r="Q2993" s="50">
        <v>0</v>
      </c>
      <c r="R2993" s="50">
        <v>1303018</v>
      </c>
      <c r="S2993" s="50">
        <v>1304013</v>
      </c>
      <c r="T2993" s="50">
        <v>1304007</v>
      </c>
      <c r="W2993" s="50">
        <v>4</v>
      </c>
      <c r="X2993" s="50">
        <v>4</v>
      </c>
      <c r="Y2993" s="50">
        <v>2</v>
      </c>
      <c r="Z2993" s="50">
        <v>1102018</v>
      </c>
    </row>
    <row r="2994" spans="1:26" ht="14.25">
      <c r="A2994" s="50">
        <v>2150121</v>
      </c>
      <c r="D2994" s="50" t="s">
        <v>2298</v>
      </c>
      <c r="E2994" s="50" t="s">
        <v>1188</v>
      </c>
      <c r="F2994" s="50" t="s">
        <v>5107</v>
      </c>
      <c r="G2994" s="50">
        <v>145</v>
      </c>
      <c r="H2994" s="50">
        <v>17688</v>
      </c>
      <c r="I2994" s="50">
        <v>8814</v>
      </c>
      <c r="J2994" s="50">
        <v>94668</v>
      </c>
      <c r="K2994" s="50">
        <v>0</v>
      </c>
      <c r="L2994" s="50">
        <v>1.5</v>
      </c>
      <c r="M2994" s="50">
        <v>0</v>
      </c>
      <c r="N2994" s="50">
        <v>0</v>
      </c>
      <c r="O2994" s="50">
        <v>6500</v>
      </c>
      <c r="P2994" s="50">
        <v>0</v>
      </c>
      <c r="Q2994" s="50">
        <v>0</v>
      </c>
      <c r="R2994" s="50">
        <v>1301008</v>
      </c>
      <c r="S2994" s="50">
        <v>1302008</v>
      </c>
      <c r="V2994" s="50" t="s">
        <v>5108</v>
      </c>
      <c r="Z2994" s="50">
        <v>1101008</v>
      </c>
    </row>
    <row r="2995" spans="1:26" ht="14.25">
      <c r="A2995" s="50">
        <v>2150122</v>
      </c>
      <c r="D2995" s="50" t="s">
        <v>2299</v>
      </c>
      <c r="E2995" s="50" t="s">
        <v>787</v>
      </c>
      <c r="F2995" s="50" t="s">
        <v>5108</v>
      </c>
      <c r="G2995" s="50">
        <v>145</v>
      </c>
      <c r="H2995" s="50">
        <v>19008</v>
      </c>
      <c r="I2995" s="50">
        <v>8834</v>
      </c>
      <c r="J2995" s="50">
        <v>88357</v>
      </c>
      <c r="K2995" s="50">
        <v>0</v>
      </c>
      <c r="L2995" s="50">
        <v>1.5</v>
      </c>
      <c r="M2995" s="50">
        <v>0</v>
      </c>
      <c r="N2995" s="50">
        <v>0</v>
      </c>
      <c r="O2995" s="50">
        <v>6500</v>
      </c>
      <c r="P2995" s="50">
        <v>0</v>
      </c>
      <c r="Q2995" s="50">
        <v>0</v>
      </c>
      <c r="R2995" s="50">
        <v>1303013</v>
      </c>
      <c r="S2995" s="50">
        <v>1304012</v>
      </c>
      <c r="T2995" s="50">
        <v>1304008</v>
      </c>
      <c r="W2995" s="50">
        <v>4</v>
      </c>
      <c r="X2995" s="50">
        <v>4</v>
      </c>
      <c r="Y2995" s="50">
        <v>3</v>
      </c>
      <c r="Z2995" s="50">
        <v>1102013</v>
      </c>
    </row>
    <row r="2996" spans="1:26" ht="14.25">
      <c r="A2996" s="50">
        <v>2150131</v>
      </c>
      <c r="D2996" s="50" t="s">
        <v>2298</v>
      </c>
      <c r="E2996" s="50" t="s">
        <v>1193</v>
      </c>
      <c r="F2996" s="50" t="s">
        <v>5109</v>
      </c>
      <c r="G2996" s="50">
        <v>145</v>
      </c>
      <c r="H2996" s="50">
        <v>17688</v>
      </c>
      <c r="I2996" s="50">
        <v>8814</v>
      </c>
      <c r="J2996" s="50">
        <v>94668</v>
      </c>
      <c r="K2996" s="50">
        <v>0</v>
      </c>
      <c r="L2996" s="50">
        <v>1.5</v>
      </c>
      <c r="M2996" s="50">
        <v>0</v>
      </c>
      <c r="N2996" s="50">
        <v>0</v>
      </c>
      <c r="O2996" s="50">
        <v>6500</v>
      </c>
      <c r="P2996" s="50">
        <v>0</v>
      </c>
      <c r="Q2996" s="50">
        <v>0</v>
      </c>
      <c r="R2996" s="50">
        <v>1301013</v>
      </c>
      <c r="S2996" s="50">
        <v>1302013</v>
      </c>
      <c r="V2996" s="50" t="s">
        <v>5110</v>
      </c>
      <c r="Z2996" s="50">
        <v>1101013</v>
      </c>
    </row>
    <row r="2997" spans="1:26" ht="14.25">
      <c r="A2997" s="50">
        <v>2150132</v>
      </c>
      <c r="D2997" s="50" t="s">
        <v>2299</v>
      </c>
      <c r="E2997" s="50" t="s">
        <v>793</v>
      </c>
      <c r="F2997" s="50" t="s">
        <v>5110</v>
      </c>
      <c r="G2997" s="50">
        <v>145</v>
      </c>
      <c r="H2997" s="50">
        <v>19008</v>
      </c>
      <c r="I2997" s="50">
        <v>8834</v>
      </c>
      <c r="J2997" s="50">
        <v>88357</v>
      </c>
      <c r="K2997" s="50">
        <v>0</v>
      </c>
      <c r="L2997" s="50">
        <v>1.5</v>
      </c>
      <c r="M2997" s="50">
        <v>0</v>
      </c>
      <c r="N2997" s="50">
        <v>0</v>
      </c>
      <c r="O2997" s="50">
        <v>6500</v>
      </c>
      <c r="P2997" s="50">
        <v>0</v>
      </c>
      <c r="Q2997" s="50">
        <v>0</v>
      </c>
      <c r="R2997" s="50">
        <v>1303019</v>
      </c>
      <c r="S2997" s="50">
        <v>1304004</v>
      </c>
      <c r="T2997" s="50">
        <v>1304006</v>
      </c>
      <c r="W2997" s="50">
        <v>4</v>
      </c>
      <c r="X2997" s="50">
        <v>4</v>
      </c>
      <c r="Y2997" s="50">
        <v>1</v>
      </c>
      <c r="Z2997" s="50">
        <v>1102019</v>
      </c>
    </row>
    <row r="2998" spans="1:26" ht="14.25">
      <c r="A2998" s="50">
        <v>2150211</v>
      </c>
      <c r="D2998" s="50" t="s">
        <v>2298</v>
      </c>
      <c r="E2998" s="50" t="s">
        <v>1181</v>
      </c>
      <c r="F2998" s="50" t="s">
        <v>5111</v>
      </c>
      <c r="G2998" s="50">
        <v>146</v>
      </c>
      <c r="H2998" s="50">
        <v>20467</v>
      </c>
      <c r="I2998" s="50">
        <v>10206</v>
      </c>
      <c r="J2998" s="50">
        <v>109548</v>
      </c>
      <c r="K2998" s="50">
        <v>0</v>
      </c>
      <c r="L2998" s="50">
        <v>1.5</v>
      </c>
      <c r="M2998" s="50">
        <v>0</v>
      </c>
      <c r="N2998" s="50">
        <v>0</v>
      </c>
      <c r="O2998" s="50">
        <v>6500</v>
      </c>
      <c r="P2998" s="50">
        <v>0</v>
      </c>
      <c r="Q2998" s="50">
        <v>0</v>
      </c>
      <c r="R2998" s="50">
        <v>1301001</v>
      </c>
      <c r="S2998" s="50">
        <v>1302001</v>
      </c>
      <c r="V2998" s="50" t="s">
        <v>5112</v>
      </c>
      <c r="Z2998" s="50">
        <v>1101001</v>
      </c>
    </row>
    <row r="2999" spans="1:26" ht="14.25">
      <c r="A2999" s="50">
        <v>2150212</v>
      </c>
      <c r="D2999" s="50" t="s">
        <v>2299</v>
      </c>
      <c r="E2999" s="50" t="s">
        <v>776</v>
      </c>
      <c r="F2999" s="50" t="s">
        <v>5112</v>
      </c>
      <c r="G2999" s="50">
        <v>146</v>
      </c>
      <c r="H2999" s="50">
        <v>21993</v>
      </c>
      <c r="I2999" s="50">
        <v>10228</v>
      </c>
      <c r="J2999" s="50">
        <v>102244</v>
      </c>
      <c r="K2999" s="50">
        <v>0</v>
      </c>
      <c r="L2999" s="50">
        <v>1.5</v>
      </c>
      <c r="M2999" s="50">
        <v>0</v>
      </c>
      <c r="N2999" s="50">
        <v>0</v>
      </c>
      <c r="O2999" s="50">
        <v>6500</v>
      </c>
      <c r="P2999" s="50">
        <v>0</v>
      </c>
      <c r="Q2999" s="50">
        <v>0</v>
      </c>
      <c r="R2999" s="50">
        <v>1303002</v>
      </c>
      <c r="S2999" s="50">
        <v>1304001</v>
      </c>
      <c r="T2999" s="50">
        <v>1304004</v>
      </c>
      <c r="W2999" s="50">
        <v>4</v>
      </c>
      <c r="X2999" s="50">
        <v>4</v>
      </c>
      <c r="Y2999" s="50">
        <v>1</v>
      </c>
      <c r="Z2999" s="50">
        <v>1102002</v>
      </c>
    </row>
    <row r="3000" spans="1:26" ht="14.25">
      <c r="A3000" s="50">
        <v>2150221</v>
      </c>
      <c r="D3000" s="50" t="s">
        <v>2298</v>
      </c>
      <c r="E3000" s="50" t="s">
        <v>1183</v>
      </c>
      <c r="F3000" s="50" t="s">
        <v>5113</v>
      </c>
      <c r="G3000" s="50">
        <v>146</v>
      </c>
      <c r="H3000" s="50">
        <v>18011</v>
      </c>
      <c r="I3000" s="50">
        <v>8976</v>
      </c>
      <c r="J3000" s="50">
        <v>96401</v>
      </c>
      <c r="K3000" s="50">
        <v>0</v>
      </c>
      <c r="L3000" s="50">
        <v>1.5</v>
      </c>
      <c r="M3000" s="50">
        <v>0</v>
      </c>
      <c r="N3000" s="50">
        <v>0</v>
      </c>
      <c r="O3000" s="50">
        <v>6500</v>
      </c>
      <c r="P3000" s="50">
        <v>0</v>
      </c>
      <c r="Q3000" s="50">
        <v>0</v>
      </c>
      <c r="R3000" s="50">
        <v>1301003</v>
      </c>
      <c r="S3000" s="50">
        <v>1302003</v>
      </c>
      <c r="V3000" s="50" t="s">
        <v>5114</v>
      </c>
      <c r="Z3000" s="50">
        <v>1101003</v>
      </c>
    </row>
    <row r="3001" spans="1:26" ht="14.25">
      <c r="A3001" s="50">
        <v>2150222</v>
      </c>
      <c r="D3001" s="50" t="s">
        <v>2299</v>
      </c>
      <c r="E3001" s="50" t="s">
        <v>779</v>
      </c>
      <c r="F3001" s="50" t="s">
        <v>5114</v>
      </c>
      <c r="G3001" s="50">
        <v>146</v>
      </c>
      <c r="H3001" s="50">
        <v>19354</v>
      </c>
      <c r="I3001" s="50">
        <v>8995</v>
      </c>
      <c r="J3001" s="50">
        <v>89974</v>
      </c>
      <c r="K3001" s="50">
        <v>0</v>
      </c>
      <c r="L3001" s="50">
        <v>1.5</v>
      </c>
      <c r="M3001" s="50">
        <v>0</v>
      </c>
      <c r="N3001" s="50">
        <v>0</v>
      </c>
      <c r="O3001" s="50">
        <v>6500</v>
      </c>
      <c r="P3001" s="50">
        <v>0</v>
      </c>
      <c r="Q3001" s="50">
        <v>0</v>
      </c>
      <c r="R3001" s="50">
        <v>1303005</v>
      </c>
      <c r="S3001" s="50">
        <v>1304009</v>
      </c>
      <c r="T3001" s="50">
        <v>1304008</v>
      </c>
      <c r="W3001" s="50">
        <v>4</v>
      </c>
      <c r="X3001" s="50">
        <v>4</v>
      </c>
      <c r="Y3001" s="50">
        <v>3</v>
      </c>
      <c r="Z3001" s="50">
        <v>1102005</v>
      </c>
    </row>
    <row r="3002" spans="1:26" ht="14.25">
      <c r="A3002" s="50">
        <v>2150231</v>
      </c>
      <c r="D3002" s="50" t="s">
        <v>2298</v>
      </c>
      <c r="E3002" s="50" t="s">
        <v>1531</v>
      </c>
      <c r="F3002" s="50" t="s">
        <v>5115</v>
      </c>
      <c r="G3002" s="50">
        <v>146</v>
      </c>
      <c r="H3002" s="50">
        <v>18011</v>
      </c>
      <c r="I3002" s="50">
        <v>8976</v>
      </c>
      <c r="J3002" s="50">
        <v>96401</v>
      </c>
      <c r="K3002" s="50">
        <v>0</v>
      </c>
      <c r="L3002" s="50">
        <v>1.5</v>
      </c>
      <c r="M3002" s="50">
        <v>0</v>
      </c>
      <c r="N3002" s="50">
        <v>0</v>
      </c>
      <c r="O3002" s="50">
        <v>6500</v>
      </c>
      <c r="P3002" s="50">
        <v>0</v>
      </c>
      <c r="Q3002" s="50">
        <v>0</v>
      </c>
      <c r="R3002" s="50">
        <v>1301014</v>
      </c>
      <c r="S3002" s="50">
        <v>1302014</v>
      </c>
      <c r="V3002" s="50" t="s">
        <v>5116</v>
      </c>
      <c r="Z3002" s="50">
        <v>1101014</v>
      </c>
    </row>
    <row r="3003" spans="1:26" ht="14.25">
      <c r="A3003" s="50">
        <v>2150232</v>
      </c>
      <c r="D3003" s="50" t="s">
        <v>2299</v>
      </c>
      <c r="E3003" s="50" t="s">
        <v>794</v>
      </c>
      <c r="F3003" s="50" t="s">
        <v>5116</v>
      </c>
      <c r="G3003" s="50">
        <v>146</v>
      </c>
      <c r="H3003" s="50">
        <v>19354</v>
      </c>
      <c r="I3003" s="50">
        <v>8995</v>
      </c>
      <c r="J3003" s="50">
        <v>89974</v>
      </c>
      <c r="K3003" s="50">
        <v>0</v>
      </c>
      <c r="L3003" s="50">
        <v>1.5</v>
      </c>
      <c r="M3003" s="50">
        <v>0</v>
      </c>
      <c r="N3003" s="50">
        <v>0</v>
      </c>
      <c r="O3003" s="50">
        <v>6500</v>
      </c>
      <c r="P3003" s="50">
        <v>0</v>
      </c>
      <c r="Q3003" s="50">
        <v>0</v>
      </c>
      <c r="R3003" s="50">
        <v>1303020</v>
      </c>
      <c r="S3003" s="50">
        <v>1304014</v>
      </c>
      <c r="T3003" s="50">
        <v>1304007</v>
      </c>
      <c r="W3003" s="50">
        <v>4</v>
      </c>
      <c r="X3003" s="50">
        <v>4</v>
      </c>
      <c r="Y3003" s="50">
        <v>2</v>
      </c>
      <c r="Z3003" s="50">
        <v>1102020</v>
      </c>
    </row>
    <row r="3004" spans="1:26" ht="14.25">
      <c r="A3004" s="50">
        <v>2150311</v>
      </c>
      <c r="D3004" s="50" t="s">
        <v>2298</v>
      </c>
      <c r="E3004" s="50" t="s">
        <v>1192</v>
      </c>
      <c r="F3004" s="50" t="s">
        <v>5117</v>
      </c>
      <c r="G3004" s="50">
        <v>146</v>
      </c>
      <c r="H3004" s="50">
        <v>20467</v>
      </c>
      <c r="I3004" s="50">
        <v>10206</v>
      </c>
      <c r="J3004" s="50">
        <v>109548</v>
      </c>
      <c r="K3004" s="50">
        <v>0</v>
      </c>
      <c r="L3004" s="50">
        <v>1.5</v>
      </c>
      <c r="M3004" s="50">
        <v>0</v>
      </c>
      <c r="N3004" s="50">
        <v>0</v>
      </c>
      <c r="O3004" s="50">
        <v>6500</v>
      </c>
      <c r="P3004" s="50">
        <v>0</v>
      </c>
      <c r="Q3004" s="50">
        <v>0</v>
      </c>
      <c r="R3004" s="50">
        <v>1301012</v>
      </c>
      <c r="S3004" s="50">
        <v>1302012</v>
      </c>
      <c r="V3004" s="50" t="s">
        <v>5118</v>
      </c>
      <c r="Z3004" s="50">
        <v>1101012</v>
      </c>
    </row>
    <row r="3005" spans="1:26" ht="14.25">
      <c r="A3005" s="50">
        <v>2150312</v>
      </c>
      <c r="D3005" s="50" t="s">
        <v>2299</v>
      </c>
      <c r="E3005" s="50" t="s">
        <v>792</v>
      </c>
      <c r="F3005" s="50" t="s">
        <v>5118</v>
      </c>
      <c r="G3005" s="50">
        <v>146</v>
      </c>
      <c r="H3005" s="50">
        <v>21993</v>
      </c>
      <c r="I3005" s="50">
        <v>10228</v>
      </c>
      <c r="J3005" s="50">
        <v>102244</v>
      </c>
      <c r="K3005" s="50">
        <v>0</v>
      </c>
      <c r="L3005" s="50">
        <v>1.5</v>
      </c>
      <c r="M3005" s="50">
        <v>0</v>
      </c>
      <c r="N3005" s="50">
        <v>0</v>
      </c>
      <c r="O3005" s="50">
        <v>6500</v>
      </c>
      <c r="P3005" s="50">
        <v>0</v>
      </c>
      <c r="Q3005" s="50">
        <v>0</v>
      </c>
      <c r="R3005" s="50">
        <v>1303018</v>
      </c>
      <c r="S3005" s="50">
        <v>1304013</v>
      </c>
      <c r="T3005" s="50">
        <v>1304007</v>
      </c>
      <c r="W3005" s="50">
        <v>4</v>
      </c>
      <c r="X3005" s="50">
        <v>4</v>
      </c>
      <c r="Y3005" s="50">
        <v>2</v>
      </c>
      <c r="Z3005" s="50">
        <v>1102018</v>
      </c>
    </row>
    <row r="3006" spans="1:26" ht="14.25">
      <c r="A3006" s="50">
        <v>2150321</v>
      </c>
      <c r="D3006" s="50" t="s">
        <v>2298</v>
      </c>
      <c r="E3006" s="50" t="s">
        <v>1188</v>
      </c>
      <c r="F3006" s="50" t="s">
        <v>5119</v>
      </c>
      <c r="G3006" s="50">
        <v>146</v>
      </c>
      <c r="H3006" s="50">
        <v>18011</v>
      </c>
      <c r="I3006" s="50">
        <v>8976</v>
      </c>
      <c r="J3006" s="50">
        <v>96401</v>
      </c>
      <c r="K3006" s="50">
        <v>0</v>
      </c>
      <c r="L3006" s="50">
        <v>1.5</v>
      </c>
      <c r="M3006" s="50">
        <v>0</v>
      </c>
      <c r="N3006" s="50">
        <v>0</v>
      </c>
      <c r="O3006" s="50">
        <v>6500</v>
      </c>
      <c r="P3006" s="50">
        <v>0</v>
      </c>
      <c r="Q3006" s="50">
        <v>0</v>
      </c>
      <c r="R3006" s="50">
        <v>1301008</v>
      </c>
      <c r="S3006" s="50">
        <v>1302008</v>
      </c>
      <c r="V3006" s="50" t="s">
        <v>5120</v>
      </c>
      <c r="Z3006" s="50">
        <v>1101008</v>
      </c>
    </row>
    <row r="3007" spans="1:26" ht="14.25">
      <c r="A3007" s="50">
        <v>2150322</v>
      </c>
      <c r="D3007" s="50" t="s">
        <v>2299</v>
      </c>
      <c r="E3007" s="50" t="s">
        <v>787</v>
      </c>
      <c r="F3007" s="50" t="s">
        <v>5120</v>
      </c>
      <c r="G3007" s="50">
        <v>146</v>
      </c>
      <c r="H3007" s="50">
        <v>19354</v>
      </c>
      <c r="I3007" s="50">
        <v>8995</v>
      </c>
      <c r="J3007" s="50">
        <v>89974</v>
      </c>
      <c r="K3007" s="50">
        <v>0</v>
      </c>
      <c r="L3007" s="50">
        <v>1.5</v>
      </c>
      <c r="M3007" s="50">
        <v>0</v>
      </c>
      <c r="N3007" s="50">
        <v>0</v>
      </c>
      <c r="O3007" s="50">
        <v>6500</v>
      </c>
      <c r="P3007" s="50">
        <v>0</v>
      </c>
      <c r="Q3007" s="50">
        <v>0</v>
      </c>
      <c r="R3007" s="50">
        <v>1303013</v>
      </c>
      <c r="S3007" s="50">
        <v>1304012</v>
      </c>
      <c r="T3007" s="50">
        <v>1304008</v>
      </c>
      <c r="W3007" s="50">
        <v>4</v>
      </c>
      <c r="X3007" s="50">
        <v>4</v>
      </c>
      <c r="Y3007" s="50">
        <v>3</v>
      </c>
      <c r="Z3007" s="50">
        <v>1102013</v>
      </c>
    </row>
    <row r="3008" spans="1:26" ht="14.25">
      <c r="A3008" s="50">
        <v>2150331</v>
      </c>
      <c r="D3008" s="50" t="s">
        <v>2298</v>
      </c>
      <c r="E3008" s="50" t="s">
        <v>1533</v>
      </c>
      <c r="F3008" s="50" t="s">
        <v>5121</v>
      </c>
      <c r="G3008" s="50">
        <v>146</v>
      </c>
      <c r="H3008" s="50">
        <v>18011</v>
      </c>
      <c r="I3008" s="50">
        <v>8976</v>
      </c>
      <c r="J3008" s="50">
        <v>96401</v>
      </c>
      <c r="K3008" s="50">
        <v>0</v>
      </c>
      <c r="L3008" s="50">
        <v>1.5</v>
      </c>
      <c r="M3008" s="50">
        <v>0</v>
      </c>
      <c r="N3008" s="50">
        <v>0</v>
      </c>
      <c r="O3008" s="50">
        <v>6500</v>
      </c>
      <c r="P3008" s="50">
        <v>0</v>
      </c>
      <c r="Q3008" s="50">
        <v>0</v>
      </c>
      <c r="R3008" s="50">
        <v>1301009</v>
      </c>
      <c r="S3008" s="50">
        <v>1302009</v>
      </c>
      <c r="V3008" s="50" t="s">
        <v>5122</v>
      </c>
      <c r="Z3008" s="50">
        <v>1101009</v>
      </c>
    </row>
    <row r="3009" spans="1:26" ht="14.25">
      <c r="A3009" s="50">
        <v>2150332</v>
      </c>
      <c r="D3009" s="50" t="s">
        <v>2299</v>
      </c>
      <c r="E3009" s="50" t="s">
        <v>788</v>
      </c>
      <c r="F3009" s="50" t="s">
        <v>5122</v>
      </c>
      <c r="G3009" s="50">
        <v>146</v>
      </c>
      <c r="H3009" s="50">
        <v>19354</v>
      </c>
      <c r="I3009" s="50">
        <v>8995</v>
      </c>
      <c r="J3009" s="50">
        <v>89974</v>
      </c>
      <c r="K3009" s="50">
        <v>0</v>
      </c>
      <c r="L3009" s="50">
        <v>1.5</v>
      </c>
      <c r="M3009" s="50">
        <v>0</v>
      </c>
      <c r="N3009" s="50">
        <v>0</v>
      </c>
      <c r="O3009" s="50">
        <v>6500</v>
      </c>
      <c r="P3009" s="50">
        <v>0</v>
      </c>
      <c r="Q3009" s="50">
        <v>0</v>
      </c>
      <c r="R3009" s="50">
        <v>1303014</v>
      </c>
      <c r="S3009" s="50">
        <v>1304004</v>
      </c>
      <c r="T3009" s="50">
        <v>1304006</v>
      </c>
      <c r="W3009" s="50">
        <v>4</v>
      </c>
      <c r="X3009" s="50">
        <v>4</v>
      </c>
      <c r="Y3009" s="50">
        <v>1</v>
      </c>
      <c r="Z3009" s="50">
        <v>1102014</v>
      </c>
    </row>
    <row r="3010" spans="1:26" ht="14.25">
      <c r="A3010" s="50">
        <v>2150411</v>
      </c>
      <c r="D3010" s="50" t="s">
        <v>2298</v>
      </c>
      <c r="E3010" s="50" t="s">
        <v>1195</v>
      </c>
      <c r="F3010" s="50" t="s">
        <v>5123</v>
      </c>
      <c r="G3010" s="50">
        <v>147</v>
      </c>
      <c r="H3010" s="50">
        <v>20835</v>
      </c>
      <c r="I3010" s="50">
        <v>10391</v>
      </c>
      <c r="J3010" s="50">
        <v>111516</v>
      </c>
      <c r="K3010" s="50">
        <v>0</v>
      </c>
      <c r="L3010" s="50">
        <v>1.5</v>
      </c>
      <c r="M3010" s="50">
        <v>0</v>
      </c>
      <c r="N3010" s="50">
        <v>0</v>
      </c>
      <c r="O3010" s="50">
        <v>6500</v>
      </c>
      <c r="P3010" s="50">
        <v>0</v>
      </c>
      <c r="Q3010" s="50">
        <v>0</v>
      </c>
      <c r="R3010" s="50">
        <v>1301015</v>
      </c>
      <c r="S3010" s="50">
        <v>1302015</v>
      </c>
      <c r="V3010" s="50" t="s">
        <v>5124</v>
      </c>
      <c r="Z3010" s="50">
        <v>1101015</v>
      </c>
    </row>
    <row r="3011" spans="1:26" ht="14.25">
      <c r="A3011" s="50">
        <v>2150412</v>
      </c>
      <c r="D3011" s="50" t="s">
        <v>2299</v>
      </c>
      <c r="E3011" s="50" t="s">
        <v>795</v>
      </c>
      <c r="F3011" s="50" t="s">
        <v>5124</v>
      </c>
      <c r="G3011" s="50">
        <v>147</v>
      </c>
      <c r="H3011" s="50">
        <v>22387</v>
      </c>
      <c r="I3011" s="50">
        <v>10413</v>
      </c>
      <c r="J3011" s="50">
        <v>104082</v>
      </c>
      <c r="K3011" s="50">
        <v>0</v>
      </c>
      <c r="L3011" s="50">
        <v>1.5</v>
      </c>
      <c r="M3011" s="50">
        <v>0</v>
      </c>
      <c r="N3011" s="50">
        <v>0</v>
      </c>
      <c r="O3011" s="50">
        <v>6500</v>
      </c>
      <c r="P3011" s="50">
        <v>0</v>
      </c>
      <c r="Q3011" s="50">
        <v>0</v>
      </c>
      <c r="R3011" s="50">
        <v>1303021</v>
      </c>
      <c r="S3011" s="50">
        <v>1304015</v>
      </c>
      <c r="T3011" s="50">
        <v>1304007</v>
      </c>
      <c r="W3011" s="50">
        <v>4</v>
      </c>
      <c r="X3011" s="50">
        <v>4</v>
      </c>
      <c r="Y3011" s="50">
        <v>1</v>
      </c>
      <c r="Z3011" s="50">
        <v>1102021</v>
      </c>
    </row>
    <row r="3012" spans="1:26" ht="14.25">
      <c r="A3012" s="50">
        <v>2150421</v>
      </c>
      <c r="D3012" s="50" t="s">
        <v>2298</v>
      </c>
      <c r="E3012" s="50" t="s">
        <v>1181</v>
      </c>
      <c r="F3012" s="50" t="s">
        <v>5125</v>
      </c>
      <c r="G3012" s="50">
        <v>147</v>
      </c>
      <c r="H3012" s="50">
        <v>18334</v>
      </c>
      <c r="I3012" s="50">
        <v>9137</v>
      </c>
      <c r="J3012" s="50">
        <v>98133</v>
      </c>
      <c r="K3012" s="50">
        <v>0</v>
      </c>
      <c r="L3012" s="50">
        <v>1.5</v>
      </c>
      <c r="M3012" s="50">
        <v>0</v>
      </c>
      <c r="N3012" s="50">
        <v>0</v>
      </c>
      <c r="O3012" s="50">
        <v>6500</v>
      </c>
      <c r="P3012" s="50">
        <v>0</v>
      </c>
      <c r="Q3012" s="50">
        <v>0</v>
      </c>
      <c r="R3012" s="50">
        <v>1301001</v>
      </c>
      <c r="S3012" s="50">
        <v>1302001</v>
      </c>
      <c r="V3012" s="50" t="s">
        <v>5126</v>
      </c>
      <c r="Z3012" s="50">
        <v>1101001</v>
      </c>
    </row>
    <row r="3013" spans="1:26" ht="14.25">
      <c r="A3013" s="50">
        <v>2150422</v>
      </c>
      <c r="D3013" s="50" t="s">
        <v>2299</v>
      </c>
      <c r="E3013" s="50" t="s">
        <v>783</v>
      </c>
      <c r="F3013" s="50" t="s">
        <v>5126</v>
      </c>
      <c r="G3013" s="50">
        <v>147</v>
      </c>
      <c r="H3013" s="50">
        <v>19701</v>
      </c>
      <c r="I3013" s="50">
        <v>9157</v>
      </c>
      <c r="J3013" s="50">
        <v>91591</v>
      </c>
      <c r="K3013" s="50">
        <v>0</v>
      </c>
      <c r="L3013" s="50">
        <v>1.5</v>
      </c>
      <c r="M3013" s="50">
        <v>0</v>
      </c>
      <c r="N3013" s="50">
        <v>0</v>
      </c>
      <c r="O3013" s="50">
        <v>6500</v>
      </c>
      <c r="P3013" s="50">
        <v>0</v>
      </c>
      <c r="Q3013" s="50">
        <v>0</v>
      </c>
      <c r="R3013" s="50">
        <v>1303009</v>
      </c>
      <c r="S3013" s="50">
        <v>1304010</v>
      </c>
      <c r="T3013" s="50">
        <v>1304007</v>
      </c>
      <c r="W3013" s="50">
        <v>4</v>
      </c>
      <c r="X3013" s="50">
        <v>4</v>
      </c>
      <c r="Y3013" s="50">
        <v>2</v>
      </c>
      <c r="Z3013" s="50">
        <v>1102009</v>
      </c>
    </row>
    <row r="3014" spans="1:26" ht="14.25">
      <c r="A3014" s="50">
        <v>2150431</v>
      </c>
      <c r="D3014" s="50" t="s">
        <v>2298</v>
      </c>
      <c r="E3014" s="50" t="s">
        <v>1537</v>
      </c>
      <c r="F3014" s="50" t="s">
        <v>5127</v>
      </c>
      <c r="G3014" s="50">
        <v>147</v>
      </c>
      <c r="H3014" s="50">
        <v>18334</v>
      </c>
      <c r="I3014" s="50">
        <v>9137</v>
      </c>
      <c r="J3014" s="50">
        <v>98133</v>
      </c>
      <c r="K3014" s="50">
        <v>0</v>
      </c>
      <c r="L3014" s="50">
        <v>1.5</v>
      </c>
      <c r="M3014" s="50">
        <v>0</v>
      </c>
      <c r="N3014" s="50">
        <v>0</v>
      </c>
      <c r="O3014" s="50">
        <v>6500</v>
      </c>
      <c r="P3014" s="50">
        <v>0</v>
      </c>
      <c r="Q3014" s="50">
        <v>0</v>
      </c>
      <c r="R3014" s="50">
        <v>1301011</v>
      </c>
      <c r="S3014" s="50">
        <v>1302011</v>
      </c>
      <c r="V3014" s="50" t="s">
        <v>5128</v>
      </c>
      <c r="Z3014" s="50">
        <v>1101011</v>
      </c>
    </row>
    <row r="3015" spans="1:26" ht="14.25">
      <c r="A3015" s="50">
        <v>2150432</v>
      </c>
      <c r="D3015" s="50" t="s">
        <v>2299</v>
      </c>
      <c r="E3015" s="50" t="s">
        <v>791</v>
      </c>
      <c r="F3015" s="50" t="s">
        <v>5128</v>
      </c>
      <c r="G3015" s="50">
        <v>147</v>
      </c>
      <c r="H3015" s="50">
        <v>19701</v>
      </c>
      <c r="I3015" s="50">
        <v>9157</v>
      </c>
      <c r="J3015" s="50">
        <v>91591</v>
      </c>
      <c r="K3015" s="50">
        <v>0</v>
      </c>
      <c r="L3015" s="50">
        <v>1.5</v>
      </c>
      <c r="M3015" s="50">
        <v>0</v>
      </c>
      <c r="N3015" s="50">
        <v>0</v>
      </c>
      <c r="O3015" s="50">
        <v>6500</v>
      </c>
      <c r="P3015" s="50">
        <v>0</v>
      </c>
      <c r="Q3015" s="50">
        <v>0</v>
      </c>
      <c r="R3015" s="50">
        <v>1303017</v>
      </c>
      <c r="S3015" s="50">
        <v>1304013</v>
      </c>
      <c r="T3015" s="50">
        <v>1304008</v>
      </c>
      <c r="W3015" s="50">
        <v>4</v>
      </c>
      <c r="X3015" s="50">
        <v>4</v>
      </c>
      <c r="Y3015" s="50">
        <v>3</v>
      </c>
      <c r="Z3015" s="50">
        <v>1102017</v>
      </c>
    </row>
    <row r="3016" spans="1:26" ht="14.25">
      <c r="A3016" s="50">
        <v>2150511</v>
      </c>
      <c r="D3016" s="50" t="s">
        <v>2298</v>
      </c>
      <c r="E3016" s="50" t="s">
        <v>1378</v>
      </c>
      <c r="F3016" s="50" t="s">
        <v>5129</v>
      </c>
      <c r="G3016" s="50">
        <v>147</v>
      </c>
      <c r="H3016" s="50">
        <v>20835</v>
      </c>
      <c r="I3016" s="50">
        <v>10391</v>
      </c>
      <c r="J3016" s="50">
        <v>111516</v>
      </c>
      <c r="K3016" s="50">
        <v>0</v>
      </c>
      <c r="L3016" s="50">
        <v>1.5</v>
      </c>
      <c r="M3016" s="50">
        <v>0</v>
      </c>
      <c r="N3016" s="50">
        <v>0</v>
      </c>
      <c r="O3016" s="50">
        <v>6500</v>
      </c>
      <c r="P3016" s="50">
        <v>0</v>
      </c>
      <c r="Q3016" s="50">
        <v>0</v>
      </c>
      <c r="R3016" s="50">
        <v>1301006</v>
      </c>
      <c r="S3016" s="50">
        <v>1302006</v>
      </c>
      <c r="V3016" s="50" t="s">
        <v>5130</v>
      </c>
      <c r="Z3016" s="50">
        <v>1101006</v>
      </c>
    </row>
    <row r="3017" spans="1:26" ht="14.25">
      <c r="A3017" s="50">
        <v>2150512</v>
      </c>
      <c r="D3017" s="50" t="s">
        <v>2299</v>
      </c>
      <c r="E3017" s="50" t="s">
        <v>781</v>
      </c>
      <c r="F3017" s="50" t="s">
        <v>5130</v>
      </c>
      <c r="G3017" s="50">
        <v>147</v>
      </c>
      <c r="H3017" s="50">
        <v>22387</v>
      </c>
      <c r="I3017" s="50">
        <v>10413</v>
      </c>
      <c r="J3017" s="50">
        <v>104082</v>
      </c>
      <c r="K3017" s="50">
        <v>0</v>
      </c>
      <c r="L3017" s="50">
        <v>1.5</v>
      </c>
      <c r="M3017" s="50">
        <v>0</v>
      </c>
      <c r="N3017" s="50">
        <v>0</v>
      </c>
      <c r="O3017" s="50">
        <v>6500</v>
      </c>
      <c r="P3017" s="50">
        <v>0</v>
      </c>
      <c r="Q3017" s="50">
        <v>0</v>
      </c>
      <c r="R3017" s="50">
        <v>1303007</v>
      </c>
      <c r="S3017" s="50">
        <v>1304002</v>
      </c>
      <c r="T3017" s="50">
        <v>1304006</v>
      </c>
      <c r="W3017" s="50">
        <v>4</v>
      </c>
      <c r="X3017" s="50">
        <v>4</v>
      </c>
      <c r="Y3017" s="50">
        <v>1</v>
      </c>
      <c r="Z3017" s="50">
        <v>1102007</v>
      </c>
    </row>
    <row r="3018" spans="1:26" ht="14.25">
      <c r="A3018" s="50">
        <v>2150521</v>
      </c>
      <c r="D3018" s="50" t="s">
        <v>2298</v>
      </c>
      <c r="E3018" s="50" t="s">
        <v>1183</v>
      </c>
      <c r="F3018" s="50" t="s">
        <v>5131</v>
      </c>
      <c r="G3018" s="50">
        <v>147</v>
      </c>
      <c r="H3018" s="50">
        <v>18334</v>
      </c>
      <c r="I3018" s="50">
        <v>9137</v>
      </c>
      <c r="J3018" s="50">
        <v>98133</v>
      </c>
      <c r="K3018" s="50">
        <v>0</v>
      </c>
      <c r="L3018" s="50">
        <v>1.5</v>
      </c>
      <c r="M3018" s="50">
        <v>0</v>
      </c>
      <c r="N3018" s="50">
        <v>0</v>
      </c>
      <c r="O3018" s="50">
        <v>6500</v>
      </c>
      <c r="P3018" s="50">
        <v>0</v>
      </c>
      <c r="Q3018" s="50">
        <v>0</v>
      </c>
      <c r="R3018" s="50">
        <v>1301003</v>
      </c>
      <c r="S3018" s="50">
        <v>1302003</v>
      </c>
      <c r="V3018" s="50" t="s">
        <v>5132</v>
      </c>
      <c r="Z3018" s="50">
        <v>1101003</v>
      </c>
    </row>
    <row r="3019" spans="1:26" ht="14.25">
      <c r="A3019" s="50">
        <v>2150522</v>
      </c>
      <c r="D3019" s="50" t="s">
        <v>2299</v>
      </c>
      <c r="E3019" s="50" t="s">
        <v>779</v>
      </c>
      <c r="F3019" s="50" t="s">
        <v>5132</v>
      </c>
      <c r="G3019" s="50">
        <v>147</v>
      </c>
      <c r="H3019" s="50">
        <v>19701</v>
      </c>
      <c r="I3019" s="50">
        <v>9157</v>
      </c>
      <c r="J3019" s="50">
        <v>91591</v>
      </c>
      <c r="K3019" s="50">
        <v>0</v>
      </c>
      <c r="L3019" s="50">
        <v>1.5</v>
      </c>
      <c r="M3019" s="50">
        <v>0</v>
      </c>
      <c r="N3019" s="50">
        <v>0</v>
      </c>
      <c r="O3019" s="50">
        <v>6500</v>
      </c>
      <c r="P3019" s="50">
        <v>0</v>
      </c>
      <c r="Q3019" s="50">
        <v>0</v>
      </c>
      <c r="R3019" s="50">
        <v>1303005</v>
      </c>
      <c r="S3019" s="50">
        <v>1304009</v>
      </c>
      <c r="T3019" s="50">
        <v>1304008</v>
      </c>
      <c r="W3019" s="50">
        <v>4</v>
      </c>
      <c r="X3019" s="50">
        <v>4</v>
      </c>
      <c r="Y3019" s="50">
        <v>3</v>
      </c>
      <c r="Z3019" s="50">
        <v>1102005</v>
      </c>
    </row>
    <row r="3020" spans="1:26" ht="14.25">
      <c r="A3020" s="50">
        <v>2150531</v>
      </c>
      <c r="D3020" s="50" t="s">
        <v>2298</v>
      </c>
      <c r="E3020" s="50" t="s">
        <v>1192</v>
      </c>
      <c r="F3020" s="50" t="s">
        <v>5133</v>
      </c>
      <c r="G3020" s="50">
        <v>147</v>
      </c>
      <c r="H3020" s="50">
        <v>18334</v>
      </c>
      <c r="I3020" s="50">
        <v>9137</v>
      </c>
      <c r="J3020" s="50">
        <v>98133</v>
      </c>
      <c r="K3020" s="50">
        <v>0</v>
      </c>
      <c r="L3020" s="50">
        <v>1.5</v>
      </c>
      <c r="M3020" s="50">
        <v>0</v>
      </c>
      <c r="N3020" s="50">
        <v>0</v>
      </c>
      <c r="O3020" s="50">
        <v>6500</v>
      </c>
      <c r="P3020" s="50">
        <v>0</v>
      </c>
      <c r="Q3020" s="50">
        <v>0</v>
      </c>
      <c r="R3020" s="50">
        <v>1301012</v>
      </c>
      <c r="S3020" s="50">
        <v>1302012</v>
      </c>
      <c r="V3020" s="50" t="s">
        <v>5134</v>
      </c>
      <c r="Z3020" s="50">
        <v>1101012</v>
      </c>
    </row>
    <row r="3021" spans="1:26" ht="14.25">
      <c r="A3021" s="50">
        <v>2150532</v>
      </c>
      <c r="D3021" s="50" t="s">
        <v>2299</v>
      </c>
      <c r="E3021" s="50" t="s">
        <v>792</v>
      </c>
      <c r="F3021" s="50" t="s">
        <v>5134</v>
      </c>
      <c r="G3021" s="50">
        <v>147</v>
      </c>
      <c r="H3021" s="50">
        <v>19701</v>
      </c>
      <c r="I3021" s="50">
        <v>9157</v>
      </c>
      <c r="J3021" s="50">
        <v>91591</v>
      </c>
      <c r="K3021" s="50">
        <v>0</v>
      </c>
      <c r="L3021" s="50">
        <v>1.5</v>
      </c>
      <c r="M3021" s="50">
        <v>0</v>
      </c>
      <c r="N3021" s="50">
        <v>0</v>
      </c>
      <c r="O3021" s="50">
        <v>6500</v>
      </c>
      <c r="P3021" s="50">
        <v>0</v>
      </c>
      <c r="Q3021" s="50">
        <v>0</v>
      </c>
      <c r="R3021" s="50">
        <v>1303018</v>
      </c>
      <c r="S3021" s="50">
        <v>1304013</v>
      </c>
      <c r="T3021" s="50">
        <v>1304007</v>
      </c>
      <c r="W3021" s="50">
        <v>4</v>
      </c>
      <c r="X3021" s="50">
        <v>4</v>
      </c>
      <c r="Y3021" s="50">
        <v>2</v>
      </c>
      <c r="Z3021" s="50">
        <v>1102018</v>
      </c>
    </row>
    <row r="3022" spans="1:26" ht="14.25">
      <c r="A3022" s="50">
        <v>2150611</v>
      </c>
      <c r="D3022" s="50" t="s">
        <v>2298</v>
      </c>
      <c r="E3022" s="50" t="s">
        <v>1533</v>
      </c>
      <c r="F3022" s="50" t="s">
        <v>5135</v>
      </c>
      <c r="G3022" s="50">
        <v>148</v>
      </c>
      <c r="H3022" s="50">
        <v>21202</v>
      </c>
      <c r="I3022" s="50">
        <v>10575</v>
      </c>
      <c r="J3022" s="50">
        <v>113485</v>
      </c>
      <c r="K3022" s="50">
        <v>0</v>
      </c>
      <c r="L3022" s="50">
        <v>1.5</v>
      </c>
      <c r="M3022" s="50">
        <v>0</v>
      </c>
      <c r="N3022" s="50">
        <v>0</v>
      </c>
      <c r="O3022" s="50">
        <v>6500</v>
      </c>
      <c r="P3022" s="50">
        <v>0</v>
      </c>
      <c r="Q3022" s="50">
        <v>0</v>
      </c>
      <c r="R3022" s="50">
        <v>1301009</v>
      </c>
      <c r="S3022" s="50">
        <v>1302009</v>
      </c>
      <c r="V3022" s="50" t="s">
        <v>5136</v>
      </c>
      <c r="Z3022" s="50">
        <v>1101009</v>
      </c>
    </row>
    <row r="3023" spans="1:26" ht="14.25">
      <c r="A3023" s="50">
        <v>2150612</v>
      </c>
      <c r="D3023" s="50" t="s">
        <v>2299</v>
      </c>
      <c r="E3023" s="50" t="s">
        <v>788</v>
      </c>
      <c r="F3023" s="50" t="s">
        <v>5136</v>
      </c>
      <c r="G3023" s="50">
        <v>148</v>
      </c>
      <c r="H3023" s="50">
        <v>22781</v>
      </c>
      <c r="I3023" s="50">
        <v>10598</v>
      </c>
      <c r="J3023" s="50">
        <v>105919</v>
      </c>
      <c r="K3023" s="50">
        <v>0</v>
      </c>
      <c r="L3023" s="50">
        <v>1.5</v>
      </c>
      <c r="M3023" s="50">
        <v>0</v>
      </c>
      <c r="N3023" s="50">
        <v>0</v>
      </c>
      <c r="O3023" s="50">
        <v>6500</v>
      </c>
      <c r="P3023" s="50">
        <v>0</v>
      </c>
      <c r="Q3023" s="50">
        <v>0</v>
      </c>
      <c r="R3023" s="50">
        <v>1303014</v>
      </c>
      <c r="S3023" s="50">
        <v>1304004</v>
      </c>
      <c r="T3023" s="50">
        <v>1304006</v>
      </c>
      <c r="W3023" s="50">
        <v>4</v>
      </c>
      <c r="X3023" s="50">
        <v>4</v>
      </c>
      <c r="Y3023" s="50">
        <v>1</v>
      </c>
      <c r="Z3023" s="50">
        <v>1102014</v>
      </c>
    </row>
    <row r="3024" spans="1:26" ht="14.25">
      <c r="A3024" s="50">
        <v>2150621</v>
      </c>
      <c r="D3024" s="50" t="s">
        <v>2298</v>
      </c>
      <c r="E3024" s="50" t="s">
        <v>1188</v>
      </c>
      <c r="F3024" s="50" t="s">
        <v>5137</v>
      </c>
      <c r="G3024" s="50">
        <v>148</v>
      </c>
      <c r="H3024" s="50">
        <v>18658</v>
      </c>
      <c r="I3024" s="50">
        <v>9299</v>
      </c>
      <c r="J3024" s="50">
        <v>99866</v>
      </c>
      <c r="K3024" s="50">
        <v>0</v>
      </c>
      <c r="L3024" s="50">
        <v>1.5</v>
      </c>
      <c r="M3024" s="50">
        <v>0</v>
      </c>
      <c r="N3024" s="50">
        <v>0</v>
      </c>
      <c r="O3024" s="50">
        <v>6500</v>
      </c>
      <c r="P3024" s="50">
        <v>0</v>
      </c>
      <c r="Q3024" s="50">
        <v>0</v>
      </c>
      <c r="R3024" s="50">
        <v>1301008</v>
      </c>
      <c r="S3024" s="50">
        <v>1302008</v>
      </c>
      <c r="V3024" s="50" t="s">
        <v>5138</v>
      </c>
      <c r="Z3024" s="50">
        <v>1101008</v>
      </c>
    </row>
    <row r="3025" spans="1:26" ht="14.25">
      <c r="A3025" s="50">
        <v>2150622</v>
      </c>
      <c r="D3025" s="50" t="s">
        <v>2299</v>
      </c>
      <c r="E3025" s="50" t="s">
        <v>787</v>
      </c>
      <c r="F3025" s="50" t="s">
        <v>5138</v>
      </c>
      <c r="G3025" s="50">
        <v>148</v>
      </c>
      <c r="H3025" s="50">
        <v>20047</v>
      </c>
      <c r="I3025" s="50">
        <v>9319</v>
      </c>
      <c r="J3025" s="50">
        <v>93208</v>
      </c>
      <c r="K3025" s="50">
        <v>0</v>
      </c>
      <c r="L3025" s="50">
        <v>1.5</v>
      </c>
      <c r="M3025" s="50">
        <v>0</v>
      </c>
      <c r="N3025" s="50">
        <v>0</v>
      </c>
      <c r="O3025" s="50">
        <v>6500</v>
      </c>
      <c r="P3025" s="50">
        <v>0</v>
      </c>
      <c r="Q3025" s="50">
        <v>0</v>
      </c>
      <c r="R3025" s="50">
        <v>1303013</v>
      </c>
      <c r="S3025" s="50">
        <v>1304012</v>
      </c>
      <c r="T3025" s="50">
        <v>1304008</v>
      </c>
      <c r="W3025" s="50">
        <v>4</v>
      </c>
      <c r="X3025" s="50">
        <v>4</v>
      </c>
      <c r="Y3025" s="50">
        <v>3</v>
      </c>
      <c r="Z3025" s="50">
        <v>1102013</v>
      </c>
    </row>
    <row r="3026" spans="1:26" ht="14.25">
      <c r="A3026" s="50">
        <v>2150631</v>
      </c>
      <c r="D3026" s="50" t="s">
        <v>2298</v>
      </c>
      <c r="E3026" s="50" t="s">
        <v>1192</v>
      </c>
      <c r="F3026" s="50" t="s">
        <v>5139</v>
      </c>
      <c r="G3026" s="50">
        <v>148</v>
      </c>
      <c r="H3026" s="50">
        <v>18658</v>
      </c>
      <c r="I3026" s="50">
        <v>9299</v>
      </c>
      <c r="J3026" s="50">
        <v>99866</v>
      </c>
      <c r="K3026" s="50">
        <v>0</v>
      </c>
      <c r="L3026" s="50">
        <v>1.5</v>
      </c>
      <c r="M3026" s="50">
        <v>0</v>
      </c>
      <c r="N3026" s="50">
        <v>0</v>
      </c>
      <c r="O3026" s="50">
        <v>6500</v>
      </c>
      <c r="P3026" s="50">
        <v>0</v>
      </c>
      <c r="Q3026" s="50">
        <v>0</v>
      </c>
      <c r="R3026" s="50">
        <v>1301012</v>
      </c>
      <c r="S3026" s="50">
        <v>1302012</v>
      </c>
      <c r="V3026" s="50" t="s">
        <v>5140</v>
      </c>
      <c r="Z3026" s="50">
        <v>1101012</v>
      </c>
    </row>
    <row r="3027" spans="1:26" ht="14.25">
      <c r="A3027" s="50">
        <v>2150632</v>
      </c>
      <c r="D3027" s="50" t="s">
        <v>2299</v>
      </c>
      <c r="E3027" s="50" t="s">
        <v>792</v>
      </c>
      <c r="F3027" s="50" t="s">
        <v>5140</v>
      </c>
      <c r="G3027" s="50">
        <v>148</v>
      </c>
      <c r="H3027" s="50">
        <v>20047</v>
      </c>
      <c r="I3027" s="50">
        <v>9319</v>
      </c>
      <c r="J3027" s="50">
        <v>93208</v>
      </c>
      <c r="K3027" s="50">
        <v>0</v>
      </c>
      <c r="L3027" s="50">
        <v>1.5</v>
      </c>
      <c r="M3027" s="50">
        <v>0</v>
      </c>
      <c r="N3027" s="50">
        <v>0</v>
      </c>
      <c r="O3027" s="50">
        <v>6500</v>
      </c>
      <c r="P3027" s="50">
        <v>0</v>
      </c>
      <c r="Q3027" s="50">
        <v>0</v>
      </c>
      <c r="R3027" s="50">
        <v>1303018</v>
      </c>
      <c r="S3027" s="50">
        <v>1304013</v>
      </c>
      <c r="T3027" s="50">
        <v>1304007</v>
      </c>
      <c r="W3027" s="50">
        <v>4</v>
      </c>
      <c r="X3027" s="50">
        <v>4</v>
      </c>
      <c r="Y3027" s="50">
        <v>2</v>
      </c>
      <c r="Z3027" s="50">
        <v>1102018</v>
      </c>
    </row>
    <row r="3028" spans="1:26" ht="14.25">
      <c r="A3028" s="50">
        <v>2150711</v>
      </c>
      <c r="D3028" s="50" t="s">
        <v>2298</v>
      </c>
      <c r="E3028" s="50" t="s">
        <v>1535</v>
      </c>
      <c r="F3028" s="50" t="s">
        <v>5141</v>
      </c>
      <c r="G3028" s="50">
        <v>148</v>
      </c>
      <c r="H3028" s="50">
        <v>21202</v>
      </c>
      <c r="I3028" s="50">
        <v>10575</v>
      </c>
      <c r="J3028" s="50">
        <v>113485</v>
      </c>
      <c r="K3028" s="50">
        <v>0</v>
      </c>
      <c r="L3028" s="50">
        <v>1.5</v>
      </c>
      <c r="M3028" s="50">
        <v>0</v>
      </c>
      <c r="N3028" s="50">
        <v>0</v>
      </c>
      <c r="O3028" s="50">
        <v>6500</v>
      </c>
      <c r="P3028" s="50">
        <v>0</v>
      </c>
      <c r="Q3028" s="50">
        <v>0</v>
      </c>
      <c r="R3028" s="50">
        <v>1301007</v>
      </c>
      <c r="S3028" s="50">
        <v>1302007</v>
      </c>
      <c r="V3028" s="50" t="s">
        <v>5142</v>
      </c>
      <c r="Z3028" s="50">
        <v>1101007</v>
      </c>
    </row>
    <row r="3029" spans="1:26" ht="14.25">
      <c r="A3029" s="50">
        <v>2150712</v>
      </c>
      <c r="D3029" s="50" t="s">
        <v>2299</v>
      </c>
      <c r="E3029" s="50" t="s">
        <v>783</v>
      </c>
      <c r="F3029" s="50" t="s">
        <v>5142</v>
      </c>
      <c r="G3029" s="50">
        <v>148</v>
      </c>
      <c r="H3029" s="50">
        <v>22781</v>
      </c>
      <c r="I3029" s="50">
        <v>10598</v>
      </c>
      <c r="J3029" s="50">
        <v>105919</v>
      </c>
      <c r="K3029" s="50">
        <v>0</v>
      </c>
      <c r="L3029" s="50">
        <v>1.5</v>
      </c>
      <c r="M3029" s="50">
        <v>0</v>
      </c>
      <c r="N3029" s="50">
        <v>0</v>
      </c>
      <c r="O3029" s="50">
        <v>6500</v>
      </c>
      <c r="P3029" s="50">
        <v>0</v>
      </c>
      <c r="Q3029" s="50">
        <v>0</v>
      </c>
      <c r="R3029" s="50">
        <v>1303009</v>
      </c>
      <c r="S3029" s="50">
        <v>1304010</v>
      </c>
      <c r="T3029" s="50">
        <v>1304007</v>
      </c>
      <c r="W3029" s="50">
        <v>4</v>
      </c>
      <c r="X3029" s="50">
        <v>4</v>
      </c>
      <c r="Y3029" s="50">
        <v>2</v>
      </c>
      <c r="Z3029" s="50">
        <v>1102009</v>
      </c>
    </row>
    <row r="3030" spans="1:26" ht="14.25">
      <c r="A3030" s="50">
        <v>2150721</v>
      </c>
      <c r="D3030" s="50" t="s">
        <v>2298</v>
      </c>
      <c r="E3030" s="50" t="s">
        <v>1535</v>
      </c>
      <c r="F3030" s="50" t="s">
        <v>5143</v>
      </c>
      <c r="G3030" s="50">
        <v>148</v>
      </c>
      <c r="H3030" s="50">
        <v>18658</v>
      </c>
      <c r="I3030" s="50">
        <v>9299</v>
      </c>
      <c r="J3030" s="50">
        <v>99866</v>
      </c>
      <c r="K3030" s="50">
        <v>0</v>
      </c>
      <c r="L3030" s="50">
        <v>1.5</v>
      </c>
      <c r="M3030" s="50">
        <v>0</v>
      </c>
      <c r="N3030" s="50">
        <v>0</v>
      </c>
      <c r="O3030" s="50">
        <v>6500</v>
      </c>
      <c r="P3030" s="50">
        <v>0</v>
      </c>
      <c r="Q3030" s="50">
        <v>0</v>
      </c>
      <c r="R3030" s="50">
        <v>1301007</v>
      </c>
      <c r="S3030" s="50">
        <v>1302007</v>
      </c>
      <c r="V3030" s="50" t="s">
        <v>5144</v>
      </c>
      <c r="Z3030" s="50">
        <v>1101007</v>
      </c>
    </row>
    <row r="3031" spans="1:26" ht="14.25">
      <c r="A3031" s="50">
        <v>2150722</v>
      </c>
      <c r="D3031" s="50" t="s">
        <v>2299</v>
      </c>
      <c r="E3031" s="50" t="s">
        <v>777</v>
      </c>
      <c r="F3031" s="50" t="s">
        <v>5144</v>
      </c>
      <c r="G3031" s="50">
        <v>148</v>
      </c>
      <c r="H3031" s="50">
        <v>20047</v>
      </c>
      <c r="I3031" s="50">
        <v>9319</v>
      </c>
      <c r="J3031" s="50">
        <v>93208</v>
      </c>
      <c r="K3031" s="50">
        <v>0</v>
      </c>
      <c r="L3031" s="50">
        <v>1.5</v>
      </c>
      <c r="M3031" s="50">
        <v>0</v>
      </c>
      <c r="N3031" s="50">
        <v>0</v>
      </c>
      <c r="O3031" s="50">
        <v>6500</v>
      </c>
      <c r="P3031" s="50">
        <v>0</v>
      </c>
      <c r="Q3031" s="50">
        <v>0</v>
      </c>
      <c r="R3031" s="50">
        <v>1303003</v>
      </c>
      <c r="S3031" s="50">
        <v>1304005</v>
      </c>
      <c r="T3031" s="50">
        <v>1304007</v>
      </c>
      <c r="W3031" s="50">
        <v>4</v>
      </c>
      <c r="X3031" s="50">
        <v>4</v>
      </c>
      <c r="Y3031" s="50">
        <v>2</v>
      </c>
      <c r="Z3031" s="50">
        <v>1102003</v>
      </c>
    </row>
    <row r="3032" spans="1:26" ht="14.25">
      <c r="A3032" s="50">
        <v>2150731</v>
      </c>
      <c r="D3032" s="50" t="s">
        <v>2298</v>
      </c>
      <c r="E3032" s="50" t="s">
        <v>1537</v>
      </c>
      <c r="F3032" s="50" t="s">
        <v>5145</v>
      </c>
      <c r="G3032" s="50">
        <v>148</v>
      </c>
      <c r="H3032" s="50">
        <v>18658</v>
      </c>
      <c r="I3032" s="50">
        <v>9299</v>
      </c>
      <c r="J3032" s="50">
        <v>99866</v>
      </c>
      <c r="K3032" s="50">
        <v>0</v>
      </c>
      <c r="L3032" s="50">
        <v>1.5</v>
      </c>
      <c r="M3032" s="50">
        <v>0</v>
      </c>
      <c r="N3032" s="50">
        <v>0</v>
      </c>
      <c r="O3032" s="50">
        <v>6500</v>
      </c>
      <c r="P3032" s="50">
        <v>0</v>
      </c>
      <c r="Q3032" s="50">
        <v>0</v>
      </c>
      <c r="R3032" s="50">
        <v>1301011</v>
      </c>
      <c r="S3032" s="50">
        <v>1302011</v>
      </c>
      <c r="V3032" s="50" t="s">
        <v>5146</v>
      </c>
      <c r="Z3032" s="50">
        <v>1101011</v>
      </c>
    </row>
    <row r="3033" spans="1:26" ht="14.25">
      <c r="A3033" s="50">
        <v>2150732</v>
      </c>
      <c r="D3033" s="50" t="s">
        <v>2299</v>
      </c>
      <c r="E3033" s="50" t="s">
        <v>791</v>
      </c>
      <c r="F3033" s="50" t="s">
        <v>5146</v>
      </c>
      <c r="G3033" s="50">
        <v>148</v>
      </c>
      <c r="H3033" s="50">
        <v>20047</v>
      </c>
      <c r="I3033" s="50">
        <v>9319</v>
      </c>
      <c r="J3033" s="50">
        <v>93208</v>
      </c>
      <c r="K3033" s="50">
        <v>0</v>
      </c>
      <c r="L3033" s="50">
        <v>1.5</v>
      </c>
      <c r="M3033" s="50">
        <v>0</v>
      </c>
      <c r="N3033" s="50">
        <v>0</v>
      </c>
      <c r="O3033" s="50">
        <v>6500</v>
      </c>
      <c r="P3033" s="50">
        <v>0</v>
      </c>
      <c r="Q3033" s="50">
        <v>0</v>
      </c>
      <c r="R3033" s="50">
        <v>1303017</v>
      </c>
      <c r="S3033" s="50">
        <v>1304013</v>
      </c>
      <c r="T3033" s="50">
        <v>1304008</v>
      </c>
      <c r="W3033" s="50">
        <v>4</v>
      </c>
      <c r="X3033" s="50">
        <v>4</v>
      </c>
      <c r="Y3033" s="50">
        <v>3</v>
      </c>
      <c r="Z3033" s="50">
        <v>1102017</v>
      </c>
    </row>
    <row r="3034" spans="1:26" ht="14.25">
      <c r="A3034" s="50">
        <v>2150811</v>
      </c>
      <c r="D3034" s="50" t="s">
        <v>2298</v>
      </c>
      <c r="E3034" s="50" t="s">
        <v>1535</v>
      </c>
      <c r="F3034" s="50" t="s">
        <v>5147</v>
      </c>
      <c r="G3034" s="50">
        <v>149</v>
      </c>
      <c r="H3034" s="50">
        <v>21570</v>
      </c>
      <c r="I3034" s="50">
        <v>10760</v>
      </c>
      <c r="J3034" s="50">
        <v>115454</v>
      </c>
      <c r="K3034" s="50">
        <v>0</v>
      </c>
      <c r="L3034" s="50">
        <v>1.5</v>
      </c>
      <c r="M3034" s="50">
        <v>0</v>
      </c>
      <c r="N3034" s="50">
        <v>0</v>
      </c>
      <c r="O3034" s="50">
        <v>6500</v>
      </c>
      <c r="P3034" s="50">
        <v>0</v>
      </c>
      <c r="Q3034" s="50">
        <v>0</v>
      </c>
      <c r="R3034" s="50">
        <v>1301007</v>
      </c>
      <c r="S3034" s="50">
        <v>1302007</v>
      </c>
      <c r="V3034" s="50" t="s">
        <v>5148</v>
      </c>
      <c r="Z3034" s="50">
        <v>1101007</v>
      </c>
    </row>
    <row r="3035" spans="1:26" ht="14.25">
      <c r="A3035" s="50">
        <v>2150812</v>
      </c>
      <c r="D3035" s="50" t="s">
        <v>2299</v>
      </c>
      <c r="E3035" s="50" t="s">
        <v>786</v>
      </c>
      <c r="F3035" s="50" t="s">
        <v>5148</v>
      </c>
      <c r="G3035" s="50">
        <v>149</v>
      </c>
      <c r="H3035" s="50">
        <v>23175</v>
      </c>
      <c r="I3035" s="50">
        <v>10783</v>
      </c>
      <c r="J3035" s="50">
        <v>107757</v>
      </c>
      <c r="K3035" s="50">
        <v>0</v>
      </c>
      <c r="L3035" s="50">
        <v>1.5</v>
      </c>
      <c r="M3035" s="50">
        <v>0</v>
      </c>
      <c r="N3035" s="50">
        <v>0</v>
      </c>
      <c r="O3035" s="50">
        <v>6500</v>
      </c>
      <c r="P3035" s="50">
        <v>0</v>
      </c>
      <c r="Q3035" s="50">
        <v>0</v>
      </c>
      <c r="R3035" s="50">
        <v>1303012</v>
      </c>
      <c r="S3035" s="50">
        <v>1304005</v>
      </c>
      <c r="T3035" s="50">
        <v>1304006</v>
      </c>
      <c r="W3035" s="50">
        <v>4</v>
      </c>
      <c r="X3035" s="50">
        <v>4</v>
      </c>
      <c r="Y3035" s="50">
        <v>1</v>
      </c>
      <c r="Z3035" s="50">
        <v>1102012</v>
      </c>
    </row>
    <row r="3036" spans="1:26" ht="14.25">
      <c r="A3036" s="50">
        <v>2150821</v>
      </c>
      <c r="D3036" s="50" t="s">
        <v>2298</v>
      </c>
      <c r="E3036" s="50" t="s">
        <v>1540</v>
      </c>
      <c r="F3036" s="50" t="s">
        <v>5149</v>
      </c>
      <c r="G3036" s="50">
        <v>149</v>
      </c>
      <c r="H3036" s="50">
        <v>18981</v>
      </c>
      <c r="I3036" s="50">
        <v>9461</v>
      </c>
      <c r="J3036" s="50">
        <v>101598</v>
      </c>
      <c r="K3036" s="50">
        <v>0</v>
      </c>
      <c r="L3036" s="50">
        <v>1.5</v>
      </c>
      <c r="M3036" s="50">
        <v>0</v>
      </c>
      <c r="N3036" s="50">
        <v>0</v>
      </c>
      <c r="O3036" s="50">
        <v>6500</v>
      </c>
      <c r="P3036" s="50">
        <v>0</v>
      </c>
      <c r="Q3036" s="50">
        <v>0</v>
      </c>
      <c r="R3036" s="50">
        <v>1301005</v>
      </c>
      <c r="S3036" s="50">
        <v>1302005</v>
      </c>
      <c r="V3036" s="50" t="s">
        <v>5150</v>
      </c>
      <c r="Z3036" s="50">
        <v>1101005</v>
      </c>
    </row>
    <row r="3037" spans="1:26" ht="14.25">
      <c r="A3037" s="50">
        <v>2150822</v>
      </c>
      <c r="D3037" s="50" t="s">
        <v>2299</v>
      </c>
      <c r="E3037" s="50" t="s">
        <v>785</v>
      </c>
      <c r="F3037" s="50" t="s">
        <v>5150</v>
      </c>
      <c r="G3037" s="50">
        <v>149</v>
      </c>
      <c r="H3037" s="50">
        <v>20394</v>
      </c>
      <c r="I3037" s="50">
        <v>9480</v>
      </c>
      <c r="J3037" s="50">
        <v>94825</v>
      </c>
      <c r="K3037" s="50">
        <v>0</v>
      </c>
      <c r="L3037" s="50">
        <v>1.5</v>
      </c>
      <c r="M3037" s="50">
        <v>0</v>
      </c>
      <c r="N3037" s="50">
        <v>0</v>
      </c>
      <c r="O3037" s="50">
        <v>6500</v>
      </c>
      <c r="P3037" s="50">
        <v>0</v>
      </c>
      <c r="Q3037" s="50">
        <v>0</v>
      </c>
      <c r="R3037" s="50">
        <v>1303011</v>
      </c>
      <c r="S3037" s="50">
        <v>1304005</v>
      </c>
      <c r="T3037" s="50">
        <v>1304007</v>
      </c>
      <c r="W3037" s="50">
        <v>4</v>
      </c>
      <c r="X3037" s="50">
        <v>4</v>
      </c>
      <c r="Y3037" s="50">
        <v>2</v>
      </c>
      <c r="Z3037" s="50">
        <v>1102011</v>
      </c>
    </row>
    <row r="3038" spans="1:26" ht="14.25">
      <c r="A3038" s="50">
        <v>2150831</v>
      </c>
      <c r="D3038" s="50" t="s">
        <v>2298</v>
      </c>
      <c r="E3038" s="50" t="s">
        <v>1541</v>
      </c>
      <c r="F3038" s="50" t="s">
        <v>5151</v>
      </c>
      <c r="G3038" s="50">
        <v>149</v>
      </c>
      <c r="H3038" s="50">
        <v>18981</v>
      </c>
      <c r="I3038" s="50">
        <v>9461</v>
      </c>
      <c r="J3038" s="50">
        <v>101598</v>
      </c>
      <c r="K3038" s="50">
        <v>0</v>
      </c>
      <c r="L3038" s="50">
        <v>1.5</v>
      </c>
      <c r="M3038" s="50">
        <v>0</v>
      </c>
      <c r="N3038" s="50">
        <v>0</v>
      </c>
      <c r="O3038" s="50">
        <v>6500</v>
      </c>
      <c r="P3038" s="50">
        <v>0</v>
      </c>
      <c r="Q3038" s="50">
        <v>0</v>
      </c>
      <c r="R3038" s="50">
        <v>1301010</v>
      </c>
      <c r="S3038" s="50">
        <v>1302010</v>
      </c>
      <c r="V3038" s="50" t="s">
        <v>5152</v>
      </c>
      <c r="Z3038" s="50">
        <v>1101010</v>
      </c>
    </row>
    <row r="3039" spans="1:26" ht="14.25">
      <c r="A3039" s="50">
        <v>2150832</v>
      </c>
      <c r="D3039" s="50" t="s">
        <v>2299</v>
      </c>
      <c r="E3039" s="50" t="s">
        <v>790</v>
      </c>
      <c r="F3039" s="50" t="s">
        <v>5152</v>
      </c>
      <c r="G3039" s="50">
        <v>149</v>
      </c>
      <c r="H3039" s="50">
        <v>20394</v>
      </c>
      <c r="I3039" s="50">
        <v>9480</v>
      </c>
      <c r="J3039" s="50">
        <v>94825</v>
      </c>
      <c r="K3039" s="50">
        <v>0</v>
      </c>
      <c r="L3039" s="50">
        <v>1.5</v>
      </c>
      <c r="M3039" s="50">
        <v>0</v>
      </c>
      <c r="N3039" s="50">
        <v>0</v>
      </c>
      <c r="O3039" s="50">
        <v>6500</v>
      </c>
      <c r="P3039" s="50">
        <v>0</v>
      </c>
      <c r="Q3039" s="50">
        <v>0</v>
      </c>
      <c r="R3039" s="50">
        <v>1303016</v>
      </c>
      <c r="S3039" s="50">
        <v>1304011</v>
      </c>
      <c r="T3039" s="50">
        <v>1304007</v>
      </c>
      <c r="W3039" s="50">
        <v>4</v>
      </c>
      <c r="X3039" s="50">
        <v>4</v>
      </c>
      <c r="Y3039" s="50">
        <v>3</v>
      </c>
      <c r="Z3039" s="50">
        <v>1102016</v>
      </c>
    </row>
    <row r="3040" spans="1:26" ht="14.25">
      <c r="A3040" s="50">
        <v>2150911</v>
      </c>
      <c r="D3040" s="50" t="s">
        <v>2298</v>
      </c>
      <c r="E3040" s="50" t="s">
        <v>1192</v>
      </c>
      <c r="F3040" s="50" t="s">
        <v>5153</v>
      </c>
      <c r="G3040" s="50">
        <v>150</v>
      </c>
      <c r="H3040" s="50">
        <v>21937</v>
      </c>
      <c r="I3040" s="50">
        <v>10945</v>
      </c>
      <c r="J3040" s="50">
        <v>117423</v>
      </c>
      <c r="K3040" s="50">
        <v>0</v>
      </c>
      <c r="L3040" s="50">
        <v>1.5</v>
      </c>
      <c r="M3040" s="50">
        <v>0</v>
      </c>
      <c r="N3040" s="50">
        <v>0</v>
      </c>
      <c r="O3040" s="50">
        <v>6500</v>
      </c>
      <c r="P3040" s="50">
        <v>0</v>
      </c>
      <c r="Q3040" s="50">
        <v>0</v>
      </c>
      <c r="R3040" s="50">
        <v>1301012</v>
      </c>
      <c r="S3040" s="50">
        <v>1302012</v>
      </c>
      <c r="V3040" s="50" t="s">
        <v>5154</v>
      </c>
      <c r="Z3040" s="50">
        <v>1101012</v>
      </c>
    </row>
    <row r="3041" spans="1:26" ht="14.25">
      <c r="A3041" s="50">
        <v>2150912</v>
      </c>
      <c r="D3041" s="50" t="s">
        <v>2299</v>
      </c>
      <c r="E3041" s="50" t="s">
        <v>792</v>
      </c>
      <c r="F3041" s="50" t="s">
        <v>5154</v>
      </c>
      <c r="G3041" s="50">
        <v>150</v>
      </c>
      <c r="H3041" s="50">
        <v>23568</v>
      </c>
      <c r="I3041" s="50">
        <v>10968</v>
      </c>
      <c r="J3041" s="50">
        <v>109594</v>
      </c>
      <c r="K3041" s="50">
        <v>0</v>
      </c>
      <c r="L3041" s="50">
        <v>1.5</v>
      </c>
      <c r="M3041" s="50">
        <v>0</v>
      </c>
      <c r="N3041" s="50">
        <v>0</v>
      </c>
      <c r="O3041" s="50">
        <v>6500</v>
      </c>
      <c r="P3041" s="50">
        <v>0</v>
      </c>
      <c r="Q3041" s="50">
        <v>0</v>
      </c>
      <c r="R3041" s="50">
        <v>1303018</v>
      </c>
      <c r="S3041" s="50">
        <v>1304013</v>
      </c>
      <c r="T3041" s="50">
        <v>1304007</v>
      </c>
      <c r="W3041" s="50">
        <v>4</v>
      </c>
      <c r="X3041" s="50">
        <v>4</v>
      </c>
      <c r="Y3041" s="50">
        <v>2</v>
      </c>
      <c r="Z3041" s="50">
        <v>1102018</v>
      </c>
    </row>
    <row r="3042" spans="1:26" ht="14.25">
      <c r="A3042" s="50">
        <v>2150921</v>
      </c>
      <c r="D3042" s="50" t="s">
        <v>2298</v>
      </c>
      <c r="E3042" s="50" t="s">
        <v>1188</v>
      </c>
      <c r="F3042" s="50" t="s">
        <v>5155</v>
      </c>
      <c r="G3042" s="50">
        <v>150</v>
      </c>
      <c r="H3042" s="50">
        <v>19305</v>
      </c>
      <c r="I3042" s="50">
        <v>9622</v>
      </c>
      <c r="J3042" s="50">
        <v>103331</v>
      </c>
      <c r="K3042" s="50">
        <v>0</v>
      </c>
      <c r="L3042" s="50">
        <v>1.5</v>
      </c>
      <c r="M3042" s="50">
        <v>0</v>
      </c>
      <c r="N3042" s="50">
        <v>0</v>
      </c>
      <c r="O3042" s="50">
        <v>6500</v>
      </c>
      <c r="P3042" s="50">
        <v>0</v>
      </c>
      <c r="Q3042" s="50">
        <v>0</v>
      </c>
      <c r="R3042" s="50">
        <v>1301008</v>
      </c>
      <c r="S3042" s="50">
        <v>1302008</v>
      </c>
      <c r="V3042" s="50" t="s">
        <v>5156</v>
      </c>
      <c r="Z3042" s="50">
        <v>1101008</v>
      </c>
    </row>
    <row r="3043" spans="1:26" ht="14.25">
      <c r="A3043" s="50">
        <v>2150922</v>
      </c>
      <c r="D3043" s="50" t="s">
        <v>2299</v>
      </c>
      <c r="E3043" s="50" t="s">
        <v>787</v>
      </c>
      <c r="F3043" s="50" t="s">
        <v>5156</v>
      </c>
      <c r="G3043" s="50">
        <v>150</v>
      </c>
      <c r="H3043" s="50">
        <v>20740</v>
      </c>
      <c r="I3043" s="50">
        <v>9642</v>
      </c>
      <c r="J3043" s="50">
        <v>96442</v>
      </c>
      <c r="K3043" s="50">
        <v>0</v>
      </c>
      <c r="L3043" s="50">
        <v>1.5</v>
      </c>
      <c r="M3043" s="50">
        <v>0</v>
      </c>
      <c r="N3043" s="50">
        <v>0</v>
      </c>
      <c r="O3043" s="50">
        <v>6500</v>
      </c>
      <c r="P3043" s="50">
        <v>0</v>
      </c>
      <c r="Q3043" s="50">
        <v>0</v>
      </c>
      <c r="R3043" s="50">
        <v>1303013</v>
      </c>
      <c r="S3043" s="50">
        <v>1304012</v>
      </c>
      <c r="T3043" s="50">
        <v>1304008</v>
      </c>
      <c r="W3043" s="50">
        <v>4</v>
      </c>
      <c r="X3043" s="50">
        <v>4</v>
      </c>
      <c r="Y3043" s="50">
        <v>3</v>
      </c>
      <c r="Z3043" s="50">
        <v>1102013</v>
      </c>
    </row>
    <row r="3044" spans="1:26" ht="14.25">
      <c r="A3044" s="50">
        <v>2150931</v>
      </c>
      <c r="D3044" s="50" t="s">
        <v>2298</v>
      </c>
      <c r="E3044" s="50" t="s">
        <v>1533</v>
      </c>
      <c r="F3044" s="50" t="s">
        <v>5157</v>
      </c>
      <c r="G3044" s="50">
        <v>150</v>
      </c>
      <c r="H3044" s="50">
        <v>19305</v>
      </c>
      <c r="I3044" s="50">
        <v>9622</v>
      </c>
      <c r="J3044" s="50">
        <v>103331</v>
      </c>
      <c r="K3044" s="50">
        <v>0</v>
      </c>
      <c r="L3044" s="50">
        <v>1.5</v>
      </c>
      <c r="M3044" s="50">
        <v>0</v>
      </c>
      <c r="N3044" s="50">
        <v>0</v>
      </c>
      <c r="O3044" s="50">
        <v>6500</v>
      </c>
      <c r="P3044" s="50">
        <v>0</v>
      </c>
      <c r="Q3044" s="50">
        <v>0</v>
      </c>
      <c r="R3044" s="50">
        <v>1301009</v>
      </c>
      <c r="S3044" s="50">
        <v>1302009</v>
      </c>
      <c r="V3044" s="50" t="s">
        <v>5158</v>
      </c>
      <c r="Z3044" s="50">
        <v>1101009</v>
      </c>
    </row>
    <row r="3045" spans="1:26" ht="14.25">
      <c r="A3045" s="50">
        <v>2150932</v>
      </c>
      <c r="D3045" s="50" t="s">
        <v>2299</v>
      </c>
      <c r="E3045" s="50" t="s">
        <v>788</v>
      </c>
      <c r="F3045" s="50" t="s">
        <v>5158</v>
      </c>
      <c r="G3045" s="50">
        <v>150</v>
      </c>
      <c r="H3045" s="50">
        <v>20740</v>
      </c>
      <c r="I3045" s="50">
        <v>9642</v>
      </c>
      <c r="J3045" s="50">
        <v>96442</v>
      </c>
      <c r="K3045" s="50">
        <v>0</v>
      </c>
      <c r="L3045" s="50">
        <v>1.5</v>
      </c>
      <c r="M3045" s="50">
        <v>0</v>
      </c>
      <c r="N3045" s="50">
        <v>0</v>
      </c>
      <c r="O3045" s="50">
        <v>6500</v>
      </c>
      <c r="P3045" s="50">
        <v>0</v>
      </c>
      <c r="Q3045" s="50">
        <v>0</v>
      </c>
      <c r="R3045" s="50">
        <v>1303014</v>
      </c>
      <c r="S3045" s="50">
        <v>1304004</v>
      </c>
      <c r="T3045" s="50">
        <v>1304006</v>
      </c>
      <c r="W3045" s="50">
        <v>4</v>
      </c>
      <c r="X3045" s="50">
        <v>4</v>
      </c>
      <c r="Y3045" s="50">
        <v>1</v>
      </c>
      <c r="Z3045" s="50">
        <v>1102014</v>
      </c>
    </row>
    <row r="3046" spans="1:26" ht="14.25">
      <c r="A3046" s="50">
        <v>2151011</v>
      </c>
      <c r="D3046" s="50" t="s">
        <v>2298</v>
      </c>
      <c r="E3046" s="50" t="s">
        <v>1181</v>
      </c>
      <c r="F3046" s="50" t="s">
        <v>5159</v>
      </c>
      <c r="G3046" s="50">
        <v>150</v>
      </c>
      <c r="H3046" s="50">
        <v>21937</v>
      </c>
      <c r="I3046" s="50">
        <v>10945</v>
      </c>
      <c r="J3046" s="50">
        <v>117423</v>
      </c>
      <c r="K3046" s="50">
        <v>0</v>
      </c>
      <c r="L3046" s="50">
        <v>1.5</v>
      </c>
      <c r="M3046" s="50">
        <v>0</v>
      </c>
      <c r="N3046" s="50">
        <v>0</v>
      </c>
      <c r="O3046" s="50">
        <v>6500</v>
      </c>
      <c r="P3046" s="50">
        <v>0</v>
      </c>
      <c r="Q3046" s="50">
        <v>0</v>
      </c>
      <c r="R3046" s="50">
        <v>1301001</v>
      </c>
      <c r="S3046" s="50">
        <v>1302001</v>
      </c>
      <c r="V3046" s="50" t="s">
        <v>5160</v>
      </c>
      <c r="Z3046" s="50">
        <v>1101001</v>
      </c>
    </row>
    <row r="3047" spans="1:26" ht="14.25">
      <c r="A3047" s="50">
        <v>2151012</v>
      </c>
      <c r="D3047" s="50" t="s">
        <v>2299</v>
      </c>
      <c r="E3047" s="50" t="s">
        <v>776</v>
      </c>
      <c r="F3047" s="50" t="s">
        <v>5160</v>
      </c>
      <c r="G3047" s="50">
        <v>150</v>
      </c>
      <c r="H3047" s="50">
        <v>23568</v>
      </c>
      <c r="I3047" s="50">
        <v>10968</v>
      </c>
      <c r="J3047" s="50">
        <v>109594</v>
      </c>
      <c r="K3047" s="50">
        <v>0</v>
      </c>
      <c r="L3047" s="50">
        <v>1.5</v>
      </c>
      <c r="M3047" s="50">
        <v>0</v>
      </c>
      <c r="N3047" s="50">
        <v>0</v>
      </c>
      <c r="O3047" s="50">
        <v>6500</v>
      </c>
      <c r="P3047" s="50">
        <v>0</v>
      </c>
      <c r="Q3047" s="50">
        <v>0</v>
      </c>
      <c r="R3047" s="50">
        <v>1303002</v>
      </c>
      <c r="S3047" s="50">
        <v>1304001</v>
      </c>
      <c r="T3047" s="50">
        <v>1304004</v>
      </c>
      <c r="W3047" s="50">
        <v>4</v>
      </c>
      <c r="X3047" s="50">
        <v>4</v>
      </c>
      <c r="Y3047" s="50">
        <v>1</v>
      </c>
      <c r="Z3047" s="50">
        <v>1102002</v>
      </c>
    </row>
    <row r="3048" spans="1:26" ht="14.25">
      <c r="A3048" s="50">
        <v>2151021</v>
      </c>
      <c r="D3048" s="50" t="s">
        <v>2298</v>
      </c>
      <c r="E3048" s="50" t="s">
        <v>1183</v>
      </c>
      <c r="F3048" s="50" t="s">
        <v>5161</v>
      </c>
      <c r="G3048" s="50">
        <v>150</v>
      </c>
      <c r="H3048" s="50">
        <v>19305</v>
      </c>
      <c r="I3048" s="50">
        <v>9622</v>
      </c>
      <c r="J3048" s="50">
        <v>103331</v>
      </c>
      <c r="K3048" s="50">
        <v>0</v>
      </c>
      <c r="L3048" s="50">
        <v>1.5</v>
      </c>
      <c r="M3048" s="50">
        <v>0</v>
      </c>
      <c r="N3048" s="50">
        <v>0</v>
      </c>
      <c r="O3048" s="50">
        <v>6500</v>
      </c>
      <c r="P3048" s="50">
        <v>0</v>
      </c>
      <c r="Q3048" s="50">
        <v>0</v>
      </c>
      <c r="R3048" s="50">
        <v>1301003</v>
      </c>
      <c r="S3048" s="50">
        <v>1302003</v>
      </c>
      <c r="V3048" s="50" t="s">
        <v>5162</v>
      </c>
      <c r="Z3048" s="50">
        <v>1101003</v>
      </c>
    </row>
    <row r="3049" spans="1:26" ht="14.25">
      <c r="A3049" s="50">
        <v>2151022</v>
      </c>
      <c r="D3049" s="50" t="s">
        <v>2299</v>
      </c>
      <c r="E3049" s="50" t="s">
        <v>779</v>
      </c>
      <c r="F3049" s="50" t="s">
        <v>5162</v>
      </c>
      <c r="G3049" s="50">
        <v>150</v>
      </c>
      <c r="H3049" s="50">
        <v>20740</v>
      </c>
      <c r="I3049" s="50">
        <v>9642</v>
      </c>
      <c r="J3049" s="50">
        <v>96442</v>
      </c>
      <c r="K3049" s="50">
        <v>0</v>
      </c>
      <c r="L3049" s="50">
        <v>1.5</v>
      </c>
      <c r="M3049" s="50">
        <v>0</v>
      </c>
      <c r="N3049" s="50">
        <v>0</v>
      </c>
      <c r="O3049" s="50">
        <v>6500</v>
      </c>
      <c r="P3049" s="50">
        <v>0</v>
      </c>
      <c r="Q3049" s="50">
        <v>0</v>
      </c>
      <c r="R3049" s="50">
        <v>1303005</v>
      </c>
      <c r="S3049" s="50">
        <v>1304009</v>
      </c>
      <c r="T3049" s="50">
        <v>1304008</v>
      </c>
      <c r="W3049" s="50">
        <v>4</v>
      </c>
      <c r="X3049" s="50">
        <v>4</v>
      </c>
      <c r="Y3049" s="50">
        <v>3</v>
      </c>
      <c r="Z3049" s="50">
        <v>1102005</v>
      </c>
    </row>
    <row r="3050" spans="1:26" ht="14.25">
      <c r="A3050" s="50">
        <v>2151031</v>
      </c>
      <c r="D3050" s="50" t="s">
        <v>2298</v>
      </c>
      <c r="E3050" s="50" t="s">
        <v>1531</v>
      </c>
      <c r="F3050" s="50" t="s">
        <v>5163</v>
      </c>
      <c r="G3050" s="50">
        <v>150</v>
      </c>
      <c r="H3050" s="50">
        <v>19305</v>
      </c>
      <c r="I3050" s="50">
        <v>9622</v>
      </c>
      <c r="J3050" s="50">
        <v>103331</v>
      </c>
      <c r="K3050" s="50">
        <v>0</v>
      </c>
      <c r="L3050" s="50">
        <v>1.5</v>
      </c>
      <c r="M3050" s="50">
        <v>0</v>
      </c>
      <c r="N3050" s="50">
        <v>0</v>
      </c>
      <c r="O3050" s="50">
        <v>6500</v>
      </c>
      <c r="P3050" s="50">
        <v>0</v>
      </c>
      <c r="Q3050" s="50">
        <v>0</v>
      </c>
      <c r="R3050" s="50">
        <v>1301014</v>
      </c>
      <c r="S3050" s="50">
        <v>1302014</v>
      </c>
      <c r="V3050" s="50" t="s">
        <v>5164</v>
      </c>
      <c r="Z3050" s="50">
        <v>1101014</v>
      </c>
    </row>
    <row r="3051" spans="1:26" ht="14.25">
      <c r="A3051" s="50">
        <v>2151032</v>
      </c>
      <c r="D3051" s="50" t="s">
        <v>2299</v>
      </c>
      <c r="E3051" s="50" t="s">
        <v>794</v>
      </c>
      <c r="F3051" s="50" t="s">
        <v>5164</v>
      </c>
      <c r="G3051" s="50">
        <v>150</v>
      </c>
      <c r="H3051" s="50">
        <v>20740</v>
      </c>
      <c r="I3051" s="50">
        <v>9642</v>
      </c>
      <c r="J3051" s="50">
        <v>96442</v>
      </c>
      <c r="K3051" s="50">
        <v>0</v>
      </c>
      <c r="L3051" s="50">
        <v>1.5</v>
      </c>
      <c r="M3051" s="50">
        <v>0</v>
      </c>
      <c r="N3051" s="50">
        <v>0</v>
      </c>
      <c r="O3051" s="50">
        <v>6500</v>
      </c>
      <c r="P3051" s="50">
        <v>0</v>
      </c>
      <c r="Q3051" s="50">
        <v>0</v>
      </c>
      <c r="R3051" s="50">
        <v>1303020</v>
      </c>
      <c r="S3051" s="50">
        <v>1304014</v>
      </c>
      <c r="T3051" s="50">
        <v>1304007</v>
      </c>
      <c r="W3051" s="50">
        <v>4</v>
      </c>
      <c r="X3051" s="50">
        <v>4</v>
      </c>
      <c r="Y3051" s="50">
        <v>2</v>
      </c>
      <c r="Z3051" s="50">
        <v>1102020</v>
      </c>
    </row>
    <row r="3052" spans="1:26" ht="14.25">
      <c r="A3052" s="50">
        <v>2151111</v>
      </c>
      <c r="D3052" s="50" t="s">
        <v>2298</v>
      </c>
      <c r="E3052" s="50" t="s">
        <v>1192</v>
      </c>
      <c r="F3052" s="50" t="s">
        <v>5165</v>
      </c>
      <c r="G3052" s="50">
        <v>150</v>
      </c>
      <c r="H3052" s="50">
        <v>21937</v>
      </c>
      <c r="I3052" s="50">
        <v>10945</v>
      </c>
      <c r="J3052" s="50">
        <v>117423</v>
      </c>
      <c r="K3052" s="50">
        <v>0</v>
      </c>
      <c r="L3052" s="50">
        <v>1.5</v>
      </c>
      <c r="M3052" s="50">
        <v>0</v>
      </c>
      <c r="N3052" s="50">
        <v>0</v>
      </c>
      <c r="O3052" s="50">
        <v>6500</v>
      </c>
      <c r="P3052" s="50">
        <v>0</v>
      </c>
      <c r="Q3052" s="50">
        <v>0</v>
      </c>
      <c r="R3052" s="50">
        <v>1301012</v>
      </c>
      <c r="S3052" s="50">
        <v>1302012</v>
      </c>
      <c r="V3052" s="50" t="s">
        <v>5166</v>
      </c>
      <c r="Z3052" s="50">
        <v>1101012</v>
      </c>
    </row>
    <row r="3053" spans="1:26" ht="14.25">
      <c r="A3053" s="50">
        <v>2151112</v>
      </c>
      <c r="D3053" s="50" t="s">
        <v>2299</v>
      </c>
      <c r="E3053" s="50" t="s">
        <v>792</v>
      </c>
      <c r="F3053" s="50" t="s">
        <v>5166</v>
      </c>
      <c r="G3053" s="50">
        <v>150</v>
      </c>
      <c r="H3053" s="50">
        <v>23568</v>
      </c>
      <c r="I3053" s="50">
        <v>10968</v>
      </c>
      <c r="J3053" s="50">
        <v>109594</v>
      </c>
      <c r="K3053" s="50">
        <v>0</v>
      </c>
      <c r="L3053" s="50">
        <v>1.5</v>
      </c>
      <c r="M3053" s="50">
        <v>0</v>
      </c>
      <c r="N3053" s="50">
        <v>0</v>
      </c>
      <c r="O3053" s="50">
        <v>6500</v>
      </c>
      <c r="P3053" s="50">
        <v>0</v>
      </c>
      <c r="Q3053" s="50">
        <v>0</v>
      </c>
      <c r="R3053" s="50">
        <v>1303018</v>
      </c>
      <c r="S3053" s="50">
        <v>1304013</v>
      </c>
      <c r="T3053" s="50">
        <v>1304007</v>
      </c>
      <c r="W3053" s="50">
        <v>4</v>
      </c>
      <c r="X3053" s="50">
        <v>4</v>
      </c>
      <c r="Y3053" s="50">
        <v>2</v>
      </c>
      <c r="Z3053" s="50">
        <v>1102018</v>
      </c>
    </row>
    <row r="3054" spans="1:26" ht="14.25">
      <c r="A3054" s="50">
        <v>2151121</v>
      </c>
      <c r="D3054" s="50" t="s">
        <v>2298</v>
      </c>
      <c r="E3054" s="50" t="s">
        <v>1188</v>
      </c>
      <c r="F3054" s="50" t="s">
        <v>5167</v>
      </c>
      <c r="G3054" s="50">
        <v>150</v>
      </c>
      <c r="H3054" s="50">
        <v>19305</v>
      </c>
      <c r="I3054" s="50">
        <v>9622</v>
      </c>
      <c r="J3054" s="50">
        <v>103331</v>
      </c>
      <c r="K3054" s="50">
        <v>0</v>
      </c>
      <c r="L3054" s="50">
        <v>1.5</v>
      </c>
      <c r="M3054" s="50">
        <v>0</v>
      </c>
      <c r="N3054" s="50">
        <v>0</v>
      </c>
      <c r="O3054" s="50">
        <v>6500</v>
      </c>
      <c r="P3054" s="50">
        <v>0</v>
      </c>
      <c r="Q3054" s="50">
        <v>0</v>
      </c>
      <c r="R3054" s="50">
        <v>1301008</v>
      </c>
      <c r="S3054" s="50">
        <v>1302008</v>
      </c>
      <c r="V3054" s="50" t="s">
        <v>5168</v>
      </c>
      <c r="Z3054" s="50">
        <v>1101008</v>
      </c>
    </row>
    <row r="3055" spans="1:26" ht="14.25">
      <c r="A3055" s="50">
        <v>2151122</v>
      </c>
      <c r="D3055" s="50" t="s">
        <v>2299</v>
      </c>
      <c r="E3055" s="50" t="s">
        <v>787</v>
      </c>
      <c r="F3055" s="50" t="s">
        <v>5168</v>
      </c>
      <c r="G3055" s="50">
        <v>150</v>
      </c>
      <c r="H3055" s="50">
        <v>20740</v>
      </c>
      <c r="I3055" s="50">
        <v>9642</v>
      </c>
      <c r="J3055" s="50">
        <v>96442</v>
      </c>
      <c r="K3055" s="50">
        <v>0</v>
      </c>
      <c r="L3055" s="50">
        <v>1.5</v>
      </c>
      <c r="M3055" s="50">
        <v>0</v>
      </c>
      <c r="N3055" s="50">
        <v>0</v>
      </c>
      <c r="O3055" s="50">
        <v>6500</v>
      </c>
      <c r="P3055" s="50">
        <v>0</v>
      </c>
      <c r="Q3055" s="50">
        <v>0</v>
      </c>
      <c r="R3055" s="50">
        <v>1303013</v>
      </c>
      <c r="S3055" s="50">
        <v>1304012</v>
      </c>
      <c r="T3055" s="50">
        <v>1304008</v>
      </c>
      <c r="W3055" s="50">
        <v>4</v>
      </c>
      <c r="X3055" s="50">
        <v>4</v>
      </c>
      <c r="Y3055" s="50">
        <v>3</v>
      </c>
      <c r="Z3055" s="50">
        <v>1102013</v>
      </c>
    </row>
    <row r="3056" spans="1:26" ht="14.25">
      <c r="A3056" s="50">
        <v>2151131</v>
      </c>
      <c r="D3056" s="50" t="s">
        <v>2298</v>
      </c>
      <c r="E3056" s="50" t="s">
        <v>1533</v>
      </c>
      <c r="F3056" s="50" t="s">
        <v>5169</v>
      </c>
      <c r="G3056" s="50">
        <v>150</v>
      </c>
      <c r="H3056" s="50">
        <v>19305</v>
      </c>
      <c r="I3056" s="50">
        <v>9622</v>
      </c>
      <c r="J3056" s="50">
        <v>103331</v>
      </c>
      <c r="K3056" s="50">
        <v>0</v>
      </c>
      <c r="L3056" s="50">
        <v>1.5</v>
      </c>
      <c r="M3056" s="50">
        <v>0</v>
      </c>
      <c r="N3056" s="50">
        <v>0</v>
      </c>
      <c r="O3056" s="50">
        <v>6500</v>
      </c>
      <c r="P3056" s="50">
        <v>0</v>
      </c>
      <c r="Q3056" s="50">
        <v>0</v>
      </c>
      <c r="R3056" s="50">
        <v>1301009</v>
      </c>
      <c r="S3056" s="50">
        <v>1302009</v>
      </c>
      <c r="V3056" s="50" t="s">
        <v>5170</v>
      </c>
      <c r="Z3056" s="50">
        <v>1101009</v>
      </c>
    </row>
    <row r="3057" spans="1:26" ht="14.25">
      <c r="A3057" s="50">
        <v>2151132</v>
      </c>
      <c r="D3057" s="50" t="s">
        <v>2299</v>
      </c>
      <c r="E3057" s="50" t="s">
        <v>788</v>
      </c>
      <c r="F3057" s="50" t="s">
        <v>5170</v>
      </c>
      <c r="G3057" s="50">
        <v>150</v>
      </c>
      <c r="H3057" s="50">
        <v>20740</v>
      </c>
      <c r="I3057" s="50">
        <v>9642</v>
      </c>
      <c r="J3057" s="50">
        <v>96442</v>
      </c>
      <c r="K3057" s="50">
        <v>0</v>
      </c>
      <c r="L3057" s="50">
        <v>1.5</v>
      </c>
      <c r="M3057" s="50">
        <v>0</v>
      </c>
      <c r="N3057" s="50">
        <v>0</v>
      </c>
      <c r="O3057" s="50">
        <v>6500</v>
      </c>
      <c r="P3057" s="50">
        <v>0</v>
      </c>
      <c r="Q3057" s="50">
        <v>0</v>
      </c>
      <c r="R3057" s="50">
        <v>1303014</v>
      </c>
      <c r="S3057" s="50">
        <v>1304004</v>
      </c>
      <c r="T3057" s="50">
        <v>1304006</v>
      </c>
      <c r="W3057" s="50">
        <v>4</v>
      </c>
      <c r="X3057" s="50">
        <v>4</v>
      </c>
      <c r="Y3057" s="50">
        <v>1</v>
      </c>
      <c r="Z3057" s="50">
        <v>1102014</v>
      </c>
    </row>
    <row r="3058" spans="1:26" ht="14.25">
      <c r="A3058" s="50">
        <v>2151211</v>
      </c>
      <c r="D3058" s="50" t="s">
        <v>2298</v>
      </c>
      <c r="E3058" s="50" t="s">
        <v>1195</v>
      </c>
      <c r="F3058" s="50" t="s">
        <v>5171</v>
      </c>
      <c r="G3058" s="50">
        <v>151</v>
      </c>
      <c r="H3058" s="50">
        <v>22305</v>
      </c>
      <c r="I3058" s="50">
        <v>11130</v>
      </c>
      <c r="J3058" s="50">
        <v>119391</v>
      </c>
      <c r="K3058" s="50">
        <v>0</v>
      </c>
      <c r="L3058" s="50">
        <v>1.5</v>
      </c>
      <c r="M3058" s="50">
        <v>0</v>
      </c>
      <c r="N3058" s="50">
        <v>0</v>
      </c>
      <c r="O3058" s="50">
        <v>6500</v>
      </c>
      <c r="P3058" s="50">
        <v>0</v>
      </c>
      <c r="Q3058" s="50">
        <v>0</v>
      </c>
      <c r="R3058" s="50">
        <v>1301015</v>
      </c>
      <c r="S3058" s="50">
        <v>1302015</v>
      </c>
      <c r="V3058" s="50" t="s">
        <v>5172</v>
      </c>
      <c r="Z3058" s="50">
        <v>1101015</v>
      </c>
    </row>
    <row r="3059" spans="1:26" ht="14.25">
      <c r="A3059" s="50">
        <v>2151212</v>
      </c>
      <c r="D3059" s="50" t="s">
        <v>2299</v>
      </c>
      <c r="E3059" s="50" t="s">
        <v>795</v>
      </c>
      <c r="F3059" s="50" t="s">
        <v>5172</v>
      </c>
      <c r="G3059" s="50">
        <v>151</v>
      </c>
      <c r="H3059" s="50">
        <v>23962</v>
      </c>
      <c r="I3059" s="50">
        <v>11152</v>
      </c>
      <c r="J3059" s="50">
        <v>111432</v>
      </c>
      <c r="K3059" s="50">
        <v>0</v>
      </c>
      <c r="L3059" s="50">
        <v>1.5</v>
      </c>
      <c r="M3059" s="50">
        <v>0</v>
      </c>
      <c r="N3059" s="50">
        <v>0</v>
      </c>
      <c r="O3059" s="50">
        <v>6500</v>
      </c>
      <c r="P3059" s="50">
        <v>0</v>
      </c>
      <c r="Q3059" s="50">
        <v>0</v>
      </c>
      <c r="R3059" s="50">
        <v>1303021</v>
      </c>
      <c r="S3059" s="50">
        <v>1304015</v>
      </c>
      <c r="T3059" s="50">
        <v>1304007</v>
      </c>
      <c r="W3059" s="50">
        <v>4</v>
      </c>
      <c r="X3059" s="50">
        <v>4</v>
      </c>
      <c r="Y3059" s="50">
        <v>1</v>
      </c>
      <c r="Z3059" s="50">
        <v>1102021</v>
      </c>
    </row>
    <row r="3060" spans="1:26" ht="14.25">
      <c r="A3060" s="50">
        <v>2151221</v>
      </c>
      <c r="D3060" s="50" t="s">
        <v>2298</v>
      </c>
      <c r="E3060" s="50" t="s">
        <v>1181</v>
      </c>
      <c r="F3060" s="50" t="s">
        <v>5173</v>
      </c>
      <c r="G3060" s="50">
        <v>151</v>
      </c>
      <c r="H3060" s="50">
        <v>19628</v>
      </c>
      <c r="I3060" s="50">
        <v>9784</v>
      </c>
      <c r="J3060" s="50">
        <v>105063</v>
      </c>
      <c r="K3060" s="50">
        <v>0</v>
      </c>
      <c r="L3060" s="50">
        <v>1.5</v>
      </c>
      <c r="M3060" s="50">
        <v>0</v>
      </c>
      <c r="N3060" s="50">
        <v>0</v>
      </c>
      <c r="O3060" s="50">
        <v>6500</v>
      </c>
      <c r="P3060" s="50">
        <v>0</v>
      </c>
      <c r="Q3060" s="50">
        <v>0</v>
      </c>
      <c r="R3060" s="50">
        <v>1301001</v>
      </c>
      <c r="S3060" s="50">
        <v>1302001</v>
      </c>
      <c r="V3060" s="50" t="s">
        <v>5174</v>
      </c>
      <c r="Z3060" s="50">
        <v>1101001</v>
      </c>
    </row>
    <row r="3061" spans="1:26" ht="14.25">
      <c r="A3061" s="50">
        <v>2151222</v>
      </c>
      <c r="D3061" s="50" t="s">
        <v>2299</v>
      </c>
      <c r="E3061" s="50" t="s">
        <v>783</v>
      </c>
      <c r="F3061" s="50" t="s">
        <v>5174</v>
      </c>
      <c r="G3061" s="50">
        <v>151</v>
      </c>
      <c r="H3061" s="50">
        <v>21087</v>
      </c>
      <c r="I3061" s="50">
        <v>9804</v>
      </c>
      <c r="J3061" s="50">
        <v>98059</v>
      </c>
      <c r="K3061" s="50">
        <v>0</v>
      </c>
      <c r="L3061" s="50">
        <v>1.5</v>
      </c>
      <c r="M3061" s="50">
        <v>0</v>
      </c>
      <c r="N3061" s="50">
        <v>0</v>
      </c>
      <c r="O3061" s="50">
        <v>6500</v>
      </c>
      <c r="P3061" s="50">
        <v>0</v>
      </c>
      <c r="Q3061" s="50">
        <v>0</v>
      </c>
      <c r="R3061" s="50">
        <v>1303009</v>
      </c>
      <c r="S3061" s="50">
        <v>1304010</v>
      </c>
      <c r="T3061" s="50">
        <v>1304007</v>
      </c>
      <c r="W3061" s="50">
        <v>4</v>
      </c>
      <c r="X3061" s="50">
        <v>4</v>
      </c>
      <c r="Y3061" s="50">
        <v>2</v>
      </c>
      <c r="Z3061" s="50">
        <v>1102009</v>
      </c>
    </row>
    <row r="3062" spans="1:26" ht="14.25">
      <c r="A3062" s="50">
        <v>2151231</v>
      </c>
      <c r="D3062" s="50" t="s">
        <v>2298</v>
      </c>
      <c r="E3062" s="50" t="s">
        <v>1537</v>
      </c>
      <c r="F3062" s="50" t="s">
        <v>5175</v>
      </c>
      <c r="G3062" s="50">
        <v>151</v>
      </c>
      <c r="H3062" s="50">
        <v>19628</v>
      </c>
      <c r="I3062" s="50">
        <v>9784</v>
      </c>
      <c r="J3062" s="50">
        <v>105063</v>
      </c>
      <c r="K3062" s="50">
        <v>0</v>
      </c>
      <c r="L3062" s="50">
        <v>1.5</v>
      </c>
      <c r="M3062" s="50">
        <v>0</v>
      </c>
      <c r="N3062" s="50">
        <v>0</v>
      </c>
      <c r="O3062" s="50">
        <v>6500</v>
      </c>
      <c r="P3062" s="50">
        <v>0</v>
      </c>
      <c r="Q3062" s="50">
        <v>0</v>
      </c>
      <c r="R3062" s="50">
        <v>1301011</v>
      </c>
      <c r="S3062" s="50">
        <v>1302011</v>
      </c>
      <c r="V3062" s="50" t="s">
        <v>5176</v>
      </c>
      <c r="Z3062" s="50">
        <v>1101011</v>
      </c>
    </row>
    <row r="3063" spans="1:26" ht="14.25">
      <c r="A3063" s="50">
        <v>2151232</v>
      </c>
      <c r="D3063" s="50" t="s">
        <v>2299</v>
      </c>
      <c r="E3063" s="50" t="s">
        <v>791</v>
      </c>
      <c r="F3063" s="50" t="s">
        <v>5176</v>
      </c>
      <c r="G3063" s="50">
        <v>151</v>
      </c>
      <c r="H3063" s="50">
        <v>21087</v>
      </c>
      <c r="I3063" s="50">
        <v>9804</v>
      </c>
      <c r="J3063" s="50">
        <v>98059</v>
      </c>
      <c r="K3063" s="50">
        <v>0</v>
      </c>
      <c r="L3063" s="50">
        <v>1.5</v>
      </c>
      <c r="M3063" s="50">
        <v>0</v>
      </c>
      <c r="N3063" s="50">
        <v>0</v>
      </c>
      <c r="O3063" s="50">
        <v>6500</v>
      </c>
      <c r="P3063" s="50">
        <v>0</v>
      </c>
      <c r="Q3063" s="50">
        <v>0</v>
      </c>
      <c r="R3063" s="50">
        <v>1303017</v>
      </c>
      <c r="S3063" s="50">
        <v>1304013</v>
      </c>
      <c r="T3063" s="50">
        <v>1304008</v>
      </c>
      <c r="W3063" s="50">
        <v>4</v>
      </c>
      <c r="X3063" s="50">
        <v>4</v>
      </c>
      <c r="Y3063" s="50">
        <v>3</v>
      </c>
      <c r="Z3063" s="50">
        <v>1102017</v>
      </c>
    </row>
    <row r="3064" spans="1:26" ht="14.25">
      <c r="A3064" s="50">
        <v>2151311</v>
      </c>
      <c r="D3064" s="50" t="s">
        <v>2298</v>
      </c>
      <c r="E3064" s="50" t="s">
        <v>1533</v>
      </c>
      <c r="F3064" s="50" t="s">
        <v>5177</v>
      </c>
      <c r="G3064" s="50">
        <v>152</v>
      </c>
      <c r="H3064" s="50">
        <v>22672</v>
      </c>
      <c r="I3064" s="50">
        <v>11315</v>
      </c>
      <c r="J3064" s="50">
        <v>121360</v>
      </c>
      <c r="K3064" s="50">
        <v>0</v>
      </c>
      <c r="L3064" s="50">
        <v>1.5</v>
      </c>
      <c r="M3064" s="50">
        <v>0</v>
      </c>
      <c r="N3064" s="50">
        <v>0</v>
      </c>
      <c r="O3064" s="50">
        <v>6500</v>
      </c>
      <c r="P3064" s="50">
        <v>0</v>
      </c>
      <c r="Q3064" s="50">
        <v>0</v>
      </c>
      <c r="R3064" s="50">
        <v>1301009</v>
      </c>
      <c r="S3064" s="50">
        <v>1302009</v>
      </c>
      <c r="V3064" s="50" t="s">
        <v>5178</v>
      </c>
      <c r="Z3064" s="50">
        <v>1101009</v>
      </c>
    </row>
    <row r="3065" spans="1:26" ht="14.25">
      <c r="A3065" s="50">
        <v>2151312</v>
      </c>
      <c r="D3065" s="50" t="s">
        <v>2299</v>
      </c>
      <c r="E3065" s="50" t="s">
        <v>788</v>
      </c>
      <c r="F3065" s="50" t="s">
        <v>5178</v>
      </c>
      <c r="G3065" s="50">
        <v>152</v>
      </c>
      <c r="H3065" s="50">
        <v>24356</v>
      </c>
      <c r="I3065" s="50">
        <v>11337</v>
      </c>
      <c r="J3065" s="50">
        <v>113269</v>
      </c>
      <c r="K3065" s="50">
        <v>0</v>
      </c>
      <c r="L3065" s="50">
        <v>1.5</v>
      </c>
      <c r="M3065" s="50">
        <v>0</v>
      </c>
      <c r="N3065" s="50">
        <v>0</v>
      </c>
      <c r="O3065" s="50">
        <v>6500</v>
      </c>
      <c r="P3065" s="50">
        <v>0</v>
      </c>
      <c r="Q3065" s="50">
        <v>0</v>
      </c>
      <c r="R3065" s="50">
        <v>1303014</v>
      </c>
      <c r="S3065" s="50">
        <v>1304004</v>
      </c>
      <c r="T3065" s="50">
        <v>1304006</v>
      </c>
      <c r="W3065" s="50">
        <v>4</v>
      </c>
      <c r="X3065" s="50">
        <v>4</v>
      </c>
      <c r="Y3065" s="50">
        <v>1</v>
      </c>
      <c r="Z3065" s="50">
        <v>1102014</v>
      </c>
    </row>
    <row r="3066" spans="1:26" ht="14.25">
      <c r="A3066" s="50">
        <v>2151321</v>
      </c>
      <c r="D3066" s="50" t="s">
        <v>2298</v>
      </c>
      <c r="E3066" s="50" t="s">
        <v>1188</v>
      </c>
      <c r="F3066" s="50" t="s">
        <v>5179</v>
      </c>
      <c r="G3066" s="50">
        <v>152</v>
      </c>
      <c r="H3066" s="50">
        <v>19951</v>
      </c>
      <c r="I3066" s="50">
        <v>9946</v>
      </c>
      <c r="J3066" s="50">
        <v>106796</v>
      </c>
      <c r="K3066" s="50">
        <v>0</v>
      </c>
      <c r="L3066" s="50">
        <v>1.5</v>
      </c>
      <c r="M3066" s="50">
        <v>0</v>
      </c>
      <c r="N3066" s="50">
        <v>0</v>
      </c>
      <c r="O3066" s="50">
        <v>6500</v>
      </c>
      <c r="P3066" s="50">
        <v>0</v>
      </c>
      <c r="Q3066" s="50">
        <v>0</v>
      </c>
      <c r="R3066" s="50">
        <v>1301008</v>
      </c>
      <c r="S3066" s="50">
        <v>1302008</v>
      </c>
      <c r="V3066" s="50" t="s">
        <v>5180</v>
      </c>
      <c r="Z3066" s="50">
        <v>1101008</v>
      </c>
    </row>
    <row r="3067" spans="1:26" ht="14.25">
      <c r="A3067" s="50">
        <v>2151322</v>
      </c>
      <c r="D3067" s="50" t="s">
        <v>2299</v>
      </c>
      <c r="E3067" s="50" t="s">
        <v>787</v>
      </c>
      <c r="F3067" s="50" t="s">
        <v>5180</v>
      </c>
      <c r="G3067" s="50">
        <v>152</v>
      </c>
      <c r="H3067" s="50">
        <v>21433</v>
      </c>
      <c r="I3067" s="50">
        <v>9966</v>
      </c>
      <c r="J3067" s="50">
        <v>99676</v>
      </c>
      <c r="K3067" s="50">
        <v>0</v>
      </c>
      <c r="L3067" s="50">
        <v>1.5</v>
      </c>
      <c r="M3067" s="50">
        <v>0</v>
      </c>
      <c r="N3067" s="50">
        <v>0</v>
      </c>
      <c r="O3067" s="50">
        <v>6500</v>
      </c>
      <c r="P3067" s="50">
        <v>0</v>
      </c>
      <c r="Q3067" s="50">
        <v>0</v>
      </c>
      <c r="R3067" s="50">
        <v>1303013</v>
      </c>
      <c r="S3067" s="50">
        <v>1304012</v>
      </c>
      <c r="T3067" s="50">
        <v>1304008</v>
      </c>
      <c r="W3067" s="50">
        <v>4</v>
      </c>
      <c r="X3067" s="50">
        <v>4</v>
      </c>
      <c r="Y3067" s="50">
        <v>3</v>
      </c>
      <c r="Z3067" s="50">
        <v>1102013</v>
      </c>
    </row>
    <row r="3068" spans="1:26" ht="14.25">
      <c r="A3068" s="50">
        <v>2151331</v>
      </c>
      <c r="D3068" s="50" t="s">
        <v>2298</v>
      </c>
      <c r="E3068" s="50" t="s">
        <v>1192</v>
      </c>
      <c r="F3068" s="50" t="s">
        <v>5181</v>
      </c>
      <c r="G3068" s="50">
        <v>152</v>
      </c>
      <c r="H3068" s="50">
        <v>19951</v>
      </c>
      <c r="I3068" s="50">
        <v>9946</v>
      </c>
      <c r="J3068" s="50">
        <v>106796</v>
      </c>
      <c r="K3068" s="50">
        <v>0</v>
      </c>
      <c r="L3068" s="50">
        <v>1.5</v>
      </c>
      <c r="M3068" s="50">
        <v>0</v>
      </c>
      <c r="N3068" s="50">
        <v>0</v>
      </c>
      <c r="O3068" s="50">
        <v>6500</v>
      </c>
      <c r="P3068" s="50">
        <v>0</v>
      </c>
      <c r="Q3068" s="50">
        <v>0</v>
      </c>
      <c r="R3068" s="50">
        <v>1301012</v>
      </c>
      <c r="S3068" s="50">
        <v>1302012</v>
      </c>
      <c r="V3068" s="50" t="s">
        <v>5182</v>
      </c>
      <c r="Z3068" s="50">
        <v>1101012</v>
      </c>
    </row>
    <row r="3069" spans="1:26" ht="14.25">
      <c r="A3069" s="50">
        <v>2151332</v>
      </c>
      <c r="D3069" s="50" t="s">
        <v>2299</v>
      </c>
      <c r="E3069" s="50" t="s">
        <v>792</v>
      </c>
      <c r="F3069" s="50" t="s">
        <v>5182</v>
      </c>
      <c r="G3069" s="50">
        <v>152</v>
      </c>
      <c r="H3069" s="50">
        <v>21433</v>
      </c>
      <c r="I3069" s="50">
        <v>9966</v>
      </c>
      <c r="J3069" s="50">
        <v>99676</v>
      </c>
      <c r="K3069" s="50">
        <v>0</v>
      </c>
      <c r="L3069" s="50">
        <v>1.5</v>
      </c>
      <c r="M3069" s="50">
        <v>0</v>
      </c>
      <c r="N3069" s="50">
        <v>0</v>
      </c>
      <c r="O3069" s="50">
        <v>6500</v>
      </c>
      <c r="P3069" s="50">
        <v>0</v>
      </c>
      <c r="Q3069" s="50">
        <v>0</v>
      </c>
      <c r="R3069" s="50">
        <v>1303018</v>
      </c>
      <c r="S3069" s="50">
        <v>1304013</v>
      </c>
      <c r="T3069" s="50">
        <v>1304007</v>
      </c>
      <c r="W3069" s="50">
        <v>4</v>
      </c>
      <c r="X3069" s="50">
        <v>4</v>
      </c>
      <c r="Y3069" s="50">
        <v>2</v>
      </c>
      <c r="Z3069" s="50">
        <v>1102018</v>
      </c>
    </row>
    <row r="3070" spans="1:26" ht="14.25">
      <c r="A3070" s="50">
        <v>2151411</v>
      </c>
      <c r="D3070" s="50" t="s">
        <v>2298</v>
      </c>
      <c r="E3070" s="50" t="s">
        <v>1535</v>
      </c>
      <c r="F3070" s="50" t="s">
        <v>5183</v>
      </c>
      <c r="G3070" s="50">
        <v>153</v>
      </c>
      <c r="H3070" s="50">
        <v>23040</v>
      </c>
      <c r="I3070" s="50">
        <v>11499</v>
      </c>
      <c r="J3070" s="50">
        <v>123329</v>
      </c>
      <c r="K3070" s="50">
        <v>0</v>
      </c>
      <c r="L3070" s="50">
        <v>1.5</v>
      </c>
      <c r="M3070" s="50">
        <v>0</v>
      </c>
      <c r="N3070" s="50">
        <v>0</v>
      </c>
      <c r="O3070" s="50">
        <v>6500</v>
      </c>
      <c r="P3070" s="50">
        <v>0</v>
      </c>
      <c r="Q3070" s="50">
        <v>0</v>
      </c>
      <c r="R3070" s="50">
        <v>1301007</v>
      </c>
      <c r="S3070" s="50">
        <v>1302007</v>
      </c>
      <c r="V3070" s="50" t="s">
        <v>5184</v>
      </c>
      <c r="Z3070" s="50">
        <v>1101007</v>
      </c>
    </row>
    <row r="3071" spans="1:26" ht="14.25">
      <c r="A3071" s="50">
        <v>2151412</v>
      </c>
      <c r="D3071" s="50" t="s">
        <v>2299</v>
      </c>
      <c r="E3071" s="50" t="s">
        <v>783</v>
      </c>
      <c r="F3071" s="50" t="s">
        <v>5184</v>
      </c>
      <c r="G3071" s="50">
        <v>153</v>
      </c>
      <c r="H3071" s="50">
        <v>24750</v>
      </c>
      <c r="I3071" s="50">
        <v>11522</v>
      </c>
      <c r="J3071" s="50">
        <v>115107</v>
      </c>
      <c r="K3071" s="50">
        <v>0</v>
      </c>
      <c r="L3071" s="50">
        <v>1.5</v>
      </c>
      <c r="M3071" s="50">
        <v>0</v>
      </c>
      <c r="N3071" s="50">
        <v>0</v>
      </c>
      <c r="O3071" s="50">
        <v>6500</v>
      </c>
      <c r="P3071" s="50">
        <v>0</v>
      </c>
      <c r="Q3071" s="50">
        <v>0</v>
      </c>
      <c r="R3071" s="50">
        <v>1303009</v>
      </c>
      <c r="S3071" s="50">
        <v>1304010</v>
      </c>
      <c r="T3071" s="50">
        <v>1304007</v>
      </c>
      <c r="W3071" s="50">
        <v>4</v>
      </c>
      <c r="X3071" s="50">
        <v>4</v>
      </c>
      <c r="Y3071" s="50">
        <v>2</v>
      </c>
      <c r="Z3071" s="50">
        <v>1102009</v>
      </c>
    </row>
    <row r="3072" spans="1:26" ht="14.25">
      <c r="A3072" s="50">
        <v>2151421</v>
      </c>
      <c r="D3072" s="50" t="s">
        <v>2298</v>
      </c>
      <c r="E3072" s="50" t="s">
        <v>1535</v>
      </c>
      <c r="F3072" s="50" t="s">
        <v>5185</v>
      </c>
      <c r="G3072" s="50">
        <v>153</v>
      </c>
      <c r="H3072" s="50">
        <v>23040</v>
      </c>
      <c r="I3072" s="50">
        <v>11499</v>
      </c>
      <c r="J3072" s="50">
        <v>123329</v>
      </c>
      <c r="K3072" s="50">
        <v>0</v>
      </c>
      <c r="L3072" s="50">
        <v>1.5</v>
      </c>
      <c r="M3072" s="50">
        <v>0</v>
      </c>
      <c r="N3072" s="50">
        <v>0</v>
      </c>
      <c r="O3072" s="50">
        <v>6500</v>
      </c>
      <c r="P3072" s="50">
        <v>0</v>
      </c>
      <c r="Q3072" s="50">
        <v>0</v>
      </c>
      <c r="R3072" s="50">
        <v>1301007</v>
      </c>
      <c r="S3072" s="50">
        <v>1302007</v>
      </c>
      <c r="V3072" s="50" t="s">
        <v>5186</v>
      </c>
      <c r="Z3072" s="50">
        <v>1101007</v>
      </c>
    </row>
    <row r="3073" spans="1:26" ht="14.25">
      <c r="A3073" s="50">
        <v>2151422</v>
      </c>
      <c r="D3073" s="50" t="s">
        <v>2299</v>
      </c>
      <c r="E3073" s="50" t="s">
        <v>777</v>
      </c>
      <c r="F3073" s="50" t="s">
        <v>5186</v>
      </c>
      <c r="G3073" s="50">
        <v>153</v>
      </c>
      <c r="H3073" s="50">
        <v>24750</v>
      </c>
      <c r="I3073" s="50">
        <v>11522</v>
      </c>
      <c r="J3073" s="50">
        <v>115107</v>
      </c>
      <c r="K3073" s="50">
        <v>0</v>
      </c>
      <c r="L3073" s="50">
        <v>1.5</v>
      </c>
      <c r="M3073" s="50">
        <v>0</v>
      </c>
      <c r="N3073" s="50">
        <v>0</v>
      </c>
      <c r="O3073" s="50">
        <v>6500</v>
      </c>
      <c r="P3073" s="50">
        <v>0</v>
      </c>
      <c r="Q3073" s="50">
        <v>0</v>
      </c>
      <c r="R3073" s="50">
        <v>1303003</v>
      </c>
      <c r="S3073" s="50">
        <v>1304005</v>
      </c>
      <c r="T3073" s="50">
        <v>1304007</v>
      </c>
      <c r="W3073" s="50">
        <v>4</v>
      </c>
      <c r="X3073" s="50">
        <v>4</v>
      </c>
      <c r="Y3073" s="50">
        <v>2</v>
      </c>
      <c r="Z3073" s="50">
        <v>1102003</v>
      </c>
    </row>
    <row r="3074" spans="1:26" ht="14.25">
      <c r="A3074" s="50">
        <v>2151431</v>
      </c>
      <c r="D3074" s="50" t="s">
        <v>2298</v>
      </c>
      <c r="E3074" s="50" t="s">
        <v>1537</v>
      </c>
      <c r="F3074" s="50" t="s">
        <v>5187</v>
      </c>
      <c r="G3074" s="50">
        <v>153</v>
      </c>
      <c r="H3074" s="50">
        <v>20275</v>
      </c>
      <c r="I3074" s="50">
        <v>10107</v>
      </c>
      <c r="J3074" s="50">
        <v>108528</v>
      </c>
      <c r="K3074" s="50">
        <v>0</v>
      </c>
      <c r="L3074" s="50">
        <v>1.5</v>
      </c>
      <c r="M3074" s="50">
        <v>0</v>
      </c>
      <c r="N3074" s="50">
        <v>0</v>
      </c>
      <c r="O3074" s="50">
        <v>6500</v>
      </c>
      <c r="P3074" s="50">
        <v>0</v>
      </c>
      <c r="Q3074" s="50">
        <v>0</v>
      </c>
      <c r="R3074" s="50">
        <v>1301011</v>
      </c>
      <c r="S3074" s="50">
        <v>1302011</v>
      </c>
      <c r="V3074" s="50" t="s">
        <v>5188</v>
      </c>
      <c r="Z3074" s="50">
        <v>1101011</v>
      </c>
    </row>
    <row r="3075" spans="1:26" ht="14.25">
      <c r="A3075" s="50">
        <v>2151432</v>
      </c>
      <c r="D3075" s="50" t="s">
        <v>2299</v>
      </c>
      <c r="E3075" s="50" t="s">
        <v>791</v>
      </c>
      <c r="F3075" s="50" t="s">
        <v>5188</v>
      </c>
      <c r="G3075" s="50">
        <v>153</v>
      </c>
      <c r="H3075" s="50">
        <v>21780</v>
      </c>
      <c r="I3075" s="50">
        <v>10127</v>
      </c>
      <c r="J3075" s="50">
        <v>101293</v>
      </c>
      <c r="K3075" s="50">
        <v>0</v>
      </c>
      <c r="L3075" s="50">
        <v>1.5</v>
      </c>
      <c r="M3075" s="50">
        <v>0</v>
      </c>
      <c r="N3075" s="50">
        <v>0</v>
      </c>
      <c r="O3075" s="50">
        <v>6500</v>
      </c>
      <c r="P3075" s="50">
        <v>0</v>
      </c>
      <c r="Q3075" s="50">
        <v>0</v>
      </c>
      <c r="R3075" s="50">
        <v>1303017</v>
      </c>
      <c r="S3075" s="50">
        <v>1304013</v>
      </c>
      <c r="T3075" s="50">
        <v>1304008</v>
      </c>
      <c r="W3075" s="50">
        <v>4</v>
      </c>
      <c r="X3075" s="50">
        <v>4</v>
      </c>
      <c r="Y3075" s="50">
        <v>3</v>
      </c>
      <c r="Z3075" s="50">
        <v>1102017</v>
      </c>
    </row>
    <row r="3076" spans="1:26" ht="14.25">
      <c r="A3076" s="50">
        <v>2151511</v>
      </c>
      <c r="D3076" s="50" t="s">
        <v>2298</v>
      </c>
      <c r="E3076" s="50" t="s">
        <v>1540</v>
      </c>
      <c r="F3076" s="50" t="s">
        <v>5189</v>
      </c>
      <c r="G3076" s="50">
        <v>154</v>
      </c>
      <c r="H3076" s="50">
        <v>23407</v>
      </c>
      <c r="I3076" s="50">
        <v>11684</v>
      </c>
      <c r="J3076" s="50">
        <v>125298</v>
      </c>
      <c r="K3076" s="50">
        <v>0</v>
      </c>
      <c r="L3076" s="50">
        <v>1.5</v>
      </c>
      <c r="M3076" s="50">
        <v>0</v>
      </c>
      <c r="N3076" s="50">
        <v>0</v>
      </c>
      <c r="O3076" s="50">
        <v>6500</v>
      </c>
      <c r="P3076" s="50">
        <v>0</v>
      </c>
      <c r="Q3076" s="50">
        <v>0</v>
      </c>
      <c r="R3076" s="50">
        <v>1301005</v>
      </c>
      <c r="S3076" s="50">
        <v>1302005</v>
      </c>
      <c r="V3076" s="50" t="s">
        <v>5190</v>
      </c>
      <c r="Z3076" s="50">
        <v>1101005</v>
      </c>
    </row>
    <row r="3077" spans="1:26" ht="14.25">
      <c r="A3077" s="50">
        <v>2151512</v>
      </c>
      <c r="D3077" s="50" t="s">
        <v>2299</v>
      </c>
      <c r="E3077" s="50" t="s">
        <v>775</v>
      </c>
      <c r="F3077" s="50" t="s">
        <v>5190</v>
      </c>
      <c r="G3077" s="50">
        <v>154</v>
      </c>
      <c r="H3077" s="50">
        <v>25143</v>
      </c>
      <c r="I3077" s="50">
        <v>11707</v>
      </c>
      <c r="J3077" s="50">
        <v>116944</v>
      </c>
      <c r="K3077" s="50">
        <v>0</v>
      </c>
      <c r="L3077" s="50">
        <v>1.5</v>
      </c>
      <c r="M3077" s="50">
        <v>0</v>
      </c>
      <c r="N3077" s="50">
        <v>0</v>
      </c>
      <c r="O3077" s="50">
        <v>6500</v>
      </c>
      <c r="P3077" s="50">
        <v>0</v>
      </c>
      <c r="Q3077" s="50">
        <v>0</v>
      </c>
      <c r="R3077" s="50">
        <v>1303001</v>
      </c>
      <c r="S3077" s="50">
        <v>1304004</v>
      </c>
      <c r="T3077" s="50">
        <v>1304006</v>
      </c>
      <c r="W3077" s="50">
        <v>4</v>
      </c>
      <c r="X3077" s="50">
        <v>4</v>
      </c>
      <c r="Y3077" s="50">
        <v>1</v>
      </c>
      <c r="Z3077" s="50">
        <v>1102001</v>
      </c>
    </row>
    <row r="3078" spans="1:26" ht="14.25">
      <c r="A3078" s="50">
        <v>2151521</v>
      </c>
      <c r="D3078" s="50" t="s">
        <v>2298</v>
      </c>
      <c r="E3078" s="50" t="s">
        <v>1184</v>
      </c>
      <c r="F3078" s="50" t="s">
        <v>5191</v>
      </c>
      <c r="G3078" s="50">
        <v>154</v>
      </c>
      <c r="H3078" s="50">
        <v>23407</v>
      </c>
      <c r="I3078" s="50">
        <v>11684</v>
      </c>
      <c r="J3078" s="50">
        <v>125298</v>
      </c>
      <c r="K3078" s="50">
        <v>0</v>
      </c>
      <c r="L3078" s="50">
        <v>1.5</v>
      </c>
      <c r="M3078" s="50">
        <v>0</v>
      </c>
      <c r="N3078" s="50">
        <v>0</v>
      </c>
      <c r="O3078" s="50">
        <v>6500</v>
      </c>
      <c r="P3078" s="50">
        <v>0</v>
      </c>
      <c r="Q3078" s="50">
        <v>0</v>
      </c>
      <c r="R3078" s="50">
        <v>1301004</v>
      </c>
      <c r="S3078" s="50">
        <v>1302004</v>
      </c>
      <c r="V3078" s="50" t="s">
        <v>5192</v>
      </c>
      <c r="Z3078" s="50">
        <v>1101004</v>
      </c>
    </row>
    <row r="3079" spans="1:26" ht="14.25">
      <c r="A3079" s="50">
        <v>2151522</v>
      </c>
      <c r="D3079" s="50" t="s">
        <v>2299</v>
      </c>
      <c r="E3079" s="50" t="s">
        <v>780</v>
      </c>
      <c r="F3079" s="50" t="s">
        <v>5192</v>
      </c>
      <c r="G3079" s="50">
        <v>154</v>
      </c>
      <c r="H3079" s="50">
        <v>25143</v>
      </c>
      <c r="I3079" s="50">
        <v>11707</v>
      </c>
      <c r="J3079" s="50">
        <v>116944</v>
      </c>
      <c r="K3079" s="50">
        <v>0</v>
      </c>
      <c r="L3079" s="50">
        <v>1.5</v>
      </c>
      <c r="M3079" s="50">
        <v>0</v>
      </c>
      <c r="N3079" s="50">
        <v>0</v>
      </c>
      <c r="O3079" s="50">
        <v>6500</v>
      </c>
      <c r="P3079" s="50">
        <v>0</v>
      </c>
      <c r="Q3079" s="50">
        <v>0</v>
      </c>
      <c r="R3079" s="50">
        <v>1303006</v>
      </c>
      <c r="S3079" s="50">
        <v>1304005</v>
      </c>
      <c r="T3079" s="50">
        <v>1304007</v>
      </c>
      <c r="W3079" s="50">
        <v>4</v>
      </c>
      <c r="X3079" s="50">
        <v>4</v>
      </c>
      <c r="Y3079" s="50">
        <v>2</v>
      </c>
      <c r="Z3079" s="50">
        <v>1102006</v>
      </c>
    </row>
    <row r="3080" spans="1:26" ht="14.25">
      <c r="A3080" s="50">
        <v>2151531</v>
      </c>
      <c r="D3080" s="50" t="s">
        <v>2298</v>
      </c>
      <c r="E3080" s="50" t="s">
        <v>1535</v>
      </c>
      <c r="F3080" s="50" t="s">
        <v>5193</v>
      </c>
      <c r="G3080" s="50">
        <v>154</v>
      </c>
      <c r="H3080" s="50">
        <v>23407</v>
      </c>
      <c r="I3080" s="50">
        <v>11684</v>
      </c>
      <c r="J3080" s="50">
        <v>125298</v>
      </c>
      <c r="K3080" s="50">
        <v>0</v>
      </c>
      <c r="L3080" s="50">
        <v>1.5</v>
      </c>
      <c r="M3080" s="50">
        <v>0</v>
      </c>
      <c r="N3080" s="50">
        <v>0</v>
      </c>
      <c r="O3080" s="50">
        <v>6500</v>
      </c>
      <c r="P3080" s="50">
        <v>0</v>
      </c>
      <c r="Q3080" s="50">
        <v>0</v>
      </c>
      <c r="R3080" s="50">
        <v>1301007</v>
      </c>
      <c r="S3080" s="50">
        <v>1302007</v>
      </c>
      <c r="V3080" s="50" t="s">
        <v>5194</v>
      </c>
      <c r="Z3080" s="50">
        <v>1101007</v>
      </c>
    </row>
    <row r="3081" spans="1:26" ht="14.25">
      <c r="A3081" s="50">
        <v>2151532</v>
      </c>
      <c r="D3081" s="50" t="s">
        <v>2299</v>
      </c>
      <c r="E3081" s="50" t="s">
        <v>784</v>
      </c>
      <c r="F3081" s="50" t="s">
        <v>5194</v>
      </c>
      <c r="G3081" s="50">
        <v>154</v>
      </c>
      <c r="H3081" s="50">
        <v>25143</v>
      </c>
      <c r="I3081" s="50">
        <v>11707</v>
      </c>
      <c r="J3081" s="50">
        <v>116944</v>
      </c>
      <c r="K3081" s="50">
        <v>0</v>
      </c>
      <c r="L3081" s="50">
        <v>1.5</v>
      </c>
      <c r="M3081" s="50">
        <v>0</v>
      </c>
      <c r="N3081" s="50">
        <v>0</v>
      </c>
      <c r="O3081" s="50">
        <v>6500</v>
      </c>
      <c r="P3081" s="50">
        <v>0</v>
      </c>
      <c r="Q3081" s="50">
        <v>0</v>
      </c>
      <c r="R3081" s="50">
        <v>1303010</v>
      </c>
      <c r="S3081" s="50">
        <v>1304013</v>
      </c>
      <c r="T3081" s="50">
        <v>1304008</v>
      </c>
      <c r="W3081" s="50">
        <v>4</v>
      </c>
      <c r="X3081" s="50">
        <v>4</v>
      </c>
      <c r="Y3081" s="50">
        <v>3</v>
      </c>
      <c r="Z3081" s="50">
        <v>1102010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 topLeftCell="A1">
      <pane xSplit="3" ySplit="1" topLeftCell="D5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2" max="2" width="10.875" customWidth="1"/>
    <col min="3" max="3" width="11.25" customWidth="1"/>
    <col min="4" max="4" width="60.5" customWidth="1"/>
    <col min="5" max="5" width="29" style="17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>
      <c r="A1" s="16" t="s">
        <v>316</v>
      </c>
      <c r="B1" s="16" t="s">
        <v>317</v>
      </c>
      <c r="C1" s="16" t="s">
        <v>318</v>
      </c>
      <c r="D1" s="16" t="s">
        <v>319</v>
      </c>
      <c r="E1" s="16" t="s">
        <v>455</v>
      </c>
      <c r="F1" s="16" t="s">
        <v>320</v>
      </c>
      <c r="G1" s="16" t="s">
        <v>321</v>
      </c>
      <c r="H1" s="16" t="s">
        <v>322</v>
      </c>
      <c r="I1" s="16" t="s">
        <v>323</v>
      </c>
    </row>
    <row r="2" spans="1:9" ht="33">
      <c r="A2" s="18">
        <v>-2</v>
      </c>
      <c r="B2" s="21" t="s">
        <v>324</v>
      </c>
      <c r="C2" s="21">
        <v>1</v>
      </c>
      <c r="D2" s="18" t="s">
        <v>325</v>
      </c>
      <c r="E2" s="19"/>
      <c r="F2" s="18"/>
      <c r="G2" s="18" t="s">
        <v>326</v>
      </c>
      <c r="H2" s="18"/>
      <c r="I2" s="18"/>
    </row>
    <row r="3" spans="1:9" ht="33.75" customHeight="1">
      <c r="A3" s="18">
        <v>-1</v>
      </c>
      <c r="B3" s="21"/>
      <c r="C3" s="21">
        <v>1</v>
      </c>
      <c r="D3" s="18" t="s">
        <v>327</v>
      </c>
      <c r="E3" s="19"/>
      <c r="F3" s="18"/>
      <c r="G3" s="18" t="s">
        <v>328</v>
      </c>
      <c r="H3" s="18"/>
      <c r="I3" s="18"/>
    </row>
    <row r="4" spans="1:9" ht="16.5">
      <c r="A4" s="18">
        <v>1</v>
      </c>
      <c r="B4" s="21" t="s">
        <v>329</v>
      </c>
      <c r="C4" s="21">
        <v>1</v>
      </c>
      <c r="D4" s="18" t="s">
        <v>331</v>
      </c>
      <c r="E4" s="19"/>
      <c r="F4" s="18" t="s">
        <v>332</v>
      </c>
      <c r="G4" s="18" t="s">
        <v>333</v>
      </c>
      <c r="H4" s="18" t="s">
        <v>334</v>
      </c>
      <c r="I4" s="18"/>
    </row>
    <row r="5" spans="1:9" ht="21" customHeight="1">
      <c r="A5" s="18">
        <v>2</v>
      </c>
      <c r="B5" s="21" t="s">
        <v>335</v>
      </c>
      <c r="C5" s="21">
        <v>1</v>
      </c>
      <c r="D5" s="18" t="s">
        <v>330</v>
      </c>
      <c r="E5" s="19"/>
      <c r="F5" s="18" t="s">
        <v>336</v>
      </c>
      <c r="G5" s="18" t="s">
        <v>337</v>
      </c>
      <c r="H5" s="18" t="s">
        <v>338</v>
      </c>
      <c r="I5" s="18" t="s">
        <v>339</v>
      </c>
    </row>
    <row r="6" spans="1:9" ht="18" customHeight="1">
      <c r="A6" s="18">
        <v>3</v>
      </c>
      <c r="B6" s="21"/>
      <c r="C6" s="18">
        <v>1</v>
      </c>
      <c r="D6" s="88" t="s">
        <v>340</v>
      </c>
      <c r="E6" s="88"/>
      <c r="F6" s="88"/>
      <c r="G6" s="88"/>
      <c r="H6" s="88"/>
      <c r="I6" s="88"/>
    </row>
    <row r="7" spans="1:9" ht="18" customHeight="1">
      <c r="A7" s="18">
        <v>4</v>
      </c>
      <c r="B7" s="21" t="s">
        <v>341</v>
      </c>
      <c r="C7" s="18">
        <v>1</v>
      </c>
      <c r="D7" s="18" t="s">
        <v>342</v>
      </c>
      <c r="E7" s="19"/>
      <c r="F7" s="18" t="s">
        <v>343</v>
      </c>
      <c r="G7" s="18"/>
      <c r="H7" s="18"/>
      <c r="I7" s="18" t="s">
        <v>344</v>
      </c>
    </row>
    <row r="8" spans="1:9" ht="21" customHeight="1">
      <c r="A8" s="18">
        <v>5</v>
      </c>
      <c r="B8" s="21" t="s">
        <v>345</v>
      </c>
      <c r="C8" s="21">
        <v>1</v>
      </c>
      <c r="D8" s="88" t="s">
        <v>346</v>
      </c>
      <c r="E8" s="88"/>
      <c r="F8" s="88"/>
      <c r="G8" s="88"/>
      <c r="H8" s="88"/>
      <c r="I8" s="88"/>
    </row>
    <row r="9" spans="1:9" ht="18.75" customHeight="1">
      <c r="A9" s="18">
        <v>6</v>
      </c>
      <c r="B9" s="21" t="s">
        <v>347</v>
      </c>
      <c r="C9" s="21">
        <v>1</v>
      </c>
      <c r="D9" s="18" t="s">
        <v>342</v>
      </c>
      <c r="E9" s="19"/>
      <c r="F9" s="18" t="s">
        <v>348</v>
      </c>
      <c r="G9" s="18"/>
      <c r="H9" s="18" t="s">
        <v>349</v>
      </c>
      <c r="I9" s="18" t="s">
        <v>344</v>
      </c>
    </row>
    <row r="10" spans="1:9" ht="16.5">
      <c r="A10" s="18">
        <v>7</v>
      </c>
      <c r="B10" s="21" t="s">
        <v>350</v>
      </c>
      <c r="C10" s="21">
        <v>1</v>
      </c>
      <c r="D10" s="18" t="s">
        <v>351</v>
      </c>
      <c r="E10" s="19"/>
      <c r="F10" s="18" t="s">
        <v>352</v>
      </c>
      <c r="G10" s="18"/>
      <c r="H10" s="18"/>
      <c r="I10" s="18" t="s">
        <v>339</v>
      </c>
    </row>
    <row r="11" spans="1:9" ht="19.5" customHeight="1">
      <c r="A11" s="18">
        <v>8</v>
      </c>
      <c r="B11" s="21" t="s">
        <v>353</v>
      </c>
      <c r="C11" s="21">
        <v>1</v>
      </c>
      <c r="D11" s="88" t="s">
        <v>346</v>
      </c>
      <c r="E11" s="88"/>
      <c r="F11" s="88"/>
      <c r="G11" s="88"/>
      <c r="H11" s="88"/>
      <c r="I11" s="88"/>
    </row>
    <row r="12" spans="1:9" ht="19.5" customHeight="1">
      <c r="A12" s="18">
        <v>9</v>
      </c>
      <c r="B12" s="87" t="s">
        <v>354</v>
      </c>
      <c r="C12" s="87"/>
      <c r="D12" s="87"/>
      <c r="E12" s="87"/>
      <c r="F12" s="87"/>
      <c r="G12" s="87"/>
      <c r="H12" s="87"/>
      <c r="I12" s="87"/>
    </row>
    <row r="13" spans="1:9" ht="19.5" customHeight="1">
      <c r="A13" s="18">
        <v>10</v>
      </c>
      <c r="B13" s="21" t="s">
        <v>355</v>
      </c>
      <c r="C13" s="21">
        <v>1</v>
      </c>
      <c r="D13" s="18" t="s">
        <v>356</v>
      </c>
      <c r="E13" s="19"/>
      <c r="F13" s="20" t="s">
        <v>444</v>
      </c>
      <c r="G13" s="18"/>
      <c r="H13" s="18" t="s">
        <v>357</v>
      </c>
      <c r="I13" s="18"/>
    </row>
    <row r="14" spans="1:9" s="17" customFormat="1" ht="19.5" customHeight="1">
      <c r="A14" s="19">
        <v>11</v>
      </c>
      <c r="B14" s="22" t="s">
        <v>443</v>
      </c>
      <c r="C14" s="22">
        <v>1</v>
      </c>
      <c r="D14" s="19" t="s">
        <v>356</v>
      </c>
      <c r="E14" s="19"/>
      <c r="F14" s="20" t="s">
        <v>445</v>
      </c>
      <c r="G14" s="19"/>
      <c r="H14" s="19" t="s">
        <v>357</v>
      </c>
      <c r="I14" s="19"/>
    </row>
    <row r="15" spans="1:9" ht="20.25" customHeight="1">
      <c r="A15" s="19">
        <v>12</v>
      </c>
      <c r="B15" s="21"/>
      <c r="C15" s="21">
        <v>1</v>
      </c>
      <c r="D15" s="88" t="s">
        <v>358</v>
      </c>
      <c r="E15" s="88"/>
      <c r="F15" s="88"/>
      <c r="G15" s="88"/>
      <c r="H15" s="88"/>
      <c r="I15" s="88"/>
    </row>
    <row r="16" spans="1:9" ht="17.1" customHeight="1">
      <c r="A16" s="19">
        <v>13</v>
      </c>
      <c r="B16" s="21" t="s">
        <v>359</v>
      </c>
      <c r="C16" s="21">
        <v>1</v>
      </c>
      <c r="D16" s="20" t="s">
        <v>356</v>
      </c>
      <c r="E16" s="19"/>
      <c r="F16" s="18" t="s">
        <v>360</v>
      </c>
      <c r="G16" s="18"/>
      <c r="H16" s="18"/>
      <c r="I16" s="18"/>
    </row>
    <row r="17" spans="1:9" ht="17.1" customHeight="1">
      <c r="A17" s="19">
        <v>14</v>
      </c>
      <c r="B17" s="21" t="s">
        <v>361</v>
      </c>
      <c r="C17" s="21">
        <v>1</v>
      </c>
      <c r="D17" s="18"/>
      <c r="E17" s="19"/>
      <c r="F17" s="18" t="s">
        <v>362</v>
      </c>
      <c r="G17" s="18"/>
      <c r="H17" s="18"/>
      <c r="I17" s="18"/>
    </row>
    <row r="18" spans="1:9" ht="17.1" customHeight="1">
      <c r="A18" s="19">
        <v>15</v>
      </c>
      <c r="B18" s="21" t="s">
        <v>363</v>
      </c>
      <c r="C18" s="21">
        <v>1</v>
      </c>
      <c r="D18" s="18"/>
      <c r="E18" s="19"/>
      <c r="F18" s="18" t="s">
        <v>364</v>
      </c>
      <c r="G18" s="18"/>
      <c r="H18" s="18"/>
      <c r="I18" s="18"/>
    </row>
    <row r="19" spans="1:9" ht="17.1" customHeight="1">
      <c r="A19" s="19">
        <v>16</v>
      </c>
      <c r="B19" s="21" t="s">
        <v>365</v>
      </c>
      <c r="C19" s="21">
        <v>1</v>
      </c>
      <c r="D19" s="18"/>
      <c r="E19" s="19"/>
      <c r="F19" s="18"/>
      <c r="G19" s="18"/>
      <c r="H19" s="18"/>
      <c r="I19" s="18"/>
    </row>
    <row r="20" spans="1:9" ht="33" customHeight="1">
      <c r="A20" s="19">
        <v>17</v>
      </c>
      <c r="B20" s="88" t="s">
        <v>366</v>
      </c>
      <c r="C20" s="88"/>
      <c r="D20" s="88"/>
      <c r="E20" s="88"/>
      <c r="F20" s="88"/>
      <c r="G20" s="88"/>
      <c r="H20" s="88"/>
      <c r="I20" s="88"/>
    </row>
    <row r="21" spans="1:9" ht="17.1" customHeight="1">
      <c r="A21" s="19">
        <v>18</v>
      </c>
      <c r="B21" s="21" t="s">
        <v>365</v>
      </c>
      <c r="C21" s="21">
        <v>1</v>
      </c>
      <c r="D21" s="18" t="s">
        <v>356</v>
      </c>
      <c r="E21" s="19"/>
      <c r="F21" s="18" t="s">
        <v>367</v>
      </c>
      <c r="G21" s="18"/>
      <c r="H21" s="18"/>
      <c r="I21" s="18"/>
    </row>
    <row r="22" spans="1:9" ht="17.1" customHeight="1">
      <c r="A22" s="19">
        <v>19</v>
      </c>
      <c r="B22" s="21" t="s">
        <v>368</v>
      </c>
      <c r="C22" s="21">
        <v>1</v>
      </c>
      <c r="D22" s="18"/>
      <c r="E22" s="19"/>
      <c r="F22" s="18" t="s">
        <v>369</v>
      </c>
      <c r="G22" s="18"/>
      <c r="H22" s="18"/>
      <c r="I22" s="18"/>
    </row>
    <row r="23" spans="1:9" ht="17.1" customHeight="1">
      <c r="A23" s="19">
        <v>20</v>
      </c>
      <c r="B23" s="21" t="s">
        <v>370</v>
      </c>
      <c r="C23" s="21">
        <v>1</v>
      </c>
      <c r="D23" s="18"/>
      <c r="E23" s="19"/>
      <c r="F23" s="18" t="s">
        <v>371</v>
      </c>
      <c r="G23" s="18"/>
      <c r="H23" s="18"/>
      <c r="I23" s="18"/>
    </row>
    <row r="24" spans="1:9" ht="17.25" customHeight="1">
      <c r="A24" s="19">
        <v>21</v>
      </c>
      <c r="B24" s="87" t="s">
        <v>372</v>
      </c>
      <c r="C24" s="87"/>
      <c r="D24" s="87"/>
      <c r="E24" s="87"/>
      <c r="F24" s="87"/>
      <c r="G24" s="87"/>
      <c r="H24" s="87"/>
      <c r="I24" s="87"/>
    </row>
    <row r="25" spans="1:9" ht="17.1" customHeight="1">
      <c r="A25" s="19">
        <v>22</v>
      </c>
      <c r="B25" s="21" t="s">
        <v>373</v>
      </c>
      <c r="C25" s="21">
        <v>1</v>
      </c>
      <c r="D25" s="18"/>
      <c r="E25" s="19"/>
      <c r="F25" s="18" t="s">
        <v>374</v>
      </c>
      <c r="G25" s="18"/>
      <c r="H25" s="18"/>
      <c r="I25" s="18"/>
    </row>
    <row r="26" spans="1:9" ht="17.1" customHeight="1">
      <c r="A26" s="19">
        <v>23</v>
      </c>
      <c r="B26" s="21" t="s">
        <v>375</v>
      </c>
      <c r="C26" s="21">
        <v>1</v>
      </c>
      <c r="D26" s="18"/>
      <c r="E26" s="19"/>
      <c r="F26" s="18" t="s">
        <v>376</v>
      </c>
      <c r="G26" s="18"/>
      <c r="H26" s="18"/>
      <c r="I26" s="18"/>
    </row>
    <row r="27" spans="1:9" ht="17.1" customHeight="1">
      <c r="A27" s="19">
        <v>24</v>
      </c>
      <c r="B27" s="21" t="s">
        <v>377</v>
      </c>
      <c r="C27" s="21">
        <v>1</v>
      </c>
      <c r="D27" s="18"/>
      <c r="E27" s="19"/>
      <c r="F27" s="18" t="s">
        <v>378</v>
      </c>
      <c r="G27" s="18"/>
      <c r="H27" s="18"/>
      <c r="I27" s="18"/>
    </row>
    <row r="28" spans="1:9" ht="35.25" customHeight="1">
      <c r="A28" s="19">
        <v>25</v>
      </c>
      <c r="B28" s="88" t="s">
        <v>379</v>
      </c>
      <c r="C28" s="88"/>
      <c r="D28" s="88"/>
      <c r="E28" s="88"/>
      <c r="F28" s="88"/>
      <c r="G28" s="88"/>
      <c r="H28" s="88"/>
      <c r="I28" s="88"/>
    </row>
    <row r="29" spans="1:9" ht="18.75" customHeight="1">
      <c r="A29" s="19">
        <v>26</v>
      </c>
      <c r="B29" s="21" t="s">
        <v>437</v>
      </c>
      <c r="C29" s="21">
        <v>2</v>
      </c>
      <c r="D29" s="20" t="s">
        <v>456</v>
      </c>
      <c r="E29" s="20" t="s">
        <v>457</v>
      </c>
      <c r="F29" s="18" t="s">
        <v>438</v>
      </c>
      <c r="G29" s="18"/>
      <c r="H29" s="18"/>
      <c r="I29" s="18"/>
    </row>
    <row r="30" spans="1:9" ht="16.5">
      <c r="A30" s="19">
        <v>27</v>
      </c>
      <c r="B30" s="21" t="s">
        <v>381</v>
      </c>
      <c r="C30" s="21">
        <v>2</v>
      </c>
      <c r="D30" s="18" t="s">
        <v>380</v>
      </c>
      <c r="E30" s="19"/>
      <c r="F30" s="18" t="s">
        <v>382</v>
      </c>
      <c r="G30" s="18"/>
      <c r="H30" s="18"/>
      <c r="I30" s="18"/>
    </row>
    <row r="31" spans="1:9" ht="16.5">
      <c r="A31" s="19">
        <v>28</v>
      </c>
      <c r="B31" s="21" t="s">
        <v>383</v>
      </c>
      <c r="C31" s="21">
        <v>2</v>
      </c>
      <c r="D31" s="18" t="s">
        <v>380</v>
      </c>
      <c r="E31" s="19"/>
      <c r="F31" s="18" t="s">
        <v>384</v>
      </c>
      <c r="G31" s="18"/>
      <c r="H31" s="18"/>
      <c r="I31" s="18"/>
    </row>
    <row r="32" spans="1:9" ht="20.25" customHeight="1">
      <c r="A32" s="19">
        <v>29</v>
      </c>
      <c r="B32" s="88" t="s">
        <v>385</v>
      </c>
      <c r="C32" s="88"/>
      <c r="D32" s="88"/>
      <c r="E32" s="88"/>
      <c r="F32" s="88"/>
      <c r="G32" s="88"/>
      <c r="H32" s="88"/>
      <c r="I32" s="88"/>
    </row>
    <row r="33" spans="1:9" ht="16.5">
      <c r="A33" s="19">
        <v>30</v>
      </c>
      <c r="B33" s="21" t="s">
        <v>386</v>
      </c>
      <c r="C33" s="21">
        <v>2</v>
      </c>
      <c r="D33" s="18"/>
      <c r="E33" s="19"/>
      <c r="F33" s="18" t="s">
        <v>439</v>
      </c>
      <c r="G33" s="18"/>
      <c r="H33" s="18"/>
      <c r="I33" s="18"/>
    </row>
    <row r="34" spans="1:9" ht="16.5">
      <c r="A34" s="19">
        <v>31</v>
      </c>
      <c r="B34" s="21" t="s">
        <v>387</v>
      </c>
      <c r="C34" s="21">
        <v>2</v>
      </c>
      <c r="D34" s="20" t="s">
        <v>447</v>
      </c>
      <c r="E34" s="20"/>
      <c r="F34" s="18" t="s">
        <v>439</v>
      </c>
      <c r="G34" s="18"/>
      <c r="H34" s="18"/>
      <c r="I34" s="18"/>
    </row>
    <row r="35" spans="1:9" ht="22.5" customHeight="1">
      <c r="A35" s="19">
        <v>32</v>
      </c>
      <c r="B35" s="21" t="s">
        <v>388</v>
      </c>
      <c r="C35" s="21">
        <v>2</v>
      </c>
      <c r="D35" s="18"/>
      <c r="E35" s="19"/>
      <c r="F35" s="18" t="s">
        <v>389</v>
      </c>
      <c r="G35" s="18"/>
      <c r="H35" s="18"/>
      <c r="I35" s="18"/>
    </row>
    <row r="36" spans="1:9" ht="20.25" customHeight="1">
      <c r="A36" s="19">
        <v>33</v>
      </c>
      <c r="B36" s="22" t="s">
        <v>390</v>
      </c>
      <c r="C36" s="22">
        <v>2</v>
      </c>
      <c r="D36" s="19" t="s">
        <v>458</v>
      </c>
      <c r="E36" s="19" t="s">
        <v>459</v>
      </c>
      <c r="F36" s="19" t="s">
        <v>389</v>
      </c>
      <c r="G36" s="19"/>
      <c r="H36" s="19"/>
      <c r="I36" s="19"/>
    </row>
    <row r="37" spans="1:9" ht="16.5">
      <c r="A37" s="19">
        <v>34</v>
      </c>
      <c r="B37" s="21" t="s">
        <v>391</v>
      </c>
      <c r="C37" s="21">
        <v>2</v>
      </c>
      <c r="D37" s="18"/>
      <c r="E37" s="19"/>
      <c r="F37" s="18" t="s">
        <v>392</v>
      </c>
      <c r="G37" s="18"/>
      <c r="H37" s="18"/>
      <c r="I37" s="18"/>
    </row>
    <row r="38" spans="1:9" ht="16.5">
      <c r="A38" s="19">
        <v>35</v>
      </c>
      <c r="B38" s="21" t="s">
        <v>393</v>
      </c>
      <c r="C38" s="21">
        <v>2</v>
      </c>
      <c r="D38" s="20" t="s">
        <v>446</v>
      </c>
      <c r="E38" s="20"/>
      <c r="F38" s="18" t="s">
        <v>392</v>
      </c>
      <c r="G38" s="18"/>
      <c r="H38" s="18"/>
      <c r="I38" s="18"/>
    </row>
    <row r="39" spans="1:9" ht="24" customHeight="1">
      <c r="A39" s="19">
        <v>36</v>
      </c>
      <c r="B39" s="21" t="s">
        <v>394</v>
      </c>
      <c r="C39" s="21">
        <v>2</v>
      </c>
      <c r="D39" s="18"/>
      <c r="E39" s="19"/>
      <c r="F39" s="18" t="s">
        <v>395</v>
      </c>
      <c r="G39" s="18"/>
      <c r="H39" s="18"/>
      <c r="I39" s="18"/>
    </row>
    <row r="40" spans="1:9" ht="16.5">
      <c r="A40" s="19">
        <v>37</v>
      </c>
      <c r="B40" s="21" t="s">
        <v>396</v>
      </c>
      <c r="C40" s="21">
        <v>2</v>
      </c>
      <c r="D40" s="20" t="s">
        <v>446</v>
      </c>
      <c r="E40" s="20" t="s">
        <v>478</v>
      </c>
      <c r="F40" s="18" t="s">
        <v>395</v>
      </c>
      <c r="G40" s="18"/>
      <c r="H40" s="18"/>
      <c r="I40" s="18"/>
    </row>
    <row r="41" spans="1:9" ht="16.5">
      <c r="A41" s="19">
        <v>38</v>
      </c>
      <c r="B41" s="21" t="s">
        <v>397</v>
      </c>
      <c r="C41" s="21">
        <v>2</v>
      </c>
      <c r="D41" s="18"/>
      <c r="E41" s="19"/>
      <c r="F41" s="18" t="s">
        <v>398</v>
      </c>
      <c r="G41" s="18"/>
      <c r="H41" s="18"/>
      <c r="I41" s="18"/>
    </row>
    <row r="42" spans="1:9" ht="16.5">
      <c r="A42" s="19">
        <v>39</v>
      </c>
      <c r="B42" s="21" t="s">
        <v>399</v>
      </c>
      <c r="C42" s="21">
        <v>2</v>
      </c>
      <c r="D42" s="20" t="s">
        <v>449</v>
      </c>
      <c r="E42" s="20"/>
      <c r="F42" s="18" t="s">
        <v>398</v>
      </c>
      <c r="G42" s="18"/>
      <c r="H42" s="18"/>
      <c r="I42" s="18"/>
    </row>
    <row r="43" spans="1:9" ht="16.5">
      <c r="A43" s="19">
        <v>40</v>
      </c>
      <c r="B43" s="21" t="s">
        <v>400</v>
      </c>
      <c r="C43" s="21">
        <v>2</v>
      </c>
      <c r="D43" s="18"/>
      <c r="E43" s="19"/>
      <c r="F43" s="18" t="s">
        <v>401</v>
      </c>
      <c r="G43" s="18"/>
      <c r="H43" s="18"/>
      <c r="I43" s="18"/>
    </row>
    <row r="44" spans="1:9" ht="16.5">
      <c r="A44" s="19">
        <v>41</v>
      </c>
      <c r="B44" s="21" t="s">
        <v>402</v>
      </c>
      <c r="C44" s="21">
        <v>2</v>
      </c>
      <c r="D44" s="20" t="s">
        <v>460</v>
      </c>
      <c r="E44" s="20" t="s">
        <v>479</v>
      </c>
      <c r="F44" s="18" t="s">
        <v>403</v>
      </c>
      <c r="G44" s="18"/>
      <c r="H44" s="18"/>
      <c r="I44" s="18"/>
    </row>
    <row r="45" spans="1:9" ht="20.25" customHeight="1">
      <c r="A45" s="19">
        <v>42</v>
      </c>
      <c r="B45" s="21" t="s">
        <v>404</v>
      </c>
      <c r="C45" s="18">
        <v>3</v>
      </c>
      <c r="D45" s="20" t="s">
        <v>461</v>
      </c>
      <c r="E45" s="20" t="s">
        <v>469</v>
      </c>
      <c r="F45" s="20" t="s">
        <v>502</v>
      </c>
      <c r="G45" s="18"/>
      <c r="H45" s="18"/>
      <c r="I45" s="18"/>
    </row>
    <row r="46" spans="1:9" ht="16.5">
      <c r="A46" s="19">
        <v>43</v>
      </c>
      <c r="B46" s="21" t="s">
        <v>405</v>
      </c>
      <c r="C46" s="18">
        <v>3</v>
      </c>
      <c r="D46" s="18" t="s">
        <v>406</v>
      </c>
      <c r="E46" s="20" t="s">
        <v>480</v>
      </c>
      <c r="F46" s="20" t="s">
        <v>503</v>
      </c>
      <c r="G46" s="18"/>
      <c r="H46" s="18"/>
      <c r="I46" s="18"/>
    </row>
    <row r="47" spans="1:9" ht="16.5">
      <c r="A47" s="19">
        <v>44</v>
      </c>
      <c r="B47" s="21" t="s">
        <v>407</v>
      </c>
      <c r="C47" s="18">
        <v>3</v>
      </c>
      <c r="D47" s="20" t="s">
        <v>462</v>
      </c>
      <c r="E47" s="20" t="s">
        <v>463</v>
      </c>
      <c r="F47" s="20" t="s">
        <v>504</v>
      </c>
      <c r="G47" s="18"/>
      <c r="H47" s="18"/>
      <c r="I47" s="18"/>
    </row>
    <row r="48" spans="1:9" ht="16.5" customHeight="1">
      <c r="A48" s="19">
        <v>45</v>
      </c>
      <c r="B48" s="88" t="s">
        <v>440</v>
      </c>
      <c r="C48" s="88"/>
      <c r="D48" s="88"/>
      <c r="E48" s="88"/>
      <c r="F48" s="88"/>
      <c r="G48" s="88"/>
      <c r="H48" s="88"/>
      <c r="I48" s="88"/>
    </row>
    <row r="49" spans="1:9" ht="16.5">
      <c r="A49" s="19">
        <v>46</v>
      </c>
      <c r="B49" s="21" t="s">
        <v>408</v>
      </c>
      <c r="C49" s="18">
        <v>3</v>
      </c>
      <c r="D49" s="20" t="s">
        <v>450</v>
      </c>
      <c r="E49" s="20" t="s">
        <v>464</v>
      </c>
      <c r="F49" s="20" t="s">
        <v>505</v>
      </c>
      <c r="G49" s="18"/>
      <c r="H49" s="18"/>
      <c r="I49" s="18"/>
    </row>
    <row r="50" spans="1:9" ht="16.5">
      <c r="A50" s="19">
        <v>47</v>
      </c>
      <c r="B50" s="21" t="s">
        <v>409</v>
      </c>
      <c r="C50" s="18">
        <v>3</v>
      </c>
      <c r="D50" s="18" t="s">
        <v>410</v>
      </c>
      <c r="E50" s="20" t="s">
        <v>470</v>
      </c>
      <c r="F50" s="20" t="s">
        <v>511</v>
      </c>
      <c r="G50" s="18"/>
      <c r="H50" s="18"/>
      <c r="I50" s="18"/>
    </row>
    <row r="51" spans="1:9" ht="16.5">
      <c r="A51" s="19">
        <v>48</v>
      </c>
      <c r="B51" s="21" t="s">
        <v>411</v>
      </c>
      <c r="C51" s="18">
        <v>3</v>
      </c>
      <c r="D51" s="20" t="s">
        <v>465</v>
      </c>
      <c r="E51" s="20" t="s">
        <v>471</v>
      </c>
      <c r="F51" s="20" t="s">
        <v>506</v>
      </c>
      <c r="G51" s="18"/>
      <c r="H51" s="18"/>
      <c r="I51" s="18"/>
    </row>
    <row r="52" spans="1:9" ht="16.5">
      <c r="A52" s="19">
        <v>49</v>
      </c>
      <c r="B52" s="21" t="s">
        <v>412</v>
      </c>
      <c r="C52" s="18">
        <v>3</v>
      </c>
      <c r="D52" s="18" t="s">
        <v>410</v>
      </c>
      <c r="E52" s="20" t="s">
        <v>472</v>
      </c>
      <c r="F52" s="20" t="s">
        <v>512</v>
      </c>
      <c r="G52" s="18"/>
      <c r="H52" s="18"/>
      <c r="I52" s="18"/>
    </row>
    <row r="53" spans="1:9" ht="16.5">
      <c r="A53" s="19">
        <v>50</v>
      </c>
      <c r="B53" s="21" t="s">
        <v>413</v>
      </c>
      <c r="C53" s="18">
        <v>3</v>
      </c>
      <c r="D53" s="20" t="s">
        <v>465</v>
      </c>
      <c r="E53" s="20" t="s">
        <v>473</v>
      </c>
      <c r="F53" s="20" t="s">
        <v>513</v>
      </c>
      <c r="G53" s="18"/>
      <c r="H53" s="18"/>
      <c r="I53" s="18"/>
    </row>
    <row r="54" spans="1:9" ht="16.5">
      <c r="A54" s="19">
        <v>51</v>
      </c>
      <c r="B54" s="21" t="s">
        <v>414</v>
      </c>
      <c r="C54" s="18">
        <v>3</v>
      </c>
      <c r="D54" s="20" t="s">
        <v>448</v>
      </c>
      <c r="E54" s="20" t="s">
        <v>466</v>
      </c>
      <c r="F54" s="20" t="s">
        <v>507</v>
      </c>
      <c r="G54" s="18"/>
      <c r="H54" s="18"/>
      <c r="I54" s="18"/>
    </row>
    <row r="55" spans="1:9" ht="16.5">
      <c r="A55" s="19">
        <v>52</v>
      </c>
      <c r="B55" s="21" t="s">
        <v>415</v>
      </c>
      <c r="C55" s="18">
        <v>4</v>
      </c>
      <c r="D55" s="20" t="s">
        <v>465</v>
      </c>
      <c r="E55" s="20" t="s">
        <v>474</v>
      </c>
      <c r="F55" s="20" t="s">
        <v>514</v>
      </c>
      <c r="G55" s="18"/>
      <c r="H55" s="18"/>
      <c r="I55" s="18"/>
    </row>
    <row r="56" spans="1:9" ht="16.5">
      <c r="A56" s="19">
        <v>53</v>
      </c>
      <c r="B56" s="21" t="s">
        <v>416</v>
      </c>
      <c r="C56" s="18">
        <v>4</v>
      </c>
      <c r="D56" s="20" t="s">
        <v>454</v>
      </c>
      <c r="E56" s="20" t="s">
        <v>475</v>
      </c>
      <c r="F56" s="20" t="s">
        <v>515</v>
      </c>
      <c r="G56" s="18"/>
      <c r="H56" s="18"/>
      <c r="I56" s="18"/>
    </row>
    <row r="57" spans="1:9" ht="16.5">
      <c r="A57" s="19">
        <v>54</v>
      </c>
      <c r="B57" s="21" t="s">
        <v>417</v>
      </c>
      <c r="C57" s="18">
        <v>4</v>
      </c>
      <c r="D57" s="20" t="s">
        <v>454</v>
      </c>
      <c r="E57" s="20" t="s">
        <v>476</v>
      </c>
      <c r="F57" s="20" t="s">
        <v>516</v>
      </c>
      <c r="G57" s="18"/>
      <c r="H57" s="18"/>
      <c r="I57" s="18"/>
    </row>
    <row r="58" spans="1:9" ht="16.5">
      <c r="A58" s="19">
        <v>55</v>
      </c>
      <c r="B58" s="21" t="s">
        <v>418</v>
      </c>
      <c r="C58" s="18">
        <v>4</v>
      </c>
      <c r="D58" s="20" t="s">
        <v>467</v>
      </c>
      <c r="E58" s="20" t="s">
        <v>477</v>
      </c>
      <c r="F58" s="20" t="s">
        <v>517</v>
      </c>
      <c r="G58" s="18"/>
      <c r="H58" s="18"/>
      <c r="I58" s="18"/>
    </row>
    <row r="59" spans="1:9" ht="16.5">
      <c r="A59" s="19">
        <v>56</v>
      </c>
      <c r="B59" s="21" t="s">
        <v>419</v>
      </c>
      <c r="C59" s="18">
        <v>4</v>
      </c>
      <c r="D59" s="20" t="s">
        <v>451</v>
      </c>
      <c r="E59" s="20" t="s">
        <v>481</v>
      </c>
      <c r="F59" s="20" t="s">
        <v>518</v>
      </c>
      <c r="G59" s="18"/>
      <c r="H59" s="18"/>
      <c r="I59" s="18"/>
    </row>
    <row r="60" spans="1:9" ht="16.5">
      <c r="A60" s="19">
        <v>57</v>
      </c>
      <c r="B60" s="21" t="s">
        <v>420</v>
      </c>
      <c r="C60" s="18">
        <v>4</v>
      </c>
      <c r="D60" s="20" t="s">
        <v>468</v>
      </c>
      <c r="E60" s="20" t="s">
        <v>482</v>
      </c>
      <c r="F60" s="20" t="s">
        <v>519</v>
      </c>
      <c r="G60" s="18"/>
      <c r="H60" s="18"/>
      <c r="I60" s="18"/>
    </row>
    <row r="61" spans="1:9" ht="16.5">
      <c r="A61" s="19">
        <v>58</v>
      </c>
      <c r="B61" s="21" t="s">
        <v>441</v>
      </c>
      <c r="C61" s="18">
        <v>5</v>
      </c>
      <c r="D61" s="20" t="s">
        <v>452</v>
      </c>
      <c r="E61" s="20" t="s">
        <v>483</v>
      </c>
      <c r="F61" s="20" t="s">
        <v>508</v>
      </c>
      <c r="G61" s="18"/>
      <c r="H61" s="18"/>
      <c r="I61" s="18"/>
    </row>
    <row r="62" spans="1:9" ht="16.5">
      <c r="A62" s="19">
        <v>59</v>
      </c>
      <c r="B62" s="21" t="s">
        <v>422</v>
      </c>
      <c r="C62" s="18">
        <v>5</v>
      </c>
      <c r="D62" s="20" t="s">
        <v>425</v>
      </c>
      <c r="E62" s="20" t="s">
        <v>484</v>
      </c>
      <c r="F62" s="20" t="s">
        <v>421</v>
      </c>
      <c r="G62" s="18"/>
      <c r="H62" s="18"/>
      <c r="I62" s="18"/>
    </row>
    <row r="63" spans="1:9" ht="16.5">
      <c r="A63" s="19">
        <v>60</v>
      </c>
      <c r="B63" s="21" t="s">
        <v>423</v>
      </c>
      <c r="C63" s="18">
        <v>5</v>
      </c>
      <c r="D63" s="20" t="s">
        <v>453</v>
      </c>
      <c r="E63" s="20" t="s">
        <v>485</v>
      </c>
      <c r="F63" s="20" t="s">
        <v>509</v>
      </c>
      <c r="G63" s="18"/>
      <c r="H63" s="18"/>
      <c r="I63" s="18"/>
    </row>
    <row r="64" spans="1:9" ht="16.5">
      <c r="A64" s="19">
        <v>61</v>
      </c>
      <c r="B64" s="21" t="s">
        <v>424</v>
      </c>
      <c r="C64" s="18">
        <v>5</v>
      </c>
      <c r="D64" s="18" t="s">
        <v>425</v>
      </c>
      <c r="E64" s="20" t="s">
        <v>494</v>
      </c>
      <c r="F64" s="20" t="s">
        <v>510</v>
      </c>
      <c r="G64" s="18"/>
      <c r="H64" s="18"/>
      <c r="I64" s="18"/>
    </row>
    <row r="65" spans="1:9" ht="16.5">
      <c r="A65" s="19">
        <v>62</v>
      </c>
      <c r="B65" s="21" t="s">
        <v>426</v>
      </c>
      <c r="C65" s="18">
        <v>5</v>
      </c>
      <c r="D65" s="20" t="s">
        <v>452</v>
      </c>
      <c r="E65" s="20" t="s">
        <v>487</v>
      </c>
      <c r="F65" s="20" t="s">
        <v>521</v>
      </c>
      <c r="G65" s="18"/>
      <c r="H65" s="18"/>
      <c r="I65" s="18"/>
    </row>
    <row r="66" spans="1:9" ht="16.5">
      <c r="A66" s="19">
        <v>63</v>
      </c>
      <c r="B66" s="21" t="s">
        <v>427</v>
      </c>
      <c r="C66" s="18">
        <v>6</v>
      </c>
      <c r="D66" s="20" t="s">
        <v>452</v>
      </c>
      <c r="E66" s="20" t="s">
        <v>488</v>
      </c>
      <c r="F66" s="20" t="s">
        <v>520</v>
      </c>
      <c r="G66" s="18"/>
      <c r="H66" s="18"/>
      <c r="I66" s="18"/>
    </row>
    <row r="67" spans="1:9" ht="16.5">
      <c r="A67" s="19">
        <v>64</v>
      </c>
      <c r="B67" s="21" t="s">
        <v>428</v>
      </c>
      <c r="C67" s="18">
        <v>6</v>
      </c>
      <c r="D67" s="20" t="s">
        <v>452</v>
      </c>
      <c r="E67" s="20" t="s">
        <v>489</v>
      </c>
      <c r="F67" s="20" t="s">
        <v>522</v>
      </c>
      <c r="G67" s="18"/>
      <c r="H67" s="18"/>
      <c r="I67" s="18"/>
    </row>
    <row r="68" spans="1:9" ht="16.5">
      <c r="A68" s="19">
        <v>65</v>
      </c>
      <c r="B68" s="21" t="s">
        <v>429</v>
      </c>
      <c r="C68" s="18">
        <v>6</v>
      </c>
      <c r="D68" s="20" t="s">
        <v>452</v>
      </c>
      <c r="E68" s="20" t="s">
        <v>490</v>
      </c>
      <c r="F68" s="18" t="s">
        <v>442</v>
      </c>
      <c r="G68" s="18"/>
      <c r="H68" s="18"/>
      <c r="I68" s="18"/>
    </row>
    <row r="69" spans="1:9" ht="16.5">
      <c r="A69" s="19">
        <v>66</v>
      </c>
      <c r="B69" s="21" t="s">
        <v>430</v>
      </c>
      <c r="C69" s="18">
        <v>6</v>
      </c>
      <c r="D69" s="20" t="s">
        <v>452</v>
      </c>
      <c r="E69" s="20" t="s">
        <v>491</v>
      </c>
      <c r="F69" s="20" t="s">
        <v>524</v>
      </c>
      <c r="G69" s="18"/>
      <c r="H69" s="18"/>
      <c r="I69" s="18"/>
    </row>
    <row r="70" spans="1:9" ht="16.5">
      <c r="A70" s="19">
        <v>67</v>
      </c>
      <c r="B70" s="21" t="s">
        <v>431</v>
      </c>
      <c r="C70" s="18">
        <v>6</v>
      </c>
      <c r="D70" s="20" t="s">
        <v>452</v>
      </c>
      <c r="E70" s="20" t="s">
        <v>492</v>
      </c>
      <c r="F70" s="20" t="s">
        <v>498</v>
      </c>
      <c r="G70" s="18"/>
      <c r="H70" s="18"/>
      <c r="I70" s="18"/>
    </row>
    <row r="71" spans="1:9" ht="16.5">
      <c r="A71" s="19">
        <v>68</v>
      </c>
      <c r="B71" s="21" t="s">
        <v>432</v>
      </c>
      <c r="C71" s="18">
        <v>7</v>
      </c>
      <c r="D71" s="20" t="s">
        <v>452</v>
      </c>
      <c r="E71" s="20" t="s">
        <v>493</v>
      </c>
      <c r="F71" s="20" t="s">
        <v>498</v>
      </c>
      <c r="G71" s="18"/>
      <c r="H71" s="18"/>
      <c r="I71" s="18"/>
    </row>
    <row r="72" spans="1:9" ht="16.5">
      <c r="A72" s="19">
        <v>69</v>
      </c>
      <c r="B72" s="21" t="s">
        <v>433</v>
      </c>
      <c r="C72" s="18">
        <v>7</v>
      </c>
      <c r="D72" s="20" t="s">
        <v>452</v>
      </c>
      <c r="E72" s="20" t="s">
        <v>496</v>
      </c>
      <c r="F72" s="20" t="s">
        <v>523</v>
      </c>
      <c r="G72" s="18"/>
      <c r="H72" s="18"/>
      <c r="I72" s="18"/>
    </row>
    <row r="73" spans="1:9" ht="16.5">
      <c r="A73" s="19">
        <v>70</v>
      </c>
      <c r="B73" s="21" t="s">
        <v>434</v>
      </c>
      <c r="C73" s="18">
        <v>7</v>
      </c>
      <c r="D73" s="20" t="s">
        <v>452</v>
      </c>
      <c r="E73" s="20" t="s">
        <v>495</v>
      </c>
      <c r="F73" s="20" t="s">
        <v>499</v>
      </c>
      <c r="G73" s="18"/>
      <c r="H73" s="18"/>
      <c r="I73" s="18"/>
    </row>
    <row r="74" spans="1:9" ht="16.5">
      <c r="A74" s="19">
        <v>71</v>
      </c>
      <c r="B74" s="21" t="s">
        <v>435</v>
      </c>
      <c r="C74" s="18">
        <v>7</v>
      </c>
      <c r="D74" s="20" t="s">
        <v>452</v>
      </c>
      <c r="E74" s="20" t="s">
        <v>497</v>
      </c>
      <c r="F74" s="20" t="s">
        <v>500</v>
      </c>
      <c r="G74" s="18"/>
      <c r="H74" s="18"/>
      <c r="I74" s="18"/>
    </row>
    <row r="75" spans="1:9" ht="16.5">
      <c r="A75" s="19">
        <v>72</v>
      </c>
      <c r="B75" s="21" t="s">
        <v>436</v>
      </c>
      <c r="C75" s="18">
        <v>7</v>
      </c>
      <c r="D75" s="20" t="s">
        <v>452</v>
      </c>
      <c r="E75" s="20" t="s">
        <v>486</v>
      </c>
      <c r="F75" s="20" t="s">
        <v>501</v>
      </c>
      <c r="G75" s="18"/>
      <c r="H75" s="18"/>
      <c r="I75" s="18"/>
    </row>
    <row r="76" spans="1:9" ht="16.5">
      <c r="A76" s="19">
        <v>73</v>
      </c>
      <c r="B76" s="22" t="s">
        <v>539</v>
      </c>
      <c r="C76" s="19">
        <v>8</v>
      </c>
      <c r="D76" s="20" t="s">
        <v>560</v>
      </c>
      <c r="E76" s="20" t="s">
        <v>554</v>
      </c>
      <c r="F76" s="20" t="s">
        <v>501</v>
      </c>
      <c r="G76" s="19"/>
      <c r="H76" s="19"/>
      <c r="I76" s="19"/>
    </row>
    <row r="77" spans="1:9" ht="16.5">
      <c r="A77" s="19">
        <v>74</v>
      </c>
      <c r="B77" s="22" t="s">
        <v>525</v>
      </c>
      <c r="C77" s="19">
        <v>8</v>
      </c>
      <c r="D77" s="20" t="s">
        <v>560</v>
      </c>
      <c r="E77" s="20" t="s">
        <v>555</v>
      </c>
      <c r="F77" s="20" t="s">
        <v>540</v>
      </c>
      <c r="G77" s="19"/>
      <c r="H77" s="19"/>
      <c r="I77" s="19"/>
    </row>
    <row r="78" spans="1:9" ht="16.5">
      <c r="A78" s="19">
        <v>75</v>
      </c>
      <c r="B78" s="22" t="s">
        <v>526</v>
      </c>
      <c r="C78" s="19">
        <v>8</v>
      </c>
      <c r="D78" s="20" t="s">
        <v>560</v>
      </c>
      <c r="E78" s="20" t="s">
        <v>556</v>
      </c>
      <c r="F78" s="20" t="s">
        <v>541</v>
      </c>
      <c r="G78" s="19"/>
      <c r="H78" s="19"/>
      <c r="I78" s="19"/>
    </row>
    <row r="79" spans="1:9" ht="16.5">
      <c r="A79" s="19">
        <v>76</v>
      </c>
      <c r="B79" s="22" t="s">
        <v>527</v>
      </c>
      <c r="C79" s="19">
        <v>9</v>
      </c>
      <c r="D79" s="20" t="s">
        <v>560</v>
      </c>
      <c r="E79" s="20" t="s">
        <v>558</v>
      </c>
      <c r="F79" s="20" t="s">
        <v>542</v>
      </c>
      <c r="G79" s="19"/>
      <c r="H79" s="19"/>
      <c r="I79" s="19"/>
    </row>
    <row r="80" spans="1:9" ht="16.5">
      <c r="A80" s="19">
        <v>77</v>
      </c>
      <c r="B80" s="22" t="s">
        <v>528</v>
      </c>
      <c r="C80" s="29">
        <v>9</v>
      </c>
      <c r="D80" s="20" t="s">
        <v>560</v>
      </c>
      <c r="E80" s="20" t="s">
        <v>559</v>
      </c>
      <c r="F80" s="20" t="s">
        <v>546</v>
      </c>
      <c r="G80" s="19"/>
      <c r="H80" s="19"/>
      <c r="I80" s="19"/>
    </row>
    <row r="81" spans="1:9" ht="16.5">
      <c r="A81" s="19">
        <v>78</v>
      </c>
      <c r="B81" s="22" t="s">
        <v>529</v>
      </c>
      <c r="C81" s="29">
        <v>9</v>
      </c>
      <c r="D81" s="20" t="s">
        <v>560</v>
      </c>
      <c r="E81" s="20" t="s">
        <v>561</v>
      </c>
      <c r="F81" s="20" t="s">
        <v>543</v>
      </c>
      <c r="G81" s="19"/>
      <c r="H81" s="19"/>
      <c r="I81" s="19"/>
    </row>
    <row r="82" spans="1:9" ht="16.5">
      <c r="A82" s="19">
        <v>79</v>
      </c>
      <c r="B82" s="22" t="s">
        <v>530</v>
      </c>
      <c r="C82" s="19">
        <v>10</v>
      </c>
      <c r="D82" s="20" t="s">
        <v>560</v>
      </c>
      <c r="E82" s="20" t="s">
        <v>562</v>
      </c>
      <c r="F82" s="20" t="s">
        <v>547</v>
      </c>
      <c r="G82" s="19"/>
      <c r="H82" s="19"/>
      <c r="I82" s="19"/>
    </row>
    <row r="83" spans="1:9" ht="16.5">
      <c r="A83" s="19">
        <v>80</v>
      </c>
      <c r="B83" s="22" t="s">
        <v>531</v>
      </c>
      <c r="C83" s="29">
        <v>10</v>
      </c>
      <c r="D83" s="20" t="s">
        <v>560</v>
      </c>
      <c r="E83" s="20" t="s">
        <v>563</v>
      </c>
      <c r="F83" s="20" t="s">
        <v>544</v>
      </c>
      <c r="G83" s="19"/>
      <c r="H83" s="19"/>
      <c r="I83" s="19"/>
    </row>
    <row r="84" spans="1:9" ht="16.5">
      <c r="A84" s="19">
        <v>81</v>
      </c>
      <c r="B84" s="22" t="s">
        <v>532</v>
      </c>
      <c r="C84" s="29">
        <v>10</v>
      </c>
      <c r="D84" s="20" t="s">
        <v>560</v>
      </c>
      <c r="E84" s="20" t="s">
        <v>564</v>
      </c>
      <c r="F84" s="20" t="s">
        <v>548</v>
      </c>
      <c r="G84" s="19"/>
      <c r="H84" s="19"/>
      <c r="I84" s="19"/>
    </row>
    <row r="85" spans="1:9" ht="16.5">
      <c r="A85" s="19">
        <v>82</v>
      </c>
      <c r="B85" s="22" t="s">
        <v>533</v>
      </c>
      <c r="C85" s="19">
        <v>11</v>
      </c>
      <c r="D85" s="20" t="s">
        <v>560</v>
      </c>
      <c r="E85" s="20" t="s">
        <v>565</v>
      </c>
      <c r="F85" s="20" t="s">
        <v>545</v>
      </c>
      <c r="G85" s="19"/>
      <c r="H85" s="19"/>
      <c r="I85" s="19"/>
    </row>
    <row r="86" spans="1:9" ht="16.5">
      <c r="A86" s="19">
        <v>83</v>
      </c>
      <c r="B86" s="22" t="s">
        <v>534</v>
      </c>
      <c r="C86" s="29">
        <v>11</v>
      </c>
      <c r="D86" s="20" t="s">
        <v>560</v>
      </c>
      <c r="E86" s="20" t="s">
        <v>566</v>
      </c>
      <c r="F86" s="20" t="s">
        <v>549</v>
      </c>
      <c r="G86" s="19"/>
      <c r="H86" s="19"/>
      <c r="I86" s="19"/>
    </row>
    <row r="87" spans="1:9" ht="16.5">
      <c r="A87" s="19">
        <v>84</v>
      </c>
      <c r="B87" s="22" t="s">
        <v>535</v>
      </c>
      <c r="C87" s="29">
        <v>11</v>
      </c>
      <c r="D87" s="20" t="s">
        <v>560</v>
      </c>
      <c r="E87" s="20" t="s">
        <v>567</v>
      </c>
      <c r="F87" s="20" t="s">
        <v>550</v>
      </c>
      <c r="G87" s="19"/>
      <c r="H87" s="19"/>
      <c r="I87" s="19"/>
    </row>
    <row r="88" spans="1:9" ht="16.5">
      <c r="A88" s="19">
        <v>85</v>
      </c>
      <c r="B88" s="22" t="s">
        <v>536</v>
      </c>
      <c r="C88" s="19">
        <v>12</v>
      </c>
      <c r="D88" s="20" t="s">
        <v>560</v>
      </c>
      <c r="E88" s="20" t="s">
        <v>568</v>
      </c>
      <c r="F88" s="20" t="s">
        <v>551</v>
      </c>
      <c r="G88" s="19"/>
      <c r="H88" s="19"/>
      <c r="I88" s="19"/>
    </row>
    <row r="89" spans="1:9" ht="16.5">
      <c r="A89" s="19">
        <v>86</v>
      </c>
      <c r="B89" s="22" t="s">
        <v>537</v>
      </c>
      <c r="C89" s="29">
        <v>12</v>
      </c>
      <c r="D89" s="20" t="s">
        <v>560</v>
      </c>
      <c r="E89" s="20" t="s">
        <v>557</v>
      </c>
      <c r="F89" s="20" t="s">
        <v>552</v>
      </c>
      <c r="G89" s="19"/>
      <c r="H89" s="19"/>
      <c r="I89" s="19"/>
    </row>
    <row r="90" spans="1:9" ht="16.5">
      <c r="A90" s="19">
        <v>87</v>
      </c>
      <c r="B90" s="22" t="s">
        <v>538</v>
      </c>
      <c r="C90" s="29">
        <v>12</v>
      </c>
      <c r="D90" s="20" t="s">
        <v>560</v>
      </c>
      <c r="E90" s="20" t="s">
        <v>569</v>
      </c>
      <c r="F90" s="20" t="s">
        <v>553</v>
      </c>
      <c r="G90" s="19"/>
      <c r="H90" s="19"/>
      <c r="I90" s="19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 topLeftCell="A1">
      <pane xSplit="2" ySplit="1" topLeftCell="C2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1" max="1" width="10.875" style="17" customWidth="1"/>
    <col min="2" max="2" width="11.25" style="17" customWidth="1"/>
    <col min="3" max="3" width="63" style="17" customWidth="1"/>
    <col min="4" max="5" width="11.875" style="17" customWidth="1"/>
    <col min="6" max="6" width="31.25" style="17" customWidth="1"/>
    <col min="7" max="8" width="33.375" style="17" customWidth="1"/>
    <col min="9" max="16384" width="9" style="17" customWidth="1"/>
  </cols>
  <sheetData>
    <row r="1" spans="1:8" ht="17.25">
      <c r="A1" s="16" t="s">
        <v>317</v>
      </c>
      <c r="B1" s="16" t="s">
        <v>318</v>
      </c>
      <c r="C1" s="16" t="s">
        <v>319</v>
      </c>
      <c r="D1" s="16" t="s">
        <v>16</v>
      </c>
      <c r="E1" s="16" t="s">
        <v>878</v>
      </c>
      <c r="F1" s="16" t="s">
        <v>455</v>
      </c>
      <c r="G1" s="16" t="s">
        <v>320</v>
      </c>
      <c r="H1" s="16" t="s">
        <v>322</v>
      </c>
    </row>
    <row r="2" spans="1:8" ht="16.5">
      <c r="A2" s="32" t="s">
        <v>876</v>
      </c>
      <c r="B2" s="31">
        <v>1</v>
      </c>
      <c r="C2" s="29" t="s">
        <v>877</v>
      </c>
      <c r="D2" s="29">
        <v>1</v>
      </c>
      <c r="E2" s="29">
        <v>1</v>
      </c>
      <c r="F2" s="29"/>
      <c r="G2" s="29"/>
      <c r="H2" s="30" t="s">
        <v>886</v>
      </c>
    </row>
    <row r="3" spans="1:8" ht="17.25" customHeight="1">
      <c r="A3" s="32" t="s">
        <v>879</v>
      </c>
      <c r="B3" s="31">
        <v>1</v>
      </c>
      <c r="C3" s="29" t="s">
        <v>877</v>
      </c>
      <c r="D3" s="29">
        <v>5</v>
      </c>
      <c r="E3" s="29">
        <v>1</v>
      </c>
      <c r="F3" s="29"/>
      <c r="G3" s="29"/>
      <c r="H3" s="30" t="s">
        <v>887</v>
      </c>
    </row>
    <row r="4" spans="1:8" ht="16.5">
      <c r="A4" s="32" t="s">
        <v>880</v>
      </c>
      <c r="B4" s="31">
        <v>1</v>
      </c>
      <c r="C4" s="29" t="s">
        <v>877</v>
      </c>
      <c r="D4" s="29">
        <v>10</v>
      </c>
      <c r="E4" s="29">
        <v>1</v>
      </c>
      <c r="F4" s="29"/>
      <c r="G4" s="29"/>
      <c r="H4" s="30" t="s">
        <v>887</v>
      </c>
    </row>
    <row r="5" spans="1:8" ht="18" customHeight="1">
      <c r="A5" s="32" t="s">
        <v>881</v>
      </c>
      <c r="B5" s="31">
        <v>1</v>
      </c>
      <c r="C5" s="29" t="s">
        <v>877</v>
      </c>
      <c r="D5" s="29">
        <v>15</v>
      </c>
      <c r="E5" s="29">
        <v>1</v>
      </c>
      <c r="F5" s="29"/>
      <c r="G5" s="29"/>
      <c r="H5" s="30" t="s">
        <v>887</v>
      </c>
    </row>
    <row r="6" spans="1:8" ht="18" customHeight="1">
      <c r="A6" s="32" t="s">
        <v>882</v>
      </c>
      <c r="B6" s="31">
        <v>1</v>
      </c>
      <c r="C6" s="30" t="s">
        <v>889</v>
      </c>
      <c r="D6" s="33">
        <v>15</v>
      </c>
      <c r="E6" s="29">
        <v>1</v>
      </c>
      <c r="F6" s="33"/>
      <c r="G6" s="33"/>
      <c r="H6" s="34" t="s">
        <v>888</v>
      </c>
    </row>
    <row r="7" spans="1:8" ht="18" customHeight="1">
      <c r="A7" s="32" t="s">
        <v>883</v>
      </c>
      <c r="B7" s="31">
        <v>1</v>
      </c>
      <c r="C7" s="30" t="s">
        <v>890</v>
      </c>
      <c r="D7" s="29">
        <v>15</v>
      </c>
      <c r="E7" s="29">
        <v>1</v>
      </c>
      <c r="F7" s="29"/>
      <c r="G7" s="29"/>
      <c r="H7" s="34" t="s">
        <v>888</v>
      </c>
    </row>
    <row r="8" spans="1:8" ht="21" customHeight="1">
      <c r="A8" s="32" t="s">
        <v>884</v>
      </c>
      <c r="B8" s="31">
        <v>1</v>
      </c>
      <c r="C8" s="30" t="s">
        <v>892</v>
      </c>
      <c r="D8" s="33">
        <v>15</v>
      </c>
      <c r="E8" s="29">
        <v>1</v>
      </c>
      <c r="F8" s="33"/>
      <c r="G8" s="33"/>
      <c r="H8" s="34" t="s">
        <v>891</v>
      </c>
    </row>
    <row r="9" spans="1:8" ht="18.75" customHeight="1">
      <c r="A9" s="32" t="s">
        <v>885</v>
      </c>
      <c r="B9" s="31">
        <v>1</v>
      </c>
      <c r="C9" s="30" t="s">
        <v>893</v>
      </c>
      <c r="D9" s="29">
        <v>15</v>
      </c>
      <c r="E9" s="29">
        <v>2</v>
      </c>
      <c r="F9" s="29"/>
      <c r="G9" s="29"/>
      <c r="H9" s="30" t="s">
        <v>894</v>
      </c>
    </row>
    <row r="10" spans="1:8" ht="16.5">
      <c r="A10" s="32" t="s">
        <v>895</v>
      </c>
      <c r="B10" s="31">
        <v>1</v>
      </c>
      <c r="C10" s="30" t="s">
        <v>896</v>
      </c>
      <c r="D10" s="29">
        <v>15</v>
      </c>
      <c r="E10" s="29">
        <v>2</v>
      </c>
      <c r="F10" s="29"/>
      <c r="G10" s="29"/>
      <c r="H10" s="30" t="s">
        <v>897</v>
      </c>
    </row>
    <row r="11" spans="1:8" ht="19.5" customHeight="1">
      <c r="A11" s="32" t="s">
        <v>898</v>
      </c>
      <c r="B11" s="31">
        <v>2</v>
      </c>
      <c r="C11" s="30" t="s">
        <v>907</v>
      </c>
      <c r="D11" s="33">
        <v>17</v>
      </c>
      <c r="E11" s="29">
        <v>2</v>
      </c>
      <c r="F11" s="33"/>
      <c r="G11" s="33"/>
      <c r="H11" s="29"/>
    </row>
    <row r="12" spans="1:8" ht="19.5" customHeight="1">
      <c r="A12" s="32" t="s">
        <v>899</v>
      </c>
      <c r="B12" s="31">
        <v>2</v>
      </c>
      <c r="C12" s="30" t="s">
        <v>907</v>
      </c>
      <c r="D12" s="35">
        <v>18</v>
      </c>
      <c r="E12" s="29">
        <v>2</v>
      </c>
      <c r="F12" s="35"/>
      <c r="G12" s="35"/>
      <c r="H12" s="31"/>
    </row>
    <row r="13" spans="1:8" ht="19.5" customHeight="1">
      <c r="A13" s="32" t="s">
        <v>900</v>
      </c>
      <c r="B13" s="31">
        <v>2</v>
      </c>
      <c r="C13" s="30" t="s">
        <v>907</v>
      </c>
      <c r="D13" s="33">
        <v>20</v>
      </c>
      <c r="E13" s="29">
        <v>2</v>
      </c>
      <c r="F13" s="29"/>
      <c r="G13" s="30"/>
      <c r="H13" s="30"/>
    </row>
    <row r="14" spans="1:8" ht="19.5" customHeight="1">
      <c r="A14" s="32" t="s">
        <v>901</v>
      </c>
      <c r="B14" s="31">
        <v>2</v>
      </c>
      <c r="C14" s="30" t="s">
        <v>907</v>
      </c>
      <c r="D14" s="35">
        <v>22</v>
      </c>
      <c r="E14" s="29">
        <v>2</v>
      </c>
      <c r="F14" s="29"/>
      <c r="G14" s="30"/>
      <c r="H14" s="30"/>
    </row>
    <row r="15" spans="1:8" ht="20.25" customHeight="1">
      <c r="A15" s="32" t="s">
        <v>902</v>
      </c>
      <c r="B15" s="31">
        <v>2</v>
      </c>
      <c r="C15" s="30" t="s">
        <v>907</v>
      </c>
      <c r="D15" s="33">
        <v>24</v>
      </c>
      <c r="E15" s="29">
        <v>2</v>
      </c>
      <c r="F15" s="33"/>
      <c r="G15" s="33"/>
      <c r="H15" s="29"/>
    </row>
    <row r="16" spans="1:8" ht="17.1" customHeight="1">
      <c r="A16" s="32" t="s">
        <v>903</v>
      </c>
      <c r="B16" s="31">
        <v>2</v>
      </c>
      <c r="C16" s="30" t="s">
        <v>907</v>
      </c>
      <c r="D16" s="35">
        <v>26</v>
      </c>
      <c r="E16" s="29">
        <v>2</v>
      </c>
      <c r="F16" s="29"/>
      <c r="G16" s="29"/>
      <c r="H16" s="29"/>
    </row>
    <row r="17" spans="1:8" ht="17.1" customHeight="1">
      <c r="A17" s="32" t="s">
        <v>904</v>
      </c>
      <c r="B17" s="31">
        <v>2</v>
      </c>
      <c r="C17" s="30" t="s">
        <v>907</v>
      </c>
      <c r="D17" s="33">
        <v>28</v>
      </c>
      <c r="E17" s="29">
        <v>2</v>
      </c>
      <c r="F17" s="29"/>
      <c r="G17" s="29"/>
      <c r="H17" s="29"/>
    </row>
    <row r="18" spans="1:8" ht="17.1" customHeight="1">
      <c r="A18" s="32" t="s">
        <v>905</v>
      </c>
      <c r="B18" s="31">
        <v>2</v>
      </c>
      <c r="C18" s="30" t="s">
        <v>908</v>
      </c>
      <c r="D18" s="35">
        <v>30</v>
      </c>
      <c r="E18" s="29">
        <v>2</v>
      </c>
      <c r="F18" s="29"/>
      <c r="G18" s="29"/>
      <c r="H18" s="29"/>
    </row>
    <row r="19" spans="1:8" ht="17.1" customHeight="1">
      <c r="A19" s="32" t="s">
        <v>906</v>
      </c>
      <c r="B19" s="31">
        <v>2</v>
      </c>
      <c r="C19" s="30" t="s">
        <v>909</v>
      </c>
      <c r="D19" s="35">
        <v>30</v>
      </c>
      <c r="E19" s="29">
        <v>2</v>
      </c>
      <c r="F19" s="29"/>
      <c r="G19" s="29"/>
      <c r="H19" s="29"/>
    </row>
    <row r="20" spans="1:8" ht="18.75" customHeight="1">
      <c r="A20" s="36" t="s">
        <v>910</v>
      </c>
      <c r="B20" s="31">
        <v>3</v>
      </c>
      <c r="C20" s="30" t="s">
        <v>923</v>
      </c>
      <c r="D20" s="29">
        <v>30</v>
      </c>
      <c r="E20" s="29">
        <v>2</v>
      </c>
      <c r="F20" s="29"/>
      <c r="G20" s="29"/>
      <c r="H20" s="29"/>
    </row>
    <row r="21" spans="1:8" ht="19.5" customHeight="1">
      <c r="A21" s="31" t="s">
        <v>381</v>
      </c>
      <c r="B21" s="31">
        <v>3</v>
      </c>
      <c r="C21" s="30" t="s">
        <v>924</v>
      </c>
      <c r="D21" s="29">
        <v>31</v>
      </c>
      <c r="E21" s="29">
        <v>3</v>
      </c>
      <c r="F21" s="29"/>
      <c r="G21" s="29"/>
      <c r="H21" s="29"/>
    </row>
    <row r="22" spans="1:8" ht="21.75" customHeight="1">
      <c r="A22" s="31" t="s">
        <v>383</v>
      </c>
      <c r="B22" s="31">
        <v>3</v>
      </c>
      <c r="C22" s="30" t="s">
        <v>925</v>
      </c>
      <c r="D22" s="29">
        <v>31</v>
      </c>
      <c r="E22" s="29">
        <v>3</v>
      </c>
      <c r="F22" s="33"/>
      <c r="G22" s="33"/>
      <c r="H22" s="29"/>
    </row>
    <row r="23" spans="1:8" ht="18.75" customHeight="1">
      <c r="A23" s="31" t="s">
        <v>911</v>
      </c>
      <c r="B23" s="31">
        <v>3</v>
      </c>
      <c r="C23" s="30" t="s">
        <v>926</v>
      </c>
      <c r="D23" s="29">
        <v>32</v>
      </c>
      <c r="E23" s="29">
        <v>3</v>
      </c>
      <c r="F23" s="30"/>
      <c r="G23" s="29"/>
      <c r="H23" s="29"/>
    </row>
    <row r="24" spans="1:8" ht="16.5">
      <c r="A24" s="31" t="s">
        <v>912</v>
      </c>
      <c r="B24" s="31">
        <v>3</v>
      </c>
      <c r="C24" s="30" t="s">
        <v>927</v>
      </c>
      <c r="D24" s="29">
        <v>32</v>
      </c>
      <c r="E24" s="29">
        <v>3</v>
      </c>
      <c r="F24" s="29"/>
      <c r="G24" s="29"/>
      <c r="H24" s="29"/>
    </row>
    <row r="25" spans="1:8" ht="16.5">
      <c r="A25" s="31" t="s">
        <v>913</v>
      </c>
      <c r="B25" s="31">
        <v>3</v>
      </c>
      <c r="C25" s="30" t="s">
        <v>943</v>
      </c>
      <c r="D25" s="29">
        <v>33</v>
      </c>
      <c r="E25" s="29">
        <v>3</v>
      </c>
      <c r="F25" s="29"/>
      <c r="G25" s="29"/>
      <c r="H25" s="29"/>
    </row>
    <row r="26" spans="1:8" ht="20.25" customHeight="1">
      <c r="A26" s="31" t="s">
        <v>914</v>
      </c>
      <c r="B26" s="29">
        <v>4</v>
      </c>
      <c r="C26" s="30" t="s">
        <v>943</v>
      </c>
      <c r="D26" s="29">
        <v>33</v>
      </c>
      <c r="E26" s="29">
        <v>3</v>
      </c>
      <c r="F26" s="33"/>
      <c r="G26" s="33"/>
      <c r="H26" s="29"/>
    </row>
    <row r="27" spans="1:8" ht="16.5">
      <c r="A27" s="31" t="s">
        <v>915</v>
      </c>
      <c r="B27" s="29">
        <v>4</v>
      </c>
      <c r="C27" s="30" t="s">
        <v>944</v>
      </c>
      <c r="D27" s="29">
        <v>34</v>
      </c>
      <c r="E27" s="29">
        <v>3</v>
      </c>
      <c r="F27" s="29"/>
      <c r="G27" s="29"/>
      <c r="H27" s="29"/>
    </row>
    <row r="28" spans="1:8" ht="16.5">
      <c r="A28" s="31" t="s">
        <v>916</v>
      </c>
      <c r="B28" s="29">
        <v>4</v>
      </c>
      <c r="C28" s="30" t="s">
        <v>945</v>
      </c>
      <c r="D28" s="29">
        <v>34</v>
      </c>
      <c r="E28" s="29">
        <v>3</v>
      </c>
      <c r="F28" s="30"/>
      <c r="G28" s="29"/>
      <c r="H28" s="29"/>
    </row>
    <row r="29" spans="1:8" ht="22.5" customHeight="1">
      <c r="A29" s="31" t="s">
        <v>917</v>
      </c>
      <c r="B29" s="29">
        <v>4</v>
      </c>
      <c r="C29" s="30" t="s">
        <v>946</v>
      </c>
      <c r="D29" s="29">
        <v>35</v>
      </c>
      <c r="E29" s="29">
        <v>3</v>
      </c>
      <c r="F29" s="29"/>
      <c r="G29" s="29"/>
      <c r="H29" s="29"/>
    </row>
    <row r="30" spans="1:8" ht="21" customHeight="1">
      <c r="A30" s="31" t="s">
        <v>918</v>
      </c>
      <c r="B30" s="29">
        <v>4</v>
      </c>
      <c r="C30" s="30" t="s">
        <v>946</v>
      </c>
      <c r="D30" s="29">
        <v>36</v>
      </c>
      <c r="E30" s="29">
        <v>3</v>
      </c>
      <c r="F30" s="29"/>
      <c r="G30" s="29"/>
      <c r="H30" s="29"/>
    </row>
    <row r="31" spans="1:8" ht="22.5" customHeight="1">
      <c r="A31" s="31" t="s">
        <v>919</v>
      </c>
      <c r="B31" s="29">
        <v>4</v>
      </c>
      <c r="C31" s="30" t="s">
        <v>946</v>
      </c>
      <c r="D31" s="29">
        <v>37</v>
      </c>
      <c r="E31" s="29">
        <v>3</v>
      </c>
      <c r="F31" s="29"/>
      <c r="G31" s="29"/>
      <c r="H31" s="29"/>
    </row>
    <row r="32" spans="1:8" ht="22.5" customHeight="1">
      <c r="A32" s="31" t="s">
        <v>920</v>
      </c>
      <c r="B32" s="29">
        <v>4</v>
      </c>
      <c r="C32" s="30" t="s">
        <v>946</v>
      </c>
      <c r="D32" s="29">
        <v>38</v>
      </c>
      <c r="E32" s="29">
        <v>3</v>
      </c>
      <c r="F32" s="30"/>
      <c r="G32" s="29"/>
      <c r="H32" s="29"/>
    </row>
    <row r="33" spans="1:8" ht="21" customHeight="1">
      <c r="A33" s="31" t="s">
        <v>921</v>
      </c>
      <c r="B33" s="29">
        <v>4</v>
      </c>
      <c r="C33" s="30" t="s">
        <v>946</v>
      </c>
      <c r="D33" s="29">
        <v>39</v>
      </c>
      <c r="E33" s="29">
        <v>3</v>
      </c>
      <c r="F33" s="29"/>
      <c r="G33" s="29"/>
      <c r="H33" s="29"/>
    </row>
    <row r="34" spans="1:8" ht="16.5">
      <c r="A34" s="31" t="s">
        <v>922</v>
      </c>
      <c r="B34" s="29">
        <v>4</v>
      </c>
      <c r="C34" s="30" t="s">
        <v>946</v>
      </c>
      <c r="D34" s="29">
        <v>40</v>
      </c>
      <c r="E34" s="29">
        <v>3</v>
      </c>
      <c r="F34" s="30"/>
      <c r="G34" s="29"/>
      <c r="H34" s="29"/>
    </row>
    <row r="35" spans="1:8" ht="16.5">
      <c r="A35" s="36" t="s">
        <v>928</v>
      </c>
      <c r="B35" s="31">
        <v>5</v>
      </c>
      <c r="C35" s="30" t="s">
        <v>947</v>
      </c>
      <c r="D35" s="29">
        <v>41</v>
      </c>
      <c r="E35" s="29">
        <v>4</v>
      </c>
      <c r="F35" s="29"/>
      <c r="G35" s="29"/>
      <c r="H35" s="29"/>
    </row>
    <row r="36" spans="1:8" ht="16.5">
      <c r="A36" s="36" t="s">
        <v>929</v>
      </c>
      <c r="B36" s="31">
        <v>5</v>
      </c>
      <c r="C36" s="30" t="s">
        <v>948</v>
      </c>
      <c r="D36" s="29">
        <v>42</v>
      </c>
      <c r="E36" s="29">
        <v>4</v>
      </c>
      <c r="F36" s="30"/>
      <c r="G36" s="29"/>
      <c r="H36" s="29"/>
    </row>
    <row r="37" spans="1:8" ht="16.5">
      <c r="A37" s="36" t="s">
        <v>930</v>
      </c>
      <c r="B37" s="31">
        <v>5</v>
      </c>
      <c r="C37" s="30" t="s">
        <v>949</v>
      </c>
      <c r="D37" s="29">
        <v>43</v>
      </c>
      <c r="E37" s="29">
        <v>4</v>
      </c>
      <c r="F37" s="29"/>
      <c r="G37" s="29"/>
      <c r="H37" s="29"/>
    </row>
    <row r="38" spans="1:8" ht="16.5">
      <c r="A38" s="36" t="s">
        <v>931</v>
      </c>
      <c r="B38" s="31">
        <v>5</v>
      </c>
      <c r="C38" s="30" t="s">
        <v>950</v>
      </c>
      <c r="D38" s="29">
        <v>44</v>
      </c>
      <c r="E38" s="29">
        <v>4</v>
      </c>
      <c r="F38" s="30"/>
      <c r="G38" s="29"/>
      <c r="H38" s="29"/>
    </row>
    <row r="39" spans="1:8" ht="18.75" customHeight="1">
      <c r="A39" s="31" t="s">
        <v>932</v>
      </c>
      <c r="B39" s="31">
        <v>5</v>
      </c>
      <c r="C39" s="29" t="s">
        <v>953</v>
      </c>
      <c r="D39" s="29">
        <v>45</v>
      </c>
      <c r="E39" s="29">
        <v>4</v>
      </c>
      <c r="F39" s="29"/>
      <c r="G39" s="29"/>
      <c r="H39" s="29"/>
    </row>
    <row r="40" spans="1:8" ht="16.5">
      <c r="A40" s="36" t="s">
        <v>933</v>
      </c>
      <c r="B40" s="29">
        <v>6</v>
      </c>
      <c r="C40" s="30" t="s">
        <v>951</v>
      </c>
      <c r="D40" s="29">
        <v>46</v>
      </c>
      <c r="E40" s="29">
        <v>4</v>
      </c>
      <c r="F40" s="30"/>
      <c r="G40" s="30"/>
      <c r="H40" s="30"/>
    </row>
    <row r="41" spans="1:8" ht="16.5">
      <c r="A41" s="36" t="s">
        <v>934</v>
      </c>
      <c r="B41" s="29">
        <v>6</v>
      </c>
      <c r="C41" s="30" t="s">
        <v>950</v>
      </c>
      <c r="D41" s="29">
        <v>47</v>
      </c>
      <c r="E41" s="29">
        <v>4</v>
      </c>
      <c r="F41" s="30"/>
      <c r="G41" s="30"/>
      <c r="H41" s="30"/>
    </row>
    <row r="42" spans="1:8" ht="16.5" customHeight="1">
      <c r="A42" s="36" t="s">
        <v>935</v>
      </c>
      <c r="B42" s="29">
        <v>6</v>
      </c>
      <c r="C42" s="30" t="s">
        <v>952</v>
      </c>
      <c r="D42" s="29">
        <v>48</v>
      </c>
      <c r="E42" s="29">
        <v>4</v>
      </c>
      <c r="F42" s="33"/>
      <c r="G42" s="33"/>
      <c r="H42" s="29"/>
    </row>
    <row r="43" spans="1:8" ht="16.5">
      <c r="A43" s="36" t="s">
        <v>936</v>
      </c>
      <c r="B43" s="29">
        <v>6</v>
      </c>
      <c r="C43" s="30" t="s">
        <v>950</v>
      </c>
      <c r="D43" s="29">
        <v>49</v>
      </c>
      <c r="E43" s="29">
        <v>4</v>
      </c>
      <c r="F43" s="30"/>
      <c r="G43" s="30"/>
      <c r="H43" s="30"/>
    </row>
    <row r="44" spans="1:8" ht="16.5">
      <c r="A44" s="36" t="s">
        <v>937</v>
      </c>
      <c r="B44" s="29">
        <v>6</v>
      </c>
      <c r="C44" s="30" t="s">
        <v>950</v>
      </c>
      <c r="D44" s="29">
        <v>50</v>
      </c>
      <c r="E44" s="29">
        <v>4</v>
      </c>
      <c r="F44" s="30"/>
      <c r="G44" s="30"/>
      <c r="H44" s="30"/>
    </row>
    <row r="45" spans="1:8" ht="16.5">
      <c r="A45" s="36" t="s">
        <v>938</v>
      </c>
      <c r="B45" s="29">
        <v>7</v>
      </c>
      <c r="C45" s="30" t="s">
        <v>969</v>
      </c>
      <c r="D45" s="29">
        <v>50</v>
      </c>
      <c r="E45" s="29">
        <v>4</v>
      </c>
      <c r="F45" s="30"/>
      <c r="G45" s="30"/>
      <c r="H45" s="30"/>
    </row>
    <row r="46" spans="1:8" ht="16.5">
      <c r="A46" s="36" t="s">
        <v>939</v>
      </c>
      <c r="B46" s="29">
        <v>7</v>
      </c>
      <c r="C46" s="30" t="s">
        <v>970</v>
      </c>
      <c r="D46" s="29">
        <v>50</v>
      </c>
      <c r="E46" s="29">
        <v>4</v>
      </c>
      <c r="F46" s="30"/>
      <c r="G46" s="30"/>
      <c r="H46" s="30"/>
    </row>
    <row r="47" spans="1:8" ht="16.5">
      <c r="A47" s="36" t="s">
        <v>940</v>
      </c>
      <c r="B47" s="29">
        <v>7</v>
      </c>
      <c r="C47" s="30" t="s">
        <v>971</v>
      </c>
      <c r="D47" s="29">
        <v>50</v>
      </c>
      <c r="E47" s="29">
        <v>4</v>
      </c>
      <c r="F47" s="30"/>
      <c r="G47" s="30"/>
      <c r="H47" s="30"/>
    </row>
    <row r="48" spans="1:8" ht="16.5">
      <c r="A48" s="36" t="s">
        <v>941</v>
      </c>
      <c r="B48" s="29">
        <v>7</v>
      </c>
      <c r="C48" s="30" t="s">
        <v>972</v>
      </c>
      <c r="D48" s="29">
        <v>50</v>
      </c>
      <c r="E48" s="29">
        <v>4</v>
      </c>
      <c r="F48" s="30"/>
      <c r="G48" s="30"/>
      <c r="H48" s="30"/>
    </row>
    <row r="49" spans="1:8" ht="16.5">
      <c r="A49" s="36" t="s">
        <v>942</v>
      </c>
      <c r="B49" s="29">
        <v>7</v>
      </c>
      <c r="C49" s="30" t="s">
        <v>973</v>
      </c>
      <c r="D49" s="29">
        <v>50</v>
      </c>
      <c r="E49" s="29">
        <v>4</v>
      </c>
      <c r="F49" s="30"/>
      <c r="G49" s="30"/>
      <c r="H49" s="30"/>
    </row>
    <row r="50" spans="1:8" ht="16.5">
      <c r="A50" s="36" t="s">
        <v>954</v>
      </c>
      <c r="B50" s="29">
        <v>8</v>
      </c>
      <c r="C50" s="30" t="s">
        <v>974</v>
      </c>
      <c r="D50" s="29">
        <v>50</v>
      </c>
      <c r="E50" s="29">
        <v>5</v>
      </c>
      <c r="F50" s="30"/>
      <c r="G50" s="30"/>
      <c r="H50" s="30"/>
    </row>
    <row r="51" spans="1:8" ht="16.5">
      <c r="A51" s="36" t="s">
        <v>955</v>
      </c>
      <c r="B51" s="29">
        <v>8</v>
      </c>
      <c r="C51" s="30" t="s">
        <v>975</v>
      </c>
      <c r="D51" s="29">
        <v>50</v>
      </c>
      <c r="E51" s="29">
        <v>5</v>
      </c>
      <c r="F51" s="30"/>
      <c r="G51" s="30"/>
      <c r="H51" s="30"/>
    </row>
    <row r="52" spans="1:8" ht="16.5">
      <c r="A52" s="36" t="s">
        <v>956</v>
      </c>
      <c r="B52" s="29">
        <v>8</v>
      </c>
      <c r="C52" s="30" t="s">
        <v>976</v>
      </c>
      <c r="D52" s="29">
        <v>50</v>
      </c>
      <c r="E52" s="29">
        <v>5</v>
      </c>
      <c r="F52" s="30"/>
      <c r="G52" s="30"/>
      <c r="H52" s="30"/>
    </row>
    <row r="53" spans="1:8" ht="16.5">
      <c r="A53" s="36" t="s">
        <v>957</v>
      </c>
      <c r="B53" s="29">
        <v>9</v>
      </c>
      <c r="C53" s="30" t="s">
        <v>977</v>
      </c>
      <c r="D53" s="29">
        <v>50</v>
      </c>
      <c r="E53" s="29">
        <v>5</v>
      </c>
      <c r="F53" s="30"/>
      <c r="G53" s="30"/>
      <c r="H53" s="30"/>
    </row>
    <row r="54" spans="1:8" ht="16.5">
      <c r="A54" s="36" t="s">
        <v>958</v>
      </c>
      <c r="B54" s="29">
        <v>9</v>
      </c>
      <c r="C54" s="30" t="s">
        <v>978</v>
      </c>
      <c r="D54" s="29">
        <v>50</v>
      </c>
      <c r="E54" s="29">
        <v>5</v>
      </c>
      <c r="F54" s="30"/>
      <c r="G54" s="30"/>
      <c r="H54" s="30"/>
    </row>
    <row r="55" spans="1:8" ht="16.5">
      <c r="A55" s="36" t="s">
        <v>959</v>
      </c>
      <c r="B55" s="29">
        <v>9</v>
      </c>
      <c r="C55" s="30" t="s">
        <v>978</v>
      </c>
      <c r="D55" s="30">
        <v>51</v>
      </c>
      <c r="E55" s="29">
        <v>5</v>
      </c>
      <c r="F55" s="30"/>
      <c r="G55" s="30"/>
      <c r="H55" s="30"/>
    </row>
    <row r="56" spans="1:8" ht="16.5">
      <c r="A56" s="36" t="s">
        <v>960</v>
      </c>
      <c r="B56" s="29">
        <v>10</v>
      </c>
      <c r="C56" s="30" t="s">
        <v>978</v>
      </c>
      <c r="D56" s="30">
        <v>52</v>
      </c>
      <c r="E56" s="29">
        <v>5</v>
      </c>
      <c r="F56" s="30"/>
      <c r="G56" s="30"/>
      <c r="H56" s="30"/>
    </row>
    <row r="57" spans="1:8" ht="16.5">
      <c r="A57" s="36" t="s">
        <v>961</v>
      </c>
      <c r="B57" s="29">
        <v>10</v>
      </c>
      <c r="C57" s="30" t="s">
        <v>978</v>
      </c>
      <c r="D57" s="30">
        <v>53</v>
      </c>
      <c r="E57" s="29">
        <v>5</v>
      </c>
      <c r="F57" s="30"/>
      <c r="G57" s="30"/>
      <c r="H57" s="30"/>
    </row>
    <row r="58" spans="1:8" ht="16.5">
      <c r="A58" s="36" t="s">
        <v>962</v>
      </c>
      <c r="B58" s="29">
        <v>10</v>
      </c>
      <c r="C58" s="30" t="s">
        <v>978</v>
      </c>
      <c r="D58" s="30">
        <v>54</v>
      </c>
      <c r="E58" s="29">
        <v>5</v>
      </c>
      <c r="F58" s="30"/>
      <c r="G58" s="30"/>
      <c r="H58" s="30"/>
    </row>
    <row r="59" spans="1:8" ht="16.5">
      <c r="A59" s="36" t="s">
        <v>963</v>
      </c>
      <c r="B59" s="29">
        <v>11</v>
      </c>
      <c r="C59" s="30" t="s">
        <v>978</v>
      </c>
      <c r="D59" s="30">
        <v>55</v>
      </c>
      <c r="E59" s="29">
        <v>5</v>
      </c>
      <c r="F59" s="30"/>
      <c r="G59" s="30"/>
      <c r="H59" s="30"/>
    </row>
    <row r="60" spans="1:8" ht="16.5">
      <c r="A60" s="36" t="s">
        <v>964</v>
      </c>
      <c r="B60" s="29">
        <v>11</v>
      </c>
      <c r="C60" s="30" t="s">
        <v>978</v>
      </c>
      <c r="D60" s="30">
        <v>56</v>
      </c>
      <c r="E60" s="29">
        <v>5</v>
      </c>
      <c r="F60" s="30"/>
      <c r="G60" s="30"/>
      <c r="H60" s="30"/>
    </row>
    <row r="61" spans="1:8" ht="16.5">
      <c r="A61" s="36" t="s">
        <v>965</v>
      </c>
      <c r="B61" s="29">
        <v>12</v>
      </c>
      <c r="C61" s="30" t="s">
        <v>978</v>
      </c>
      <c r="D61" s="30">
        <v>57</v>
      </c>
      <c r="E61" s="29">
        <v>5</v>
      </c>
      <c r="F61" s="30"/>
      <c r="G61" s="30"/>
      <c r="H61" s="30"/>
    </row>
    <row r="62" spans="1:8" ht="16.5">
      <c r="A62" s="36" t="s">
        <v>966</v>
      </c>
      <c r="B62" s="29">
        <v>12</v>
      </c>
      <c r="C62" s="30" t="s">
        <v>978</v>
      </c>
      <c r="D62" s="30">
        <v>58</v>
      </c>
      <c r="E62" s="29">
        <v>5</v>
      </c>
      <c r="F62" s="30"/>
      <c r="G62" s="29"/>
      <c r="H62" s="29"/>
    </row>
    <row r="63" spans="1:8" ht="16.5">
      <c r="A63" s="36" t="s">
        <v>967</v>
      </c>
      <c r="B63" s="29">
        <v>13</v>
      </c>
      <c r="C63" s="30" t="s">
        <v>978</v>
      </c>
      <c r="D63" s="30">
        <v>59</v>
      </c>
      <c r="E63" s="29">
        <v>5</v>
      </c>
      <c r="F63" s="30"/>
      <c r="G63" s="30"/>
      <c r="H63" s="30"/>
    </row>
    <row r="64" spans="1:8" ht="16.5">
      <c r="A64" s="36" t="s">
        <v>968</v>
      </c>
      <c r="B64" s="29">
        <v>13</v>
      </c>
      <c r="C64" s="30" t="s">
        <v>978</v>
      </c>
      <c r="D64" s="30">
        <v>60</v>
      </c>
      <c r="E64" s="29">
        <v>5</v>
      </c>
      <c r="F64" s="30"/>
      <c r="G64" s="30"/>
      <c r="H64" s="30"/>
    </row>
    <row r="65" spans="1:8" ht="16.5">
      <c r="A65" s="36" t="s">
        <v>979</v>
      </c>
      <c r="B65" s="29">
        <v>14</v>
      </c>
      <c r="C65" s="30" t="s">
        <v>994</v>
      </c>
      <c r="D65" s="30">
        <v>60</v>
      </c>
      <c r="E65" s="29">
        <v>5</v>
      </c>
      <c r="F65" s="30"/>
      <c r="G65" s="30"/>
      <c r="H65" s="30"/>
    </row>
    <row r="66" spans="1:8" ht="16.5">
      <c r="A66" s="36" t="s">
        <v>980</v>
      </c>
      <c r="B66" s="29">
        <v>14</v>
      </c>
      <c r="C66" s="30" t="s">
        <v>995</v>
      </c>
      <c r="D66" s="30">
        <v>60</v>
      </c>
      <c r="E66" s="29">
        <v>5</v>
      </c>
      <c r="F66" s="30"/>
      <c r="G66" s="30"/>
      <c r="H66" s="30"/>
    </row>
    <row r="67" spans="1:8" ht="16.5">
      <c r="A67" s="36" t="s">
        <v>981</v>
      </c>
      <c r="B67" s="29">
        <v>15</v>
      </c>
      <c r="C67" s="30" t="s">
        <v>997</v>
      </c>
      <c r="D67" s="30">
        <v>60</v>
      </c>
      <c r="E67" s="29">
        <v>5</v>
      </c>
      <c r="F67" s="30"/>
      <c r="G67" s="30"/>
      <c r="H67" s="30"/>
    </row>
    <row r="68" spans="1:8" ht="16.5">
      <c r="A68" s="36" t="s">
        <v>982</v>
      </c>
      <c r="B68" s="29">
        <v>15</v>
      </c>
      <c r="C68" s="30" t="s">
        <v>998</v>
      </c>
      <c r="D68" s="30">
        <v>60</v>
      </c>
      <c r="E68" s="29">
        <v>5</v>
      </c>
      <c r="F68" s="30"/>
      <c r="G68" s="30"/>
      <c r="H68" s="30"/>
    </row>
    <row r="69" spans="1:8" ht="16.5">
      <c r="A69" s="36" t="s">
        <v>983</v>
      </c>
      <c r="B69" s="29">
        <v>16</v>
      </c>
      <c r="C69" s="30" t="s">
        <v>999</v>
      </c>
      <c r="D69" s="30">
        <v>60</v>
      </c>
      <c r="E69" s="29">
        <v>6</v>
      </c>
      <c r="F69" s="30"/>
      <c r="G69" s="30"/>
      <c r="H69" s="30"/>
    </row>
    <row r="70" spans="1:8" ht="16.5">
      <c r="A70" s="36" t="s">
        <v>984</v>
      </c>
      <c r="B70" s="29">
        <v>16</v>
      </c>
      <c r="C70" s="30" t="s">
        <v>996</v>
      </c>
      <c r="D70" s="30">
        <v>61</v>
      </c>
      <c r="E70" s="29">
        <v>6</v>
      </c>
      <c r="F70" s="30"/>
      <c r="G70" s="30"/>
      <c r="H70" s="30"/>
    </row>
    <row r="71" spans="1:8" ht="16.5">
      <c r="A71" s="36" t="s">
        <v>985</v>
      </c>
      <c r="B71" s="29">
        <v>17</v>
      </c>
      <c r="C71" s="30" t="s">
        <v>978</v>
      </c>
      <c r="D71" s="30">
        <v>62</v>
      </c>
      <c r="E71" s="29">
        <v>6</v>
      </c>
      <c r="F71" s="30"/>
      <c r="G71" s="30"/>
      <c r="H71" s="30"/>
    </row>
    <row r="72" spans="1:8" ht="16.5">
      <c r="A72" s="36" t="s">
        <v>986</v>
      </c>
      <c r="B72" s="29">
        <v>17</v>
      </c>
      <c r="C72" s="30" t="s">
        <v>978</v>
      </c>
      <c r="D72" s="30">
        <v>63</v>
      </c>
      <c r="E72" s="29">
        <v>6</v>
      </c>
      <c r="F72" s="30"/>
      <c r="G72" s="30"/>
      <c r="H72" s="30"/>
    </row>
    <row r="73" spans="1:8" ht="16.5">
      <c r="A73" s="36" t="s">
        <v>987</v>
      </c>
      <c r="B73" s="29">
        <v>18</v>
      </c>
      <c r="C73" s="30" t="s">
        <v>978</v>
      </c>
      <c r="D73" s="30">
        <v>64</v>
      </c>
      <c r="E73" s="29">
        <v>6</v>
      </c>
      <c r="F73" s="30"/>
      <c r="G73" s="30"/>
      <c r="H73" s="30"/>
    </row>
    <row r="74" spans="1:8" ht="16.5">
      <c r="A74" s="36" t="s">
        <v>988</v>
      </c>
      <c r="B74" s="29">
        <v>18</v>
      </c>
      <c r="C74" s="30" t="s">
        <v>978</v>
      </c>
      <c r="D74" s="30">
        <v>65</v>
      </c>
      <c r="E74" s="29">
        <v>6</v>
      </c>
      <c r="F74" s="30"/>
      <c r="G74" s="30"/>
      <c r="H74" s="30"/>
    </row>
    <row r="75" spans="1:8" ht="16.5">
      <c r="A75" s="36" t="s">
        <v>989</v>
      </c>
      <c r="B75" s="29">
        <v>19</v>
      </c>
      <c r="C75" s="30" t="s">
        <v>978</v>
      </c>
      <c r="D75" s="30">
        <v>66</v>
      </c>
      <c r="E75" s="29">
        <v>6</v>
      </c>
      <c r="F75" s="30"/>
      <c r="G75" s="30"/>
      <c r="H75" s="30"/>
    </row>
    <row r="76" spans="1:8" ht="16.5">
      <c r="A76" s="36" t="s">
        <v>990</v>
      </c>
      <c r="B76" s="29">
        <v>19</v>
      </c>
      <c r="C76" s="30" t="s">
        <v>978</v>
      </c>
      <c r="D76" s="30">
        <v>67</v>
      </c>
      <c r="E76" s="29">
        <v>6</v>
      </c>
      <c r="F76" s="30"/>
      <c r="G76" s="30"/>
      <c r="H76" s="30"/>
    </row>
    <row r="77" spans="1:8" ht="16.5">
      <c r="A77" s="36" t="s">
        <v>991</v>
      </c>
      <c r="B77" s="29">
        <v>20</v>
      </c>
      <c r="C77" s="30" t="s">
        <v>978</v>
      </c>
      <c r="D77" s="30">
        <v>68</v>
      </c>
      <c r="E77" s="29">
        <v>6</v>
      </c>
      <c r="F77" s="30"/>
      <c r="G77" s="30"/>
      <c r="H77" s="30"/>
    </row>
    <row r="78" spans="1:8" ht="16.5">
      <c r="A78" s="36" t="s">
        <v>992</v>
      </c>
      <c r="B78" s="29">
        <v>20</v>
      </c>
      <c r="C78" s="30" t="s">
        <v>978</v>
      </c>
      <c r="D78" s="30">
        <v>69</v>
      </c>
      <c r="E78" s="29">
        <v>6</v>
      </c>
      <c r="F78" s="30"/>
      <c r="G78" s="30"/>
      <c r="H78" s="30"/>
    </row>
    <row r="79" spans="1:8" ht="16.5">
      <c r="A79" s="36" t="s">
        <v>993</v>
      </c>
      <c r="B79" s="29">
        <v>21</v>
      </c>
      <c r="C79" s="30" t="s">
        <v>978</v>
      </c>
      <c r="D79" s="30">
        <v>70</v>
      </c>
      <c r="E79" s="29">
        <v>6</v>
      </c>
      <c r="F79" s="30"/>
      <c r="G79" s="30"/>
      <c r="H79" s="30"/>
    </row>
    <row r="80" spans="1:8" ht="16.5">
      <c r="A80" s="31"/>
      <c r="B80" s="29"/>
      <c r="C80" s="30"/>
      <c r="D80" s="30"/>
      <c r="E80" s="30"/>
      <c r="F80" s="30"/>
      <c r="G80" s="30"/>
      <c r="H80" s="30"/>
    </row>
    <row r="81" spans="1:8" ht="16.5">
      <c r="A81" s="31"/>
      <c r="B81" s="29"/>
      <c r="C81" s="30"/>
      <c r="D81" s="30"/>
      <c r="E81" s="30"/>
      <c r="F81" s="30"/>
      <c r="G81" s="30"/>
      <c r="H81" s="30"/>
    </row>
    <row r="82" spans="1:8" ht="16.5">
      <c r="A82" s="31"/>
      <c r="B82" s="29"/>
      <c r="C82" s="30"/>
      <c r="D82" s="30"/>
      <c r="E82" s="30"/>
      <c r="F82" s="30"/>
      <c r="G82" s="30"/>
      <c r="H82" s="30"/>
    </row>
    <row r="83" spans="1:8" ht="16.5">
      <c r="A83" s="31"/>
      <c r="B83" s="29"/>
      <c r="C83" s="30"/>
      <c r="D83" s="30"/>
      <c r="E83" s="30"/>
      <c r="F83" s="30"/>
      <c r="G83" s="30"/>
      <c r="H83" s="30"/>
    </row>
    <row r="84" spans="1:8" ht="16.5">
      <c r="A84" s="31"/>
      <c r="B84" s="29"/>
      <c r="C84" s="29"/>
      <c r="D84" s="29"/>
      <c r="E84" s="29"/>
      <c r="F84" s="29"/>
      <c r="G84" s="29"/>
      <c r="H84" s="29"/>
    </row>
    <row r="85" spans="1:8" ht="16.5">
      <c r="A85" s="29"/>
      <c r="B85" s="29"/>
      <c r="C85" s="29"/>
      <c r="D85" s="29"/>
      <c r="E85" s="29"/>
      <c r="F85" s="29"/>
      <c r="G85" s="29"/>
      <c r="H85" s="29"/>
    </row>
    <row r="86" spans="1:8" ht="16.5">
      <c r="A86" s="29"/>
      <c r="B86" s="29"/>
      <c r="C86" s="29"/>
      <c r="D86" s="29"/>
      <c r="E86" s="29"/>
      <c r="F86" s="29"/>
      <c r="G86" s="29"/>
      <c r="H86" s="29"/>
    </row>
    <row r="87" spans="1:8" ht="16.5">
      <c r="A87" s="29"/>
      <c r="B87" s="29"/>
      <c r="C87" s="29"/>
      <c r="D87" s="29"/>
      <c r="E87" s="29"/>
      <c r="F87" s="29"/>
      <c r="G87" s="29"/>
      <c r="H87" s="29"/>
    </row>
    <row r="88" spans="1:8" ht="16.5">
      <c r="A88" s="29"/>
      <c r="B88" s="29"/>
      <c r="C88" s="29"/>
      <c r="D88" s="29"/>
      <c r="E88" s="29"/>
      <c r="F88" s="29"/>
      <c r="G88" s="29"/>
      <c r="H88" s="29"/>
    </row>
    <row r="89" spans="1:8" ht="16.5">
      <c r="A89" s="29"/>
      <c r="B89" s="29"/>
      <c r="C89" s="29"/>
      <c r="D89" s="29"/>
      <c r="E89" s="29"/>
      <c r="F89" s="29"/>
      <c r="G89" s="29"/>
      <c r="H89" s="29"/>
    </row>
    <row r="90" spans="1:8" ht="16.5">
      <c r="A90" s="29"/>
      <c r="B90" s="29"/>
      <c r="C90" s="29"/>
      <c r="D90" s="29"/>
      <c r="E90" s="29"/>
      <c r="F90" s="29"/>
      <c r="G90" s="29"/>
      <c r="H90" s="29"/>
    </row>
    <row r="91" spans="1:8" ht="16.5">
      <c r="A91" s="29"/>
      <c r="B91" s="29"/>
      <c r="C91" s="29"/>
      <c r="D91" s="29"/>
      <c r="E91" s="29"/>
      <c r="F91" s="29"/>
      <c r="G91" s="29"/>
      <c r="H91" s="29"/>
    </row>
    <row r="92" spans="1:8" ht="16.5">
      <c r="A92" s="29"/>
      <c r="B92" s="29"/>
      <c r="C92" s="29"/>
      <c r="D92" s="29"/>
      <c r="E92" s="29"/>
      <c r="F92" s="29"/>
      <c r="G92" s="29"/>
      <c r="H92" s="29"/>
    </row>
    <row r="93" spans="1:8" ht="16.5">
      <c r="A93" s="29"/>
      <c r="B93" s="29"/>
      <c r="C93" s="29"/>
      <c r="D93" s="29"/>
      <c r="E93" s="29"/>
      <c r="F93" s="29"/>
      <c r="G93" s="29"/>
      <c r="H93" s="29"/>
    </row>
    <row r="94" spans="1:8" ht="16.5">
      <c r="A94" s="29"/>
      <c r="B94" s="29"/>
      <c r="C94" s="29"/>
      <c r="D94" s="29"/>
      <c r="E94" s="29"/>
      <c r="F94" s="29"/>
      <c r="G94" s="29"/>
      <c r="H94" s="29"/>
    </row>
    <row r="95" spans="1:8" ht="16.5">
      <c r="A95" s="29"/>
      <c r="B95" s="29"/>
      <c r="C95" s="29"/>
      <c r="D95" s="29"/>
      <c r="E95" s="29"/>
      <c r="F95" s="29"/>
      <c r="G95" s="29"/>
      <c r="H95" s="29"/>
    </row>
    <row r="96" spans="1:8" ht="16.5">
      <c r="A96" s="29"/>
      <c r="B96" s="29"/>
      <c r="C96" s="29"/>
      <c r="D96" s="29"/>
      <c r="E96" s="29"/>
      <c r="F96" s="29"/>
      <c r="G96" s="29"/>
      <c r="H96" s="29"/>
    </row>
    <row r="97" spans="1:8" ht="16.5">
      <c r="A97" s="29"/>
      <c r="B97" s="29"/>
      <c r="C97" s="29"/>
      <c r="D97" s="29"/>
      <c r="E97" s="29"/>
      <c r="F97" s="29"/>
      <c r="G97" s="29"/>
      <c r="H97" s="29"/>
    </row>
    <row r="98" spans="1:8" ht="16.5">
      <c r="A98" s="29"/>
      <c r="B98" s="29"/>
      <c r="C98" s="29"/>
      <c r="D98" s="29"/>
      <c r="E98" s="29"/>
      <c r="F98" s="29"/>
      <c r="G98" s="29"/>
      <c r="H98" s="29"/>
    </row>
    <row r="99" spans="1:8" ht="16.5">
      <c r="A99" s="29"/>
      <c r="B99" s="29"/>
      <c r="C99" s="29"/>
      <c r="D99" s="29"/>
      <c r="E99" s="29"/>
      <c r="F99" s="29"/>
      <c r="G99" s="29"/>
      <c r="H99" s="29"/>
    </row>
    <row r="100" spans="1:8" ht="16.5">
      <c r="A100" s="29"/>
      <c r="B100" s="29"/>
      <c r="C100" s="29"/>
      <c r="D100" s="29"/>
      <c r="E100" s="29"/>
      <c r="F100" s="29"/>
      <c r="G100" s="29"/>
      <c r="H100" s="29"/>
    </row>
  </sheetData>
  <printOptions/>
  <pageMargins left="0.7" right="0.7" top="0.75" bottom="0.75" header="0.3" footer="0.3"/>
  <pageSetup horizontalDpi="600" verticalDpi="600"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2015-06-05T18:19:34Z</dcterms:created>
  <dcterms:modified xsi:type="dcterms:W3CDTF">2019-05-14T08:49:36Z</dcterms:modified>
  <cp:category/>
  <cp:contentType/>
  <cp:contentStatus/>
</cp:coreProperties>
</file>